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203"/>
  <workbookPr autoCompressPictures="0"/>
  <bookViews>
    <workbookView xWindow="7640" yWindow="640" windowWidth="30560" windowHeight="26540"/>
  </bookViews>
  <sheets>
    <sheet name="Dissolved Iron" sheetId="1" r:id="rId1"/>
  </sheets>
  <definedNames>
    <definedName name="__shared_1_0_0">-(77+(39.9/60))</definedName>
    <definedName name="__shared_1_0_0_1">-(77+(39.9/60))</definedName>
    <definedName name="__shared_1_0_1">-(76+(49.1/60))</definedName>
    <definedName name="__shared_1_0_1_1">-(76+(49.1/60))</definedName>
    <definedName name="__shared_1_0_2">-(76+(29.5/60))</definedName>
    <definedName name="__shared_1_0_2_1">-(76+(29.5/60))</definedName>
    <definedName name="__shared_1_0_3">-(76+(30.2/60))</definedName>
    <definedName name="__shared_1_0_3_1">-(76+(30.2/60))</definedName>
    <definedName name="__shared_1_0_4">-(76+(30/60))</definedName>
    <definedName name="__shared_1_0_4_1">-(76+(30/60))</definedName>
    <definedName name="__shared_1_0_5">-(75+(59.97/60))</definedName>
    <definedName name="__shared_1_0_5_1">-(75+(59.97/60))</definedName>
    <definedName name="__shared_1_0_6">-(77+(30/60))</definedName>
    <definedName name="__shared_1_0_6_1">-(77+(30/60))</definedName>
    <definedName name="__shared_1_0_7">-(78+(39.16/60))</definedName>
    <definedName name="__shared_1_0_7_1">-(78+(39.16/60))</definedName>
    <definedName name="__shared_1_0_8">-(75+(0.25/60))</definedName>
    <definedName name="__shared_1_0_8_1">-(75+(0.25/60))</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1" i="1" l="1"/>
  <c r="D10764" i="1"/>
  <c r="D10763" i="1"/>
  <c r="D10762" i="1"/>
  <c r="D10761" i="1"/>
  <c r="D10760" i="1"/>
  <c r="D10759" i="1"/>
  <c r="D10758" i="1"/>
  <c r="D10757" i="1"/>
  <c r="D10756" i="1"/>
  <c r="D10755" i="1"/>
  <c r="D10754" i="1"/>
  <c r="D10740" i="1"/>
  <c r="D10739" i="1"/>
  <c r="D10738" i="1"/>
  <c r="D10737" i="1"/>
  <c r="D10736" i="1"/>
  <c r="D10735" i="1"/>
  <c r="D10734" i="1"/>
  <c r="D10733" i="1"/>
  <c r="D10732" i="1"/>
  <c r="D10731" i="1"/>
  <c r="D10730" i="1"/>
  <c r="D10729" i="1"/>
  <c r="D10728" i="1"/>
  <c r="D10727" i="1"/>
  <c r="D10726" i="1"/>
  <c r="D10725" i="1"/>
  <c r="D10724" i="1"/>
  <c r="D10723" i="1"/>
  <c r="D10722" i="1"/>
  <c r="D10721" i="1"/>
  <c r="D10720" i="1"/>
  <c r="D10719" i="1"/>
  <c r="D10718" i="1"/>
  <c r="D10717" i="1"/>
  <c r="D10716" i="1"/>
  <c r="D10715" i="1"/>
  <c r="D10714" i="1"/>
  <c r="D10704" i="1"/>
  <c r="D10703" i="1"/>
  <c r="D10702" i="1"/>
  <c r="D10701" i="1"/>
  <c r="D10700" i="1"/>
  <c r="D10699" i="1"/>
  <c r="D10698" i="1"/>
  <c r="D10697" i="1"/>
  <c r="D10696" i="1"/>
  <c r="D10695" i="1"/>
  <c r="D10694" i="1"/>
  <c r="D10693" i="1"/>
  <c r="D10692" i="1"/>
  <c r="D10691" i="1"/>
  <c r="D10690" i="1"/>
  <c r="D10689" i="1"/>
  <c r="D10688" i="1"/>
  <c r="D10687" i="1"/>
  <c r="D10686" i="1"/>
  <c r="D10685" i="1"/>
  <c r="D10684" i="1"/>
  <c r="D10683" i="1"/>
  <c r="D10682" i="1"/>
  <c r="D10681" i="1"/>
  <c r="D10680" i="1"/>
  <c r="D10679" i="1"/>
  <c r="D10678" i="1"/>
  <c r="D10677" i="1"/>
  <c r="D10676" i="1"/>
  <c r="D10675" i="1"/>
  <c r="D10674" i="1"/>
  <c r="D10673" i="1"/>
  <c r="D10672" i="1"/>
  <c r="D10671" i="1"/>
  <c r="D10670" i="1"/>
  <c r="D10669" i="1"/>
  <c r="D10668" i="1"/>
  <c r="D10667" i="1"/>
  <c r="D10666" i="1"/>
  <c r="D10665" i="1"/>
  <c r="D10664" i="1"/>
  <c r="D10663" i="1"/>
  <c r="D10662" i="1"/>
  <c r="F1" i="1"/>
</calcChain>
</file>

<file path=xl/sharedStrings.xml><?xml version="1.0" encoding="utf-8"?>
<sst xmlns="http://schemas.openxmlformats.org/spreadsheetml/2006/main" count="19329" uniqueCount="282">
  <si>
    <t>TOTAL OBS=</t>
  </si>
  <si>
    <t>Database of dissolved iron observations with filter sizes ranging from 0.2 - 0.45 um, builds upon earlier compilations by Moore and Braucher, 2008; Parekh et al., 2005</t>
  </si>
  <si>
    <t>Zbath indicates the bottom depth</t>
  </si>
  <si>
    <t>month</t>
  </si>
  <si>
    <t>year</t>
  </si>
  <si>
    <t>long (degE)</t>
  </si>
  <si>
    <t>Lat (degN)</t>
  </si>
  <si>
    <t>depth</t>
  </si>
  <si>
    <t>dFe (nM)</t>
  </si>
  <si>
    <t>Reference</t>
  </si>
  <si>
    <t>Bergquist and Boyle 2006. Dissolved Iron in the Tropical and Subtropical Atlantic Ocean. GBC, 20, GB1015, doi:10.1029/2005GB002505, 2006.</t>
  </si>
  <si>
    <t>Blain, S., P. Treguer, S. Belviso, E. Bucciarelli, M. Denis, S. Desbre, M. Fiala, V.M. Jezequel, J. LeFevre, P. Mayzaud, J. Marty, S. Razouls, 2001, A biogeochemical study of the island mass effect in the context of the iron hypothesis: Kerguelen Islands, Southern Ocean, Deep-Sea Res. I, 48, 163-187</t>
  </si>
  <si>
    <t>Bowie, A.R., D.J. Whitworth, E.P. Achterberg, R. Fauzi, C. Mantoura, and P.J. Worsfold, 2002.  Biogeochemistry of Fe and other trace elements (Al, Co, Ni) in the upper Atlantic Ocean. Deep-Sea Res. I 49: 605-636.</t>
  </si>
  <si>
    <t>Bowie, A.R., M.T. Maldonado, R.D. Frew, P.L. Croot, E.P. Achterberg, R. Fauzi, C. Mantoura, P.J. Worsfold, C.S. Law, P.W. Boyd, 2001, The fate of added iron during a mesoscale fertilisation experiment in the Southern Ocean, Deep-Sea Res. II, 48, 2703-2743</t>
  </si>
  <si>
    <t>Boyd, P.W. and 34 others, 2000.  A mesoscale phytoplankton bloom in the polar Southern Ocean stimulated by iron fertilization.  Nature 407: 695-702.</t>
  </si>
  <si>
    <t>Boye et al., 2006. The Chemical speciation of iron in the north-east Atlantic Ocean. Deep-Sea Res. I, 53: 667-683.</t>
  </si>
  <si>
    <t>Boye, M., Aldrich, A., van den Berg, C., deJong, J., Veldhuis, M. And de Baar, H. 2003. Horizontal gradient of the chemical speciation of iron in surface waters of the northeast Atlantic Ocean. Mar. Chem. 80, 129-143</t>
  </si>
  <si>
    <t>Boye, M., C.M.G. van den Berg, J.T.M. de Jong, H. Leach, P. Croot, H.J.W. de Baar, 2001. Organic complexation of iron in the Southern Ocean, Deep-Sea. Res. I, 48, 2001, 1477-1497</t>
  </si>
  <si>
    <t>Boyle et al., 2005. Iron, manganese and lead at Hawaii Ocean Time-Series station ALOHA: Temporal variability and an intermediate water hydrothermal plume. Geochimca et Cosmochimica Acta, 69: 933-952.</t>
  </si>
  <si>
    <t>Brown et al., 2006. Dissolved and particulate Fe in the western and central North Pac.. Geochem, Geophys. Geosyst., 6, Q10001, doi: 10.1029/2004GC000893</t>
  </si>
  <si>
    <t>Bruland, K., Orians, K. And Cowen, P. ,1994. Reactive trace metals in the stratified central North Pacific. Geochem. Cosmochim. Acta. 58, 3171-3182.</t>
  </si>
  <si>
    <t>Bruland, KW, Rue, EL, Smith, GJ, DiTullio, GR, 2005. Iron, macronutrients and diatom blooms in teh Peru upwelling regime: brown and blue waters of Peru. Mar. Chem., 93: 81-103.</t>
  </si>
  <si>
    <t>Bucciarelli, E., S. Blain, and P. Treguer, 2001.  Iron and manganese in the wake of the Kerguelen Islands (Southern Ocean).  Mar. Chem. 73: 21-36.</t>
  </si>
  <si>
    <t>Coale, K. H., Fitzwater, S. E., Gordon, R. M., Johnson, K. S. and Barber, R. T., 1996a.    Control of community growth and export production by upwelled iron the equatorial Pacific Ocean. Nature, 379:621-624.</t>
  </si>
  <si>
    <t>Coale, KH, Gordon, RM, Wang, X, 2005. The distribution and behavior of dissolved and particulate iron and zinc in the Ross Sea and Antarctic Circumpolar Current along 170oW. Deep-Sea Res. I, 52: 295-318.</t>
  </si>
  <si>
    <t>Croot et al. 2004. The distribution and speciation of iron along 6E..., Deep-Sea Research II 51, 2857-2879, 2004.</t>
  </si>
  <si>
    <t>Croot, P.L., et al, 2005, Where does all the iron go?  Uncovering the fate of the added iron during the EISENEX iron enrichment experiment, Mar. Chem., submitted</t>
  </si>
  <si>
    <t>de Baar, H.J.W., J.T.M. de Jong, D.C.E. Bakker, B.M. Loscher, C. Veth, U. Bathmann, and V. Smetacek, 1995.  Importance of iron for plankton blooms and carbon dioxide drawdown in the Southern Ocean.  Nature 373: 412-415.</t>
  </si>
  <si>
    <t>de Baar, H.J.W., J.T.M. de Jong, R.F. Nolting, K.R. Timmermans, M.A. van Leeuwe, U. Bathmann, M.R. van der Loeff, and J. Sildam, 1999.  Low dissolved Fe and the absence of diatom blooms in remote Pacific waters of the Southern Ocean. Mar. Chem. 66: 1-34.</t>
  </si>
  <si>
    <t>De Jong,  J., den Das, J., Bathmann, U., Stoll, M., Kattner, G., Nolting, R. And de Baar, H. 1998 Dissolved iron at subnanomolar levels in the Southern Ocean as determined by ship-board analysis. Anal. Chim. Acta, 377,113-124</t>
  </si>
  <si>
    <t>E. Boyle, Bergquist, B., Kayser, R. And Wu, J. 2004. Iron, Manganese and Lead at Hawaii Ocean Time-series Station ALOHA: Temporal variability and an intermediate water hydrothermal plume. Submitted to GCA.</t>
  </si>
  <si>
    <t>Fitzwater, S.E., K.H. Coale, R.M. Gordon, K.S. Johnson, M.E. Ondrusek, 1996, Iron deficiency and phytoplankton growth in the equatorial Pacific, Deep-Sea Res. II, 43, 995-1015</t>
  </si>
  <si>
    <t>Fitzwater, S.E., K.S. Johnson, R.M. Gordon, K.H. Coale, W.O. Smith, 2000, Trace metal concentration in the Ross Sea and their relationship with nutrients and phytoplankton growth, Deep-Sea Res. II, 47, 3159-3179</t>
  </si>
  <si>
    <t>Gledhill, M., C.M.G. van den Berg, 1994, Determination of complexation of iron(III) with natural organic complexing ligands in seawater using cathodic stripping voltammetry, Mar. Chem., 47, 41-54</t>
  </si>
  <si>
    <t>Gordon, R. M., Johnson, K. S. and Coale, K. H.,  1998. The behavior of iron and other trace elements during the IronEx I and PlumEx experiments in the equatorial Pacific.  Deep-Sea Res. II 45: 995-1041.</t>
  </si>
  <si>
    <t>Gordon, R.M. , J.H. Martin, G.A. Knauer, 1982, Iron in north-east Pacific waters, Nature, 299, 611-612</t>
  </si>
  <si>
    <t>Gordon, R.M., K.S. Johnson, K.H. Coale, 1998, The behaviour of iron and other trace elements during the IronEx-I and PlumEx experiments in the Equatorial Pacific, Deep-Sea Res. II, 45, 995-1041</t>
  </si>
  <si>
    <t>Grotti, M., F. Soggia, M. Abelmoschi, P. Rivoar, E. Magi and R. Frache, 2001. Temporal distribution of trace metals in Antarctic coastal waters, Mar. Chem., 76, 189-209</t>
  </si>
  <si>
    <t>Hall, J.A. and K.  Safi, 2001.  The impact of in situ Fe fertilisation on the microbial food web in the Southern Ocean.  Deep-Sea Res. II 48: 2591-2613.</t>
  </si>
  <si>
    <t>Johnson - MLML World Iron Data Set:  Appendix A to Johnson, K. S., Gordon, R. M. and Coale, K. H., 1997,  What controls dissolved iron concentrations in the world ocean?  Mar. Chem. 57: 137-161.</t>
  </si>
  <si>
    <t>Johnson et al., 2001. The annual cycle of iron .. Ca coastal waters. GRL, 28: 1247-1250, 2001.</t>
  </si>
  <si>
    <t>Johnson, K.S., Elrod, V., Fitzwater, S., Plant, J.N., Chavez, F.P., Tanner, S.J., Gordon, M., Westphal, D.L., Perry, K.D., Wu, J., and Karl, D.M., 2003. Surface ocean-lower atmosphere interactions in the Northeast Pacific Ocean Gyre: Aerosols, iron, and the ecosystem response, GBC(17), 10.1029/2002GB002004</t>
  </si>
  <si>
    <t>Johnson, K.S., F.P. Chavez, V.A. Elrod, S.E. Fitzwater, J.T. Pennington, K.R. Buck, and P.M. Walz, 2001.  The annual cycle of iron and the biological response in central California coastal waters.  Geophys. Res. Letters 28: 1247-1250.</t>
  </si>
  <si>
    <t>Johnson, WK, Miller, LA, Sutherland, ND, Wong, CS, 2005. Iron transport by mesoscale Haida eddies in the Gulf of Alaska, Deep-Sea Res. II, 52: 933-953.</t>
  </si>
  <si>
    <t>Kuma, K, J. Nishioka, K. Matsunaga, 1996, Controls on iron (III) hydroxide solubility in seawater: The influence of pH and natural organic chelators, Limnol. Oceanogr., 41, 396-407</t>
  </si>
  <si>
    <t>Kuma, K., A. Katsumoto, H. Kawakami, F. Takatori, K. Matsunaga,1998, Spatial variability of Fe(III) hydroxide solubility in the water column of the northern North Pacific Ocean, Deep-Sea Res. I, 45, 91-113</t>
  </si>
  <si>
    <t>Kuma, K., Isoda, Y. And Nakabayashi, S., 2003, Control on dissolved iron concentrations in deep waters in the western North Pacific: Iron(III) hydroxide solubility, JGR, 108,</t>
  </si>
  <si>
    <t>Laes, A., S. Blain, P. Laan, E.P. Achterberg, G. Sarthou, H.J.W. deBaar, 2003, Deep dissolved iron profiles in the eastern North Atlantic in relation to water masses, Geophys. Res. Let., 30, doi:10.1029/2003GL017902</t>
  </si>
  <si>
    <t>Landing, W.M., K.W. Bruland, 1987, The contrasting biogeochemistry of iron and manganese in the Pacific Ocean, Geochim. et Cosmo. Acta, 51, 29-43</t>
  </si>
  <si>
    <t>Loscher, B.M., H.J.W. de Baar, J.T.M. de Jong, C. Veth, and F. Dehairs, 1997.  The distribution of Fe in the Antarctic circumpolar current.  Deep-Sea Res. II 44: 143-187.</t>
  </si>
  <si>
    <t>Mackey, D.J., J.E. O'Sullivan, R.J. Watson, 2002, Iron in the western Pacific: A riverine or hydrothermal source for iron in the Equatorial Undercurrnet?, Deep-Sea Res. I, 49, 877-893</t>
  </si>
  <si>
    <t>Martin, J. H., Gordon, R. M., Fitzwater, S. and Broenkow, W. W. 1989.  VERTEX: phytoplankton/iron studies in the Gulf of Alaska.  Deep-Sea Res., 36: 649-680.</t>
  </si>
  <si>
    <t>Martin, J.H. and R.M. Gordon, 1988, Northeast Pacific iron distributions in relation to phytoplankton productivity, Deep-Sea Res. I, 35, 177-196</t>
  </si>
  <si>
    <t>Martin, J.H., R.M. Gordon, and S.E. Fitzwater, 1990.  Iron in Antarctic waters. Nature 345: 156-158.</t>
  </si>
  <si>
    <t>Martin, J.H., R.M. Gordon, S. Fitzwater, W.W. Broenkow, 1989, VERTEX: phytoplankton/iron studies in the Gulf of Alaska, Deep-Sea Res., 36, 649-680</t>
  </si>
  <si>
    <t>Martin, J.H., R.M. Gordon, S.E. Fitzwater, 1990, Iron in Antarctic waters, Nature, 345, 156-158</t>
  </si>
  <si>
    <t>Martin, J.H., S. Fitzwater, R.M. Gordon,  C.N. Hunter, S.J. Tanner, 1993, Iron, primary production and carbon-nitrogen flux studies during the JGOFS North Atlantic Bloom Experiment, Deep-Sea Res., 40, 115-134</t>
  </si>
  <si>
    <t>Measures, C.I. and S. Vink, 1999.  Seasonal variations in the distribution of Fe and Al in the surface waters of the Arabian Sea.  Deep-Sea Res. II 46: 1597-1622.</t>
  </si>
  <si>
    <t>Measures, C.I. and S. Vink, 2001.  Dissolved Fe in the upper waters of the Pacific sector of the Southern Ocean.  Deep-Sea Res. II 48: 3913-3941.</t>
  </si>
  <si>
    <t>Nakabayashi, S., K. Kuma, K. Sasaoka, S. Saitoh, M. Mochizuki,, N. Shiga, and M. Kusakabe, 2002.  Variation in iron(III) solubility and iron concentration in the northwestern North Pacific Ocean.  Limnol. Oceanogr. 47: 885-892</t>
  </si>
  <si>
    <t>Nakabayashi, S., M. Kusakabe, K. Kuma, and I. Kudo, 2001.  Vertical distributions of Iron(III) hydroxide solubility and dissolved iron in the northwestern North Pacific Ocean.  Geophys. Res. Letters 28: 4611-4614.</t>
  </si>
  <si>
    <t>Nishioka et al, 2005. Changes in the concentration of iron...(EisenEx outpatch obs.), Mar. Chem., 95: 51-63, 2005.</t>
  </si>
  <si>
    <t>Nishioka et al., 2003, Size-fractionated iron distributions..., GRL, 30, NO. 14, 1730, doi:10.1029/2002GL016853.</t>
  </si>
  <si>
    <t>Nishioka, J., S. Takeda, I. Kudo, D. Tsumune, T. Yoshimura, K. Kuma, A. Tsuda, 2003, Size-fractionated iron distributions and iron-limitation processes in the subarctic NW Pacific, 30, doi: 10.1029/2002GL016853</t>
  </si>
  <si>
    <t>Nishioka, J., Takeda, S., Wong, C., Johnson, W. 2001. Size-fractionated iron concentrations in the northeast Pacific Ocean: Distribution of soluble and small colloidal iron. Mar. Chem. 74, 157-179</t>
  </si>
  <si>
    <t>Obata, H., H. Karatani, M. Matsui, E. Nakayama, 1997, Fundamental studies for chemical speciation of iron in seawater with an improved analytical methd, Mar. Chem., 56, 97-106</t>
  </si>
  <si>
    <t>Rue, E.L. and K.W. Bruland, 1995.  Complexation of iron(III) by natural organic ligands in the central North Pacific as determined by a new competitive ligand equilibration/adsorptive cathodic stripping voltammetric method.  Mar. Chem. 50: 117-138.</t>
  </si>
  <si>
    <t>Rue, E.L. and K.W. Bruland, 1997.  The role of organic complexation on ambient iron chemistry in the equatorial Pacific Ocean and the response of a mesoscale iron addition experiment. Limnol. Oceanogr. 42: 901-910.</t>
  </si>
  <si>
    <t>Sarthou, G., A. Baker, S. Blain, E. Achterberg, M. Boye, A. Bowie, P. Croot, P. Laan, H. DeBaar, T. Jickells and P. Worsfold, 2003. Atmospheric iron deposition and sea-surface dissolved iron concentrations in the e. Atlantic Ocean, DSR I, 50, 1339-1352.</t>
  </si>
  <si>
    <t>Sedwick et. al. 2003. Iron in the Sargasso Sea. GBC, 19, GB4006, doi:10.1029/2004GB002445, 2005</t>
  </si>
  <si>
    <t>Sedwick, P.N., G.R. DiTullio, 1997, Regulation of algal blooms in Antarctic shelf waters by the release of iron from melting sea ice, Geophys. Res. Lett., 24, 2515-2518</t>
  </si>
  <si>
    <t>Sedwick, P.N., G.R. DiTullio, and D.J. Mackey, 2000.  Iron and manganese in the Ross Sea, Antarctica: Seasonal iron limitation in Antarctic shelf waters.  J. Geophys. Res. 105: 11321-11336.</t>
  </si>
  <si>
    <t>Sedwick, P.N., G.R. DiTullio, D.A. Hutchins, P.W. Boyd, F.B. Griffiths, A.C. Crossley, T.W. Trull, and B. Queguiner, 1999.  Limitation of algal growth by iron deficiency in the Australian subantarctic region.  Geophys. Res. Letters 26: 2865-2868.</t>
  </si>
  <si>
    <t>Sedwick, P.N., P.R. Edwards, D.J. Mackey, F.B. Griffiths, and J.S. Parslow, 1997.  Iron and manganese in surface waters of the Australian subantarctic region.  Deep-Sea Res. I 44: 1239-1253.</t>
  </si>
  <si>
    <t>Sohrin, Y., Iwamota, S., Matsui, M, Obata, H., Nakayama, E., Suzuki, K., Handa, N. And Ishii, M. 2000. The distribution of Fe in the Australian sector of the Southern Ocean, DSR I, 47,55-84</t>
  </si>
  <si>
    <t>Takata, H, Kuma, K, Saitoh, Y, Chikira, M, Saitoh, S, Isoda, Y, Takagi, S, Sakaoka, K, 2006. Comparing the vertical distribution of iron in the eastern and western North Pacific Ocean. Geophys. Res. Lett., 33, L02613, doi:10.1029/2005GL024538, 2006.</t>
  </si>
  <si>
    <t>Takata, H., K. Kuma, S. Iwade, Y. Yamajyoh, A. Yamaguchi, S. Takagi, K. Sakaoka, Y. Yamashita, E. Tanoue, T. Midorikawa, K. Kimura, J. Nishioka, 2004, Spatial variability of iron in the surface water of the northwestern North Pacific Ocean, Mar. Chem., 86, 139-157</t>
  </si>
  <si>
    <t>Takeda, S., A. Kamatani, and K. Kawanobe, 1995.  Effects of nitrogen and iron enrichments on phytoplankton communities in the northwestern Indian Ocean.  Mar. Chem. 50: 229-241.</t>
  </si>
  <si>
    <t>Takeda, S., H. Obata, 1995, Response of equatorial Pacific phytoplankton to subnanomolar Fe enrichment, Mar. Chem, 50, 219-227</t>
  </si>
  <si>
    <t>Timmermans, K.R., L.J.A. Gerringa, H.J.W. de Baar, B. van der Wagt, M.J.W. Veldhuis, J.T.M. de Jong, and P.L. Croot, 2001.  Growth rates of large and small Southern Ocean diatoms in relation to availability of iron in natural seawater.  Limnol. Oceanogr. 46: 260-266.</t>
  </si>
  <si>
    <t>Tsuda, A., S. Takeda, H. Saito, J. Nishioka, Y. Nojiri, I. Kudo and others, 2003, A mesoscale iron enrichment in the western Subarctic Pacific induces a large centric diatom bloom, Science, 300, 958-961</t>
  </si>
  <si>
    <t>Vink, S., C.I. Measures, 2001, The role of dust deposition in determining surface water distributions of Al and Fe in the South West Atlantic, Deep-Sea Res. II, 48, 2787-2809</t>
  </si>
  <si>
    <t>Witter, A., B. Lewis, and G. Lutter, 2000, Iron Speciation in the Arabian Sea.  DSRII 47:1517-1539</t>
  </si>
  <si>
    <t>Witter, A.E., G.W. Luther III, 1998, Variation in Fe-organic complexation with depth in the Northwestern Atlantic Ocean as determined using a kinetic approach, Mar. Chem., 62,241-258</t>
  </si>
  <si>
    <t>Wu, J. and E. Boyle, 2002.  Iron in the Sargasso Sea:  Implications for the processes controlling dissolved Fe distribution in the ocean. Global Biogeochem. Cycles, 16, 10.1029/2001GB001453</t>
  </si>
  <si>
    <t>Wu, J. and G.W. Luther, 1996.  Spatial and temporal distribution of iron in the surface water of the northwestern Atlantic Ocean.  Geochmica et Cosmochimica Acta 60: 2729-2741.</t>
  </si>
  <si>
    <t>Wu, J., E. Boyle, W. Sunda, and L.-S. Wen, 2001.  Soluble and colloidal iron in the oligotrophic North Atlantic and North Pacific.  Science 293: 847-849.</t>
  </si>
  <si>
    <t>Wu,J, and Luther, G. 1994. Size-fractionated iron concentratiuons in the water column of the western North Atlantic Ocean, Limnol. Oceanogr. 267, 183-191.</t>
  </si>
  <si>
    <t>DiTullio. G.R.. D.A. Hutchins. and K.W. Bruland. 1993.  Interaction of iron and major nutrients controls phytoplankton growth and species composition in the tropical North Pacific Ocean.  Limnol. Oceanogr. 38: 495-508.</t>
  </si>
  <si>
    <t>Fitzwater. S. E.. K. S. Johnson. V. A. Elrod. J. P. Ryan. L. J. Coletti. S. J. Tanner. R. M. Gordon. F. P. Chavez. 2003. Iron. nutrient. and phytoplankton biomass relationships in upwelled waters of the California coastal system. Continental Shelf Research. 23: 1523-1544.</t>
  </si>
  <si>
    <t>Hutchins. D. A.. C. E. Hare. R.S Weaver. Y. Zhang. G. F. Firme. G. R. DiTullio. M. B. Alm. S. F. Riseman. J. M. Maucher. M. E. Greeser. C. G. Trick. G. J. Smith. E. L. Rue. J. Conn. K. W. Bruland. 2002. Phytoplankton limitation in the Humboldt Current and Peru Upwelling. Limnology and Oceanography. 47: 997-1011</t>
  </si>
  <si>
    <t>Johnson. K.S.. F.P. Chavez. V.A. Elrod. S.E. Fitzwater. J.T. Pennington. K.R. Buck. and P.M. Walz. 2001.  The annual cycle of iron and the biological response in central California coastal waters.  Geophys. Res. Letters 28: 1247-1250.</t>
  </si>
  <si>
    <t>Measures. C. I.. 1999. The rôle of entrained sediments in sea ice in the distribution of aluminium and iron in the surface waters of the Arctic Ocean. Marine Chemistry. 68: 59-70.</t>
  </si>
  <si>
    <t>Powell. R. T.. J. R. Donat. 2001. Organic complexation and speciation of iron in the South and Equatorial Atlantic. Deep-Sea Research II. 48: 2877-2893</t>
  </si>
  <si>
    <t>Sedwick. P.N.. G.R. DiTullio. D.A. Hutchins. P.W. Boyd. F.B. Griffiths. A.C. Crossley. T.W. Trull. and B. Queguiner. 1999.  Limitation of algal growth by  in the Australian subantarctic region.  Geophys. Res. Letters 26: 2865-2868.</t>
  </si>
  <si>
    <t>Sedwick. P.N.. G.R. DiTullio. D.A. Hutchins. P.W. Boyd. F.B. Griffiths. A.C. Crossley. T.W. Trull. and B. Queguiner. 1999.  Limitation of algal growth by iron deficiency in the Australian subantarctic region.  Geophys. Res. Letters 26: 2865-2868.</t>
  </si>
  <si>
    <t>Nédelec. F.. P.J. Statham. and M. Mowlem. 2007. Processes influencing dissolved iron distributions below the surface at the Atlantic Ocean-Celtic Sea shelf edge. Marine Chemistry. 104. 156-170</t>
  </si>
  <si>
    <t>Sarthou. G., A.R. Baker. J. Kramer. P. Laan. A. Laës. S. Ussher. E.P. Achterberg. H.J.W de Baar. K.R. Timmermans. S. Blain. 2007. Inflence of atmospheric inputs on the iron distribution in the subtropical North-East Atlantic Ocean. Marine Chemistry. 104. 186-202.</t>
  </si>
  <si>
    <t>Rijkenberg. C.F. Powell. M. Dall'Osto. M.C. Nielsdottir. M.D. Pattey. P.G. Hill. A.R. Baker. T.D. Jickells. R.M. Harrison. E.P. Achterberg. 2008. Changes in Iron speciation following a Saharian dust event in the tropical North Atlantic Ocean. Marine Chemistry. 110. 56-67.</t>
  </si>
  <si>
    <t>Lannuzel. D.,V. Schoemann. J. De Jong. L. Chou. B. Delille. S. Becquevort. J.L. Tison. 2008. Iron study during a time serines in the Western Weddell pack ice. Marine Chemistry. 108. 85-95.</t>
  </si>
  <si>
    <t>Planquette.H. P.J. Satham. G.R. Fones. M.A. Charette. C.M. Moore. I. Salter. F.H. Nédélec. S.L. Taylor. M. French. A.R. Baker. N. Mahowald. T.D. Jickells. 2007. Dissolved Iron in the vincinity of the Crozet Islands in the Southern Ocean. Deep Sea Research II. 54. 19999-2019.</t>
  </si>
  <si>
    <t>Blain. S., S. Bonnet and C. Guieu. 2008. Dissolved iron distribution in the tropical and subtropical South East Pacific. Biogeosciences. 5. 269-280.</t>
  </si>
  <si>
    <t>Ellwood.M.J., P. W. Boyd and P. Sutton. 2008. Winter-time dissolved iron and nutrient distribution in the Subantarctic Zone from 40-52S; 155-160E. Geophysical Research Letters. 35.</t>
  </si>
  <si>
    <t>Hopkinson B.M. and K.A. Barbeau. 2007. Organic and redox speciation of iron in the North Pacific suboxic zone. Marine Chemistry. 106. 2-17.</t>
  </si>
  <si>
    <t>Sedwick. P.N., A.R. Bowie. and T.W. Trull. 2008. Dissolved iron in the Australian sector of the Southern Ocean (CLIVAR SR3 section): meridional and seasonal trends. Deep-Sea Research I.</t>
  </si>
  <si>
    <t>de Jong. J.T.M, M. Boyé. M.D. Gelado-Caballero. K.R. Timmermans. M.J.W. Veldhuis. R.F. Nolting. C.M.G. Van den Berg. H.J.W. De Baar. 2007. Inputs of iron. manganese and aluminium to surface waters of the Northeast Atlantic Ocean and the European continental shelf. Marine Chemistry. 107. 120-142.</t>
  </si>
  <si>
    <t>Nishioka. J., T. Ono. H. Saito et al.. 2007. Iron supply to the western subarctic Pacific: Importance of iron export from the Sea of Okhotsk. Journal of Geophysical Research. 112.</t>
  </si>
  <si>
    <t>Kondo.Y.  S. Takeda. K. Furuya. 2007. Distribution and speciation of dissolved iron in the Sulu Sea and its adjacent waters. Deep-Sea Research II. 54. 60-80.</t>
  </si>
  <si>
    <t>Norisuye. K. M. Ezoe. S. Nakatsuka. S. Umetani. Y. Sohrin. 2007? Distribution of bioactive trace metals (Fe. Co. Ni. Cu. Zn and Cd) in the Sulu Sea and its adjacent seas. Deep-Sea Research II. 54. 14-37.</t>
  </si>
  <si>
    <t>Buck, K.N. and K.W. Bruland. 2007. The physicochemical speciation of dissolved iron in the Bering Sea. Alaska. Limnology and Oceanography. 52. 1800-1808.</t>
  </si>
  <si>
    <t>Takata. H., K. Kuma. Y. Isoda. S. Otosaka. T. Senjyu. M. Minagawa. 2008. Iron in the Japan Sea and its implications for the physical  processes in deep water. Geophysical Research Letters. 35.</t>
  </si>
  <si>
    <t>Gledhill. M.. C.M.G. van den Berg. R.F. Nolting. and K.R. Timmermans. 1998.  Variability in the speciation of iron in the norther North Sea.  Mar. Chem. 59: 283-300.</t>
  </si>
  <si>
    <t>Blain. S.. C. Guieu. H. Claustre. K. Leblanc. T. Moutin. B. Queguiner. J. Ras. and G. Sarthou. 2004. Availability of iron and major nutrients for phytoplankton in the northeast Atlantic Ocean. 49. 2095-2104.</t>
  </si>
  <si>
    <t>0.94</t>
  </si>
  <si>
    <t>Measures. C.I., W.M. Landing. M.T. Brown. and C.S Buck. 2008. High-resolution Al and Fe data from he Atlantic Ocean CLIVAR-CO2  Repeat Hydrography A16N transect: extensive linkages between atmospheric dust and upper ocean geochemistry. Global Biogeochemical Cycles. 22.</t>
  </si>
  <si>
    <t>0.04</t>
  </si>
  <si>
    <t>0.06</t>
  </si>
  <si>
    <t>50.00</t>
  </si>
  <si>
    <t>0.21</t>
  </si>
  <si>
    <t>69.00</t>
  </si>
  <si>
    <t>0.07</t>
  </si>
  <si>
    <t>89.00</t>
  </si>
  <si>
    <t>159.00</t>
  </si>
  <si>
    <t>0.59</t>
  </si>
  <si>
    <t>Aguilas-Islas. A.M., R.D. Rember. C.W. Mordy and J. Wu. 2008. Sea ice-derived dissolved iron and its potential influence on spring algal bloom in the Bering Sea. Geophysical Research Letters. 35.</t>
  </si>
  <si>
    <t>Elrod.V.A., K.S. Johnson. S.E. Fitzwater. and J.N. Plant. 2008. A long-term. high-resolution record of surface water iron concentrations in the upwelling-driven central California region. Journal of geophysical research-Oceans. 113.</t>
  </si>
  <si>
    <t>5.1</t>
  </si>
  <si>
    <t>1.22</t>
  </si>
  <si>
    <t>4.44</t>
  </si>
  <si>
    <t>0.81</t>
  </si>
  <si>
    <t>0.52</t>
  </si>
  <si>
    <t>1.19</t>
  </si>
  <si>
    <t>0.43</t>
  </si>
  <si>
    <t>0.51</t>
  </si>
  <si>
    <t>1.98</t>
  </si>
  <si>
    <t>2.12</t>
  </si>
  <si>
    <t>1.37</t>
  </si>
  <si>
    <t>1.44</t>
  </si>
  <si>
    <t>1.79</t>
  </si>
  <si>
    <t>0.74</t>
  </si>
  <si>
    <t>0.7</t>
  </si>
  <si>
    <t>0.3</t>
  </si>
  <si>
    <t>0.55</t>
  </si>
  <si>
    <t>0.28</t>
  </si>
  <si>
    <t>0.39</t>
  </si>
  <si>
    <t>0.32</t>
  </si>
  <si>
    <t>3.51</t>
  </si>
  <si>
    <t>1.97</t>
  </si>
  <si>
    <t>2.48</t>
  </si>
  <si>
    <t>0.26</t>
  </si>
  <si>
    <t>0.71</t>
  </si>
  <si>
    <t>0.99</t>
  </si>
  <si>
    <t>1.64</t>
  </si>
  <si>
    <t>1.26</t>
  </si>
  <si>
    <t>0.11</t>
  </si>
  <si>
    <t>0.41</t>
  </si>
  <si>
    <t>0.48</t>
  </si>
  <si>
    <t>0.98</t>
  </si>
  <si>
    <t>2.2</t>
  </si>
  <si>
    <t>0.44</t>
  </si>
  <si>
    <t>0.8</t>
  </si>
  <si>
    <t>0.66</t>
  </si>
  <si>
    <t>0.54</t>
  </si>
  <si>
    <t>0.35</t>
  </si>
  <si>
    <t>2.21</t>
  </si>
  <si>
    <t>0.95</t>
  </si>
  <si>
    <t>0.76</t>
  </si>
  <si>
    <t>2.04</t>
  </si>
  <si>
    <t>0.88</t>
  </si>
  <si>
    <t>2.56</t>
  </si>
  <si>
    <t>0.75</t>
  </si>
  <si>
    <t>0.97</t>
  </si>
  <si>
    <t>0.25</t>
  </si>
  <si>
    <t>0.9</t>
  </si>
  <si>
    <t>1.5</t>
  </si>
  <si>
    <t>0.42</t>
  </si>
  <si>
    <t>2.08</t>
  </si>
  <si>
    <t>1.16</t>
  </si>
  <si>
    <t>0.4</t>
  </si>
  <si>
    <t>0.69</t>
  </si>
  <si>
    <t>0.68</t>
  </si>
  <si>
    <t>0.89</t>
  </si>
  <si>
    <t>1.42</t>
  </si>
  <si>
    <t>0.31</t>
  </si>
  <si>
    <t>1.68</t>
  </si>
  <si>
    <t>1.02</t>
  </si>
  <si>
    <t>0.24</t>
  </si>
  <si>
    <t>0.64</t>
  </si>
  <si>
    <t>0.22</t>
  </si>
  <si>
    <t>0.29</t>
  </si>
  <si>
    <t>0.45</t>
  </si>
  <si>
    <t>0.58</t>
  </si>
  <si>
    <t>0.18</t>
  </si>
  <si>
    <t>0.23</t>
  </si>
  <si>
    <t>1.13</t>
  </si>
  <si>
    <t>1999</t>
  </si>
  <si>
    <t>1.6</t>
  </si>
  <si>
    <t>0.91</t>
  </si>
  <si>
    <t>0.56</t>
  </si>
  <si>
    <t>2000</t>
  </si>
  <si>
    <t>1.3</t>
  </si>
  <si>
    <t>1.86</t>
  </si>
  <si>
    <t>1.15</t>
  </si>
  <si>
    <t>0.5</t>
  </si>
  <si>
    <t>0.16</t>
  </si>
  <si>
    <t>2.3</t>
  </si>
  <si>
    <t>2001</t>
  </si>
  <si>
    <t>1.49</t>
  </si>
  <si>
    <t>2.19</t>
  </si>
  <si>
    <t>1.52</t>
  </si>
  <si>
    <t>0.46</t>
  </si>
  <si>
    <t>0.38</t>
  </si>
  <si>
    <t>0.14</t>
  </si>
  <si>
    <t>0.65</t>
  </si>
  <si>
    <t>2002</t>
  </si>
  <si>
    <t>0.49</t>
  </si>
  <si>
    <t>0.86</t>
  </si>
  <si>
    <t>0.67</t>
  </si>
  <si>
    <t>0.79</t>
  </si>
  <si>
    <t>0.27</t>
  </si>
  <si>
    <t>2003</t>
  </si>
  <si>
    <t>0.53</t>
  </si>
  <si>
    <t>0.33</t>
  </si>
  <si>
    <t>2004</t>
  </si>
  <si>
    <t>2.59</t>
  </si>
  <si>
    <t>0.63</t>
  </si>
  <si>
    <t>0.19</t>
  </si>
  <si>
    <t>1.43</t>
  </si>
  <si>
    <t>0.13</t>
  </si>
  <si>
    <t>2005</t>
  </si>
  <si>
    <t>0.37</t>
  </si>
  <si>
    <t>0.17</t>
  </si>
  <si>
    <t>Noble. A.E.  M.A. Saito. K. Maiti. C.R. Benitez-Nelson. 2008. Cobalt. manganese. and iron near the Hawaiian Islands: A potential concentrating mechanism for cobalt within a cyclonic eddy and implications for the hybrid-type trace metals. Deep-Sea Research II. 55. 1473-1490.</t>
  </si>
  <si>
    <t>Lannuzel. D., V. Schoemann. J. de Jong. J.L. Tison and L. Chou. 2007. Distribution and biogeochemical behaviour of iron in the East Antarctic sea ice. Marine chemistry. 106. 18-32.</t>
  </si>
  <si>
    <t>Obata. H., K. Shitashima. K. Isshiki. and E. Nakayama. Iron. Manganese and Aluminium in upper waters of the Western South Pacific Ocean and its adjacent seas. Journal of Oceanography. 64. 233-245. 2008.</t>
  </si>
  <si>
    <t>Bowie, A. R., D. Lannuzel, T. A. Remenyi, T. Wagener, P. J. Lam, P. W. Boyd, C. Guieu, A. T. Townsend, and T. W. Trull,  Global Biogeochem. Cycles, 23, GB4034, doi:10.1029/2009GB003500, 2009</t>
  </si>
  <si>
    <t>Chever, F., E. Bucciarelli, G. Sarthou, S. Speich, M. Arhan, P. Penven, and A. Tagliabue, J. Geophys. Res.,  doi:10.1029/2009JC005880, 2010</t>
  </si>
  <si>
    <t>Klunder, M., Laan, P., Middag, R., de Baar, H. J. W., and Van Ooijen, J.: Dissolved iron in the Southern Ocean (Atlantic Sector), Deep-Sea Res. Pt. 2, 58, 2678–2694, 2011.</t>
  </si>
  <si>
    <t>Klunder, M. B., D. Bauch, P. Laan, H. J. W. de Baar, S. van Heuven, and O. Sven (2011), Dissolved iron in the Arctic shelf seas and surface waters of the Central Arctic Ocean: Impact of river water and ice-melt, J. Geophys. Res., doi:10.1029/2011JC007133,</t>
  </si>
  <si>
    <t>Hopkinson and Barbeau, 2007, Mar. Chem, 106, 2-17</t>
  </si>
  <si>
    <t>Sedwick, P. N., et al. (2011), Early season depletion of dissolved iron in the Ross Sea polynya: Implications for iron dynamics on the Antarctic continental shelf, J. Geophys. Res., 116, C12019, doi:10.1029/2010JC006553.</t>
  </si>
  <si>
    <t>12</t>
  </si>
  <si>
    <t>1</t>
  </si>
  <si>
    <t>2006</t>
  </si>
  <si>
    <t>11</t>
  </si>
  <si>
    <t>Slemons et al., Western Pacific coastal sources of iron, manganese, and aluminum to the Equatorial Undercurrent Global Biogeochem. Cycles, Vol. 24, No. 3, GB3024 http://dx.doi.org/10.1029/2009GB003693</t>
  </si>
  <si>
    <t>Brown, M. T., W. M. Landing, and C. I. Measures (2005), Dissolved and particulate Fe in the western and central North Pacific: Results from the 2002 IOC cruise, Geochem. Geophys. Geosyst., 6, Q10001, doi:10.1029/2004GC000893.</t>
  </si>
  <si>
    <t>Wu J., et al. Dissolved iron anomaly in the deep tropical–subtropical Paciﬁc: Evidence for long-range transport of hydrothermal iron. Geochim. Cosmochim. Acta (2010), doi:10.1016/j.gca.2010.10.024</t>
  </si>
  <si>
    <t>Rivaro P., et al., Distribution of dissolved labile and particulate iron and copper in Terra Nova Bay Polynya (Ross Sea, Antarctica) surface waters in relation to nutrients and phytoplankton growth, Continental Shel Research, 31, 879-889, 2011.</t>
  </si>
  <si>
    <t>Mohamed K.N., et al., Dissolved iron (III) speciation in the high latitude North Atlantic Ocean, Deep Sea Research Part I: Oceanographic Research Papers, 58, 1049-1059, 2011.</t>
  </si>
  <si>
    <t>Segovia-Zavala, J.A., et al., Dissolved iron distributions in the central region of the Gulf of California, México, Deep-Sea Research Part I: Oceanographic Research Papers, 57, 53-64, 2010.</t>
  </si>
  <si>
    <t>Guieu C., et al., Impact of high Saharan dust inputs on dissolved iron concentrations in the Mediterranean Sea, Geophysical Research Letters, 10.1029/2001GL014454, 2002.</t>
  </si>
  <si>
    <t>Wagener T., et al., Dust iron dissolution in seawater : one-year time-series in the Mediterranean Sea, Geophysical Research Letters, doi: 10.1029/2008GL034581, 2008.</t>
  </si>
  <si>
    <t>Bonnet S. And C. Guieu, Atmospheric forcing on the iron cycle in the Mediterranean Sea: A one year survey, Journal of Geophysical Research, 111, doi: 10.1029/2005JC003213, 2006.</t>
  </si>
  <si>
    <t>Lin H., et al., Free-drifting icebergs as sources of iron to the Weddell Sea, Deep-Sea Research Part II: Topical Studies in Oceanography, 58, 1392-1406, 2011.</t>
  </si>
  <si>
    <t>Thuroczy C.-E., et al., Speciation of Fe in the Eestern North Atlantic Ocean, Deep Sea Research Part I: Oceanographic Research Papers, 57, 1444-1453, 2010.</t>
  </si>
  <si>
    <t>Nakayama Y., et al., Temporal variability and bioavailability of iron and other nutrients during the spring phytoplankton bloom in the Oyashio region, Deep Sea Research Part II: Topical Studies in Oceanography, 57, 1618-1629, 2010.</t>
  </si>
  <si>
    <t>Roy E.G. And M. L. Wells, Evidence for regulation of Fe(II) oxidation by organic complexing ligands in the Eastern Subarctic Pacific, Marine Chemistry, 127, 115-122, 2010.</t>
  </si>
  <si>
    <t>Lippiat S. Et al., The distribution of reactive iron in the northern Gulf of Alaska coastal waters, Marine Chemistry, 121, 187-199, 2010.</t>
  </si>
  <si>
    <t>Nielsdóttir et al., Seasonal and spatial dynamics of iron availability in the Scotia Sea, Marine Chemistry, doi: 10.1016/j.marchem.2011.12.004, 2011</t>
  </si>
  <si>
    <t>Nielsdóttir, M. C., C. M. Moore, R. Sanders, D. J. Hinz, and E. P. Achterberg (2009), Iron limitation of the postbloom phytoplankton communities in the Iceland Basin, Global Biogeochem. Cycles, 23, GB3001, doi:10.1029/2008GB003410</t>
  </si>
  <si>
    <t>de Jong, J., V. Schoemann, D. Lannuzel, P. Croot, H. de Baar, and J.-L. Tison (2012), Natural iron fertilization of the Atlantic sector of the Southern Ocean by continental shelf sources of the Antarctic Peninsula, J. Geophys. Res., 117, G01029, doi:10.1029/2011JG001679.</t>
  </si>
  <si>
    <t>Kondo et al. Distinct trends in dissolved Fe speciation between shallow and deep waters in the Pacific Ocean (2012), Marine Chemistry, doi:10.1016/j.marchem.2012.03.002</t>
  </si>
  <si>
    <t>Thuróczy et al., (2012) Key role of organic complexation of iron in sustaining phytoplankton blooms in the Pine Island and Amundsen Polynyas (Southern Ocean). Deep Sea Res. II, doi:10.1016/j.dsr2.2012.03.00</t>
  </si>
  <si>
    <t>Rijkenberg, M. J. A., S. Steigenberger, C. F. Powell, H. van Haren, M. D. Patey, A. R. Baker, and Achterberg, Eric P. (2012), Fluxes and distribution of dissolved Fe in the eastern (sub-) tropical North Atlantic Ocean, Global Biogeochem. Cy., in press, doi: 10.1029/2011GB004264.</t>
  </si>
  <si>
    <t>Blain et al., 2008, Deep Sea Research II</t>
  </si>
  <si>
    <t>John Seth, GEOTRACES GT10-11 Iron data, from BCO-DMO</t>
  </si>
  <si>
    <t>Saito et al. Nature Geoscience, 2013</t>
  </si>
  <si>
    <t>Klunder, M. B., Laan, P., De Baar, H. J. W., Neven, I., Middag, R., and Van Ooijen, J.: Dissolved Fe across the Weddell Sea and Drake Passage: impact of DFe on nutrients uptake in the Weddell Sea, Biogeosciences Discuss., 10, 7433-7489, doi:10.5194/bgd-10-7433-2013, 2013.</t>
  </si>
  <si>
    <t>Ussher, S., et al., Impact of atmospheric deposition on the contrasting iron biogeochemistry of the North and South Atlantic Ocean, Global Biogeochem. Cy., 2013, doi: 10.1002/gbc.20056</t>
  </si>
  <si>
    <t>Fitzsimmons et al., 2013, Dissolved iron in the tropical North Atlantic Ocean, Marine Chemistry, Volume 154, 20 August 2013, Pages 87–99</t>
  </si>
  <si>
    <t>Fitzsimmons and Boyle, 2014, doi:/10.1016/j.gca.2013.10.032</t>
  </si>
  <si>
    <t>Schlosser et al., 2014, www.pnas.org/cgi/doi/10.1073/pnas.1318670111</t>
  </si>
  <si>
    <t>Schlosser et al., Solubility of iron in the Southern Ocean, doi:10.4319/lo.2012.57.3.0684, 2012</t>
  </si>
  <si>
    <t>Rijkenberg, M. J., R. Middag, P. Laan, L. J. Gerringa, H. M. van Aken, V. Schoemann, J. T. de Jong, and H. J. de Baar (2014), The distribution of dissolved iron in the west atlantic ocean, Plos One, 9(6), e101323, doi:10.1371/journal.pone.0101323.</t>
  </si>
  <si>
    <t>Fitzsimmons, J. N., E. A. Boyle, and W. J. Jenkins (2014), Distal transport of dissolved hydrothermal iron in the deep South Pacific Ocean, Proceedings of the National Academy of Sciences of the United States of America, 111(47), 16654-16661, doi:10.1073/pnas.1418778111.</t>
  </si>
  <si>
    <t>Marsay, C. M., P. N. Sedwick, M. S. Dinniman, P. M. Barrett, S. L. Mack, and D. J. McGillicuddy (2014), Estimating the benthic efflux of dissolved iron on the Ross Sea continental shelf, Geophysical Research Letters, 41(21), 7576-7583, doi:10.1002/2014gl061684.</t>
  </si>
  <si>
    <t>Grand, M. M., C. I. Measures, M. Hatta, W. T. Hiscock, W. M. Landing, P. L. Morton, C. S. Buck, P. M. Barrett, and J. A. Resing (2015), Dissolved Fe and Al in the upper 1000 m of the eastern Indian Ocean: A high-resolution transect along 95°E from the Antarctic margin to the Bay of Bengal. Global Biogeochem. Cycles, 29, 375–396. doi: 10.1002/2014GB004920.</t>
  </si>
  <si>
    <t>Gerringa, L. J. A., P. Laan, G. L. van Dijken, H. van Haren, H. J. W. De Baar, K. R. Arrigo, and A. C. Alderkamp (2015), Sources of iron in the Ross Sea polynya in early summer, Marine Chemistry, doi:10.1016/j.marchem.2015.06.002.</t>
  </si>
  <si>
    <r>
      <t xml:space="preserve">Nishiokaa,et al.,  (2013), Evidence of an extensive spread of hydrothermal dissolved iron in the Indian Ocean : </t>
    </r>
    <r>
      <rPr>
        <i/>
        <sz val="11"/>
        <rFont val="Calibri"/>
        <scheme val="minor"/>
      </rPr>
      <t>Earth and Planetary Science Letters</t>
    </r>
    <r>
      <rPr>
        <sz val="11"/>
        <rFont val="Calibri"/>
        <scheme val="minor"/>
      </rPr>
      <t>, ELSEVIER (361) p. 26-33, DOI: /10.1016/j.epsl.2012.11.040</t>
    </r>
  </si>
  <si>
    <r>
      <t xml:space="preserve">Hatta, Mariko, et al. "An overview of dissolved Fe and Mn distributions during the 2010–2011 US GEOTRACES north Atlantic cruises: GEOTRACES GA03." </t>
    </r>
    <r>
      <rPr>
        <i/>
        <sz val="11"/>
        <rFont val="Calibri"/>
        <scheme val="minor"/>
      </rPr>
      <t>Deep Sea Research Part II: Topical Studies in Oceanography</t>
    </r>
    <r>
      <rPr>
        <sz val="11"/>
        <rFont val="Calibri"/>
        <scheme val="minor"/>
      </rPr>
      <t xml:space="preserve"> (2014).</t>
    </r>
  </si>
  <si>
    <t>A Tagliabue (a.tagliabue@liverpool.ac.uk) updated as of 01/06/2015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</si>
</sst>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15" x14ac:knownFonts="1">
    <font>
      <sz val="9"/>
      <name val="Arial"/>
      <family val="2"/>
      <charset val="1"/>
    </font>
    <font>
      <sz val="10"/>
      <name val="Arial"/>
      <family val="2"/>
    </font>
    <font>
      <sz val="10"/>
      <name val="Calibri"/>
      <family val="2"/>
      <charset val="1"/>
    </font>
    <font>
      <sz val="9"/>
      <name val="Calibri"/>
      <family val="2"/>
      <charset val="1"/>
    </font>
    <font>
      <u/>
      <sz val="9"/>
      <color theme="10"/>
      <name val="Arial"/>
      <family val="2"/>
      <charset val="1"/>
    </font>
    <font>
      <u/>
      <sz val="9"/>
      <color theme="11"/>
      <name val="Arial"/>
      <family val="2"/>
      <charset val="1"/>
    </font>
    <font>
      <sz val="11"/>
      <name val="Calibri"/>
      <family val="2"/>
      <charset val="1"/>
    </font>
    <font>
      <sz val="10"/>
      <name val="Calibri"/>
      <scheme val="minor"/>
    </font>
    <font>
      <b/>
      <sz val="10"/>
      <name val="Calibri"/>
      <scheme val="minor"/>
    </font>
    <font>
      <sz val="11"/>
      <name val="Calibri"/>
      <scheme val="minor"/>
    </font>
    <font>
      <sz val="11"/>
      <color rgb="FF000000"/>
      <name val="Calibri"/>
      <scheme val="minor"/>
    </font>
    <font>
      <i/>
      <sz val="11"/>
      <name val="Calibri"/>
      <scheme val="minor"/>
    </font>
    <font>
      <sz val="11"/>
      <color rgb="FF0070C0"/>
      <name val="Calibri"/>
      <scheme val="minor"/>
    </font>
    <font>
      <sz val="11"/>
      <color rgb="FF1B1C20"/>
      <name val="Calibri"/>
      <scheme val="minor"/>
    </font>
    <font>
      <sz val="11"/>
      <name val="Arial"/>
      <family val="2"/>
    </font>
  </fonts>
  <fills count="2">
    <fill>
      <patternFill patternType="none"/>
    </fill>
    <fill>
      <patternFill patternType="gray125"/>
    </fill>
  </fills>
  <borders count="1">
    <border>
      <left/>
      <right/>
      <top/>
      <bottom/>
      <diagonal/>
    </border>
  </borders>
  <cellStyleXfs count="190">
    <xf numFmtId="0" fontId="0" fillId="0" borderId="0"/>
    <xf numFmtId="0" fontId="1"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67">
    <xf numFmtId="0" fontId="0" fillId="0" borderId="0" xfId="0"/>
    <xf numFmtId="0" fontId="2" fillId="0" borderId="0" xfId="0" applyFont="1" applyBorder="1" applyAlignment="1" applyProtection="1">
      <alignment horizontal="left"/>
    </xf>
    <xf numFmtId="2" fontId="2" fillId="0" borderId="0" xfId="0" applyNumberFormat="1" applyFont="1" applyBorder="1" applyAlignment="1" applyProtection="1">
      <alignment horizontal="left"/>
    </xf>
    <xf numFmtId="164" fontId="2" fillId="0" borderId="0" xfId="0" applyNumberFormat="1" applyFont="1" applyBorder="1" applyAlignment="1" applyProtection="1">
      <alignment horizontal="left"/>
    </xf>
    <xf numFmtId="1" fontId="2" fillId="0" borderId="0" xfId="0" applyNumberFormat="1" applyFont="1" applyBorder="1" applyAlignment="1" applyProtection="1">
      <alignment horizontal="left"/>
    </xf>
    <xf numFmtId="165" fontId="2" fillId="0" borderId="0" xfId="0" applyNumberFormat="1" applyFont="1" applyBorder="1" applyAlignment="1" applyProtection="1">
      <alignment horizontal="left"/>
    </xf>
    <xf numFmtId="166" fontId="2" fillId="0" borderId="0" xfId="0" applyNumberFormat="1" applyFont="1" applyBorder="1" applyAlignment="1" applyProtection="1">
      <alignment horizontal="left"/>
    </xf>
    <xf numFmtId="0" fontId="2" fillId="0" borderId="0" xfId="0" applyFont="1" applyAlignment="1">
      <alignment horizontal="left"/>
    </xf>
    <xf numFmtId="0" fontId="2" fillId="0" borderId="0" xfId="0" applyFont="1" applyBorder="1" applyAlignment="1" applyProtection="1">
      <alignment horizontal="left" vertical="center"/>
    </xf>
    <xf numFmtId="0" fontId="6" fillId="0" borderId="0" xfId="0" applyFont="1" applyBorder="1" applyAlignment="1" applyProtection="1">
      <alignment horizontal="left"/>
    </xf>
    <xf numFmtId="0" fontId="7" fillId="0" borderId="0" xfId="0" applyFont="1" applyBorder="1" applyAlignment="1" applyProtection="1">
      <alignment horizontal="left"/>
    </xf>
    <xf numFmtId="0" fontId="3" fillId="0" borderId="0" xfId="0" applyFont="1" applyAlignment="1">
      <alignment horizontal="left"/>
    </xf>
    <xf numFmtId="0" fontId="0" fillId="0" borderId="0" xfId="0" applyAlignment="1">
      <alignment horizontal="left"/>
    </xf>
    <xf numFmtId="0" fontId="8" fillId="0" borderId="0" xfId="0" applyFont="1" applyBorder="1" applyAlignment="1" applyProtection="1"/>
    <xf numFmtId="0" fontId="7" fillId="0" borderId="0" xfId="0" applyFont="1" applyBorder="1" applyAlignment="1" applyProtection="1"/>
    <xf numFmtId="2" fontId="7" fillId="0" borderId="0" xfId="0" applyNumberFormat="1" applyFont="1" applyBorder="1" applyAlignment="1" applyProtection="1"/>
    <xf numFmtId="164" fontId="7" fillId="0" borderId="0" xfId="0" applyNumberFormat="1" applyFont="1" applyBorder="1" applyAlignment="1" applyProtection="1"/>
    <xf numFmtId="1" fontId="8" fillId="0" borderId="0" xfId="0" applyNumberFormat="1" applyFont="1" applyBorder="1" applyAlignment="1" applyProtection="1"/>
    <xf numFmtId="165" fontId="8" fillId="0" borderId="0" xfId="0" applyNumberFormat="1" applyFont="1" applyBorder="1" applyAlignment="1" applyProtection="1"/>
    <xf numFmtId="166" fontId="8" fillId="0" borderId="0" xfId="0" applyNumberFormat="1" applyFont="1" applyBorder="1" applyAlignment="1" applyProtection="1"/>
    <xf numFmtId="1" fontId="7" fillId="0" borderId="0" xfId="0" applyNumberFormat="1" applyFont="1" applyBorder="1" applyAlignment="1" applyProtection="1"/>
    <xf numFmtId="165" fontId="7" fillId="0" borderId="0" xfId="0" applyNumberFormat="1" applyFont="1" applyBorder="1" applyAlignment="1" applyProtection="1"/>
    <xf numFmtId="166" fontId="7" fillId="0" borderId="0" xfId="0" applyNumberFormat="1" applyFont="1" applyBorder="1" applyAlignment="1" applyProtection="1"/>
    <xf numFmtId="0" fontId="9" fillId="0" borderId="0" xfId="0" applyFont="1" applyBorder="1" applyAlignment="1" applyProtection="1">
      <alignment horizontal="left"/>
    </xf>
    <xf numFmtId="2" fontId="9" fillId="0" borderId="0" xfId="0" applyNumberFormat="1" applyFont="1" applyBorder="1" applyAlignment="1" applyProtection="1">
      <alignment horizontal="left"/>
    </xf>
    <xf numFmtId="165" fontId="9" fillId="0" borderId="0" xfId="0" applyNumberFormat="1" applyFont="1" applyBorder="1" applyAlignment="1" applyProtection="1">
      <alignment horizontal="left"/>
    </xf>
    <xf numFmtId="166" fontId="9" fillId="0" borderId="0" xfId="0" applyNumberFormat="1" applyFont="1" applyBorder="1" applyAlignment="1" applyProtection="1">
      <alignment horizontal="left"/>
    </xf>
    <xf numFmtId="4" fontId="9" fillId="0" borderId="0" xfId="0" applyNumberFormat="1" applyFont="1" applyBorder="1" applyAlignment="1" applyProtection="1">
      <alignment horizontal="left"/>
    </xf>
    <xf numFmtId="1" fontId="9" fillId="0" borderId="0" xfId="0" applyNumberFormat="1" applyFont="1" applyBorder="1" applyAlignment="1" applyProtection="1">
      <alignment horizontal="left"/>
    </xf>
    <xf numFmtId="0" fontId="10" fillId="0" borderId="0" xfId="0" applyFont="1" applyBorder="1" applyAlignment="1" applyProtection="1">
      <alignment horizontal="left"/>
    </xf>
    <xf numFmtId="2" fontId="10" fillId="0" borderId="0" xfId="0" applyNumberFormat="1" applyFont="1" applyBorder="1" applyAlignment="1" applyProtection="1">
      <alignment horizontal="left"/>
    </xf>
    <xf numFmtId="4" fontId="10" fillId="0" borderId="0" xfId="0" applyNumberFormat="1" applyFont="1" applyBorder="1" applyAlignment="1" applyProtection="1">
      <alignment horizontal="left"/>
    </xf>
    <xf numFmtId="4" fontId="9" fillId="0" borderId="0" xfId="0" applyNumberFormat="1" applyFont="1" applyBorder="1" applyAlignment="1" applyProtection="1">
      <alignment horizontal="left"/>
      <protection locked="0"/>
    </xf>
    <xf numFmtId="0" fontId="9" fillId="0" borderId="0" xfId="0" applyFont="1" applyBorder="1" applyAlignment="1" applyProtection="1">
      <alignment horizontal="left" vertical="center"/>
    </xf>
    <xf numFmtId="2" fontId="9" fillId="0" borderId="0" xfId="0" applyNumberFormat="1" applyFont="1" applyBorder="1" applyAlignment="1" applyProtection="1">
      <alignment horizontal="left" vertical="center"/>
    </xf>
    <xf numFmtId="4" fontId="9" fillId="0" borderId="0" xfId="0" applyNumberFormat="1" applyFont="1" applyBorder="1" applyAlignment="1" applyProtection="1">
      <alignment horizontal="left" vertical="center"/>
    </xf>
    <xf numFmtId="2" fontId="9" fillId="0" borderId="0" xfId="0" applyNumberFormat="1" applyFont="1" applyBorder="1" applyAlignment="1" applyProtection="1">
      <alignment horizontal="left" wrapText="1"/>
    </xf>
    <xf numFmtId="4" fontId="9" fillId="0" borderId="0" xfId="0" applyNumberFormat="1" applyFont="1" applyBorder="1" applyAlignment="1" applyProtection="1">
      <alignment horizontal="left" wrapText="1"/>
    </xf>
    <xf numFmtId="2" fontId="9" fillId="0" borderId="0" xfId="0" applyNumberFormat="1" applyFont="1" applyBorder="1" applyAlignment="1" applyProtection="1">
      <alignment horizontal="left" vertical="top" wrapText="1"/>
    </xf>
    <xf numFmtId="4" fontId="9" fillId="0" borderId="0" xfId="0" applyNumberFormat="1" applyFont="1" applyBorder="1" applyAlignment="1" applyProtection="1">
      <alignment horizontal="left" vertical="top" wrapText="1"/>
    </xf>
    <xf numFmtId="1" fontId="9" fillId="0" borderId="0" xfId="0" applyNumberFormat="1" applyFont="1" applyBorder="1" applyAlignment="1" applyProtection="1">
      <alignment horizontal="left" wrapText="1"/>
    </xf>
    <xf numFmtId="0" fontId="9" fillId="0" borderId="0" xfId="0" applyFont="1" applyAlignment="1">
      <alignment horizontal="left"/>
    </xf>
    <xf numFmtId="2" fontId="9" fillId="0" borderId="0" xfId="1" applyNumberFormat="1" applyFont="1" applyAlignment="1">
      <alignment horizontal="left"/>
    </xf>
    <xf numFmtId="2" fontId="9" fillId="0" borderId="0" xfId="0" applyNumberFormat="1" applyFont="1" applyAlignment="1">
      <alignment horizontal="left"/>
    </xf>
    <xf numFmtId="4" fontId="9" fillId="0" borderId="0" xfId="1" applyNumberFormat="1" applyFont="1" applyAlignment="1">
      <alignment horizontal="left"/>
    </xf>
    <xf numFmtId="4" fontId="9" fillId="0" borderId="0" xfId="0" applyNumberFormat="1" applyFont="1" applyAlignment="1">
      <alignment horizontal="left"/>
    </xf>
    <xf numFmtId="4" fontId="10" fillId="0" borderId="0" xfId="0" applyNumberFormat="1" applyFont="1" applyFill="1" applyBorder="1" applyAlignment="1">
      <alignment horizontal="left" vertical="top" wrapText="1"/>
    </xf>
    <xf numFmtId="4" fontId="12" fillId="0" borderId="0" xfId="0" applyNumberFormat="1" applyFont="1" applyFill="1" applyBorder="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left" wrapText="1"/>
    </xf>
    <xf numFmtId="0" fontId="9" fillId="0" borderId="0" xfId="0" applyFont="1" applyBorder="1" applyAlignment="1">
      <alignment horizontal="left"/>
    </xf>
    <xf numFmtId="0" fontId="9" fillId="0" borderId="0" xfId="0" applyFont="1" applyFill="1" applyBorder="1" applyAlignment="1" applyProtection="1">
      <alignment horizontal="left"/>
    </xf>
    <xf numFmtId="165" fontId="9" fillId="0" borderId="0" xfId="0" applyNumberFormat="1" applyFont="1" applyAlignment="1">
      <alignment horizontal="left"/>
    </xf>
    <xf numFmtId="0" fontId="13" fillId="0" borderId="0" xfId="0" applyFont="1" applyAlignment="1">
      <alignment horizontal="left" vertical="top" wrapText="1"/>
    </xf>
    <xf numFmtId="0" fontId="13" fillId="0" borderId="0" xfId="0" applyFont="1" applyBorder="1" applyAlignment="1">
      <alignment horizontal="left" vertical="top" wrapText="1"/>
    </xf>
    <xf numFmtId="2" fontId="9" fillId="0" borderId="0" xfId="0" applyNumberFormat="1" applyFont="1" applyBorder="1" applyAlignment="1">
      <alignment horizontal="left"/>
    </xf>
    <xf numFmtId="2" fontId="10" fillId="0" borderId="0" xfId="0" applyNumberFormat="1" applyFont="1" applyAlignment="1">
      <alignment horizontal="left"/>
    </xf>
    <xf numFmtId="1" fontId="9" fillId="0" borderId="0" xfId="0" applyNumberFormat="1" applyFont="1" applyAlignment="1">
      <alignment horizontal="left"/>
    </xf>
    <xf numFmtId="0" fontId="14" fillId="0" borderId="0" xfId="0" applyFont="1" applyAlignment="1">
      <alignment horizontal="left"/>
    </xf>
    <xf numFmtId="2" fontId="6" fillId="0" borderId="0" xfId="0" applyNumberFormat="1" applyFont="1" applyBorder="1" applyAlignment="1" applyProtection="1">
      <alignment horizontal="left"/>
    </xf>
    <xf numFmtId="1" fontId="14" fillId="0" borderId="0" xfId="0" applyNumberFormat="1" applyFont="1" applyAlignment="1">
      <alignment horizontal="left"/>
    </xf>
    <xf numFmtId="2" fontId="9" fillId="0" borderId="0" xfId="0" applyNumberFormat="1" applyFont="1" applyFill="1" applyAlignment="1">
      <alignment horizontal="left"/>
    </xf>
    <xf numFmtId="2" fontId="10" fillId="0" borderId="0" xfId="0" applyNumberFormat="1" applyFont="1" applyAlignment="1">
      <alignment horizontal="left" vertical="top" wrapText="1"/>
    </xf>
    <xf numFmtId="2" fontId="10" fillId="0" borderId="0" xfId="0" applyNumberFormat="1" applyFont="1" applyAlignment="1">
      <alignment horizontal="left" wrapText="1"/>
    </xf>
    <xf numFmtId="2" fontId="13" fillId="0" borderId="0" xfId="0" applyNumberFormat="1" applyFont="1" applyAlignment="1">
      <alignment horizontal="left" vertical="top" wrapText="1"/>
    </xf>
    <xf numFmtId="2" fontId="13" fillId="0" borderId="0" xfId="0" applyNumberFormat="1" applyFont="1" applyBorder="1" applyAlignment="1">
      <alignment horizontal="left" vertical="top" wrapText="1"/>
    </xf>
    <xf numFmtId="2" fontId="14" fillId="0" borderId="0" xfId="0" applyNumberFormat="1" applyFont="1" applyAlignment="1">
      <alignment horizontal="left"/>
    </xf>
  </cellXfs>
  <cellStyles count="19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Normal" xfId="0" builtinId="0"/>
    <cellStyle name="TableStyleLight1" xfId="1"/>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656"/>
  <sheetViews>
    <sheetView tabSelected="1" workbookViewId="0">
      <pane ySplit="13620" topLeftCell="A18643"/>
      <selection activeCell="G4" sqref="G4:H18656"/>
      <selection pane="bottomLeft" activeCell="H20293" sqref="H20293"/>
    </sheetView>
  </sheetViews>
  <sheetFormatPr baseColWidth="10" defaultRowHeight="14" x14ac:dyDescent="0"/>
  <cols>
    <col min="1" max="2" width="10.83203125" style="1"/>
    <col min="3" max="3" width="10.83203125" style="2"/>
    <col min="4" max="4" width="16.33203125" style="3" customWidth="1"/>
    <col min="5" max="5" width="10.83203125" style="2"/>
    <col min="6" max="6" width="10.83203125" style="4"/>
    <col min="7" max="7" width="10.83203125" style="5"/>
    <col min="8" max="8" width="10.83203125" style="6"/>
    <col min="9" max="9" width="171" style="2" customWidth="1"/>
    <col min="10" max="29" width="10.83203125" style="1"/>
    <col min="30" max="31" width="10.83203125" style="7"/>
    <col min="32" max="35" width="10.83203125" style="1"/>
    <col min="36" max="257" width="10.83203125" style="7"/>
    <col min="258" max="1025" width="10.83203125" style="11"/>
    <col min="1026" max="16384" width="10.83203125" style="12"/>
  </cols>
  <sheetData>
    <row r="1" spans="1:1025">
      <c r="A1" s="13" t="s">
        <v>281</v>
      </c>
      <c r="B1" s="14"/>
      <c r="C1" s="15"/>
      <c r="D1" s="16"/>
      <c r="E1" s="15" t="s">
        <v>0</v>
      </c>
      <c r="F1" s="17">
        <f>G1</f>
        <v>18451</v>
      </c>
      <c r="G1" s="18">
        <f>COUNT(A5:A21508)</f>
        <v>18451</v>
      </c>
      <c r="H1" s="19"/>
      <c r="I1" s="14"/>
      <c r="AB1" s="7"/>
      <c r="AC1" s="7"/>
      <c r="AD1" s="1"/>
      <c r="AE1" s="1"/>
      <c r="AH1" s="7"/>
      <c r="AI1" s="7"/>
      <c r="IV1" s="11"/>
      <c r="IW1" s="11"/>
      <c r="AMJ1" s="12"/>
      <c r="AMK1" s="12"/>
    </row>
    <row r="2" spans="1:1025">
      <c r="A2" s="14" t="s">
        <v>1</v>
      </c>
      <c r="B2" s="14"/>
      <c r="C2" s="15"/>
      <c r="D2" s="16"/>
      <c r="E2" s="15"/>
      <c r="F2" s="20"/>
      <c r="G2" s="21"/>
      <c r="H2" s="22"/>
      <c r="I2" s="15"/>
      <c r="J2" s="10"/>
    </row>
    <row r="3" spans="1:1025">
      <c r="A3" s="14" t="s">
        <v>2</v>
      </c>
      <c r="B3" s="14"/>
      <c r="C3" s="15"/>
      <c r="D3" s="16"/>
      <c r="E3" s="15"/>
      <c r="F3" s="20"/>
      <c r="G3" s="21"/>
      <c r="H3" s="22"/>
      <c r="I3" s="15"/>
      <c r="J3" s="10"/>
    </row>
    <row r="4" spans="1:1025">
      <c r="A4" s="23" t="s">
        <v>3</v>
      </c>
      <c r="B4" s="23" t="s">
        <v>4</v>
      </c>
      <c r="C4" s="24" t="s">
        <v>5</v>
      </c>
      <c r="D4" s="24" t="s">
        <v>6</v>
      </c>
      <c r="E4" s="24" t="s">
        <v>7</v>
      </c>
      <c r="F4" s="25" t="s">
        <v>8</v>
      </c>
      <c r="G4" s="24" t="s">
        <v>9</v>
      </c>
      <c r="H4" s="1"/>
      <c r="I4" s="1"/>
      <c r="AA4" s="7"/>
      <c r="AB4" s="7"/>
      <c r="AD4" s="1"/>
      <c r="AE4" s="1"/>
      <c r="AG4" s="7"/>
      <c r="AH4" s="7"/>
      <c r="AI4" s="7"/>
      <c r="IU4" s="11"/>
      <c r="IV4" s="11"/>
      <c r="IW4" s="11"/>
      <c r="AMI4" s="12"/>
      <c r="AMJ4" s="12"/>
      <c r="AMK4" s="12"/>
    </row>
    <row r="5" spans="1:1025" ht="12.75" customHeight="1">
      <c r="A5" s="23">
        <v>1</v>
      </c>
      <c r="B5" s="23">
        <v>2001</v>
      </c>
      <c r="C5" s="24">
        <v>-45.3</v>
      </c>
      <c r="D5" s="24">
        <v>30</v>
      </c>
      <c r="E5" s="24">
        <v>1</v>
      </c>
      <c r="F5" s="27">
        <v>0.7</v>
      </c>
      <c r="G5" s="24" t="s">
        <v>10</v>
      </c>
      <c r="H5" s="1"/>
      <c r="I5" s="1"/>
      <c r="AA5" s="7"/>
      <c r="AB5" s="7"/>
      <c r="AD5" s="1"/>
      <c r="AE5" s="1"/>
      <c r="AG5" s="7"/>
      <c r="AH5" s="7"/>
      <c r="AI5" s="7"/>
      <c r="IU5" s="11"/>
      <c r="IV5" s="11"/>
      <c r="IW5" s="11"/>
      <c r="AMI5" s="12"/>
      <c r="AMJ5" s="12"/>
      <c r="AMK5" s="12"/>
    </row>
    <row r="6" spans="1:1025" ht="12.75" customHeight="1">
      <c r="A6" s="23">
        <v>1</v>
      </c>
      <c r="B6" s="23">
        <v>2001</v>
      </c>
      <c r="C6" s="24">
        <v>-45.3</v>
      </c>
      <c r="D6" s="24">
        <v>30</v>
      </c>
      <c r="E6" s="24">
        <v>41</v>
      </c>
      <c r="F6" s="27">
        <v>0.59</v>
      </c>
      <c r="G6" s="24" t="s">
        <v>10</v>
      </c>
      <c r="H6" s="1"/>
      <c r="I6" s="1"/>
      <c r="AA6" s="7"/>
      <c r="AB6" s="7"/>
      <c r="AD6" s="1"/>
      <c r="AE6" s="1"/>
      <c r="AG6" s="7"/>
      <c r="AH6" s="7"/>
      <c r="AI6" s="7"/>
      <c r="IU6" s="11"/>
      <c r="IV6" s="11"/>
      <c r="IW6" s="11"/>
      <c r="AMI6" s="12"/>
      <c r="AMJ6" s="12"/>
      <c r="AMK6" s="12"/>
    </row>
    <row r="7" spans="1:1025" ht="12.75" customHeight="1">
      <c r="A7" s="23">
        <v>1</v>
      </c>
      <c r="B7" s="23">
        <v>2001</v>
      </c>
      <c r="C7" s="24">
        <v>-45.3</v>
      </c>
      <c r="D7" s="24">
        <v>30</v>
      </c>
      <c r="E7" s="24">
        <v>63</v>
      </c>
      <c r="F7" s="27">
        <v>0.4</v>
      </c>
      <c r="G7" s="24" t="s">
        <v>10</v>
      </c>
      <c r="H7" s="1"/>
      <c r="I7" s="1"/>
      <c r="AA7" s="7"/>
      <c r="AB7" s="7"/>
      <c r="AD7" s="1"/>
      <c r="AE7" s="1"/>
      <c r="AG7" s="7"/>
      <c r="AH7" s="7"/>
      <c r="AI7" s="7"/>
      <c r="IU7" s="11"/>
      <c r="IV7" s="11"/>
      <c r="IW7" s="11"/>
      <c r="AMI7" s="12"/>
      <c r="AMJ7" s="12"/>
      <c r="AMK7" s="12"/>
    </row>
    <row r="8" spans="1:1025" ht="12.75" customHeight="1">
      <c r="A8" s="23">
        <v>1</v>
      </c>
      <c r="B8" s="23">
        <v>2001</v>
      </c>
      <c r="C8" s="24">
        <v>-45.3</v>
      </c>
      <c r="D8" s="24">
        <v>30</v>
      </c>
      <c r="E8" s="24">
        <v>77</v>
      </c>
      <c r="F8" s="27">
        <v>0.38</v>
      </c>
      <c r="G8" s="24" t="s">
        <v>10</v>
      </c>
      <c r="H8" s="1"/>
      <c r="I8" s="1"/>
      <c r="AA8" s="7"/>
      <c r="AB8" s="7"/>
      <c r="AD8" s="1"/>
      <c r="AE8" s="1"/>
      <c r="AG8" s="7"/>
      <c r="AH8" s="7"/>
      <c r="AI8" s="7"/>
      <c r="IU8" s="11"/>
      <c r="IV8" s="11"/>
      <c r="IW8" s="11"/>
      <c r="AMI8" s="12"/>
      <c r="AMJ8" s="12"/>
      <c r="AMK8" s="12"/>
    </row>
    <row r="9" spans="1:1025" ht="12.75" customHeight="1">
      <c r="A9" s="23">
        <v>1</v>
      </c>
      <c r="B9" s="23">
        <v>2001</v>
      </c>
      <c r="C9" s="24">
        <v>-45.3</v>
      </c>
      <c r="D9" s="24">
        <v>30</v>
      </c>
      <c r="E9" s="24">
        <v>165</v>
      </c>
      <c r="F9" s="27">
        <v>0.42</v>
      </c>
      <c r="G9" s="24" t="s">
        <v>10</v>
      </c>
      <c r="H9" s="1"/>
      <c r="I9" s="1"/>
      <c r="AA9" s="7"/>
      <c r="AB9" s="7"/>
      <c r="AD9" s="1"/>
      <c r="AE9" s="1"/>
      <c r="AG9" s="7"/>
      <c r="AH9" s="7"/>
      <c r="AI9" s="7"/>
      <c r="IU9" s="11"/>
      <c r="IV9" s="11"/>
      <c r="IW9" s="11"/>
      <c r="AMI9" s="12"/>
      <c r="AMJ9" s="12"/>
      <c r="AMK9" s="12"/>
    </row>
    <row r="10" spans="1:1025" ht="12.75" customHeight="1">
      <c r="A10" s="23">
        <v>1</v>
      </c>
      <c r="B10" s="23">
        <v>2001</v>
      </c>
      <c r="C10" s="24">
        <v>-45.3</v>
      </c>
      <c r="D10" s="24">
        <v>30</v>
      </c>
      <c r="E10" s="24">
        <v>250</v>
      </c>
      <c r="F10" s="27">
        <v>0.43</v>
      </c>
      <c r="G10" s="24" t="s">
        <v>10</v>
      </c>
      <c r="H10" s="1"/>
      <c r="I10" s="1"/>
      <c r="AA10" s="7"/>
      <c r="AB10" s="7"/>
      <c r="AD10" s="1"/>
      <c r="AE10" s="1"/>
      <c r="AG10" s="7"/>
      <c r="AH10" s="7"/>
      <c r="AI10" s="7"/>
      <c r="IU10" s="11"/>
      <c r="IV10" s="11"/>
      <c r="IW10" s="11"/>
      <c r="AMI10" s="12"/>
      <c r="AMJ10" s="12"/>
      <c r="AMK10" s="12"/>
    </row>
    <row r="11" spans="1:1025" ht="12.75" customHeight="1">
      <c r="A11" s="23">
        <v>1</v>
      </c>
      <c r="B11" s="23">
        <v>2001</v>
      </c>
      <c r="C11" s="24">
        <v>-45.3</v>
      </c>
      <c r="D11" s="24">
        <v>30</v>
      </c>
      <c r="E11" s="24">
        <v>450</v>
      </c>
      <c r="F11" s="27">
        <v>0.42</v>
      </c>
      <c r="G11" s="24" t="s">
        <v>10</v>
      </c>
      <c r="H11" s="1"/>
      <c r="I11" s="1"/>
      <c r="AA11" s="7"/>
      <c r="AB11" s="7"/>
      <c r="AD11" s="1"/>
      <c r="AE11" s="1"/>
      <c r="AG11" s="7"/>
      <c r="AH11" s="7"/>
      <c r="AI11" s="7"/>
      <c r="IU11" s="11"/>
      <c r="IV11" s="11"/>
      <c r="IW11" s="11"/>
      <c r="AMI11" s="12"/>
      <c r="AMJ11" s="12"/>
      <c r="AMK11" s="12"/>
    </row>
    <row r="12" spans="1:1025" ht="12.75" customHeight="1">
      <c r="A12" s="23">
        <v>1</v>
      </c>
      <c r="B12" s="23">
        <v>2001</v>
      </c>
      <c r="C12" s="24">
        <v>-45.3</v>
      </c>
      <c r="D12" s="24">
        <v>30</v>
      </c>
      <c r="E12" s="24">
        <v>850</v>
      </c>
      <c r="F12" s="27">
        <v>0.57000000000000095</v>
      </c>
      <c r="G12" s="24" t="s">
        <v>10</v>
      </c>
      <c r="H12" s="1"/>
      <c r="I12" s="1"/>
      <c r="AA12" s="7"/>
      <c r="AB12" s="7"/>
      <c r="AD12" s="1"/>
      <c r="AE12" s="1"/>
      <c r="AG12" s="7"/>
      <c r="AH12" s="7"/>
      <c r="AI12" s="7"/>
      <c r="IU12" s="11"/>
      <c r="IV12" s="11"/>
      <c r="IW12" s="11"/>
      <c r="AMI12" s="12"/>
      <c r="AMJ12" s="12"/>
      <c r="AMK12" s="12"/>
    </row>
    <row r="13" spans="1:1025" ht="12.75" customHeight="1">
      <c r="A13" s="23">
        <v>1</v>
      </c>
      <c r="B13" s="23">
        <v>2001</v>
      </c>
      <c r="C13" s="24">
        <v>-45.3</v>
      </c>
      <c r="D13" s="24">
        <v>30</v>
      </c>
      <c r="E13" s="24">
        <v>950</v>
      </c>
      <c r="F13" s="27">
        <v>0.59</v>
      </c>
      <c r="G13" s="24" t="s">
        <v>10</v>
      </c>
      <c r="H13" s="1"/>
      <c r="I13" s="1"/>
      <c r="AA13" s="7"/>
      <c r="AB13" s="7"/>
      <c r="AD13" s="1"/>
      <c r="AE13" s="1"/>
      <c r="AG13" s="7"/>
      <c r="AH13" s="7"/>
      <c r="AI13" s="7"/>
      <c r="IU13" s="11"/>
      <c r="IV13" s="11"/>
      <c r="IW13" s="11"/>
      <c r="AMI13" s="12"/>
      <c r="AMJ13" s="12"/>
      <c r="AMK13" s="12"/>
    </row>
    <row r="14" spans="1:1025" ht="12.75" customHeight="1">
      <c r="A14" s="23">
        <v>1</v>
      </c>
      <c r="B14" s="23">
        <v>2001</v>
      </c>
      <c r="C14" s="24">
        <v>-45.3</v>
      </c>
      <c r="D14" s="24">
        <v>30</v>
      </c>
      <c r="E14" s="24">
        <v>1050</v>
      </c>
      <c r="F14" s="27">
        <v>0.53</v>
      </c>
      <c r="G14" s="24" t="s">
        <v>10</v>
      </c>
      <c r="H14" s="1"/>
      <c r="I14" s="1"/>
      <c r="AA14" s="7"/>
      <c r="AB14" s="7"/>
      <c r="AD14" s="1"/>
      <c r="AE14" s="1"/>
      <c r="AG14" s="7"/>
      <c r="AH14" s="7"/>
      <c r="AI14" s="7"/>
      <c r="IU14" s="11"/>
      <c r="IV14" s="11"/>
      <c r="IW14" s="11"/>
      <c r="AMI14" s="12"/>
      <c r="AMJ14" s="12"/>
      <c r="AMK14" s="12"/>
    </row>
    <row r="15" spans="1:1025" ht="12.75" customHeight="1">
      <c r="A15" s="23">
        <v>1</v>
      </c>
      <c r="B15" s="23">
        <v>2001</v>
      </c>
      <c r="C15" s="24">
        <v>-45.3</v>
      </c>
      <c r="D15" s="24">
        <v>10.199999999999999</v>
      </c>
      <c r="E15" s="24">
        <v>1</v>
      </c>
      <c r="F15" s="27">
        <v>0.56000000000000105</v>
      </c>
      <c r="G15" s="24" t="s">
        <v>10</v>
      </c>
      <c r="H15" s="1"/>
      <c r="I15" s="1"/>
      <c r="AA15" s="7"/>
      <c r="AB15" s="7"/>
      <c r="AD15" s="1"/>
      <c r="AE15" s="1"/>
      <c r="AG15" s="7"/>
      <c r="AH15" s="7"/>
      <c r="AI15" s="7"/>
      <c r="IU15" s="11"/>
      <c r="IV15" s="11"/>
      <c r="IW15" s="11"/>
      <c r="AMI15" s="12"/>
      <c r="AMJ15" s="12"/>
      <c r="AMK15" s="12"/>
    </row>
    <row r="16" spans="1:1025" ht="12.75" customHeight="1">
      <c r="A16" s="23">
        <v>1</v>
      </c>
      <c r="B16" s="23">
        <v>2001</v>
      </c>
      <c r="C16" s="24">
        <v>-45.3</v>
      </c>
      <c r="D16" s="24">
        <v>10.199999999999999</v>
      </c>
      <c r="E16" s="24">
        <v>30</v>
      </c>
      <c r="F16" s="27">
        <v>0.7</v>
      </c>
      <c r="G16" s="24" t="s">
        <v>10</v>
      </c>
      <c r="H16" s="1"/>
      <c r="I16" s="1"/>
      <c r="AA16" s="7"/>
      <c r="AB16" s="7"/>
      <c r="AD16" s="1"/>
      <c r="AE16" s="1"/>
      <c r="AG16" s="7"/>
      <c r="AH16" s="7"/>
      <c r="AI16" s="7"/>
      <c r="IU16" s="11"/>
      <c r="IV16" s="11"/>
      <c r="IW16" s="11"/>
      <c r="AMI16" s="12"/>
      <c r="AMJ16" s="12"/>
      <c r="AMK16" s="12"/>
    </row>
    <row r="17" spans="1:1025" ht="12.75" customHeight="1">
      <c r="A17" s="23">
        <v>1</v>
      </c>
      <c r="B17" s="23">
        <v>2001</v>
      </c>
      <c r="C17" s="24">
        <v>-45</v>
      </c>
      <c r="D17" s="24">
        <v>10.199999999999999</v>
      </c>
      <c r="E17" s="24">
        <v>130</v>
      </c>
      <c r="F17" s="27">
        <v>1.1200000000000001</v>
      </c>
      <c r="G17" s="24" t="s">
        <v>10</v>
      </c>
      <c r="H17" s="1"/>
      <c r="I17" s="1"/>
      <c r="AA17" s="7"/>
      <c r="AB17" s="7"/>
      <c r="AD17" s="1"/>
      <c r="AE17" s="1"/>
      <c r="AG17" s="7"/>
      <c r="AH17" s="7"/>
      <c r="AI17" s="7"/>
      <c r="IU17" s="11"/>
      <c r="IV17" s="11"/>
      <c r="IW17" s="11"/>
      <c r="AMI17" s="12"/>
      <c r="AMJ17" s="12"/>
      <c r="AMK17" s="12"/>
    </row>
    <row r="18" spans="1:1025" ht="12.75" customHeight="1">
      <c r="A18" s="23">
        <v>1</v>
      </c>
      <c r="B18" s="23">
        <v>2001</v>
      </c>
      <c r="C18" s="24">
        <v>-45</v>
      </c>
      <c r="D18" s="24">
        <v>10.199999999999999</v>
      </c>
      <c r="E18" s="24">
        <v>165</v>
      </c>
      <c r="F18" s="27">
        <v>1.01</v>
      </c>
      <c r="G18" s="24" t="s">
        <v>10</v>
      </c>
      <c r="H18" s="1"/>
      <c r="I18" s="1"/>
      <c r="AA18" s="7"/>
      <c r="AB18" s="7"/>
      <c r="AD18" s="1"/>
      <c r="AE18" s="1"/>
      <c r="AG18" s="7"/>
      <c r="AH18" s="7"/>
      <c r="AI18" s="7"/>
      <c r="IU18" s="11"/>
      <c r="IV18" s="11"/>
      <c r="IW18" s="11"/>
      <c r="AMI18" s="12"/>
      <c r="AMJ18" s="12"/>
      <c r="AMK18" s="12"/>
    </row>
    <row r="19" spans="1:1025" ht="12.75" customHeight="1">
      <c r="A19" s="23">
        <v>1</v>
      </c>
      <c r="B19" s="23">
        <v>2001</v>
      </c>
      <c r="C19" s="24">
        <v>-45</v>
      </c>
      <c r="D19" s="24">
        <v>10.199999999999999</v>
      </c>
      <c r="E19" s="24">
        <v>200</v>
      </c>
      <c r="F19" s="27">
        <v>1.23</v>
      </c>
      <c r="G19" s="24" t="s">
        <v>10</v>
      </c>
      <c r="H19" s="1"/>
      <c r="I19" s="1"/>
      <c r="AA19" s="7"/>
      <c r="AB19" s="7"/>
      <c r="AD19" s="1"/>
      <c r="AE19" s="1"/>
      <c r="AG19" s="7"/>
      <c r="AH19" s="7"/>
      <c r="AI19" s="7"/>
      <c r="IU19" s="11"/>
      <c r="IV19" s="11"/>
      <c r="IW19" s="11"/>
      <c r="AMI19" s="12"/>
      <c r="AMJ19" s="12"/>
      <c r="AMK19" s="12"/>
    </row>
    <row r="20" spans="1:1025" ht="12.75" customHeight="1">
      <c r="A20" s="23">
        <v>1</v>
      </c>
      <c r="B20" s="23">
        <v>2001</v>
      </c>
      <c r="C20" s="24">
        <v>-45</v>
      </c>
      <c r="D20" s="24">
        <v>10.199999999999999</v>
      </c>
      <c r="E20" s="24">
        <v>250</v>
      </c>
      <c r="F20" s="27">
        <v>1.0900000000000001</v>
      </c>
      <c r="G20" s="24" t="s">
        <v>10</v>
      </c>
      <c r="H20" s="1"/>
      <c r="I20" s="1"/>
      <c r="AA20" s="7"/>
      <c r="AB20" s="7"/>
      <c r="AD20" s="1"/>
      <c r="AE20" s="1"/>
      <c r="AG20" s="7"/>
      <c r="AH20" s="7"/>
      <c r="AI20" s="7"/>
      <c r="IU20" s="11"/>
      <c r="IV20" s="11"/>
      <c r="IW20" s="11"/>
      <c r="AMI20" s="12"/>
      <c r="AMJ20" s="12"/>
      <c r="AMK20" s="12"/>
    </row>
    <row r="21" spans="1:1025" ht="12.75" customHeight="1">
      <c r="A21" s="23">
        <v>1</v>
      </c>
      <c r="B21" s="23">
        <v>2001</v>
      </c>
      <c r="C21" s="24">
        <v>-45</v>
      </c>
      <c r="D21" s="24">
        <v>10.199999999999999</v>
      </c>
      <c r="E21" s="24">
        <v>375</v>
      </c>
      <c r="F21" s="27">
        <v>1.23</v>
      </c>
      <c r="G21" s="24" t="s">
        <v>10</v>
      </c>
      <c r="H21" s="1"/>
      <c r="I21" s="1"/>
      <c r="AA21" s="7"/>
      <c r="AB21" s="7"/>
      <c r="AD21" s="1"/>
      <c r="AE21" s="1"/>
      <c r="AG21" s="7"/>
      <c r="AH21" s="7"/>
      <c r="AI21" s="7"/>
      <c r="IU21" s="11"/>
      <c r="IV21" s="11"/>
      <c r="IW21" s="11"/>
      <c r="AMI21" s="12"/>
      <c r="AMJ21" s="12"/>
      <c r="AMK21" s="12"/>
    </row>
    <row r="22" spans="1:1025" ht="12.75" customHeight="1">
      <c r="A22" s="23">
        <v>1</v>
      </c>
      <c r="B22" s="23">
        <v>2001</v>
      </c>
      <c r="C22" s="24">
        <v>-45</v>
      </c>
      <c r="D22" s="24">
        <v>10.199999999999999</v>
      </c>
      <c r="E22" s="24">
        <v>525</v>
      </c>
      <c r="F22" s="27">
        <v>1.1100000000000001</v>
      </c>
      <c r="G22" s="24" t="s">
        <v>10</v>
      </c>
      <c r="H22" s="1"/>
      <c r="I22" s="1"/>
      <c r="AA22" s="7"/>
      <c r="AB22" s="7"/>
      <c r="AD22" s="1"/>
      <c r="AE22" s="1"/>
      <c r="AG22" s="7"/>
      <c r="AH22" s="7"/>
      <c r="AI22" s="7"/>
      <c r="IU22" s="11"/>
      <c r="IV22" s="11"/>
      <c r="IW22" s="11"/>
      <c r="AMI22" s="12"/>
      <c r="AMJ22" s="12"/>
      <c r="AMK22" s="12"/>
    </row>
    <row r="23" spans="1:1025" ht="12.75" customHeight="1">
      <c r="A23" s="23">
        <v>1</v>
      </c>
      <c r="B23" s="23">
        <v>2001</v>
      </c>
      <c r="C23" s="24">
        <v>-45</v>
      </c>
      <c r="D23" s="24">
        <v>10.199999999999999</v>
      </c>
      <c r="E23" s="24">
        <v>725</v>
      </c>
      <c r="F23" s="27">
        <v>1.06</v>
      </c>
      <c r="G23" s="24" t="s">
        <v>10</v>
      </c>
      <c r="H23" s="1"/>
      <c r="I23" s="1"/>
      <c r="AA23" s="7"/>
      <c r="AB23" s="7"/>
      <c r="AD23" s="1"/>
      <c r="AE23" s="1"/>
      <c r="AG23" s="7"/>
      <c r="AH23" s="7"/>
      <c r="AI23" s="7"/>
      <c r="IU23" s="11"/>
      <c r="IV23" s="11"/>
      <c r="IW23" s="11"/>
      <c r="AMI23" s="12"/>
      <c r="AMJ23" s="12"/>
      <c r="AMK23" s="12"/>
    </row>
    <row r="24" spans="1:1025" ht="12.75" customHeight="1">
      <c r="A24" s="23">
        <v>1</v>
      </c>
      <c r="B24" s="23">
        <v>2001</v>
      </c>
      <c r="C24" s="24">
        <v>-45</v>
      </c>
      <c r="D24" s="24">
        <v>10.199999999999999</v>
      </c>
      <c r="E24" s="24">
        <v>850</v>
      </c>
      <c r="F24" s="27">
        <v>1.1599999999999999</v>
      </c>
      <c r="G24" s="24" t="s">
        <v>10</v>
      </c>
      <c r="H24" s="1"/>
      <c r="I24" s="1"/>
      <c r="AA24" s="7"/>
      <c r="AB24" s="7"/>
      <c r="AD24" s="1"/>
      <c r="AE24" s="1"/>
      <c r="AG24" s="7"/>
      <c r="AH24" s="7"/>
      <c r="AI24" s="7"/>
      <c r="IU24" s="11"/>
      <c r="IV24" s="11"/>
      <c r="IW24" s="11"/>
      <c r="AMI24" s="12"/>
      <c r="AMJ24" s="12"/>
      <c r="AMK24" s="12"/>
    </row>
    <row r="25" spans="1:1025" ht="12.75" customHeight="1">
      <c r="A25" s="23">
        <v>1</v>
      </c>
      <c r="B25" s="23">
        <v>2001</v>
      </c>
      <c r="C25" s="24">
        <v>-45</v>
      </c>
      <c r="D25" s="24">
        <v>10.199999999999999</v>
      </c>
      <c r="E25" s="24">
        <v>1050</v>
      </c>
      <c r="F25" s="27">
        <v>1.01</v>
      </c>
      <c r="G25" s="24" t="s">
        <v>10</v>
      </c>
      <c r="H25" s="1"/>
      <c r="I25" s="1"/>
      <c r="AA25" s="7"/>
      <c r="AB25" s="7"/>
      <c r="AD25" s="1"/>
      <c r="AE25" s="1"/>
      <c r="AG25" s="7"/>
      <c r="AH25" s="7"/>
      <c r="AI25" s="7"/>
      <c r="IU25" s="11"/>
      <c r="IV25" s="11"/>
      <c r="IW25" s="11"/>
      <c r="AMI25" s="12"/>
      <c r="AMJ25" s="12"/>
      <c r="AMK25" s="12"/>
    </row>
    <row r="26" spans="1:1025" ht="12.75" customHeight="1">
      <c r="A26" s="23">
        <v>1</v>
      </c>
      <c r="B26" s="23">
        <v>2001</v>
      </c>
      <c r="C26" s="24">
        <v>-45</v>
      </c>
      <c r="D26" s="24">
        <v>10.199999999999999</v>
      </c>
      <c r="E26" s="24">
        <v>1250</v>
      </c>
      <c r="F26" s="27">
        <v>0.98</v>
      </c>
      <c r="G26" s="24" t="s">
        <v>10</v>
      </c>
      <c r="H26" s="1"/>
      <c r="I26" s="1"/>
      <c r="AA26" s="7"/>
      <c r="AB26" s="7"/>
      <c r="AD26" s="1"/>
      <c r="AE26" s="1"/>
      <c r="AG26" s="7"/>
      <c r="AH26" s="7"/>
      <c r="AI26" s="7"/>
      <c r="IU26" s="11"/>
      <c r="IV26" s="11"/>
      <c r="IW26" s="11"/>
      <c r="AMI26" s="12"/>
      <c r="AMJ26" s="12"/>
      <c r="AMK26" s="12"/>
    </row>
    <row r="27" spans="1:1025" ht="12.75" customHeight="1">
      <c r="A27" s="23">
        <v>1</v>
      </c>
      <c r="B27" s="23">
        <v>2001</v>
      </c>
      <c r="C27" s="24">
        <v>-45</v>
      </c>
      <c r="D27" s="24">
        <v>10.199999999999999</v>
      </c>
      <c r="E27" s="24">
        <v>1500</v>
      </c>
      <c r="F27" s="27">
        <v>0.77</v>
      </c>
      <c r="G27" s="24" t="s">
        <v>10</v>
      </c>
      <c r="H27" s="1"/>
      <c r="I27" s="1"/>
      <c r="AA27" s="7"/>
      <c r="AB27" s="7"/>
      <c r="AD27" s="1"/>
      <c r="AE27" s="1"/>
      <c r="AG27" s="7"/>
      <c r="AH27" s="7"/>
      <c r="AI27" s="7"/>
      <c r="IU27" s="11"/>
      <c r="IV27" s="11"/>
      <c r="IW27" s="11"/>
      <c r="AMI27" s="12"/>
      <c r="AMJ27" s="12"/>
      <c r="AMK27" s="12"/>
    </row>
    <row r="28" spans="1:1025" ht="12.75" customHeight="1">
      <c r="A28" s="23">
        <v>1</v>
      </c>
      <c r="B28" s="23">
        <v>2001</v>
      </c>
      <c r="C28" s="24">
        <v>-45</v>
      </c>
      <c r="D28" s="24">
        <v>10.199999999999999</v>
      </c>
      <c r="E28" s="24">
        <v>1750</v>
      </c>
      <c r="F28" s="27">
        <v>0.7</v>
      </c>
      <c r="G28" s="24" t="s">
        <v>10</v>
      </c>
      <c r="H28" s="1"/>
      <c r="I28" s="1"/>
      <c r="AA28" s="7"/>
      <c r="AB28" s="7"/>
      <c r="AD28" s="1"/>
      <c r="AE28" s="1"/>
      <c r="AG28" s="7"/>
      <c r="AH28" s="7"/>
      <c r="AI28" s="7"/>
      <c r="IU28" s="11"/>
      <c r="IV28" s="11"/>
      <c r="IW28" s="11"/>
      <c r="AMI28" s="12"/>
      <c r="AMJ28" s="12"/>
      <c r="AMK28" s="12"/>
    </row>
    <row r="29" spans="1:1025" ht="12.75" customHeight="1">
      <c r="A29" s="23">
        <v>1</v>
      </c>
      <c r="B29" s="23">
        <v>2001</v>
      </c>
      <c r="C29" s="24">
        <v>-45</v>
      </c>
      <c r="D29" s="24">
        <v>10.199999999999999</v>
      </c>
      <c r="E29" s="24">
        <v>3400</v>
      </c>
      <c r="F29" s="27">
        <v>0.86</v>
      </c>
      <c r="G29" s="24" t="s">
        <v>10</v>
      </c>
      <c r="H29" s="1"/>
      <c r="I29" s="1"/>
      <c r="AA29" s="7"/>
      <c r="AB29" s="7"/>
      <c r="AD29" s="1"/>
      <c r="AE29" s="1"/>
      <c r="AG29" s="7"/>
      <c r="AH29" s="7"/>
      <c r="AI29" s="7"/>
      <c r="IU29" s="11"/>
      <c r="IV29" s="11"/>
      <c r="IW29" s="11"/>
      <c r="AMI29" s="12"/>
      <c r="AMJ29" s="12"/>
      <c r="AMK29" s="12"/>
    </row>
    <row r="30" spans="1:1025" ht="12.75" customHeight="1">
      <c r="A30" s="23">
        <v>1</v>
      </c>
      <c r="B30" s="23">
        <v>2001</v>
      </c>
      <c r="C30" s="24">
        <v>-45</v>
      </c>
      <c r="D30" s="24">
        <v>10.199999999999999</v>
      </c>
      <c r="E30" s="24">
        <v>4200</v>
      </c>
      <c r="F30" s="27">
        <v>0.63</v>
      </c>
      <c r="G30" s="24" t="s">
        <v>10</v>
      </c>
      <c r="H30" s="1"/>
      <c r="I30" s="1"/>
      <c r="AA30" s="7"/>
      <c r="AB30" s="7"/>
      <c r="AD30" s="1"/>
      <c r="AE30" s="1"/>
      <c r="AG30" s="7"/>
      <c r="AH30" s="7"/>
      <c r="AI30" s="7"/>
      <c r="IU30" s="11"/>
      <c r="IV30" s="11"/>
      <c r="IW30" s="11"/>
      <c r="AMI30" s="12"/>
      <c r="AMJ30" s="12"/>
      <c r="AMK30" s="12"/>
    </row>
    <row r="31" spans="1:1025" ht="12.75" customHeight="1">
      <c r="A31" s="23">
        <v>7</v>
      </c>
      <c r="B31" s="23">
        <v>2001</v>
      </c>
      <c r="C31" s="24">
        <v>-45</v>
      </c>
      <c r="D31" s="24">
        <v>30</v>
      </c>
      <c r="E31" s="24">
        <v>1</v>
      </c>
      <c r="F31" s="27">
        <v>0.53</v>
      </c>
      <c r="G31" s="24" t="s">
        <v>10</v>
      </c>
      <c r="H31" s="1"/>
      <c r="I31" s="1"/>
      <c r="AA31" s="7"/>
      <c r="AB31" s="7"/>
      <c r="AD31" s="1"/>
      <c r="AE31" s="1"/>
      <c r="AG31" s="7"/>
      <c r="AH31" s="7"/>
      <c r="AI31" s="7"/>
      <c r="IU31" s="11"/>
      <c r="IV31" s="11"/>
      <c r="IW31" s="11"/>
      <c r="AMI31" s="12"/>
      <c r="AMJ31" s="12"/>
      <c r="AMK31" s="12"/>
    </row>
    <row r="32" spans="1:1025" ht="12.75" customHeight="1">
      <c r="A32" s="23">
        <v>7</v>
      </c>
      <c r="B32" s="23">
        <v>2001</v>
      </c>
      <c r="C32" s="24">
        <v>-45</v>
      </c>
      <c r="D32" s="24">
        <v>30</v>
      </c>
      <c r="E32" s="24">
        <v>2</v>
      </c>
      <c r="F32" s="27">
        <v>0.51</v>
      </c>
      <c r="G32" s="24" t="s">
        <v>10</v>
      </c>
      <c r="H32" s="1"/>
      <c r="I32" s="1"/>
      <c r="AA32" s="7"/>
      <c r="AB32" s="7"/>
      <c r="AD32" s="1"/>
      <c r="AE32" s="1"/>
      <c r="AG32" s="7"/>
      <c r="AH32" s="7"/>
      <c r="AI32" s="7"/>
      <c r="IU32" s="11"/>
      <c r="IV32" s="11"/>
      <c r="IW32" s="11"/>
      <c r="AMI32" s="12"/>
      <c r="AMJ32" s="12"/>
      <c r="AMK32" s="12"/>
    </row>
    <row r="33" spans="1:1025" ht="12.75" customHeight="1">
      <c r="A33" s="23">
        <v>7</v>
      </c>
      <c r="B33" s="23">
        <v>2001</v>
      </c>
      <c r="C33" s="24">
        <v>-45</v>
      </c>
      <c r="D33" s="24">
        <v>30</v>
      </c>
      <c r="E33" s="24">
        <v>2</v>
      </c>
      <c r="F33" s="27">
        <v>0.53</v>
      </c>
      <c r="G33" s="24" t="s">
        <v>10</v>
      </c>
      <c r="H33" s="1"/>
      <c r="I33" s="1"/>
      <c r="AA33" s="7"/>
      <c r="AB33" s="7"/>
      <c r="AD33" s="1"/>
      <c r="AE33" s="1"/>
      <c r="AG33" s="7"/>
      <c r="AH33" s="7"/>
      <c r="AI33" s="7"/>
      <c r="IU33" s="11"/>
      <c r="IV33" s="11"/>
      <c r="IW33" s="11"/>
      <c r="AMI33" s="12"/>
      <c r="AMJ33" s="12"/>
      <c r="AMK33" s="12"/>
    </row>
    <row r="34" spans="1:1025" ht="12.75" customHeight="1">
      <c r="A34" s="23">
        <v>7</v>
      </c>
      <c r="B34" s="23">
        <v>2001</v>
      </c>
      <c r="C34" s="24">
        <v>-45</v>
      </c>
      <c r="D34" s="24">
        <v>30</v>
      </c>
      <c r="E34" s="24">
        <v>4</v>
      </c>
      <c r="F34" s="27">
        <v>0.56000000000000105</v>
      </c>
      <c r="G34" s="24" t="s">
        <v>10</v>
      </c>
      <c r="H34" s="1"/>
      <c r="I34" s="1"/>
      <c r="AA34" s="7"/>
      <c r="AB34" s="7"/>
      <c r="AD34" s="1"/>
      <c r="AE34" s="1"/>
      <c r="AG34" s="7"/>
      <c r="AH34" s="7"/>
      <c r="AI34" s="7"/>
      <c r="IU34" s="11"/>
      <c r="IV34" s="11"/>
      <c r="IW34" s="11"/>
      <c r="AMI34" s="12"/>
      <c r="AMJ34" s="12"/>
      <c r="AMK34" s="12"/>
    </row>
    <row r="35" spans="1:1025" ht="12.75" customHeight="1">
      <c r="A35" s="23">
        <v>7</v>
      </c>
      <c r="B35" s="23">
        <v>2001</v>
      </c>
      <c r="C35" s="24">
        <v>-45</v>
      </c>
      <c r="D35" s="24">
        <v>30</v>
      </c>
      <c r="E35" s="24">
        <v>6</v>
      </c>
      <c r="F35" s="27">
        <v>0.58000000000000096</v>
      </c>
      <c r="G35" s="24" t="s">
        <v>10</v>
      </c>
      <c r="H35" s="1"/>
      <c r="I35" s="1"/>
      <c r="AA35" s="7"/>
      <c r="AB35" s="7"/>
      <c r="AD35" s="1"/>
      <c r="AE35" s="1"/>
      <c r="AG35" s="7"/>
      <c r="AH35" s="7"/>
      <c r="AI35" s="7"/>
      <c r="IU35" s="11"/>
      <c r="IV35" s="11"/>
      <c r="IW35" s="11"/>
      <c r="AMI35" s="12"/>
      <c r="AMJ35" s="12"/>
      <c r="AMK35" s="12"/>
    </row>
    <row r="36" spans="1:1025" ht="12.75" customHeight="1">
      <c r="A36" s="23">
        <v>7</v>
      </c>
      <c r="B36" s="23">
        <v>2001</v>
      </c>
      <c r="C36" s="24">
        <v>-45</v>
      </c>
      <c r="D36" s="24">
        <v>30</v>
      </c>
      <c r="E36" s="24">
        <v>8</v>
      </c>
      <c r="F36" s="27">
        <v>0.49</v>
      </c>
      <c r="G36" s="24" t="s">
        <v>10</v>
      </c>
      <c r="H36" s="1"/>
      <c r="I36" s="1"/>
      <c r="AA36" s="7"/>
      <c r="AB36" s="7"/>
      <c r="AD36" s="1"/>
      <c r="AE36" s="1"/>
      <c r="AG36" s="7"/>
      <c r="AH36" s="7"/>
      <c r="AI36" s="7"/>
      <c r="IU36" s="11"/>
      <c r="IV36" s="11"/>
      <c r="IW36" s="11"/>
      <c r="AMI36" s="12"/>
      <c r="AMJ36" s="12"/>
      <c r="AMK36" s="12"/>
    </row>
    <row r="37" spans="1:1025" ht="12.75" customHeight="1">
      <c r="A37" s="23">
        <v>7</v>
      </c>
      <c r="B37" s="23">
        <v>2001</v>
      </c>
      <c r="C37" s="24">
        <v>-45</v>
      </c>
      <c r="D37" s="24">
        <v>30</v>
      </c>
      <c r="E37" s="24">
        <v>8</v>
      </c>
      <c r="F37" s="27">
        <v>0.46</v>
      </c>
      <c r="G37" s="24" t="s">
        <v>10</v>
      </c>
      <c r="H37" s="1"/>
      <c r="I37" s="1"/>
      <c r="AA37" s="7"/>
      <c r="AB37" s="7"/>
      <c r="AD37" s="1"/>
      <c r="AE37" s="1"/>
      <c r="AG37" s="7"/>
      <c r="AH37" s="7"/>
      <c r="AI37" s="7"/>
      <c r="IU37" s="11"/>
      <c r="IV37" s="11"/>
      <c r="IW37" s="11"/>
      <c r="AMI37" s="12"/>
      <c r="AMJ37" s="12"/>
      <c r="AMK37" s="12"/>
    </row>
    <row r="38" spans="1:1025" ht="12.75" customHeight="1">
      <c r="A38" s="23">
        <v>7</v>
      </c>
      <c r="B38" s="23">
        <v>2001</v>
      </c>
      <c r="C38" s="24">
        <v>-45</v>
      </c>
      <c r="D38" s="24">
        <v>30</v>
      </c>
      <c r="E38" s="24">
        <v>11</v>
      </c>
      <c r="F38" s="27">
        <v>0.46</v>
      </c>
      <c r="G38" s="24" t="s">
        <v>10</v>
      </c>
      <c r="H38" s="1"/>
      <c r="I38" s="1"/>
      <c r="AA38" s="7"/>
      <c r="AB38" s="7"/>
      <c r="AD38" s="1"/>
      <c r="AE38" s="1"/>
      <c r="AG38" s="7"/>
      <c r="AH38" s="7"/>
      <c r="AI38" s="7"/>
      <c r="IU38" s="11"/>
      <c r="IV38" s="11"/>
      <c r="IW38" s="11"/>
      <c r="AMI38" s="12"/>
      <c r="AMJ38" s="12"/>
      <c r="AMK38" s="12"/>
    </row>
    <row r="39" spans="1:1025" ht="12.75" customHeight="1">
      <c r="A39" s="23">
        <v>7</v>
      </c>
      <c r="B39" s="23">
        <v>2001</v>
      </c>
      <c r="C39" s="24">
        <v>-45</v>
      </c>
      <c r="D39" s="24">
        <v>30</v>
      </c>
      <c r="E39" s="24">
        <v>14</v>
      </c>
      <c r="F39" s="27">
        <v>0.48</v>
      </c>
      <c r="G39" s="24" t="s">
        <v>10</v>
      </c>
      <c r="H39" s="1"/>
      <c r="I39" s="1"/>
      <c r="AA39" s="7"/>
      <c r="AB39" s="7"/>
      <c r="AD39" s="1"/>
      <c r="AE39" s="1"/>
      <c r="AG39" s="7"/>
      <c r="AH39" s="7"/>
      <c r="AI39" s="7"/>
      <c r="IU39" s="11"/>
      <c r="IV39" s="11"/>
      <c r="IW39" s="11"/>
      <c r="AMI39" s="12"/>
      <c r="AMJ39" s="12"/>
      <c r="AMK39" s="12"/>
    </row>
    <row r="40" spans="1:1025" ht="12.75" customHeight="1">
      <c r="A40" s="23">
        <v>7</v>
      </c>
      <c r="B40" s="23">
        <v>2001</v>
      </c>
      <c r="C40" s="24">
        <v>-45</v>
      </c>
      <c r="D40" s="24">
        <v>30</v>
      </c>
      <c r="E40" s="24">
        <v>17</v>
      </c>
      <c r="F40" s="27">
        <v>0.51</v>
      </c>
      <c r="G40" s="24" t="s">
        <v>10</v>
      </c>
      <c r="H40" s="1"/>
      <c r="I40" s="1"/>
      <c r="AA40" s="7"/>
      <c r="AB40" s="7"/>
      <c r="AD40" s="1"/>
      <c r="AE40" s="1"/>
      <c r="AG40" s="7"/>
      <c r="AH40" s="7"/>
      <c r="AI40" s="7"/>
      <c r="IU40" s="11"/>
      <c r="IV40" s="11"/>
      <c r="IW40" s="11"/>
      <c r="AMI40" s="12"/>
      <c r="AMJ40" s="12"/>
      <c r="AMK40" s="12"/>
    </row>
    <row r="41" spans="1:1025" ht="12.75" customHeight="1">
      <c r="A41" s="23">
        <v>7</v>
      </c>
      <c r="B41" s="23">
        <v>2001</v>
      </c>
      <c r="C41" s="24">
        <v>-45</v>
      </c>
      <c r="D41" s="24">
        <v>30</v>
      </c>
      <c r="E41" s="24">
        <v>19</v>
      </c>
      <c r="F41" s="27">
        <v>0.47</v>
      </c>
      <c r="G41" s="24" t="s">
        <v>10</v>
      </c>
      <c r="H41" s="1"/>
      <c r="I41" s="1"/>
      <c r="AA41" s="7"/>
      <c r="AB41" s="7"/>
      <c r="AD41" s="1"/>
      <c r="AE41" s="1"/>
      <c r="AG41" s="7"/>
      <c r="AH41" s="7"/>
      <c r="AI41" s="7"/>
      <c r="IU41" s="11"/>
      <c r="IV41" s="11"/>
      <c r="IW41" s="11"/>
      <c r="AMI41" s="12"/>
      <c r="AMJ41" s="12"/>
      <c r="AMK41" s="12"/>
    </row>
    <row r="42" spans="1:1025" ht="12.75" customHeight="1">
      <c r="A42" s="23">
        <v>7</v>
      </c>
      <c r="B42" s="23">
        <v>2001</v>
      </c>
      <c r="C42" s="24">
        <v>-45</v>
      </c>
      <c r="D42" s="24">
        <v>30</v>
      </c>
      <c r="E42" s="24">
        <v>30</v>
      </c>
      <c r="F42" s="27">
        <v>0.43</v>
      </c>
      <c r="G42" s="24" t="s">
        <v>10</v>
      </c>
      <c r="H42" s="1"/>
      <c r="I42" s="1"/>
      <c r="AA42" s="7"/>
      <c r="AB42" s="7"/>
      <c r="AD42" s="1"/>
      <c r="AE42" s="1"/>
      <c r="AG42" s="7"/>
      <c r="AH42" s="7"/>
      <c r="AI42" s="7"/>
      <c r="IU42" s="11"/>
      <c r="IV42" s="11"/>
      <c r="IW42" s="11"/>
      <c r="AMI42" s="12"/>
      <c r="AMJ42" s="12"/>
      <c r="AMK42" s="12"/>
    </row>
    <row r="43" spans="1:1025" ht="12.75" customHeight="1">
      <c r="A43" s="23">
        <v>7</v>
      </c>
      <c r="B43" s="23">
        <v>2001</v>
      </c>
      <c r="C43" s="24">
        <v>-45</v>
      </c>
      <c r="D43" s="24">
        <v>30</v>
      </c>
      <c r="E43" s="24">
        <v>39</v>
      </c>
      <c r="F43" s="27">
        <v>0.43</v>
      </c>
      <c r="G43" s="24" t="s">
        <v>10</v>
      </c>
      <c r="H43" s="1"/>
      <c r="I43" s="1"/>
      <c r="AA43" s="7"/>
      <c r="AB43" s="7"/>
      <c r="AD43" s="1"/>
      <c r="AE43" s="1"/>
      <c r="AG43" s="7"/>
      <c r="AH43" s="7"/>
      <c r="AI43" s="7"/>
      <c r="IU43" s="11"/>
      <c r="IV43" s="11"/>
      <c r="IW43" s="11"/>
      <c r="AMI43" s="12"/>
      <c r="AMJ43" s="12"/>
      <c r="AMK43" s="12"/>
    </row>
    <row r="44" spans="1:1025" ht="12.75" customHeight="1">
      <c r="A44" s="23">
        <v>7</v>
      </c>
      <c r="B44" s="23">
        <v>2001</v>
      </c>
      <c r="C44" s="24">
        <v>-45</v>
      </c>
      <c r="D44" s="24">
        <v>30</v>
      </c>
      <c r="E44" s="24">
        <v>79</v>
      </c>
      <c r="F44" s="27">
        <v>0.37</v>
      </c>
      <c r="G44" s="24" t="s">
        <v>10</v>
      </c>
      <c r="H44" s="1"/>
      <c r="I44" s="1"/>
      <c r="AA44" s="7"/>
      <c r="AB44" s="7"/>
      <c r="AD44" s="1"/>
      <c r="AE44" s="1"/>
      <c r="AG44" s="7"/>
      <c r="AH44" s="7"/>
      <c r="AI44" s="7"/>
      <c r="IU44" s="11"/>
      <c r="IV44" s="11"/>
      <c r="IW44" s="11"/>
      <c r="AMI44" s="12"/>
      <c r="AMJ44" s="12"/>
      <c r="AMK44" s="12"/>
    </row>
    <row r="45" spans="1:1025" ht="12.75" customHeight="1">
      <c r="A45" s="23">
        <v>7</v>
      </c>
      <c r="B45" s="23">
        <v>2001</v>
      </c>
      <c r="C45" s="24">
        <v>-45</v>
      </c>
      <c r="D45" s="24">
        <v>30</v>
      </c>
      <c r="E45" s="24">
        <v>79</v>
      </c>
      <c r="F45" s="27">
        <v>0.38</v>
      </c>
      <c r="G45" s="24" t="s">
        <v>10</v>
      </c>
      <c r="H45" s="1"/>
      <c r="I45" s="1"/>
      <c r="AA45" s="7"/>
      <c r="AB45" s="7"/>
      <c r="AD45" s="1"/>
      <c r="AE45" s="1"/>
      <c r="AG45" s="7"/>
      <c r="AH45" s="7"/>
      <c r="AI45" s="7"/>
      <c r="IU45" s="11"/>
      <c r="IV45" s="11"/>
      <c r="IW45" s="11"/>
      <c r="AMI45" s="12"/>
      <c r="AMJ45" s="12"/>
      <c r="AMK45" s="12"/>
    </row>
    <row r="46" spans="1:1025" ht="12.75" customHeight="1">
      <c r="A46" s="23">
        <v>7</v>
      </c>
      <c r="B46" s="23">
        <v>2001</v>
      </c>
      <c r="C46" s="24">
        <v>-45</v>
      </c>
      <c r="D46" s="24">
        <v>30</v>
      </c>
      <c r="E46" s="24">
        <v>197</v>
      </c>
      <c r="F46" s="27">
        <v>0.45</v>
      </c>
      <c r="G46" s="24" t="s">
        <v>10</v>
      </c>
      <c r="H46" s="1"/>
      <c r="I46" s="1"/>
      <c r="AA46" s="7"/>
      <c r="AB46" s="7"/>
      <c r="AD46" s="1"/>
      <c r="AE46" s="1"/>
      <c r="AG46" s="7"/>
      <c r="AH46" s="7"/>
      <c r="AI46" s="7"/>
      <c r="IU46" s="11"/>
      <c r="IV46" s="11"/>
      <c r="IW46" s="11"/>
      <c r="AMI46" s="12"/>
      <c r="AMJ46" s="12"/>
      <c r="AMK46" s="12"/>
    </row>
    <row r="47" spans="1:1025" ht="12.75" customHeight="1">
      <c r="A47" s="23">
        <v>7</v>
      </c>
      <c r="B47" s="23">
        <v>2001</v>
      </c>
      <c r="C47" s="24">
        <v>-45</v>
      </c>
      <c r="D47" s="24">
        <v>30</v>
      </c>
      <c r="E47" s="24">
        <v>197</v>
      </c>
      <c r="F47" s="27">
        <v>0.43</v>
      </c>
      <c r="G47" s="24" t="s">
        <v>10</v>
      </c>
      <c r="H47" s="1"/>
      <c r="I47" s="1"/>
      <c r="AA47" s="7"/>
      <c r="AB47" s="7"/>
      <c r="AD47" s="1"/>
      <c r="AE47" s="1"/>
      <c r="AG47" s="7"/>
      <c r="AH47" s="7"/>
      <c r="AI47" s="7"/>
      <c r="IU47" s="11"/>
      <c r="IV47" s="11"/>
      <c r="IW47" s="11"/>
      <c r="AMI47" s="12"/>
      <c r="AMJ47" s="12"/>
      <c r="AMK47" s="12"/>
    </row>
    <row r="48" spans="1:1025" ht="12.75" customHeight="1">
      <c r="A48" s="23">
        <v>7</v>
      </c>
      <c r="B48" s="23">
        <v>2001</v>
      </c>
      <c r="C48" s="24">
        <v>-45</v>
      </c>
      <c r="D48" s="24">
        <v>30</v>
      </c>
      <c r="E48" s="24">
        <v>1</v>
      </c>
      <c r="F48" s="27">
        <v>0.62</v>
      </c>
      <c r="G48" s="24" t="s">
        <v>10</v>
      </c>
      <c r="H48" s="1"/>
      <c r="I48" s="1"/>
      <c r="AA48" s="7"/>
      <c r="AB48" s="7"/>
      <c r="AD48" s="1"/>
      <c r="AE48" s="1"/>
      <c r="AG48" s="7"/>
      <c r="AH48" s="7"/>
      <c r="AI48" s="7"/>
      <c r="IU48" s="11"/>
      <c r="IV48" s="11"/>
      <c r="IW48" s="11"/>
      <c r="AMI48" s="12"/>
      <c r="AMJ48" s="12"/>
      <c r="AMK48" s="12"/>
    </row>
    <row r="49" spans="1:1025" ht="12.75" customHeight="1">
      <c r="A49" s="23">
        <v>7</v>
      </c>
      <c r="B49" s="23">
        <v>2001</v>
      </c>
      <c r="C49" s="24">
        <v>-45.5</v>
      </c>
      <c r="D49" s="24">
        <v>10.1</v>
      </c>
      <c r="E49" s="24">
        <v>2</v>
      </c>
      <c r="F49" s="27">
        <v>0.73</v>
      </c>
      <c r="G49" s="24" t="s">
        <v>10</v>
      </c>
      <c r="H49" s="1"/>
      <c r="I49" s="1"/>
      <c r="AA49" s="7"/>
      <c r="AB49" s="7"/>
      <c r="AD49" s="1"/>
      <c r="AE49" s="1"/>
      <c r="AG49" s="7"/>
      <c r="AH49" s="7"/>
      <c r="AI49" s="7"/>
      <c r="IU49" s="11"/>
      <c r="IV49" s="11"/>
      <c r="IW49" s="11"/>
      <c r="AMI49" s="12"/>
      <c r="AMJ49" s="12"/>
      <c r="AMK49" s="12"/>
    </row>
    <row r="50" spans="1:1025" ht="12.75" customHeight="1">
      <c r="A50" s="23">
        <v>7</v>
      </c>
      <c r="B50" s="23">
        <v>2001</v>
      </c>
      <c r="C50" s="24">
        <v>-45.5</v>
      </c>
      <c r="D50" s="24">
        <v>10.1</v>
      </c>
      <c r="E50" s="24">
        <v>5</v>
      </c>
      <c r="F50" s="27">
        <v>0.61</v>
      </c>
      <c r="G50" s="24" t="s">
        <v>10</v>
      </c>
      <c r="H50" s="1"/>
      <c r="I50" s="1"/>
      <c r="AA50" s="7"/>
      <c r="AB50" s="7"/>
      <c r="AD50" s="1"/>
      <c r="AE50" s="1"/>
      <c r="AG50" s="7"/>
      <c r="AH50" s="7"/>
      <c r="AI50" s="7"/>
      <c r="IU50" s="11"/>
      <c r="IV50" s="11"/>
      <c r="IW50" s="11"/>
      <c r="AMI50" s="12"/>
      <c r="AMJ50" s="12"/>
      <c r="AMK50" s="12"/>
    </row>
    <row r="51" spans="1:1025" ht="12.75" customHeight="1">
      <c r="A51" s="23">
        <v>7</v>
      </c>
      <c r="B51" s="23">
        <v>2001</v>
      </c>
      <c r="C51" s="24">
        <v>-45.5</v>
      </c>
      <c r="D51" s="24">
        <v>10.1</v>
      </c>
      <c r="E51" s="24">
        <v>7</v>
      </c>
      <c r="F51" s="27">
        <v>0.57000000000000095</v>
      </c>
      <c r="G51" s="24" t="s">
        <v>10</v>
      </c>
      <c r="H51" s="1"/>
      <c r="I51" s="1"/>
      <c r="AA51" s="7"/>
      <c r="AB51" s="7"/>
      <c r="AD51" s="1"/>
      <c r="AE51" s="1"/>
      <c r="AG51" s="7"/>
      <c r="AH51" s="7"/>
      <c r="AI51" s="7"/>
      <c r="IU51" s="11"/>
      <c r="IV51" s="11"/>
      <c r="IW51" s="11"/>
      <c r="AMI51" s="12"/>
      <c r="AMJ51" s="12"/>
      <c r="AMK51" s="12"/>
    </row>
    <row r="52" spans="1:1025" ht="12.75" customHeight="1">
      <c r="A52" s="23">
        <v>7</v>
      </c>
      <c r="B52" s="23">
        <v>2001</v>
      </c>
      <c r="C52" s="24">
        <v>-45.5</v>
      </c>
      <c r="D52" s="24">
        <v>10.1</v>
      </c>
      <c r="E52" s="24">
        <v>10</v>
      </c>
      <c r="F52" s="27">
        <v>0.5</v>
      </c>
      <c r="G52" s="24" t="s">
        <v>10</v>
      </c>
      <c r="H52" s="1"/>
      <c r="I52" s="1"/>
      <c r="AA52" s="7"/>
      <c r="AB52" s="7"/>
      <c r="AD52" s="1"/>
      <c r="AE52" s="1"/>
      <c r="AG52" s="7"/>
      <c r="AH52" s="7"/>
      <c r="AI52" s="7"/>
      <c r="IU52" s="11"/>
      <c r="IV52" s="11"/>
      <c r="IW52" s="11"/>
      <c r="AMI52" s="12"/>
      <c r="AMJ52" s="12"/>
      <c r="AMK52" s="12"/>
    </row>
    <row r="53" spans="1:1025" ht="12.75" customHeight="1">
      <c r="A53" s="23">
        <v>7</v>
      </c>
      <c r="B53" s="23">
        <v>2001</v>
      </c>
      <c r="C53" s="24">
        <v>-45.5</v>
      </c>
      <c r="D53" s="24">
        <v>10.1</v>
      </c>
      <c r="E53" s="24">
        <v>13</v>
      </c>
      <c r="F53" s="27">
        <v>0.47</v>
      </c>
      <c r="G53" s="24" t="s">
        <v>10</v>
      </c>
      <c r="H53" s="1"/>
      <c r="I53" s="1"/>
      <c r="AA53" s="7"/>
      <c r="AB53" s="7"/>
      <c r="AD53" s="1"/>
      <c r="AE53" s="1"/>
      <c r="AG53" s="7"/>
      <c r="AH53" s="7"/>
      <c r="AI53" s="7"/>
      <c r="IU53" s="11"/>
      <c r="IV53" s="11"/>
      <c r="IW53" s="11"/>
      <c r="AMI53" s="12"/>
      <c r="AMJ53" s="12"/>
      <c r="AMK53" s="12"/>
    </row>
    <row r="54" spans="1:1025" ht="12.75" customHeight="1">
      <c r="A54" s="23">
        <v>7</v>
      </c>
      <c r="B54" s="23">
        <v>2001</v>
      </c>
      <c r="C54" s="24">
        <v>-45.5</v>
      </c>
      <c r="D54" s="24">
        <v>10.1</v>
      </c>
      <c r="E54" s="24">
        <v>16</v>
      </c>
      <c r="F54" s="27">
        <v>0.53</v>
      </c>
      <c r="G54" s="24" t="s">
        <v>10</v>
      </c>
      <c r="H54" s="1"/>
      <c r="I54" s="1"/>
      <c r="AA54" s="7"/>
      <c r="AB54" s="7"/>
      <c r="AD54" s="1"/>
      <c r="AE54" s="1"/>
      <c r="AG54" s="7"/>
      <c r="AH54" s="7"/>
      <c r="AI54" s="7"/>
      <c r="IU54" s="11"/>
      <c r="IV54" s="11"/>
      <c r="IW54" s="11"/>
      <c r="AMI54" s="12"/>
      <c r="AMJ54" s="12"/>
      <c r="AMK54" s="12"/>
    </row>
    <row r="55" spans="1:1025" ht="12.75" customHeight="1">
      <c r="A55" s="23">
        <v>7</v>
      </c>
      <c r="B55" s="23">
        <v>2001</v>
      </c>
      <c r="C55" s="24">
        <v>-45.5</v>
      </c>
      <c r="D55" s="24">
        <v>10.1</v>
      </c>
      <c r="E55" s="24">
        <v>19</v>
      </c>
      <c r="F55" s="27">
        <v>0.64</v>
      </c>
      <c r="G55" s="24" t="s">
        <v>10</v>
      </c>
      <c r="H55" s="1"/>
      <c r="I55" s="1"/>
      <c r="AA55" s="7"/>
      <c r="AB55" s="7"/>
      <c r="AD55" s="1"/>
      <c r="AE55" s="1"/>
      <c r="AG55" s="7"/>
      <c r="AH55" s="7"/>
      <c r="AI55" s="7"/>
      <c r="IU55" s="11"/>
      <c r="IV55" s="11"/>
      <c r="IW55" s="11"/>
      <c r="AMI55" s="12"/>
      <c r="AMJ55" s="12"/>
      <c r="AMK55" s="12"/>
    </row>
    <row r="56" spans="1:1025" ht="12.75" customHeight="1">
      <c r="A56" s="23">
        <v>7</v>
      </c>
      <c r="B56" s="23">
        <v>2001</v>
      </c>
      <c r="C56" s="24">
        <v>-45.5</v>
      </c>
      <c r="D56" s="24">
        <v>10.1</v>
      </c>
      <c r="E56" s="24">
        <v>22</v>
      </c>
      <c r="F56" s="27">
        <v>0.58000000000000096</v>
      </c>
      <c r="G56" s="24" t="s">
        <v>10</v>
      </c>
      <c r="H56" s="1"/>
      <c r="I56" s="1"/>
      <c r="AA56" s="7"/>
      <c r="AB56" s="7"/>
      <c r="AD56" s="1"/>
      <c r="AE56" s="1"/>
      <c r="AG56" s="7"/>
      <c r="AH56" s="7"/>
      <c r="AI56" s="7"/>
      <c r="IU56" s="11"/>
      <c r="IV56" s="11"/>
      <c r="IW56" s="11"/>
      <c r="AMI56" s="12"/>
      <c r="AMJ56" s="12"/>
      <c r="AMK56" s="12"/>
    </row>
    <row r="57" spans="1:1025" ht="12.75" customHeight="1">
      <c r="A57" s="23">
        <v>7</v>
      </c>
      <c r="B57" s="23">
        <v>2001</v>
      </c>
      <c r="C57" s="24">
        <v>-45.5</v>
      </c>
      <c r="D57" s="24">
        <v>10.1</v>
      </c>
      <c r="E57" s="24">
        <v>25</v>
      </c>
      <c r="F57" s="27">
        <v>0.55000000000000104</v>
      </c>
      <c r="G57" s="24" t="s">
        <v>10</v>
      </c>
      <c r="H57" s="1"/>
      <c r="I57" s="1"/>
      <c r="AA57" s="7"/>
      <c r="AB57" s="7"/>
      <c r="AD57" s="1"/>
      <c r="AE57" s="1"/>
      <c r="AG57" s="7"/>
      <c r="AH57" s="7"/>
      <c r="AI57" s="7"/>
      <c r="IU57" s="11"/>
      <c r="IV57" s="11"/>
      <c r="IW57" s="11"/>
      <c r="AMI57" s="12"/>
      <c r="AMJ57" s="12"/>
      <c r="AMK57" s="12"/>
    </row>
    <row r="58" spans="1:1025" ht="12.75" customHeight="1">
      <c r="A58" s="23">
        <v>7</v>
      </c>
      <c r="B58" s="23">
        <v>2001</v>
      </c>
      <c r="C58" s="24">
        <v>-45.5</v>
      </c>
      <c r="D58" s="24">
        <v>10.1</v>
      </c>
      <c r="E58" s="24">
        <v>28</v>
      </c>
      <c r="F58" s="27">
        <v>0.57000000000000095</v>
      </c>
      <c r="G58" s="24" t="s">
        <v>10</v>
      </c>
      <c r="H58" s="1"/>
      <c r="I58" s="1"/>
      <c r="AA58" s="7"/>
      <c r="AB58" s="7"/>
      <c r="AD58" s="1"/>
      <c r="AE58" s="1"/>
      <c r="AG58" s="7"/>
      <c r="AH58" s="7"/>
      <c r="AI58" s="7"/>
      <c r="IU58" s="11"/>
      <c r="IV58" s="11"/>
      <c r="IW58" s="11"/>
      <c r="AMI58" s="12"/>
      <c r="AMJ58" s="12"/>
      <c r="AMK58" s="12"/>
    </row>
    <row r="59" spans="1:1025" ht="12.75" customHeight="1">
      <c r="A59" s="23">
        <v>7</v>
      </c>
      <c r="B59" s="23">
        <v>2001</v>
      </c>
      <c r="C59" s="24">
        <v>-45.5</v>
      </c>
      <c r="D59" s="24">
        <v>10.1</v>
      </c>
      <c r="E59" s="24">
        <v>49</v>
      </c>
      <c r="F59" s="27">
        <v>0.41</v>
      </c>
      <c r="G59" s="24" t="s">
        <v>10</v>
      </c>
      <c r="H59" s="1"/>
      <c r="I59" s="1"/>
      <c r="AA59" s="7"/>
      <c r="AB59" s="7"/>
      <c r="AD59" s="1"/>
      <c r="AE59" s="1"/>
      <c r="AG59" s="7"/>
      <c r="AH59" s="7"/>
      <c r="AI59" s="7"/>
      <c r="IU59" s="11"/>
      <c r="IV59" s="11"/>
      <c r="IW59" s="11"/>
      <c r="AMI59" s="12"/>
      <c r="AMJ59" s="12"/>
      <c r="AMK59" s="12"/>
    </row>
    <row r="60" spans="1:1025" ht="12.75" customHeight="1">
      <c r="A60" s="23">
        <v>7</v>
      </c>
      <c r="B60" s="23">
        <v>2001</v>
      </c>
      <c r="C60" s="24">
        <v>-45.5</v>
      </c>
      <c r="D60" s="24">
        <v>10.1</v>
      </c>
      <c r="E60" s="24">
        <v>79</v>
      </c>
      <c r="F60" s="27">
        <v>0.38</v>
      </c>
      <c r="G60" s="24" t="s">
        <v>10</v>
      </c>
      <c r="H60" s="1"/>
      <c r="I60" s="1"/>
      <c r="AA60" s="7"/>
      <c r="AB60" s="7"/>
      <c r="AD60" s="1"/>
      <c r="AE60" s="1"/>
      <c r="AG60" s="7"/>
      <c r="AH60" s="7"/>
      <c r="AI60" s="7"/>
      <c r="IU60" s="11"/>
      <c r="IV60" s="11"/>
      <c r="IW60" s="11"/>
      <c r="AMI60" s="12"/>
      <c r="AMJ60" s="12"/>
      <c r="AMK60" s="12"/>
    </row>
    <row r="61" spans="1:1025" ht="12.75" customHeight="1">
      <c r="A61" s="23">
        <v>7</v>
      </c>
      <c r="B61" s="23">
        <v>2001</v>
      </c>
      <c r="C61" s="24">
        <v>-45.5</v>
      </c>
      <c r="D61" s="24">
        <v>10.1</v>
      </c>
      <c r="E61" s="24">
        <v>148</v>
      </c>
      <c r="F61" s="27">
        <v>0.59</v>
      </c>
      <c r="G61" s="24" t="s">
        <v>10</v>
      </c>
      <c r="H61" s="1"/>
      <c r="I61" s="1"/>
      <c r="AA61" s="7"/>
      <c r="AB61" s="7"/>
      <c r="AD61" s="1"/>
      <c r="AE61" s="1"/>
      <c r="AG61" s="7"/>
      <c r="AH61" s="7"/>
      <c r="AI61" s="7"/>
      <c r="IU61" s="11"/>
      <c r="IV61" s="11"/>
      <c r="IW61" s="11"/>
      <c r="AMI61" s="12"/>
      <c r="AMJ61" s="12"/>
      <c r="AMK61" s="12"/>
    </row>
    <row r="62" spans="1:1025" ht="12.75" customHeight="1">
      <c r="A62" s="23">
        <v>7</v>
      </c>
      <c r="B62" s="23">
        <v>2001</v>
      </c>
      <c r="C62" s="24">
        <v>-45.5</v>
      </c>
      <c r="D62" s="24">
        <v>10.1</v>
      </c>
      <c r="E62" s="24">
        <v>198</v>
      </c>
      <c r="F62" s="27">
        <v>0.78</v>
      </c>
      <c r="G62" s="24" t="s">
        <v>10</v>
      </c>
      <c r="H62" s="1"/>
      <c r="I62" s="1"/>
      <c r="AA62" s="7"/>
      <c r="AB62" s="7"/>
      <c r="AD62" s="1"/>
      <c r="AE62" s="1"/>
      <c r="AG62" s="7"/>
      <c r="AH62" s="7"/>
      <c r="AI62" s="7"/>
      <c r="IU62" s="11"/>
      <c r="IV62" s="11"/>
      <c r="IW62" s="11"/>
      <c r="AMI62" s="12"/>
      <c r="AMJ62" s="12"/>
      <c r="AMK62" s="12"/>
    </row>
    <row r="63" spans="1:1025" ht="12.75" customHeight="1">
      <c r="A63" s="23">
        <v>3</v>
      </c>
      <c r="B63" s="23">
        <v>2002</v>
      </c>
      <c r="C63" s="24">
        <v>-37</v>
      </c>
      <c r="D63" s="24">
        <v>-24.5</v>
      </c>
      <c r="E63" s="24">
        <v>1</v>
      </c>
      <c r="F63" s="27">
        <v>0.37</v>
      </c>
      <c r="G63" s="24" t="s">
        <v>10</v>
      </c>
      <c r="H63" s="1"/>
      <c r="I63" s="1"/>
      <c r="AA63" s="7"/>
      <c r="AB63" s="7"/>
      <c r="AD63" s="1"/>
      <c r="AE63" s="1"/>
      <c r="AG63" s="7"/>
      <c r="AH63" s="7"/>
      <c r="AI63" s="7"/>
      <c r="IU63" s="11"/>
      <c r="IV63" s="11"/>
      <c r="IW63" s="11"/>
      <c r="AMI63" s="12"/>
      <c r="AMJ63" s="12"/>
      <c r="AMK63" s="12"/>
    </row>
    <row r="64" spans="1:1025" ht="12.75" customHeight="1">
      <c r="A64" s="23">
        <v>3</v>
      </c>
      <c r="B64" s="23">
        <v>2002</v>
      </c>
      <c r="C64" s="24">
        <v>-37</v>
      </c>
      <c r="D64" s="24">
        <v>-24.5</v>
      </c>
      <c r="E64" s="24">
        <v>18</v>
      </c>
      <c r="F64" s="27">
        <v>0.4</v>
      </c>
      <c r="G64" s="24" t="s">
        <v>10</v>
      </c>
      <c r="H64" s="1"/>
      <c r="I64" s="1"/>
      <c r="AA64" s="7"/>
      <c r="AB64" s="7"/>
      <c r="AD64" s="1"/>
      <c r="AE64" s="1"/>
      <c r="AG64" s="7"/>
      <c r="AH64" s="7"/>
      <c r="AI64" s="7"/>
      <c r="IU64" s="11"/>
      <c r="IV64" s="11"/>
      <c r="IW64" s="11"/>
      <c r="AMI64" s="12"/>
      <c r="AMJ64" s="12"/>
      <c r="AMK64" s="12"/>
    </row>
    <row r="65" spans="1:1025" ht="12.75" customHeight="1">
      <c r="A65" s="23">
        <v>3</v>
      </c>
      <c r="B65" s="23">
        <v>2002</v>
      </c>
      <c r="C65" s="24">
        <v>-37</v>
      </c>
      <c r="D65" s="24">
        <v>-24.5</v>
      </c>
      <c r="E65" s="24">
        <v>69</v>
      </c>
      <c r="F65" s="27">
        <v>0.25</v>
      </c>
      <c r="G65" s="24" t="s">
        <v>10</v>
      </c>
      <c r="H65" s="1"/>
      <c r="I65" s="1"/>
      <c r="AA65" s="7"/>
      <c r="AB65" s="7"/>
      <c r="AD65" s="1"/>
      <c r="AE65" s="1"/>
      <c r="AG65" s="7"/>
      <c r="AH65" s="7"/>
      <c r="AI65" s="7"/>
      <c r="IU65" s="11"/>
      <c r="IV65" s="11"/>
      <c r="IW65" s="11"/>
      <c r="AMI65" s="12"/>
      <c r="AMJ65" s="12"/>
      <c r="AMK65" s="12"/>
    </row>
    <row r="66" spans="1:1025" ht="12.75" customHeight="1">
      <c r="A66" s="23">
        <v>3</v>
      </c>
      <c r="B66" s="23">
        <v>2002</v>
      </c>
      <c r="C66" s="24">
        <v>-37</v>
      </c>
      <c r="D66" s="24">
        <v>-24.5</v>
      </c>
      <c r="E66" s="24">
        <v>113</v>
      </c>
      <c r="F66" s="27">
        <v>0.3</v>
      </c>
      <c r="G66" s="24" t="s">
        <v>10</v>
      </c>
      <c r="H66" s="1"/>
      <c r="I66" s="1"/>
      <c r="AA66" s="7"/>
      <c r="AB66" s="7"/>
      <c r="AD66" s="1"/>
      <c r="AE66" s="1"/>
      <c r="AG66" s="7"/>
      <c r="AH66" s="7"/>
      <c r="AI66" s="7"/>
      <c r="IU66" s="11"/>
      <c r="IV66" s="11"/>
      <c r="IW66" s="11"/>
      <c r="AMI66" s="12"/>
      <c r="AMJ66" s="12"/>
      <c r="AMK66" s="12"/>
    </row>
    <row r="67" spans="1:1025" ht="12.75" customHeight="1">
      <c r="A67" s="23">
        <v>3</v>
      </c>
      <c r="B67" s="23">
        <v>2002</v>
      </c>
      <c r="C67" s="24">
        <v>-37</v>
      </c>
      <c r="D67" s="24">
        <v>-24.5</v>
      </c>
      <c r="E67" s="24">
        <v>394</v>
      </c>
      <c r="F67" s="27">
        <v>0.27</v>
      </c>
      <c r="G67" s="24" t="s">
        <v>10</v>
      </c>
      <c r="H67" s="1"/>
      <c r="I67" s="1"/>
      <c r="AA67" s="7"/>
      <c r="AB67" s="7"/>
      <c r="AD67" s="1"/>
      <c r="AE67" s="1"/>
      <c r="AG67" s="7"/>
      <c r="AH67" s="7"/>
      <c r="AI67" s="7"/>
      <c r="IU67" s="11"/>
      <c r="IV67" s="11"/>
      <c r="IW67" s="11"/>
      <c r="AMI67" s="12"/>
      <c r="AMJ67" s="12"/>
      <c r="AMK67" s="12"/>
    </row>
    <row r="68" spans="1:1025" ht="12.75" customHeight="1">
      <c r="A68" s="23">
        <v>3</v>
      </c>
      <c r="B68" s="23">
        <v>2002</v>
      </c>
      <c r="C68" s="24">
        <v>-37</v>
      </c>
      <c r="D68" s="24">
        <v>-24.5</v>
      </c>
      <c r="E68" s="24">
        <v>544</v>
      </c>
      <c r="F68" s="27">
        <v>0.29000000000000098</v>
      </c>
      <c r="G68" s="24" t="s">
        <v>10</v>
      </c>
      <c r="H68" s="1"/>
      <c r="I68" s="1"/>
      <c r="AA68" s="7"/>
      <c r="AB68" s="7"/>
      <c r="AD68" s="1"/>
      <c r="AE68" s="1"/>
      <c r="AG68" s="7"/>
      <c r="AH68" s="7"/>
      <c r="AI68" s="7"/>
      <c r="IU68" s="11"/>
      <c r="IV68" s="11"/>
      <c r="IW68" s="11"/>
      <c r="AMI68" s="12"/>
      <c r="AMJ68" s="12"/>
      <c r="AMK68" s="12"/>
    </row>
    <row r="69" spans="1:1025" ht="12.75" customHeight="1">
      <c r="A69" s="23">
        <v>3</v>
      </c>
      <c r="B69" s="23">
        <v>2002</v>
      </c>
      <c r="C69" s="24">
        <v>-37</v>
      </c>
      <c r="D69" s="24">
        <v>-24.5</v>
      </c>
      <c r="E69" s="24">
        <v>709</v>
      </c>
      <c r="F69" s="27">
        <v>0.38</v>
      </c>
      <c r="G69" s="24" t="s">
        <v>10</v>
      </c>
      <c r="H69" s="1"/>
      <c r="I69" s="1"/>
      <c r="AA69" s="7"/>
      <c r="AB69" s="7"/>
      <c r="AD69" s="1"/>
      <c r="AE69" s="1"/>
      <c r="AG69" s="7"/>
      <c r="AH69" s="7"/>
      <c r="AI69" s="7"/>
      <c r="IU69" s="11"/>
      <c r="IV69" s="11"/>
      <c r="IW69" s="11"/>
      <c r="AMI69" s="12"/>
      <c r="AMJ69" s="12"/>
      <c r="AMK69" s="12"/>
    </row>
    <row r="70" spans="1:1025" ht="12.75" customHeight="1">
      <c r="A70" s="23">
        <v>3</v>
      </c>
      <c r="B70" s="23">
        <v>2002</v>
      </c>
      <c r="C70" s="24">
        <v>-37</v>
      </c>
      <c r="D70" s="24">
        <v>-24.5</v>
      </c>
      <c r="E70" s="24">
        <v>841</v>
      </c>
      <c r="F70" s="27">
        <v>0.4</v>
      </c>
      <c r="G70" s="24" t="s">
        <v>10</v>
      </c>
      <c r="H70" s="1"/>
      <c r="I70" s="1"/>
      <c r="AA70" s="7"/>
      <c r="AB70" s="7"/>
      <c r="AD70" s="1"/>
      <c r="AE70" s="1"/>
      <c r="AG70" s="7"/>
      <c r="AH70" s="7"/>
      <c r="AI70" s="7"/>
      <c r="IU70" s="11"/>
      <c r="IV70" s="11"/>
      <c r="IW70" s="11"/>
      <c r="AMI70" s="12"/>
      <c r="AMJ70" s="12"/>
      <c r="AMK70" s="12"/>
    </row>
    <row r="71" spans="1:1025" ht="12.75" customHeight="1">
      <c r="A71" s="23">
        <v>3</v>
      </c>
      <c r="B71" s="23">
        <v>2002</v>
      </c>
      <c r="C71" s="24">
        <v>-37</v>
      </c>
      <c r="D71" s="24">
        <v>-24.5</v>
      </c>
      <c r="E71" s="24">
        <v>985</v>
      </c>
      <c r="F71" s="27">
        <v>0.4</v>
      </c>
      <c r="G71" s="24" t="s">
        <v>10</v>
      </c>
      <c r="H71" s="1"/>
      <c r="I71" s="1"/>
      <c r="AA71" s="7"/>
      <c r="AB71" s="7"/>
      <c r="AD71" s="1"/>
      <c r="AE71" s="1"/>
      <c r="AG71" s="7"/>
      <c r="AH71" s="7"/>
      <c r="AI71" s="7"/>
      <c r="IU71" s="11"/>
      <c r="IV71" s="11"/>
      <c r="IW71" s="11"/>
      <c r="AMI71" s="12"/>
      <c r="AMJ71" s="12"/>
      <c r="AMK71" s="12"/>
    </row>
    <row r="72" spans="1:1025" ht="12.75" customHeight="1">
      <c r="A72" s="23">
        <v>3</v>
      </c>
      <c r="B72" s="23">
        <v>2002</v>
      </c>
      <c r="C72" s="24">
        <v>-37</v>
      </c>
      <c r="D72" s="24">
        <v>-24.5</v>
      </c>
      <c r="E72" s="24">
        <v>1181</v>
      </c>
      <c r="F72" s="27">
        <v>0.39</v>
      </c>
      <c r="G72" s="24" t="s">
        <v>10</v>
      </c>
      <c r="H72" s="1"/>
      <c r="I72" s="1"/>
      <c r="AA72" s="7"/>
      <c r="AB72" s="7"/>
      <c r="AD72" s="1"/>
      <c r="AE72" s="1"/>
      <c r="AG72" s="7"/>
      <c r="AH72" s="7"/>
      <c r="AI72" s="7"/>
      <c r="IU72" s="11"/>
      <c r="IV72" s="11"/>
      <c r="IW72" s="11"/>
      <c r="AMI72" s="12"/>
      <c r="AMJ72" s="12"/>
      <c r="AMK72" s="12"/>
    </row>
    <row r="73" spans="1:1025" ht="12.75" customHeight="1">
      <c r="A73" s="23">
        <v>3</v>
      </c>
      <c r="B73" s="23">
        <v>2002</v>
      </c>
      <c r="C73" s="24">
        <v>-37</v>
      </c>
      <c r="D73" s="24">
        <v>-24.5</v>
      </c>
      <c r="E73" s="24">
        <v>1366</v>
      </c>
      <c r="F73" s="27">
        <v>0.47</v>
      </c>
      <c r="G73" s="24" t="s">
        <v>10</v>
      </c>
      <c r="H73" s="1"/>
      <c r="I73" s="1"/>
      <c r="AA73" s="7"/>
      <c r="AB73" s="7"/>
      <c r="AD73" s="1"/>
      <c r="AE73" s="1"/>
      <c r="AG73" s="7"/>
      <c r="AH73" s="7"/>
      <c r="AI73" s="7"/>
      <c r="IU73" s="11"/>
      <c r="IV73" s="11"/>
      <c r="IW73" s="11"/>
      <c r="AMI73" s="12"/>
      <c r="AMJ73" s="12"/>
      <c r="AMK73" s="12"/>
    </row>
    <row r="74" spans="1:1025" ht="12.75" customHeight="1">
      <c r="A74" s="23">
        <v>3</v>
      </c>
      <c r="B74" s="23">
        <v>2002</v>
      </c>
      <c r="C74" s="24">
        <v>-37</v>
      </c>
      <c r="D74" s="24">
        <v>-24.5</v>
      </c>
      <c r="E74" s="24">
        <v>1649</v>
      </c>
      <c r="F74" s="27">
        <v>0.44</v>
      </c>
      <c r="G74" s="24" t="s">
        <v>10</v>
      </c>
      <c r="H74" s="1"/>
      <c r="I74" s="1"/>
      <c r="AA74" s="7"/>
      <c r="AB74" s="7"/>
      <c r="AD74" s="1"/>
      <c r="AE74" s="1"/>
      <c r="AG74" s="7"/>
      <c r="AH74" s="7"/>
      <c r="AI74" s="7"/>
      <c r="IU74" s="11"/>
      <c r="IV74" s="11"/>
      <c r="IW74" s="11"/>
      <c r="AMI74" s="12"/>
      <c r="AMJ74" s="12"/>
      <c r="AMK74" s="12"/>
    </row>
    <row r="75" spans="1:1025" ht="12.75" customHeight="1">
      <c r="A75" s="23">
        <v>3</v>
      </c>
      <c r="B75" s="23">
        <v>2002</v>
      </c>
      <c r="C75" s="24">
        <v>-37</v>
      </c>
      <c r="D75" s="24">
        <v>-24.5</v>
      </c>
      <c r="E75" s="24">
        <v>1787</v>
      </c>
      <c r="F75" s="27">
        <v>0.47</v>
      </c>
      <c r="G75" s="24" t="s">
        <v>10</v>
      </c>
      <c r="H75" s="1"/>
      <c r="I75" s="1"/>
      <c r="AA75" s="7"/>
      <c r="AB75" s="7"/>
      <c r="AD75" s="1"/>
      <c r="AE75" s="1"/>
      <c r="AG75" s="7"/>
      <c r="AH75" s="7"/>
      <c r="AI75" s="7"/>
      <c r="IU75" s="11"/>
      <c r="IV75" s="11"/>
      <c r="IW75" s="11"/>
      <c r="AMI75" s="12"/>
      <c r="AMJ75" s="12"/>
      <c r="AMK75" s="12"/>
    </row>
    <row r="76" spans="1:1025" ht="12.75" customHeight="1">
      <c r="A76" s="23">
        <v>3</v>
      </c>
      <c r="B76" s="23">
        <v>2002</v>
      </c>
      <c r="C76" s="24">
        <v>-37</v>
      </c>
      <c r="D76" s="24">
        <v>-24.5</v>
      </c>
      <c r="E76" s="24">
        <v>1920</v>
      </c>
      <c r="F76" s="27">
        <v>0.47</v>
      </c>
      <c r="G76" s="24" t="s">
        <v>10</v>
      </c>
      <c r="H76" s="1"/>
      <c r="I76" s="1"/>
      <c r="AA76" s="7"/>
      <c r="AB76" s="7"/>
      <c r="AD76" s="1"/>
      <c r="AE76" s="1"/>
      <c r="AG76" s="7"/>
      <c r="AH76" s="7"/>
      <c r="AI76" s="7"/>
      <c r="IU76" s="11"/>
      <c r="IV76" s="11"/>
      <c r="IW76" s="11"/>
      <c r="AMI76" s="12"/>
      <c r="AMJ76" s="12"/>
      <c r="AMK76" s="12"/>
    </row>
    <row r="77" spans="1:1025" ht="12.75" customHeight="1">
      <c r="A77" s="23">
        <v>3</v>
      </c>
      <c r="B77" s="23">
        <v>2002</v>
      </c>
      <c r="C77" s="24">
        <v>-37</v>
      </c>
      <c r="D77" s="24">
        <v>-24.5</v>
      </c>
      <c r="E77" s="24">
        <v>2198</v>
      </c>
      <c r="F77" s="27">
        <v>0.48</v>
      </c>
      <c r="G77" s="24" t="s">
        <v>10</v>
      </c>
      <c r="H77" s="1"/>
      <c r="I77" s="1"/>
      <c r="AA77" s="7"/>
      <c r="AB77" s="7"/>
      <c r="AD77" s="1"/>
      <c r="AE77" s="1"/>
      <c r="AG77" s="7"/>
      <c r="AH77" s="7"/>
      <c r="AI77" s="7"/>
      <c r="IU77" s="11"/>
      <c r="IV77" s="11"/>
      <c r="IW77" s="11"/>
      <c r="AMI77" s="12"/>
      <c r="AMJ77" s="12"/>
      <c r="AMK77" s="12"/>
    </row>
    <row r="78" spans="1:1025" ht="12.75" customHeight="1">
      <c r="A78" s="23">
        <v>3</v>
      </c>
      <c r="B78" s="23">
        <v>2002</v>
      </c>
      <c r="C78" s="24">
        <v>-37</v>
      </c>
      <c r="D78" s="24">
        <v>-24.5</v>
      </c>
      <c r="E78" s="24">
        <v>2494</v>
      </c>
      <c r="F78" s="27">
        <v>0.51</v>
      </c>
      <c r="G78" s="24" t="s">
        <v>10</v>
      </c>
      <c r="H78" s="1"/>
      <c r="I78" s="1"/>
      <c r="AA78" s="7"/>
      <c r="AB78" s="7"/>
      <c r="AD78" s="1"/>
      <c r="AE78" s="1"/>
      <c r="AG78" s="7"/>
      <c r="AH78" s="7"/>
      <c r="AI78" s="7"/>
      <c r="IU78" s="11"/>
      <c r="IV78" s="11"/>
      <c r="IW78" s="11"/>
      <c r="AMI78" s="12"/>
      <c r="AMJ78" s="12"/>
      <c r="AMK78" s="12"/>
    </row>
    <row r="79" spans="1:1025" ht="12.75" customHeight="1">
      <c r="A79" s="23">
        <v>3</v>
      </c>
      <c r="B79" s="23">
        <v>2002</v>
      </c>
      <c r="C79" s="24">
        <v>-37</v>
      </c>
      <c r="D79" s="24">
        <v>-24.5</v>
      </c>
      <c r="E79" s="24">
        <v>2676</v>
      </c>
      <c r="F79" s="27">
        <v>0.52</v>
      </c>
      <c r="G79" s="24" t="s">
        <v>10</v>
      </c>
      <c r="H79" s="1"/>
      <c r="I79" s="1"/>
      <c r="AA79" s="7"/>
      <c r="AB79" s="7"/>
      <c r="AD79" s="1"/>
      <c r="AE79" s="1"/>
      <c r="AG79" s="7"/>
      <c r="AH79" s="7"/>
      <c r="AI79" s="7"/>
      <c r="IU79" s="11"/>
      <c r="IV79" s="11"/>
      <c r="IW79" s="11"/>
      <c r="AMI79" s="12"/>
      <c r="AMJ79" s="12"/>
      <c r="AMK79" s="12"/>
    </row>
    <row r="80" spans="1:1025" ht="12.75" customHeight="1">
      <c r="A80" s="23">
        <v>3</v>
      </c>
      <c r="B80" s="23">
        <v>2002</v>
      </c>
      <c r="C80" s="24">
        <v>-37</v>
      </c>
      <c r="D80" s="24">
        <v>-24.5</v>
      </c>
      <c r="E80" s="24">
        <v>3051</v>
      </c>
      <c r="F80" s="27">
        <v>0.5</v>
      </c>
      <c r="G80" s="24" t="s">
        <v>10</v>
      </c>
      <c r="H80" s="1"/>
      <c r="I80" s="1"/>
      <c r="AA80" s="7"/>
      <c r="AB80" s="7"/>
      <c r="AD80" s="1"/>
      <c r="AE80" s="1"/>
      <c r="AG80" s="7"/>
      <c r="AH80" s="7"/>
      <c r="AI80" s="7"/>
      <c r="IU80" s="11"/>
      <c r="IV80" s="11"/>
      <c r="IW80" s="11"/>
      <c r="AMI80" s="12"/>
      <c r="AMJ80" s="12"/>
      <c r="AMK80" s="12"/>
    </row>
    <row r="81" spans="1:1025" ht="12.75" customHeight="1">
      <c r="A81" s="23">
        <v>3</v>
      </c>
      <c r="B81" s="23">
        <v>2002</v>
      </c>
      <c r="C81" s="24">
        <v>-37</v>
      </c>
      <c r="D81" s="24">
        <v>-24.5</v>
      </c>
      <c r="E81" s="24">
        <v>3308</v>
      </c>
      <c r="F81" s="27">
        <v>0.51</v>
      </c>
      <c r="G81" s="24" t="s">
        <v>10</v>
      </c>
      <c r="H81" s="1"/>
      <c r="I81" s="1"/>
      <c r="AA81" s="7"/>
      <c r="AB81" s="7"/>
      <c r="AD81" s="1"/>
      <c r="AE81" s="1"/>
      <c r="AG81" s="7"/>
      <c r="AH81" s="7"/>
      <c r="AI81" s="7"/>
      <c r="IU81" s="11"/>
      <c r="IV81" s="11"/>
      <c r="IW81" s="11"/>
      <c r="AMI81" s="12"/>
      <c r="AMJ81" s="12"/>
      <c r="AMK81" s="12"/>
    </row>
    <row r="82" spans="1:1025" ht="12.75" customHeight="1">
      <c r="A82" s="23">
        <v>3</v>
      </c>
      <c r="B82" s="23">
        <v>2002</v>
      </c>
      <c r="C82" s="24">
        <v>-37</v>
      </c>
      <c r="D82" s="24">
        <v>-24.5</v>
      </c>
      <c r="E82" s="24">
        <v>3556</v>
      </c>
      <c r="F82" s="27">
        <v>0.42</v>
      </c>
      <c r="G82" s="24" t="s">
        <v>10</v>
      </c>
      <c r="H82" s="1"/>
      <c r="I82" s="1"/>
      <c r="AA82" s="7"/>
      <c r="AB82" s="7"/>
      <c r="AD82" s="1"/>
      <c r="AE82" s="1"/>
      <c r="AG82" s="7"/>
      <c r="AH82" s="7"/>
      <c r="AI82" s="7"/>
      <c r="IU82" s="11"/>
      <c r="IV82" s="11"/>
      <c r="IW82" s="11"/>
      <c r="AMI82" s="12"/>
      <c r="AMJ82" s="12"/>
      <c r="AMK82" s="12"/>
    </row>
    <row r="83" spans="1:1025" ht="12.75" customHeight="1">
      <c r="A83" s="23">
        <v>3</v>
      </c>
      <c r="B83" s="23">
        <v>2002</v>
      </c>
      <c r="C83" s="24">
        <v>-37</v>
      </c>
      <c r="D83" s="24">
        <v>-24.5</v>
      </c>
      <c r="E83" s="24">
        <v>3806</v>
      </c>
      <c r="F83" s="27">
        <v>0.44</v>
      </c>
      <c r="G83" s="24" t="s">
        <v>10</v>
      </c>
      <c r="H83" s="1"/>
      <c r="I83" s="1"/>
      <c r="AA83" s="7"/>
      <c r="AB83" s="7"/>
      <c r="AD83" s="1"/>
      <c r="AE83" s="1"/>
      <c r="AG83" s="7"/>
      <c r="AH83" s="7"/>
      <c r="AI83" s="7"/>
      <c r="IU83" s="11"/>
      <c r="IV83" s="11"/>
      <c r="IW83" s="11"/>
      <c r="AMI83" s="12"/>
      <c r="AMJ83" s="12"/>
      <c r="AMK83" s="12"/>
    </row>
    <row r="84" spans="1:1025" ht="12.75" customHeight="1">
      <c r="A84" s="23">
        <v>3</v>
      </c>
      <c r="B84" s="23">
        <v>2002</v>
      </c>
      <c r="C84" s="24">
        <v>-37</v>
      </c>
      <c r="D84" s="24">
        <v>-24.5</v>
      </c>
      <c r="E84" s="24">
        <v>3905</v>
      </c>
      <c r="F84" s="27">
        <v>0.44</v>
      </c>
      <c r="G84" s="24" t="s">
        <v>10</v>
      </c>
      <c r="H84" s="1"/>
      <c r="I84" s="1"/>
      <c r="AA84" s="7"/>
      <c r="AB84" s="7"/>
      <c r="AD84" s="1"/>
      <c r="AE84" s="1"/>
      <c r="AG84" s="7"/>
      <c r="AH84" s="7"/>
      <c r="AI84" s="7"/>
      <c r="IU84" s="11"/>
      <c r="IV84" s="11"/>
      <c r="IW84" s="11"/>
      <c r="AMI84" s="12"/>
      <c r="AMJ84" s="12"/>
      <c r="AMK84" s="12"/>
    </row>
    <row r="85" spans="1:1025" ht="12.75" customHeight="1">
      <c r="A85" s="23">
        <v>3</v>
      </c>
      <c r="B85" s="23">
        <v>2002</v>
      </c>
      <c r="C85" s="24">
        <v>-37</v>
      </c>
      <c r="D85" s="24">
        <v>-24.5</v>
      </c>
      <c r="E85" s="24">
        <v>4029</v>
      </c>
      <c r="F85" s="27">
        <v>0.42</v>
      </c>
      <c r="G85" s="24" t="s">
        <v>10</v>
      </c>
      <c r="H85" s="1"/>
      <c r="I85" s="1"/>
      <c r="AA85" s="7"/>
      <c r="AB85" s="7"/>
      <c r="AD85" s="1"/>
      <c r="AE85" s="1"/>
      <c r="AG85" s="7"/>
      <c r="AH85" s="7"/>
      <c r="AI85" s="7"/>
      <c r="IU85" s="11"/>
      <c r="IV85" s="11"/>
      <c r="IW85" s="11"/>
      <c r="AMI85" s="12"/>
      <c r="AMJ85" s="12"/>
      <c r="AMK85" s="12"/>
    </row>
    <row r="86" spans="1:1025" ht="12.75" customHeight="1">
      <c r="A86" s="23">
        <v>3</v>
      </c>
      <c r="B86" s="23">
        <v>2001</v>
      </c>
      <c r="C86" s="24">
        <v>-45.3</v>
      </c>
      <c r="D86" s="24">
        <v>30</v>
      </c>
      <c r="E86" s="24">
        <v>1</v>
      </c>
      <c r="F86" s="27">
        <v>0.48</v>
      </c>
      <c r="G86" s="24" t="s">
        <v>10</v>
      </c>
      <c r="H86" s="1"/>
      <c r="I86" s="1"/>
      <c r="AA86" s="7"/>
      <c r="AB86" s="7"/>
      <c r="AD86" s="1"/>
      <c r="AE86" s="1"/>
      <c r="AG86" s="7"/>
      <c r="AH86" s="7"/>
      <c r="AI86" s="7"/>
      <c r="IU86" s="11"/>
      <c r="IV86" s="11"/>
      <c r="IW86" s="11"/>
      <c r="AMI86" s="12"/>
      <c r="AMJ86" s="12"/>
      <c r="AMK86" s="12"/>
    </row>
    <row r="87" spans="1:1025" ht="12.75" customHeight="1">
      <c r="A87" s="23">
        <v>3</v>
      </c>
      <c r="B87" s="23">
        <v>2001</v>
      </c>
      <c r="C87" s="24">
        <v>-45</v>
      </c>
      <c r="D87" s="24">
        <v>26.2</v>
      </c>
      <c r="E87" s="24">
        <v>1</v>
      </c>
      <c r="F87" s="27">
        <v>0.49</v>
      </c>
      <c r="G87" s="24" t="s">
        <v>10</v>
      </c>
      <c r="H87" s="1"/>
      <c r="I87" s="1"/>
      <c r="AA87" s="7"/>
      <c r="AB87" s="7"/>
      <c r="AD87" s="1"/>
      <c r="AE87" s="1"/>
      <c r="AG87" s="7"/>
      <c r="AH87" s="7"/>
      <c r="AI87" s="7"/>
      <c r="IU87" s="11"/>
      <c r="IV87" s="11"/>
      <c r="IW87" s="11"/>
      <c r="AMI87" s="12"/>
      <c r="AMJ87" s="12"/>
      <c r="AMK87" s="12"/>
    </row>
    <row r="88" spans="1:1025" ht="12.75" customHeight="1">
      <c r="A88" s="23">
        <v>3</v>
      </c>
      <c r="B88" s="23">
        <v>2001</v>
      </c>
      <c r="C88" s="24">
        <v>-45</v>
      </c>
      <c r="D88" s="24">
        <v>24</v>
      </c>
      <c r="E88" s="24">
        <v>1</v>
      </c>
      <c r="F88" s="27">
        <v>0.75</v>
      </c>
      <c r="G88" s="24" t="s">
        <v>10</v>
      </c>
      <c r="H88" s="1"/>
      <c r="I88" s="1"/>
      <c r="AA88" s="7"/>
      <c r="AB88" s="7"/>
      <c r="AD88" s="1"/>
      <c r="AE88" s="1"/>
      <c r="AG88" s="7"/>
      <c r="AH88" s="7"/>
      <c r="AI88" s="7"/>
      <c r="IU88" s="11"/>
      <c r="IV88" s="11"/>
      <c r="IW88" s="11"/>
      <c r="AMI88" s="12"/>
      <c r="AMJ88" s="12"/>
      <c r="AMK88" s="12"/>
    </row>
    <row r="89" spans="1:1025" ht="12.75" customHeight="1">
      <c r="A89" s="23">
        <v>3</v>
      </c>
      <c r="B89" s="23">
        <v>2001</v>
      </c>
      <c r="C89" s="24">
        <v>-45</v>
      </c>
      <c r="D89" s="24">
        <v>23</v>
      </c>
      <c r="E89" s="24">
        <v>1</v>
      </c>
      <c r="F89" s="27">
        <v>0.82</v>
      </c>
      <c r="G89" s="24" t="s">
        <v>10</v>
      </c>
      <c r="H89" s="1"/>
      <c r="I89" s="1"/>
      <c r="AA89" s="7"/>
      <c r="AB89" s="7"/>
      <c r="AD89" s="1"/>
      <c r="AE89" s="1"/>
      <c r="AG89" s="7"/>
      <c r="AH89" s="7"/>
      <c r="AI89" s="7"/>
      <c r="IU89" s="11"/>
      <c r="IV89" s="11"/>
      <c r="IW89" s="11"/>
      <c r="AMI89" s="12"/>
      <c r="AMJ89" s="12"/>
      <c r="AMK89" s="12"/>
    </row>
    <row r="90" spans="1:1025" ht="12.75" customHeight="1">
      <c r="A90" s="23">
        <v>3</v>
      </c>
      <c r="B90" s="23">
        <v>2001</v>
      </c>
      <c r="C90" s="24">
        <v>-45</v>
      </c>
      <c r="D90" s="24">
        <v>21.7</v>
      </c>
      <c r="E90" s="24">
        <v>1</v>
      </c>
      <c r="F90" s="27">
        <v>0.92</v>
      </c>
      <c r="G90" s="24" t="s">
        <v>10</v>
      </c>
      <c r="H90" s="1"/>
      <c r="I90" s="1"/>
      <c r="AA90" s="7"/>
      <c r="AB90" s="7"/>
      <c r="AD90" s="1"/>
      <c r="AE90" s="1"/>
      <c r="AG90" s="7"/>
      <c r="AH90" s="7"/>
      <c r="AI90" s="7"/>
      <c r="IU90" s="11"/>
      <c r="IV90" s="11"/>
      <c r="IW90" s="11"/>
      <c r="AMI90" s="12"/>
      <c r="AMJ90" s="12"/>
      <c r="AMK90" s="12"/>
    </row>
    <row r="91" spans="1:1025" ht="12.75" customHeight="1">
      <c r="A91" s="23">
        <v>3</v>
      </c>
      <c r="B91" s="23">
        <v>2001</v>
      </c>
      <c r="C91" s="24">
        <v>-45</v>
      </c>
      <c r="D91" s="24">
        <v>20.5</v>
      </c>
      <c r="E91" s="24">
        <v>1</v>
      </c>
      <c r="F91" s="27">
        <v>0.86</v>
      </c>
      <c r="G91" s="24" t="s">
        <v>10</v>
      </c>
      <c r="H91" s="1"/>
      <c r="I91" s="1"/>
      <c r="AA91" s="7"/>
      <c r="AB91" s="7"/>
      <c r="AD91" s="1"/>
      <c r="AE91" s="1"/>
      <c r="AG91" s="7"/>
      <c r="AH91" s="7"/>
      <c r="AI91" s="7"/>
      <c r="IU91" s="11"/>
      <c r="IV91" s="11"/>
      <c r="IW91" s="11"/>
      <c r="AMI91" s="12"/>
      <c r="AMJ91" s="12"/>
      <c r="AMK91" s="12"/>
    </row>
    <row r="92" spans="1:1025" ht="12.75" customHeight="1">
      <c r="A92" s="23">
        <v>3</v>
      </c>
      <c r="B92" s="23">
        <v>2001</v>
      </c>
      <c r="C92" s="24">
        <v>-45</v>
      </c>
      <c r="D92" s="24">
        <v>18.399999999999999</v>
      </c>
      <c r="E92" s="24">
        <v>1</v>
      </c>
      <c r="F92" s="27">
        <v>0.71</v>
      </c>
      <c r="G92" s="24" t="s">
        <v>10</v>
      </c>
      <c r="H92" s="1"/>
      <c r="I92" s="1"/>
      <c r="AA92" s="7"/>
      <c r="AB92" s="7"/>
      <c r="AD92" s="1"/>
      <c r="AE92" s="1"/>
      <c r="AG92" s="7"/>
      <c r="AH92" s="7"/>
      <c r="AI92" s="7"/>
      <c r="IU92" s="11"/>
      <c r="IV92" s="11"/>
      <c r="IW92" s="11"/>
      <c r="AMI92" s="12"/>
      <c r="AMJ92" s="12"/>
      <c r="AMK92" s="12"/>
    </row>
    <row r="93" spans="1:1025" ht="12.75" customHeight="1">
      <c r="A93" s="23">
        <v>3</v>
      </c>
      <c r="B93" s="23">
        <v>2001</v>
      </c>
      <c r="C93" s="24">
        <v>-45</v>
      </c>
      <c r="D93" s="24">
        <v>18</v>
      </c>
      <c r="E93" s="24">
        <v>1</v>
      </c>
      <c r="F93" s="27">
        <v>0.65</v>
      </c>
      <c r="G93" s="24" t="s">
        <v>10</v>
      </c>
      <c r="H93" s="1"/>
      <c r="I93" s="1"/>
      <c r="AA93" s="7"/>
      <c r="AB93" s="7"/>
      <c r="AD93" s="1"/>
      <c r="AE93" s="1"/>
      <c r="AG93" s="7"/>
      <c r="AH93" s="7"/>
      <c r="AI93" s="7"/>
      <c r="IU93" s="11"/>
      <c r="IV93" s="11"/>
      <c r="IW93" s="11"/>
      <c r="AMI93" s="12"/>
      <c r="AMJ93" s="12"/>
      <c r="AMK93" s="12"/>
    </row>
    <row r="94" spans="1:1025" ht="12.75" customHeight="1">
      <c r="A94" s="23">
        <v>3</v>
      </c>
      <c r="B94" s="23">
        <v>2001</v>
      </c>
      <c r="C94" s="24">
        <v>-45</v>
      </c>
      <c r="D94" s="24">
        <v>15.8</v>
      </c>
      <c r="E94" s="24">
        <v>1</v>
      </c>
      <c r="F94" s="27">
        <v>0.67</v>
      </c>
      <c r="G94" s="24" t="s">
        <v>10</v>
      </c>
      <c r="H94" s="1"/>
      <c r="I94" s="1"/>
      <c r="AA94" s="7"/>
      <c r="AB94" s="7"/>
      <c r="AD94" s="1"/>
      <c r="AE94" s="1"/>
      <c r="AG94" s="7"/>
      <c r="AH94" s="7"/>
      <c r="AI94" s="7"/>
      <c r="IU94" s="11"/>
      <c r="IV94" s="11"/>
      <c r="IW94" s="11"/>
      <c r="AMI94" s="12"/>
      <c r="AMJ94" s="12"/>
      <c r="AMK94" s="12"/>
    </row>
    <row r="95" spans="1:1025" ht="12.75" customHeight="1">
      <c r="A95" s="23">
        <v>3</v>
      </c>
      <c r="B95" s="23">
        <v>2001</v>
      </c>
      <c r="C95" s="24">
        <v>-45</v>
      </c>
      <c r="D95" s="24">
        <v>12.3</v>
      </c>
      <c r="E95" s="24">
        <v>1</v>
      </c>
      <c r="F95" s="27">
        <v>0.32</v>
      </c>
      <c r="G95" s="24" t="s">
        <v>10</v>
      </c>
      <c r="H95" s="1"/>
      <c r="I95" s="1"/>
      <c r="AA95" s="7"/>
      <c r="AB95" s="7"/>
      <c r="AD95" s="1"/>
      <c r="AE95" s="1"/>
      <c r="AG95" s="7"/>
      <c r="AH95" s="7"/>
      <c r="AI95" s="7"/>
      <c r="IU95" s="11"/>
      <c r="IV95" s="11"/>
      <c r="IW95" s="11"/>
      <c r="AMI95" s="12"/>
      <c r="AMJ95" s="12"/>
      <c r="AMK95" s="12"/>
    </row>
    <row r="96" spans="1:1025" ht="12.75" customHeight="1">
      <c r="A96" s="23">
        <v>3</v>
      </c>
      <c r="B96" s="23">
        <v>2001</v>
      </c>
      <c r="C96" s="24">
        <v>-45</v>
      </c>
      <c r="D96" s="24">
        <v>11.6</v>
      </c>
      <c r="E96" s="24">
        <v>1</v>
      </c>
      <c r="F96" s="27">
        <v>0.45</v>
      </c>
      <c r="G96" s="24" t="s">
        <v>10</v>
      </c>
      <c r="H96" s="1"/>
      <c r="I96" s="1"/>
      <c r="AA96" s="7"/>
      <c r="AB96" s="7"/>
      <c r="AD96" s="1"/>
      <c r="AE96" s="1"/>
      <c r="AG96" s="7"/>
      <c r="AH96" s="7"/>
      <c r="AI96" s="7"/>
      <c r="IU96" s="11"/>
      <c r="IV96" s="11"/>
      <c r="IW96" s="11"/>
      <c r="AMI96" s="12"/>
      <c r="AMJ96" s="12"/>
      <c r="AMK96" s="12"/>
    </row>
    <row r="97" spans="1:1025" ht="12.75" customHeight="1">
      <c r="A97" s="23">
        <v>3</v>
      </c>
      <c r="B97" s="23">
        <v>2001</v>
      </c>
      <c r="C97" s="24">
        <v>-45</v>
      </c>
      <c r="D97" s="24">
        <v>10.6</v>
      </c>
      <c r="E97" s="24">
        <v>1</v>
      </c>
      <c r="F97" s="27">
        <v>0.39</v>
      </c>
      <c r="G97" s="24" t="s">
        <v>10</v>
      </c>
      <c r="H97" s="1"/>
      <c r="I97" s="1"/>
      <c r="AA97" s="7"/>
      <c r="AB97" s="7"/>
      <c r="AD97" s="1"/>
      <c r="AE97" s="1"/>
      <c r="AG97" s="7"/>
      <c r="AH97" s="7"/>
      <c r="AI97" s="7"/>
      <c r="IU97" s="11"/>
      <c r="IV97" s="11"/>
      <c r="IW97" s="11"/>
      <c r="AMI97" s="12"/>
      <c r="AMJ97" s="12"/>
      <c r="AMK97" s="12"/>
    </row>
    <row r="98" spans="1:1025" ht="12.75" customHeight="1">
      <c r="A98" s="23">
        <v>3</v>
      </c>
      <c r="B98" s="23">
        <v>2001</v>
      </c>
      <c r="C98" s="24">
        <v>-23.6</v>
      </c>
      <c r="D98" s="24">
        <v>29.2</v>
      </c>
      <c r="E98" s="24">
        <v>1</v>
      </c>
      <c r="F98" s="27">
        <v>0.41</v>
      </c>
      <c r="G98" s="24" t="s">
        <v>10</v>
      </c>
      <c r="H98" s="1"/>
      <c r="I98" s="1"/>
      <c r="AA98" s="7"/>
      <c r="AB98" s="7"/>
      <c r="AD98" s="1"/>
      <c r="AE98" s="1"/>
      <c r="AG98" s="7"/>
      <c r="AH98" s="7"/>
      <c r="AI98" s="7"/>
      <c r="IU98" s="11"/>
      <c r="IV98" s="11"/>
      <c r="IW98" s="11"/>
      <c r="AMI98" s="12"/>
      <c r="AMJ98" s="12"/>
      <c r="AMK98" s="12"/>
    </row>
    <row r="99" spans="1:1025" ht="12.75" customHeight="1">
      <c r="A99" s="23">
        <v>3</v>
      </c>
      <c r="B99" s="23">
        <v>2001</v>
      </c>
      <c r="C99" s="24">
        <v>-28</v>
      </c>
      <c r="D99" s="24">
        <v>29.3</v>
      </c>
      <c r="E99" s="24">
        <v>1</v>
      </c>
      <c r="F99" s="27">
        <v>0.44</v>
      </c>
      <c r="G99" s="24" t="s">
        <v>10</v>
      </c>
      <c r="H99" s="1"/>
      <c r="I99" s="1"/>
      <c r="AA99" s="7"/>
      <c r="AB99" s="7"/>
      <c r="AD99" s="1"/>
      <c r="AE99" s="1"/>
      <c r="AG99" s="7"/>
      <c r="AH99" s="7"/>
      <c r="AI99" s="7"/>
      <c r="IU99" s="11"/>
      <c r="IV99" s="11"/>
      <c r="IW99" s="11"/>
      <c r="AMI99" s="12"/>
      <c r="AMJ99" s="12"/>
      <c r="AMK99" s="12"/>
    </row>
    <row r="100" spans="1:1025" ht="12.75" customHeight="1">
      <c r="A100" s="23">
        <v>3</v>
      </c>
      <c r="B100" s="23">
        <v>2001</v>
      </c>
      <c r="C100" s="24">
        <v>-31.9</v>
      </c>
      <c r="D100" s="24">
        <v>29.6</v>
      </c>
      <c r="E100" s="24">
        <v>1</v>
      </c>
      <c r="F100" s="27">
        <v>0.39</v>
      </c>
      <c r="G100" s="24" t="s">
        <v>10</v>
      </c>
      <c r="H100" s="1"/>
      <c r="I100" s="1"/>
      <c r="AA100" s="7"/>
      <c r="AB100" s="7"/>
      <c r="AD100" s="1"/>
      <c r="AE100" s="1"/>
      <c r="AG100" s="7"/>
      <c r="AH100" s="7"/>
      <c r="AI100" s="7"/>
      <c r="IU100" s="11"/>
      <c r="IV100" s="11"/>
      <c r="IW100" s="11"/>
      <c r="AMI100" s="12"/>
      <c r="AMJ100" s="12"/>
      <c r="AMK100" s="12"/>
    </row>
    <row r="101" spans="1:1025" ht="12.75" customHeight="1">
      <c r="A101" s="23">
        <v>3</v>
      </c>
      <c r="B101" s="23">
        <v>2001</v>
      </c>
      <c r="C101" s="24">
        <v>-35.9</v>
      </c>
      <c r="D101" s="24">
        <v>29.7</v>
      </c>
      <c r="E101" s="24">
        <v>1</v>
      </c>
      <c r="F101" s="27">
        <v>0.62</v>
      </c>
      <c r="G101" s="24" t="s">
        <v>10</v>
      </c>
      <c r="H101" s="1"/>
      <c r="I101" s="1"/>
      <c r="AA101" s="7"/>
      <c r="AB101" s="7"/>
      <c r="AD101" s="1"/>
      <c r="AE101" s="1"/>
      <c r="AG101" s="7"/>
      <c r="AH101" s="7"/>
      <c r="AI101" s="7"/>
      <c r="IU101" s="11"/>
      <c r="IV101" s="11"/>
      <c r="IW101" s="11"/>
      <c r="AMI101" s="12"/>
      <c r="AMJ101" s="12"/>
      <c r="AMK101" s="12"/>
    </row>
    <row r="102" spans="1:1025" ht="12.75" customHeight="1">
      <c r="A102" s="23">
        <v>3</v>
      </c>
      <c r="B102" s="23">
        <v>2001</v>
      </c>
      <c r="C102" s="24">
        <v>-39.4</v>
      </c>
      <c r="D102" s="24">
        <v>29.8</v>
      </c>
      <c r="E102" s="24">
        <v>1</v>
      </c>
      <c r="F102" s="27">
        <v>0.51</v>
      </c>
      <c r="G102" s="24" t="s">
        <v>10</v>
      </c>
      <c r="H102" s="1"/>
      <c r="I102" s="1"/>
      <c r="AA102" s="7"/>
      <c r="AB102" s="7"/>
      <c r="AD102" s="1"/>
      <c r="AE102" s="1"/>
      <c r="AG102" s="7"/>
      <c r="AH102" s="7"/>
      <c r="AI102" s="7"/>
      <c r="IU102" s="11"/>
      <c r="IV102" s="11"/>
      <c r="IW102" s="11"/>
      <c r="AMI102" s="12"/>
      <c r="AMJ102" s="12"/>
      <c r="AMK102" s="12"/>
    </row>
    <row r="103" spans="1:1025" ht="12.75" customHeight="1">
      <c r="A103" s="23">
        <v>3</v>
      </c>
      <c r="B103" s="23">
        <v>2001</v>
      </c>
      <c r="C103" s="24">
        <v>-45</v>
      </c>
      <c r="D103" s="24">
        <v>30</v>
      </c>
      <c r="E103" s="24">
        <v>1</v>
      </c>
      <c r="F103" s="27">
        <v>0.43</v>
      </c>
      <c r="G103" s="24" t="s">
        <v>10</v>
      </c>
      <c r="H103" s="1"/>
      <c r="I103" s="1"/>
      <c r="AA103" s="7"/>
      <c r="AB103" s="7"/>
      <c r="AD103" s="1"/>
      <c r="AE103" s="1"/>
      <c r="AG103" s="7"/>
      <c r="AH103" s="7"/>
      <c r="AI103" s="7"/>
      <c r="IU103" s="11"/>
      <c r="IV103" s="11"/>
      <c r="IW103" s="11"/>
      <c r="AMI103" s="12"/>
      <c r="AMJ103" s="12"/>
      <c r="AMK103" s="12"/>
    </row>
    <row r="104" spans="1:1025" ht="12.75" customHeight="1">
      <c r="A104" s="23">
        <v>3</v>
      </c>
      <c r="B104" s="23">
        <v>2002</v>
      </c>
      <c r="C104" s="24">
        <v>-56.4</v>
      </c>
      <c r="D104" s="24">
        <v>11.4</v>
      </c>
      <c r="E104" s="24">
        <v>1</v>
      </c>
      <c r="F104" s="27">
        <v>0.57000000000000095</v>
      </c>
      <c r="G104" s="24" t="s">
        <v>10</v>
      </c>
      <c r="H104" s="1"/>
      <c r="I104" s="1"/>
      <c r="AA104" s="7"/>
      <c r="AB104" s="7"/>
      <c r="AD104" s="1"/>
      <c r="AE104" s="1"/>
      <c r="AG104" s="7"/>
      <c r="AH104" s="7"/>
      <c r="AI104" s="7"/>
      <c r="IU104" s="11"/>
      <c r="IV104" s="11"/>
      <c r="IW104" s="11"/>
      <c r="AMI104" s="12"/>
      <c r="AMJ104" s="12"/>
      <c r="AMK104" s="12"/>
    </row>
    <row r="105" spans="1:1025" ht="12.75" customHeight="1">
      <c r="A105" s="23">
        <v>3</v>
      </c>
      <c r="B105" s="23">
        <v>2002</v>
      </c>
      <c r="C105" s="24">
        <v>-54.5</v>
      </c>
      <c r="D105" s="24">
        <v>10.5</v>
      </c>
      <c r="E105" s="24">
        <v>1</v>
      </c>
      <c r="F105" s="27">
        <v>0.73</v>
      </c>
      <c r="G105" s="24" t="s">
        <v>10</v>
      </c>
      <c r="H105" s="1"/>
      <c r="I105" s="1"/>
      <c r="AA105" s="7"/>
      <c r="AB105" s="7"/>
      <c r="AD105" s="1"/>
      <c r="AE105" s="1"/>
      <c r="AG105" s="7"/>
      <c r="AH105" s="7"/>
      <c r="AI105" s="7"/>
      <c r="IU105" s="11"/>
      <c r="IV105" s="11"/>
      <c r="IW105" s="11"/>
      <c r="AMI105" s="12"/>
      <c r="AMJ105" s="12"/>
      <c r="AMK105" s="12"/>
    </row>
    <row r="106" spans="1:1025" ht="12.75" customHeight="1">
      <c r="A106" s="23">
        <v>3</v>
      </c>
      <c r="B106" s="23">
        <v>2002</v>
      </c>
      <c r="C106" s="24">
        <v>-49.5</v>
      </c>
      <c r="D106" s="24">
        <v>7</v>
      </c>
      <c r="E106" s="24">
        <v>1</v>
      </c>
      <c r="F106" s="27">
        <v>0.51</v>
      </c>
      <c r="G106" s="24" t="s">
        <v>10</v>
      </c>
      <c r="H106" s="1"/>
      <c r="I106" s="1"/>
      <c r="AA106" s="7"/>
      <c r="AB106" s="7"/>
      <c r="AD106" s="1"/>
      <c r="AE106" s="1"/>
      <c r="AG106" s="7"/>
      <c r="AH106" s="7"/>
      <c r="AI106" s="7"/>
      <c r="IU106" s="11"/>
      <c r="IV106" s="11"/>
      <c r="IW106" s="11"/>
      <c r="AMI106" s="12"/>
      <c r="AMJ106" s="12"/>
      <c r="AMK106" s="12"/>
    </row>
    <row r="107" spans="1:1025" ht="12.75" customHeight="1">
      <c r="A107" s="23">
        <v>3</v>
      </c>
      <c r="B107" s="23">
        <v>2002</v>
      </c>
      <c r="C107" s="24">
        <v>-48.4</v>
      </c>
      <c r="D107" s="24">
        <v>6.2</v>
      </c>
      <c r="E107" s="24">
        <v>1</v>
      </c>
      <c r="F107" s="27">
        <v>0.55000000000000104</v>
      </c>
      <c r="G107" s="24" t="s">
        <v>10</v>
      </c>
      <c r="H107" s="1"/>
      <c r="I107" s="1"/>
      <c r="AA107" s="7"/>
      <c r="AB107" s="7"/>
      <c r="AD107" s="1"/>
      <c r="AE107" s="1"/>
      <c r="AG107" s="7"/>
      <c r="AH107" s="7"/>
      <c r="AI107" s="7"/>
      <c r="IU107" s="11"/>
      <c r="IV107" s="11"/>
      <c r="IW107" s="11"/>
      <c r="AMI107" s="12"/>
      <c r="AMJ107" s="12"/>
      <c r="AMK107" s="12"/>
    </row>
    <row r="108" spans="1:1025" ht="12.75" customHeight="1">
      <c r="A108" s="23">
        <v>3</v>
      </c>
      <c r="B108" s="23">
        <v>2002</v>
      </c>
      <c r="C108" s="24">
        <v>-45.6</v>
      </c>
      <c r="D108" s="24">
        <v>4.3</v>
      </c>
      <c r="E108" s="24">
        <v>1</v>
      </c>
      <c r="F108" s="27">
        <v>0.52</v>
      </c>
      <c r="G108" s="24" t="s">
        <v>10</v>
      </c>
      <c r="H108" s="1"/>
      <c r="I108" s="1"/>
      <c r="AA108" s="7"/>
      <c r="AB108" s="7"/>
      <c r="AD108" s="1"/>
      <c r="AE108" s="1"/>
      <c r="AG108" s="7"/>
      <c r="AH108" s="7"/>
      <c r="AI108" s="7"/>
      <c r="IU108" s="11"/>
      <c r="IV108" s="11"/>
      <c r="IW108" s="11"/>
      <c r="AMI108" s="12"/>
      <c r="AMJ108" s="12"/>
      <c r="AMK108" s="12"/>
    </row>
    <row r="109" spans="1:1025" ht="12.75" customHeight="1">
      <c r="A109" s="23">
        <v>3</v>
      </c>
      <c r="B109" s="23">
        <v>2002</v>
      </c>
      <c r="C109" s="24">
        <v>-44.5</v>
      </c>
      <c r="D109" s="24">
        <v>3.3</v>
      </c>
      <c r="E109" s="24">
        <v>1</v>
      </c>
      <c r="F109" s="27">
        <v>0.64</v>
      </c>
      <c r="G109" s="24" t="s">
        <v>10</v>
      </c>
      <c r="H109" s="1"/>
      <c r="I109" s="1"/>
      <c r="AA109" s="7"/>
      <c r="AB109" s="7"/>
      <c r="AD109" s="1"/>
      <c r="AE109" s="1"/>
      <c r="AG109" s="7"/>
      <c r="AH109" s="7"/>
      <c r="AI109" s="7"/>
      <c r="IU109" s="11"/>
      <c r="IV109" s="11"/>
      <c r="IW109" s="11"/>
      <c r="AMI109" s="12"/>
      <c r="AMJ109" s="12"/>
      <c r="AMK109" s="12"/>
    </row>
    <row r="110" spans="1:1025" ht="12.75" customHeight="1">
      <c r="A110" s="23">
        <v>3</v>
      </c>
      <c r="B110" s="23">
        <v>2002</v>
      </c>
      <c r="C110" s="24">
        <v>-43.8</v>
      </c>
      <c r="D110" s="24">
        <v>3.1</v>
      </c>
      <c r="E110" s="24">
        <v>1</v>
      </c>
      <c r="F110" s="27">
        <v>0.73</v>
      </c>
      <c r="G110" s="24" t="s">
        <v>10</v>
      </c>
      <c r="H110" s="1"/>
      <c r="I110" s="1"/>
      <c r="AA110" s="7"/>
      <c r="AB110" s="7"/>
      <c r="AD110" s="1"/>
      <c r="AE110" s="1"/>
      <c r="AG110" s="7"/>
      <c r="AH110" s="7"/>
      <c r="AI110" s="7"/>
      <c r="IU110" s="11"/>
      <c r="IV110" s="11"/>
      <c r="IW110" s="11"/>
      <c r="AMI110" s="12"/>
      <c r="AMJ110" s="12"/>
      <c r="AMK110" s="12"/>
    </row>
    <row r="111" spans="1:1025" ht="12.75" customHeight="1">
      <c r="A111" s="23">
        <v>3</v>
      </c>
      <c r="B111" s="23">
        <v>2002</v>
      </c>
      <c r="C111" s="24">
        <v>-41.5</v>
      </c>
      <c r="D111" s="24">
        <v>2.1</v>
      </c>
      <c r="E111" s="24">
        <v>1</v>
      </c>
      <c r="F111" s="27">
        <v>0.63</v>
      </c>
      <c r="G111" s="24" t="s">
        <v>10</v>
      </c>
      <c r="H111" s="1"/>
      <c r="I111" s="1"/>
      <c r="AA111" s="7"/>
      <c r="AB111" s="7"/>
      <c r="AD111" s="1"/>
      <c r="AE111" s="1"/>
      <c r="AG111" s="7"/>
      <c r="AH111" s="7"/>
      <c r="AI111" s="7"/>
      <c r="IU111" s="11"/>
      <c r="IV111" s="11"/>
      <c r="IW111" s="11"/>
      <c r="AMI111" s="12"/>
      <c r="AMJ111" s="12"/>
      <c r="AMK111" s="12"/>
    </row>
    <row r="112" spans="1:1025" ht="12.75" customHeight="1">
      <c r="A112" s="23">
        <v>3</v>
      </c>
      <c r="B112" s="23">
        <v>2002</v>
      </c>
      <c r="C112" s="24">
        <v>-35</v>
      </c>
      <c r="D112" s="24">
        <v>-0.5</v>
      </c>
      <c r="E112" s="24">
        <v>1</v>
      </c>
      <c r="F112" s="27">
        <v>0.54</v>
      </c>
      <c r="G112" s="24" t="s">
        <v>10</v>
      </c>
      <c r="H112" s="1"/>
      <c r="I112" s="1"/>
      <c r="AA112" s="7"/>
      <c r="AB112" s="7"/>
      <c r="AD112" s="1"/>
      <c r="AE112" s="1"/>
      <c r="AG112" s="7"/>
      <c r="AH112" s="7"/>
      <c r="AI112" s="7"/>
      <c r="IU112" s="11"/>
      <c r="IV112" s="11"/>
      <c r="IW112" s="11"/>
      <c r="AMI112" s="12"/>
      <c r="AMJ112" s="12"/>
      <c r="AMK112" s="12"/>
    </row>
    <row r="113" spans="1:1025" ht="12.75" customHeight="1">
      <c r="A113" s="23">
        <v>3</v>
      </c>
      <c r="B113" s="23">
        <v>2002</v>
      </c>
      <c r="C113" s="24">
        <v>-35</v>
      </c>
      <c r="D113" s="24">
        <v>-0.5</v>
      </c>
      <c r="E113" s="24">
        <v>1</v>
      </c>
      <c r="F113" s="27">
        <v>0.53</v>
      </c>
      <c r="G113" s="24" t="s">
        <v>10</v>
      </c>
      <c r="H113" s="1"/>
      <c r="I113" s="1"/>
      <c r="AA113" s="7"/>
      <c r="AB113" s="7"/>
      <c r="AD113" s="1"/>
      <c r="AE113" s="1"/>
      <c r="AG113" s="7"/>
      <c r="AH113" s="7"/>
      <c r="AI113" s="7"/>
      <c r="IU113" s="11"/>
      <c r="IV113" s="11"/>
      <c r="IW113" s="11"/>
      <c r="AMI113" s="12"/>
      <c r="AMJ113" s="12"/>
      <c r="AMK113" s="12"/>
    </row>
    <row r="114" spans="1:1025" ht="12.75" customHeight="1">
      <c r="A114" s="23">
        <v>3</v>
      </c>
      <c r="B114" s="23">
        <v>2002</v>
      </c>
      <c r="C114" s="24">
        <v>-31.4</v>
      </c>
      <c r="D114" s="24">
        <v>-7.4</v>
      </c>
      <c r="E114" s="24">
        <v>1</v>
      </c>
      <c r="F114" s="27">
        <v>0.25</v>
      </c>
      <c r="G114" s="24" t="s">
        <v>10</v>
      </c>
      <c r="H114" s="1"/>
      <c r="I114" s="1"/>
      <c r="AA114" s="7"/>
      <c r="AB114" s="7"/>
      <c r="AD114" s="1"/>
      <c r="AE114" s="1"/>
      <c r="AG114" s="7"/>
      <c r="AH114" s="7"/>
      <c r="AI114" s="7"/>
      <c r="IU114" s="11"/>
      <c r="IV114" s="11"/>
      <c r="IW114" s="11"/>
      <c r="AMI114" s="12"/>
      <c r="AMJ114" s="12"/>
      <c r="AMK114" s="12"/>
    </row>
    <row r="115" spans="1:1025" ht="12.75" customHeight="1">
      <c r="A115" s="23">
        <v>3</v>
      </c>
      <c r="B115" s="23">
        <v>2002</v>
      </c>
      <c r="C115" s="24">
        <v>-31.5</v>
      </c>
      <c r="D115" s="24">
        <v>-8.5</v>
      </c>
      <c r="E115" s="24">
        <v>1</v>
      </c>
      <c r="F115" s="27">
        <v>0.29000000000000098</v>
      </c>
      <c r="G115" s="24" t="s">
        <v>10</v>
      </c>
      <c r="H115" s="1"/>
      <c r="I115" s="1"/>
      <c r="AA115" s="7"/>
      <c r="AB115" s="7"/>
      <c r="AD115" s="1"/>
      <c r="AE115" s="1"/>
      <c r="AG115" s="7"/>
      <c r="AH115" s="7"/>
      <c r="AI115" s="7"/>
      <c r="IU115" s="11"/>
      <c r="IV115" s="11"/>
      <c r="IW115" s="11"/>
      <c r="AMI115" s="12"/>
      <c r="AMJ115" s="12"/>
      <c r="AMK115" s="12"/>
    </row>
    <row r="116" spans="1:1025" ht="12.75" customHeight="1">
      <c r="A116" s="23">
        <v>3</v>
      </c>
      <c r="B116" s="23">
        <v>2002</v>
      </c>
      <c r="C116" s="24">
        <v>-32.200000000000003</v>
      </c>
      <c r="D116" s="24">
        <v>-11.7</v>
      </c>
      <c r="E116" s="24">
        <v>1</v>
      </c>
      <c r="F116" s="27">
        <v>0.37</v>
      </c>
      <c r="G116" s="24" t="s">
        <v>10</v>
      </c>
      <c r="H116" s="1"/>
      <c r="I116" s="1"/>
      <c r="AA116" s="7"/>
      <c r="AB116" s="7"/>
      <c r="AD116" s="1"/>
      <c r="AE116" s="1"/>
      <c r="AG116" s="7"/>
      <c r="AH116" s="7"/>
      <c r="AI116" s="7"/>
      <c r="IU116" s="11"/>
      <c r="IV116" s="11"/>
      <c r="IW116" s="11"/>
      <c r="AMI116" s="12"/>
      <c r="AMJ116" s="12"/>
      <c r="AMK116" s="12"/>
    </row>
    <row r="117" spans="1:1025" ht="12.75" customHeight="1">
      <c r="A117" s="23">
        <v>3</v>
      </c>
      <c r="B117" s="23">
        <v>2002</v>
      </c>
      <c r="C117" s="24">
        <v>-32.1</v>
      </c>
      <c r="D117" s="24">
        <v>-11.7</v>
      </c>
      <c r="E117" s="24">
        <v>1</v>
      </c>
      <c r="F117" s="27">
        <v>0.26</v>
      </c>
      <c r="G117" s="24" t="s">
        <v>10</v>
      </c>
      <c r="H117" s="1"/>
      <c r="I117" s="1"/>
      <c r="AA117" s="7"/>
      <c r="AB117" s="7"/>
      <c r="AD117" s="1"/>
      <c r="AE117" s="1"/>
      <c r="AG117" s="7"/>
      <c r="AH117" s="7"/>
      <c r="AI117" s="7"/>
      <c r="IU117" s="11"/>
      <c r="IV117" s="11"/>
      <c r="IW117" s="11"/>
      <c r="AMI117" s="12"/>
      <c r="AMJ117" s="12"/>
      <c r="AMK117" s="12"/>
    </row>
    <row r="118" spans="1:1025" ht="12.75" customHeight="1">
      <c r="A118" s="23">
        <v>3</v>
      </c>
      <c r="B118" s="23">
        <v>2002</v>
      </c>
      <c r="C118" s="24">
        <v>-32.200000000000003</v>
      </c>
      <c r="D118" s="24">
        <v>-12.5</v>
      </c>
      <c r="E118" s="24">
        <v>1</v>
      </c>
      <c r="F118" s="27">
        <v>0.25</v>
      </c>
      <c r="G118" s="24" t="s">
        <v>10</v>
      </c>
      <c r="H118" s="1"/>
      <c r="I118" s="1"/>
      <c r="AA118" s="7"/>
      <c r="AB118" s="7"/>
      <c r="AD118" s="1"/>
      <c r="AE118" s="1"/>
      <c r="AG118" s="7"/>
      <c r="AH118" s="7"/>
      <c r="AI118" s="7"/>
      <c r="IU118" s="11"/>
      <c r="IV118" s="11"/>
      <c r="IW118" s="11"/>
      <c r="AMI118" s="12"/>
      <c r="AMJ118" s="12"/>
      <c r="AMK118" s="12"/>
    </row>
    <row r="119" spans="1:1025" ht="12.75" customHeight="1">
      <c r="A119" s="23">
        <v>3</v>
      </c>
      <c r="B119" s="23">
        <v>2002</v>
      </c>
      <c r="C119" s="24">
        <v>-32.9</v>
      </c>
      <c r="D119" s="24">
        <v>-14.9</v>
      </c>
      <c r="E119" s="24">
        <v>1</v>
      </c>
      <c r="F119" s="27">
        <v>0.29000000000000098</v>
      </c>
      <c r="G119" s="24" t="s">
        <v>10</v>
      </c>
      <c r="H119" s="1"/>
      <c r="I119" s="1"/>
      <c r="AA119" s="7"/>
      <c r="AB119" s="7"/>
      <c r="AD119" s="1"/>
      <c r="AE119" s="1"/>
      <c r="AG119" s="7"/>
      <c r="AH119" s="7"/>
      <c r="AI119" s="7"/>
      <c r="IU119" s="11"/>
      <c r="IV119" s="11"/>
      <c r="IW119" s="11"/>
      <c r="AMI119" s="12"/>
      <c r="AMJ119" s="12"/>
      <c r="AMK119" s="12"/>
    </row>
    <row r="120" spans="1:1025" ht="12.75" customHeight="1">
      <c r="A120" s="23">
        <v>3</v>
      </c>
      <c r="B120" s="23">
        <v>2002</v>
      </c>
      <c r="C120" s="24">
        <v>-33.299999999999997</v>
      </c>
      <c r="D120" s="24">
        <v>-16.600000000000001</v>
      </c>
      <c r="E120" s="24">
        <v>1</v>
      </c>
      <c r="F120" s="27">
        <v>0.27</v>
      </c>
      <c r="G120" s="24" t="s">
        <v>10</v>
      </c>
      <c r="H120" s="1"/>
      <c r="I120" s="1"/>
      <c r="AA120" s="7"/>
      <c r="AB120" s="7"/>
      <c r="AD120" s="1"/>
      <c r="AE120" s="1"/>
      <c r="AG120" s="7"/>
      <c r="AH120" s="7"/>
      <c r="AI120" s="7"/>
      <c r="IU120" s="11"/>
      <c r="IV120" s="11"/>
      <c r="IW120" s="11"/>
      <c r="AMI120" s="12"/>
      <c r="AMJ120" s="12"/>
      <c r="AMK120" s="12"/>
    </row>
    <row r="121" spans="1:1025" ht="12.75" customHeight="1">
      <c r="A121" s="23">
        <v>3</v>
      </c>
      <c r="B121" s="23">
        <v>2002</v>
      </c>
      <c r="C121" s="24">
        <v>-34</v>
      </c>
      <c r="D121" s="24">
        <v>-19</v>
      </c>
      <c r="E121" s="24">
        <v>1</v>
      </c>
      <c r="F121" s="27">
        <v>0.25</v>
      </c>
      <c r="G121" s="24" t="s">
        <v>10</v>
      </c>
      <c r="H121" s="1"/>
      <c r="I121" s="1"/>
      <c r="AA121" s="7"/>
      <c r="AB121" s="7"/>
      <c r="AD121" s="1"/>
      <c r="AE121" s="1"/>
      <c r="AG121" s="7"/>
      <c r="AH121" s="7"/>
      <c r="AI121" s="7"/>
      <c r="IU121" s="11"/>
      <c r="IV121" s="11"/>
      <c r="IW121" s="11"/>
      <c r="AMI121" s="12"/>
      <c r="AMJ121" s="12"/>
      <c r="AMK121" s="12"/>
    </row>
    <row r="122" spans="1:1025" ht="12.75" customHeight="1">
      <c r="A122" s="23">
        <v>3</v>
      </c>
      <c r="B122" s="23">
        <v>2002</v>
      </c>
      <c r="C122" s="24">
        <v>-34.1</v>
      </c>
      <c r="D122" s="24">
        <v>-19.2</v>
      </c>
      <c r="E122" s="24">
        <v>1</v>
      </c>
      <c r="F122" s="27">
        <v>0.23</v>
      </c>
      <c r="G122" s="24" t="s">
        <v>10</v>
      </c>
      <c r="H122" s="1"/>
      <c r="I122" s="1"/>
      <c r="AA122" s="7"/>
      <c r="AB122" s="7"/>
      <c r="AD122" s="1"/>
      <c r="AE122" s="1"/>
      <c r="AG122" s="7"/>
      <c r="AH122" s="7"/>
      <c r="AI122" s="7"/>
      <c r="IU122" s="11"/>
      <c r="IV122" s="11"/>
      <c r="IW122" s="11"/>
      <c r="AMI122" s="12"/>
      <c r="AMJ122" s="12"/>
      <c r="AMK122" s="12"/>
    </row>
    <row r="123" spans="1:1025" ht="12.75" customHeight="1">
      <c r="A123" s="23">
        <v>3</v>
      </c>
      <c r="B123" s="23">
        <v>2002</v>
      </c>
      <c r="C123" s="24">
        <v>-35.5</v>
      </c>
      <c r="D123" s="24">
        <v>-21.9</v>
      </c>
      <c r="E123" s="24">
        <v>1</v>
      </c>
      <c r="F123" s="27">
        <v>0.35</v>
      </c>
      <c r="G123" s="24" t="s">
        <v>10</v>
      </c>
      <c r="H123" s="1"/>
      <c r="I123" s="1"/>
      <c r="AA123" s="7"/>
      <c r="AB123" s="7"/>
      <c r="AD123" s="1"/>
      <c r="AE123" s="1"/>
      <c r="AG123" s="7"/>
      <c r="AH123" s="7"/>
      <c r="AI123" s="7"/>
      <c r="IU123" s="11"/>
      <c r="IV123" s="11"/>
      <c r="IW123" s="11"/>
      <c r="AMI123" s="12"/>
      <c r="AMJ123" s="12"/>
      <c r="AMK123" s="12"/>
    </row>
    <row r="124" spans="1:1025" ht="12.75" customHeight="1">
      <c r="A124" s="23">
        <v>3</v>
      </c>
      <c r="B124" s="23">
        <v>2002</v>
      </c>
      <c r="C124" s="24">
        <v>-36.4</v>
      </c>
      <c r="D124" s="24">
        <v>-23.5</v>
      </c>
      <c r="E124" s="24">
        <v>1</v>
      </c>
      <c r="F124" s="27">
        <v>0.39</v>
      </c>
      <c r="G124" s="24" t="s">
        <v>10</v>
      </c>
      <c r="H124" s="1"/>
      <c r="I124" s="1"/>
      <c r="AA124" s="7"/>
      <c r="AB124" s="7"/>
      <c r="AD124" s="1"/>
      <c r="AE124" s="1"/>
      <c r="AG124" s="7"/>
      <c r="AH124" s="7"/>
      <c r="AI124" s="7"/>
      <c r="IU124" s="11"/>
      <c r="IV124" s="11"/>
      <c r="IW124" s="11"/>
      <c r="AMI124" s="12"/>
      <c r="AMJ124" s="12"/>
      <c r="AMK124" s="12"/>
    </row>
    <row r="125" spans="1:1025" ht="12.75" customHeight="1">
      <c r="A125" s="23">
        <v>3</v>
      </c>
      <c r="B125" s="23">
        <v>2002</v>
      </c>
      <c r="C125" s="24">
        <v>-36.700000000000003</v>
      </c>
      <c r="D125" s="24">
        <v>-24.1</v>
      </c>
      <c r="E125" s="24">
        <v>1</v>
      </c>
      <c r="F125" s="27">
        <v>0.36</v>
      </c>
      <c r="G125" s="24" t="s">
        <v>10</v>
      </c>
      <c r="H125" s="1"/>
      <c r="I125" s="1"/>
      <c r="AA125" s="7"/>
      <c r="AB125" s="7"/>
      <c r="AD125" s="1"/>
      <c r="AE125" s="1"/>
      <c r="AG125" s="7"/>
      <c r="AH125" s="7"/>
      <c r="AI125" s="7"/>
      <c r="IU125" s="11"/>
      <c r="IV125" s="11"/>
      <c r="IW125" s="11"/>
      <c r="AMI125" s="12"/>
      <c r="AMJ125" s="12"/>
      <c r="AMK125" s="12"/>
    </row>
    <row r="126" spans="1:1025" ht="12.75" customHeight="1">
      <c r="A126" s="23">
        <v>10</v>
      </c>
      <c r="B126" s="23">
        <v>1995</v>
      </c>
      <c r="C126" s="24">
        <v>69.83</v>
      </c>
      <c r="D126" s="24">
        <v>-49.12</v>
      </c>
      <c r="E126" s="24">
        <v>30</v>
      </c>
      <c r="F126" s="27">
        <v>12.58</v>
      </c>
      <c r="G126" s="24" t="s">
        <v>11</v>
      </c>
      <c r="H126" s="1"/>
      <c r="I126" s="1"/>
      <c r="AA126" s="7"/>
      <c r="AB126" s="7"/>
      <c r="AD126" s="1"/>
      <c r="AE126" s="1"/>
      <c r="AG126" s="7"/>
      <c r="AH126" s="7"/>
      <c r="AI126" s="7"/>
      <c r="IU126" s="11"/>
      <c r="IV126" s="11"/>
      <c r="IW126" s="11"/>
      <c r="AMI126" s="12"/>
      <c r="AMJ126" s="12"/>
      <c r="AMK126" s="12"/>
    </row>
    <row r="127" spans="1:1025" ht="12.75" customHeight="1">
      <c r="A127" s="23">
        <v>10</v>
      </c>
      <c r="B127" s="23">
        <v>1995</v>
      </c>
      <c r="C127" s="24">
        <v>72.67</v>
      </c>
      <c r="D127" s="24">
        <v>-47.73</v>
      </c>
      <c r="E127" s="24">
        <v>40</v>
      </c>
      <c r="F127" s="27">
        <v>0.46</v>
      </c>
      <c r="G127" s="24" t="s">
        <v>11</v>
      </c>
      <c r="H127" s="1"/>
      <c r="I127" s="1"/>
      <c r="AA127" s="7"/>
      <c r="AB127" s="7"/>
      <c r="AD127" s="1"/>
      <c r="AE127" s="1"/>
      <c r="AG127" s="7"/>
      <c r="AH127" s="7"/>
      <c r="AI127" s="7"/>
      <c r="IU127" s="11"/>
      <c r="IV127" s="11"/>
      <c r="IW127" s="11"/>
      <c r="AMI127" s="12"/>
      <c r="AMJ127" s="12"/>
      <c r="AMK127" s="12"/>
    </row>
    <row r="128" spans="1:1025" ht="12.75" customHeight="1">
      <c r="A128" s="23">
        <v>10</v>
      </c>
      <c r="B128" s="23">
        <v>1995</v>
      </c>
      <c r="C128" s="24">
        <v>71.8</v>
      </c>
      <c r="D128" s="24">
        <v>-48.5</v>
      </c>
      <c r="E128" s="24">
        <v>40</v>
      </c>
      <c r="F128" s="27">
        <v>0.52</v>
      </c>
      <c r="G128" s="24" t="s">
        <v>11</v>
      </c>
      <c r="H128" s="1"/>
      <c r="I128" s="1"/>
      <c r="AA128" s="7"/>
      <c r="AB128" s="7"/>
      <c r="AD128" s="1"/>
      <c r="AE128" s="1"/>
      <c r="AG128" s="7"/>
      <c r="AH128" s="7"/>
      <c r="AI128" s="7"/>
      <c r="IU128" s="11"/>
      <c r="IV128" s="11"/>
      <c r="IW128" s="11"/>
      <c r="AMI128" s="12"/>
      <c r="AMJ128" s="12"/>
      <c r="AMK128" s="12"/>
    </row>
    <row r="129" spans="1:1025" ht="12.75" customHeight="1">
      <c r="A129" s="23">
        <v>10</v>
      </c>
      <c r="B129" s="23">
        <v>1995</v>
      </c>
      <c r="C129" s="24">
        <v>71.8</v>
      </c>
      <c r="D129" s="24">
        <v>-47.8</v>
      </c>
      <c r="E129" s="24">
        <v>40</v>
      </c>
      <c r="F129" s="27">
        <v>0.99</v>
      </c>
      <c r="G129" s="24" t="s">
        <v>11</v>
      </c>
      <c r="H129" s="1"/>
      <c r="I129" s="1"/>
      <c r="AA129" s="7"/>
      <c r="AB129" s="7"/>
      <c r="AD129" s="1"/>
      <c r="AE129" s="1"/>
      <c r="AG129" s="7"/>
      <c r="AH129" s="7"/>
      <c r="AI129" s="7"/>
      <c r="IU129" s="11"/>
      <c r="IV129" s="11"/>
      <c r="IW129" s="11"/>
      <c r="AMI129" s="12"/>
      <c r="AMJ129" s="12"/>
      <c r="AMK129" s="12"/>
    </row>
    <row r="130" spans="1:1025" ht="12.75" customHeight="1">
      <c r="A130" s="23">
        <v>10</v>
      </c>
      <c r="B130" s="23">
        <v>1995</v>
      </c>
      <c r="C130" s="24">
        <v>69.98</v>
      </c>
      <c r="D130" s="24">
        <v>-48.3</v>
      </c>
      <c r="E130" s="24">
        <v>40</v>
      </c>
      <c r="F130" s="27">
        <v>6.39</v>
      </c>
      <c r="G130" s="24" t="s">
        <v>11</v>
      </c>
      <c r="H130" s="1"/>
      <c r="I130" s="1"/>
      <c r="AA130" s="7"/>
      <c r="AB130" s="7"/>
      <c r="AD130" s="1"/>
      <c r="AE130" s="1"/>
      <c r="AG130" s="7"/>
      <c r="AH130" s="7"/>
      <c r="AI130" s="7"/>
      <c r="IU130" s="11"/>
      <c r="IV130" s="11"/>
      <c r="IW130" s="11"/>
      <c r="AMI130" s="12"/>
      <c r="AMJ130" s="12"/>
      <c r="AMK130" s="12"/>
    </row>
    <row r="131" spans="1:1025" ht="12.75" customHeight="1">
      <c r="A131" s="23">
        <v>10</v>
      </c>
      <c r="B131" s="23">
        <v>1995</v>
      </c>
      <c r="C131" s="24">
        <v>71.02</v>
      </c>
      <c r="D131" s="24">
        <v>-48</v>
      </c>
      <c r="E131" s="24">
        <v>40</v>
      </c>
      <c r="F131" s="27">
        <v>5.3</v>
      </c>
      <c r="G131" s="24" t="s">
        <v>11</v>
      </c>
      <c r="H131" s="1"/>
      <c r="I131" s="1"/>
      <c r="AA131" s="7"/>
      <c r="AB131" s="7"/>
      <c r="AD131" s="1"/>
      <c r="AE131" s="1"/>
      <c r="AG131" s="7"/>
      <c r="AH131" s="7"/>
      <c r="AI131" s="7"/>
      <c r="IU131" s="11"/>
      <c r="IV131" s="11"/>
      <c r="IW131" s="11"/>
      <c r="AMI131" s="12"/>
      <c r="AMJ131" s="12"/>
      <c r="AMK131" s="12"/>
    </row>
    <row r="132" spans="1:1025" ht="12.75" customHeight="1">
      <c r="A132" s="23">
        <v>10</v>
      </c>
      <c r="B132" s="23">
        <v>1995</v>
      </c>
      <c r="C132" s="24">
        <v>71.17</v>
      </c>
      <c r="D132" s="24">
        <v>-48.7</v>
      </c>
      <c r="E132" s="24">
        <v>40</v>
      </c>
      <c r="F132" s="27">
        <v>2.71</v>
      </c>
      <c r="G132" s="24" t="s">
        <v>11</v>
      </c>
      <c r="H132" s="1"/>
      <c r="I132" s="1"/>
      <c r="AA132" s="7"/>
      <c r="AB132" s="7"/>
      <c r="AD132" s="1"/>
      <c r="AE132" s="1"/>
      <c r="AG132" s="7"/>
      <c r="AH132" s="7"/>
      <c r="AI132" s="7"/>
      <c r="IU132" s="11"/>
      <c r="IV132" s="11"/>
      <c r="IW132" s="11"/>
      <c r="AMI132" s="12"/>
      <c r="AMJ132" s="12"/>
      <c r="AMK132" s="12"/>
    </row>
    <row r="133" spans="1:1025" ht="12.75" customHeight="1">
      <c r="A133" s="23">
        <v>10</v>
      </c>
      <c r="B133" s="23">
        <v>1995</v>
      </c>
      <c r="C133" s="24">
        <v>71.8</v>
      </c>
      <c r="D133" s="24">
        <v>-49.13</v>
      </c>
      <c r="E133" s="24">
        <v>40</v>
      </c>
      <c r="F133" s="27">
        <v>0.58000000000000096</v>
      </c>
      <c r="G133" s="24" t="s">
        <v>11</v>
      </c>
      <c r="H133" s="1"/>
      <c r="I133" s="1"/>
      <c r="AA133" s="7"/>
      <c r="AB133" s="7"/>
      <c r="AD133" s="1"/>
      <c r="AE133" s="1"/>
      <c r="AG133" s="7"/>
      <c r="AH133" s="7"/>
      <c r="AI133" s="7"/>
      <c r="IU133" s="11"/>
      <c r="IV133" s="11"/>
      <c r="IW133" s="11"/>
      <c r="AMI133" s="12"/>
      <c r="AMJ133" s="12"/>
      <c r="AMK133" s="12"/>
    </row>
    <row r="134" spans="1:1025" ht="12.75" customHeight="1">
      <c r="A134" s="23">
        <v>10</v>
      </c>
      <c r="B134" s="23">
        <v>1995</v>
      </c>
      <c r="C134" s="24">
        <v>72.67</v>
      </c>
      <c r="D134" s="24">
        <v>-48.47</v>
      </c>
      <c r="E134" s="24">
        <v>40</v>
      </c>
      <c r="F134" s="27">
        <v>0.71</v>
      </c>
      <c r="G134" s="24" t="s">
        <v>11</v>
      </c>
      <c r="H134" s="1"/>
      <c r="I134" s="1"/>
      <c r="AA134" s="7"/>
      <c r="AB134" s="7"/>
      <c r="AD134" s="1"/>
      <c r="AE134" s="1"/>
      <c r="AG134" s="7"/>
      <c r="AH134" s="7"/>
      <c r="AI134" s="7"/>
      <c r="IU134" s="11"/>
      <c r="IV134" s="11"/>
      <c r="IW134" s="11"/>
      <c r="AMI134" s="12"/>
      <c r="AMJ134" s="12"/>
      <c r="AMK134" s="12"/>
    </row>
    <row r="135" spans="1:1025" ht="12.75" customHeight="1">
      <c r="A135" s="23">
        <v>10</v>
      </c>
      <c r="B135" s="23">
        <v>1995</v>
      </c>
      <c r="C135" s="24">
        <v>73.58</v>
      </c>
      <c r="D135" s="24">
        <v>-48</v>
      </c>
      <c r="E135" s="24">
        <v>40</v>
      </c>
      <c r="F135" s="27">
        <v>4.1100000000000003</v>
      </c>
      <c r="G135" s="24" t="s">
        <v>11</v>
      </c>
      <c r="H135" s="1"/>
      <c r="I135" s="1"/>
      <c r="AA135" s="7"/>
      <c r="AB135" s="7"/>
      <c r="AD135" s="1"/>
      <c r="AE135" s="1"/>
      <c r="AG135" s="7"/>
      <c r="AH135" s="7"/>
      <c r="AI135" s="7"/>
      <c r="IU135" s="11"/>
      <c r="IV135" s="11"/>
      <c r="IW135" s="11"/>
      <c r="AMI135" s="12"/>
      <c r="AMJ135" s="12"/>
      <c r="AMK135" s="12"/>
    </row>
    <row r="136" spans="1:1025" ht="12.75" customHeight="1">
      <c r="A136" s="23">
        <v>10</v>
      </c>
      <c r="B136" s="23">
        <v>1995</v>
      </c>
      <c r="C136" s="24">
        <v>71.02</v>
      </c>
      <c r="D136" s="24">
        <v>-49.33</v>
      </c>
      <c r="E136" s="24">
        <v>40</v>
      </c>
      <c r="F136" s="27">
        <v>7.65</v>
      </c>
      <c r="G136" s="24" t="s">
        <v>11</v>
      </c>
      <c r="H136" s="1"/>
      <c r="I136" s="1"/>
      <c r="AA136" s="7"/>
      <c r="AB136" s="7"/>
      <c r="AD136" s="1"/>
      <c r="AE136" s="1"/>
      <c r="AG136" s="7"/>
      <c r="AH136" s="7"/>
      <c r="AI136" s="7"/>
      <c r="IU136" s="11"/>
      <c r="IV136" s="11"/>
      <c r="IW136" s="11"/>
      <c r="AMI136" s="12"/>
      <c r="AMJ136" s="12"/>
      <c r="AMK136" s="12"/>
    </row>
    <row r="137" spans="1:1025" ht="12.75" customHeight="1">
      <c r="A137" s="23">
        <v>10</v>
      </c>
      <c r="B137" s="23">
        <v>1995</v>
      </c>
      <c r="C137" s="24">
        <v>70.5</v>
      </c>
      <c r="D137" s="24">
        <v>-48.9</v>
      </c>
      <c r="E137" s="24">
        <v>50</v>
      </c>
      <c r="F137" s="27">
        <v>8.8000000000000007</v>
      </c>
      <c r="G137" s="24" t="s">
        <v>11</v>
      </c>
      <c r="H137" s="1"/>
      <c r="I137" s="1"/>
      <c r="AA137" s="7"/>
      <c r="AB137" s="7"/>
      <c r="AD137" s="1"/>
      <c r="AE137" s="1"/>
      <c r="AG137" s="7"/>
      <c r="AH137" s="7"/>
      <c r="AI137" s="7"/>
      <c r="IU137" s="11"/>
      <c r="IV137" s="11"/>
      <c r="IW137" s="11"/>
      <c r="AMI137" s="12"/>
      <c r="AMJ137" s="12"/>
      <c r="AMK137" s="12"/>
    </row>
    <row r="138" spans="1:1025" ht="12.75" customHeight="1">
      <c r="A138" s="23">
        <v>9</v>
      </c>
      <c r="B138" s="23">
        <v>2000</v>
      </c>
      <c r="C138" s="24">
        <v>-11.13</v>
      </c>
      <c r="D138" s="24">
        <v>0.83</v>
      </c>
      <c r="E138" s="24">
        <v>1</v>
      </c>
      <c r="F138" s="27">
        <v>0.21</v>
      </c>
      <c r="G138" s="24" t="s">
        <v>12</v>
      </c>
      <c r="H138" s="1"/>
      <c r="I138" s="1"/>
      <c r="AA138" s="7"/>
      <c r="AB138" s="7"/>
      <c r="AD138" s="1"/>
      <c r="AE138" s="1"/>
      <c r="AG138" s="7"/>
      <c r="AH138" s="7"/>
      <c r="AI138" s="7"/>
      <c r="IU138" s="11"/>
      <c r="IV138" s="11"/>
      <c r="IW138" s="11"/>
      <c r="AMI138" s="12"/>
      <c r="AMJ138" s="12"/>
      <c r="AMK138" s="12"/>
    </row>
    <row r="139" spans="1:1025" ht="12.75" customHeight="1">
      <c r="A139" s="23">
        <v>9</v>
      </c>
      <c r="B139" s="23">
        <v>2000</v>
      </c>
      <c r="C139" s="24">
        <v>-2.52</v>
      </c>
      <c r="D139" s="24">
        <v>-9.92</v>
      </c>
      <c r="E139" s="24">
        <v>1</v>
      </c>
      <c r="F139" s="27">
        <v>0.18</v>
      </c>
      <c r="G139" s="24" t="s">
        <v>12</v>
      </c>
      <c r="H139" s="1"/>
      <c r="I139" s="1"/>
      <c r="AA139" s="7"/>
      <c r="AB139" s="7"/>
      <c r="AD139" s="1"/>
      <c r="AE139" s="1"/>
      <c r="AG139" s="7"/>
      <c r="AH139" s="7"/>
      <c r="AI139" s="7"/>
      <c r="IU139" s="11"/>
      <c r="IV139" s="11"/>
      <c r="IW139" s="11"/>
      <c r="AMI139" s="12"/>
      <c r="AMJ139" s="12"/>
      <c r="AMK139" s="12"/>
    </row>
    <row r="140" spans="1:1025" ht="12.75" customHeight="1">
      <c r="A140" s="23">
        <v>9</v>
      </c>
      <c r="B140" s="23">
        <v>2000</v>
      </c>
      <c r="C140" s="24">
        <v>-18.16</v>
      </c>
      <c r="D140" s="24">
        <v>9.58</v>
      </c>
      <c r="E140" s="24">
        <v>1</v>
      </c>
      <c r="F140" s="27">
        <v>0.55000000000000104</v>
      </c>
      <c r="G140" s="24" t="s">
        <v>12</v>
      </c>
      <c r="H140" s="1"/>
      <c r="I140" s="1"/>
      <c r="AA140" s="7"/>
      <c r="AB140" s="7"/>
      <c r="AD140" s="1"/>
      <c r="AE140" s="1"/>
      <c r="AG140" s="7"/>
      <c r="AH140" s="7"/>
      <c r="AI140" s="7"/>
      <c r="IU140" s="11"/>
      <c r="IV140" s="11"/>
      <c r="IW140" s="11"/>
      <c r="AMI140" s="12"/>
      <c r="AMJ140" s="12"/>
      <c r="AMK140" s="12"/>
    </row>
    <row r="141" spans="1:1025" ht="12.75" customHeight="1">
      <c r="A141" s="23">
        <v>9</v>
      </c>
      <c r="B141" s="23">
        <v>2000</v>
      </c>
      <c r="C141" s="24">
        <v>-6</v>
      </c>
      <c r="D141" s="24">
        <v>-5.58</v>
      </c>
      <c r="E141" s="24">
        <v>1</v>
      </c>
      <c r="F141" s="27">
        <v>0.16</v>
      </c>
      <c r="G141" s="24" t="s">
        <v>12</v>
      </c>
      <c r="H141" s="1"/>
      <c r="I141" s="1"/>
      <c r="AA141" s="7"/>
      <c r="AB141" s="7"/>
      <c r="AD141" s="1"/>
      <c r="AE141" s="1"/>
      <c r="AG141" s="7"/>
      <c r="AH141" s="7"/>
      <c r="AI141" s="7"/>
      <c r="IU141" s="11"/>
      <c r="IV141" s="11"/>
      <c r="IW141" s="11"/>
      <c r="AMI141" s="12"/>
      <c r="AMJ141" s="12"/>
      <c r="AMK141" s="12"/>
    </row>
    <row r="142" spans="1:1025" ht="12.75" customHeight="1">
      <c r="A142" s="23">
        <v>2</v>
      </c>
      <c r="B142" s="23">
        <v>1999</v>
      </c>
      <c r="C142" s="24">
        <v>140</v>
      </c>
      <c r="D142" s="24">
        <v>-61</v>
      </c>
      <c r="E142" s="24">
        <v>0</v>
      </c>
      <c r="F142" s="27">
        <v>0.08</v>
      </c>
      <c r="G142" s="24" t="s">
        <v>13</v>
      </c>
      <c r="H142" s="1"/>
      <c r="I142" s="1"/>
      <c r="AA142" s="7"/>
      <c r="AB142" s="7"/>
      <c r="AD142" s="1"/>
      <c r="AE142" s="1"/>
      <c r="AG142" s="7"/>
      <c r="AH142" s="7"/>
      <c r="AI142" s="7"/>
      <c r="IU142" s="11"/>
      <c r="IV142" s="11"/>
      <c r="IW142" s="11"/>
      <c r="AMI142" s="12"/>
      <c r="AMJ142" s="12"/>
      <c r="AMK142" s="12"/>
    </row>
    <row r="143" spans="1:1025" ht="12.75" customHeight="1">
      <c r="A143" s="23">
        <v>1</v>
      </c>
      <c r="B143" s="23">
        <v>1999</v>
      </c>
      <c r="C143" s="24">
        <v>140</v>
      </c>
      <c r="D143" s="24">
        <v>-61</v>
      </c>
      <c r="E143" s="24">
        <v>10</v>
      </c>
      <c r="F143" s="27">
        <v>0.05</v>
      </c>
      <c r="G143" s="24" t="s">
        <v>14</v>
      </c>
      <c r="H143" s="1"/>
      <c r="I143" s="1"/>
      <c r="AA143" s="7"/>
      <c r="AB143" s="7"/>
      <c r="AD143" s="1"/>
      <c r="AE143" s="1"/>
      <c r="AG143" s="7"/>
      <c r="AH143" s="7"/>
      <c r="AI143" s="7"/>
      <c r="IU143" s="11"/>
      <c r="IV143" s="11"/>
      <c r="IW143" s="11"/>
      <c r="AMI143" s="12"/>
      <c r="AMJ143" s="12"/>
      <c r="AMK143" s="12"/>
    </row>
    <row r="144" spans="1:1025" ht="12.75" customHeight="1">
      <c r="A144" s="23">
        <v>1</v>
      </c>
      <c r="B144" s="23">
        <v>1999</v>
      </c>
      <c r="C144" s="24">
        <v>140</v>
      </c>
      <c r="D144" s="24">
        <v>-61</v>
      </c>
      <c r="E144" s="24">
        <v>10</v>
      </c>
      <c r="F144" s="27">
        <v>0.11</v>
      </c>
      <c r="G144" s="24" t="s">
        <v>14</v>
      </c>
      <c r="H144" s="1"/>
      <c r="I144" s="1"/>
      <c r="AA144" s="7"/>
      <c r="AB144" s="7"/>
      <c r="AD144" s="1"/>
      <c r="AE144" s="1"/>
      <c r="AG144" s="7"/>
      <c r="AH144" s="7"/>
      <c r="AI144" s="7"/>
      <c r="IU144" s="11"/>
      <c r="IV144" s="11"/>
      <c r="IW144" s="11"/>
      <c r="AMI144" s="12"/>
      <c r="AMJ144" s="12"/>
      <c r="AMK144" s="12"/>
    </row>
    <row r="145" spans="1:1025" ht="12.75" customHeight="1">
      <c r="A145" s="23">
        <v>1</v>
      </c>
      <c r="B145" s="23">
        <v>1999</v>
      </c>
      <c r="C145" s="24">
        <v>140</v>
      </c>
      <c r="D145" s="24">
        <v>-61</v>
      </c>
      <c r="E145" s="24">
        <v>10</v>
      </c>
      <c r="F145" s="27">
        <v>0.08</v>
      </c>
      <c r="G145" s="24" t="s">
        <v>14</v>
      </c>
      <c r="H145" s="1"/>
      <c r="I145" s="1"/>
      <c r="AA145" s="7"/>
      <c r="AB145" s="7"/>
      <c r="AD145" s="1"/>
      <c r="AE145" s="1"/>
      <c r="AG145" s="7"/>
      <c r="AH145" s="7"/>
      <c r="AI145" s="7"/>
      <c r="IU145" s="11"/>
      <c r="IV145" s="11"/>
      <c r="IW145" s="11"/>
      <c r="AMI145" s="12"/>
      <c r="AMJ145" s="12"/>
      <c r="AMK145" s="12"/>
    </row>
    <row r="146" spans="1:1025" ht="12.75" customHeight="1">
      <c r="A146" s="23">
        <v>3</v>
      </c>
      <c r="B146" s="23">
        <v>1998</v>
      </c>
      <c r="C146" s="24">
        <v>-10.62</v>
      </c>
      <c r="D146" s="24">
        <v>45.38</v>
      </c>
      <c r="E146" s="24">
        <v>10</v>
      </c>
      <c r="F146" s="27">
        <v>1.45</v>
      </c>
      <c r="G146" s="24" t="s">
        <v>15</v>
      </c>
      <c r="H146" s="1"/>
      <c r="I146" s="1"/>
      <c r="AA146" s="7"/>
      <c r="AB146" s="7"/>
      <c r="AD146" s="1"/>
      <c r="AE146" s="1"/>
      <c r="AG146" s="7"/>
      <c r="AH146" s="7"/>
      <c r="AI146" s="7"/>
      <c r="IU146" s="11"/>
      <c r="IV146" s="11"/>
      <c r="IW146" s="11"/>
      <c r="AMI146" s="12"/>
      <c r="AMJ146" s="12"/>
      <c r="AMK146" s="12"/>
    </row>
    <row r="147" spans="1:1025" ht="12.75" customHeight="1">
      <c r="A147" s="23">
        <v>3</v>
      </c>
      <c r="B147" s="23">
        <v>1998</v>
      </c>
      <c r="C147" s="24">
        <v>-10.62</v>
      </c>
      <c r="D147" s="24">
        <v>45.38</v>
      </c>
      <c r="E147" s="24">
        <v>25</v>
      </c>
      <c r="F147" s="27">
        <v>1.08</v>
      </c>
      <c r="G147" s="24" t="s">
        <v>15</v>
      </c>
      <c r="H147" s="1"/>
      <c r="I147" s="1"/>
      <c r="AA147" s="7"/>
      <c r="AB147" s="7"/>
      <c r="AD147" s="1"/>
      <c r="AE147" s="1"/>
      <c r="AG147" s="7"/>
      <c r="AH147" s="7"/>
      <c r="AI147" s="7"/>
      <c r="IU147" s="11"/>
      <c r="IV147" s="11"/>
      <c r="IW147" s="11"/>
      <c r="AMI147" s="12"/>
      <c r="AMJ147" s="12"/>
      <c r="AMK147" s="12"/>
    </row>
    <row r="148" spans="1:1025" ht="12.75" customHeight="1">
      <c r="A148" s="23">
        <v>3</v>
      </c>
      <c r="B148" s="23">
        <v>1998</v>
      </c>
      <c r="C148" s="24">
        <v>-10.62</v>
      </c>
      <c r="D148" s="24">
        <v>45.38</v>
      </c>
      <c r="E148" s="24">
        <v>50</v>
      </c>
      <c r="F148" s="27">
        <v>0.88</v>
      </c>
      <c r="G148" s="24" t="s">
        <v>15</v>
      </c>
      <c r="H148" s="1"/>
      <c r="I148" s="1"/>
      <c r="AA148" s="7"/>
      <c r="AB148" s="7"/>
      <c r="AD148" s="1"/>
      <c r="AE148" s="1"/>
      <c r="AG148" s="7"/>
      <c r="AH148" s="7"/>
      <c r="AI148" s="7"/>
      <c r="IU148" s="11"/>
      <c r="IV148" s="11"/>
      <c r="IW148" s="11"/>
      <c r="AMI148" s="12"/>
      <c r="AMJ148" s="12"/>
      <c r="AMK148" s="12"/>
    </row>
    <row r="149" spans="1:1025" ht="12.75" customHeight="1">
      <c r="A149" s="23">
        <v>3</v>
      </c>
      <c r="B149" s="23">
        <v>1998</v>
      </c>
      <c r="C149" s="24">
        <v>-10.62</v>
      </c>
      <c r="D149" s="24">
        <v>45.38</v>
      </c>
      <c r="E149" s="24">
        <v>75</v>
      </c>
      <c r="F149" s="27">
        <v>0.86</v>
      </c>
      <c r="G149" s="24" t="s">
        <v>15</v>
      </c>
      <c r="H149" s="1"/>
      <c r="I149" s="1"/>
      <c r="AA149" s="7"/>
      <c r="AB149" s="7"/>
      <c r="AD149" s="1"/>
      <c r="AE149" s="1"/>
      <c r="AG149" s="7"/>
      <c r="AH149" s="7"/>
      <c r="AI149" s="7"/>
      <c r="IU149" s="11"/>
      <c r="IV149" s="11"/>
      <c r="IW149" s="11"/>
      <c r="AMI149" s="12"/>
      <c r="AMJ149" s="12"/>
      <c r="AMK149" s="12"/>
    </row>
    <row r="150" spans="1:1025" ht="12.75" customHeight="1">
      <c r="A150" s="23">
        <v>3</v>
      </c>
      <c r="B150" s="23">
        <v>1998</v>
      </c>
      <c r="C150" s="24">
        <v>-10.62</v>
      </c>
      <c r="D150" s="24">
        <v>45.38</v>
      </c>
      <c r="E150" s="24">
        <v>125</v>
      </c>
      <c r="F150" s="27">
        <v>0.8</v>
      </c>
      <c r="G150" s="24" t="s">
        <v>15</v>
      </c>
      <c r="H150" s="1"/>
      <c r="I150" s="1"/>
      <c r="AA150" s="7"/>
      <c r="AB150" s="7"/>
      <c r="AD150" s="1"/>
      <c r="AE150" s="1"/>
      <c r="AG150" s="7"/>
      <c r="AH150" s="7"/>
      <c r="AI150" s="7"/>
      <c r="IU150" s="11"/>
      <c r="IV150" s="11"/>
      <c r="IW150" s="11"/>
      <c r="AMI150" s="12"/>
      <c r="AMJ150" s="12"/>
      <c r="AMK150" s="12"/>
    </row>
    <row r="151" spans="1:1025" ht="12.75" customHeight="1">
      <c r="A151" s="23">
        <v>3</v>
      </c>
      <c r="B151" s="23">
        <v>1998</v>
      </c>
      <c r="C151" s="24">
        <v>-10.62</v>
      </c>
      <c r="D151" s="24">
        <v>45.38</v>
      </c>
      <c r="E151" s="24">
        <v>150</v>
      </c>
      <c r="F151" s="27">
        <v>0.78</v>
      </c>
      <c r="G151" s="24" t="s">
        <v>15</v>
      </c>
      <c r="H151" s="1"/>
      <c r="I151" s="1"/>
      <c r="AA151" s="7"/>
      <c r="AB151" s="7"/>
      <c r="AD151" s="1"/>
      <c r="AE151" s="1"/>
      <c r="AG151" s="7"/>
      <c r="AH151" s="7"/>
      <c r="AI151" s="7"/>
      <c r="IU151" s="11"/>
      <c r="IV151" s="11"/>
      <c r="IW151" s="11"/>
      <c r="AMI151" s="12"/>
      <c r="AMJ151" s="12"/>
      <c r="AMK151" s="12"/>
    </row>
    <row r="152" spans="1:1025" ht="12.75" customHeight="1">
      <c r="A152" s="23">
        <v>3</v>
      </c>
      <c r="B152" s="23">
        <v>1998</v>
      </c>
      <c r="C152" s="24">
        <v>-10.62</v>
      </c>
      <c r="D152" s="24">
        <v>45.38</v>
      </c>
      <c r="E152" s="24">
        <v>200</v>
      </c>
      <c r="F152" s="27">
        <v>0.78</v>
      </c>
      <c r="G152" s="24" t="s">
        <v>15</v>
      </c>
      <c r="H152" s="1"/>
      <c r="I152" s="1"/>
      <c r="AA152" s="7"/>
      <c r="AB152" s="7"/>
      <c r="AD152" s="1"/>
      <c r="AE152" s="1"/>
      <c r="AG152" s="7"/>
      <c r="AH152" s="7"/>
      <c r="AI152" s="7"/>
      <c r="IU152" s="11"/>
      <c r="IV152" s="11"/>
      <c r="IW152" s="11"/>
      <c r="AMI152" s="12"/>
      <c r="AMJ152" s="12"/>
      <c r="AMK152" s="12"/>
    </row>
    <row r="153" spans="1:1025" ht="12.75" customHeight="1">
      <c r="A153" s="23">
        <v>3</v>
      </c>
      <c r="B153" s="23">
        <v>1998</v>
      </c>
      <c r="C153" s="24">
        <v>-17.78</v>
      </c>
      <c r="D153" s="24">
        <v>40.5</v>
      </c>
      <c r="E153" s="24">
        <v>10</v>
      </c>
      <c r="F153" s="27">
        <v>0.8</v>
      </c>
      <c r="G153" s="24" t="s">
        <v>15</v>
      </c>
      <c r="H153" s="1"/>
      <c r="I153" s="1"/>
      <c r="AA153" s="7"/>
      <c r="AB153" s="7"/>
      <c r="AD153" s="1"/>
      <c r="AE153" s="1"/>
      <c r="AG153" s="7"/>
      <c r="AH153" s="7"/>
      <c r="AI153" s="7"/>
      <c r="IU153" s="11"/>
      <c r="IV153" s="11"/>
      <c r="IW153" s="11"/>
      <c r="AMI153" s="12"/>
      <c r="AMJ153" s="12"/>
      <c r="AMK153" s="12"/>
    </row>
    <row r="154" spans="1:1025" ht="12.75" customHeight="1">
      <c r="A154" s="23">
        <v>3</v>
      </c>
      <c r="B154" s="23">
        <v>1998</v>
      </c>
      <c r="C154" s="24">
        <v>-17.78</v>
      </c>
      <c r="D154" s="24">
        <v>40.5</v>
      </c>
      <c r="E154" s="24">
        <v>25</v>
      </c>
      <c r="F154" s="27">
        <v>0.77</v>
      </c>
      <c r="G154" s="24" t="s">
        <v>15</v>
      </c>
      <c r="H154" s="1"/>
      <c r="I154" s="1"/>
      <c r="AA154" s="7"/>
      <c r="AB154" s="7"/>
      <c r="AD154" s="1"/>
      <c r="AE154" s="1"/>
      <c r="AG154" s="7"/>
      <c r="AH154" s="7"/>
      <c r="AI154" s="7"/>
      <c r="IU154" s="11"/>
      <c r="IV154" s="11"/>
      <c r="IW154" s="11"/>
      <c r="AMI154" s="12"/>
      <c r="AMJ154" s="12"/>
      <c r="AMK154" s="12"/>
    </row>
    <row r="155" spans="1:1025" ht="12.75" customHeight="1">
      <c r="A155" s="23">
        <v>3</v>
      </c>
      <c r="B155" s="23">
        <v>1998</v>
      </c>
      <c r="C155" s="24">
        <v>-17.78</v>
      </c>
      <c r="D155" s="24">
        <v>40.5</v>
      </c>
      <c r="E155" s="24">
        <v>50</v>
      </c>
      <c r="F155" s="27">
        <v>1.37</v>
      </c>
      <c r="G155" s="24" t="s">
        <v>15</v>
      </c>
      <c r="H155" s="1"/>
      <c r="I155" s="1"/>
      <c r="AA155" s="7"/>
      <c r="AB155" s="7"/>
      <c r="AD155" s="1"/>
      <c r="AE155" s="1"/>
      <c r="AG155" s="7"/>
      <c r="AH155" s="7"/>
      <c r="AI155" s="7"/>
      <c r="IU155" s="11"/>
      <c r="IV155" s="11"/>
      <c r="IW155" s="11"/>
      <c r="AMI155" s="12"/>
      <c r="AMJ155" s="12"/>
      <c r="AMK155" s="12"/>
    </row>
    <row r="156" spans="1:1025" ht="12.75" customHeight="1">
      <c r="A156" s="23">
        <v>3</v>
      </c>
      <c r="B156" s="23">
        <v>1998</v>
      </c>
      <c r="C156" s="24">
        <v>-17.78</v>
      </c>
      <c r="D156" s="24">
        <v>40.5</v>
      </c>
      <c r="E156" s="24">
        <v>75</v>
      </c>
      <c r="F156" s="27">
        <v>1.23</v>
      </c>
      <c r="G156" s="24" t="s">
        <v>15</v>
      </c>
      <c r="H156" s="1"/>
      <c r="I156" s="1"/>
      <c r="AA156" s="7"/>
      <c r="AB156" s="7"/>
      <c r="AD156" s="1"/>
      <c r="AE156" s="1"/>
      <c r="AG156" s="7"/>
      <c r="AH156" s="7"/>
      <c r="AI156" s="7"/>
      <c r="IU156" s="11"/>
      <c r="IV156" s="11"/>
      <c r="IW156" s="11"/>
      <c r="AMI156" s="12"/>
      <c r="AMJ156" s="12"/>
      <c r="AMK156" s="12"/>
    </row>
    <row r="157" spans="1:1025" ht="12.75" customHeight="1">
      <c r="A157" s="23">
        <v>3</v>
      </c>
      <c r="B157" s="23">
        <v>1998</v>
      </c>
      <c r="C157" s="24">
        <v>-17.78</v>
      </c>
      <c r="D157" s="24">
        <v>40.5</v>
      </c>
      <c r="E157" s="24">
        <v>125</v>
      </c>
      <c r="F157" s="27">
        <v>1.51</v>
      </c>
      <c r="G157" s="24" t="s">
        <v>15</v>
      </c>
      <c r="H157" s="1"/>
      <c r="I157" s="1"/>
      <c r="AA157" s="7"/>
      <c r="AB157" s="7"/>
      <c r="AD157" s="1"/>
      <c r="AE157" s="1"/>
      <c r="AG157" s="7"/>
      <c r="AH157" s="7"/>
      <c r="AI157" s="7"/>
      <c r="IU157" s="11"/>
      <c r="IV157" s="11"/>
      <c r="IW157" s="11"/>
      <c r="AMI157" s="12"/>
      <c r="AMJ157" s="12"/>
      <c r="AMK157" s="12"/>
    </row>
    <row r="158" spans="1:1025" ht="12.75" customHeight="1">
      <c r="A158" s="23">
        <v>3</v>
      </c>
      <c r="B158" s="23">
        <v>1998</v>
      </c>
      <c r="C158" s="24">
        <v>-17.78</v>
      </c>
      <c r="D158" s="24">
        <v>40.5</v>
      </c>
      <c r="E158" s="24">
        <v>150</v>
      </c>
      <c r="F158" s="27">
        <v>1.47</v>
      </c>
      <c r="G158" s="24" t="s">
        <v>15</v>
      </c>
      <c r="H158" s="1"/>
      <c r="I158" s="1"/>
      <c r="AA158" s="7"/>
      <c r="AB158" s="7"/>
      <c r="AD158" s="1"/>
      <c r="AE158" s="1"/>
      <c r="AG158" s="7"/>
      <c r="AH158" s="7"/>
      <c r="AI158" s="7"/>
      <c r="IU158" s="11"/>
      <c r="IV158" s="11"/>
      <c r="IW158" s="11"/>
      <c r="AMI158" s="12"/>
      <c r="AMJ158" s="12"/>
      <c r="AMK158" s="12"/>
    </row>
    <row r="159" spans="1:1025" ht="12.75" customHeight="1">
      <c r="A159" s="23">
        <v>3</v>
      </c>
      <c r="B159" s="23">
        <v>1998</v>
      </c>
      <c r="C159" s="24">
        <v>-17.78</v>
      </c>
      <c r="D159" s="24">
        <v>40.5</v>
      </c>
      <c r="E159" s="24">
        <v>200</v>
      </c>
      <c r="F159" s="27">
        <v>1.59</v>
      </c>
      <c r="G159" s="24" t="s">
        <v>15</v>
      </c>
      <c r="H159" s="1"/>
      <c r="I159" s="1"/>
      <c r="AA159" s="7"/>
      <c r="AB159" s="7"/>
      <c r="AD159" s="1"/>
      <c r="AE159" s="1"/>
      <c r="AG159" s="7"/>
      <c r="AH159" s="7"/>
      <c r="AI159" s="7"/>
      <c r="IU159" s="11"/>
      <c r="IV159" s="11"/>
      <c r="IW159" s="11"/>
      <c r="AMI159" s="12"/>
      <c r="AMJ159" s="12"/>
      <c r="AMK159" s="12"/>
    </row>
    <row r="160" spans="1:1025" ht="12.75" customHeight="1">
      <c r="A160" s="23">
        <v>3</v>
      </c>
      <c r="B160" s="23">
        <v>1998</v>
      </c>
      <c r="C160" s="24">
        <v>-22.97</v>
      </c>
      <c r="D160" s="24">
        <v>37.47</v>
      </c>
      <c r="E160" s="24">
        <v>10</v>
      </c>
      <c r="F160" s="27">
        <v>0.61</v>
      </c>
      <c r="G160" s="24" t="s">
        <v>15</v>
      </c>
      <c r="H160" s="1"/>
      <c r="I160" s="1"/>
      <c r="AA160" s="7"/>
      <c r="AB160" s="7"/>
      <c r="AD160" s="1"/>
      <c r="AE160" s="1"/>
      <c r="AG160" s="7"/>
      <c r="AH160" s="7"/>
      <c r="AI160" s="7"/>
      <c r="IU160" s="11"/>
      <c r="IV160" s="11"/>
      <c r="IW160" s="11"/>
      <c r="AMI160" s="12"/>
      <c r="AMJ160" s="12"/>
      <c r="AMK160" s="12"/>
    </row>
    <row r="161" spans="1:1025" ht="12.75" customHeight="1">
      <c r="A161" s="23">
        <v>3</v>
      </c>
      <c r="B161" s="23">
        <v>1998</v>
      </c>
      <c r="C161" s="24">
        <v>-22.97</v>
      </c>
      <c r="D161" s="24">
        <v>37.47</v>
      </c>
      <c r="E161" s="24">
        <v>30</v>
      </c>
      <c r="F161" s="27">
        <v>0.56000000000000105</v>
      </c>
      <c r="G161" s="24" t="s">
        <v>15</v>
      </c>
      <c r="H161" s="1"/>
      <c r="I161" s="1"/>
      <c r="AA161" s="7"/>
      <c r="AB161" s="7"/>
      <c r="AD161" s="1"/>
      <c r="AE161" s="1"/>
      <c r="AG161" s="7"/>
      <c r="AH161" s="7"/>
      <c r="AI161" s="7"/>
      <c r="IU161" s="11"/>
      <c r="IV161" s="11"/>
      <c r="IW161" s="11"/>
      <c r="AMI161" s="12"/>
      <c r="AMJ161" s="12"/>
      <c r="AMK161" s="12"/>
    </row>
    <row r="162" spans="1:1025" ht="12.75" customHeight="1">
      <c r="A162" s="23">
        <v>3</v>
      </c>
      <c r="B162" s="23">
        <v>1998</v>
      </c>
      <c r="C162" s="24">
        <v>-22.97</v>
      </c>
      <c r="D162" s="24">
        <v>37.47</v>
      </c>
      <c r="E162" s="24">
        <v>50</v>
      </c>
      <c r="F162" s="27">
        <v>0.73</v>
      </c>
      <c r="G162" s="24" t="s">
        <v>15</v>
      </c>
      <c r="H162" s="1"/>
      <c r="I162" s="1"/>
      <c r="AA162" s="7"/>
      <c r="AB162" s="7"/>
      <c r="AD162" s="1"/>
      <c r="AE162" s="1"/>
      <c r="AG162" s="7"/>
      <c r="AH162" s="7"/>
      <c r="AI162" s="7"/>
      <c r="IU162" s="11"/>
      <c r="IV162" s="11"/>
      <c r="IW162" s="11"/>
      <c r="AMI162" s="12"/>
      <c r="AMJ162" s="12"/>
      <c r="AMK162" s="12"/>
    </row>
    <row r="163" spans="1:1025" ht="12.75" customHeight="1">
      <c r="A163" s="23">
        <v>3</v>
      </c>
      <c r="B163" s="23">
        <v>1998</v>
      </c>
      <c r="C163" s="24">
        <v>-22.97</v>
      </c>
      <c r="D163" s="24">
        <v>37.47</v>
      </c>
      <c r="E163" s="24">
        <v>75</v>
      </c>
      <c r="F163" s="27">
        <v>0.79</v>
      </c>
      <c r="G163" s="24" t="s">
        <v>15</v>
      </c>
      <c r="H163" s="1"/>
      <c r="I163" s="1"/>
      <c r="AA163" s="7"/>
      <c r="AB163" s="7"/>
      <c r="AD163" s="1"/>
      <c r="AE163" s="1"/>
      <c r="AG163" s="7"/>
      <c r="AH163" s="7"/>
      <c r="AI163" s="7"/>
      <c r="IU163" s="11"/>
      <c r="IV163" s="11"/>
      <c r="IW163" s="11"/>
      <c r="AMI163" s="12"/>
      <c r="AMJ163" s="12"/>
      <c r="AMK163" s="12"/>
    </row>
    <row r="164" spans="1:1025" ht="12.75" customHeight="1">
      <c r="A164" s="23">
        <v>3</v>
      </c>
      <c r="B164" s="23">
        <v>1998</v>
      </c>
      <c r="C164" s="24">
        <v>-22.97</v>
      </c>
      <c r="D164" s="24">
        <v>37.47</v>
      </c>
      <c r="E164" s="24">
        <v>100</v>
      </c>
      <c r="F164" s="27">
        <v>0.84</v>
      </c>
      <c r="G164" s="24" t="s">
        <v>15</v>
      </c>
      <c r="H164" s="1"/>
      <c r="I164" s="1"/>
      <c r="AA164" s="7"/>
      <c r="AB164" s="7"/>
      <c r="AD164" s="1"/>
      <c r="AE164" s="1"/>
      <c r="AG164" s="7"/>
      <c r="AH164" s="7"/>
      <c r="AI164" s="7"/>
      <c r="IU164" s="11"/>
      <c r="IV164" s="11"/>
      <c r="IW164" s="11"/>
      <c r="AMI164" s="12"/>
      <c r="AMJ164" s="12"/>
      <c r="AMK164" s="12"/>
    </row>
    <row r="165" spans="1:1025" ht="12.75" customHeight="1">
      <c r="A165" s="23">
        <v>3</v>
      </c>
      <c r="B165" s="23">
        <v>1998</v>
      </c>
      <c r="C165" s="24">
        <v>-22.97</v>
      </c>
      <c r="D165" s="24">
        <v>37.47</v>
      </c>
      <c r="E165" s="24">
        <v>250</v>
      </c>
      <c r="F165" s="27">
        <v>1.19</v>
      </c>
      <c r="G165" s="24" t="s">
        <v>15</v>
      </c>
      <c r="H165" s="1"/>
      <c r="I165" s="1"/>
      <c r="AA165" s="7"/>
      <c r="AB165" s="7"/>
      <c r="AD165" s="1"/>
      <c r="AE165" s="1"/>
      <c r="AG165" s="7"/>
      <c r="AH165" s="7"/>
      <c r="AI165" s="7"/>
      <c r="IU165" s="11"/>
      <c r="IV165" s="11"/>
      <c r="IW165" s="11"/>
      <c r="AMI165" s="12"/>
      <c r="AMJ165" s="12"/>
      <c r="AMK165" s="12"/>
    </row>
    <row r="166" spans="1:1025" ht="12.75" customHeight="1">
      <c r="A166" s="23">
        <v>3</v>
      </c>
      <c r="B166" s="23">
        <v>1998</v>
      </c>
      <c r="C166" s="24">
        <v>-22.97</v>
      </c>
      <c r="D166" s="24">
        <v>37.47</v>
      </c>
      <c r="E166" s="24">
        <v>1000</v>
      </c>
      <c r="F166" s="27">
        <v>1.57</v>
      </c>
      <c r="G166" s="24" t="s">
        <v>15</v>
      </c>
      <c r="H166" s="1"/>
      <c r="I166" s="1"/>
      <c r="AA166" s="7"/>
      <c r="AB166" s="7"/>
      <c r="AD166" s="1"/>
      <c r="AE166" s="1"/>
      <c r="AG166" s="7"/>
      <c r="AH166" s="7"/>
      <c r="AI166" s="7"/>
      <c r="IU166" s="11"/>
      <c r="IV166" s="11"/>
      <c r="IW166" s="11"/>
      <c r="AMI166" s="12"/>
      <c r="AMJ166" s="12"/>
      <c r="AMK166" s="12"/>
    </row>
    <row r="167" spans="1:1025" ht="12.75" customHeight="1">
      <c r="A167" s="23">
        <v>3</v>
      </c>
      <c r="B167" s="23">
        <v>1998</v>
      </c>
      <c r="C167" s="24">
        <v>-22.97</v>
      </c>
      <c r="D167" s="24">
        <v>37.47</v>
      </c>
      <c r="E167" s="24">
        <v>1500</v>
      </c>
      <c r="F167" s="27">
        <v>1.37</v>
      </c>
      <c r="G167" s="24" t="s">
        <v>15</v>
      </c>
      <c r="H167" s="1"/>
      <c r="I167" s="1"/>
      <c r="AA167" s="7"/>
      <c r="AB167" s="7"/>
      <c r="AD167" s="1"/>
      <c r="AE167" s="1"/>
      <c r="AG167" s="7"/>
      <c r="AH167" s="7"/>
      <c r="AI167" s="7"/>
      <c r="IU167" s="11"/>
      <c r="IV167" s="11"/>
      <c r="IW167" s="11"/>
      <c r="AMI167" s="12"/>
      <c r="AMJ167" s="12"/>
      <c r="AMK167" s="12"/>
    </row>
    <row r="168" spans="1:1025" ht="12.75" customHeight="1">
      <c r="A168" s="23">
        <v>3</v>
      </c>
      <c r="B168" s="23">
        <v>1998</v>
      </c>
      <c r="C168" s="24">
        <v>-22.97</v>
      </c>
      <c r="D168" s="24">
        <v>37.47</v>
      </c>
      <c r="E168" s="24">
        <v>2000</v>
      </c>
      <c r="F168" s="27">
        <v>1.38</v>
      </c>
      <c r="G168" s="24" t="s">
        <v>15</v>
      </c>
      <c r="H168" s="1"/>
      <c r="I168" s="1"/>
      <c r="AA168" s="7"/>
      <c r="AB168" s="7"/>
      <c r="AD168" s="1"/>
      <c r="AE168" s="1"/>
      <c r="AG168" s="7"/>
      <c r="AH168" s="7"/>
      <c r="AI168" s="7"/>
      <c r="IU168" s="11"/>
      <c r="IV168" s="11"/>
      <c r="IW168" s="11"/>
      <c r="AMI168" s="12"/>
      <c r="AMJ168" s="12"/>
      <c r="AMK168" s="12"/>
    </row>
    <row r="169" spans="1:1025" ht="12.75" customHeight="1">
      <c r="A169" s="23">
        <v>3</v>
      </c>
      <c r="B169" s="23">
        <v>1998</v>
      </c>
      <c r="C169" s="24">
        <v>-23</v>
      </c>
      <c r="D169" s="24">
        <v>42.58</v>
      </c>
      <c r="E169" s="24">
        <v>10</v>
      </c>
      <c r="F169" s="27">
        <v>0.65</v>
      </c>
      <c r="G169" s="24" t="s">
        <v>15</v>
      </c>
      <c r="H169" s="1"/>
      <c r="I169" s="1"/>
      <c r="AA169" s="7"/>
      <c r="AB169" s="7"/>
      <c r="AD169" s="1"/>
      <c r="AE169" s="1"/>
      <c r="AG169" s="7"/>
      <c r="AH169" s="7"/>
      <c r="AI169" s="7"/>
      <c r="IU169" s="11"/>
      <c r="IV169" s="11"/>
      <c r="IW169" s="11"/>
      <c r="AMI169" s="12"/>
      <c r="AMJ169" s="12"/>
      <c r="AMK169" s="12"/>
    </row>
    <row r="170" spans="1:1025" ht="12.75" customHeight="1">
      <c r="A170" s="23">
        <v>3</v>
      </c>
      <c r="B170" s="23">
        <v>1998</v>
      </c>
      <c r="C170" s="24">
        <v>-23</v>
      </c>
      <c r="D170" s="24">
        <v>42.58</v>
      </c>
      <c r="E170" s="24">
        <v>20</v>
      </c>
      <c r="F170" s="27">
        <v>0.55000000000000104</v>
      </c>
      <c r="G170" s="24" t="s">
        <v>15</v>
      </c>
      <c r="H170" s="1"/>
      <c r="I170" s="1"/>
      <c r="AA170" s="7"/>
      <c r="AB170" s="7"/>
      <c r="AD170" s="1"/>
      <c r="AE170" s="1"/>
      <c r="AG170" s="7"/>
      <c r="AH170" s="7"/>
      <c r="AI170" s="7"/>
      <c r="IU170" s="11"/>
      <c r="IV170" s="11"/>
      <c r="IW170" s="11"/>
      <c r="AMI170" s="12"/>
      <c r="AMJ170" s="12"/>
      <c r="AMK170" s="12"/>
    </row>
    <row r="171" spans="1:1025" ht="12.75" customHeight="1">
      <c r="A171" s="23">
        <v>3</v>
      </c>
      <c r="B171" s="23">
        <v>1998</v>
      </c>
      <c r="C171" s="24">
        <v>-23</v>
      </c>
      <c r="D171" s="24">
        <v>42.58</v>
      </c>
      <c r="E171" s="24">
        <v>30</v>
      </c>
      <c r="F171" s="27">
        <v>0.48</v>
      </c>
      <c r="G171" s="24" t="s">
        <v>15</v>
      </c>
      <c r="H171" s="1"/>
      <c r="I171" s="1"/>
      <c r="AA171" s="7"/>
      <c r="AB171" s="7"/>
      <c r="AD171" s="1"/>
      <c r="AE171" s="1"/>
      <c r="AG171" s="7"/>
      <c r="AH171" s="7"/>
      <c r="AI171" s="7"/>
      <c r="IU171" s="11"/>
      <c r="IV171" s="11"/>
      <c r="IW171" s="11"/>
      <c r="AMI171" s="12"/>
      <c r="AMJ171" s="12"/>
      <c r="AMK171" s="12"/>
    </row>
    <row r="172" spans="1:1025" ht="12.75" customHeight="1">
      <c r="A172" s="23">
        <v>3</v>
      </c>
      <c r="B172" s="23">
        <v>1998</v>
      </c>
      <c r="C172" s="24">
        <v>-23</v>
      </c>
      <c r="D172" s="24">
        <v>42.58</v>
      </c>
      <c r="E172" s="24">
        <v>40</v>
      </c>
      <c r="F172" s="27">
        <v>0.7</v>
      </c>
      <c r="G172" s="24" t="s">
        <v>15</v>
      </c>
      <c r="H172" s="1"/>
      <c r="I172" s="1"/>
      <c r="AA172" s="7"/>
      <c r="AB172" s="7"/>
      <c r="AD172" s="1"/>
      <c r="AE172" s="1"/>
      <c r="AG172" s="7"/>
      <c r="AH172" s="7"/>
      <c r="AI172" s="7"/>
      <c r="IU172" s="11"/>
      <c r="IV172" s="11"/>
      <c r="IW172" s="11"/>
      <c r="AMI172" s="12"/>
      <c r="AMJ172" s="12"/>
      <c r="AMK172" s="12"/>
    </row>
    <row r="173" spans="1:1025" ht="12.75" customHeight="1">
      <c r="A173" s="23">
        <v>3</v>
      </c>
      <c r="B173" s="23">
        <v>1998</v>
      </c>
      <c r="C173" s="24">
        <v>-23</v>
      </c>
      <c r="D173" s="24">
        <v>42.58</v>
      </c>
      <c r="E173" s="24">
        <v>50</v>
      </c>
      <c r="F173" s="27">
        <v>0.65</v>
      </c>
      <c r="G173" s="24" t="s">
        <v>15</v>
      </c>
      <c r="H173" s="1"/>
      <c r="I173" s="1"/>
      <c r="AA173" s="7"/>
      <c r="AB173" s="7"/>
      <c r="AD173" s="1"/>
      <c r="AE173" s="1"/>
      <c r="AG173" s="7"/>
      <c r="AH173" s="7"/>
      <c r="AI173" s="7"/>
      <c r="IU173" s="11"/>
      <c r="IV173" s="11"/>
      <c r="IW173" s="11"/>
      <c r="AMI173" s="12"/>
      <c r="AMJ173" s="12"/>
      <c r="AMK173" s="12"/>
    </row>
    <row r="174" spans="1:1025" ht="12.75" customHeight="1">
      <c r="A174" s="23">
        <v>3</v>
      </c>
      <c r="B174" s="23">
        <v>1998</v>
      </c>
      <c r="C174" s="24">
        <v>-23</v>
      </c>
      <c r="D174" s="24">
        <v>42.58</v>
      </c>
      <c r="E174" s="24">
        <v>75</v>
      </c>
      <c r="F174" s="27">
        <v>0.73</v>
      </c>
      <c r="G174" s="24" t="s">
        <v>15</v>
      </c>
      <c r="H174" s="1"/>
      <c r="I174" s="1"/>
      <c r="AA174" s="7"/>
      <c r="AB174" s="7"/>
      <c r="AD174" s="1"/>
      <c r="AE174" s="1"/>
      <c r="AG174" s="7"/>
      <c r="AH174" s="7"/>
      <c r="AI174" s="7"/>
      <c r="IU174" s="11"/>
      <c r="IV174" s="11"/>
      <c r="IW174" s="11"/>
      <c r="AMI174" s="12"/>
      <c r="AMJ174" s="12"/>
      <c r="AMK174" s="12"/>
    </row>
    <row r="175" spans="1:1025" ht="12.75" customHeight="1">
      <c r="A175" s="23">
        <v>3</v>
      </c>
      <c r="B175" s="23">
        <v>1998</v>
      </c>
      <c r="C175" s="24">
        <v>-23</v>
      </c>
      <c r="D175" s="24">
        <v>42.58</v>
      </c>
      <c r="E175" s="24">
        <v>100</v>
      </c>
      <c r="F175" s="27">
        <v>1.0900000000000001</v>
      </c>
      <c r="G175" s="24" t="s">
        <v>15</v>
      </c>
      <c r="H175" s="1"/>
      <c r="I175" s="1"/>
      <c r="AA175" s="7"/>
      <c r="AB175" s="7"/>
      <c r="AD175" s="1"/>
      <c r="AE175" s="1"/>
      <c r="AG175" s="7"/>
      <c r="AH175" s="7"/>
      <c r="AI175" s="7"/>
      <c r="IU175" s="11"/>
      <c r="IV175" s="11"/>
      <c r="IW175" s="11"/>
      <c r="AMI175" s="12"/>
      <c r="AMJ175" s="12"/>
      <c r="AMK175" s="12"/>
    </row>
    <row r="176" spans="1:1025" ht="12.75" customHeight="1">
      <c r="A176" s="23">
        <v>3</v>
      </c>
      <c r="B176" s="23">
        <v>1998</v>
      </c>
      <c r="C176" s="24">
        <v>-23</v>
      </c>
      <c r="D176" s="24">
        <v>42.58</v>
      </c>
      <c r="E176" s="24">
        <v>150</v>
      </c>
      <c r="F176" s="27">
        <v>1.26</v>
      </c>
      <c r="G176" s="24" t="s">
        <v>15</v>
      </c>
      <c r="H176" s="1"/>
      <c r="I176" s="1"/>
      <c r="AA176" s="7"/>
      <c r="AB176" s="7"/>
      <c r="AD176" s="1"/>
      <c r="AE176" s="1"/>
      <c r="AG176" s="7"/>
      <c r="AH176" s="7"/>
      <c r="AI176" s="7"/>
      <c r="IU176" s="11"/>
      <c r="IV176" s="11"/>
      <c r="IW176" s="11"/>
      <c r="AMI176" s="12"/>
      <c r="AMJ176" s="12"/>
      <c r="AMK176" s="12"/>
    </row>
    <row r="177" spans="1:1025" ht="12.75" customHeight="1">
      <c r="A177" s="23">
        <v>3</v>
      </c>
      <c r="B177" s="23">
        <v>1998</v>
      </c>
      <c r="C177" s="24">
        <v>-23</v>
      </c>
      <c r="D177" s="24">
        <v>42.58</v>
      </c>
      <c r="E177" s="24">
        <v>200</v>
      </c>
      <c r="F177" s="27">
        <v>1.22</v>
      </c>
      <c r="G177" s="24" t="s">
        <v>15</v>
      </c>
      <c r="H177" s="1"/>
      <c r="I177" s="1"/>
      <c r="AA177" s="7"/>
      <c r="AB177" s="7"/>
      <c r="AD177" s="1"/>
      <c r="AE177" s="1"/>
      <c r="AG177" s="7"/>
      <c r="AH177" s="7"/>
      <c r="AI177" s="7"/>
      <c r="IU177" s="11"/>
      <c r="IV177" s="11"/>
      <c r="IW177" s="11"/>
      <c r="AMI177" s="12"/>
      <c r="AMJ177" s="12"/>
      <c r="AMK177" s="12"/>
    </row>
    <row r="178" spans="1:1025" ht="12.75" customHeight="1">
      <c r="A178" s="23">
        <v>3</v>
      </c>
      <c r="B178" s="23">
        <v>1998</v>
      </c>
      <c r="C178" s="24">
        <v>-23.02</v>
      </c>
      <c r="D178" s="24">
        <v>42.57</v>
      </c>
      <c r="E178" s="24">
        <v>250</v>
      </c>
      <c r="F178" s="27">
        <v>1.1000000000000001</v>
      </c>
      <c r="G178" s="24" t="s">
        <v>15</v>
      </c>
      <c r="H178" s="1"/>
      <c r="I178" s="1"/>
      <c r="AA178" s="7"/>
      <c r="AB178" s="7"/>
      <c r="AD178" s="1"/>
      <c r="AE178" s="1"/>
      <c r="AG178" s="7"/>
      <c r="AH178" s="7"/>
      <c r="AI178" s="7"/>
      <c r="IU178" s="11"/>
      <c r="IV178" s="11"/>
      <c r="IW178" s="11"/>
      <c r="AMI178" s="12"/>
      <c r="AMJ178" s="12"/>
      <c r="AMK178" s="12"/>
    </row>
    <row r="179" spans="1:1025" ht="12.75" customHeight="1">
      <c r="A179" s="23">
        <v>3</v>
      </c>
      <c r="B179" s="23">
        <v>1998</v>
      </c>
      <c r="C179" s="24">
        <v>-23.02</v>
      </c>
      <c r="D179" s="24">
        <v>42.57</v>
      </c>
      <c r="E179" s="24">
        <v>500</v>
      </c>
      <c r="F179" s="27">
        <v>1.1599999999999999</v>
      </c>
      <c r="G179" s="24" t="s">
        <v>15</v>
      </c>
      <c r="H179" s="1"/>
      <c r="I179" s="1"/>
      <c r="AA179" s="7"/>
      <c r="AB179" s="7"/>
      <c r="AD179" s="1"/>
      <c r="AE179" s="1"/>
      <c r="AG179" s="7"/>
      <c r="AH179" s="7"/>
      <c r="AI179" s="7"/>
      <c r="IU179" s="11"/>
      <c r="IV179" s="11"/>
      <c r="IW179" s="11"/>
      <c r="AMI179" s="12"/>
      <c r="AMJ179" s="12"/>
      <c r="AMK179" s="12"/>
    </row>
    <row r="180" spans="1:1025" ht="12.75" customHeight="1">
      <c r="A180" s="23">
        <v>3</v>
      </c>
      <c r="B180" s="23">
        <v>1998</v>
      </c>
      <c r="C180" s="24">
        <v>-23.02</v>
      </c>
      <c r="D180" s="24">
        <v>42.57</v>
      </c>
      <c r="E180" s="24">
        <v>750</v>
      </c>
      <c r="F180" s="27">
        <v>1.38</v>
      </c>
      <c r="G180" s="24" t="s">
        <v>15</v>
      </c>
      <c r="H180" s="1"/>
      <c r="I180" s="1"/>
      <c r="AA180" s="7"/>
      <c r="AB180" s="7"/>
      <c r="AD180" s="1"/>
      <c r="AE180" s="1"/>
      <c r="AG180" s="7"/>
      <c r="AH180" s="7"/>
      <c r="AI180" s="7"/>
      <c r="IU180" s="11"/>
      <c r="IV180" s="11"/>
      <c r="IW180" s="11"/>
      <c r="AMI180" s="12"/>
      <c r="AMJ180" s="12"/>
      <c r="AMK180" s="12"/>
    </row>
    <row r="181" spans="1:1025" ht="12.75" customHeight="1">
      <c r="A181" s="23">
        <v>3</v>
      </c>
      <c r="B181" s="23">
        <v>1998</v>
      </c>
      <c r="C181" s="24">
        <v>-23.02</v>
      </c>
      <c r="D181" s="24">
        <v>42.57</v>
      </c>
      <c r="E181" s="24">
        <v>900</v>
      </c>
      <c r="F181" s="27">
        <v>1.46</v>
      </c>
      <c r="G181" s="24" t="s">
        <v>15</v>
      </c>
      <c r="H181" s="1"/>
      <c r="I181" s="1"/>
      <c r="AA181" s="7"/>
      <c r="AB181" s="7"/>
      <c r="AD181" s="1"/>
      <c r="AE181" s="1"/>
      <c r="AG181" s="7"/>
      <c r="AH181" s="7"/>
      <c r="AI181" s="7"/>
      <c r="IU181" s="11"/>
      <c r="IV181" s="11"/>
      <c r="IW181" s="11"/>
      <c r="AMI181" s="12"/>
      <c r="AMJ181" s="12"/>
      <c r="AMK181" s="12"/>
    </row>
    <row r="182" spans="1:1025" ht="12.75" customHeight="1">
      <c r="A182" s="23">
        <v>3</v>
      </c>
      <c r="B182" s="23">
        <v>1998</v>
      </c>
      <c r="C182" s="24">
        <v>-23.02</v>
      </c>
      <c r="D182" s="24">
        <v>42.57</v>
      </c>
      <c r="E182" s="24">
        <v>1000</v>
      </c>
      <c r="F182" s="27">
        <v>1.43</v>
      </c>
      <c r="G182" s="24" t="s">
        <v>15</v>
      </c>
      <c r="H182" s="1"/>
      <c r="I182" s="1"/>
      <c r="AA182" s="7"/>
      <c r="AB182" s="7"/>
      <c r="AD182" s="1"/>
      <c r="AE182" s="1"/>
      <c r="AG182" s="7"/>
      <c r="AH182" s="7"/>
      <c r="AI182" s="7"/>
      <c r="IU182" s="11"/>
      <c r="IV182" s="11"/>
      <c r="IW182" s="11"/>
      <c r="AMI182" s="12"/>
      <c r="AMJ182" s="12"/>
      <c r="AMK182" s="12"/>
    </row>
    <row r="183" spans="1:1025" ht="12.75" customHeight="1">
      <c r="A183" s="23">
        <v>3</v>
      </c>
      <c r="B183" s="23">
        <v>1998</v>
      </c>
      <c r="C183" s="24">
        <v>-23.02</v>
      </c>
      <c r="D183" s="24">
        <v>42.57</v>
      </c>
      <c r="E183" s="24">
        <v>1500</v>
      </c>
      <c r="F183" s="27">
        <v>1.36</v>
      </c>
      <c r="G183" s="24" t="s">
        <v>15</v>
      </c>
      <c r="H183" s="1"/>
      <c r="I183" s="1"/>
      <c r="AA183" s="7"/>
      <c r="AB183" s="7"/>
      <c r="AD183" s="1"/>
      <c r="AE183" s="1"/>
      <c r="AG183" s="7"/>
      <c r="AH183" s="7"/>
      <c r="AI183" s="7"/>
      <c r="IU183" s="11"/>
      <c r="IV183" s="11"/>
      <c r="IW183" s="11"/>
      <c r="AMI183" s="12"/>
      <c r="AMJ183" s="12"/>
      <c r="AMK183" s="12"/>
    </row>
    <row r="184" spans="1:1025" ht="12.75" customHeight="1">
      <c r="A184" s="23">
        <v>3</v>
      </c>
      <c r="B184" s="23">
        <v>1998</v>
      </c>
      <c r="C184" s="24">
        <v>-23.02</v>
      </c>
      <c r="D184" s="24">
        <v>42.57</v>
      </c>
      <c r="E184" s="24">
        <v>1750</v>
      </c>
      <c r="F184" s="27">
        <v>1.31</v>
      </c>
      <c r="G184" s="24" t="s">
        <v>15</v>
      </c>
      <c r="H184" s="1"/>
      <c r="I184" s="1"/>
      <c r="AA184" s="7"/>
      <c r="AB184" s="7"/>
      <c r="AD184" s="1"/>
      <c r="AE184" s="1"/>
      <c r="AG184" s="7"/>
      <c r="AH184" s="7"/>
      <c r="AI184" s="7"/>
      <c r="IU184" s="11"/>
      <c r="IV184" s="11"/>
      <c r="IW184" s="11"/>
      <c r="AMI184" s="12"/>
      <c r="AMJ184" s="12"/>
      <c r="AMK184" s="12"/>
    </row>
    <row r="185" spans="1:1025" ht="12.75" customHeight="1">
      <c r="A185" s="23">
        <v>3</v>
      </c>
      <c r="B185" s="23">
        <v>1998</v>
      </c>
      <c r="C185" s="24">
        <v>-23.02</v>
      </c>
      <c r="D185" s="24">
        <v>42.57</v>
      </c>
      <c r="E185" s="24">
        <v>2000</v>
      </c>
      <c r="F185" s="27">
        <v>1.35</v>
      </c>
      <c r="G185" s="24" t="s">
        <v>15</v>
      </c>
      <c r="H185" s="1"/>
      <c r="I185" s="1"/>
      <c r="AA185" s="7"/>
      <c r="AB185" s="7"/>
      <c r="AD185" s="1"/>
      <c r="AE185" s="1"/>
      <c r="AG185" s="7"/>
      <c r="AH185" s="7"/>
      <c r="AI185" s="7"/>
      <c r="IU185" s="11"/>
      <c r="IV185" s="11"/>
      <c r="IW185" s="11"/>
      <c r="AMI185" s="12"/>
      <c r="AMJ185" s="12"/>
      <c r="AMK185" s="12"/>
    </row>
    <row r="186" spans="1:1025" ht="12.75" customHeight="1">
      <c r="A186" s="23">
        <v>3</v>
      </c>
      <c r="B186" s="23">
        <v>1998</v>
      </c>
      <c r="C186" s="24">
        <v>-23</v>
      </c>
      <c r="D186" s="24">
        <v>40</v>
      </c>
      <c r="E186" s="24">
        <v>15</v>
      </c>
      <c r="F186" s="27">
        <v>0.64</v>
      </c>
      <c r="G186" s="24" t="s">
        <v>15</v>
      </c>
      <c r="H186" s="1"/>
      <c r="I186" s="1"/>
      <c r="AA186" s="7"/>
      <c r="AB186" s="7"/>
      <c r="AD186" s="1"/>
      <c r="AE186" s="1"/>
      <c r="AG186" s="7"/>
      <c r="AH186" s="7"/>
      <c r="AI186" s="7"/>
      <c r="IU186" s="11"/>
      <c r="IV186" s="11"/>
      <c r="IW186" s="11"/>
      <c r="AMI186" s="12"/>
      <c r="AMJ186" s="12"/>
      <c r="AMK186" s="12"/>
    </row>
    <row r="187" spans="1:1025" ht="12.75" customHeight="1">
      <c r="A187" s="23">
        <v>3</v>
      </c>
      <c r="B187" s="23">
        <v>1998</v>
      </c>
      <c r="C187" s="24">
        <v>-23</v>
      </c>
      <c r="D187" s="24">
        <v>40</v>
      </c>
      <c r="E187" s="24">
        <v>20</v>
      </c>
      <c r="F187" s="27">
        <v>0.61</v>
      </c>
      <c r="G187" s="24" t="s">
        <v>15</v>
      </c>
      <c r="H187" s="1"/>
      <c r="I187" s="1"/>
      <c r="AA187" s="7"/>
      <c r="AB187" s="7"/>
      <c r="AD187" s="1"/>
      <c r="AE187" s="1"/>
      <c r="AG187" s="7"/>
      <c r="AH187" s="7"/>
      <c r="AI187" s="7"/>
      <c r="IU187" s="11"/>
      <c r="IV187" s="11"/>
      <c r="IW187" s="11"/>
      <c r="AMI187" s="12"/>
      <c r="AMJ187" s="12"/>
      <c r="AMK187" s="12"/>
    </row>
    <row r="188" spans="1:1025" ht="12.75" customHeight="1">
      <c r="A188" s="23">
        <v>3</v>
      </c>
      <c r="B188" s="23">
        <v>1998</v>
      </c>
      <c r="C188" s="24">
        <v>-23</v>
      </c>
      <c r="D188" s="24">
        <v>40</v>
      </c>
      <c r="E188" s="24">
        <v>30</v>
      </c>
      <c r="F188" s="27">
        <v>0.5</v>
      </c>
      <c r="G188" s="24" t="s">
        <v>15</v>
      </c>
      <c r="H188" s="1"/>
      <c r="I188" s="1"/>
      <c r="AA188" s="7"/>
      <c r="AB188" s="7"/>
      <c r="AD188" s="1"/>
      <c r="AE188" s="1"/>
      <c r="AG188" s="7"/>
      <c r="AH188" s="7"/>
      <c r="AI188" s="7"/>
      <c r="IU188" s="11"/>
      <c r="IV188" s="11"/>
      <c r="IW188" s="11"/>
      <c r="AMI188" s="12"/>
      <c r="AMJ188" s="12"/>
      <c r="AMK188" s="12"/>
    </row>
    <row r="189" spans="1:1025" ht="12.75" customHeight="1">
      <c r="A189" s="23">
        <v>3</v>
      </c>
      <c r="B189" s="23">
        <v>1998</v>
      </c>
      <c r="C189" s="24">
        <v>-23</v>
      </c>
      <c r="D189" s="24">
        <v>40</v>
      </c>
      <c r="E189" s="24">
        <v>40</v>
      </c>
      <c r="F189" s="27">
        <v>0.73</v>
      </c>
      <c r="G189" s="24" t="s">
        <v>15</v>
      </c>
      <c r="H189" s="1"/>
      <c r="I189" s="1"/>
      <c r="AA189" s="7"/>
      <c r="AB189" s="7"/>
      <c r="AD189" s="1"/>
      <c r="AE189" s="1"/>
      <c r="AG189" s="7"/>
      <c r="AH189" s="7"/>
      <c r="AI189" s="7"/>
      <c r="IU189" s="11"/>
      <c r="IV189" s="11"/>
      <c r="IW189" s="11"/>
      <c r="AMI189" s="12"/>
      <c r="AMJ189" s="12"/>
      <c r="AMK189" s="12"/>
    </row>
    <row r="190" spans="1:1025" ht="12.75" customHeight="1">
      <c r="A190" s="23">
        <v>3</v>
      </c>
      <c r="B190" s="23">
        <v>1998</v>
      </c>
      <c r="C190" s="24">
        <v>-23</v>
      </c>
      <c r="D190" s="24">
        <v>40</v>
      </c>
      <c r="E190" s="24">
        <v>50</v>
      </c>
      <c r="F190" s="27">
        <v>0.83</v>
      </c>
      <c r="G190" s="24" t="s">
        <v>15</v>
      </c>
      <c r="H190" s="1"/>
      <c r="I190" s="1"/>
      <c r="AA190" s="7"/>
      <c r="AB190" s="7"/>
      <c r="AD190" s="1"/>
      <c r="AE190" s="1"/>
      <c r="AG190" s="7"/>
      <c r="AH190" s="7"/>
      <c r="AI190" s="7"/>
      <c r="IU190" s="11"/>
      <c r="IV190" s="11"/>
      <c r="IW190" s="11"/>
      <c r="AMI190" s="12"/>
      <c r="AMJ190" s="12"/>
      <c r="AMK190" s="12"/>
    </row>
    <row r="191" spans="1:1025" ht="12.75" customHeight="1">
      <c r="A191" s="23">
        <v>3</v>
      </c>
      <c r="B191" s="23">
        <v>1998</v>
      </c>
      <c r="C191" s="24">
        <v>-23</v>
      </c>
      <c r="D191" s="24">
        <v>40</v>
      </c>
      <c r="E191" s="24">
        <v>65</v>
      </c>
      <c r="F191" s="27">
        <v>1.17</v>
      </c>
      <c r="G191" s="24" t="s">
        <v>15</v>
      </c>
      <c r="H191" s="1"/>
      <c r="I191" s="1"/>
      <c r="AA191" s="7"/>
      <c r="AB191" s="7"/>
      <c r="AD191" s="1"/>
      <c r="AE191" s="1"/>
      <c r="AG191" s="7"/>
      <c r="AH191" s="7"/>
      <c r="AI191" s="7"/>
      <c r="IU191" s="11"/>
      <c r="IV191" s="11"/>
      <c r="IW191" s="11"/>
      <c r="AMI191" s="12"/>
      <c r="AMJ191" s="12"/>
      <c r="AMK191" s="12"/>
    </row>
    <row r="192" spans="1:1025" ht="12.75" customHeight="1">
      <c r="A192" s="23">
        <v>3</v>
      </c>
      <c r="B192" s="23">
        <v>1998</v>
      </c>
      <c r="C192" s="24">
        <v>-23</v>
      </c>
      <c r="D192" s="24">
        <v>40</v>
      </c>
      <c r="E192" s="24">
        <v>115</v>
      </c>
      <c r="F192" s="27">
        <v>1.33</v>
      </c>
      <c r="G192" s="24" t="s">
        <v>15</v>
      </c>
      <c r="H192" s="1"/>
      <c r="I192" s="1"/>
      <c r="AA192" s="7"/>
      <c r="AB192" s="7"/>
      <c r="AD192" s="1"/>
      <c r="AE192" s="1"/>
      <c r="AG192" s="7"/>
      <c r="AH192" s="7"/>
      <c r="AI192" s="7"/>
      <c r="IU192" s="11"/>
      <c r="IV192" s="11"/>
      <c r="IW192" s="11"/>
      <c r="AMI192" s="12"/>
      <c r="AMJ192" s="12"/>
      <c r="AMK192" s="12"/>
    </row>
    <row r="193" spans="1:1025" ht="12.75" customHeight="1">
      <c r="A193" s="23">
        <v>3</v>
      </c>
      <c r="B193" s="23">
        <v>1998</v>
      </c>
      <c r="C193" s="24">
        <v>-23</v>
      </c>
      <c r="D193" s="24">
        <v>40</v>
      </c>
      <c r="E193" s="24">
        <v>165</v>
      </c>
      <c r="F193" s="27">
        <v>1.4</v>
      </c>
      <c r="G193" s="24" t="s">
        <v>15</v>
      </c>
      <c r="H193" s="1"/>
      <c r="I193" s="1"/>
      <c r="AA193" s="7"/>
      <c r="AB193" s="7"/>
      <c r="AD193" s="1"/>
      <c r="AE193" s="1"/>
      <c r="AG193" s="7"/>
      <c r="AH193" s="7"/>
      <c r="AI193" s="7"/>
      <c r="IU193" s="11"/>
      <c r="IV193" s="11"/>
      <c r="IW193" s="11"/>
      <c r="AMI193" s="12"/>
      <c r="AMJ193" s="12"/>
      <c r="AMK193" s="12"/>
    </row>
    <row r="194" spans="1:1025" ht="12.75" customHeight="1">
      <c r="A194" s="23">
        <v>3</v>
      </c>
      <c r="B194" s="23">
        <v>1998</v>
      </c>
      <c r="C194" s="24">
        <v>-23</v>
      </c>
      <c r="D194" s="24">
        <v>40</v>
      </c>
      <c r="E194" s="24">
        <v>200</v>
      </c>
      <c r="F194" s="27">
        <v>1.35</v>
      </c>
      <c r="G194" s="24" t="s">
        <v>15</v>
      </c>
      <c r="H194" s="1"/>
      <c r="I194" s="1"/>
      <c r="AA194" s="7"/>
      <c r="AB194" s="7"/>
      <c r="AD194" s="1"/>
      <c r="AE194" s="1"/>
      <c r="AG194" s="7"/>
      <c r="AH194" s="7"/>
      <c r="AI194" s="7"/>
      <c r="IU194" s="11"/>
      <c r="IV194" s="11"/>
      <c r="IW194" s="11"/>
      <c r="AMI194" s="12"/>
      <c r="AMJ194" s="12"/>
      <c r="AMK194" s="12"/>
    </row>
    <row r="195" spans="1:1025" ht="12.75" customHeight="1">
      <c r="A195" s="23">
        <v>3</v>
      </c>
      <c r="B195" s="23">
        <v>1998</v>
      </c>
      <c r="C195" s="24">
        <v>-23</v>
      </c>
      <c r="D195" s="24">
        <v>40</v>
      </c>
      <c r="E195" s="24">
        <v>250</v>
      </c>
      <c r="F195" s="27">
        <v>1.2</v>
      </c>
      <c r="G195" s="24" t="s">
        <v>15</v>
      </c>
      <c r="H195" s="1"/>
      <c r="I195" s="1"/>
      <c r="AA195" s="7"/>
      <c r="AB195" s="7"/>
      <c r="AD195" s="1"/>
      <c r="AE195" s="1"/>
      <c r="AG195" s="7"/>
      <c r="AH195" s="7"/>
      <c r="AI195" s="7"/>
      <c r="IU195" s="11"/>
      <c r="IV195" s="11"/>
      <c r="IW195" s="11"/>
      <c r="AMI195" s="12"/>
      <c r="AMJ195" s="12"/>
      <c r="AMK195" s="12"/>
    </row>
    <row r="196" spans="1:1025" ht="12.75" customHeight="1">
      <c r="A196" s="23">
        <v>3</v>
      </c>
      <c r="B196" s="23">
        <v>1998</v>
      </c>
      <c r="C196" s="24">
        <v>-23</v>
      </c>
      <c r="D196" s="24">
        <v>40.01</v>
      </c>
      <c r="E196" s="24">
        <v>500</v>
      </c>
      <c r="F196" s="27">
        <v>1.33</v>
      </c>
      <c r="G196" s="24" t="s">
        <v>15</v>
      </c>
      <c r="H196" s="1"/>
      <c r="I196" s="1"/>
      <c r="AA196" s="7"/>
      <c r="AB196" s="7"/>
      <c r="AD196" s="1"/>
      <c r="AE196" s="1"/>
      <c r="AG196" s="7"/>
      <c r="AH196" s="7"/>
      <c r="AI196" s="7"/>
      <c r="IU196" s="11"/>
      <c r="IV196" s="11"/>
      <c r="IW196" s="11"/>
      <c r="AMI196" s="12"/>
      <c r="AMJ196" s="12"/>
      <c r="AMK196" s="12"/>
    </row>
    <row r="197" spans="1:1025" ht="12.75" customHeight="1">
      <c r="A197" s="23">
        <v>3</v>
      </c>
      <c r="B197" s="23">
        <v>1998</v>
      </c>
      <c r="C197" s="24">
        <v>-23</v>
      </c>
      <c r="D197" s="24">
        <v>40.01</v>
      </c>
      <c r="E197" s="24">
        <v>700</v>
      </c>
      <c r="F197" s="27">
        <v>1.4</v>
      </c>
      <c r="G197" s="24" t="s">
        <v>15</v>
      </c>
      <c r="H197" s="1"/>
      <c r="I197" s="1"/>
      <c r="AA197" s="7"/>
      <c r="AB197" s="7"/>
      <c r="AD197" s="1"/>
      <c r="AE197" s="1"/>
      <c r="AG197" s="7"/>
      <c r="AH197" s="7"/>
      <c r="AI197" s="7"/>
      <c r="IU197" s="11"/>
      <c r="IV197" s="11"/>
      <c r="IW197" s="11"/>
      <c r="AMI197" s="12"/>
      <c r="AMJ197" s="12"/>
      <c r="AMK197" s="12"/>
    </row>
    <row r="198" spans="1:1025" ht="12.75" customHeight="1">
      <c r="A198" s="23">
        <v>3</v>
      </c>
      <c r="B198" s="23">
        <v>1998</v>
      </c>
      <c r="C198" s="24">
        <v>-23</v>
      </c>
      <c r="D198" s="24">
        <v>40.01</v>
      </c>
      <c r="E198" s="24">
        <v>890</v>
      </c>
      <c r="F198" s="27">
        <v>1.41</v>
      </c>
      <c r="G198" s="24" t="s">
        <v>15</v>
      </c>
      <c r="H198" s="1"/>
      <c r="I198" s="1"/>
      <c r="AA198" s="7"/>
      <c r="AB198" s="7"/>
      <c r="AD198" s="1"/>
      <c r="AE198" s="1"/>
      <c r="AG198" s="7"/>
      <c r="AH198" s="7"/>
      <c r="AI198" s="7"/>
      <c r="IU198" s="11"/>
      <c r="IV198" s="11"/>
      <c r="IW198" s="11"/>
      <c r="AMI198" s="12"/>
      <c r="AMJ198" s="12"/>
      <c r="AMK198" s="12"/>
    </row>
    <row r="199" spans="1:1025" ht="12.75" customHeight="1">
      <c r="A199" s="23">
        <v>3</v>
      </c>
      <c r="B199" s="23">
        <v>1998</v>
      </c>
      <c r="C199" s="24">
        <v>-23</v>
      </c>
      <c r="D199" s="24">
        <v>40.01</v>
      </c>
      <c r="E199" s="24">
        <v>1000</v>
      </c>
      <c r="F199" s="27">
        <v>1.53</v>
      </c>
      <c r="G199" s="24" t="s">
        <v>15</v>
      </c>
      <c r="H199" s="1"/>
      <c r="I199" s="1"/>
      <c r="AA199" s="7"/>
      <c r="AB199" s="7"/>
      <c r="AD199" s="1"/>
      <c r="AE199" s="1"/>
      <c r="AG199" s="7"/>
      <c r="AH199" s="7"/>
      <c r="AI199" s="7"/>
      <c r="IU199" s="11"/>
      <c r="IV199" s="11"/>
      <c r="IW199" s="11"/>
      <c r="AMI199" s="12"/>
      <c r="AMJ199" s="12"/>
      <c r="AMK199" s="12"/>
    </row>
    <row r="200" spans="1:1025" ht="12.75" customHeight="1">
      <c r="A200" s="23">
        <v>3</v>
      </c>
      <c r="B200" s="23">
        <v>1998</v>
      </c>
      <c r="C200" s="24">
        <v>-23</v>
      </c>
      <c r="D200" s="24">
        <v>40.01</v>
      </c>
      <c r="E200" s="24">
        <v>1065</v>
      </c>
      <c r="F200" s="27">
        <v>1.55</v>
      </c>
      <c r="G200" s="24" t="s">
        <v>15</v>
      </c>
      <c r="H200" s="1"/>
      <c r="I200" s="1"/>
      <c r="AA200" s="7"/>
      <c r="AB200" s="7"/>
      <c r="AD200" s="1"/>
      <c r="AE200" s="1"/>
      <c r="AG200" s="7"/>
      <c r="AH200" s="7"/>
      <c r="AI200" s="7"/>
      <c r="IU200" s="11"/>
      <c r="IV200" s="11"/>
      <c r="IW200" s="11"/>
      <c r="AMI200" s="12"/>
      <c r="AMJ200" s="12"/>
      <c r="AMK200" s="12"/>
    </row>
    <row r="201" spans="1:1025" ht="12.75" customHeight="1">
      <c r="A201" s="23">
        <v>3</v>
      </c>
      <c r="B201" s="23">
        <v>1998</v>
      </c>
      <c r="C201" s="24">
        <v>-23</v>
      </c>
      <c r="D201" s="24">
        <v>40.01</v>
      </c>
      <c r="E201" s="24">
        <v>1500</v>
      </c>
      <c r="F201" s="27">
        <v>1.46</v>
      </c>
      <c r="G201" s="24" t="s">
        <v>15</v>
      </c>
      <c r="H201" s="1"/>
      <c r="I201" s="1"/>
      <c r="AA201" s="7"/>
      <c r="AB201" s="7"/>
      <c r="AD201" s="1"/>
      <c r="AE201" s="1"/>
      <c r="AG201" s="7"/>
      <c r="AH201" s="7"/>
      <c r="AI201" s="7"/>
      <c r="IU201" s="11"/>
      <c r="IV201" s="11"/>
      <c r="IW201" s="11"/>
      <c r="AMI201" s="12"/>
      <c r="AMJ201" s="12"/>
      <c r="AMK201" s="12"/>
    </row>
    <row r="202" spans="1:1025" ht="12.75" customHeight="1">
      <c r="A202" s="23">
        <v>3</v>
      </c>
      <c r="B202" s="23">
        <v>1998</v>
      </c>
      <c r="C202" s="24">
        <v>-23</v>
      </c>
      <c r="D202" s="24">
        <v>40.01</v>
      </c>
      <c r="E202" s="24">
        <v>2000</v>
      </c>
      <c r="F202" s="27">
        <v>1.49</v>
      </c>
      <c r="G202" s="24" t="s">
        <v>15</v>
      </c>
      <c r="H202" s="1"/>
      <c r="I202" s="1"/>
      <c r="AA202" s="7"/>
      <c r="AB202" s="7"/>
      <c r="AD202" s="1"/>
      <c r="AE202" s="1"/>
      <c r="AG202" s="7"/>
      <c r="AH202" s="7"/>
      <c r="AI202" s="7"/>
      <c r="IU202" s="11"/>
      <c r="IV202" s="11"/>
      <c r="IW202" s="11"/>
      <c r="AMI202" s="12"/>
      <c r="AMJ202" s="12"/>
      <c r="AMK202" s="12"/>
    </row>
    <row r="203" spans="1:1025" ht="12.75" customHeight="1">
      <c r="A203" s="23">
        <v>3</v>
      </c>
      <c r="B203" s="23">
        <v>1998</v>
      </c>
      <c r="C203" s="24">
        <v>-23</v>
      </c>
      <c r="D203" s="24">
        <v>37.01</v>
      </c>
      <c r="E203" s="24">
        <v>10</v>
      </c>
      <c r="F203" s="27">
        <v>0.63</v>
      </c>
      <c r="G203" s="24" t="s">
        <v>15</v>
      </c>
      <c r="H203" s="1"/>
      <c r="I203" s="1"/>
      <c r="AA203" s="7"/>
      <c r="AB203" s="7"/>
      <c r="AD203" s="1"/>
      <c r="AE203" s="1"/>
      <c r="AG203" s="7"/>
      <c r="AH203" s="7"/>
      <c r="AI203" s="7"/>
      <c r="IU203" s="11"/>
      <c r="IV203" s="11"/>
      <c r="IW203" s="11"/>
      <c r="AMI203" s="12"/>
      <c r="AMJ203" s="12"/>
      <c r="AMK203" s="12"/>
    </row>
    <row r="204" spans="1:1025" ht="12.75" customHeight="1">
      <c r="A204" s="23">
        <v>3</v>
      </c>
      <c r="B204" s="23">
        <v>1998</v>
      </c>
      <c r="C204" s="24">
        <v>-23</v>
      </c>
      <c r="D204" s="24">
        <v>37.01</v>
      </c>
      <c r="E204" s="24">
        <v>20</v>
      </c>
      <c r="F204" s="27">
        <v>0.62</v>
      </c>
      <c r="G204" s="24" t="s">
        <v>15</v>
      </c>
      <c r="H204" s="1"/>
      <c r="I204" s="1"/>
      <c r="AA204" s="7"/>
      <c r="AB204" s="7"/>
      <c r="AD204" s="1"/>
      <c r="AE204" s="1"/>
      <c r="AG204" s="7"/>
      <c r="AH204" s="7"/>
      <c r="AI204" s="7"/>
      <c r="IU204" s="11"/>
      <c r="IV204" s="11"/>
      <c r="IW204" s="11"/>
      <c r="AMI204" s="12"/>
      <c r="AMJ204" s="12"/>
      <c r="AMK204" s="12"/>
    </row>
    <row r="205" spans="1:1025" ht="12.75" customHeight="1">
      <c r="A205" s="23">
        <v>3</v>
      </c>
      <c r="B205" s="23">
        <v>1998</v>
      </c>
      <c r="C205" s="24">
        <v>-23</v>
      </c>
      <c r="D205" s="24">
        <v>37.01</v>
      </c>
      <c r="E205" s="24">
        <v>30</v>
      </c>
      <c r="F205" s="27">
        <v>0.58000000000000096</v>
      </c>
      <c r="G205" s="24" t="s">
        <v>15</v>
      </c>
      <c r="H205" s="1"/>
      <c r="I205" s="1"/>
      <c r="AA205" s="7"/>
      <c r="AB205" s="7"/>
      <c r="AD205" s="1"/>
      <c r="AE205" s="1"/>
      <c r="AG205" s="7"/>
      <c r="AH205" s="7"/>
      <c r="AI205" s="7"/>
      <c r="IU205" s="11"/>
      <c r="IV205" s="11"/>
      <c r="IW205" s="11"/>
      <c r="AMI205" s="12"/>
      <c r="AMJ205" s="12"/>
      <c r="AMK205" s="12"/>
    </row>
    <row r="206" spans="1:1025" ht="12.75" customHeight="1">
      <c r="A206" s="23">
        <v>3</v>
      </c>
      <c r="B206" s="23">
        <v>1998</v>
      </c>
      <c r="C206" s="24">
        <v>-23</v>
      </c>
      <c r="D206" s="24">
        <v>37.01</v>
      </c>
      <c r="E206" s="24">
        <v>40</v>
      </c>
      <c r="F206" s="27">
        <v>0.83</v>
      </c>
      <c r="G206" s="24" t="s">
        <v>15</v>
      </c>
      <c r="H206" s="1"/>
      <c r="I206" s="1"/>
      <c r="AA206" s="7"/>
      <c r="AB206" s="7"/>
      <c r="AD206" s="1"/>
      <c r="AE206" s="1"/>
      <c r="AG206" s="7"/>
      <c r="AH206" s="7"/>
      <c r="AI206" s="7"/>
      <c r="IU206" s="11"/>
      <c r="IV206" s="11"/>
      <c r="IW206" s="11"/>
      <c r="AMI206" s="12"/>
      <c r="AMJ206" s="12"/>
      <c r="AMK206" s="12"/>
    </row>
    <row r="207" spans="1:1025" ht="12.75" customHeight="1">
      <c r="A207" s="23">
        <v>3</v>
      </c>
      <c r="B207" s="23">
        <v>1998</v>
      </c>
      <c r="C207" s="24">
        <v>-23</v>
      </c>
      <c r="D207" s="24">
        <v>37.01</v>
      </c>
      <c r="E207" s="24">
        <v>50</v>
      </c>
      <c r="F207" s="27">
        <v>1.03</v>
      </c>
      <c r="G207" s="24" t="s">
        <v>15</v>
      </c>
      <c r="H207" s="1"/>
      <c r="I207" s="1"/>
      <c r="AA207" s="7"/>
      <c r="AB207" s="7"/>
      <c r="AD207" s="1"/>
      <c r="AE207" s="1"/>
      <c r="AG207" s="7"/>
      <c r="AH207" s="7"/>
      <c r="AI207" s="7"/>
      <c r="IU207" s="11"/>
      <c r="IV207" s="11"/>
      <c r="IW207" s="11"/>
      <c r="AMI207" s="12"/>
      <c r="AMJ207" s="12"/>
      <c r="AMK207" s="12"/>
    </row>
    <row r="208" spans="1:1025" ht="12.75" customHeight="1">
      <c r="A208" s="23">
        <v>3</v>
      </c>
      <c r="B208" s="23">
        <v>1998</v>
      </c>
      <c r="C208" s="24">
        <v>-23</v>
      </c>
      <c r="D208" s="24">
        <v>37.01</v>
      </c>
      <c r="E208" s="24">
        <v>75</v>
      </c>
      <c r="F208" s="27">
        <v>1.0900000000000001</v>
      </c>
      <c r="G208" s="24" t="s">
        <v>15</v>
      </c>
      <c r="H208" s="1"/>
      <c r="I208" s="1"/>
      <c r="AA208" s="7"/>
      <c r="AB208" s="7"/>
      <c r="AD208" s="1"/>
      <c r="AE208" s="1"/>
      <c r="AG208" s="7"/>
      <c r="AH208" s="7"/>
      <c r="AI208" s="7"/>
      <c r="IU208" s="11"/>
      <c r="IV208" s="11"/>
      <c r="IW208" s="11"/>
      <c r="AMI208" s="12"/>
      <c r="AMJ208" s="12"/>
      <c r="AMK208" s="12"/>
    </row>
    <row r="209" spans="1:1025" ht="12.75" customHeight="1">
      <c r="A209" s="23">
        <v>3</v>
      </c>
      <c r="B209" s="23">
        <v>1998</v>
      </c>
      <c r="C209" s="24">
        <v>-23</v>
      </c>
      <c r="D209" s="24">
        <v>37.01</v>
      </c>
      <c r="E209" s="24">
        <v>100</v>
      </c>
      <c r="F209" s="27">
        <v>1.0900000000000001</v>
      </c>
      <c r="G209" s="24" t="s">
        <v>15</v>
      </c>
      <c r="H209" s="1"/>
      <c r="I209" s="1"/>
      <c r="AA209" s="7"/>
      <c r="AB209" s="7"/>
      <c r="AD209" s="1"/>
      <c r="AE209" s="1"/>
      <c r="AG209" s="7"/>
      <c r="AH209" s="7"/>
      <c r="AI209" s="7"/>
      <c r="IU209" s="11"/>
      <c r="IV209" s="11"/>
      <c r="IW209" s="11"/>
      <c r="AMI209" s="12"/>
      <c r="AMJ209" s="12"/>
      <c r="AMK209" s="12"/>
    </row>
    <row r="210" spans="1:1025" ht="12.75" customHeight="1">
      <c r="A210" s="23">
        <v>3</v>
      </c>
      <c r="B210" s="23">
        <v>1998</v>
      </c>
      <c r="C210" s="24">
        <v>-23</v>
      </c>
      <c r="D210" s="24">
        <v>37.01</v>
      </c>
      <c r="E210" s="24">
        <v>150</v>
      </c>
      <c r="F210" s="27">
        <v>1.3</v>
      </c>
      <c r="G210" s="24" t="s">
        <v>15</v>
      </c>
      <c r="H210" s="1"/>
      <c r="I210" s="1"/>
      <c r="AA210" s="7"/>
      <c r="AB210" s="7"/>
      <c r="AD210" s="1"/>
      <c r="AE210" s="1"/>
      <c r="AG210" s="7"/>
      <c r="AH210" s="7"/>
      <c r="AI210" s="7"/>
      <c r="IU210" s="11"/>
      <c r="IV210" s="11"/>
      <c r="IW210" s="11"/>
      <c r="AMI210" s="12"/>
      <c r="AMJ210" s="12"/>
      <c r="AMK210" s="12"/>
    </row>
    <row r="211" spans="1:1025" ht="12.75" customHeight="1">
      <c r="A211" s="23">
        <v>3</v>
      </c>
      <c r="B211" s="23">
        <v>1998</v>
      </c>
      <c r="C211" s="24">
        <v>-23</v>
      </c>
      <c r="D211" s="24">
        <v>37.01</v>
      </c>
      <c r="E211" s="24">
        <v>200</v>
      </c>
      <c r="F211" s="27">
        <v>1.33</v>
      </c>
      <c r="G211" s="24" t="s">
        <v>15</v>
      </c>
      <c r="H211" s="1"/>
      <c r="I211" s="1"/>
      <c r="AA211" s="7"/>
      <c r="AB211" s="7"/>
      <c r="AD211" s="1"/>
      <c r="AE211" s="1"/>
      <c r="AG211" s="7"/>
      <c r="AH211" s="7"/>
      <c r="AI211" s="7"/>
      <c r="IU211" s="11"/>
      <c r="IV211" s="11"/>
      <c r="IW211" s="11"/>
      <c r="AMI211" s="12"/>
      <c r="AMJ211" s="12"/>
      <c r="AMK211" s="12"/>
    </row>
    <row r="212" spans="1:1025" ht="12.75" customHeight="1">
      <c r="A212" s="23">
        <v>3</v>
      </c>
      <c r="B212" s="23">
        <v>1998</v>
      </c>
      <c r="C212" s="24">
        <v>-23.01</v>
      </c>
      <c r="D212" s="24">
        <v>46.67</v>
      </c>
      <c r="E212" s="24">
        <v>0</v>
      </c>
      <c r="F212" s="27">
        <v>0.7</v>
      </c>
      <c r="G212" s="24" t="s">
        <v>16</v>
      </c>
      <c r="H212" s="1"/>
      <c r="I212" s="1"/>
      <c r="AA212" s="7"/>
      <c r="AB212" s="7"/>
      <c r="AD212" s="1"/>
      <c r="AE212" s="1"/>
      <c r="AG212" s="7"/>
      <c r="AH212" s="7"/>
      <c r="AI212" s="7"/>
      <c r="IU212" s="11"/>
      <c r="IV212" s="11"/>
      <c r="IW212" s="11"/>
      <c r="AMI212" s="12"/>
      <c r="AMJ212" s="12"/>
      <c r="AMK212" s="12"/>
    </row>
    <row r="213" spans="1:1025" ht="12.75" customHeight="1">
      <c r="A213" s="23">
        <v>3</v>
      </c>
      <c r="B213" s="23">
        <v>1998</v>
      </c>
      <c r="C213" s="24">
        <v>-15.09</v>
      </c>
      <c r="D213" s="24">
        <v>48.41</v>
      </c>
      <c r="E213" s="24">
        <v>0</v>
      </c>
      <c r="F213" s="27">
        <v>0.88</v>
      </c>
      <c r="G213" s="24" t="s">
        <v>16</v>
      </c>
      <c r="H213" s="1"/>
      <c r="I213" s="1"/>
      <c r="AA213" s="7"/>
      <c r="AB213" s="7"/>
      <c r="AD213" s="1"/>
      <c r="AE213" s="1"/>
      <c r="AG213" s="7"/>
      <c r="AH213" s="7"/>
      <c r="AI213" s="7"/>
      <c r="IU213" s="11"/>
      <c r="IV213" s="11"/>
      <c r="IW213" s="11"/>
      <c r="AMI213" s="12"/>
      <c r="AMJ213" s="12"/>
      <c r="AMK213" s="12"/>
    </row>
    <row r="214" spans="1:1025" ht="12.75" customHeight="1">
      <c r="A214" s="23">
        <v>3</v>
      </c>
      <c r="B214" s="23">
        <v>1998</v>
      </c>
      <c r="C214" s="24">
        <v>-22.99</v>
      </c>
      <c r="D214" s="24">
        <v>44.87</v>
      </c>
      <c r="E214" s="24">
        <v>0</v>
      </c>
      <c r="F214" s="27">
        <v>0.53</v>
      </c>
      <c r="G214" s="24" t="s">
        <v>16</v>
      </c>
      <c r="H214" s="1"/>
      <c r="I214" s="1"/>
      <c r="AA214" s="7"/>
      <c r="AB214" s="7"/>
      <c r="AD214" s="1"/>
      <c r="AE214" s="1"/>
      <c r="AG214" s="7"/>
      <c r="AH214" s="7"/>
      <c r="AI214" s="7"/>
      <c r="IU214" s="11"/>
      <c r="IV214" s="11"/>
      <c r="IW214" s="11"/>
      <c r="AMI214" s="12"/>
      <c r="AMJ214" s="12"/>
      <c r="AMK214" s="12"/>
    </row>
    <row r="215" spans="1:1025" ht="12.75" customHeight="1">
      <c r="A215" s="23">
        <v>3</v>
      </c>
      <c r="B215" s="23">
        <v>1998</v>
      </c>
      <c r="C215" s="24">
        <v>-17.170000000000002</v>
      </c>
      <c r="D215" s="24">
        <v>48.18</v>
      </c>
      <c r="E215" s="24">
        <v>0</v>
      </c>
      <c r="F215" s="27">
        <v>0.77</v>
      </c>
      <c r="G215" s="24" t="s">
        <v>16</v>
      </c>
      <c r="H215" s="1"/>
      <c r="I215" s="1"/>
      <c r="AA215" s="7"/>
      <c r="AB215" s="7"/>
      <c r="AD215" s="1"/>
      <c r="AE215" s="1"/>
      <c r="AG215" s="7"/>
      <c r="AH215" s="7"/>
      <c r="AI215" s="7"/>
      <c r="IU215" s="11"/>
      <c r="IV215" s="11"/>
      <c r="IW215" s="11"/>
      <c r="AMI215" s="12"/>
      <c r="AMJ215" s="12"/>
      <c r="AMK215" s="12"/>
    </row>
    <row r="216" spans="1:1025" ht="12.75" customHeight="1">
      <c r="A216" s="23">
        <v>3</v>
      </c>
      <c r="B216" s="23">
        <v>1998</v>
      </c>
      <c r="C216" s="24">
        <v>-23.01</v>
      </c>
      <c r="D216" s="24">
        <v>42.38</v>
      </c>
      <c r="E216" s="24">
        <v>0</v>
      </c>
      <c r="F216" s="27">
        <v>0.63</v>
      </c>
      <c r="G216" s="24" t="s">
        <v>16</v>
      </c>
      <c r="H216" s="1"/>
      <c r="I216" s="1"/>
      <c r="AA216" s="7"/>
      <c r="AB216" s="7"/>
      <c r="AD216" s="1"/>
      <c r="AE216" s="1"/>
      <c r="AG216" s="7"/>
      <c r="AH216" s="7"/>
      <c r="AI216" s="7"/>
      <c r="IU216" s="11"/>
      <c r="IV216" s="11"/>
      <c r="IW216" s="11"/>
      <c r="AMI216" s="12"/>
      <c r="AMJ216" s="12"/>
      <c r="AMK216" s="12"/>
    </row>
    <row r="217" spans="1:1025" ht="12.75" customHeight="1">
      <c r="A217" s="23">
        <v>3</v>
      </c>
      <c r="B217" s="23">
        <v>1998</v>
      </c>
      <c r="C217" s="24">
        <v>-23.01</v>
      </c>
      <c r="D217" s="24">
        <v>47.37</v>
      </c>
      <c r="E217" s="24">
        <v>0</v>
      </c>
      <c r="F217" s="27">
        <v>0.63</v>
      </c>
      <c r="G217" s="24" t="s">
        <v>16</v>
      </c>
      <c r="H217" s="1"/>
      <c r="I217" s="1"/>
      <c r="AA217" s="7"/>
      <c r="AB217" s="7"/>
      <c r="AD217" s="1"/>
      <c r="AE217" s="1"/>
      <c r="AG217" s="7"/>
      <c r="AH217" s="7"/>
      <c r="AI217" s="7"/>
      <c r="IU217" s="11"/>
      <c r="IV217" s="11"/>
      <c r="IW217" s="11"/>
      <c r="AMI217" s="12"/>
      <c r="AMJ217" s="12"/>
      <c r="AMK217" s="12"/>
    </row>
    <row r="218" spans="1:1025" ht="12.75" customHeight="1">
      <c r="A218" s="23">
        <v>3</v>
      </c>
      <c r="B218" s="23">
        <v>1998</v>
      </c>
      <c r="C218" s="24">
        <v>-14.03</v>
      </c>
      <c r="D218" s="24">
        <v>48.55</v>
      </c>
      <c r="E218" s="24">
        <v>0</v>
      </c>
      <c r="F218" s="27">
        <v>1.06</v>
      </c>
      <c r="G218" s="24" t="s">
        <v>16</v>
      </c>
      <c r="H218" s="1"/>
      <c r="I218" s="1"/>
      <c r="AA218" s="7"/>
      <c r="AB218" s="7"/>
      <c r="AD218" s="1"/>
      <c r="AE218" s="1"/>
      <c r="AG218" s="7"/>
      <c r="AH218" s="7"/>
      <c r="AI218" s="7"/>
      <c r="IU218" s="11"/>
      <c r="IV218" s="11"/>
      <c r="IW218" s="11"/>
      <c r="AMI218" s="12"/>
      <c r="AMJ218" s="12"/>
      <c r="AMK218" s="12"/>
    </row>
    <row r="219" spans="1:1025" ht="12.75" customHeight="1">
      <c r="A219" s="23">
        <v>3</v>
      </c>
      <c r="B219" s="23">
        <v>1998</v>
      </c>
      <c r="C219" s="24">
        <v>-16.149999999999999</v>
      </c>
      <c r="D219" s="24">
        <v>48.3</v>
      </c>
      <c r="E219" s="24">
        <v>0</v>
      </c>
      <c r="F219" s="27">
        <v>0.83</v>
      </c>
      <c r="G219" s="24" t="s">
        <v>16</v>
      </c>
      <c r="H219" s="1"/>
      <c r="I219" s="1"/>
      <c r="AA219" s="7"/>
      <c r="AB219" s="7"/>
      <c r="AD219" s="1"/>
      <c r="AE219" s="1"/>
      <c r="AG219" s="7"/>
      <c r="AH219" s="7"/>
      <c r="AI219" s="7"/>
      <c r="IU219" s="11"/>
      <c r="IV219" s="11"/>
      <c r="IW219" s="11"/>
      <c r="AMI219" s="12"/>
      <c r="AMJ219" s="12"/>
      <c r="AMK219" s="12"/>
    </row>
    <row r="220" spans="1:1025" ht="12.75" customHeight="1">
      <c r="A220" s="23">
        <v>3</v>
      </c>
      <c r="B220" s="23">
        <v>1998</v>
      </c>
      <c r="C220" s="24">
        <v>-23.01</v>
      </c>
      <c r="D220" s="24">
        <v>43.82</v>
      </c>
      <c r="E220" s="24">
        <v>0</v>
      </c>
      <c r="F220" s="27">
        <v>0.67</v>
      </c>
      <c r="G220" s="24" t="s">
        <v>16</v>
      </c>
      <c r="H220" s="1"/>
      <c r="I220" s="1"/>
      <c r="AA220" s="7"/>
      <c r="AB220" s="7"/>
      <c r="AD220" s="1"/>
      <c r="AE220" s="1"/>
      <c r="AG220" s="7"/>
      <c r="AH220" s="7"/>
      <c r="AI220" s="7"/>
      <c r="IU220" s="11"/>
      <c r="IV220" s="11"/>
      <c r="IW220" s="11"/>
      <c r="AMI220" s="12"/>
      <c r="AMJ220" s="12"/>
      <c r="AMK220" s="12"/>
    </row>
    <row r="221" spans="1:1025" ht="12.75" customHeight="1">
      <c r="A221" s="23">
        <v>3</v>
      </c>
      <c r="B221" s="23">
        <v>1998</v>
      </c>
      <c r="C221" s="24">
        <v>-11.93</v>
      </c>
      <c r="D221" s="24">
        <v>48.78</v>
      </c>
      <c r="E221" s="24">
        <v>0</v>
      </c>
      <c r="F221" s="27">
        <v>1.07</v>
      </c>
      <c r="G221" s="24" t="s">
        <v>16</v>
      </c>
      <c r="H221" s="1"/>
      <c r="I221" s="1"/>
      <c r="AA221" s="7"/>
      <c r="AB221" s="7"/>
      <c r="AD221" s="1"/>
      <c r="AE221" s="1"/>
      <c r="AG221" s="7"/>
      <c r="AH221" s="7"/>
      <c r="AI221" s="7"/>
      <c r="IU221" s="11"/>
      <c r="IV221" s="11"/>
      <c r="IW221" s="11"/>
      <c r="AMI221" s="12"/>
      <c r="AMJ221" s="12"/>
      <c r="AMK221" s="12"/>
    </row>
    <row r="222" spans="1:1025" ht="12.75" customHeight="1">
      <c r="A222" s="23">
        <v>3</v>
      </c>
      <c r="B222" s="23">
        <v>1998</v>
      </c>
      <c r="C222" s="24">
        <v>-12.99</v>
      </c>
      <c r="D222" s="24">
        <v>48.65</v>
      </c>
      <c r="E222" s="24">
        <v>0</v>
      </c>
      <c r="F222" s="27">
        <v>1.03</v>
      </c>
      <c r="G222" s="24" t="s">
        <v>16</v>
      </c>
      <c r="H222" s="1"/>
      <c r="I222" s="1"/>
      <c r="AA222" s="7"/>
      <c r="AB222" s="7"/>
      <c r="AD222" s="1"/>
      <c r="AE222" s="1"/>
      <c r="AG222" s="7"/>
      <c r="AH222" s="7"/>
      <c r="AI222" s="7"/>
      <c r="IU222" s="11"/>
      <c r="IV222" s="11"/>
      <c r="IW222" s="11"/>
      <c r="AMI222" s="12"/>
      <c r="AMJ222" s="12"/>
      <c r="AMK222" s="12"/>
    </row>
    <row r="223" spans="1:1025" ht="12.75" customHeight="1">
      <c r="A223" s="23">
        <v>3</v>
      </c>
      <c r="B223" s="23">
        <v>1998</v>
      </c>
      <c r="C223" s="24">
        <v>-23.01</v>
      </c>
      <c r="D223" s="24">
        <v>43.11</v>
      </c>
      <c r="E223" s="24">
        <v>0</v>
      </c>
      <c r="F223" s="27">
        <v>0.85</v>
      </c>
      <c r="G223" s="24" t="s">
        <v>16</v>
      </c>
      <c r="H223" s="1"/>
      <c r="I223" s="1"/>
      <c r="AA223" s="7"/>
      <c r="AB223" s="7"/>
      <c r="AD223" s="1"/>
      <c r="AE223" s="1"/>
      <c r="AG223" s="7"/>
      <c r="AH223" s="7"/>
      <c r="AI223" s="7"/>
      <c r="IU223" s="11"/>
      <c r="IV223" s="11"/>
      <c r="IW223" s="11"/>
      <c r="AMI223" s="12"/>
      <c r="AMJ223" s="12"/>
      <c r="AMK223" s="12"/>
    </row>
    <row r="224" spans="1:1025" ht="12.75" customHeight="1">
      <c r="A224" s="23">
        <v>3</v>
      </c>
      <c r="B224" s="23">
        <v>1998</v>
      </c>
      <c r="C224" s="24">
        <v>-21.21</v>
      </c>
      <c r="D224" s="24">
        <v>47.69</v>
      </c>
      <c r="E224" s="24">
        <v>0</v>
      </c>
      <c r="F224" s="27">
        <v>0.58000000000000096</v>
      </c>
      <c r="G224" s="24" t="s">
        <v>16</v>
      </c>
      <c r="H224" s="1"/>
      <c r="I224" s="1"/>
      <c r="AA224" s="7"/>
      <c r="AB224" s="7"/>
      <c r="AD224" s="1"/>
      <c r="AE224" s="1"/>
      <c r="AG224" s="7"/>
      <c r="AH224" s="7"/>
      <c r="AI224" s="7"/>
      <c r="IU224" s="11"/>
      <c r="IV224" s="11"/>
      <c r="IW224" s="11"/>
      <c r="AMI224" s="12"/>
      <c r="AMJ224" s="12"/>
      <c r="AMK224" s="12"/>
    </row>
    <row r="225" spans="1:1025" ht="12.75" customHeight="1">
      <c r="A225" s="23">
        <v>3</v>
      </c>
      <c r="B225" s="23">
        <v>1998</v>
      </c>
      <c r="C225" s="24">
        <v>-19.23</v>
      </c>
      <c r="D225" s="24">
        <v>47.97</v>
      </c>
      <c r="E225" s="24">
        <v>0</v>
      </c>
      <c r="F225" s="27">
        <v>0.82</v>
      </c>
      <c r="G225" s="24" t="s">
        <v>16</v>
      </c>
      <c r="H225" s="1"/>
      <c r="I225" s="1"/>
      <c r="AA225" s="7"/>
      <c r="AB225" s="7"/>
      <c r="AD225" s="1"/>
      <c r="AE225" s="1"/>
      <c r="AG225" s="7"/>
      <c r="AH225" s="7"/>
      <c r="AI225" s="7"/>
      <c r="IU225" s="11"/>
      <c r="IV225" s="11"/>
      <c r="IW225" s="11"/>
      <c r="AMI225" s="12"/>
      <c r="AMJ225" s="12"/>
      <c r="AMK225" s="12"/>
    </row>
    <row r="226" spans="1:1025" ht="12.75" customHeight="1">
      <c r="A226" s="23">
        <v>3</v>
      </c>
      <c r="B226" s="23">
        <v>1998</v>
      </c>
      <c r="C226" s="24">
        <v>-23.01</v>
      </c>
      <c r="D226" s="24">
        <v>45.23</v>
      </c>
      <c r="E226" s="24">
        <v>0</v>
      </c>
      <c r="F226" s="27">
        <v>0.66</v>
      </c>
      <c r="G226" s="24" t="s">
        <v>16</v>
      </c>
      <c r="H226" s="1"/>
      <c r="I226" s="1"/>
      <c r="AA226" s="7"/>
      <c r="AB226" s="7"/>
      <c r="AD226" s="1"/>
      <c r="AE226" s="1"/>
      <c r="AG226" s="7"/>
      <c r="AH226" s="7"/>
      <c r="AI226" s="7"/>
      <c r="IU226" s="11"/>
      <c r="IV226" s="11"/>
      <c r="IW226" s="11"/>
      <c r="AMI226" s="12"/>
      <c r="AMJ226" s="12"/>
      <c r="AMK226" s="12"/>
    </row>
    <row r="227" spans="1:1025" ht="12.75" customHeight="1">
      <c r="A227" s="23">
        <v>4</v>
      </c>
      <c r="B227" s="23">
        <v>1999</v>
      </c>
      <c r="C227" s="24">
        <v>20</v>
      </c>
      <c r="D227" s="24">
        <v>-49.33</v>
      </c>
      <c r="E227" s="24">
        <v>20</v>
      </c>
      <c r="F227" s="27">
        <v>0.18</v>
      </c>
      <c r="G227" s="24" t="s">
        <v>17</v>
      </c>
      <c r="H227" s="1"/>
      <c r="I227" s="1"/>
      <c r="AA227" s="7"/>
      <c r="AB227" s="7"/>
      <c r="AD227" s="1"/>
      <c r="AE227" s="1"/>
      <c r="AG227" s="7"/>
      <c r="AH227" s="7"/>
      <c r="AI227" s="7"/>
      <c r="IU227" s="11"/>
      <c r="IV227" s="11"/>
      <c r="IW227" s="11"/>
      <c r="AMI227" s="12"/>
      <c r="AMJ227" s="12"/>
      <c r="AMK227" s="12"/>
    </row>
    <row r="228" spans="1:1025" ht="12.75" customHeight="1">
      <c r="A228" s="23">
        <v>4</v>
      </c>
      <c r="B228" s="23">
        <v>1999</v>
      </c>
      <c r="C228" s="24">
        <v>20</v>
      </c>
      <c r="D228" s="24">
        <v>-49.83</v>
      </c>
      <c r="E228" s="24">
        <v>20</v>
      </c>
      <c r="F228" s="27">
        <v>0.05</v>
      </c>
      <c r="G228" s="24" t="s">
        <v>17</v>
      </c>
      <c r="H228" s="1"/>
      <c r="I228" s="1"/>
      <c r="AA228" s="7"/>
      <c r="AB228" s="7"/>
      <c r="AD228" s="1"/>
      <c r="AE228" s="1"/>
      <c r="AG228" s="7"/>
      <c r="AH228" s="7"/>
      <c r="AI228" s="7"/>
      <c r="IU228" s="11"/>
      <c r="IV228" s="11"/>
      <c r="IW228" s="11"/>
      <c r="AMI228" s="12"/>
      <c r="AMJ228" s="12"/>
      <c r="AMK228" s="12"/>
    </row>
    <row r="229" spans="1:1025" ht="12.75" customHeight="1">
      <c r="A229" s="23">
        <v>4</v>
      </c>
      <c r="B229" s="23">
        <v>1999</v>
      </c>
      <c r="C229" s="24">
        <v>18.5</v>
      </c>
      <c r="D229" s="24">
        <v>-60</v>
      </c>
      <c r="E229" s="24">
        <v>20</v>
      </c>
      <c r="F229" s="27">
        <v>0.18</v>
      </c>
      <c r="G229" s="24" t="s">
        <v>17</v>
      </c>
      <c r="H229" s="1"/>
      <c r="I229" s="1"/>
      <c r="AA229" s="7"/>
      <c r="AB229" s="7"/>
      <c r="AD229" s="1"/>
      <c r="AE229" s="1"/>
      <c r="AG229" s="7"/>
      <c r="AH229" s="7"/>
      <c r="AI229" s="7"/>
      <c r="IU229" s="11"/>
      <c r="IV229" s="11"/>
      <c r="IW229" s="11"/>
      <c r="AMI229" s="12"/>
      <c r="AMJ229" s="12"/>
      <c r="AMK229" s="12"/>
    </row>
    <row r="230" spans="1:1025" ht="12.75" customHeight="1">
      <c r="A230" s="23">
        <v>4</v>
      </c>
      <c r="B230" s="23">
        <v>1999</v>
      </c>
      <c r="C230" s="24">
        <v>6.13</v>
      </c>
      <c r="D230" s="24">
        <v>-70.23</v>
      </c>
      <c r="E230" s="24">
        <v>20</v>
      </c>
      <c r="F230" s="27">
        <v>0.17</v>
      </c>
      <c r="G230" s="24" t="s">
        <v>17</v>
      </c>
      <c r="H230" s="1"/>
      <c r="I230" s="1"/>
      <c r="AA230" s="7"/>
      <c r="AB230" s="7"/>
      <c r="AD230" s="1"/>
      <c r="AE230" s="1"/>
      <c r="AG230" s="7"/>
      <c r="AH230" s="7"/>
      <c r="AI230" s="7"/>
      <c r="IU230" s="11"/>
      <c r="IV230" s="11"/>
      <c r="IW230" s="11"/>
      <c r="AMI230" s="12"/>
      <c r="AMJ230" s="12"/>
      <c r="AMK230" s="12"/>
    </row>
    <row r="231" spans="1:1025" ht="12.75" customHeight="1">
      <c r="A231" s="23">
        <v>4</v>
      </c>
      <c r="B231" s="23">
        <v>1999</v>
      </c>
      <c r="C231" s="24">
        <v>20</v>
      </c>
      <c r="D231" s="24">
        <v>-48.83</v>
      </c>
      <c r="E231" s="24">
        <v>20</v>
      </c>
      <c r="F231" s="27">
        <v>0.43</v>
      </c>
      <c r="G231" s="24" t="s">
        <v>17</v>
      </c>
      <c r="H231" s="1"/>
      <c r="I231" s="1"/>
      <c r="AA231" s="7"/>
      <c r="AB231" s="7"/>
      <c r="AD231" s="1"/>
      <c r="AE231" s="1"/>
      <c r="AG231" s="7"/>
      <c r="AH231" s="7"/>
      <c r="AI231" s="7"/>
      <c r="IU231" s="11"/>
      <c r="IV231" s="11"/>
      <c r="IW231" s="11"/>
      <c r="AMI231" s="12"/>
      <c r="AMJ231" s="12"/>
      <c r="AMK231" s="12"/>
    </row>
    <row r="232" spans="1:1025" ht="12.75" customHeight="1">
      <c r="A232" s="23">
        <v>4</v>
      </c>
      <c r="B232" s="23">
        <v>1999</v>
      </c>
      <c r="C232" s="24">
        <v>20</v>
      </c>
      <c r="D232" s="24">
        <v>-54</v>
      </c>
      <c r="E232" s="24">
        <v>20</v>
      </c>
      <c r="F232" s="27">
        <v>0.29000000000000098</v>
      </c>
      <c r="G232" s="24" t="s">
        <v>17</v>
      </c>
      <c r="H232" s="1"/>
      <c r="I232" s="1"/>
      <c r="AA232" s="7"/>
      <c r="AB232" s="7"/>
      <c r="AD232" s="1"/>
      <c r="AE232" s="1"/>
      <c r="AG232" s="7"/>
      <c r="AH232" s="7"/>
      <c r="AI232" s="7"/>
      <c r="IU232" s="11"/>
      <c r="IV232" s="11"/>
      <c r="IW232" s="11"/>
      <c r="AMI232" s="12"/>
      <c r="AMJ232" s="12"/>
      <c r="AMK232" s="12"/>
    </row>
    <row r="233" spans="1:1025" ht="12.75" customHeight="1">
      <c r="A233" s="23">
        <v>4</v>
      </c>
      <c r="B233" s="23">
        <v>1999</v>
      </c>
      <c r="C233" s="24">
        <v>0</v>
      </c>
      <c r="D233" s="24">
        <v>-67</v>
      </c>
      <c r="E233" s="24">
        <v>25</v>
      </c>
      <c r="F233" s="27">
        <v>0.06</v>
      </c>
      <c r="G233" s="24" t="s">
        <v>17</v>
      </c>
      <c r="H233" s="1"/>
      <c r="I233" s="1"/>
      <c r="AA233" s="7"/>
      <c r="AB233" s="7"/>
      <c r="AD233" s="1"/>
      <c r="AE233" s="1"/>
      <c r="AG233" s="7"/>
      <c r="AH233" s="7"/>
      <c r="AI233" s="7"/>
      <c r="IU233" s="11"/>
      <c r="IV233" s="11"/>
      <c r="IW233" s="11"/>
      <c r="AMI233" s="12"/>
      <c r="AMJ233" s="12"/>
      <c r="AMK233" s="12"/>
    </row>
    <row r="234" spans="1:1025" ht="12.75" customHeight="1">
      <c r="A234" s="23">
        <v>4</v>
      </c>
      <c r="B234" s="23">
        <v>1999</v>
      </c>
      <c r="C234" s="24">
        <v>20</v>
      </c>
      <c r="D234" s="24">
        <v>-49.33</v>
      </c>
      <c r="E234" s="24">
        <v>40</v>
      </c>
      <c r="F234" s="27">
        <v>0.13</v>
      </c>
      <c r="G234" s="24" t="s">
        <v>17</v>
      </c>
      <c r="H234" s="1"/>
      <c r="I234" s="1"/>
      <c r="AA234" s="7"/>
      <c r="AB234" s="7"/>
      <c r="AD234" s="1"/>
      <c r="AE234" s="1"/>
      <c r="AG234" s="7"/>
      <c r="AH234" s="7"/>
      <c r="AI234" s="7"/>
      <c r="IU234" s="11"/>
      <c r="IV234" s="11"/>
      <c r="IW234" s="11"/>
      <c r="AMI234" s="12"/>
      <c r="AMJ234" s="12"/>
      <c r="AMK234" s="12"/>
    </row>
    <row r="235" spans="1:1025" ht="12.75" customHeight="1">
      <c r="A235" s="23">
        <v>4</v>
      </c>
      <c r="B235" s="23">
        <v>1999</v>
      </c>
      <c r="C235" s="24">
        <v>20</v>
      </c>
      <c r="D235" s="24">
        <v>-48.83</v>
      </c>
      <c r="E235" s="24">
        <v>40</v>
      </c>
      <c r="F235" s="27">
        <v>0.24</v>
      </c>
      <c r="G235" s="24" t="s">
        <v>17</v>
      </c>
      <c r="H235" s="1"/>
      <c r="I235" s="1"/>
      <c r="AA235" s="7"/>
      <c r="AB235" s="7"/>
      <c r="AD235" s="1"/>
      <c r="AE235" s="1"/>
      <c r="AG235" s="7"/>
      <c r="AH235" s="7"/>
      <c r="AI235" s="7"/>
      <c r="IU235" s="11"/>
      <c r="IV235" s="11"/>
      <c r="IW235" s="11"/>
      <c r="AMI235" s="12"/>
      <c r="AMJ235" s="12"/>
      <c r="AMK235" s="12"/>
    </row>
    <row r="236" spans="1:1025" ht="12.75" customHeight="1">
      <c r="A236" s="23">
        <v>4</v>
      </c>
      <c r="B236" s="23">
        <v>1999</v>
      </c>
      <c r="C236" s="24">
        <v>20</v>
      </c>
      <c r="D236" s="24">
        <v>-49.83</v>
      </c>
      <c r="E236" s="24">
        <v>40</v>
      </c>
      <c r="F236" s="27">
        <v>0.09</v>
      </c>
      <c r="G236" s="24" t="s">
        <v>17</v>
      </c>
      <c r="H236" s="1"/>
      <c r="I236" s="1"/>
      <c r="AA236" s="7"/>
      <c r="AB236" s="7"/>
      <c r="AD236" s="1"/>
      <c r="AE236" s="1"/>
      <c r="AG236" s="7"/>
      <c r="AH236" s="7"/>
      <c r="AI236" s="7"/>
      <c r="IU236" s="11"/>
      <c r="IV236" s="11"/>
      <c r="IW236" s="11"/>
      <c r="AMI236" s="12"/>
      <c r="AMJ236" s="12"/>
      <c r="AMK236" s="12"/>
    </row>
    <row r="237" spans="1:1025" ht="12.75" customHeight="1">
      <c r="A237" s="23">
        <v>4</v>
      </c>
      <c r="B237" s="23">
        <v>1999</v>
      </c>
      <c r="C237" s="24">
        <v>20</v>
      </c>
      <c r="D237" s="24">
        <v>-54</v>
      </c>
      <c r="E237" s="24">
        <v>40</v>
      </c>
      <c r="F237" s="27">
        <v>0.28000000000000003</v>
      </c>
      <c r="G237" s="24" t="s">
        <v>17</v>
      </c>
      <c r="H237" s="1"/>
      <c r="I237" s="1"/>
      <c r="AA237" s="7"/>
      <c r="AB237" s="7"/>
      <c r="AD237" s="1"/>
      <c r="AE237" s="1"/>
      <c r="AG237" s="7"/>
      <c r="AH237" s="7"/>
      <c r="AI237" s="7"/>
      <c r="IU237" s="11"/>
      <c r="IV237" s="11"/>
      <c r="IW237" s="11"/>
      <c r="AMI237" s="12"/>
      <c r="AMJ237" s="12"/>
      <c r="AMK237" s="12"/>
    </row>
    <row r="238" spans="1:1025" ht="12.75" customHeight="1">
      <c r="A238" s="23">
        <v>4</v>
      </c>
      <c r="B238" s="23">
        <v>1999</v>
      </c>
      <c r="C238" s="24">
        <v>6.13</v>
      </c>
      <c r="D238" s="24">
        <v>-70.23</v>
      </c>
      <c r="E238" s="24">
        <v>40</v>
      </c>
      <c r="F238" s="27">
        <v>0.12</v>
      </c>
      <c r="G238" s="24" t="s">
        <v>17</v>
      </c>
      <c r="H238" s="1"/>
      <c r="I238" s="1"/>
      <c r="AA238" s="7"/>
      <c r="AB238" s="7"/>
      <c r="AD238" s="1"/>
      <c r="AE238" s="1"/>
      <c r="AG238" s="7"/>
      <c r="AH238" s="7"/>
      <c r="AI238" s="7"/>
      <c r="IU238" s="11"/>
      <c r="IV238" s="11"/>
      <c r="IW238" s="11"/>
      <c r="AMI238" s="12"/>
      <c r="AMJ238" s="12"/>
      <c r="AMK238" s="12"/>
    </row>
    <row r="239" spans="1:1025" ht="12.75" customHeight="1">
      <c r="A239" s="23">
        <v>4</v>
      </c>
      <c r="B239" s="23">
        <v>1999</v>
      </c>
      <c r="C239" s="24">
        <v>0</v>
      </c>
      <c r="D239" s="24">
        <v>-67</v>
      </c>
      <c r="E239" s="24">
        <v>50</v>
      </c>
      <c r="F239" s="27">
        <v>0.2</v>
      </c>
      <c r="G239" s="24" t="s">
        <v>17</v>
      </c>
      <c r="H239" s="1"/>
      <c r="I239" s="1"/>
      <c r="AA239" s="7"/>
      <c r="AB239" s="7"/>
      <c r="AD239" s="1"/>
      <c r="AE239" s="1"/>
      <c r="AG239" s="7"/>
      <c r="AH239" s="7"/>
      <c r="AI239" s="7"/>
      <c r="IU239" s="11"/>
      <c r="IV239" s="11"/>
      <c r="IW239" s="11"/>
      <c r="AMI239" s="12"/>
      <c r="AMJ239" s="12"/>
      <c r="AMK239" s="12"/>
    </row>
    <row r="240" spans="1:1025" ht="12.75" customHeight="1">
      <c r="A240" s="23">
        <v>4</v>
      </c>
      <c r="B240" s="23">
        <v>1999</v>
      </c>
      <c r="C240" s="24">
        <v>6.13</v>
      </c>
      <c r="D240" s="24">
        <v>-70.23</v>
      </c>
      <c r="E240" s="24">
        <v>60</v>
      </c>
      <c r="F240" s="27">
        <v>0.32</v>
      </c>
      <c r="G240" s="24" t="s">
        <v>17</v>
      </c>
      <c r="H240" s="1"/>
      <c r="I240" s="1"/>
      <c r="AA240" s="7"/>
      <c r="AB240" s="7"/>
      <c r="AD240" s="1"/>
      <c r="AE240" s="1"/>
      <c r="AG240" s="7"/>
      <c r="AH240" s="7"/>
      <c r="AI240" s="7"/>
      <c r="IU240" s="11"/>
      <c r="IV240" s="11"/>
      <c r="IW240" s="11"/>
      <c r="AMI240" s="12"/>
      <c r="AMJ240" s="12"/>
      <c r="AMK240" s="12"/>
    </row>
    <row r="241" spans="1:1025" ht="12.75" customHeight="1">
      <c r="A241" s="23">
        <v>4</v>
      </c>
      <c r="B241" s="23">
        <v>1999</v>
      </c>
      <c r="C241" s="24">
        <v>18.5</v>
      </c>
      <c r="D241" s="24">
        <v>-60</v>
      </c>
      <c r="E241" s="24">
        <v>60</v>
      </c>
      <c r="F241" s="27">
        <v>0.15</v>
      </c>
      <c r="G241" s="24" t="s">
        <v>17</v>
      </c>
      <c r="H241" s="1"/>
      <c r="I241" s="1"/>
      <c r="AA241" s="7"/>
      <c r="AB241" s="7"/>
      <c r="AD241" s="1"/>
      <c r="AE241" s="1"/>
      <c r="AG241" s="7"/>
      <c r="AH241" s="7"/>
      <c r="AI241" s="7"/>
      <c r="IU241" s="11"/>
      <c r="IV241" s="11"/>
      <c r="IW241" s="11"/>
      <c r="AMI241" s="12"/>
      <c r="AMJ241" s="12"/>
      <c r="AMK241" s="12"/>
    </row>
    <row r="242" spans="1:1025" ht="12.75" customHeight="1">
      <c r="A242" s="23">
        <v>4</v>
      </c>
      <c r="B242" s="23">
        <v>1999</v>
      </c>
      <c r="C242" s="24">
        <v>20</v>
      </c>
      <c r="D242" s="24">
        <v>-54</v>
      </c>
      <c r="E242" s="24">
        <v>60</v>
      </c>
      <c r="F242" s="27">
        <v>0.11</v>
      </c>
      <c r="G242" s="24" t="s">
        <v>17</v>
      </c>
      <c r="H242" s="1"/>
      <c r="I242" s="1"/>
      <c r="AA242" s="7"/>
      <c r="AB242" s="7"/>
      <c r="AD242" s="1"/>
      <c r="AE242" s="1"/>
      <c r="AG242" s="7"/>
      <c r="AH242" s="7"/>
      <c r="AI242" s="7"/>
      <c r="IU242" s="11"/>
      <c r="IV242" s="11"/>
      <c r="IW242" s="11"/>
      <c r="AMI242" s="12"/>
      <c r="AMJ242" s="12"/>
      <c r="AMK242" s="12"/>
    </row>
    <row r="243" spans="1:1025" ht="12.75" customHeight="1">
      <c r="A243" s="23">
        <v>4</v>
      </c>
      <c r="B243" s="23">
        <v>1999</v>
      </c>
      <c r="C243" s="24">
        <v>20</v>
      </c>
      <c r="D243" s="24">
        <v>-49.33</v>
      </c>
      <c r="E243" s="24">
        <v>60</v>
      </c>
      <c r="F243" s="27">
        <v>0.05</v>
      </c>
      <c r="G243" s="24" t="s">
        <v>17</v>
      </c>
      <c r="H243" s="1"/>
      <c r="I243" s="1"/>
      <c r="AA243" s="7"/>
      <c r="AB243" s="7"/>
      <c r="AD243" s="1"/>
      <c r="AE243" s="1"/>
      <c r="AG243" s="7"/>
      <c r="AH243" s="7"/>
      <c r="AI243" s="7"/>
      <c r="IU243" s="11"/>
      <c r="IV243" s="11"/>
      <c r="IW243" s="11"/>
      <c r="AMI243" s="12"/>
      <c r="AMJ243" s="12"/>
      <c r="AMK243" s="12"/>
    </row>
    <row r="244" spans="1:1025" ht="12.75" customHeight="1">
      <c r="A244" s="23">
        <v>4</v>
      </c>
      <c r="B244" s="23">
        <v>1999</v>
      </c>
      <c r="C244" s="24">
        <v>20</v>
      </c>
      <c r="D244" s="24">
        <v>-54</v>
      </c>
      <c r="E244" s="24">
        <v>80</v>
      </c>
      <c r="F244" s="27">
        <v>0.28000000000000003</v>
      </c>
      <c r="G244" s="24" t="s">
        <v>17</v>
      </c>
      <c r="H244" s="1"/>
      <c r="I244" s="1"/>
      <c r="AA244" s="7"/>
      <c r="AB244" s="7"/>
      <c r="AD244" s="1"/>
      <c r="AE244" s="1"/>
      <c r="AG244" s="7"/>
      <c r="AH244" s="7"/>
      <c r="AI244" s="7"/>
      <c r="IU244" s="11"/>
      <c r="IV244" s="11"/>
      <c r="IW244" s="11"/>
      <c r="AMI244" s="12"/>
      <c r="AMJ244" s="12"/>
      <c r="AMK244" s="12"/>
    </row>
    <row r="245" spans="1:1025" ht="12.75" customHeight="1">
      <c r="A245" s="23">
        <v>4</v>
      </c>
      <c r="B245" s="23">
        <v>1999</v>
      </c>
      <c r="C245" s="24">
        <v>20</v>
      </c>
      <c r="D245" s="24">
        <v>-49.33</v>
      </c>
      <c r="E245" s="24">
        <v>80</v>
      </c>
      <c r="F245" s="27">
        <v>0.08</v>
      </c>
      <c r="G245" s="24" t="s">
        <v>17</v>
      </c>
      <c r="H245" s="1"/>
      <c r="I245" s="1"/>
      <c r="AA245" s="7"/>
      <c r="AB245" s="7"/>
      <c r="AD245" s="1"/>
      <c r="AE245" s="1"/>
      <c r="AG245" s="7"/>
      <c r="AH245" s="7"/>
      <c r="AI245" s="7"/>
      <c r="IU245" s="11"/>
      <c r="IV245" s="11"/>
      <c r="IW245" s="11"/>
      <c r="AMI245" s="12"/>
      <c r="AMJ245" s="12"/>
      <c r="AMK245" s="12"/>
    </row>
    <row r="246" spans="1:1025" ht="12.75" customHeight="1">
      <c r="A246" s="23">
        <v>4</v>
      </c>
      <c r="B246" s="23">
        <v>1999</v>
      </c>
      <c r="C246" s="24">
        <v>20</v>
      </c>
      <c r="D246" s="24">
        <v>-49.83</v>
      </c>
      <c r="E246" s="24">
        <v>80</v>
      </c>
      <c r="F246" s="27">
        <v>0.09</v>
      </c>
      <c r="G246" s="24" t="s">
        <v>17</v>
      </c>
      <c r="H246" s="1"/>
      <c r="I246" s="1"/>
      <c r="AA246" s="7"/>
      <c r="AB246" s="7"/>
      <c r="AD246" s="1"/>
      <c r="AE246" s="1"/>
      <c r="AG246" s="7"/>
      <c r="AH246" s="7"/>
      <c r="AI246" s="7"/>
      <c r="IU246" s="11"/>
      <c r="IV246" s="11"/>
      <c r="IW246" s="11"/>
      <c r="AMI246" s="12"/>
      <c r="AMJ246" s="12"/>
      <c r="AMK246" s="12"/>
    </row>
    <row r="247" spans="1:1025" ht="12.75" customHeight="1">
      <c r="A247" s="23">
        <v>4</v>
      </c>
      <c r="B247" s="23">
        <v>1999</v>
      </c>
      <c r="C247" s="24">
        <v>6.13</v>
      </c>
      <c r="D247" s="24">
        <v>-70.23</v>
      </c>
      <c r="E247" s="24">
        <v>100</v>
      </c>
      <c r="F247" s="27">
        <v>0.22</v>
      </c>
      <c r="G247" s="24" t="s">
        <v>17</v>
      </c>
      <c r="H247" s="1"/>
      <c r="I247" s="1"/>
      <c r="AA247" s="7"/>
      <c r="AB247" s="7"/>
      <c r="AD247" s="1"/>
      <c r="AE247" s="1"/>
      <c r="AG247" s="7"/>
      <c r="AH247" s="7"/>
      <c r="AI247" s="7"/>
      <c r="IU247" s="11"/>
      <c r="IV247" s="11"/>
      <c r="IW247" s="11"/>
      <c r="AMI247" s="12"/>
      <c r="AMJ247" s="12"/>
      <c r="AMK247" s="12"/>
    </row>
    <row r="248" spans="1:1025" ht="12.75" customHeight="1">
      <c r="A248" s="23">
        <v>4</v>
      </c>
      <c r="B248" s="23">
        <v>1999</v>
      </c>
      <c r="C248" s="24">
        <v>20</v>
      </c>
      <c r="D248" s="24">
        <v>-49.33</v>
      </c>
      <c r="E248" s="24">
        <v>100</v>
      </c>
      <c r="F248" s="27">
        <v>0.13</v>
      </c>
      <c r="G248" s="24" t="s">
        <v>17</v>
      </c>
      <c r="H248" s="1"/>
      <c r="I248" s="1"/>
      <c r="AA248" s="7"/>
      <c r="AB248" s="7"/>
      <c r="AD248" s="1"/>
      <c r="AE248" s="1"/>
      <c r="AG248" s="7"/>
      <c r="AH248" s="7"/>
      <c r="AI248" s="7"/>
      <c r="IU248" s="11"/>
      <c r="IV248" s="11"/>
      <c r="IW248" s="11"/>
      <c r="AMI248" s="12"/>
      <c r="AMJ248" s="12"/>
      <c r="AMK248" s="12"/>
    </row>
    <row r="249" spans="1:1025" ht="12.75" customHeight="1">
      <c r="A249" s="23">
        <v>4</v>
      </c>
      <c r="B249" s="23">
        <v>1999</v>
      </c>
      <c r="C249" s="24">
        <v>20</v>
      </c>
      <c r="D249" s="24">
        <v>-48.83</v>
      </c>
      <c r="E249" s="24">
        <v>100</v>
      </c>
      <c r="F249" s="27">
        <v>0.1</v>
      </c>
      <c r="G249" s="24" t="s">
        <v>17</v>
      </c>
      <c r="H249" s="1"/>
      <c r="I249" s="1"/>
      <c r="AA249" s="7"/>
      <c r="AB249" s="7"/>
      <c r="AD249" s="1"/>
      <c r="AE249" s="1"/>
      <c r="AG249" s="7"/>
      <c r="AH249" s="7"/>
      <c r="AI249" s="7"/>
      <c r="IU249" s="11"/>
      <c r="IV249" s="11"/>
      <c r="IW249" s="11"/>
      <c r="AMI249" s="12"/>
      <c r="AMJ249" s="12"/>
      <c r="AMK249" s="12"/>
    </row>
    <row r="250" spans="1:1025" ht="12.75" customHeight="1">
      <c r="A250" s="23">
        <v>4</v>
      </c>
      <c r="B250" s="23">
        <v>1999</v>
      </c>
      <c r="C250" s="24">
        <v>20</v>
      </c>
      <c r="D250" s="24">
        <v>-54</v>
      </c>
      <c r="E250" s="24">
        <v>100</v>
      </c>
      <c r="F250" s="27">
        <v>0.37</v>
      </c>
      <c r="G250" s="24" t="s">
        <v>17</v>
      </c>
      <c r="H250" s="1"/>
      <c r="I250" s="1"/>
      <c r="AA250" s="7"/>
      <c r="AB250" s="7"/>
      <c r="AD250" s="1"/>
      <c r="AE250" s="1"/>
      <c r="AG250" s="7"/>
      <c r="AH250" s="7"/>
      <c r="AI250" s="7"/>
      <c r="IU250" s="11"/>
      <c r="IV250" s="11"/>
      <c r="IW250" s="11"/>
      <c r="AMI250" s="12"/>
      <c r="AMJ250" s="12"/>
      <c r="AMK250" s="12"/>
    </row>
    <row r="251" spans="1:1025" ht="12.75" customHeight="1">
      <c r="A251" s="23">
        <v>4</v>
      </c>
      <c r="B251" s="23">
        <v>1999</v>
      </c>
      <c r="C251" s="24">
        <v>0</v>
      </c>
      <c r="D251" s="24">
        <v>-67</v>
      </c>
      <c r="E251" s="24">
        <v>100</v>
      </c>
      <c r="F251" s="27">
        <v>0.11</v>
      </c>
      <c r="G251" s="24" t="s">
        <v>17</v>
      </c>
      <c r="H251" s="1"/>
      <c r="I251" s="1"/>
      <c r="AA251" s="7"/>
      <c r="AB251" s="7"/>
      <c r="AD251" s="1"/>
      <c r="AE251" s="1"/>
      <c r="AG251" s="7"/>
      <c r="AH251" s="7"/>
      <c r="AI251" s="7"/>
      <c r="IU251" s="11"/>
      <c r="IV251" s="11"/>
      <c r="IW251" s="11"/>
      <c r="AMI251" s="12"/>
      <c r="AMJ251" s="12"/>
      <c r="AMK251" s="12"/>
    </row>
    <row r="252" spans="1:1025" ht="12.75" customHeight="1">
      <c r="A252" s="23">
        <v>4</v>
      </c>
      <c r="B252" s="23">
        <v>1999</v>
      </c>
      <c r="C252" s="24">
        <v>18.5</v>
      </c>
      <c r="D252" s="24">
        <v>-60</v>
      </c>
      <c r="E252" s="24">
        <v>100</v>
      </c>
      <c r="F252" s="27">
        <v>0.19</v>
      </c>
      <c r="G252" s="24" t="s">
        <v>17</v>
      </c>
      <c r="H252" s="1"/>
      <c r="I252" s="1"/>
      <c r="AA252" s="7"/>
      <c r="AB252" s="7"/>
      <c r="AD252" s="1"/>
      <c r="AE252" s="1"/>
      <c r="AG252" s="7"/>
      <c r="AH252" s="7"/>
      <c r="AI252" s="7"/>
      <c r="IU252" s="11"/>
      <c r="IV252" s="11"/>
      <c r="IW252" s="11"/>
      <c r="AMI252" s="12"/>
      <c r="AMJ252" s="12"/>
      <c r="AMK252" s="12"/>
    </row>
    <row r="253" spans="1:1025" ht="12.75" customHeight="1">
      <c r="A253" s="23">
        <v>4</v>
      </c>
      <c r="B253" s="23">
        <v>1999</v>
      </c>
      <c r="C253" s="24">
        <v>20</v>
      </c>
      <c r="D253" s="24">
        <v>-49.83</v>
      </c>
      <c r="E253" s="24">
        <v>100</v>
      </c>
      <c r="F253" s="27">
        <v>0.09</v>
      </c>
      <c r="G253" s="24" t="s">
        <v>17</v>
      </c>
      <c r="H253" s="1"/>
      <c r="I253" s="1"/>
      <c r="AA253" s="7"/>
      <c r="AB253" s="7"/>
      <c r="AD253" s="1"/>
      <c r="AE253" s="1"/>
      <c r="AG253" s="7"/>
      <c r="AH253" s="7"/>
      <c r="AI253" s="7"/>
      <c r="IU253" s="11"/>
      <c r="IV253" s="11"/>
      <c r="IW253" s="11"/>
      <c r="AMI253" s="12"/>
      <c r="AMJ253" s="12"/>
      <c r="AMK253" s="12"/>
    </row>
    <row r="254" spans="1:1025" ht="12.75" customHeight="1">
      <c r="A254" s="23">
        <v>4</v>
      </c>
      <c r="B254" s="23">
        <v>1999</v>
      </c>
      <c r="C254" s="24">
        <v>20</v>
      </c>
      <c r="D254" s="24">
        <v>-49.33</v>
      </c>
      <c r="E254" s="24">
        <v>129</v>
      </c>
      <c r="F254" s="27">
        <v>0.15</v>
      </c>
      <c r="G254" s="24" t="s">
        <v>17</v>
      </c>
      <c r="H254" s="1"/>
      <c r="I254" s="1"/>
      <c r="AA254" s="7"/>
      <c r="AB254" s="7"/>
      <c r="AD254" s="1"/>
      <c r="AE254" s="1"/>
      <c r="AG254" s="7"/>
      <c r="AH254" s="7"/>
      <c r="AI254" s="7"/>
      <c r="IU254" s="11"/>
      <c r="IV254" s="11"/>
      <c r="IW254" s="11"/>
      <c r="AMI254" s="12"/>
      <c r="AMJ254" s="12"/>
      <c r="AMK254" s="12"/>
    </row>
    <row r="255" spans="1:1025" ht="12.75" customHeight="1">
      <c r="A255" s="23">
        <v>4</v>
      </c>
      <c r="B255" s="23">
        <v>1999</v>
      </c>
      <c r="C255" s="24">
        <v>20</v>
      </c>
      <c r="D255" s="24">
        <v>-54</v>
      </c>
      <c r="E255" s="24">
        <v>130</v>
      </c>
      <c r="F255" s="27">
        <v>0.27</v>
      </c>
      <c r="G255" s="24" t="s">
        <v>17</v>
      </c>
      <c r="H255" s="1"/>
      <c r="I255" s="1"/>
      <c r="AA255" s="7"/>
      <c r="AB255" s="7"/>
      <c r="AD255" s="1"/>
      <c r="AE255" s="1"/>
      <c r="AG255" s="7"/>
      <c r="AH255" s="7"/>
      <c r="AI255" s="7"/>
      <c r="IU255" s="11"/>
      <c r="IV255" s="11"/>
      <c r="IW255" s="11"/>
      <c r="AMI255" s="12"/>
      <c r="AMJ255" s="12"/>
      <c r="AMK255" s="12"/>
    </row>
    <row r="256" spans="1:1025" ht="12.75" customHeight="1">
      <c r="A256" s="23">
        <v>4</v>
      </c>
      <c r="B256" s="23">
        <v>1999</v>
      </c>
      <c r="C256" s="24">
        <v>20</v>
      </c>
      <c r="D256" s="24">
        <v>-49.33</v>
      </c>
      <c r="E256" s="24">
        <v>150</v>
      </c>
      <c r="F256" s="27">
        <v>0.13</v>
      </c>
      <c r="G256" s="24" t="s">
        <v>17</v>
      </c>
      <c r="H256" s="1"/>
      <c r="I256" s="1"/>
      <c r="AA256" s="7"/>
      <c r="AB256" s="7"/>
      <c r="AD256" s="1"/>
      <c r="AE256" s="1"/>
      <c r="AG256" s="7"/>
      <c r="AH256" s="7"/>
      <c r="AI256" s="7"/>
      <c r="IU256" s="11"/>
      <c r="IV256" s="11"/>
      <c r="IW256" s="11"/>
      <c r="AMI256" s="12"/>
      <c r="AMJ256" s="12"/>
      <c r="AMK256" s="12"/>
    </row>
    <row r="257" spans="1:1025" ht="12.75" customHeight="1">
      <c r="A257" s="23">
        <v>4</v>
      </c>
      <c r="B257" s="23">
        <v>1999</v>
      </c>
      <c r="C257" s="24">
        <v>20</v>
      </c>
      <c r="D257" s="24">
        <v>-48.83</v>
      </c>
      <c r="E257" s="24">
        <v>150</v>
      </c>
      <c r="F257" s="27">
        <v>0.51</v>
      </c>
      <c r="G257" s="24" t="s">
        <v>17</v>
      </c>
      <c r="H257" s="1"/>
      <c r="I257" s="1"/>
      <c r="AA257" s="7"/>
      <c r="AB257" s="7"/>
      <c r="AD257" s="1"/>
      <c r="AE257" s="1"/>
      <c r="AG257" s="7"/>
      <c r="AH257" s="7"/>
      <c r="AI257" s="7"/>
      <c r="IU257" s="11"/>
      <c r="IV257" s="11"/>
      <c r="IW257" s="11"/>
      <c r="AMI257" s="12"/>
      <c r="AMJ257" s="12"/>
      <c r="AMK257" s="12"/>
    </row>
    <row r="258" spans="1:1025" ht="12.75" customHeight="1">
      <c r="A258" s="23">
        <v>4</v>
      </c>
      <c r="B258" s="23">
        <v>1999</v>
      </c>
      <c r="C258" s="24">
        <v>20</v>
      </c>
      <c r="D258" s="24">
        <v>-49.83</v>
      </c>
      <c r="E258" s="24">
        <v>150</v>
      </c>
      <c r="F258" s="27">
        <v>0.19</v>
      </c>
      <c r="G258" s="24" t="s">
        <v>17</v>
      </c>
      <c r="H258" s="1"/>
      <c r="I258" s="1"/>
      <c r="AA258" s="7"/>
      <c r="AB258" s="7"/>
      <c r="AD258" s="1"/>
      <c r="AE258" s="1"/>
      <c r="AG258" s="7"/>
      <c r="AH258" s="7"/>
      <c r="AI258" s="7"/>
      <c r="IU258" s="11"/>
      <c r="IV258" s="11"/>
      <c r="IW258" s="11"/>
      <c r="AMI258" s="12"/>
      <c r="AMJ258" s="12"/>
      <c r="AMK258" s="12"/>
    </row>
    <row r="259" spans="1:1025" ht="12.75" customHeight="1">
      <c r="A259" s="23">
        <v>4</v>
      </c>
      <c r="B259" s="23">
        <v>1999</v>
      </c>
      <c r="C259" s="24">
        <v>6.13</v>
      </c>
      <c r="D259" s="24">
        <v>-70.23</v>
      </c>
      <c r="E259" s="24">
        <v>150</v>
      </c>
      <c r="F259" s="27">
        <v>0.15</v>
      </c>
      <c r="G259" s="24" t="s">
        <v>17</v>
      </c>
      <c r="H259" s="1"/>
      <c r="I259" s="1"/>
      <c r="AA259" s="7"/>
      <c r="AB259" s="7"/>
      <c r="AD259" s="1"/>
      <c r="AE259" s="1"/>
      <c r="AG259" s="7"/>
      <c r="AH259" s="7"/>
      <c r="AI259" s="7"/>
      <c r="IU259" s="11"/>
      <c r="IV259" s="11"/>
      <c r="IW259" s="11"/>
      <c r="AMI259" s="12"/>
      <c r="AMJ259" s="12"/>
      <c r="AMK259" s="12"/>
    </row>
    <row r="260" spans="1:1025" ht="12.75" customHeight="1">
      <c r="A260" s="23">
        <v>4</v>
      </c>
      <c r="B260" s="23">
        <v>1999</v>
      </c>
      <c r="C260" s="24">
        <v>6.13</v>
      </c>
      <c r="D260" s="24">
        <v>-70.23</v>
      </c>
      <c r="E260" s="24">
        <v>200</v>
      </c>
      <c r="F260" s="27">
        <v>0.15</v>
      </c>
      <c r="G260" s="24" t="s">
        <v>17</v>
      </c>
      <c r="H260" s="1"/>
      <c r="I260" s="1"/>
      <c r="AA260" s="7"/>
      <c r="AB260" s="7"/>
      <c r="AD260" s="1"/>
      <c r="AE260" s="1"/>
      <c r="AG260" s="7"/>
      <c r="AH260" s="7"/>
      <c r="AI260" s="7"/>
      <c r="IU260" s="11"/>
      <c r="IV260" s="11"/>
      <c r="IW260" s="11"/>
      <c r="AMI260" s="12"/>
      <c r="AMJ260" s="12"/>
      <c r="AMK260" s="12"/>
    </row>
    <row r="261" spans="1:1025" ht="12.75" customHeight="1">
      <c r="A261" s="23">
        <v>4</v>
      </c>
      <c r="B261" s="23">
        <v>1999</v>
      </c>
      <c r="C261" s="24">
        <v>18.5</v>
      </c>
      <c r="D261" s="24">
        <v>-60</v>
      </c>
      <c r="E261" s="24">
        <v>250</v>
      </c>
      <c r="F261" s="27">
        <v>0.18</v>
      </c>
      <c r="G261" s="24" t="s">
        <v>17</v>
      </c>
      <c r="H261" s="1"/>
      <c r="I261" s="1"/>
      <c r="AA261" s="7"/>
      <c r="AB261" s="7"/>
      <c r="AD261" s="1"/>
      <c r="AE261" s="1"/>
      <c r="AG261" s="7"/>
      <c r="AH261" s="7"/>
      <c r="AI261" s="7"/>
      <c r="IU261" s="11"/>
      <c r="IV261" s="11"/>
      <c r="IW261" s="11"/>
      <c r="AMI261" s="12"/>
      <c r="AMJ261" s="12"/>
      <c r="AMK261" s="12"/>
    </row>
    <row r="262" spans="1:1025" ht="12.75" customHeight="1">
      <c r="A262" s="23">
        <v>4</v>
      </c>
      <c r="B262" s="23">
        <v>1999</v>
      </c>
      <c r="C262" s="24">
        <v>20</v>
      </c>
      <c r="D262" s="24">
        <v>-48.83</v>
      </c>
      <c r="E262" s="24">
        <v>250</v>
      </c>
      <c r="F262" s="27">
        <v>0.35</v>
      </c>
      <c r="G262" s="24" t="s">
        <v>17</v>
      </c>
      <c r="H262" s="1"/>
      <c r="I262" s="1"/>
      <c r="AA262" s="7"/>
      <c r="AB262" s="7"/>
      <c r="AD262" s="1"/>
      <c r="AE262" s="1"/>
      <c r="AG262" s="7"/>
      <c r="AH262" s="7"/>
      <c r="AI262" s="7"/>
      <c r="IU262" s="11"/>
      <c r="IV262" s="11"/>
      <c r="IW262" s="11"/>
      <c r="AMI262" s="12"/>
      <c r="AMJ262" s="12"/>
      <c r="AMK262" s="12"/>
    </row>
    <row r="263" spans="1:1025" ht="12.75" customHeight="1">
      <c r="A263" s="23">
        <v>4</v>
      </c>
      <c r="B263" s="23">
        <v>1999</v>
      </c>
      <c r="C263" s="24">
        <v>0</v>
      </c>
      <c r="D263" s="24">
        <v>-67</v>
      </c>
      <c r="E263" s="24">
        <v>250</v>
      </c>
      <c r="F263" s="27">
        <v>0.14000000000000001</v>
      </c>
      <c r="G263" s="24" t="s">
        <v>17</v>
      </c>
      <c r="H263" s="1"/>
      <c r="I263" s="1"/>
      <c r="AA263" s="7"/>
      <c r="AB263" s="7"/>
      <c r="AD263" s="1"/>
      <c r="AE263" s="1"/>
      <c r="AG263" s="7"/>
      <c r="AH263" s="7"/>
      <c r="AI263" s="7"/>
      <c r="IU263" s="11"/>
      <c r="IV263" s="11"/>
      <c r="IW263" s="11"/>
      <c r="AMI263" s="12"/>
      <c r="AMJ263" s="12"/>
      <c r="AMK263" s="12"/>
    </row>
    <row r="264" spans="1:1025" ht="12.75" customHeight="1">
      <c r="A264" s="23">
        <v>4</v>
      </c>
      <c r="B264" s="23">
        <v>1999</v>
      </c>
      <c r="C264" s="24">
        <v>20</v>
      </c>
      <c r="D264" s="24">
        <v>-49.33</v>
      </c>
      <c r="E264" s="24">
        <v>250</v>
      </c>
      <c r="F264" s="27">
        <v>0.08</v>
      </c>
      <c r="G264" s="24" t="s">
        <v>17</v>
      </c>
      <c r="H264" s="1"/>
      <c r="I264" s="1"/>
      <c r="AA264" s="7"/>
      <c r="AB264" s="7"/>
      <c r="AD264" s="1"/>
      <c r="AE264" s="1"/>
      <c r="AG264" s="7"/>
      <c r="AH264" s="7"/>
      <c r="AI264" s="7"/>
      <c r="IU264" s="11"/>
      <c r="IV264" s="11"/>
      <c r="IW264" s="11"/>
      <c r="AMI264" s="12"/>
      <c r="AMJ264" s="12"/>
      <c r="AMK264" s="12"/>
    </row>
    <row r="265" spans="1:1025" ht="12.75" customHeight="1">
      <c r="A265" s="23">
        <v>4</v>
      </c>
      <c r="B265" s="23">
        <v>1999</v>
      </c>
      <c r="C265" s="24">
        <v>20</v>
      </c>
      <c r="D265" s="24">
        <v>-49.83</v>
      </c>
      <c r="E265" s="24">
        <v>250</v>
      </c>
      <c r="F265" s="27">
        <v>0.1</v>
      </c>
      <c r="G265" s="24" t="s">
        <v>17</v>
      </c>
      <c r="H265" s="1"/>
      <c r="I265" s="1"/>
      <c r="AA265" s="7"/>
      <c r="AB265" s="7"/>
      <c r="AD265" s="1"/>
      <c r="AE265" s="1"/>
      <c r="AG265" s="7"/>
      <c r="AH265" s="7"/>
      <c r="AI265" s="7"/>
      <c r="IU265" s="11"/>
      <c r="IV265" s="11"/>
      <c r="IW265" s="11"/>
      <c r="AMI265" s="12"/>
      <c r="AMJ265" s="12"/>
      <c r="AMK265" s="12"/>
    </row>
    <row r="266" spans="1:1025" ht="12.75" customHeight="1">
      <c r="A266" s="23">
        <v>4</v>
      </c>
      <c r="B266" s="23">
        <v>1999</v>
      </c>
      <c r="C266" s="24">
        <v>20</v>
      </c>
      <c r="D266" s="24">
        <v>-54</v>
      </c>
      <c r="E266" s="24">
        <v>250</v>
      </c>
      <c r="F266" s="27">
        <v>0.11</v>
      </c>
      <c r="G266" s="24" t="s">
        <v>17</v>
      </c>
      <c r="H266" s="1"/>
      <c r="I266" s="1"/>
      <c r="AA266" s="7"/>
      <c r="AB266" s="7"/>
      <c r="AD266" s="1"/>
      <c r="AE266" s="1"/>
      <c r="AG266" s="7"/>
      <c r="AH266" s="7"/>
      <c r="AI266" s="7"/>
      <c r="IU266" s="11"/>
      <c r="IV266" s="11"/>
      <c r="IW266" s="11"/>
      <c r="AMI266" s="12"/>
      <c r="AMJ266" s="12"/>
      <c r="AMK266" s="12"/>
    </row>
    <row r="267" spans="1:1025" ht="12.75" customHeight="1">
      <c r="A267" s="23">
        <v>4</v>
      </c>
      <c r="B267" s="23">
        <v>1999</v>
      </c>
      <c r="C267" s="24">
        <v>6.13</v>
      </c>
      <c r="D267" s="24">
        <v>-70.23</v>
      </c>
      <c r="E267" s="24">
        <v>271</v>
      </c>
      <c r="F267" s="27">
        <v>0.16</v>
      </c>
      <c r="G267" s="24" t="s">
        <v>17</v>
      </c>
      <c r="H267" s="1"/>
      <c r="I267" s="1"/>
      <c r="AA267" s="7"/>
      <c r="AB267" s="7"/>
      <c r="AD267" s="1"/>
      <c r="AE267" s="1"/>
      <c r="AG267" s="7"/>
      <c r="AH267" s="7"/>
      <c r="AI267" s="7"/>
      <c r="IU267" s="11"/>
      <c r="IV267" s="11"/>
      <c r="IW267" s="11"/>
      <c r="AMI267" s="12"/>
      <c r="AMJ267" s="12"/>
      <c r="AMK267" s="12"/>
    </row>
    <row r="268" spans="1:1025" ht="12.75" customHeight="1">
      <c r="A268" s="23">
        <v>4</v>
      </c>
      <c r="B268" s="23">
        <v>1999</v>
      </c>
      <c r="C268" s="24">
        <v>20</v>
      </c>
      <c r="D268" s="24">
        <v>-49.33</v>
      </c>
      <c r="E268" s="24">
        <v>293</v>
      </c>
      <c r="F268" s="27">
        <v>0.23</v>
      </c>
      <c r="G268" s="24" t="s">
        <v>17</v>
      </c>
      <c r="H268" s="1"/>
      <c r="I268" s="1"/>
      <c r="AA268" s="7"/>
      <c r="AB268" s="7"/>
      <c r="AD268" s="1"/>
      <c r="AE268" s="1"/>
      <c r="AG268" s="7"/>
      <c r="AH268" s="7"/>
      <c r="AI268" s="7"/>
      <c r="IU268" s="11"/>
      <c r="IV268" s="11"/>
      <c r="IW268" s="11"/>
      <c r="AMI268" s="12"/>
      <c r="AMJ268" s="12"/>
      <c r="AMK268" s="12"/>
    </row>
    <row r="269" spans="1:1025" ht="12.75" customHeight="1">
      <c r="A269" s="23">
        <v>4</v>
      </c>
      <c r="B269" s="23">
        <v>1999</v>
      </c>
      <c r="C269" s="24">
        <v>20</v>
      </c>
      <c r="D269" s="24">
        <v>-48.83</v>
      </c>
      <c r="E269" s="24">
        <v>298</v>
      </c>
      <c r="F269" s="27">
        <v>0.21</v>
      </c>
      <c r="G269" s="24" t="s">
        <v>17</v>
      </c>
      <c r="H269" s="1"/>
      <c r="I269" s="1"/>
      <c r="AA269" s="7"/>
      <c r="AB269" s="7"/>
      <c r="AD269" s="1"/>
      <c r="AE269" s="1"/>
      <c r="AG269" s="7"/>
      <c r="AH269" s="7"/>
      <c r="AI269" s="7"/>
      <c r="IU269" s="11"/>
      <c r="IV269" s="11"/>
      <c r="IW269" s="11"/>
      <c r="AMI269" s="12"/>
      <c r="AMJ269" s="12"/>
      <c r="AMK269" s="12"/>
    </row>
    <row r="270" spans="1:1025" ht="12.75" customHeight="1">
      <c r="A270" s="23">
        <v>4</v>
      </c>
      <c r="B270" s="23">
        <v>1999</v>
      </c>
      <c r="C270" s="24">
        <v>18.5</v>
      </c>
      <c r="D270" s="24">
        <v>-60</v>
      </c>
      <c r="E270" s="24">
        <v>300</v>
      </c>
      <c r="F270" s="27">
        <v>0.26</v>
      </c>
      <c r="G270" s="24" t="s">
        <v>17</v>
      </c>
      <c r="H270" s="1"/>
      <c r="I270" s="1"/>
      <c r="AA270" s="7"/>
      <c r="AB270" s="7"/>
      <c r="AD270" s="1"/>
      <c r="AE270" s="1"/>
      <c r="AG270" s="7"/>
      <c r="AH270" s="7"/>
      <c r="AI270" s="7"/>
      <c r="IU270" s="11"/>
      <c r="IV270" s="11"/>
      <c r="IW270" s="11"/>
      <c r="AMI270" s="12"/>
      <c r="AMJ270" s="12"/>
      <c r="AMK270" s="12"/>
    </row>
    <row r="271" spans="1:1025" ht="12.75" customHeight="1">
      <c r="A271" s="23">
        <v>4</v>
      </c>
      <c r="B271" s="23">
        <v>1999</v>
      </c>
      <c r="C271" s="24">
        <v>20</v>
      </c>
      <c r="D271" s="24">
        <v>-54</v>
      </c>
      <c r="E271" s="24">
        <v>400</v>
      </c>
      <c r="F271" s="27">
        <v>0.16</v>
      </c>
      <c r="G271" s="24" t="s">
        <v>17</v>
      </c>
      <c r="H271" s="1"/>
      <c r="I271" s="1"/>
      <c r="AA271" s="7"/>
      <c r="AB271" s="7"/>
      <c r="AD271" s="1"/>
      <c r="AE271" s="1"/>
      <c r="AG271" s="7"/>
      <c r="AH271" s="7"/>
      <c r="AI271" s="7"/>
      <c r="IU271" s="11"/>
      <c r="IV271" s="11"/>
      <c r="IW271" s="11"/>
      <c r="AMI271" s="12"/>
      <c r="AMJ271" s="12"/>
      <c r="AMK271" s="12"/>
    </row>
    <row r="272" spans="1:1025" ht="12.75" customHeight="1">
      <c r="A272" s="23">
        <v>4</v>
      </c>
      <c r="B272" s="23">
        <v>1999</v>
      </c>
      <c r="C272" s="24">
        <v>18.5</v>
      </c>
      <c r="D272" s="24">
        <v>-60</v>
      </c>
      <c r="E272" s="24">
        <v>400</v>
      </c>
      <c r="F272" s="27">
        <v>0.28000000000000003</v>
      </c>
      <c r="G272" s="24" t="s">
        <v>17</v>
      </c>
      <c r="H272" s="1"/>
      <c r="I272" s="1"/>
      <c r="AA272" s="7"/>
      <c r="AB272" s="7"/>
      <c r="AD272" s="1"/>
      <c r="AE272" s="1"/>
      <c r="AG272" s="7"/>
      <c r="AH272" s="7"/>
      <c r="AI272" s="7"/>
      <c r="IU272" s="11"/>
      <c r="IV272" s="11"/>
      <c r="IW272" s="11"/>
      <c r="AMI272" s="12"/>
      <c r="AMJ272" s="12"/>
      <c r="AMK272" s="12"/>
    </row>
    <row r="273" spans="1:1025" ht="12.75" customHeight="1">
      <c r="A273" s="23">
        <v>4</v>
      </c>
      <c r="B273" s="23">
        <v>1999</v>
      </c>
      <c r="C273" s="24">
        <v>20</v>
      </c>
      <c r="D273" s="24">
        <v>-48.83</v>
      </c>
      <c r="E273" s="24">
        <v>478</v>
      </c>
      <c r="F273" s="27">
        <v>0.64</v>
      </c>
      <c r="G273" s="24" t="s">
        <v>17</v>
      </c>
      <c r="H273" s="1"/>
      <c r="I273" s="1"/>
      <c r="AA273" s="7"/>
      <c r="AB273" s="7"/>
      <c r="AD273" s="1"/>
      <c r="AE273" s="1"/>
      <c r="AG273" s="7"/>
      <c r="AH273" s="7"/>
      <c r="AI273" s="7"/>
      <c r="IU273" s="11"/>
      <c r="IV273" s="11"/>
      <c r="IW273" s="11"/>
      <c r="AMI273" s="12"/>
      <c r="AMJ273" s="12"/>
      <c r="AMK273" s="12"/>
    </row>
    <row r="274" spans="1:1025" ht="12.75" customHeight="1">
      <c r="A274" s="23">
        <v>4</v>
      </c>
      <c r="B274" s="23">
        <v>1999</v>
      </c>
      <c r="C274" s="24">
        <v>20</v>
      </c>
      <c r="D274" s="24">
        <v>-49.83</v>
      </c>
      <c r="E274" s="24">
        <v>500</v>
      </c>
      <c r="F274" s="27">
        <v>0.25</v>
      </c>
      <c r="G274" s="24" t="s">
        <v>17</v>
      </c>
      <c r="H274" s="1"/>
      <c r="I274" s="1"/>
      <c r="AA274" s="7"/>
      <c r="AB274" s="7"/>
      <c r="AD274" s="1"/>
      <c r="AE274" s="1"/>
      <c r="AG274" s="7"/>
      <c r="AH274" s="7"/>
      <c r="AI274" s="7"/>
      <c r="IU274" s="11"/>
      <c r="IV274" s="11"/>
      <c r="IW274" s="11"/>
      <c r="AMI274" s="12"/>
      <c r="AMJ274" s="12"/>
      <c r="AMK274" s="12"/>
    </row>
    <row r="275" spans="1:1025" ht="12.75" customHeight="1">
      <c r="A275" s="23">
        <v>4</v>
      </c>
      <c r="B275" s="23">
        <v>1999</v>
      </c>
      <c r="C275" s="24">
        <v>0</v>
      </c>
      <c r="D275" s="24">
        <v>-67</v>
      </c>
      <c r="E275" s="24">
        <v>500</v>
      </c>
      <c r="F275" s="27">
        <v>0.15</v>
      </c>
      <c r="G275" s="24" t="s">
        <v>17</v>
      </c>
      <c r="H275" s="1"/>
      <c r="I275" s="1"/>
      <c r="AA275" s="7"/>
      <c r="AB275" s="7"/>
      <c r="AD275" s="1"/>
      <c r="AE275" s="1"/>
      <c r="AG275" s="7"/>
      <c r="AH275" s="7"/>
      <c r="AI275" s="7"/>
      <c r="IU275" s="11"/>
      <c r="IV275" s="11"/>
      <c r="IW275" s="11"/>
      <c r="AMI275" s="12"/>
      <c r="AMJ275" s="12"/>
      <c r="AMK275" s="12"/>
    </row>
    <row r="276" spans="1:1025" ht="12.75" customHeight="1">
      <c r="A276" s="23">
        <v>4</v>
      </c>
      <c r="B276" s="23">
        <v>1999</v>
      </c>
      <c r="C276" s="24">
        <v>20</v>
      </c>
      <c r="D276" s="24">
        <v>-49.33</v>
      </c>
      <c r="E276" s="24">
        <v>528</v>
      </c>
      <c r="F276" s="27">
        <v>0.29000000000000098</v>
      </c>
      <c r="G276" s="24" t="s">
        <v>17</v>
      </c>
      <c r="H276" s="1"/>
      <c r="I276" s="1"/>
      <c r="AA276" s="7"/>
      <c r="AB276" s="7"/>
      <c r="AD276" s="1"/>
      <c r="AE276" s="1"/>
      <c r="AG276" s="7"/>
      <c r="AH276" s="7"/>
      <c r="AI276" s="7"/>
      <c r="IU276" s="11"/>
      <c r="IV276" s="11"/>
      <c r="IW276" s="11"/>
      <c r="AMI276" s="12"/>
      <c r="AMJ276" s="12"/>
      <c r="AMK276" s="12"/>
    </row>
    <row r="277" spans="1:1025" ht="12.75" customHeight="1">
      <c r="A277" s="23">
        <v>4</v>
      </c>
      <c r="B277" s="23">
        <v>1999</v>
      </c>
      <c r="C277" s="24">
        <v>6.13</v>
      </c>
      <c r="D277" s="24">
        <v>-70.23</v>
      </c>
      <c r="E277" s="24">
        <v>610</v>
      </c>
      <c r="F277" s="27">
        <v>0.2</v>
      </c>
      <c r="G277" s="24" t="s">
        <v>17</v>
      </c>
      <c r="H277" s="1"/>
      <c r="I277" s="1"/>
      <c r="AA277" s="7"/>
      <c r="AB277" s="7"/>
      <c r="AD277" s="1"/>
      <c r="AE277" s="1"/>
      <c r="AG277" s="7"/>
      <c r="AH277" s="7"/>
      <c r="AI277" s="7"/>
      <c r="IU277" s="11"/>
      <c r="IV277" s="11"/>
      <c r="IW277" s="11"/>
      <c r="AMI277" s="12"/>
      <c r="AMJ277" s="12"/>
      <c r="AMK277" s="12"/>
    </row>
    <row r="278" spans="1:1025" ht="12.75" customHeight="1">
      <c r="A278" s="23">
        <v>4</v>
      </c>
      <c r="B278" s="23">
        <v>1999</v>
      </c>
      <c r="C278" s="24">
        <v>20</v>
      </c>
      <c r="D278" s="24">
        <v>-54</v>
      </c>
      <c r="E278" s="24">
        <v>700</v>
      </c>
      <c r="F278" s="27">
        <v>0.48</v>
      </c>
      <c r="G278" s="24" t="s">
        <v>17</v>
      </c>
      <c r="H278" s="1"/>
      <c r="I278" s="1"/>
      <c r="AA278" s="7"/>
      <c r="AB278" s="7"/>
      <c r="AD278" s="1"/>
      <c r="AE278" s="1"/>
      <c r="AG278" s="7"/>
      <c r="AH278" s="7"/>
      <c r="AI278" s="7"/>
      <c r="IU278" s="11"/>
      <c r="IV278" s="11"/>
      <c r="IW278" s="11"/>
      <c r="AMI278" s="12"/>
      <c r="AMJ278" s="12"/>
      <c r="AMK278" s="12"/>
    </row>
    <row r="279" spans="1:1025" ht="12.75" customHeight="1">
      <c r="A279" s="23">
        <v>4</v>
      </c>
      <c r="B279" s="23">
        <v>1999</v>
      </c>
      <c r="C279" s="24">
        <v>20</v>
      </c>
      <c r="D279" s="24">
        <v>-48.83</v>
      </c>
      <c r="E279" s="24">
        <v>701</v>
      </c>
      <c r="F279" s="27">
        <v>0.38</v>
      </c>
      <c r="G279" s="24" t="s">
        <v>17</v>
      </c>
      <c r="H279" s="1"/>
      <c r="I279" s="1"/>
      <c r="AA279" s="7"/>
      <c r="AB279" s="7"/>
      <c r="AD279" s="1"/>
      <c r="AE279" s="1"/>
      <c r="AG279" s="7"/>
      <c r="AH279" s="7"/>
      <c r="AI279" s="7"/>
      <c r="IU279" s="11"/>
      <c r="IV279" s="11"/>
      <c r="IW279" s="11"/>
      <c r="AMI279" s="12"/>
      <c r="AMJ279" s="12"/>
      <c r="AMK279" s="12"/>
    </row>
    <row r="280" spans="1:1025" ht="12.75" customHeight="1">
      <c r="A280" s="23">
        <v>4</v>
      </c>
      <c r="B280" s="23">
        <v>1999</v>
      </c>
      <c r="C280" s="24">
        <v>20</v>
      </c>
      <c r="D280" s="24">
        <v>-49.83</v>
      </c>
      <c r="E280" s="24">
        <v>750</v>
      </c>
      <c r="F280" s="27">
        <v>0.02</v>
      </c>
      <c r="G280" s="24" t="s">
        <v>17</v>
      </c>
      <c r="H280" s="1"/>
      <c r="I280" s="1"/>
      <c r="AA280" s="7"/>
      <c r="AB280" s="7"/>
      <c r="AD280" s="1"/>
      <c r="AE280" s="1"/>
      <c r="AG280" s="7"/>
      <c r="AH280" s="7"/>
      <c r="AI280" s="7"/>
      <c r="IU280" s="11"/>
      <c r="IV280" s="11"/>
      <c r="IW280" s="11"/>
      <c r="AMI280" s="12"/>
      <c r="AMJ280" s="12"/>
      <c r="AMK280" s="12"/>
    </row>
    <row r="281" spans="1:1025" ht="12.75" customHeight="1">
      <c r="A281" s="23">
        <v>4</v>
      </c>
      <c r="B281" s="23">
        <v>1999</v>
      </c>
      <c r="C281" s="24">
        <v>20</v>
      </c>
      <c r="D281" s="24">
        <v>-48.83</v>
      </c>
      <c r="E281" s="24">
        <v>800</v>
      </c>
      <c r="F281" s="27">
        <v>0.11</v>
      </c>
      <c r="G281" s="24" t="s">
        <v>17</v>
      </c>
      <c r="H281" s="1"/>
      <c r="I281" s="1"/>
      <c r="AA281" s="7"/>
      <c r="AB281" s="7"/>
      <c r="AD281" s="1"/>
      <c r="AE281" s="1"/>
      <c r="AG281" s="7"/>
      <c r="AH281" s="7"/>
      <c r="AI281" s="7"/>
      <c r="IU281" s="11"/>
      <c r="IV281" s="11"/>
      <c r="IW281" s="11"/>
      <c r="AMI281" s="12"/>
      <c r="AMJ281" s="12"/>
      <c r="AMK281" s="12"/>
    </row>
    <row r="282" spans="1:1025" ht="12.75" customHeight="1">
      <c r="A282" s="23">
        <v>4</v>
      </c>
      <c r="B282" s="23">
        <v>1999</v>
      </c>
      <c r="C282" s="24">
        <v>6.13</v>
      </c>
      <c r="D282" s="24">
        <v>-70.23</v>
      </c>
      <c r="E282" s="24">
        <v>986</v>
      </c>
      <c r="F282" s="27">
        <v>0.26</v>
      </c>
      <c r="G282" s="24" t="s">
        <v>17</v>
      </c>
      <c r="H282" s="1"/>
      <c r="I282" s="1"/>
      <c r="AA282" s="7"/>
      <c r="AB282" s="7"/>
      <c r="AD282" s="1"/>
      <c r="AE282" s="1"/>
      <c r="AG282" s="7"/>
      <c r="AH282" s="7"/>
      <c r="AI282" s="7"/>
      <c r="IU282" s="11"/>
      <c r="IV282" s="11"/>
      <c r="IW282" s="11"/>
      <c r="AMI282" s="12"/>
      <c r="AMJ282" s="12"/>
      <c r="AMK282" s="12"/>
    </row>
    <row r="283" spans="1:1025" ht="12.75" customHeight="1">
      <c r="A283" s="23">
        <v>4</v>
      </c>
      <c r="B283" s="23">
        <v>1999</v>
      </c>
      <c r="C283" s="24">
        <v>18.5</v>
      </c>
      <c r="D283" s="24">
        <v>-60</v>
      </c>
      <c r="E283" s="24">
        <v>1000</v>
      </c>
      <c r="F283" s="27">
        <v>0.26</v>
      </c>
      <c r="G283" s="24" t="s">
        <v>17</v>
      </c>
      <c r="H283" s="1"/>
      <c r="I283" s="1"/>
      <c r="AA283" s="7"/>
      <c r="AB283" s="7"/>
      <c r="AD283" s="1"/>
      <c r="AE283" s="1"/>
      <c r="AG283" s="7"/>
      <c r="AH283" s="7"/>
      <c r="AI283" s="7"/>
      <c r="IU283" s="11"/>
      <c r="IV283" s="11"/>
      <c r="IW283" s="11"/>
      <c r="AMI283" s="12"/>
      <c r="AMJ283" s="12"/>
      <c r="AMK283" s="12"/>
    </row>
    <row r="284" spans="1:1025" ht="12.75" customHeight="1">
      <c r="A284" s="23">
        <v>4</v>
      </c>
      <c r="B284" s="23">
        <v>1999</v>
      </c>
      <c r="C284" s="24">
        <v>20</v>
      </c>
      <c r="D284" s="24">
        <v>-54</v>
      </c>
      <c r="E284" s="24">
        <v>1000</v>
      </c>
      <c r="F284" s="27">
        <v>0.18</v>
      </c>
      <c r="G284" s="24" t="s">
        <v>17</v>
      </c>
      <c r="H284" s="1"/>
      <c r="I284" s="1"/>
      <c r="AA284" s="7"/>
      <c r="AB284" s="7"/>
      <c r="AD284" s="1"/>
      <c r="AE284" s="1"/>
      <c r="AG284" s="7"/>
      <c r="AH284" s="7"/>
      <c r="AI284" s="7"/>
      <c r="IU284" s="11"/>
      <c r="IV284" s="11"/>
      <c r="IW284" s="11"/>
      <c r="AMI284" s="12"/>
      <c r="AMJ284" s="12"/>
      <c r="AMK284" s="12"/>
    </row>
    <row r="285" spans="1:1025" ht="12.75" customHeight="1">
      <c r="A285" s="23">
        <v>4</v>
      </c>
      <c r="B285" s="23">
        <v>1999</v>
      </c>
      <c r="C285" s="24">
        <v>0</v>
      </c>
      <c r="D285" s="24">
        <v>-67</v>
      </c>
      <c r="E285" s="24">
        <v>1000</v>
      </c>
      <c r="F285" s="27">
        <v>0.24</v>
      </c>
      <c r="G285" s="24" t="s">
        <v>17</v>
      </c>
      <c r="H285" s="1"/>
      <c r="I285" s="1"/>
      <c r="AA285" s="7"/>
      <c r="AB285" s="7"/>
      <c r="AD285" s="1"/>
      <c r="AE285" s="1"/>
      <c r="AG285" s="7"/>
      <c r="AH285" s="7"/>
      <c r="AI285" s="7"/>
      <c r="IU285" s="11"/>
      <c r="IV285" s="11"/>
      <c r="IW285" s="11"/>
      <c r="AMI285" s="12"/>
      <c r="AMJ285" s="12"/>
      <c r="AMK285" s="12"/>
    </row>
    <row r="286" spans="1:1025" ht="12.75" customHeight="1">
      <c r="A286" s="23">
        <v>4</v>
      </c>
      <c r="B286" s="23">
        <v>1999</v>
      </c>
      <c r="C286" s="24">
        <v>20</v>
      </c>
      <c r="D286" s="24">
        <v>-49.83</v>
      </c>
      <c r="E286" s="24">
        <v>1000</v>
      </c>
      <c r="F286" s="27">
        <v>7.0000000000000007E-2</v>
      </c>
      <c r="G286" s="24" t="s">
        <v>17</v>
      </c>
      <c r="H286" s="1"/>
      <c r="I286" s="1"/>
      <c r="AA286" s="7"/>
      <c r="AB286" s="7"/>
      <c r="AD286" s="1"/>
      <c r="AE286" s="1"/>
      <c r="AG286" s="7"/>
      <c r="AH286" s="7"/>
      <c r="AI286" s="7"/>
      <c r="IU286" s="11"/>
      <c r="IV286" s="11"/>
      <c r="IW286" s="11"/>
      <c r="AMI286" s="12"/>
      <c r="AMJ286" s="12"/>
      <c r="AMK286" s="12"/>
    </row>
    <row r="287" spans="1:1025" ht="12.75" customHeight="1">
      <c r="A287" s="23">
        <v>4</v>
      </c>
      <c r="B287" s="23">
        <v>1999</v>
      </c>
      <c r="C287" s="24">
        <v>0</v>
      </c>
      <c r="D287" s="24">
        <v>-67</v>
      </c>
      <c r="E287" s="24">
        <v>1500</v>
      </c>
      <c r="F287" s="27">
        <v>0.28000000000000003</v>
      </c>
      <c r="G287" s="24" t="s">
        <v>17</v>
      </c>
      <c r="H287" s="1"/>
      <c r="I287" s="1"/>
      <c r="AA287" s="7"/>
      <c r="AB287" s="7"/>
      <c r="AD287" s="1"/>
      <c r="AE287" s="1"/>
      <c r="AG287" s="7"/>
      <c r="AH287" s="7"/>
      <c r="AI287" s="7"/>
      <c r="IU287" s="11"/>
      <c r="IV287" s="11"/>
      <c r="IW287" s="11"/>
      <c r="AMI287" s="12"/>
      <c r="AMJ287" s="12"/>
      <c r="AMK287" s="12"/>
    </row>
    <row r="288" spans="1:1025" ht="12.75" customHeight="1">
      <c r="A288" s="23">
        <v>4</v>
      </c>
      <c r="B288" s="23">
        <v>1999</v>
      </c>
      <c r="C288" s="24">
        <v>18.5</v>
      </c>
      <c r="D288" s="24">
        <v>-60</v>
      </c>
      <c r="E288" s="24">
        <v>2000</v>
      </c>
      <c r="F288" s="27">
        <v>0.29000000000000098</v>
      </c>
      <c r="G288" s="24" t="s">
        <v>17</v>
      </c>
      <c r="H288" s="1"/>
      <c r="I288" s="1"/>
      <c r="AA288" s="7"/>
      <c r="AB288" s="7"/>
      <c r="AD288" s="1"/>
      <c r="AE288" s="1"/>
      <c r="AG288" s="7"/>
      <c r="AH288" s="7"/>
      <c r="AI288" s="7"/>
      <c r="IU288" s="11"/>
      <c r="IV288" s="11"/>
      <c r="IW288" s="11"/>
      <c r="AMI288" s="12"/>
      <c r="AMJ288" s="12"/>
      <c r="AMK288" s="12"/>
    </row>
    <row r="289" spans="1:1025" ht="12.75" customHeight="1">
      <c r="A289" s="23">
        <v>4</v>
      </c>
      <c r="B289" s="23">
        <v>1999</v>
      </c>
      <c r="C289" s="24">
        <v>0</v>
      </c>
      <c r="D289" s="24">
        <v>-67</v>
      </c>
      <c r="E289" s="24">
        <v>2500</v>
      </c>
      <c r="F289" s="27">
        <v>0.29000000000000098</v>
      </c>
      <c r="G289" s="24" t="s">
        <v>17</v>
      </c>
      <c r="H289" s="1"/>
      <c r="I289" s="1"/>
      <c r="AA289" s="7"/>
      <c r="AB289" s="7"/>
      <c r="AD289" s="1"/>
      <c r="AE289" s="1"/>
      <c r="AG289" s="7"/>
      <c r="AH289" s="7"/>
      <c r="AI289" s="7"/>
      <c r="IU289" s="11"/>
      <c r="IV289" s="11"/>
      <c r="IW289" s="11"/>
      <c r="AMI289" s="12"/>
      <c r="AMJ289" s="12"/>
      <c r="AMK289" s="12"/>
    </row>
    <row r="290" spans="1:1025" ht="12.75" customHeight="1">
      <c r="A290" s="23">
        <v>4</v>
      </c>
      <c r="B290" s="23">
        <v>1999</v>
      </c>
      <c r="C290" s="24">
        <v>18.5</v>
      </c>
      <c r="D290" s="24">
        <v>-60</v>
      </c>
      <c r="E290" s="24">
        <v>3000</v>
      </c>
      <c r="F290" s="27">
        <v>0.4</v>
      </c>
      <c r="G290" s="24" t="s">
        <v>17</v>
      </c>
      <c r="H290" s="1"/>
      <c r="I290" s="1"/>
      <c r="AA290" s="7"/>
      <c r="AB290" s="7"/>
      <c r="AD290" s="1"/>
      <c r="AE290" s="1"/>
      <c r="AG290" s="7"/>
      <c r="AH290" s="7"/>
      <c r="AI290" s="7"/>
      <c r="IU290" s="11"/>
      <c r="IV290" s="11"/>
      <c r="IW290" s="11"/>
      <c r="AMI290" s="12"/>
      <c r="AMJ290" s="12"/>
      <c r="AMK290" s="12"/>
    </row>
    <row r="291" spans="1:1025" ht="12.75" customHeight="1">
      <c r="A291" s="23">
        <v>4</v>
      </c>
      <c r="B291" s="23">
        <v>1999</v>
      </c>
      <c r="C291" s="24">
        <v>0</v>
      </c>
      <c r="D291" s="24">
        <v>-67</v>
      </c>
      <c r="E291" s="24">
        <v>3500</v>
      </c>
      <c r="F291" s="27">
        <v>0.28000000000000003</v>
      </c>
      <c r="G291" s="24" t="s">
        <v>17</v>
      </c>
      <c r="H291" s="1"/>
      <c r="I291" s="1"/>
      <c r="AA291" s="7"/>
      <c r="AB291" s="7"/>
      <c r="AD291" s="1"/>
      <c r="AE291" s="1"/>
      <c r="AG291" s="7"/>
      <c r="AH291" s="7"/>
      <c r="AI291" s="7"/>
      <c r="IU291" s="11"/>
      <c r="IV291" s="11"/>
      <c r="IW291" s="11"/>
      <c r="AMI291" s="12"/>
      <c r="AMJ291" s="12"/>
      <c r="AMK291" s="12"/>
    </row>
    <row r="292" spans="1:1025" ht="12.75" customHeight="1">
      <c r="A292" s="23">
        <v>4</v>
      </c>
      <c r="B292" s="23">
        <v>1999</v>
      </c>
      <c r="C292" s="24">
        <v>18.5</v>
      </c>
      <c r="D292" s="24">
        <v>-60</v>
      </c>
      <c r="E292" s="24">
        <v>4000</v>
      </c>
      <c r="F292" s="27">
        <v>0.35</v>
      </c>
      <c r="G292" s="24" t="s">
        <v>17</v>
      </c>
      <c r="H292" s="1"/>
      <c r="I292" s="1"/>
      <c r="AA292" s="7"/>
      <c r="AB292" s="7"/>
      <c r="AD292" s="1"/>
      <c r="AE292" s="1"/>
      <c r="AG292" s="7"/>
      <c r="AH292" s="7"/>
      <c r="AI292" s="7"/>
      <c r="IU292" s="11"/>
      <c r="IV292" s="11"/>
      <c r="IW292" s="11"/>
      <c r="AMI292" s="12"/>
      <c r="AMJ292" s="12"/>
      <c r="AMK292" s="12"/>
    </row>
    <row r="293" spans="1:1025" ht="12.75" customHeight="1">
      <c r="A293" s="23">
        <v>4</v>
      </c>
      <c r="B293" s="23">
        <v>1999</v>
      </c>
      <c r="C293" s="24">
        <v>0</v>
      </c>
      <c r="D293" s="24">
        <v>-67</v>
      </c>
      <c r="E293" s="24">
        <v>4500</v>
      </c>
      <c r="F293" s="27">
        <v>0.31</v>
      </c>
      <c r="G293" s="24" t="s">
        <v>17</v>
      </c>
      <c r="H293" s="1"/>
      <c r="I293" s="1"/>
      <c r="AA293" s="7"/>
      <c r="AB293" s="7"/>
      <c r="AD293" s="1"/>
      <c r="AE293" s="1"/>
      <c r="AG293" s="7"/>
      <c r="AH293" s="7"/>
      <c r="AI293" s="7"/>
      <c r="IU293" s="11"/>
      <c r="IV293" s="11"/>
      <c r="IW293" s="11"/>
      <c r="AMI293" s="12"/>
      <c r="AMJ293" s="12"/>
      <c r="AMK293" s="12"/>
    </row>
    <row r="294" spans="1:1025" ht="12.75" customHeight="1">
      <c r="A294" s="23">
        <v>4</v>
      </c>
      <c r="B294" s="23">
        <v>1999</v>
      </c>
      <c r="C294" s="24">
        <v>18.5</v>
      </c>
      <c r="D294" s="24">
        <v>-60</v>
      </c>
      <c r="E294" s="24">
        <v>4500</v>
      </c>
      <c r="F294" s="27">
        <v>0.29000000000000098</v>
      </c>
      <c r="G294" s="24" t="s">
        <v>17</v>
      </c>
      <c r="H294" s="1"/>
      <c r="I294" s="1"/>
      <c r="AA294" s="7"/>
      <c r="AB294" s="7"/>
      <c r="AD294" s="1"/>
      <c r="AE294" s="1"/>
      <c r="AG294" s="7"/>
      <c r="AH294" s="7"/>
      <c r="AI294" s="7"/>
      <c r="IU294" s="11"/>
      <c r="IV294" s="11"/>
      <c r="IW294" s="11"/>
      <c r="AMI294" s="12"/>
      <c r="AMJ294" s="12"/>
      <c r="AMK294" s="12"/>
    </row>
    <row r="295" spans="1:1025" ht="12.75" customHeight="1">
      <c r="A295" s="23">
        <v>4</v>
      </c>
      <c r="B295" s="23">
        <v>2001</v>
      </c>
      <c r="C295" s="24">
        <v>-158</v>
      </c>
      <c r="D295" s="24">
        <v>22.75</v>
      </c>
      <c r="E295" s="24">
        <v>1</v>
      </c>
      <c r="F295" s="27">
        <v>0.66560000000000097</v>
      </c>
      <c r="G295" s="24" t="s">
        <v>18</v>
      </c>
      <c r="H295" s="1"/>
      <c r="I295" s="1"/>
      <c r="AA295" s="7"/>
      <c r="AB295" s="7"/>
      <c r="AD295" s="1"/>
      <c r="AE295" s="1"/>
      <c r="AG295" s="7"/>
      <c r="AH295" s="7"/>
      <c r="AI295" s="7"/>
      <c r="IU295" s="11"/>
      <c r="IV295" s="11"/>
      <c r="IW295" s="11"/>
      <c r="AMI295" s="12"/>
      <c r="AMJ295" s="12"/>
      <c r="AMK295" s="12"/>
    </row>
    <row r="296" spans="1:1025" ht="12.75" customHeight="1">
      <c r="A296" s="23">
        <v>4</v>
      </c>
      <c r="B296" s="23">
        <v>2001</v>
      </c>
      <c r="C296" s="24">
        <v>-158</v>
      </c>
      <c r="D296" s="24">
        <v>22.75</v>
      </c>
      <c r="E296" s="24">
        <v>20</v>
      </c>
      <c r="F296" s="27">
        <v>0.75776000000000099</v>
      </c>
      <c r="G296" s="24" t="s">
        <v>18</v>
      </c>
      <c r="H296" s="1"/>
      <c r="I296" s="1"/>
      <c r="AA296" s="7"/>
      <c r="AB296" s="7"/>
      <c r="AD296" s="1"/>
      <c r="AE296" s="1"/>
      <c r="AG296" s="7"/>
      <c r="AH296" s="7"/>
      <c r="AI296" s="7"/>
      <c r="IU296" s="11"/>
      <c r="IV296" s="11"/>
      <c r="IW296" s="11"/>
      <c r="AMI296" s="12"/>
      <c r="AMJ296" s="12"/>
      <c r="AMK296" s="12"/>
    </row>
    <row r="297" spans="1:1025" ht="12.75" customHeight="1">
      <c r="A297" s="23">
        <v>4</v>
      </c>
      <c r="B297" s="23">
        <v>2001</v>
      </c>
      <c r="C297" s="24">
        <v>-158</v>
      </c>
      <c r="D297" s="24">
        <v>22.75</v>
      </c>
      <c r="E297" s="24">
        <v>75</v>
      </c>
      <c r="F297" s="27">
        <v>0.41984000000000099</v>
      </c>
      <c r="G297" s="24" t="s">
        <v>18</v>
      </c>
      <c r="H297" s="1"/>
      <c r="I297" s="1"/>
      <c r="AA297" s="7"/>
      <c r="AB297" s="7"/>
      <c r="AD297" s="1"/>
      <c r="AE297" s="1"/>
      <c r="AG297" s="7"/>
      <c r="AH297" s="7"/>
      <c r="AI297" s="7"/>
      <c r="IU297" s="11"/>
      <c r="IV297" s="11"/>
      <c r="IW297" s="11"/>
      <c r="AMI297" s="12"/>
      <c r="AMJ297" s="12"/>
      <c r="AMK297" s="12"/>
    </row>
    <row r="298" spans="1:1025" ht="12.75" customHeight="1">
      <c r="A298" s="23">
        <v>4</v>
      </c>
      <c r="B298" s="23">
        <v>2001</v>
      </c>
      <c r="C298" s="24">
        <v>-158</v>
      </c>
      <c r="D298" s="24">
        <v>22.75</v>
      </c>
      <c r="E298" s="24">
        <v>317</v>
      </c>
      <c r="F298" s="27">
        <v>0.40960000000000102</v>
      </c>
      <c r="G298" s="24" t="s">
        <v>18</v>
      </c>
      <c r="H298" s="1"/>
      <c r="I298" s="1"/>
      <c r="AA298" s="7"/>
      <c r="AB298" s="7"/>
      <c r="AD298" s="1"/>
      <c r="AE298" s="1"/>
      <c r="AG298" s="7"/>
      <c r="AH298" s="7"/>
      <c r="AI298" s="7"/>
      <c r="IU298" s="11"/>
      <c r="IV298" s="11"/>
      <c r="IW298" s="11"/>
      <c r="AMI298" s="12"/>
      <c r="AMJ298" s="12"/>
      <c r="AMK298" s="12"/>
    </row>
    <row r="299" spans="1:1025" ht="12.75" customHeight="1">
      <c r="A299" s="23">
        <v>4</v>
      </c>
      <c r="B299" s="23">
        <v>2001</v>
      </c>
      <c r="C299" s="24">
        <v>-158</v>
      </c>
      <c r="D299" s="24">
        <v>22.75</v>
      </c>
      <c r="E299" s="24">
        <v>476</v>
      </c>
      <c r="F299" s="27">
        <v>0.45056000000000102</v>
      </c>
      <c r="G299" s="24" t="s">
        <v>18</v>
      </c>
      <c r="H299" s="1"/>
      <c r="I299" s="1"/>
      <c r="AA299" s="7"/>
      <c r="AB299" s="7"/>
      <c r="AD299" s="1"/>
      <c r="AE299" s="1"/>
      <c r="AG299" s="7"/>
      <c r="AH299" s="7"/>
      <c r="AI299" s="7"/>
      <c r="IU299" s="11"/>
      <c r="IV299" s="11"/>
      <c r="IW299" s="11"/>
      <c r="AMI299" s="12"/>
      <c r="AMJ299" s="12"/>
      <c r="AMK299" s="12"/>
    </row>
    <row r="300" spans="1:1025" ht="12.75" customHeight="1">
      <c r="A300" s="23">
        <v>4</v>
      </c>
      <c r="B300" s="23">
        <v>2001</v>
      </c>
      <c r="C300" s="24">
        <v>-158</v>
      </c>
      <c r="D300" s="24">
        <v>22.75</v>
      </c>
      <c r="E300" s="24">
        <v>807</v>
      </c>
      <c r="F300" s="27">
        <v>0.51200000000000101</v>
      </c>
      <c r="G300" s="24" t="s">
        <v>18</v>
      </c>
      <c r="H300" s="1"/>
      <c r="I300" s="1"/>
      <c r="AA300" s="7"/>
      <c r="AB300" s="7"/>
      <c r="AD300" s="1"/>
      <c r="AE300" s="1"/>
      <c r="AG300" s="7"/>
      <c r="AH300" s="7"/>
      <c r="AI300" s="7"/>
      <c r="IU300" s="11"/>
      <c r="IV300" s="11"/>
      <c r="IW300" s="11"/>
      <c r="AMI300" s="12"/>
      <c r="AMJ300" s="12"/>
      <c r="AMK300" s="12"/>
    </row>
    <row r="301" spans="1:1025" ht="12.75" customHeight="1">
      <c r="A301" s="23">
        <v>4</v>
      </c>
      <c r="B301" s="23">
        <v>2001</v>
      </c>
      <c r="C301" s="24">
        <v>-158</v>
      </c>
      <c r="D301" s="24">
        <v>22.75</v>
      </c>
      <c r="E301" s="24">
        <v>998</v>
      </c>
      <c r="F301" s="27">
        <v>0.48128000000000098</v>
      </c>
      <c r="G301" s="24" t="s">
        <v>18</v>
      </c>
      <c r="H301" s="1"/>
      <c r="I301" s="1"/>
      <c r="AA301" s="7"/>
      <c r="AB301" s="7"/>
      <c r="AD301" s="1"/>
      <c r="AE301" s="1"/>
      <c r="AG301" s="7"/>
      <c r="AH301" s="7"/>
      <c r="AI301" s="7"/>
      <c r="IU301" s="11"/>
      <c r="IV301" s="11"/>
      <c r="IW301" s="11"/>
      <c r="AMI301" s="12"/>
      <c r="AMJ301" s="12"/>
      <c r="AMK301" s="12"/>
    </row>
    <row r="302" spans="1:1025" ht="12.75" customHeight="1">
      <c r="A302" s="23">
        <v>4</v>
      </c>
      <c r="B302" s="23">
        <v>2001</v>
      </c>
      <c r="C302" s="24">
        <v>-158</v>
      </c>
      <c r="D302" s="24">
        <v>22.75</v>
      </c>
      <c r="E302" s="24">
        <v>1162</v>
      </c>
      <c r="F302" s="27">
        <v>0.77824000000000104</v>
      </c>
      <c r="G302" s="24" t="s">
        <v>18</v>
      </c>
      <c r="H302" s="1"/>
      <c r="I302" s="1"/>
      <c r="AA302" s="7"/>
      <c r="AB302" s="7"/>
      <c r="AD302" s="1"/>
      <c r="AE302" s="1"/>
      <c r="AG302" s="7"/>
      <c r="AH302" s="7"/>
      <c r="AI302" s="7"/>
      <c r="IU302" s="11"/>
      <c r="IV302" s="11"/>
      <c r="IW302" s="11"/>
      <c r="AMI302" s="12"/>
      <c r="AMJ302" s="12"/>
      <c r="AMK302" s="12"/>
    </row>
    <row r="303" spans="1:1025" ht="12.75" customHeight="1">
      <c r="A303" s="23">
        <v>4</v>
      </c>
      <c r="B303" s="23">
        <v>2001</v>
      </c>
      <c r="C303" s="24">
        <v>-158</v>
      </c>
      <c r="D303" s="24">
        <v>22.75</v>
      </c>
      <c r="E303" s="24">
        <v>1260</v>
      </c>
      <c r="F303" s="27">
        <v>0.66560000000000097</v>
      </c>
      <c r="G303" s="24" t="s">
        <v>18</v>
      </c>
      <c r="H303" s="1"/>
      <c r="I303" s="1"/>
      <c r="AA303" s="7"/>
      <c r="AB303" s="7"/>
      <c r="AD303" s="1"/>
      <c r="AE303" s="1"/>
      <c r="AG303" s="7"/>
      <c r="AH303" s="7"/>
      <c r="AI303" s="7"/>
      <c r="IU303" s="11"/>
      <c r="IV303" s="11"/>
      <c r="IW303" s="11"/>
      <c r="AMI303" s="12"/>
      <c r="AMJ303" s="12"/>
      <c r="AMK303" s="12"/>
    </row>
    <row r="304" spans="1:1025" ht="12.75" customHeight="1">
      <c r="A304" s="23">
        <v>4</v>
      </c>
      <c r="B304" s="23">
        <v>2001</v>
      </c>
      <c r="C304" s="24">
        <v>-158</v>
      </c>
      <c r="D304" s="24">
        <v>22.75</v>
      </c>
      <c r="E304" s="24">
        <v>1517</v>
      </c>
      <c r="F304" s="27">
        <v>0.59392</v>
      </c>
      <c r="G304" s="24" t="s">
        <v>18</v>
      </c>
      <c r="H304" s="1"/>
      <c r="I304" s="1"/>
      <c r="AA304" s="7"/>
      <c r="AB304" s="7"/>
      <c r="AD304" s="1"/>
      <c r="AE304" s="1"/>
      <c r="AG304" s="7"/>
      <c r="AH304" s="7"/>
      <c r="AI304" s="7"/>
      <c r="IU304" s="11"/>
      <c r="IV304" s="11"/>
      <c r="IW304" s="11"/>
      <c r="AMI304" s="12"/>
      <c r="AMJ304" s="12"/>
      <c r="AMK304" s="12"/>
    </row>
    <row r="305" spans="1:1025" ht="12.75" customHeight="1">
      <c r="A305" s="23">
        <v>4</v>
      </c>
      <c r="B305" s="23">
        <v>2001</v>
      </c>
      <c r="C305" s="24">
        <v>-158</v>
      </c>
      <c r="D305" s="24">
        <v>22.75</v>
      </c>
      <c r="E305" s="24">
        <v>1951</v>
      </c>
      <c r="F305" s="27">
        <v>0.59392</v>
      </c>
      <c r="G305" s="24" t="s">
        <v>18</v>
      </c>
      <c r="H305" s="1"/>
      <c r="I305" s="1"/>
      <c r="AA305" s="7"/>
      <c r="AB305" s="7"/>
      <c r="AD305" s="1"/>
      <c r="AE305" s="1"/>
      <c r="AG305" s="7"/>
      <c r="AH305" s="7"/>
      <c r="AI305" s="7"/>
      <c r="IU305" s="11"/>
      <c r="IV305" s="11"/>
      <c r="IW305" s="11"/>
      <c r="AMI305" s="12"/>
      <c r="AMJ305" s="12"/>
      <c r="AMK305" s="12"/>
    </row>
    <row r="306" spans="1:1025" ht="12.75" customHeight="1">
      <c r="A306" s="23">
        <v>4</v>
      </c>
      <c r="B306" s="23">
        <v>2001</v>
      </c>
      <c r="C306" s="24">
        <v>-158</v>
      </c>
      <c r="D306" s="24">
        <v>22.75</v>
      </c>
      <c r="E306" s="24">
        <v>2848</v>
      </c>
      <c r="F306" s="27">
        <v>0.41984000000000099</v>
      </c>
      <c r="G306" s="24" t="s">
        <v>18</v>
      </c>
      <c r="H306" s="1"/>
      <c r="I306" s="1"/>
      <c r="AA306" s="7"/>
      <c r="AB306" s="7"/>
      <c r="AD306" s="1"/>
      <c r="AE306" s="1"/>
      <c r="AG306" s="7"/>
      <c r="AH306" s="7"/>
      <c r="AI306" s="7"/>
      <c r="IU306" s="11"/>
      <c r="IV306" s="11"/>
      <c r="IW306" s="11"/>
      <c r="AMI306" s="12"/>
      <c r="AMJ306" s="12"/>
      <c r="AMK306" s="12"/>
    </row>
    <row r="307" spans="1:1025" ht="12.75" customHeight="1">
      <c r="A307" s="23">
        <v>4</v>
      </c>
      <c r="B307" s="23">
        <v>2001</v>
      </c>
      <c r="C307" s="24">
        <v>-158</v>
      </c>
      <c r="D307" s="24">
        <v>22.75</v>
      </c>
      <c r="E307" s="24">
        <v>3322</v>
      </c>
      <c r="F307" s="27">
        <v>0.46080000000000099</v>
      </c>
      <c r="G307" s="24" t="s">
        <v>18</v>
      </c>
      <c r="H307" s="1"/>
      <c r="I307" s="1"/>
      <c r="AA307" s="7"/>
      <c r="AB307" s="7"/>
      <c r="AD307" s="1"/>
      <c r="AE307" s="1"/>
      <c r="AG307" s="7"/>
      <c r="AH307" s="7"/>
      <c r="AI307" s="7"/>
      <c r="IU307" s="11"/>
      <c r="IV307" s="11"/>
      <c r="IW307" s="11"/>
      <c r="AMI307" s="12"/>
      <c r="AMJ307" s="12"/>
      <c r="AMK307" s="12"/>
    </row>
    <row r="308" spans="1:1025" ht="12.75" customHeight="1">
      <c r="A308" s="23">
        <v>4</v>
      </c>
      <c r="B308" s="23">
        <v>2001</v>
      </c>
      <c r="C308" s="24">
        <v>-158</v>
      </c>
      <c r="D308" s="24">
        <v>22.75</v>
      </c>
      <c r="E308" s="24">
        <v>3797</v>
      </c>
      <c r="F308" s="27">
        <v>0.41984000000000099</v>
      </c>
      <c r="G308" s="24" t="s">
        <v>18</v>
      </c>
      <c r="H308" s="1"/>
      <c r="I308" s="1"/>
      <c r="AA308" s="7"/>
      <c r="AB308" s="7"/>
      <c r="AD308" s="1"/>
      <c r="AE308" s="1"/>
      <c r="AG308" s="7"/>
      <c r="AH308" s="7"/>
      <c r="AI308" s="7"/>
      <c r="IU308" s="11"/>
      <c r="IV308" s="11"/>
      <c r="IW308" s="11"/>
      <c r="AMI308" s="12"/>
      <c r="AMJ308" s="12"/>
      <c r="AMK308" s="12"/>
    </row>
    <row r="309" spans="1:1025" ht="12.75" customHeight="1">
      <c r="A309" s="23">
        <v>7</v>
      </c>
      <c r="B309" s="23">
        <v>2002</v>
      </c>
      <c r="C309" s="24">
        <v>-158</v>
      </c>
      <c r="D309" s="24">
        <v>22.75</v>
      </c>
      <c r="E309" s="24">
        <v>10</v>
      </c>
      <c r="F309" s="27">
        <v>0.47104000000000101</v>
      </c>
      <c r="G309" s="24" t="s">
        <v>18</v>
      </c>
      <c r="H309" s="1"/>
      <c r="I309" s="1"/>
      <c r="AA309" s="7"/>
      <c r="AB309" s="7"/>
      <c r="AD309" s="1"/>
      <c r="AE309" s="1"/>
      <c r="AG309" s="7"/>
      <c r="AH309" s="7"/>
      <c r="AI309" s="7"/>
      <c r="IU309" s="11"/>
      <c r="IV309" s="11"/>
      <c r="IW309" s="11"/>
      <c r="AMI309" s="12"/>
      <c r="AMJ309" s="12"/>
      <c r="AMK309" s="12"/>
    </row>
    <row r="310" spans="1:1025" ht="12.75" customHeight="1">
      <c r="A310" s="23">
        <v>7</v>
      </c>
      <c r="B310" s="23">
        <v>2002</v>
      </c>
      <c r="C310" s="24">
        <v>-158</v>
      </c>
      <c r="D310" s="24">
        <v>22.75</v>
      </c>
      <c r="E310" s="24">
        <v>20</v>
      </c>
      <c r="F310" s="27">
        <v>0.32768000000000103</v>
      </c>
      <c r="G310" s="24" t="s">
        <v>18</v>
      </c>
      <c r="H310" s="1"/>
      <c r="I310" s="1"/>
      <c r="AA310" s="7"/>
      <c r="AB310" s="7"/>
      <c r="AD310" s="1"/>
      <c r="AE310" s="1"/>
      <c r="AG310" s="7"/>
      <c r="AH310" s="7"/>
      <c r="AI310" s="7"/>
      <c r="IU310" s="11"/>
      <c r="IV310" s="11"/>
      <c r="IW310" s="11"/>
      <c r="AMI310" s="12"/>
      <c r="AMJ310" s="12"/>
      <c r="AMK310" s="12"/>
    </row>
    <row r="311" spans="1:1025" ht="12.75" customHeight="1">
      <c r="A311" s="23">
        <v>7</v>
      </c>
      <c r="B311" s="23">
        <v>2002</v>
      </c>
      <c r="C311" s="24">
        <v>-158</v>
      </c>
      <c r="D311" s="24">
        <v>22.75</v>
      </c>
      <c r="E311" s="24">
        <v>30</v>
      </c>
      <c r="F311" s="27">
        <v>0.45056000000000102</v>
      </c>
      <c r="G311" s="24" t="s">
        <v>18</v>
      </c>
      <c r="H311" s="1"/>
      <c r="I311" s="1"/>
      <c r="AA311" s="7"/>
      <c r="AB311" s="7"/>
      <c r="AD311" s="1"/>
      <c r="AE311" s="1"/>
      <c r="AG311" s="7"/>
      <c r="AH311" s="7"/>
      <c r="AI311" s="7"/>
      <c r="IU311" s="11"/>
      <c r="IV311" s="11"/>
      <c r="IW311" s="11"/>
      <c r="AMI311" s="12"/>
      <c r="AMJ311" s="12"/>
      <c r="AMK311" s="12"/>
    </row>
    <row r="312" spans="1:1025" ht="12.75" customHeight="1">
      <c r="A312" s="23">
        <v>7</v>
      </c>
      <c r="B312" s="23">
        <v>2002</v>
      </c>
      <c r="C312" s="24">
        <v>-158</v>
      </c>
      <c r="D312" s="24">
        <v>22.75</v>
      </c>
      <c r="E312" s="24">
        <v>70</v>
      </c>
      <c r="F312" s="27">
        <v>0.27648</v>
      </c>
      <c r="G312" s="24" t="s">
        <v>18</v>
      </c>
      <c r="H312" s="1"/>
      <c r="I312" s="1"/>
      <c r="AA312" s="7"/>
      <c r="AB312" s="7"/>
      <c r="AD312" s="1"/>
      <c r="AE312" s="1"/>
      <c r="AG312" s="7"/>
      <c r="AH312" s="7"/>
      <c r="AI312" s="7"/>
      <c r="IU312" s="11"/>
      <c r="IV312" s="11"/>
      <c r="IW312" s="11"/>
      <c r="AMI312" s="12"/>
      <c r="AMJ312" s="12"/>
      <c r="AMK312" s="12"/>
    </row>
    <row r="313" spans="1:1025" ht="12.75" customHeight="1">
      <c r="A313" s="23">
        <v>7</v>
      </c>
      <c r="B313" s="23">
        <v>2002</v>
      </c>
      <c r="C313" s="24">
        <v>-158</v>
      </c>
      <c r="D313" s="24">
        <v>22.75</v>
      </c>
      <c r="E313" s="24">
        <v>110</v>
      </c>
      <c r="F313" s="27">
        <v>9.2160000000000006E-2</v>
      </c>
      <c r="G313" s="24" t="s">
        <v>18</v>
      </c>
      <c r="H313" s="1"/>
      <c r="I313" s="1"/>
      <c r="AA313" s="7"/>
      <c r="AB313" s="7"/>
      <c r="AD313" s="1"/>
      <c r="AE313" s="1"/>
      <c r="AG313" s="7"/>
      <c r="AH313" s="7"/>
      <c r="AI313" s="7"/>
      <c r="IU313" s="11"/>
      <c r="IV313" s="11"/>
      <c r="IW313" s="11"/>
      <c r="AMI313" s="12"/>
      <c r="AMJ313" s="12"/>
      <c r="AMK313" s="12"/>
    </row>
    <row r="314" spans="1:1025" ht="12.75" customHeight="1">
      <c r="A314" s="23">
        <v>7</v>
      </c>
      <c r="B314" s="23">
        <v>2002</v>
      </c>
      <c r="C314" s="24">
        <v>-158</v>
      </c>
      <c r="D314" s="24">
        <v>22.75</v>
      </c>
      <c r="E314" s="24">
        <v>986</v>
      </c>
      <c r="F314" s="27">
        <v>0.86016000000000103</v>
      </c>
      <c r="G314" s="24" t="s">
        <v>18</v>
      </c>
      <c r="H314" s="1"/>
      <c r="I314" s="1"/>
      <c r="AA314" s="7"/>
      <c r="AB314" s="7"/>
      <c r="AD314" s="1"/>
      <c r="AE314" s="1"/>
      <c r="AG314" s="7"/>
      <c r="AH314" s="7"/>
      <c r="AI314" s="7"/>
      <c r="IU314" s="11"/>
      <c r="IV314" s="11"/>
      <c r="IW314" s="11"/>
      <c r="AMI314" s="12"/>
      <c r="AMJ314" s="12"/>
      <c r="AMK314" s="12"/>
    </row>
    <row r="315" spans="1:1025" ht="12.75" customHeight="1">
      <c r="A315" s="23">
        <v>7</v>
      </c>
      <c r="B315" s="23">
        <v>2002</v>
      </c>
      <c r="C315" s="24">
        <v>-158</v>
      </c>
      <c r="D315" s="24">
        <v>22.75</v>
      </c>
      <c r="E315" s="24">
        <v>1194</v>
      </c>
      <c r="F315" s="27">
        <v>1.024</v>
      </c>
      <c r="G315" s="24" t="s">
        <v>18</v>
      </c>
      <c r="H315" s="1"/>
      <c r="I315" s="1"/>
      <c r="AA315" s="7"/>
      <c r="AB315" s="7"/>
      <c r="AD315" s="1"/>
      <c r="AE315" s="1"/>
      <c r="AG315" s="7"/>
      <c r="AH315" s="7"/>
      <c r="AI315" s="7"/>
      <c r="IU315" s="11"/>
      <c r="IV315" s="11"/>
      <c r="IW315" s="11"/>
      <c r="AMI315" s="12"/>
      <c r="AMJ315" s="12"/>
      <c r="AMK315" s="12"/>
    </row>
    <row r="316" spans="1:1025" ht="12.75" customHeight="1">
      <c r="A316" s="23">
        <v>7</v>
      </c>
      <c r="B316" s="23">
        <v>2002</v>
      </c>
      <c r="C316" s="24">
        <v>-158</v>
      </c>
      <c r="D316" s="24">
        <v>22.75</v>
      </c>
      <c r="E316" s="24">
        <v>1429</v>
      </c>
      <c r="F316" s="27">
        <v>0.76800000000000102</v>
      </c>
      <c r="G316" s="24" t="s">
        <v>18</v>
      </c>
      <c r="H316" s="1"/>
      <c r="I316" s="1"/>
      <c r="AA316" s="7"/>
      <c r="AB316" s="7"/>
      <c r="AD316" s="1"/>
      <c r="AE316" s="1"/>
      <c r="AG316" s="7"/>
      <c r="AH316" s="7"/>
      <c r="AI316" s="7"/>
      <c r="IU316" s="11"/>
      <c r="IV316" s="11"/>
      <c r="IW316" s="11"/>
      <c r="AMI316" s="12"/>
      <c r="AMJ316" s="12"/>
      <c r="AMK316" s="12"/>
    </row>
    <row r="317" spans="1:1025" ht="12.75" customHeight="1">
      <c r="A317" s="23">
        <v>7</v>
      </c>
      <c r="B317" s="23">
        <v>2002</v>
      </c>
      <c r="C317" s="24">
        <v>-158</v>
      </c>
      <c r="D317" s="24">
        <v>22.75</v>
      </c>
      <c r="E317" s="24">
        <v>1739</v>
      </c>
      <c r="F317" s="27">
        <v>0.78848000000000096</v>
      </c>
      <c r="G317" s="24" t="s">
        <v>18</v>
      </c>
      <c r="H317" s="1"/>
      <c r="I317" s="1"/>
      <c r="AA317" s="7"/>
      <c r="AB317" s="7"/>
      <c r="AD317" s="1"/>
      <c r="AE317" s="1"/>
      <c r="AG317" s="7"/>
      <c r="AH317" s="7"/>
      <c r="AI317" s="7"/>
      <c r="IU317" s="11"/>
      <c r="IV317" s="11"/>
      <c r="IW317" s="11"/>
      <c r="AMI317" s="12"/>
      <c r="AMJ317" s="12"/>
      <c r="AMK317" s="12"/>
    </row>
    <row r="318" spans="1:1025" ht="12.75" customHeight="1">
      <c r="A318" s="23">
        <v>7</v>
      </c>
      <c r="B318" s="23">
        <v>2002</v>
      </c>
      <c r="C318" s="24">
        <v>-158</v>
      </c>
      <c r="D318" s="24">
        <v>22.75</v>
      </c>
      <c r="E318" s="24">
        <v>2432</v>
      </c>
      <c r="F318" s="27">
        <v>0.49152000000000101</v>
      </c>
      <c r="G318" s="24" t="s">
        <v>18</v>
      </c>
      <c r="H318" s="1"/>
      <c r="I318" s="1"/>
      <c r="AA318" s="7"/>
      <c r="AB318" s="7"/>
      <c r="AD318" s="1"/>
      <c r="AE318" s="1"/>
      <c r="AG318" s="7"/>
      <c r="AH318" s="7"/>
      <c r="AI318" s="7"/>
      <c r="IU318" s="11"/>
      <c r="IV318" s="11"/>
      <c r="IW318" s="11"/>
      <c r="AMI318" s="12"/>
      <c r="AMJ318" s="12"/>
      <c r="AMK318" s="12"/>
    </row>
    <row r="319" spans="1:1025" ht="12.75" customHeight="1">
      <c r="A319" s="23">
        <v>7</v>
      </c>
      <c r="B319" s="23">
        <v>2002</v>
      </c>
      <c r="C319" s="24">
        <v>-158</v>
      </c>
      <c r="D319" s="24">
        <v>22.75</v>
      </c>
      <c r="E319" s="24">
        <v>2886</v>
      </c>
      <c r="F319" s="27">
        <v>0.50176000000000098</v>
      </c>
      <c r="G319" s="24" t="s">
        <v>18</v>
      </c>
      <c r="H319" s="1"/>
      <c r="I319" s="1"/>
      <c r="AA319" s="7"/>
      <c r="AB319" s="7"/>
      <c r="AD319" s="1"/>
      <c r="AE319" s="1"/>
      <c r="AG319" s="7"/>
      <c r="AH319" s="7"/>
      <c r="AI319" s="7"/>
      <c r="IU319" s="11"/>
      <c r="IV319" s="11"/>
      <c r="IW319" s="11"/>
      <c r="AMI319" s="12"/>
      <c r="AMJ319" s="12"/>
      <c r="AMK319" s="12"/>
    </row>
    <row r="320" spans="1:1025" ht="12.75" customHeight="1">
      <c r="A320" s="23">
        <v>7</v>
      </c>
      <c r="B320" s="23">
        <v>2002</v>
      </c>
      <c r="C320" s="24">
        <v>-158</v>
      </c>
      <c r="D320" s="24">
        <v>22.75</v>
      </c>
      <c r="E320" s="24">
        <v>3848</v>
      </c>
      <c r="F320" s="27">
        <v>0.45056000000000102</v>
      </c>
      <c r="G320" s="24" t="s">
        <v>18</v>
      </c>
      <c r="H320" s="1"/>
      <c r="I320" s="1"/>
      <c r="AA320" s="7"/>
      <c r="AB320" s="7"/>
      <c r="AD320" s="1"/>
      <c r="AE320" s="1"/>
      <c r="AG320" s="7"/>
      <c r="AH320" s="7"/>
      <c r="AI320" s="7"/>
      <c r="IU320" s="11"/>
      <c r="IV320" s="11"/>
      <c r="IW320" s="11"/>
      <c r="AMI320" s="12"/>
      <c r="AMJ320" s="12"/>
      <c r="AMK320" s="12"/>
    </row>
    <row r="321" spans="1:1025" ht="12.75" customHeight="1">
      <c r="A321" s="23">
        <v>5</v>
      </c>
      <c r="B321" s="23">
        <v>1999</v>
      </c>
      <c r="C321" s="24">
        <v>-158</v>
      </c>
      <c r="D321" s="24">
        <v>22.75</v>
      </c>
      <c r="E321" s="24">
        <v>1</v>
      </c>
      <c r="F321" s="27">
        <v>0.51200000000000101</v>
      </c>
      <c r="G321" s="24" t="s">
        <v>18</v>
      </c>
      <c r="H321" s="1"/>
      <c r="I321" s="1"/>
      <c r="AA321" s="7"/>
      <c r="AB321" s="7"/>
      <c r="AD321" s="1"/>
      <c r="AE321" s="1"/>
      <c r="AG321" s="7"/>
      <c r="AH321" s="7"/>
      <c r="AI321" s="7"/>
      <c r="IU321" s="11"/>
      <c r="IV321" s="11"/>
      <c r="IW321" s="11"/>
      <c r="AMI321" s="12"/>
      <c r="AMJ321" s="12"/>
      <c r="AMK321" s="12"/>
    </row>
    <row r="322" spans="1:1025" ht="12.75" customHeight="1">
      <c r="A322" s="23">
        <v>5</v>
      </c>
      <c r="B322" s="23">
        <v>1999</v>
      </c>
      <c r="C322" s="24">
        <v>-158</v>
      </c>
      <c r="D322" s="24">
        <v>22.75</v>
      </c>
      <c r="E322" s="24">
        <v>1</v>
      </c>
      <c r="F322" s="27">
        <v>0.52224000000000104</v>
      </c>
      <c r="G322" s="24" t="s">
        <v>18</v>
      </c>
      <c r="H322" s="1"/>
      <c r="I322" s="1"/>
      <c r="AA322" s="7"/>
      <c r="AB322" s="7"/>
      <c r="AD322" s="1"/>
      <c r="AE322" s="1"/>
      <c r="AG322" s="7"/>
      <c r="AH322" s="7"/>
      <c r="AI322" s="7"/>
      <c r="IU322" s="11"/>
      <c r="IV322" s="11"/>
      <c r="IW322" s="11"/>
      <c r="AMI322" s="12"/>
      <c r="AMJ322" s="12"/>
      <c r="AMK322" s="12"/>
    </row>
    <row r="323" spans="1:1025" ht="12.75" customHeight="1">
      <c r="A323" s="23">
        <v>5</v>
      </c>
      <c r="B323" s="23">
        <v>1999</v>
      </c>
      <c r="C323" s="24">
        <v>-158</v>
      </c>
      <c r="D323" s="24">
        <v>22.75</v>
      </c>
      <c r="E323" s="24">
        <v>1</v>
      </c>
      <c r="F323" s="27">
        <v>0.44032000000000099</v>
      </c>
      <c r="G323" s="24" t="s">
        <v>18</v>
      </c>
      <c r="H323" s="1"/>
      <c r="I323" s="1"/>
      <c r="AA323" s="7"/>
      <c r="AB323" s="7"/>
      <c r="AD323" s="1"/>
      <c r="AE323" s="1"/>
      <c r="AG323" s="7"/>
      <c r="AH323" s="7"/>
      <c r="AI323" s="7"/>
      <c r="IU323" s="11"/>
      <c r="IV323" s="11"/>
      <c r="IW323" s="11"/>
      <c r="AMI323" s="12"/>
      <c r="AMJ323" s="12"/>
      <c r="AMK323" s="12"/>
    </row>
    <row r="324" spans="1:1025" ht="12.75" customHeight="1">
      <c r="A324" s="23">
        <v>5</v>
      </c>
      <c r="B324" s="23">
        <v>1999</v>
      </c>
      <c r="C324" s="24">
        <v>-158</v>
      </c>
      <c r="D324" s="24">
        <v>22.75</v>
      </c>
      <c r="E324" s="24">
        <v>10</v>
      </c>
      <c r="F324" s="27">
        <v>0.30719999999999997</v>
      </c>
      <c r="G324" s="24" t="s">
        <v>18</v>
      </c>
      <c r="H324" s="1"/>
      <c r="I324" s="1"/>
      <c r="AA324" s="7"/>
      <c r="AB324" s="7"/>
      <c r="AD324" s="1"/>
      <c r="AE324" s="1"/>
      <c r="AG324" s="7"/>
      <c r="AH324" s="7"/>
      <c r="AI324" s="7"/>
      <c r="IU324" s="11"/>
      <c r="IV324" s="11"/>
      <c r="IW324" s="11"/>
      <c r="AMI324" s="12"/>
      <c r="AMJ324" s="12"/>
      <c r="AMK324" s="12"/>
    </row>
    <row r="325" spans="1:1025" ht="12.75" customHeight="1">
      <c r="A325" s="23">
        <v>4</v>
      </c>
      <c r="B325" s="23">
        <v>2001</v>
      </c>
      <c r="C325" s="24">
        <v>-158</v>
      </c>
      <c r="D325" s="24">
        <v>22.75</v>
      </c>
      <c r="E325" s="24">
        <v>1</v>
      </c>
      <c r="F325" s="27">
        <v>0.64512000000000103</v>
      </c>
      <c r="G325" s="24" t="s">
        <v>18</v>
      </c>
      <c r="H325" s="1"/>
      <c r="I325" s="1"/>
      <c r="AA325" s="7"/>
      <c r="AB325" s="7"/>
      <c r="AD325" s="1"/>
      <c r="AE325" s="1"/>
      <c r="AG325" s="7"/>
      <c r="AH325" s="7"/>
      <c r="AI325" s="7"/>
      <c r="IU325" s="11"/>
      <c r="IV325" s="11"/>
      <c r="IW325" s="11"/>
      <c r="AMI325" s="12"/>
      <c r="AMJ325" s="12"/>
      <c r="AMK325" s="12"/>
    </row>
    <row r="326" spans="1:1025" ht="12.75" customHeight="1">
      <c r="A326" s="23">
        <v>4</v>
      </c>
      <c r="B326" s="23">
        <v>2001</v>
      </c>
      <c r="C326" s="24">
        <v>-158</v>
      </c>
      <c r="D326" s="24">
        <v>22.75</v>
      </c>
      <c r="E326" s="24">
        <v>20</v>
      </c>
      <c r="F326" s="27">
        <v>0.70656000000000097</v>
      </c>
      <c r="G326" s="24" t="s">
        <v>18</v>
      </c>
      <c r="H326" s="1"/>
      <c r="I326" s="1"/>
      <c r="AA326" s="7"/>
      <c r="AB326" s="7"/>
      <c r="AD326" s="1"/>
      <c r="AE326" s="1"/>
      <c r="AG326" s="7"/>
      <c r="AH326" s="7"/>
      <c r="AI326" s="7"/>
      <c r="IU326" s="11"/>
      <c r="IV326" s="11"/>
      <c r="IW326" s="11"/>
      <c r="AMI326" s="12"/>
      <c r="AMJ326" s="12"/>
      <c r="AMK326" s="12"/>
    </row>
    <row r="327" spans="1:1025" ht="12.75" customHeight="1">
      <c r="A327" s="23">
        <v>7</v>
      </c>
      <c r="B327" s="23">
        <v>2002</v>
      </c>
      <c r="C327" s="24">
        <v>-158</v>
      </c>
      <c r="D327" s="24">
        <v>22.75</v>
      </c>
      <c r="E327" s="24">
        <v>10</v>
      </c>
      <c r="F327" s="27">
        <v>0.48128000000000098</v>
      </c>
      <c r="G327" s="24" t="s">
        <v>18</v>
      </c>
      <c r="H327" s="1"/>
      <c r="I327" s="1"/>
      <c r="AA327" s="7"/>
      <c r="AB327" s="7"/>
      <c r="AD327" s="1"/>
      <c r="AE327" s="1"/>
      <c r="AG327" s="7"/>
      <c r="AH327" s="7"/>
      <c r="AI327" s="7"/>
      <c r="IU327" s="11"/>
      <c r="IV327" s="11"/>
      <c r="IW327" s="11"/>
      <c r="AMI327" s="12"/>
      <c r="AMJ327" s="12"/>
      <c r="AMK327" s="12"/>
    </row>
    <row r="328" spans="1:1025" ht="12.75" customHeight="1">
      <c r="A328" s="23">
        <v>7</v>
      </c>
      <c r="B328" s="23">
        <v>2002</v>
      </c>
      <c r="C328" s="24">
        <v>-158</v>
      </c>
      <c r="D328" s="24">
        <v>22.75</v>
      </c>
      <c r="E328" s="24">
        <v>20</v>
      </c>
      <c r="F328" s="27">
        <v>0.3584</v>
      </c>
      <c r="G328" s="24" t="s">
        <v>18</v>
      </c>
      <c r="H328" s="1"/>
      <c r="I328" s="1"/>
      <c r="AA328" s="7"/>
      <c r="AB328" s="7"/>
      <c r="AD328" s="1"/>
      <c r="AE328" s="1"/>
      <c r="AG328" s="7"/>
      <c r="AH328" s="7"/>
      <c r="AI328" s="7"/>
      <c r="IU328" s="11"/>
      <c r="IV328" s="11"/>
      <c r="IW328" s="11"/>
      <c r="AMI328" s="12"/>
      <c r="AMJ328" s="12"/>
      <c r="AMK328" s="12"/>
    </row>
    <row r="329" spans="1:1025" ht="12.75" customHeight="1">
      <c r="A329" s="23">
        <v>7</v>
      </c>
      <c r="B329" s="23">
        <v>2002</v>
      </c>
      <c r="C329" s="24">
        <v>-158</v>
      </c>
      <c r="D329" s="24">
        <v>22.75</v>
      </c>
      <c r="E329" s="24">
        <v>10</v>
      </c>
      <c r="F329" s="27">
        <v>0.36864000000000102</v>
      </c>
      <c r="G329" s="24" t="s">
        <v>18</v>
      </c>
      <c r="H329" s="1"/>
      <c r="I329" s="1"/>
      <c r="AA329" s="7"/>
      <c r="AB329" s="7"/>
      <c r="AD329" s="1"/>
      <c r="AE329" s="1"/>
      <c r="AG329" s="7"/>
      <c r="AH329" s="7"/>
      <c r="AI329" s="7"/>
      <c r="IU329" s="11"/>
      <c r="IV329" s="11"/>
      <c r="IW329" s="11"/>
      <c r="AMI329" s="12"/>
      <c r="AMJ329" s="12"/>
      <c r="AMK329" s="12"/>
    </row>
    <row r="330" spans="1:1025" ht="12.75" customHeight="1">
      <c r="A330" s="23">
        <v>10</v>
      </c>
      <c r="B330" s="23">
        <v>2002</v>
      </c>
      <c r="C330" s="24">
        <v>-158</v>
      </c>
      <c r="D330" s="24">
        <v>22.75</v>
      </c>
      <c r="E330" s="24">
        <v>0</v>
      </c>
      <c r="F330" s="27">
        <v>0.58368000000000098</v>
      </c>
      <c r="G330" s="24" t="s">
        <v>18</v>
      </c>
      <c r="H330" s="1"/>
      <c r="I330" s="1"/>
      <c r="AA330" s="7"/>
      <c r="AB330" s="7"/>
      <c r="AD330" s="1"/>
      <c r="AE330" s="1"/>
      <c r="AG330" s="7"/>
      <c r="AH330" s="7"/>
      <c r="AI330" s="7"/>
      <c r="IU330" s="11"/>
      <c r="IV330" s="11"/>
      <c r="IW330" s="11"/>
      <c r="AMI330" s="12"/>
      <c r="AMJ330" s="12"/>
      <c r="AMK330" s="12"/>
    </row>
    <row r="331" spans="1:1025" ht="12.75" customHeight="1">
      <c r="A331" s="23">
        <v>10</v>
      </c>
      <c r="B331" s="23">
        <v>2002</v>
      </c>
      <c r="C331" s="24">
        <v>-158</v>
      </c>
      <c r="D331" s="24">
        <v>22.75</v>
      </c>
      <c r="E331" s="24">
        <v>10</v>
      </c>
      <c r="F331" s="27">
        <v>0.38912000000000102</v>
      </c>
      <c r="G331" s="24" t="s">
        <v>18</v>
      </c>
      <c r="H331" s="1"/>
      <c r="I331" s="1"/>
      <c r="AA331" s="7"/>
      <c r="AB331" s="7"/>
      <c r="AD331" s="1"/>
      <c r="AE331" s="1"/>
      <c r="AG331" s="7"/>
      <c r="AH331" s="7"/>
      <c r="AI331" s="7"/>
      <c r="IU331" s="11"/>
      <c r="IV331" s="11"/>
      <c r="IW331" s="11"/>
      <c r="AMI331" s="12"/>
      <c r="AMJ331" s="12"/>
      <c r="AMK331" s="12"/>
    </row>
    <row r="332" spans="1:1025" ht="12.75" customHeight="1">
      <c r="A332" s="23">
        <v>10</v>
      </c>
      <c r="B332" s="23">
        <v>2002</v>
      </c>
      <c r="C332" s="24">
        <v>-158</v>
      </c>
      <c r="D332" s="24">
        <v>22.75</v>
      </c>
      <c r="E332" s="24">
        <v>40</v>
      </c>
      <c r="F332" s="27">
        <v>0.55296000000000101</v>
      </c>
      <c r="G332" s="24" t="s">
        <v>18</v>
      </c>
      <c r="H332" s="1"/>
      <c r="I332" s="1"/>
      <c r="AA332" s="7"/>
      <c r="AB332" s="7"/>
      <c r="AD332" s="1"/>
      <c r="AE332" s="1"/>
      <c r="AG332" s="7"/>
      <c r="AH332" s="7"/>
      <c r="AI332" s="7"/>
      <c r="IU332" s="11"/>
      <c r="IV332" s="11"/>
      <c r="IW332" s="11"/>
      <c r="AMI332" s="12"/>
      <c r="AMJ332" s="12"/>
      <c r="AMK332" s="12"/>
    </row>
    <row r="333" spans="1:1025" ht="12.75" customHeight="1">
      <c r="A333" s="23">
        <v>10</v>
      </c>
      <c r="B333" s="23">
        <v>2002</v>
      </c>
      <c r="C333" s="24">
        <v>-158</v>
      </c>
      <c r="D333" s="24">
        <v>22.75</v>
      </c>
      <c r="E333" s="24">
        <v>10</v>
      </c>
      <c r="F333" s="27">
        <v>0.43008000000000102</v>
      </c>
      <c r="G333" s="24" t="s">
        <v>18</v>
      </c>
      <c r="H333" s="1"/>
      <c r="I333" s="1"/>
      <c r="AA333" s="7"/>
      <c r="AB333" s="7"/>
      <c r="AD333" s="1"/>
      <c r="AE333" s="1"/>
      <c r="AG333" s="7"/>
      <c r="AH333" s="7"/>
      <c r="AI333" s="7"/>
      <c r="IU333" s="11"/>
      <c r="IV333" s="11"/>
      <c r="IW333" s="11"/>
      <c r="AMI333" s="12"/>
      <c r="AMJ333" s="12"/>
      <c r="AMK333" s="12"/>
    </row>
    <row r="334" spans="1:1025" ht="12.75" customHeight="1">
      <c r="A334" s="23">
        <v>10</v>
      </c>
      <c r="B334" s="23">
        <v>2002</v>
      </c>
      <c r="C334" s="24">
        <v>-158</v>
      </c>
      <c r="D334" s="24">
        <v>22.75</v>
      </c>
      <c r="E334" s="24">
        <v>40</v>
      </c>
      <c r="F334" s="27">
        <v>0.51200000000000101</v>
      </c>
      <c r="G334" s="24" t="s">
        <v>18</v>
      </c>
      <c r="H334" s="1"/>
      <c r="I334" s="1"/>
      <c r="AA334" s="7"/>
      <c r="AB334" s="7"/>
      <c r="AD334" s="1"/>
      <c r="AE334" s="1"/>
      <c r="AG334" s="7"/>
      <c r="AH334" s="7"/>
      <c r="AI334" s="7"/>
      <c r="IU334" s="11"/>
      <c r="IV334" s="11"/>
      <c r="IW334" s="11"/>
      <c r="AMI334" s="12"/>
      <c r="AMJ334" s="12"/>
      <c r="AMK334" s="12"/>
    </row>
    <row r="335" spans="1:1025" ht="12.75" customHeight="1">
      <c r="A335" s="23">
        <v>5</v>
      </c>
      <c r="B335" s="23">
        <v>2002</v>
      </c>
      <c r="C335" s="24">
        <v>142.19</v>
      </c>
      <c r="D335" s="24">
        <v>28.25</v>
      </c>
      <c r="E335" s="24">
        <v>1</v>
      </c>
      <c r="F335" s="27">
        <v>0.36</v>
      </c>
      <c r="G335" s="24" t="s">
        <v>19</v>
      </c>
      <c r="H335" s="1"/>
      <c r="I335" s="1"/>
      <c r="AA335" s="7"/>
      <c r="AB335" s="7"/>
      <c r="AD335" s="1"/>
      <c r="AE335" s="1"/>
      <c r="AG335" s="7"/>
      <c r="AH335" s="7"/>
      <c r="AI335" s="7"/>
      <c r="IU335" s="11"/>
      <c r="IV335" s="11"/>
      <c r="IW335" s="11"/>
      <c r="AMI335" s="12"/>
      <c r="AMJ335" s="12"/>
      <c r="AMK335" s="12"/>
    </row>
    <row r="336" spans="1:1025" ht="12.75" customHeight="1">
      <c r="A336" s="23">
        <v>5</v>
      </c>
      <c r="B336" s="23">
        <v>2002</v>
      </c>
      <c r="C336" s="24">
        <v>142.74</v>
      </c>
      <c r="D336" s="24">
        <v>29</v>
      </c>
      <c r="E336" s="24">
        <v>1</v>
      </c>
      <c r="F336" s="27">
        <v>0.43</v>
      </c>
      <c r="G336" s="24" t="s">
        <v>19</v>
      </c>
      <c r="H336" s="1"/>
      <c r="I336" s="1"/>
      <c r="AA336" s="7"/>
      <c r="AB336" s="7"/>
      <c r="AD336" s="1"/>
      <c r="AE336" s="1"/>
      <c r="AG336" s="7"/>
      <c r="AH336" s="7"/>
      <c r="AI336" s="7"/>
      <c r="IU336" s="11"/>
      <c r="IV336" s="11"/>
      <c r="IW336" s="11"/>
      <c r="AMI336" s="12"/>
      <c r="AMJ336" s="12"/>
      <c r="AMK336" s="12"/>
    </row>
    <row r="337" spans="1:1025" ht="12.75" customHeight="1">
      <c r="A337" s="23">
        <v>5</v>
      </c>
      <c r="B337" s="23">
        <v>2002</v>
      </c>
      <c r="C337" s="24">
        <v>144.94</v>
      </c>
      <c r="D337" s="24">
        <v>31.89</v>
      </c>
      <c r="E337" s="24">
        <v>1</v>
      </c>
      <c r="F337" s="27">
        <v>0.24</v>
      </c>
      <c r="G337" s="24" t="s">
        <v>19</v>
      </c>
      <c r="H337" s="1"/>
      <c r="I337" s="1"/>
      <c r="AA337" s="7"/>
      <c r="AB337" s="7"/>
      <c r="AD337" s="1"/>
      <c r="AE337" s="1"/>
      <c r="AG337" s="7"/>
      <c r="AH337" s="7"/>
      <c r="AI337" s="7"/>
      <c r="IU337" s="11"/>
      <c r="IV337" s="11"/>
      <c r="IW337" s="11"/>
      <c r="AMI337" s="12"/>
      <c r="AMJ337" s="12"/>
      <c r="AMK337" s="12"/>
    </row>
    <row r="338" spans="1:1025" ht="12.75" customHeight="1">
      <c r="A338" s="23">
        <v>5</v>
      </c>
      <c r="B338" s="23">
        <v>2002</v>
      </c>
      <c r="C338" s="24">
        <v>145.66999999999999</v>
      </c>
      <c r="D338" s="24">
        <v>32.840000000000003</v>
      </c>
      <c r="E338" s="24">
        <v>1</v>
      </c>
      <c r="F338" s="27">
        <v>0.22</v>
      </c>
      <c r="G338" s="24" t="s">
        <v>19</v>
      </c>
      <c r="H338" s="1"/>
      <c r="I338" s="1"/>
      <c r="AA338" s="7"/>
      <c r="AB338" s="7"/>
      <c r="AD338" s="1"/>
      <c r="AE338" s="1"/>
      <c r="AG338" s="7"/>
      <c r="AH338" s="7"/>
      <c r="AI338" s="7"/>
      <c r="IU338" s="11"/>
      <c r="IV338" s="11"/>
      <c r="IW338" s="11"/>
      <c r="AMI338" s="12"/>
      <c r="AMJ338" s="12"/>
      <c r="AMK338" s="12"/>
    </row>
    <row r="339" spans="1:1025" ht="12.75" customHeight="1">
      <c r="A339" s="23">
        <v>5</v>
      </c>
      <c r="B339" s="23">
        <v>2002</v>
      </c>
      <c r="C339" s="24">
        <v>147.16</v>
      </c>
      <c r="D339" s="24">
        <v>34.729999999999997</v>
      </c>
      <c r="E339" s="24">
        <v>1</v>
      </c>
      <c r="F339" s="27">
        <v>0.17</v>
      </c>
      <c r="G339" s="24" t="s">
        <v>19</v>
      </c>
      <c r="H339" s="1"/>
      <c r="I339" s="1"/>
      <c r="AA339" s="7"/>
      <c r="AB339" s="7"/>
      <c r="AD339" s="1"/>
      <c r="AE339" s="1"/>
      <c r="AG339" s="7"/>
      <c r="AH339" s="7"/>
      <c r="AI339" s="7"/>
      <c r="IU339" s="11"/>
      <c r="IV339" s="11"/>
      <c r="IW339" s="11"/>
      <c r="AMI339" s="12"/>
      <c r="AMJ339" s="12"/>
      <c r="AMK339" s="12"/>
    </row>
    <row r="340" spans="1:1025" ht="12.75" customHeight="1">
      <c r="A340" s="23">
        <v>5</v>
      </c>
      <c r="B340" s="23">
        <v>2002</v>
      </c>
      <c r="C340" s="24">
        <v>144.13999999999999</v>
      </c>
      <c r="D340" s="24">
        <v>34.61</v>
      </c>
      <c r="E340" s="24">
        <v>1</v>
      </c>
      <c r="F340" s="27">
        <v>0.25</v>
      </c>
      <c r="G340" s="24" t="s">
        <v>19</v>
      </c>
      <c r="H340" s="1"/>
      <c r="I340" s="1"/>
      <c r="AA340" s="7"/>
      <c r="AB340" s="7"/>
      <c r="AD340" s="1"/>
      <c r="AE340" s="1"/>
      <c r="AG340" s="7"/>
      <c r="AH340" s="7"/>
      <c r="AI340" s="7"/>
      <c r="IU340" s="11"/>
      <c r="IV340" s="11"/>
      <c r="IW340" s="11"/>
      <c r="AMI340" s="12"/>
      <c r="AMJ340" s="12"/>
      <c r="AMK340" s="12"/>
    </row>
    <row r="341" spans="1:1025" ht="12.75" customHeight="1">
      <c r="A341" s="23">
        <v>5</v>
      </c>
      <c r="B341" s="23">
        <v>2002</v>
      </c>
      <c r="C341" s="24">
        <v>142.71</v>
      </c>
      <c r="D341" s="24">
        <v>34.53</v>
      </c>
      <c r="E341" s="24">
        <v>1</v>
      </c>
      <c r="F341" s="27">
        <v>0.31</v>
      </c>
      <c r="G341" s="24" t="s">
        <v>19</v>
      </c>
      <c r="H341" s="1"/>
      <c r="I341" s="1"/>
      <c r="AA341" s="7"/>
      <c r="AB341" s="7"/>
      <c r="AD341" s="1"/>
      <c r="AE341" s="1"/>
      <c r="AG341" s="7"/>
      <c r="AH341" s="7"/>
      <c r="AI341" s="7"/>
      <c r="IU341" s="11"/>
      <c r="IV341" s="11"/>
      <c r="IW341" s="11"/>
      <c r="AMI341" s="12"/>
      <c r="AMJ341" s="12"/>
      <c r="AMK341" s="12"/>
    </row>
    <row r="342" spans="1:1025" ht="12.75" customHeight="1">
      <c r="A342" s="23">
        <v>5</v>
      </c>
      <c r="B342" s="23">
        <v>2002</v>
      </c>
      <c r="C342" s="24">
        <v>141.43</v>
      </c>
      <c r="D342" s="24">
        <v>34.799999999999997</v>
      </c>
      <c r="E342" s="24">
        <v>1</v>
      </c>
      <c r="F342" s="27">
        <v>0.3</v>
      </c>
      <c r="G342" s="24" t="s">
        <v>19</v>
      </c>
      <c r="H342" s="1"/>
      <c r="I342" s="1"/>
      <c r="AA342" s="7"/>
      <c r="AB342" s="7"/>
      <c r="AD342" s="1"/>
      <c r="AE342" s="1"/>
      <c r="AG342" s="7"/>
      <c r="AH342" s="7"/>
      <c r="AI342" s="7"/>
      <c r="IU342" s="11"/>
      <c r="IV342" s="11"/>
      <c r="IW342" s="11"/>
      <c r="AMI342" s="12"/>
      <c r="AMJ342" s="12"/>
      <c r="AMK342" s="12"/>
    </row>
    <row r="343" spans="1:1025" ht="12.75" customHeight="1">
      <c r="A343" s="23">
        <v>5</v>
      </c>
      <c r="B343" s="23">
        <v>2002</v>
      </c>
      <c r="C343" s="24">
        <v>141.05000000000001</v>
      </c>
      <c r="D343" s="24">
        <v>35.36</v>
      </c>
      <c r="E343" s="24">
        <v>1</v>
      </c>
      <c r="F343" s="27">
        <v>0.29000000000000098</v>
      </c>
      <c r="G343" s="24" t="s">
        <v>19</v>
      </c>
      <c r="H343" s="1"/>
      <c r="I343" s="1"/>
      <c r="AA343" s="7"/>
      <c r="AB343" s="7"/>
      <c r="AD343" s="1"/>
      <c r="AE343" s="1"/>
      <c r="AG343" s="7"/>
      <c r="AH343" s="7"/>
      <c r="AI343" s="7"/>
      <c r="IU343" s="11"/>
      <c r="IV343" s="11"/>
      <c r="IW343" s="11"/>
      <c r="AMI343" s="12"/>
      <c r="AMJ343" s="12"/>
      <c r="AMK343" s="12"/>
    </row>
    <row r="344" spans="1:1025" ht="12.75" customHeight="1">
      <c r="A344" s="23">
        <v>5</v>
      </c>
      <c r="B344" s="23">
        <v>2002</v>
      </c>
      <c r="C344" s="24">
        <v>144.57</v>
      </c>
      <c r="D344" s="24">
        <v>37.659999999999997</v>
      </c>
      <c r="E344" s="24">
        <v>1</v>
      </c>
      <c r="F344" s="27">
        <v>0.25</v>
      </c>
      <c r="G344" s="24" t="s">
        <v>19</v>
      </c>
      <c r="H344" s="1"/>
      <c r="I344" s="1"/>
      <c r="AA344" s="7"/>
      <c r="AB344" s="7"/>
      <c r="AD344" s="1"/>
      <c r="AE344" s="1"/>
      <c r="AG344" s="7"/>
      <c r="AH344" s="7"/>
      <c r="AI344" s="7"/>
      <c r="IU344" s="11"/>
      <c r="IV344" s="11"/>
      <c r="IW344" s="11"/>
      <c r="AMI344" s="12"/>
      <c r="AMJ344" s="12"/>
      <c r="AMK344" s="12"/>
    </row>
    <row r="345" spans="1:1025" ht="12.75" customHeight="1">
      <c r="A345" s="23">
        <v>5</v>
      </c>
      <c r="B345" s="23">
        <v>2002</v>
      </c>
      <c r="C345" s="24">
        <v>145.56</v>
      </c>
      <c r="D345" s="24">
        <v>38.270000000000003</v>
      </c>
      <c r="E345" s="24">
        <v>1</v>
      </c>
      <c r="F345" s="27">
        <v>0.2</v>
      </c>
      <c r="G345" s="24" t="s">
        <v>19</v>
      </c>
      <c r="H345" s="1"/>
      <c r="I345" s="1"/>
      <c r="AA345" s="7"/>
      <c r="AB345" s="7"/>
      <c r="AD345" s="1"/>
      <c r="AE345" s="1"/>
      <c r="AG345" s="7"/>
      <c r="AH345" s="7"/>
      <c r="AI345" s="7"/>
      <c r="IU345" s="11"/>
      <c r="IV345" s="11"/>
      <c r="IW345" s="11"/>
      <c r="AMI345" s="12"/>
      <c r="AMJ345" s="12"/>
      <c r="AMK345" s="12"/>
    </row>
    <row r="346" spans="1:1025" ht="12.75" customHeight="1">
      <c r="A346" s="23">
        <v>5</v>
      </c>
      <c r="B346" s="23">
        <v>2002</v>
      </c>
      <c r="C346" s="24">
        <v>147.94</v>
      </c>
      <c r="D346" s="24">
        <v>39.76</v>
      </c>
      <c r="E346" s="24">
        <v>1</v>
      </c>
      <c r="F346" s="27">
        <v>0.17</v>
      </c>
      <c r="G346" s="24" t="s">
        <v>19</v>
      </c>
      <c r="H346" s="1"/>
      <c r="I346" s="1"/>
      <c r="AA346" s="7"/>
      <c r="AB346" s="7"/>
      <c r="AD346" s="1"/>
      <c r="AE346" s="1"/>
      <c r="AG346" s="7"/>
      <c r="AH346" s="7"/>
      <c r="AI346" s="7"/>
      <c r="IU346" s="11"/>
      <c r="IV346" s="11"/>
      <c r="IW346" s="11"/>
      <c r="AMI346" s="12"/>
      <c r="AMJ346" s="12"/>
      <c r="AMK346" s="12"/>
    </row>
    <row r="347" spans="1:1025" ht="12.75" customHeight="1">
      <c r="A347" s="23">
        <v>5</v>
      </c>
      <c r="B347" s="23">
        <v>2002</v>
      </c>
      <c r="C347" s="24">
        <v>149.03</v>
      </c>
      <c r="D347" s="24">
        <v>40.44</v>
      </c>
      <c r="E347" s="24">
        <v>1</v>
      </c>
      <c r="F347" s="27">
        <v>0.16</v>
      </c>
      <c r="G347" s="24" t="s">
        <v>19</v>
      </c>
      <c r="H347" s="1"/>
      <c r="I347" s="1"/>
      <c r="AA347" s="7"/>
      <c r="AB347" s="7"/>
      <c r="AD347" s="1"/>
      <c r="AE347" s="1"/>
      <c r="AG347" s="7"/>
      <c r="AH347" s="7"/>
      <c r="AI347" s="7"/>
      <c r="IU347" s="11"/>
      <c r="IV347" s="11"/>
      <c r="IW347" s="11"/>
      <c r="AMI347" s="12"/>
      <c r="AMJ347" s="12"/>
      <c r="AMK347" s="12"/>
    </row>
    <row r="348" spans="1:1025" ht="12.75" customHeight="1">
      <c r="A348" s="23">
        <v>5</v>
      </c>
      <c r="B348" s="23">
        <v>2002</v>
      </c>
      <c r="C348" s="24">
        <v>150.13999999999999</v>
      </c>
      <c r="D348" s="24">
        <v>41.11</v>
      </c>
      <c r="E348" s="24">
        <v>1</v>
      </c>
      <c r="F348" s="27">
        <v>0.18</v>
      </c>
      <c r="G348" s="24" t="s">
        <v>19</v>
      </c>
      <c r="H348" s="1"/>
      <c r="I348" s="1"/>
      <c r="AA348" s="7"/>
      <c r="AB348" s="7"/>
      <c r="AD348" s="1"/>
      <c r="AE348" s="1"/>
      <c r="AG348" s="7"/>
      <c r="AH348" s="7"/>
      <c r="AI348" s="7"/>
      <c r="IU348" s="11"/>
      <c r="IV348" s="11"/>
      <c r="IW348" s="11"/>
      <c r="AMI348" s="12"/>
      <c r="AMJ348" s="12"/>
      <c r="AMK348" s="12"/>
    </row>
    <row r="349" spans="1:1025" ht="12.75" customHeight="1">
      <c r="A349" s="23">
        <v>5</v>
      </c>
      <c r="B349" s="23">
        <v>2002</v>
      </c>
      <c r="C349" s="24">
        <v>152.61000000000001</v>
      </c>
      <c r="D349" s="24">
        <v>42.59</v>
      </c>
      <c r="E349" s="24">
        <v>1</v>
      </c>
      <c r="F349" s="27">
        <v>0.13</v>
      </c>
      <c r="G349" s="24" t="s">
        <v>19</v>
      </c>
      <c r="H349" s="1"/>
      <c r="I349" s="1"/>
      <c r="AA349" s="7"/>
      <c r="AB349" s="7"/>
      <c r="AD349" s="1"/>
      <c r="AE349" s="1"/>
      <c r="AG349" s="7"/>
      <c r="AH349" s="7"/>
      <c r="AI349" s="7"/>
      <c r="IU349" s="11"/>
      <c r="IV349" s="11"/>
      <c r="IW349" s="11"/>
      <c r="AMI349" s="12"/>
      <c r="AMJ349" s="12"/>
      <c r="AMK349" s="12"/>
    </row>
    <row r="350" spans="1:1025" ht="12.75" customHeight="1">
      <c r="A350" s="23">
        <v>5</v>
      </c>
      <c r="B350" s="23">
        <v>2002</v>
      </c>
      <c r="C350" s="24">
        <v>154.63</v>
      </c>
      <c r="D350" s="24">
        <v>43.78</v>
      </c>
      <c r="E350" s="24">
        <v>1</v>
      </c>
      <c r="F350" s="27">
        <v>0.33</v>
      </c>
      <c r="G350" s="24" t="s">
        <v>19</v>
      </c>
      <c r="H350" s="1"/>
      <c r="I350" s="1"/>
      <c r="AA350" s="7"/>
      <c r="AB350" s="7"/>
      <c r="AD350" s="1"/>
      <c r="AE350" s="1"/>
      <c r="AG350" s="7"/>
      <c r="AH350" s="7"/>
      <c r="AI350" s="7"/>
      <c r="IU350" s="11"/>
      <c r="IV350" s="11"/>
      <c r="IW350" s="11"/>
      <c r="AMI350" s="12"/>
      <c r="AMJ350" s="12"/>
      <c r="AMK350" s="12"/>
    </row>
    <row r="351" spans="1:1025" ht="12.75" customHeight="1">
      <c r="A351" s="23">
        <v>5</v>
      </c>
      <c r="B351" s="23">
        <v>2002</v>
      </c>
      <c r="C351" s="24">
        <v>155.97</v>
      </c>
      <c r="D351" s="24">
        <v>44.51</v>
      </c>
      <c r="E351" s="24">
        <v>1</v>
      </c>
      <c r="F351" s="27">
        <v>0.2</v>
      </c>
      <c r="G351" s="24" t="s">
        <v>19</v>
      </c>
      <c r="H351" s="1"/>
      <c r="I351" s="1"/>
      <c r="AA351" s="7"/>
      <c r="AB351" s="7"/>
      <c r="AD351" s="1"/>
      <c r="AE351" s="1"/>
      <c r="AG351" s="7"/>
      <c r="AH351" s="7"/>
      <c r="AI351" s="7"/>
      <c r="IU351" s="11"/>
      <c r="IV351" s="11"/>
      <c r="IW351" s="11"/>
      <c r="AMI351" s="12"/>
      <c r="AMJ351" s="12"/>
      <c r="AMK351" s="12"/>
    </row>
    <row r="352" spans="1:1025" ht="12.75" customHeight="1">
      <c r="A352" s="23">
        <v>5</v>
      </c>
      <c r="B352" s="23">
        <v>2002</v>
      </c>
      <c r="C352" s="24">
        <v>157.24</v>
      </c>
      <c r="D352" s="24">
        <v>45.17</v>
      </c>
      <c r="E352" s="24">
        <v>1</v>
      </c>
      <c r="F352" s="27">
        <v>0.34</v>
      </c>
      <c r="G352" s="24" t="s">
        <v>19</v>
      </c>
      <c r="H352" s="1"/>
      <c r="I352" s="1"/>
      <c r="AA352" s="7"/>
      <c r="AB352" s="7"/>
      <c r="AD352" s="1"/>
      <c r="AE352" s="1"/>
      <c r="AG352" s="7"/>
      <c r="AH352" s="7"/>
      <c r="AI352" s="7"/>
      <c r="IU352" s="11"/>
      <c r="IV352" s="11"/>
      <c r="IW352" s="11"/>
      <c r="AMI352" s="12"/>
      <c r="AMJ352" s="12"/>
      <c r="AMK352" s="12"/>
    </row>
    <row r="353" spans="1:1025" ht="12.75" customHeight="1">
      <c r="A353" s="23">
        <v>5</v>
      </c>
      <c r="B353" s="23">
        <v>2002</v>
      </c>
      <c r="C353" s="24">
        <v>158.61000000000001</v>
      </c>
      <c r="D353" s="24">
        <v>45.88</v>
      </c>
      <c r="E353" s="24">
        <v>1</v>
      </c>
      <c r="F353" s="27">
        <v>0.28000000000000003</v>
      </c>
      <c r="G353" s="24" t="s">
        <v>19</v>
      </c>
      <c r="H353" s="1"/>
      <c r="I353" s="1"/>
      <c r="AA353" s="7"/>
      <c r="AB353" s="7"/>
      <c r="AD353" s="1"/>
      <c r="AE353" s="1"/>
      <c r="AG353" s="7"/>
      <c r="AH353" s="7"/>
      <c r="AI353" s="7"/>
      <c r="IU353" s="11"/>
      <c r="IV353" s="11"/>
      <c r="IW353" s="11"/>
      <c r="AMI353" s="12"/>
      <c r="AMJ353" s="12"/>
      <c r="AMK353" s="12"/>
    </row>
    <row r="354" spans="1:1025" ht="12.75" customHeight="1">
      <c r="A354" s="23">
        <v>5</v>
      </c>
      <c r="B354" s="23">
        <v>2002</v>
      </c>
      <c r="C354" s="24">
        <v>161.41999999999999</v>
      </c>
      <c r="D354" s="24">
        <v>47.29</v>
      </c>
      <c r="E354" s="24">
        <v>1</v>
      </c>
      <c r="F354" s="27">
        <v>0.3</v>
      </c>
      <c r="G354" s="24" t="s">
        <v>19</v>
      </c>
      <c r="H354" s="1"/>
      <c r="I354" s="1"/>
      <c r="AA354" s="7"/>
      <c r="AB354" s="7"/>
      <c r="AD354" s="1"/>
      <c r="AE354" s="1"/>
      <c r="AG354" s="7"/>
      <c r="AH354" s="7"/>
      <c r="AI354" s="7"/>
      <c r="IU354" s="11"/>
      <c r="IV354" s="11"/>
      <c r="IW354" s="11"/>
      <c r="AMI354" s="12"/>
      <c r="AMJ354" s="12"/>
      <c r="AMK354" s="12"/>
    </row>
    <row r="355" spans="1:1025" ht="12.75" customHeight="1">
      <c r="A355" s="23">
        <v>5</v>
      </c>
      <c r="B355" s="23">
        <v>2002</v>
      </c>
      <c r="C355" s="24">
        <v>162.91</v>
      </c>
      <c r="D355" s="24">
        <v>48.03</v>
      </c>
      <c r="E355" s="24">
        <v>1</v>
      </c>
      <c r="F355" s="27">
        <v>0.27</v>
      </c>
      <c r="G355" s="24" t="s">
        <v>19</v>
      </c>
      <c r="H355" s="1"/>
      <c r="I355" s="1"/>
      <c r="AA355" s="7"/>
      <c r="AB355" s="7"/>
      <c r="AD355" s="1"/>
      <c r="AE355" s="1"/>
      <c r="AG355" s="7"/>
      <c r="AH355" s="7"/>
      <c r="AI355" s="7"/>
      <c r="IU355" s="11"/>
      <c r="IV355" s="11"/>
      <c r="IW355" s="11"/>
      <c r="AMI355" s="12"/>
      <c r="AMJ355" s="12"/>
      <c r="AMK355" s="12"/>
    </row>
    <row r="356" spans="1:1025" ht="12.75" customHeight="1">
      <c r="A356" s="23">
        <v>5</v>
      </c>
      <c r="B356" s="23">
        <v>2002</v>
      </c>
      <c r="C356" s="24">
        <v>166.65</v>
      </c>
      <c r="D356" s="24">
        <v>49.83</v>
      </c>
      <c r="E356" s="24">
        <v>1</v>
      </c>
      <c r="F356" s="27">
        <v>0.15</v>
      </c>
      <c r="G356" s="24" t="s">
        <v>19</v>
      </c>
      <c r="H356" s="1"/>
      <c r="I356" s="1"/>
      <c r="AA356" s="7"/>
      <c r="AB356" s="7"/>
      <c r="AD356" s="1"/>
      <c r="AE356" s="1"/>
      <c r="AG356" s="7"/>
      <c r="AH356" s="7"/>
      <c r="AI356" s="7"/>
      <c r="IU356" s="11"/>
      <c r="IV356" s="11"/>
      <c r="IW356" s="11"/>
      <c r="AMI356" s="12"/>
      <c r="AMJ356" s="12"/>
      <c r="AMK356" s="12"/>
    </row>
    <row r="357" spans="1:1025" ht="12.75" customHeight="1">
      <c r="A357" s="23">
        <v>5</v>
      </c>
      <c r="B357" s="23">
        <v>2002</v>
      </c>
      <c r="C357" s="24">
        <v>170.58</v>
      </c>
      <c r="D357" s="24">
        <v>49.54</v>
      </c>
      <c r="E357" s="24">
        <v>1</v>
      </c>
      <c r="F357" s="27">
        <v>0.18</v>
      </c>
      <c r="G357" s="24" t="s">
        <v>19</v>
      </c>
      <c r="H357" s="1"/>
      <c r="I357" s="1"/>
      <c r="AA357" s="7"/>
      <c r="AB357" s="7"/>
      <c r="AD357" s="1"/>
      <c r="AE357" s="1"/>
      <c r="AG357" s="7"/>
      <c r="AH357" s="7"/>
      <c r="AI357" s="7"/>
      <c r="IU357" s="11"/>
      <c r="IV357" s="11"/>
      <c r="IW357" s="11"/>
      <c r="AMI357" s="12"/>
      <c r="AMJ357" s="12"/>
      <c r="AMK357" s="12"/>
    </row>
    <row r="358" spans="1:1025" ht="12.75" customHeight="1">
      <c r="A358" s="23">
        <v>5</v>
      </c>
      <c r="B358" s="23">
        <v>2002</v>
      </c>
      <c r="C358" s="24">
        <v>170.58</v>
      </c>
      <c r="D358" s="24">
        <v>48.35</v>
      </c>
      <c r="E358" s="24">
        <v>1</v>
      </c>
      <c r="F358" s="27">
        <v>0.19</v>
      </c>
      <c r="G358" s="24" t="s">
        <v>19</v>
      </c>
      <c r="H358" s="1"/>
      <c r="I358" s="1"/>
      <c r="AA358" s="7"/>
      <c r="AB358" s="7"/>
      <c r="AD358" s="1"/>
      <c r="AE358" s="1"/>
      <c r="AG358" s="7"/>
      <c r="AH358" s="7"/>
      <c r="AI358" s="7"/>
      <c r="IU358" s="11"/>
      <c r="IV358" s="11"/>
      <c r="IW358" s="11"/>
      <c r="AMI358" s="12"/>
      <c r="AMJ358" s="12"/>
      <c r="AMK358" s="12"/>
    </row>
    <row r="359" spans="1:1025" ht="12.75" customHeight="1">
      <c r="A359" s="23">
        <v>5</v>
      </c>
      <c r="B359" s="23">
        <v>2002</v>
      </c>
      <c r="C359" s="24">
        <v>170.58</v>
      </c>
      <c r="D359" s="24">
        <v>47.17</v>
      </c>
      <c r="E359" s="24">
        <v>1</v>
      </c>
      <c r="F359" s="27">
        <v>0.25</v>
      </c>
      <c r="G359" s="24" t="s">
        <v>19</v>
      </c>
      <c r="H359" s="1"/>
      <c r="I359" s="1"/>
      <c r="AA359" s="7"/>
      <c r="AB359" s="7"/>
      <c r="AD359" s="1"/>
      <c r="AE359" s="1"/>
      <c r="AG359" s="7"/>
      <c r="AH359" s="7"/>
      <c r="AI359" s="7"/>
      <c r="IU359" s="11"/>
      <c r="IV359" s="11"/>
      <c r="IW359" s="11"/>
      <c r="AMI359" s="12"/>
      <c r="AMJ359" s="12"/>
      <c r="AMK359" s="12"/>
    </row>
    <row r="360" spans="1:1025" ht="12.75" customHeight="1">
      <c r="A360" s="23">
        <v>5</v>
      </c>
      <c r="B360" s="23">
        <v>2002</v>
      </c>
      <c r="C360" s="24">
        <v>170.58</v>
      </c>
      <c r="D360" s="24">
        <v>44.68</v>
      </c>
      <c r="E360" s="24">
        <v>1</v>
      </c>
      <c r="F360" s="27">
        <v>0.09</v>
      </c>
      <c r="G360" s="24" t="s">
        <v>19</v>
      </c>
      <c r="H360" s="1"/>
      <c r="I360" s="1"/>
      <c r="AA360" s="7"/>
      <c r="AB360" s="7"/>
      <c r="AD360" s="1"/>
      <c r="AE360" s="1"/>
      <c r="AG360" s="7"/>
      <c r="AH360" s="7"/>
      <c r="AI360" s="7"/>
      <c r="IU360" s="11"/>
      <c r="IV360" s="11"/>
      <c r="IW360" s="11"/>
      <c r="AMI360" s="12"/>
      <c r="AMJ360" s="12"/>
      <c r="AMK360" s="12"/>
    </row>
    <row r="361" spans="1:1025" ht="12.75" customHeight="1">
      <c r="A361" s="23">
        <v>5</v>
      </c>
      <c r="B361" s="23">
        <v>2002</v>
      </c>
      <c r="C361" s="24">
        <v>170.58</v>
      </c>
      <c r="D361" s="24">
        <v>43.47</v>
      </c>
      <c r="E361" s="24">
        <v>1</v>
      </c>
      <c r="F361" s="27">
        <v>0.2</v>
      </c>
      <c r="G361" s="24" t="s">
        <v>19</v>
      </c>
      <c r="H361" s="1"/>
      <c r="I361" s="1"/>
      <c r="AA361" s="7"/>
      <c r="AB361" s="7"/>
      <c r="AD361" s="1"/>
      <c r="AE361" s="1"/>
      <c r="AG361" s="7"/>
      <c r="AH361" s="7"/>
      <c r="AI361" s="7"/>
      <c r="IU361" s="11"/>
      <c r="IV361" s="11"/>
      <c r="IW361" s="11"/>
      <c r="AMI361" s="12"/>
      <c r="AMJ361" s="12"/>
      <c r="AMK361" s="12"/>
    </row>
    <row r="362" spans="1:1025" ht="12.75" customHeight="1">
      <c r="A362" s="23">
        <v>5</v>
      </c>
      <c r="B362" s="23">
        <v>2002</v>
      </c>
      <c r="C362" s="24">
        <v>170.58</v>
      </c>
      <c r="D362" s="24">
        <v>42.09</v>
      </c>
      <c r="E362" s="24">
        <v>1</v>
      </c>
      <c r="F362" s="27">
        <v>0.1</v>
      </c>
      <c r="G362" s="24" t="s">
        <v>19</v>
      </c>
      <c r="H362" s="1"/>
      <c r="I362" s="1"/>
      <c r="AA362" s="7"/>
      <c r="AB362" s="7"/>
      <c r="AD362" s="1"/>
      <c r="AE362" s="1"/>
      <c r="AG362" s="7"/>
      <c r="AH362" s="7"/>
      <c r="AI362" s="7"/>
      <c r="IU362" s="11"/>
      <c r="IV362" s="11"/>
      <c r="IW362" s="11"/>
      <c r="AMI362" s="12"/>
      <c r="AMJ362" s="12"/>
      <c r="AMK362" s="12"/>
    </row>
    <row r="363" spans="1:1025" ht="12.75" customHeight="1">
      <c r="A363" s="23">
        <v>5</v>
      </c>
      <c r="B363" s="23">
        <v>2002</v>
      </c>
      <c r="C363" s="24">
        <v>170.58</v>
      </c>
      <c r="D363" s="24">
        <v>35.950000000000003</v>
      </c>
      <c r="E363" s="24">
        <v>1</v>
      </c>
      <c r="F363" s="27">
        <v>0.04</v>
      </c>
      <c r="G363" s="24" t="s">
        <v>19</v>
      </c>
      <c r="H363" s="1"/>
      <c r="I363" s="1"/>
      <c r="AA363" s="7"/>
      <c r="AB363" s="7"/>
      <c r="AD363" s="1"/>
      <c r="AE363" s="1"/>
      <c r="AG363" s="7"/>
      <c r="AH363" s="7"/>
      <c r="AI363" s="7"/>
      <c r="IU363" s="11"/>
      <c r="IV363" s="11"/>
      <c r="IW363" s="11"/>
      <c r="AMI363" s="12"/>
      <c r="AMJ363" s="12"/>
      <c r="AMK363" s="12"/>
    </row>
    <row r="364" spans="1:1025" ht="12.75" customHeight="1">
      <c r="A364" s="23">
        <v>5</v>
      </c>
      <c r="B364" s="23">
        <v>2002</v>
      </c>
      <c r="C364" s="24">
        <v>170.59</v>
      </c>
      <c r="D364" s="24">
        <v>33.58</v>
      </c>
      <c r="E364" s="24">
        <v>1</v>
      </c>
      <c r="F364" s="27">
        <v>0.03</v>
      </c>
      <c r="G364" s="24" t="s">
        <v>19</v>
      </c>
      <c r="H364" s="1"/>
      <c r="I364" s="1"/>
      <c r="AA364" s="7"/>
      <c r="AB364" s="7"/>
      <c r="AD364" s="1"/>
      <c r="AE364" s="1"/>
      <c r="AG364" s="7"/>
      <c r="AH364" s="7"/>
      <c r="AI364" s="7"/>
      <c r="IU364" s="11"/>
      <c r="IV364" s="11"/>
      <c r="IW364" s="11"/>
      <c r="AMI364" s="12"/>
      <c r="AMJ364" s="12"/>
      <c r="AMK364" s="12"/>
    </row>
    <row r="365" spans="1:1025" ht="12.75" customHeight="1">
      <c r="A365" s="23">
        <v>5</v>
      </c>
      <c r="B365" s="23">
        <v>2002</v>
      </c>
      <c r="C365" s="24">
        <v>170.58</v>
      </c>
      <c r="D365" s="24">
        <v>32.92</v>
      </c>
      <c r="E365" s="24">
        <v>1</v>
      </c>
      <c r="F365" s="27">
        <v>0.11</v>
      </c>
      <c r="G365" s="24" t="s">
        <v>19</v>
      </c>
      <c r="H365" s="1"/>
      <c r="I365" s="1"/>
      <c r="AA365" s="7"/>
      <c r="AB365" s="7"/>
      <c r="AD365" s="1"/>
      <c r="AE365" s="1"/>
      <c r="AG365" s="7"/>
      <c r="AH365" s="7"/>
      <c r="AI365" s="7"/>
      <c r="IU365" s="11"/>
      <c r="IV365" s="11"/>
      <c r="IW365" s="11"/>
      <c r="AMI365" s="12"/>
      <c r="AMJ365" s="12"/>
      <c r="AMK365" s="12"/>
    </row>
    <row r="366" spans="1:1025" ht="12.75" customHeight="1">
      <c r="A366" s="23">
        <v>5</v>
      </c>
      <c r="B366" s="23">
        <v>2002</v>
      </c>
      <c r="C366" s="24">
        <v>170.58</v>
      </c>
      <c r="D366" s="24">
        <v>30.78</v>
      </c>
      <c r="E366" s="24">
        <v>1</v>
      </c>
      <c r="F366" s="27">
        <v>0.03</v>
      </c>
      <c r="G366" s="24" t="s">
        <v>19</v>
      </c>
      <c r="H366" s="1"/>
      <c r="I366" s="1"/>
      <c r="AA366" s="7"/>
      <c r="AB366" s="7"/>
      <c r="AD366" s="1"/>
      <c r="AE366" s="1"/>
      <c r="AG366" s="7"/>
      <c r="AH366" s="7"/>
      <c r="AI366" s="7"/>
      <c r="IU366" s="11"/>
      <c r="IV366" s="11"/>
      <c r="IW366" s="11"/>
      <c r="AMI366" s="12"/>
      <c r="AMJ366" s="12"/>
      <c r="AMK366" s="12"/>
    </row>
    <row r="367" spans="1:1025" ht="12.75" customHeight="1">
      <c r="A367" s="23">
        <v>5</v>
      </c>
      <c r="B367" s="23">
        <v>2002</v>
      </c>
      <c r="C367" s="24">
        <v>170.56</v>
      </c>
      <c r="D367" s="24">
        <v>29.99</v>
      </c>
      <c r="E367" s="24">
        <v>1</v>
      </c>
      <c r="F367" s="27">
        <v>0.05</v>
      </c>
      <c r="G367" s="24" t="s">
        <v>19</v>
      </c>
      <c r="H367" s="1"/>
      <c r="I367" s="1"/>
      <c r="AA367" s="7"/>
      <c r="AB367" s="7"/>
      <c r="AD367" s="1"/>
      <c r="AE367" s="1"/>
      <c r="AG367" s="7"/>
      <c r="AH367" s="7"/>
      <c r="AI367" s="7"/>
      <c r="IU367" s="11"/>
      <c r="IV367" s="11"/>
      <c r="IW367" s="11"/>
      <c r="AMI367" s="12"/>
      <c r="AMJ367" s="12"/>
      <c r="AMK367" s="12"/>
    </row>
    <row r="368" spans="1:1025" ht="12.75" customHeight="1">
      <c r="A368" s="23">
        <v>5</v>
      </c>
      <c r="B368" s="23">
        <v>2002</v>
      </c>
      <c r="C368" s="24">
        <v>170.51</v>
      </c>
      <c r="D368" s="24">
        <v>28.85</v>
      </c>
      <c r="E368" s="24">
        <v>1</v>
      </c>
      <c r="F368" s="27">
        <v>0.11</v>
      </c>
      <c r="G368" s="24" t="s">
        <v>19</v>
      </c>
      <c r="H368" s="1"/>
      <c r="I368" s="1"/>
      <c r="AA368" s="7"/>
      <c r="AB368" s="7"/>
      <c r="AD368" s="1"/>
      <c r="AE368" s="1"/>
      <c r="AG368" s="7"/>
      <c r="AH368" s="7"/>
      <c r="AI368" s="7"/>
      <c r="IU368" s="11"/>
      <c r="IV368" s="11"/>
      <c r="IW368" s="11"/>
      <c r="AMI368" s="12"/>
      <c r="AMJ368" s="12"/>
      <c r="AMK368" s="12"/>
    </row>
    <row r="369" spans="1:1025" ht="12.75" customHeight="1">
      <c r="A369" s="23">
        <v>5</v>
      </c>
      <c r="B369" s="23">
        <v>2002</v>
      </c>
      <c r="C369" s="24">
        <v>170.41</v>
      </c>
      <c r="D369" s="24">
        <v>26.41</v>
      </c>
      <c r="E369" s="24">
        <v>1</v>
      </c>
      <c r="F369" s="27">
        <v>0.16</v>
      </c>
      <c r="G369" s="24" t="s">
        <v>19</v>
      </c>
      <c r="H369" s="1"/>
      <c r="I369" s="1"/>
      <c r="AA369" s="7"/>
      <c r="AB369" s="7"/>
      <c r="AD369" s="1"/>
      <c r="AE369" s="1"/>
      <c r="AG369" s="7"/>
      <c r="AH369" s="7"/>
      <c r="AI369" s="7"/>
      <c r="IU369" s="11"/>
      <c r="IV369" s="11"/>
      <c r="IW369" s="11"/>
      <c r="AMI369" s="12"/>
      <c r="AMJ369" s="12"/>
      <c r="AMK369" s="12"/>
    </row>
    <row r="370" spans="1:1025" ht="12.75" customHeight="1">
      <c r="A370" s="23">
        <v>5</v>
      </c>
      <c r="B370" s="23">
        <v>2002</v>
      </c>
      <c r="C370" s="24">
        <v>170.34</v>
      </c>
      <c r="D370" s="24">
        <v>24.4</v>
      </c>
      <c r="E370" s="24">
        <v>1</v>
      </c>
      <c r="F370" s="27">
        <v>0.22</v>
      </c>
      <c r="G370" s="24" t="s">
        <v>19</v>
      </c>
      <c r="H370" s="1"/>
      <c r="I370" s="1"/>
      <c r="AA370" s="7"/>
      <c r="AB370" s="7"/>
      <c r="AD370" s="1"/>
      <c r="AE370" s="1"/>
      <c r="AG370" s="7"/>
      <c r="AH370" s="7"/>
      <c r="AI370" s="7"/>
      <c r="IU370" s="11"/>
      <c r="IV370" s="11"/>
      <c r="IW370" s="11"/>
      <c r="AMI370" s="12"/>
      <c r="AMJ370" s="12"/>
      <c r="AMK370" s="12"/>
    </row>
    <row r="371" spans="1:1025" ht="12.75" customHeight="1">
      <c r="A371" s="23">
        <v>5</v>
      </c>
      <c r="B371" s="23">
        <v>2002</v>
      </c>
      <c r="C371" s="24">
        <v>172.77</v>
      </c>
      <c r="D371" s="24">
        <v>24.76</v>
      </c>
      <c r="E371" s="24">
        <v>1</v>
      </c>
      <c r="F371" s="27">
        <v>0.13</v>
      </c>
      <c r="G371" s="24" t="s">
        <v>19</v>
      </c>
      <c r="H371" s="1"/>
      <c r="I371" s="1"/>
      <c r="AA371" s="7"/>
      <c r="AB371" s="7"/>
      <c r="AD371" s="1"/>
      <c r="AE371" s="1"/>
      <c r="AG371" s="7"/>
      <c r="AH371" s="7"/>
      <c r="AI371" s="7"/>
      <c r="IU371" s="11"/>
      <c r="IV371" s="11"/>
      <c r="IW371" s="11"/>
      <c r="AMI371" s="12"/>
      <c r="AMJ371" s="12"/>
      <c r="AMK371" s="12"/>
    </row>
    <row r="372" spans="1:1025" ht="12.75" customHeight="1">
      <c r="A372" s="23">
        <v>5</v>
      </c>
      <c r="B372" s="23">
        <v>2002</v>
      </c>
      <c r="C372" s="24">
        <v>173.98</v>
      </c>
      <c r="D372" s="24">
        <v>25.02</v>
      </c>
      <c r="E372" s="24">
        <v>1</v>
      </c>
      <c r="F372" s="27">
        <v>0.08</v>
      </c>
      <c r="G372" s="24" t="s">
        <v>19</v>
      </c>
      <c r="H372" s="1"/>
      <c r="I372" s="1"/>
      <c r="AA372" s="7"/>
      <c r="AB372" s="7"/>
      <c r="AD372" s="1"/>
      <c r="AE372" s="1"/>
      <c r="AG372" s="7"/>
      <c r="AH372" s="7"/>
      <c r="AI372" s="7"/>
      <c r="IU372" s="11"/>
      <c r="IV372" s="11"/>
      <c r="IW372" s="11"/>
      <c r="AMI372" s="12"/>
      <c r="AMJ372" s="12"/>
      <c r="AMK372" s="12"/>
    </row>
    <row r="373" spans="1:1025" ht="12.75" customHeight="1">
      <c r="A373" s="23">
        <v>5</v>
      </c>
      <c r="B373" s="23">
        <v>2002</v>
      </c>
      <c r="C373" s="24">
        <v>177.86</v>
      </c>
      <c r="D373" s="24">
        <v>25.83</v>
      </c>
      <c r="E373" s="24">
        <v>1</v>
      </c>
      <c r="F373" s="27">
        <v>0.08</v>
      </c>
      <c r="G373" s="24" t="s">
        <v>19</v>
      </c>
      <c r="H373" s="1"/>
      <c r="I373" s="1"/>
      <c r="AA373" s="7"/>
      <c r="AB373" s="7"/>
      <c r="AD373" s="1"/>
      <c r="AE373" s="1"/>
      <c r="AG373" s="7"/>
      <c r="AH373" s="7"/>
      <c r="AI373" s="7"/>
      <c r="IU373" s="11"/>
      <c r="IV373" s="11"/>
      <c r="IW373" s="11"/>
      <c r="AMI373" s="12"/>
      <c r="AMJ373" s="12"/>
      <c r="AMK373" s="12"/>
    </row>
    <row r="374" spans="1:1025" ht="12.75" customHeight="1">
      <c r="A374" s="23">
        <v>5</v>
      </c>
      <c r="B374" s="23">
        <v>2002</v>
      </c>
      <c r="C374" s="24">
        <v>179.21</v>
      </c>
      <c r="D374" s="24">
        <v>26.11</v>
      </c>
      <c r="E374" s="24">
        <v>1</v>
      </c>
      <c r="F374" s="27">
        <v>0.1</v>
      </c>
      <c r="G374" s="24" t="s">
        <v>19</v>
      </c>
      <c r="H374" s="1"/>
      <c r="I374" s="1"/>
      <c r="AA374" s="7"/>
      <c r="AB374" s="7"/>
      <c r="AD374" s="1"/>
      <c r="AE374" s="1"/>
      <c r="AG374" s="7"/>
      <c r="AH374" s="7"/>
      <c r="AI374" s="7"/>
      <c r="IU374" s="11"/>
      <c r="IV374" s="11"/>
      <c r="IW374" s="11"/>
      <c r="AMI374" s="12"/>
      <c r="AMJ374" s="12"/>
      <c r="AMK374" s="12"/>
    </row>
    <row r="375" spans="1:1025" ht="12.75" customHeight="1">
      <c r="A375" s="23">
        <v>5</v>
      </c>
      <c r="B375" s="23">
        <v>2002</v>
      </c>
      <c r="C375" s="24">
        <v>-179.4</v>
      </c>
      <c r="D375" s="24">
        <v>26.4</v>
      </c>
      <c r="E375" s="24">
        <v>1</v>
      </c>
      <c r="F375" s="27">
        <v>7.0000000000000007E-2</v>
      </c>
      <c r="G375" s="24" t="s">
        <v>19</v>
      </c>
      <c r="H375" s="1"/>
      <c r="I375" s="1"/>
      <c r="AA375" s="7"/>
      <c r="AB375" s="7"/>
      <c r="AD375" s="1"/>
      <c r="AE375" s="1"/>
      <c r="AG375" s="7"/>
      <c r="AH375" s="7"/>
      <c r="AI375" s="7"/>
      <c r="IU375" s="11"/>
      <c r="IV375" s="11"/>
      <c r="IW375" s="11"/>
      <c r="AMI375" s="12"/>
      <c r="AMJ375" s="12"/>
      <c r="AMK375" s="12"/>
    </row>
    <row r="376" spans="1:1025" ht="12.75" customHeight="1">
      <c r="A376" s="23">
        <v>5</v>
      </c>
      <c r="B376" s="23">
        <v>2002</v>
      </c>
      <c r="C376" s="24">
        <v>-176.66</v>
      </c>
      <c r="D376" s="24">
        <v>26.97</v>
      </c>
      <c r="E376" s="24">
        <v>1</v>
      </c>
      <c r="F376" s="27">
        <v>0.08</v>
      </c>
      <c r="G376" s="24" t="s">
        <v>19</v>
      </c>
      <c r="H376" s="1"/>
      <c r="I376" s="1"/>
      <c r="AA376" s="7"/>
      <c r="AB376" s="7"/>
      <c r="AD376" s="1"/>
      <c r="AE376" s="1"/>
      <c r="AG376" s="7"/>
      <c r="AH376" s="7"/>
      <c r="AI376" s="7"/>
      <c r="IU376" s="11"/>
      <c r="IV376" s="11"/>
      <c r="IW376" s="11"/>
      <c r="AMI376" s="12"/>
      <c r="AMJ376" s="12"/>
      <c r="AMK376" s="12"/>
    </row>
    <row r="377" spans="1:1025" ht="12.75" customHeight="1">
      <c r="A377" s="23">
        <v>5</v>
      </c>
      <c r="B377" s="23">
        <v>2002</v>
      </c>
      <c r="C377" s="24">
        <v>-175.3</v>
      </c>
      <c r="D377" s="24">
        <v>26.18</v>
      </c>
      <c r="E377" s="24">
        <v>1</v>
      </c>
      <c r="F377" s="27">
        <v>0.06</v>
      </c>
      <c r="G377" s="24" t="s">
        <v>19</v>
      </c>
      <c r="H377" s="1"/>
      <c r="I377" s="1"/>
      <c r="AA377" s="7"/>
      <c r="AB377" s="7"/>
      <c r="AD377" s="1"/>
      <c r="AE377" s="1"/>
      <c r="AG377" s="7"/>
      <c r="AH377" s="7"/>
      <c r="AI377" s="7"/>
      <c r="IU377" s="11"/>
      <c r="IV377" s="11"/>
      <c r="IW377" s="11"/>
      <c r="AMI377" s="12"/>
      <c r="AMJ377" s="12"/>
      <c r="AMK377" s="12"/>
    </row>
    <row r="378" spans="1:1025" ht="12.75" customHeight="1">
      <c r="A378" s="23">
        <v>5</v>
      </c>
      <c r="B378" s="23">
        <v>2002</v>
      </c>
      <c r="C378" s="24">
        <v>-173.87</v>
      </c>
      <c r="D378" s="24">
        <v>25.85</v>
      </c>
      <c r="E378" s="24">
        <v>1</v>
      </c>
      <c r="F378" s="27">
        <v>0.06</v>
      </c>
      <c r="G378" s="24" t="s">
        <v>19</v>
      </c>
      <c r="H378" s="1"/>
      <c r="I378" s="1"/>
      <c r="AA378" s="7"/>
      <c r="AB378" s="7"/>
      <c r="AD378" s="1"/>
      <c r="AE378" s="1"/>
      <c r="AG378" s="7"/>
      <c r="AH378" s="7"/>
      <c r="AI378" s="7"/>
      <c r="IU378" s="11"/>
      <c r="IV378" s="11"/>
      <c r="IW378" s="11"/>
      <c r="AMI378" s="12"/>
      <c r="AMJ378" s="12"/>
      <c r="AMK378" s="12"/>
    </row>
    <row r="379" spans="1:1025" ht="12.75" customHeight="1">
      <c r="A379" s="23">
        <v>5</v>
      </c>
      <c r="B379" s="23">
        <v>2002</v>
      </c>
      <c r="C379" s="24">
        <v>-172.52</v>
      </c>
      <c r="D379" s="24">
        <v>25.66</v>
      </c>
      <c r="E379" s="24">
        <v>1</v>
      </c>
      <c r="F379" s="27">
        <v>0.04</v>
      </c>
      <c r="G379" s="24" t="s">
        <v>19</v>
      </c>
      <c r="H379" s="1"/>
      <c r="I379" s="1"/>
      <c r="AA379" s="7"/>
      <c r="AB379" s="7"/>
      <c r="AD379" s="1"/>
      <c r="AE379" s="1"/>
      <c r="AG379" s="7"/>
      <c r="AH379" s="7"/>
      <c r="AI379" s="7"/>
      <c r="IU379" s="11"/>
      <c r="IV379" s="11"/>
      <c r="IW379" s="11"/>
      <c r="AMI379" s="12"/>
      <c r="AMJ379" s="12"/>
      <c r="AMK379" s="12"/>
    </row>
    <row r="380" spans="1:1025" ht="12.75" customHeight="1">
      <c r="A380" s="23">
        <v>5</v>
      </c>
      <c r="B380" s="23">
        <v>2002</v>
      </c>
      <c r="C380" s="24">
        <v>-168.56</v>
      </c>
      <c r="D380" s="24">
        <v>25.19</v>
      </c>
      <c r="E380" s="24">
        <v>1</v>
      </c>
      <c r="F380" s="27">
        <v>0.1</v>
      </c>
      <c r="G380" s="24" t="s">
        <v>19</v>
      </c>
      <c r="H380" s="1"/>
      <c r="I380" s="1"/>
      <c r="AA380" s="7"/>
      <c r="AB380" s="7"/>
      <c r="AD380" s="1"/>
      <c r="AE380" s="1"/>
      <c r="AG380" s="7"/>
      <c r="AH380" s="7"/>
      <c r="AI380" s="7"/>
      <c r="IU380" s="11"/>
      <c r="IV380" s="11"/>
      <c r="IW380" s="11"/>
      <c r="AMI380" s="12"/>
      <c r="AMJ380" s="12"/>
      <c r="AMK380" s="12"/>
    </row>
    <row r="381" spans="1:1025" ht="12.75" customHeight="1">
      <c r="A381" s="23">
        <v>5</v>
      </c>
      <c r="B381" s="23">
        <v>2002</v>
      </c>
      <c r="C381" s="24">
        <v>-167.8</v>
      </c>
      <c r="D381" s="24">
        <v>24.82</v>
      </c>
      <c r="E381" s="24">
        <v>1</v>
      </c>
      <c r="F381" s="27">
        <v>0.16</v>
      </c>
      <c r="G381" s="24" t="s">
        <v>19</v>
      </c>
      <c r="H381" s="1"/>
      <c r="I381" s="1"/>
      <c r="AA381" s="7"/>
      <c r="AB381" s="7"/>
      <c r="AD381" s="1"/>
      <c r="AE381" s="1"/>
      <c r="AG381" s="7"/>
      <c r="AH381" s="7"/>
      <c r="AI381" s="7"/>
      <c r="IU381" s="11"/>
      <c r="IV381" s="11"/>
      <c r="IW381" s="11"/>
      <c r="AMI381" s="12"/>
      <c r="AMJ381" s="12"/>
      <c r="AMK381" s="12"/>
    </row>
    <row r="382" spans="1:1025" ht="12.75" customHeight="1">
      <c r="A382" s="23">
        <v>5</v>
      </c>
      <c r="B382" s="23">
        <v>2002</v>
      </c>
      <c r="C382" s="24">
        <v>-165.33</v>
      </c>
      <c r="D382" s="24">
        <v>23.99</v>
      </c>
      <c r="E382" s="24">
        <v>1</v>
      </c>
      <c r="F382" s="27">
        <v>0.12</v>
      </c>
      <c r="G382" s="24" t="s">
        <v>19</v>
      </c>
      <c r="H382" s="1"/>
      <c r="I382" s="1"/>
      <c r="AA382" s="7"/>
      <c r="AB382" s="7"/>
      <c r="AD382" s="1"/>
      <c r="AE382" s="1"/>
      <c r="AG382" s="7"/>
      <c r="AH382" s="7"/>
      <c r="AI382" s="7"/>
      <c r="IU382" s="11"/>
      <c r="IV382" s="11"/>
      <c r="IW382" s="11"/>
      <c r="AMI382" s="12"/>
      <c r="AMJ382" s="12"/>
      <c r="AMK382" s="12"/>
    </row>
    <row r="383" spans="1:1025" ht="12.75" customHeight="1">
      <c r="A383" s="23">
        <v>5</v>
      </c>
      <c r="B383" s="23">
        <v>2002</v>
      </c>
      <c r="C383" s="24">
        <v>-164.37</v>
      </c>
      <c r="D383" s="24">
        <v>23.62</v>
      </c>
      <c r="E383" s="24">
        <v>1</v>
      </c>
      <c r="F383" s="27">
        <v>0.18</v>
      </c>
      <c r="G383" s="24" t="s">
        <v>19</v>
      </c>
      <c r="H383" s="1"/>
      <c r="I383" s="1"/>
      <c r="AA383" s="7"/>
      <c r="AB383" s="7"/>
      <c r="AD383" s="1"/>
      <c r="AE383" s="1"/>
      <c r="AG383" s="7"/>
      <c r="AH383" s="7"/>
      <c r="AI383" s="7"/>
      <c r="IU383" s="11"/>
      <c r="IV383" s="11"/>
      <c r="IW383" s="11"/>
      <c r="AMI383" s="12"/>
      <c r="AMJ383" s="12"/>
      <c r="AMK383" s="12"/>
    </row>
    <row r="384" spans="1:1025" ht="12.75" customHeight="1">
      <c r="A384" s="23">
        <v>5</v>
      </c>
      <c r="B384" s="23">
        <v>2002</v>
      </c>
      <c r="C384" s="24">
        <v>-163.15</v>
      </c>
      <c r="D384" s="24">
        <v>23.18</v>
      </c>
      <c r="E384" s="24">
        <v>1</v>
      </c>
      <c r="F384" s="27">
        <v>0.17</v>
      </c>
      <c r="G384" s="24" t="s">
        <v>19</v>
      </c>
      <c r="H384" s="1"/>
      <c r="I384" s="1"/>
      <c r="AA384" s="7"/>
      <c r="AB384" s="7"/>
      <c r="AD384" s="1"/>
      <c r="AE384" s="1"/>
      <c r="AG384" s="7"/>
      <c r="AH384" s="7"/>
      <c r="AI384" s="7"/>
      <c r="IU384" s="11"/>
      <c r="IV384" s="11"/>
      <c r="IW384" s="11"/>
      <c r="AMI384" s="12"/>
      <c r="AMJ384" s="12"/>
      <c r="AMK384" s="12"/>
    </row>
    <row r="385" spans="1:1025" ht="12.75" customHeight="1">
      <c r="A385" s="23">
        <v>5</v>
      </c>
      <c r="B385" s="23">
        <v>2002</v>
      </c>
      <c r="C385" s="24">
        <v>-160.68</v>
      </c>
      <c r="D385" s="24">
        <v>22.42</v>
      </c>
      <c r="E385" s="24">
        <v>1</v>
      </c>
      <c r="F385" s="27">
        <v>0.45</v>
      </c>
      <c r="G385" s="24" t="s">
        <v>19</v>
      </c>
      <c r="H385" s="1"/>
      <c r="I385" s="1"/>
      <c r="AA385" s="7"/>
      <c r="AB385" s="7"/>
      <c r="AD385" s="1"/>
      <c r="AE385" s="1"/>
      <c r="AG385" s="7"/>
      <c r="AH385" s="7"/>
      <c r="AI385" s="7"/>
      <c r="IU385" s="11"/>
      <c r="IV385" s="11"/>
      <c r="IW385" s="11"/>
      <c r="AMI385" s="12"/>
      <c r="AMJ385" s="12"/>
      <c r="AMK385" s="12"/>
    </row>
    <row r="386" spans="1:1025" ht="12.75" customHeight="1">
      <c r="A386" s="23">
        <v>5</v>
      </c>
      <c r="B386" s="23">
        <v>2002</v>
      </c>
      <c r="C386" s="24">
        <v>-159.35</v>
      </c>
      <c r="D386" s="24">
        <v>22.23</v>
      </c>
      <c r="E386" s="24">
        <v>1</v>
      </c>
      <c r="F386" s="27">
        <v>1.56</v>
      </c>
      <c r="G386" s="24" t="s">
        <v>19</v>
      </c>
      <c r="H386" s="1"/>
      <c r="I386" s="1"/>
      <c r="AA386" s="7"/>
      <c r="AB386" s="7"/>
      <c r="AD386" s="1"/>
      <c r="AE386" s="1"/>
      <c r="AG386" s="7"/>
      <c r="AH386" s="7"/>
      <c r="AI386" s="7"/>
      <c r="IU386" s="11"/>
      <c r="IV386" s="11"/>
      <c r="IW386" s="11"/>
      <c r="AMI386" s="12"/>
      <c r="AMJ386" s="12"/>
      <c r="AMK386" s="12"/>
    </row>
    <row r="387" spans="1:1025" ht="12.75" customHeight="1">
      <c r="A387" s="23">
        <v>5</v>
      </c>
      <c r="B387" s="23">
        <v>2002</v>
      </c>
      <c r="C387" s="24">
        <v>-158.22999999999999</v>
      </c>
      <c r="D387" s="24">
        <v>22.68</v>
      </c>
      <c r="E387" s="24">
        <v>1</v>
      </c>
      <c r="F387" s="27">
        <v>0.38</v>
      </c>
      <c r="G387" s="24" t="s">
        <v>19</v>
      </c>
      <c r="H387" s="1"/>
      <c r="I387" s="1"/>
      <c r="AA387" s="7"/>
      <c r="AB387" s="7"/>
      <c r="AD387" s="1"/>
      <c r="AE387" s="1"/>
      <c r="AG387" s="7"/>
      <c r="AH387" s="7"/>
      <c r="AI387" s="7"/>
      <c r="IU387" s="11"/>
      <c r="IV387" s="11"/>
      <c r="IW387" s="11"/>
      <c r="AMI387" s="12"/>
      <c r="AMJ387" s="12"/>
      <c r="AMK387" s="12"/>
    </row>
    <row r="388" spans="1:1025" ht="12.75" customHeight="1">
      <c r="A388" s="23">
        <v>6</v>
      </c>
      <c r="B388" s="23">
        <v>2002</v>
      </c>
      <c r="C388" s="24">
        <v>-155.74</v>
      </c>
      <c r="D388" s="24">
        <v>23.84</v>
      </c>
      <c r="E388" s="24">
        <v>1</v>
      </c>
      <c r="F388" s="27">
        <v>0.66</v>
      </c>
      <c r="G388" s="24" t="s">
        <v>19</v>
      </c>
      <c r="H388" s="1"/>
      <c r="I388" s="1"/>
      <c r="AA388" s="7"/>
      <c r="AB388" s="7"/>
      <c r="AD388" s="1"/>
      <c r="AE388" s="1"/>
      <c r="AG388" s="7"/>
      <c r="AH388" s="7"/>
      <c r="AI388" s="7"/>
      <c r="IU388" s="11"/>
      <c r="IV388" s="11"/>
      <c r="IW388" s="11"/>
      <c r="AMI388" s="12"/>
      <c r="AMJ388" s="12"/>
      <c r="AMK388" s="12"/>
    </row>
    <row r="389" spans="1:1025" ht="12.75" customHeight="1">
      <c r="A389" s="23">
        <v>6</v>
      </c>
      <c r="B389" s="23">
        <v>2002</v>
      </c>
      <c r="C389" s="24">
        <v>-154.61000000000001</v>
      </c>
      <c r="D389" s="24">
        <v>24.39</v>
      </c>
      <c r="E389" s="24">
        <v>1</v>
      </c>
      <c r="F389" s="27">
        <v>0.55000000000000104</v>
      </c>
      <c r="G389" s="24" t="s">
        <v>19</v>
      </c>
      <c r="H389" s="1"/>
      <c r="I389" s="1"/>
      <c r="AA389" s="7"/>
      <c r="AB389" s="7"/>
      <c r="AD389" s="1"/>
      <c r="AE389" s="1"/>
      <c r="AG389" s="7"/>
      <c r="AH389" s="7"/>
      <c r="AI389" s="7"/>
      <c r="IU389" s="11"/>
      <c r="IV389" s="11"/>
      <c r="IW389" s="11"/>
      <c r="AMI389" s="12"/>
      <c r="AMJ389" s="12"/>
      <c r="AMK389" s="12"/>
    </row>
    <row r="390" spans="1:1025" ht="12.75" customHeight="1">
      <c r="A390" s="23">
        <v>6</v>
      </c>
      <c r="B390" s="23">
        <v>2002</v>
      </c>
      <c r="C390" s="24">
        <v>-153.63</v>
      </c>
      <c r="D390" s="24">
        <v>24.86</v>
      </c>
      <c r="E390" s="24">
        <v>1</v>
      </c>
      <c r="F390" s="27">
        <v>0.43</v>
      </c>
      <c r="G390" s="24" t="s">
        <v>19</v>
      </c>
      <c r="H390" s="1"/>
      <c r="I390" s="1"/>
      <c r="AA390" s="7"/>
      <c r="AB390" s="7"/>
      <c r="AD390" s="1"/>
      <c r="AE390" s="1"/>
      <c r="AG390" s="7"/>
      <c r="AH390" s="7"/>
      <c r="AI390" s="7"/>
      <c r="IU390" s="11"/>
      <c r="IV390" s="11"/>
      <c r="IW390" s="11"/>
      <c r="AMI390" s="12"/>
      <c r="AMJ390" s="12"/>
      <c r="AMK390" s="12"/>
    </row>
    <row r="391" spans="1:1025" ht="12.75" customHeight="1">
      <c r="A391" s="23">
        <v>6</v>
      </c>
      <c r="B391" s="23">
        <v>2002</v>
      </c>
      <c r="C391" s="24">
        <v>-151.15</v>
      </c>
      <c r="D391" s="24">
        <v>26.03</v>
      </c>
      <c r="E391" s="24">
        <v>1</v>
      </c>
      <c r="F391" s="27">
        <v>0.47</v>
      </c>
      <c r="G391" s="24" t="s">
        <v>19</v>
      </c>
      <c r="H391" s="1"/>
      <c r="I391" s="1"/>
      <c r="AA391" s="7"/>
      <c r="AB391" s="7"/>
      <c r="AD391" s="1"/>
      <c r="AE391" s="1"/>
      <c r="AG391" s="7"/>
      <c r="AH391" s="7"/>
      <c r="AI391" s="7"/>
      <c r="IU391" s="11"/>
      <c r="IV391" s="11"/>
      <c r="IW391" s="11"/>
      <c r="AMI391" s="12"/>
      <c r="AMJ391" s="12"/>
      <c r="AMK391" s="12"/>
    </row>
    <row r="392" spans="1:1025" ht="12.75" customHeight="1">
      <c r="A392" s="23">
        <v>6</v>
      </c>
      <c r="B392" s="23">
        <v>2002</v>
      </c>
      <c r="C392" s="24">
        <v>-150.13999999999999</v>
      </c>
      <c r="D392" s="24">
        <v>26.88</v>
      </c>
      <c r="E392" s="24">
        <v>1</v>
      </c>
      <c r="F392" s="27">
        <v>0.19</v>
      </c>
      <c r="G392" s="24" t="s">
        <v>19</v>
      </c>
      <c r="H392" s="1"/>
      <c r="I392" s="1"/>
      <c r="AA392" s="7"/>
      <c r="AB392" s="7"/>
      <c r="AD392" s="1"/>
      <c r="AE392" s="1"/>
      <c r="AG392" s="7"/>
      <c r="AH392" s="7"/>
      <c r="AI392" s="7"/>
      <c r="IU392" s="11"/>
      <c r="IV392" s="11"/>
      <c r="IW392" s="11"/>
      <c r="AMI392" s="12"/>
      <c r="AMJ392" s="12"/>
      <c r="AMK392" s="12"/>
    </row>
    <row r="393" spans="1:1025" ht="12.75" customHeight="1">
      <c r="A393" s="23">
        <v>6</v>
      </c>
      <c r="B393" s="23">
        <v>2002</v>
      </c>
      <c r="C393" s="24">
        <v>-150.13999999999999</v>
      </c>
      <c r="D393" s="24">
        <v>27.73</v>
      </c>
      <c r="E393" s="24">
        <v>1</v>
      </c>
      <c r="F393" s="27">
        <v>0.16</v>
      </c>
      <c r="G393" s="24" t="s">
        <v>19</v>
      </c>
      <c r="H393" s="1"/>
      <c r="I393" s="1"/>
      <c r="AA393" s="7"/>
      <c r="AB393" s="7"/>
      <c r="AD393" s="1"/>
      <c r="AE393" s="1"/>
      <c r="AG393" s="7"/>
      <c r="AH393" s="7"/>
      <c r="AI393" s="7"/>
      <c r="IU393" s="11"/>
      <c r="IV393" s="11"/>
      <c r="IW393" s="11"/>
      <c r="AMI393" s="12"/>
      <c r="AMJ393" s="12"/>
      <c r="AMK393" s="12"/>
    </row>
    <row r="394" spans="1:1025" ht="12.75" customHeight="1">
      <c r="A394" s="23">
        <v>6</v>
      </c>
      <c r="B394" s="23">
        <v>2002</v>
      </c>
      <c r="C394" s="24">
        <v>-150.6</v>
      </c>
      <c r="D394" s="24">
        <v>28.66</v>
      </c>
      <c r="E394" s="24">
        <v>1</v>
      </c>
      <c r="F394" s="27">
        <v>0.13</v>
      </c>
      <c r="G394" s="24" t="s">
        <v>19</v>
      </c>
      <c r="H394" s="1"/>
      <c r="I394" s="1"/>
      <c r="AA394" s="7"/>
      <c r="AB394" s="7"/>
      <c r="AD394" s="1"/>
      <c r="AE394" s="1"/>
      <c r="AG394" s="7"/>
      <c r="AH394" s="7"/>
      <c r="AI394" s="7"/>
      <c r="IU394" s="11"/>
      <c r="IV394" s="11"/>
      <c r="IW394" s="11"/>
      <c r="AMI394" s="12"/>
      <c r="AMJ394" s="12"/>
      <c r="AMK394" s="12"/>
    </row>
    <row r="395" spans="1:1025" ht="12.75" customHeight="1">
      <c r="A395" s="23">
        <v>6</v>
      </c>
      <c r="B395" s="23">
        <v>2002</v>
      </c>
      <c r="C395" s="24">
        <v>-151.30000000000001</v>
      </c>
      <c r="D395" s="24">
        <v>27.69</v>
      </c>
      <c r="E395" s="24">
        <v>1</v>
      </c>
      <c r="F395" s="27">
        <v>0.15</v>
      </c>
      <c r="G395" s="24" t="s">
        <v>19</v>
      </c>
      <c r="H395" s="1"/>
      <c r="I395" s="1"/>
      <c r="AA395" s="7"/>
      <c r="AB395" s="7"/>
      <c r="AD395" s="1"/>
      <c r="AE395" s="1"/>
      <c r="AG395" s="7"/>
      <c r="AH395" s="7"/>
      <c r="AI395" s="7"/>
      <c r="IU395" s="11"/>
      <c r="IV395" s="11"/>
      <c r="IW395" s="11"/>
      <c r="AMI395" s="12"/>
      <c r="AMJ395" s="12"/>
      <c r="AMK395" s="12"/>
    </row>
    <row r="396" spans="1:1025" ht="12.75" customHeight="1">
      <c r="A396" s="23">
        <v>6</v>
      </c>
      <c r="B396" s="23">
        <v>2002</v>
      </c>
      <c r="C396" s="24">
        <v>-152.06</v>
      </c>
      <c r="D396" s="24">
        <v>26.65</v>
      </c>
      <c r="E396" s="24">
        <v>1</v>
      </c>
      <c r="F396" s="27">
        <v>0.26</v>
      </c>
      <c r="G396" s="24" t="s">
        <v>19</v>
      </c>
      <c r="H396" s="1"/>
      <c r="I396" s="1"/>
      <c r="AA396" s="7"/>
      <c r="AB396" s="7"/>
      <c r="AD396" s="1"/>
      <c r="AE396" s="1"/>
      <c r="AG396" s="7"/>
      <c r="AH396" s="7"/>
      <c r="AI396" s="7"/>
      <c r="IU396" s="11"/>
      <c r="IV396" s="11"/>
      <c r="IW396" s="11"/>
      <c r="AMI396" s="12"/>
      <c r="AMJ396" s="12"/>
      <c r="AMK396" s="12"/>
    </row>
    <row r="397" spans="1:1025" ht="12.75" customHeight="1">
      <c r="A397" s="23">
        <v>6</v>
      </c>
      <c r="B397" s="23">
        <v>2002</v>
      </c>
      <c r="C397" s="24">
        <v>-153.56</v>
      </c>
      <c r="D397" s="24">
        <v>24.56</v>
      </c>
      <c r="E397" s="24">
        <v>1</v>
      </c>
      <c r="F397" s="27">
        <v>0.36</v>
      </c>
      <c r="G397" s="24" t="s">
        <v>19</v>
      </c>
      <c r="H397" s="1"/>
      <c r="I397" s="1"/>
      <c r="AA397" s="7"/>
      <c r="AB397" s="7"/>
      <c r="AD397" s="1"/>
      <c r="AE397" s="1"/>
      <c r="AG397" s="7"/>
      <c r="AH397" s="7"/>
      <c r="AI397" s="7"/>
      <c r="IU397" s="11"/>
      <c r="IV397" s="11"/>
      <c r="IW397" s="11"/>
      <c r="AMI397" s="12"/>
      <c r="AMJ397" s="12"/>
      <c r="AMK397" s="12"/>
    </row>
    <row r="398" spans="1:1025" ht="12.75" customHeight="1">
      <c r="A398" s="23">
        <v>5</v>
      </c>
      <c r="B398" s="23">
        <v>2002</v>
      </c>
      <c r="C398" s="24">
        <v>146.99</v>
      </c>
      <c r="D398" s="24">
        <v>34.47</v>
      </c>
      <c r="E398" s="24">
        <v>15</v>
      </c>
      <c r="F398" s="27">
        <v>0.24</v>
      </c>
      <c r="G398" s="24" t="s">
        <v>19</v>
      </c>
      <c r="H398" s="1"/>
      <c r="I398" s="1"/>
      <c r="AA398" s="7"/>
      <c r="AB398" s="7"/>
      <c r="AD398" s="1"/>
      <c r="AE398" s="1"/>
      <c r="AG398" s="7"/>
      <c r="AH398" s="7"/>
      <c r="AI398" s="7"/>
      <c r="IU398" s="11"/>
      <c r="IV398" s="11"/>
      <c r="IW398" s="11"/>
      <c r="AMI398" s="12"/>
      <c r="AMJ398" s="12"/>
      <c r="AMK398" s="12"/>
    </row>
    <row r="399" spans="1:1025" ht="12.75" customHeight="1">
      <c r="A399" s="23">
        <v>5</v>
      </c>
      <c r="B399" s="23">
        <v>2002</v>
      </c>
      <c r="C399" s="24">
        <v>146.99</v>
      </c>
      <c r="D399" s="24">
        <v>34.47</v>
      </c>
      <c r="E399" s="24">
        <v>40</v>
      </c>
      <c r="F399" s="27">
        <v>0.19</v>
      </c>
      <c r="G399" s="24" t="s">
        <v>19</v>
      </c>
      <c r="H399" s="1"/>
      <c r="I399" s="1"/>
      <c r="AA399" s="7"/>
      <c r="AB399" s="7"/>
      <c r="AD399" s="1"/>
      <c r="AE399" s="1"/>
      <c r="AG399" s="7"/>
      <c r="AH399" s="7"/>
      <c r="AI399" s="7"/>
      <c r="IU399" s="11"/>
      <c r="IV399" s="11"/>
      <c r="IW399" s="11"/>
      <c r="AMI399" s="12"/>
      <c r="AMJ399" s="12"/>
      <c r="AMK399" s="12"/>
    </row>
    <row r="400" spans="1:1025" ht="12.75" customHeight="1">
      <c r="A400" s="23">
        <v>5</v>
      </c>
      <c r="B400" s="23">
        <v>2002</v>
      </c>
      <c r="C400" s="24">
        <v>146.99</v>
      </c>
      <c r="D400" s="24">
        <v>34.47</v>
      </c>
      <c r="E400" s="24">
        <v>100</v>
      </c>
      <c r="F400" s="27">
        <v>0.28000000000000003</v>
      </c>
      <c r="G400" s="24" t="s">
        <v>19</v>
      </c>
      <c r="H400" s="1"/>
      <c r="I400" s="1"/>
      <c r="AA400" s="7"/>
      <c r="AB400" s="7"/>
      <c r="AD400" s="1"/>
      <c r="AE400" s="1"/>
      <c r="AG400" s="7"/>
      <c r="AH400" s="7"/>
      <c r="AI400" s="7"/>
      <c r="IU400" s="11"/>
      <c r="IV400" s="11"/>
      <c r="IW400" s="11"/>
      <c r="AMI400" s="12"/>
      <c r="AMJ400" s="12"/>
      <c r="AMK400" s="12"/>
    </row>
    <row r="401" spans="1:1025" ht="12.75" customHeight="1">
      <c r="A401" s="23">
        <v>5</v>
      </c>
      <c r="B401" s="23">
        <v>2002</v>
      </c>
      <c r="C401" s="24">
        <v>146.99</v>
      </c>
      <c r="D401" s="24">
        <v>34.47</v>
      </c>
      <c r="E401" s="24">
        <v>200</v>
      </c>
      <c r="F401" s="27">
        <v>0.45</v>
      </c>
      <c r="G401" s="24" t="s">
        <v>19</v>
      </c>
      <c r="H401" s="1"/>
      <c r="I401" s="1"/>
      <c r="AA401" s="7"/>
      <c r="AB401" s="7"/>
      <c r="AD401" s="1"/>
      <c r="AE401" s="1"/>
      <c r="AG401" s="7"/>
      <c r="AH401" s="7"/>
      <c r="AI401" s="7"/>
      <c r="IU401" s="11"/>
      <c r="IV401" s="11"/>
      <c r="IW401" s="11"/>
      <c r="AMI401" s="12"/>
      <c r="AMJ401" s="12"/>
      <c r="AMK401" s="12"/>
    </row>
    <row r="402" spans="1:1025" ht="12.75" customHeight="1">
      <c r="A402" s="23">
        <v>5</v>
      </c>
      <c r="B402" s="23">
        <v>2002</v>
      </c>
      <c r="C402" s="24">
        <v>146.99</v>
      </c>
      <c r="D402" s="24">
        <v>34.47</v>
      </c>
      <c r="E402" s="24">
        <v>300</v>
      </c>
      <c r="F402" s="27">
        <v>0.48</v>
      </c>
      <c r="G402" s="24" t="s">
        <v>19</v>
      </c>
      <c r="H402" s="1"/>
      <c r="I402" s="1"/>
      <c r="AA402" s="7"/>
      <c r="AB402" s="7"/>
      <c r="AD402" s="1"/>
      <c r="AE402" s="1"/>
      <c r="AG402" s="7"/>
      <c r="AH402" s="7"/>
      <c r="AI402" s="7"/>
      <c r="IU402" s="11"/>
      <c r="IV402" s="11"/>
      <c r="IW402" s="11"/>
      <c r="AMI402" s="12"/>
      <c r="AMJ402" s="12"/>
      <c r="AMK402" s="12"/>
    </row>
    <row r="403" spans="1:1025" ht="12.75" customHeight="1">
      <c r="A403" s="23">
        <v>5</v>
      </c>
      <c r="B403" s="23">
        <v>2002</v>
      </c>
      <c r="C403" s="24">
        <v>146.99</v>
      </c>
      <c r="D403" s="24">
        <v>34.47</v>
      </c>
      <c r="E403" s="24">
        <v>455</v>
      </c>
      <c r="F403" s="27">
        <v>0.6</v>
      </c>
      <c r="G403" s="24" t="s">
        <v>19</v>
      </c>
      <c r="H403" s="1"/>
      <c r="I403" s="1"/>
      <c r="AA403" s="7"/>
      <c r="AB403" s="7"/>
      <c r="AD403" s="1"/>
      <c r="AE403" s="1"/>
      <c r="AG403" s="7"/>
      <c r="AH403" s="7"/>
      <c r="AI403" s="7"/>
      <c r="IU403" s="11"/>
      <c r="IV403" s="11"/>
      <c r="IW403" s="11"/>
      <c r="AMI403" s="12"/>
      <c r="AMJ403" s="12"/>
      <c r="AMK403" s="12"/>
    </row>
    <row r="404" spans="1:1025" ht="12.75" customHeight="1">
      <c r="A404" s="23">
        <v>5</v>
      </c>
      <c r="B404" s="23">
        <v>2002</v>
      </c>
      <c r="C404" s="24">
        <v>146.99</v>
      </c>
      <c r="D404" s="24">
        <v>34.47</v>
      </c>
      <c r="E404" s="24">
        <v>527</v>
      </c>
      <c r="F404" s="27">
        <v>0.68</v>
      </c>
      <c r="G404" s="24" t="s">
        <v>19</v>
      </c>
      <c r="H404" s="1"/>
      <c r="I404" s="1"/>
      <c r="AA404" s="7"/>
      <c r="AB404" s="7"/>
      <c r="AD404" s="1"/>
      <c r="AE404" s="1"/>
      <c r="AG404" s="7"/>
      <c r="AH404" s="7"/>
      <c r="AI404" s="7"/>
      <c r="IU404" s="11"/>
      <c r="IV404" s="11"/>
      <c r="IW404" s="11"/>
      <c r="AMI404" s="12"/>
      <c r="AMJ404" s="12"/>
      <c r="AMK404" s="12"/>
    </row>
    <row r="405" spans="1:1025" ht="12.75" customHeight="1">
      <c r="A405" s="23">
        <v>5</v>
      </c>
      <c r="B405" s="23">
        <v>2002</v>
      </c>
      <c r="C405" s="24">
        <v>146.99</v>
      </c>
      <c r="D405" s="24">
        <v>34.47</v>
      </c>
      <c r="E405" s="24">
        <v>959</v>
      </c>
      <c r="F405" s="27">
        <v>0.9</v>
      </c>
      <c r="G405" s="24" t="s">
        <v>19</v>
      </c>
      <c r="H405" s="1"/>
      <c r="I405" s="1"/>
      <c r="AA405" s="7"/>
      <c r="AB405" s="7"/>
      <c r="AD405" s="1"/>
      <c r="AE405" s="1"/>
      <c r="AG405" s="7"/>
      <c r="AH405" s="7"/>
      <c r="AI405" s="7"/>
      <c r="IU405" s="11"/>
      <c r="IV405" s="11"/>
      <c r="IW405" s="11"/>
      <c r="AMI405" s="12"/>
      <c r="AMJ405" s="12"/>
      <c r="AMK405" s="12"/>
    </row>
    <row r="406" spans="1:1025" ht="12.75" customHeight="1">
      <c r="A406" s="23">
        <v>5</v>
      </c>
      <c r="B406" s="23">
        <v>2002</v>
      </c>
      <c r="C406" s="24">
        <v>146.99</v>
      </c>
      <c r="D406" s="24">
        <v>34.47</v>
      </c>
      <c r="E406" s="24">
        <v>1151</v>
      </c>
      <c r="F406" s="27">
        <v>1.27</v>
      </c>
      <c r="G406" s="24" t="s">
        <v>19</v>
      </c>
      <c r="H406" s="1"/>
      <c r="I406" s="1"/>
      <c r="AA406" s="7"/>
      <c r="AB406" s="7"/>
      <c r="AD406" s="1"/>
      <c r="AE406" s="1"/>
      <c r="AG406" s="7"/>
      <c r="AH406" s="7"/>
      <c r="AI406" s="7"/>
      <c r="IU406" s="11"/>
      <c r="IV406" s="11"/>
      <c r="IW406" s="11"/>
      <c r="AMI406" s="12"/>
      <c r="AMJ406" s="12"/>
      <c r="AMK406" s="12"/>
    </row>
    <row r="407" spans="1:1025" ht="12.75" customHeight="1">
      <c r="A407" s="23">
        <v>5</v>
      </c>
      <c r="B407" s="23">
        <v>2002</v>
      </c>
      <c r="C407" s="24">
        <v>146.99</v>
      </c>
      <c r="D407" s="24">
        <v>34.47</v>
      </c>
      <c r="E407" s="24">
        <v>1342</v>
      </c>
      <c r="F407" s="27">
        <v>1.08</v>
      </c>
      <c r="G407" s="24" t="s">
        <v>19</v>
      </c>
      <c r="H407" s="1"/>
      <c r="I407" s="1"/>
      <c r="AA407" s="7"/>
      <c r="AB407" s="7"/>
      <c r="AD407" s="1"/>
      <c r="AE407" s="1"/>
      <c r="AG407" s="7"/>
      <c r="AH407" s="7"/>
      <c r="AI407" s="7"/>
      <c r="IU407" s="11"/>
      <c r="IV407" s="11"/>
      <c r="IW407" s="11"/>
      <c r="AMI407" s="12"/>
      <c r="AMJ407" s="12"/>
      <c r="AMK407" s="12"/>
    </row>
    <row r="408" spans="1:1025" ht="12.75" customHeight="1">
      <c r="A408" s="23">
        <v>5</v>
      </c>
      <c r="B408" s="23">
        <v>2002</v>
      </c>
      <c r="C408" s="24">
        <v>155</v>
      </c>
      <c r="D408" s="24">
        <v>44</v>
      </c>
      <c r="E408" s="24">
        <v>60</v>
      </c>
      <c r="F408" s="27">
        <v>0.27</v>
      </c>
      <c r="G408" s="24" t="s">
        <v>19</v>
      </c>
      <c r="H408" s="1"/>
      <c r="I408" s="1"/>
      <c r="AA408" s="7"/>
      <c r="AB408" s="7"/>
      <c r="AD408" s="1"/>
      <c r="AE408" s="1"/>
      <c r="AG408" s="7"/>
      <c r="AH408" s="7"/>
      <c r="AI408" s="7"/>
      <c r="IU408" s="11"/>
      <c r="IV408" s="11"/>
      <c r="IW408" s="11"/>
      <c r="AMI408" s="12"/>
      <c r="AMJ408" s="12"/>
      <c r="AMK408" s="12"/>
    </row>
    <row r="409" spans="1:1025" ht="12.75" customHeight="1">
      <c r="A409" s="23">
        <v>5</v>
      </c>
      <c r="B409" s="23">
        <v>2002</v>
      </c>
      <c r="C409" s="24">
        <v>155</v>
      </c>
      <c r="D409" s="24">
        <v>44</v>
      </c>
      <c r="E409" s="24">
        <v>100</v>
      </c>
      <c r="F409" s="27">
        <v>0.41</v>
      </c>
      <c r="G409" s="24" t="s">
        <v>19</v>
      </c>
      <c r="H409" s="1"/>
      <c r="I409" s="1"/>
      <c r="AA409" s="7"/>
      <c r="AB409" s="7"/>
      <c r="AD409" s="1"/>
      <c r="AE409" s="1"/>
      <c r="AG409" s="7"/>
      <c r="AH409" s="7"/>
      <c r="AI409" s="7"/>
      <c r="IU409" s="11"/>
      <c r="IV409" s="11"/>
      <c r="IW409" s="11"/>
      <c r="AMI409" s="12"/>
      <c r="AMJ409" s="12"/>
      <c r="AMK409" s="12"/>
    </row>
    <row r="410" spans="1:1025" ht="12.75" customHeight="1">
      <c r="A410" s="23">
        <v>5</v>
      </c>
      <c r="B410" s="23">
        <v>2002</v>
      </c>
      <c r="C410" s="24">
        <v>155</v>
      </c>
      <c r="D410" s="24">
        <v>44</v>
      </c>
      <c r="E410" s="24">
        <v>150</v>
      </c>
      <c r="F410" s="27">
        <v>0.55000000000000104</v>
      </c>
      <c r="G410" s="24" t="s">
        <v>19</v>
      </c>
      <c r="H410" s="1"/>
      <c r="I410" s="1"/>
      <c r="AA410" s="7"/>
      <c r="AB410" s="7"/>
      <c r="AD410" s="1"/>
      <c r="AE410" s="1"/>
      <c r="AG410" s="7"/>
      <c r="AH410" s="7"/>
      <c r="AI410" s="7"/>
      <c r="IU410" s="11"/>
      <c r="IV410" s="11"/>
      <c r="IW410" s="11"/>
      <c r="AMI410" s="12"/>
      <c r="AMJ410" s="12"/>
      <c r="AMK410" s="12"/>
    </row>
    <row r="411" spans="1:1025" ht="12.75" customHeight="1">
      <c r="A411" s="23">
        <v>5</v>
      </c>
      <c r="B411" s="23">
        <v>2002</v>
      </c>
      <c r="C411" s="24">
        <v>155</v>
      </c>
      <c r="D411" s="24">
        <v>44</v>
      </c>
      <c r="E411" s="24">
        <v>230</v>
      </c>
      <c r="F411" s="27">
        <v>1.02</v>
      </c>
      <c r="G411" s="24" t="s">
        <v>19</v>
      </c>
      <c r="H411" s="1"/>
      <c r="I411" s="1"/>
      <c r="AA411" s="7"/>
      <c r="AB411" s="7"/>
      <c r="AD411" s="1"/>
      <c r="AE411" s="1"/>
      <c r="AG411" s="7"/>
      <c r="AH411" s="7"/>
      <c r="AI411" s="7"/>
      <c r="IU411" s="11"/>
      <c r="IV411" s="11"/>
      <c r="IW411" s="11"/>
      <c r="AMI411" s="12"/>
      <c r="AMJ411" s="12"/>
      <c r="AMK411" s="12"/>
    </row>
    <row r="412" spans="1:1025" ht="12.75" customHeight="1">
      <c r="A412" s="23">
        <v>5</v>
      </c>
      <c r="B412" s="23">
        <v>2002</v>
      </c>
      <c r="C412" s="24">
        <v>155</v>
      </c>
      <c r="D412" s="24">
        <v>44</v>
      </c>
      <c r="E412" s="24">
        <v>300</v>
      </c>
      <c r="F412" s="27">
        <v>1.52</v>
      </c>
      <c r="G412" s="24" t="s">
        <v>19</v>
      </c>
      <c r="H412" s="1"/>
      <c r="I412" s="1"/>
      <c r="AA412" s="7"/>
      <c r="AB412" s="7"/>
      <c r="AD412" s="1"/>
      <c r="AE412" s="1"/>
      <c r="AG412" s="7"/>
      <c r="AH412" s="7"/>
      <c r="AI412" s="7"/>
      <c r="IU412" s="11"/>
      <c r="IV412" s="11"/>
      <c r="IW412" s="11"/>
      <c r="AMI412" s="12"/>
      <c r="AMJ412" s="12"/>
      <c r="AMK412" s="12"/>
    </row>
    <row r="413" spans="1:1025" ht="12.75" customHeight="1">
      <c r="A413" s="23">
        <v>5</v>
      </c>
      <c r="B413" s="23">
        <v>2002</v>
      </c>
      <c r="C413" s="24">
        <v>155</v>
      </c>
      <c r="D413" s="24">
        <v>44</v>
      </c>
      <c r="E413" s="24">
        <v>600</v>
      </c>
      <c r="F413" s="27">
        <v>1.52</v>
      </c>
      <c r="G413" s="24" t="s">
        <v>19</v>
      </c>
      <c r="H413" s="1"/>
      <c r="I413" s="1"/>
      <c r="AA413" s="7"/>
      <c r="AB413" s="7"/>
      <c r="AD413" s="1"/>
      <c r="AE413" s="1"/>
      <c r="AG413" s="7"/>
      <c r="AH413" s="7"/>
      <c r="AI413" s="7"/>
      <c r="IU413" s="11"/>
      <c r="IV413" s="11"/>
      <c r="IW413" s="11"/>
      <c r="AMI413" s="12"/>
      <c r="AMJ413" s="12"/>
      <c r="AMK413" s="12"/>
    </row>
    <row r="414" spans="1:1025" ht="12.75" customHeight="1">
      <c r="A414" s="23">
        <v>5</v>
      </c>
      <c r="B414" s="23">
        <v>2002</v>
      </c>
      <c r="C414" s="24">
        <v>155</v>
      </c>
      <c r="D414" s="24">
        <v>44</v>
      </c>
      <c r="E414" s="24">
        <v>1200</v>
      </c>
      <c r="F414" s="27">
        <v>1.5</v>
      </c>
      <c r="G414" s="24" t="s">
        <v>19</v>
      </c>
      <c r="H414" s="1"/>
      <c r="I414" s="1"/>
      <c r="AA414" s="7"/>
      <c r="AB414" s="7"/>
      <c r="AD414" s="1"/>
      <c r="AE414" s="1"/>
      <c r="AG414" s="7"/>
      <c r="AH414" s="7"/>
      <c r="AI414" s="7"/>
      <c r="IU414" s="11"/>
      <c r="IV414" s="11"/>
      <c r="IW414" s="11"/>
      <c r="AMI414" s="12"/>
      <c r="AMJ414" s="12"/>
      <c r="AMK414" s="12"/>
    </row>
    <row r="415" spans="1:1025" ht="12.75" customHeight="1">
      <c r="A415" s="23">
        <v>5</v>
      </c>
      <c r="B415" s="23">
        <v>2002</v>
      </c>
      <c r="C415" s="24">
        <v>155</v>
      </c>
      <c r="D415" s="24">
        <v>44</v>
      </c>
      <c r="E415" s="24">
        <v>1500</v>
      </c>
      <c r="F415" s="27">
        <v>1.26</v>
      </c>
      <c r="G415" s="24" t="s">
        <v>19</v>
      </c>
      <c r="H415" s="1"/>
      <c r="I415" s="1"/>
      <c r="AA415" s="7"/>
      <c r="AB415" s="7"/>
      <c r="AD415" s="1"/>
      <c r="AE415" s="1"/>
      <c r="AG415" s="7"/>
      <c r="AH415" s="7"/>
      <c r="AI415" s="7"/>
      <c r="IU415" s="11"/>
      <c r="IV415" s="11"/>
      <c r="IW415" s="11"/>
      <c r="AMI415" s="12"/>
      <c r="AMJ415" s="12"/>
      <c r="AMK415" s="12"/>
    </row>
    <row r="416" spans="1:1025" ht="12.75" customHeight="1">
      <c r="A416" s="23">
        <v>5</v>
      </c>
      <c r="B416" s="23">
        <v>2002</v>
      </c>
      <c r="C416" s="24">
        <v>155</v>
      </c>
      <c r="D416" s="24">
        <v>44</v>
      </c>
      <c r="E416" s="24">
        <v>2000</v>
      </c>
      <c r="F416" s="27">
        <v>1.06</v>
      </c>
      <c r="G416" s="24" t="s">
        <v>19</v>
      </c>
      <c r="H416" s="1"/>
      <c r="I416" s="1"/>
      <c r="AA416" s="7"/>
      <c r="AB416" s="7"/>
      <c r="AD416" s="1"/>
      <c r="AE416" s="1"/>
      <c r="AG416" s="7"/>
      <c r="AH416" s="7"/>
      <c r="AI416" s="7"/>
      <c r="IU416" s="11"/>
      <c r="IV416" s="11"/>
      <c r="IW416" s="11"/>
      <c r="AMI416" s="12"/>
      <c r="AMJ416" s="12"/>
      <c r="AMK416" s="12"/>
    </row>
    <row r="417" spans="1:1025" ht="12.75" customHeight="1">
      <c r="A417" s="23">
        <v>5</v>
      </c>
      <c r="B417" s="23">
        <v>2002</v>
      </c>
      <c r="C417" s="24">
        <v>155</v>
      </c>
      <c r="D417" s="24">
        <v>44</v>
      </c>
      <c r="E417" s="24">
        <v>2525</v>
      </c>
      <c r="F417" s="27">
        <v>0.96</v>
      </c>
      <c r="G417" s="24" t="s">
        <v>19</v>
      </c>
      <c r="H417" s="1"/>
      <c r="I417" s="1"/>
      <c r="AA417" s="7"/>
      <c r="AB417" s="7"/>
      <c r="AD417" s="1"/>
      <c r="AE417" s="1"/>
      <c r="AG417" s="7"/>
      <c r="AH417" s="7"/>
      <c r="AI417" s="7"/>
      <c r="IU417" s="11"/>
      <c r="IV417" s="11"/>
      <c r="IW417" s="11"/>
      <c r="AMI417" s="12"/>
      <c r="AMJ417" s="12"/>
      <c r="AMK417" s="12"/>
    </row>
    <row r="418" spans="1:1025" ht="12.75" customHeight="1">
      <c r="A418" s="23">
        <v>5</v>
      </c>
      <c r="B418" s="23">
        <v>2002</v>
      </c>
      <c r="C418" s="24">
        <v>155</v>
      </c>
      <c r="D418" s="24">
        <v>44</v>
      </c>
      <c r="E418" s="24">
        <v>4025</v>
      </c>
      <c r="F418" s="27">
        <v>1.1200000000000001</v>
      </c>
      <c r="G418" s="24" t="s">
        <v>19</v>
      </c>
      <c r="H418" s="1"/>
      <c r="I418" s="1"/>
      <c r="AA418" s="7"/>
      <c r="AB418" s="7"/>
      <c r="AD418" s="1"/>
      <c r="AE418" s="1"/>
      <c r="AG418" s="7"/>
      <c r="AH418" s="7"/>
      <c r="AI418" s="7"/>
      <c r="IU418" s="11"/>
      <c r="IV418" s="11"/>
      <c r="IW418" s="11"/>
      <c r="AMI418" s="12"/>
      <c r="AMJ418" s="12"/>
      <c r="AMK418" s="12"/>
    </row>
    <row r="419" spans="1:1025" ht="12.75" customHeight="1">
      <c r="A419" s="23">
        <v>5</v>
      </c>
      <c r="B419" s="23">
        <v>2002</v>
      </c>
      <c r="C419" s="24">
        <v>155</v>
      </c>
      <c r="D419" s="24">
        <v>44</v>
      </c>
      <c r="E419" s="24">
        <v>4525</v>
      </c>
      <c r="F419" s="27">
        <v>0.79</v>
      </c>
      <c r="G419" s="24" t="s">
        <v>19</v>
      </c>
      <c r="H419" s="1"/>
      <c r="I419" s="1"/>
      <c r="AA419" s="7"/>
      <c r="AB419" s="7"/>
      <c r="AD419" s="1"/>
      <c r="AE419" s="1"/>
      <c r="AG419" s="7"/>
      <c r="AH419" s="7"/>
      <c r="AI419" s="7"/>
      <c r="IU419" s="11"/>
      <c r="IV419" s="11"/>
      <c r="IW419" s="11"/>
      <c r="AMI419" s="12"/>
      <c r="AMJ419" s="12"/>
      <c r="AMK419" s="12"/>
    </row>
    <row r="420" spans="1:1025" ht="12.75" customHeight="1">
      <c r="A420" s="23">
        <v>5</v>
      </c>
      <c r="B420" s="23">
        <v>2002</v>
      </c>
      <c r="C420" s="24">
        <v>155</v>
      </c>
      <c r="D420" s="24">
        <v>44</v>
      </c>
      <c r="E420" s="24">
        <v>5025</v>
      </c>
      <c r="F420" s="27">
        <v>1</v>
      </c>
      <c r="G420" s="24" t="s">
        <v>19</v>
      </c>
      <c r="H420" s="1"/>
      <c r="I420" s="1"/>
      <c r="AA420" s="7"/>
      <c r="AB420" s="7"/>
      <c r="AD420" s="1"/>
      <c r="AE420" s="1"/>
      <c r="AG420" s="7"/>
      <c r="AH420" s="7"/>
      <c r="AI420" s="7"/>
      <c r="IU420" s="11"/>
      <c r="IV420" s="11"/>
      <c r="IW420" s="11"/>
      <c r="AMI420" s="12"/>
      <c r="AMJ420" s="12"/>
      <c r="AMK420" s="12"/>
    </row>
    <row r="421" spans="1:1025" ht="12.75" customHeight="1">
      <c r="A421" s="23">
        <v>5</v>
      </c>
      <c r="B421" s="23">
        <v>2002</v>
      </c>
      <c r="C421" s="24">
        <v>167.77</v>
      </c>
      <c r="D421" s="24">
        <v>50</v>
      </c>
      <c r="E421" s="24">
        <v>24</v>
      </c>
      <c r="F421" s="27">
        <v>0.23</v>
      </c>
      <c r="G421" s="24" t="s">
        <v>19</v>
      </c>
      <c r="H421" s="1"/>
      <c r="I421" s="1"/>
      <c r="AA421" s="7"/>
      <c r="AB421" s="7"/>
      <c r="AD421" s="1"/>
      <c r="AE421" s="1"/>
      <c r="AG421" s="7"/>
      <c r="AH421" s="7"/>
      <c r="AI421" s="7"/>
      <c r="IU421" s="11"/>
      <c r="IV421" s="11"/>
      <c r="IW421" s="11"/>
      <c r="AMI421" s="12"/>
      <c r="AMJ421" s="12"/>
      <c r="AMK421" s="12"/>
    </row>
    <row r="422" spans="1:1025" ht="12.75" customHeight="1">
      <c r="A422" s="23">
        <v>5</v>
      </c>
      <c r="B422" s="23">
        <v>2002</v>
      </c>
      <c r="C422" s="24">
        <v>167.77</v>
      </c>
      <c r="D422" s="24">
        <v>50</v>
      </c>
      <c r="E422" s="24">
        <v>63</v>
      </c>
      <c r="F422" s="27">
        <v>0.3</v>
      </c>
      <c r="G422" s="24" t="s">
        <v>19</v>
      </c>
      <c r="H422" s="1"/>
      <c r="I422" s="1"/>
      <c r="AA422" s="7"/>
      <c r="AB422" s="7"/>
      <c r="AD422" s="1"/>
      <c r="AE422" s="1"/>
      <c r="AG422" s="7"/>
      <c r="AH422" s="7"/>
      <c r="AI422" s="7"/>
      <c r="IU422" s="11"/>
      <c r="IV422" s="11"/>
      <c r="IW422" s="11"/>
      <c r="AMI422" s="12"/>
      <c r="AMJ422" s="12"/>
      <c r="AMK422" s="12"/>
    </row>
    <row r="423" spans="1:1025" ht="12.75" customHeight="1">
      <c r="A423" s="23">
        <v>5</v>
      </c>
      <c r="B423" s="23">
        <v>2002</v>
      </c>
      <c r="C423" s="24">
        <v>167.77</v>
      </c>
      <c r="D423" s="24">
        <v>50</v>
      </c>
      <c r="E423" s="24">
        <v>103</v>
      </c>
      <c r="F423" s="27">
        <v>0.28000000000000003</v>
      </c>
      <c r="G423" s="24" t="s">
        <v>19</v>
      </c>
      <c r="H423" s="1"/>
      <c r="I423" s="1"/>
      <c r="AA423" s="7"/>
      <c r="AB423" s="7"/>
      <c r="AD423" s="1"/>
      <c r="AE423" s="1"/>
      <c r="AG423" s="7"/>
      <c r="AH423" s="7"/>
      <c r="AI423" s="7"/>
      <c r="IU423" s="11"/>
      <c r="IV423" s="11"/>
      <c r="IW423" s="11"/>
      <c r="AMI423" s="12"/>
      <c r="AMJ423" s="12"/>
      <c r="AMK423" s="12"/>
    </row>
    <row r="424" spans="1:1025" ht="12.75" customHeight="1">
      <c r="A424" s="23">
        <v>5</v>
      </c>
      <c r="B424" s="23">
        <v>2002</v>
      </c>
      <c r="C424" s="24">
        <v>167.77</v>
      </c>
      <c r="D424" s="24">
        <v>50</v>
      </c>
      <c r="E424" s="24">
        <v>153</v>
      </c>
      <c r="F424" s="27">
        <v>0.82</v>
      </c>
      <c r="G424" s="24" t="s">
        <v>19</v>
      </c>
      <c r="H424" s="1"/>
      <c r="I424" s="1"/>
      <c r="AA424" s="7"/>
      <c r="AB424" s="7"/>
      <c r="AD424" s="1"/>
      <c r="AE424" s="1"/>
      <c r="AG424" s="7"/>
      <c r="AH424" s="7"/>
      <c r="AI424" s="7"/>
      <c r="IU424" s="11"/>
      <c r="IV424" s="11"/>
      <c r="IW424" s="11"/>
      <c r="AMI424" s="12"/>
      <c r="AMJ424" s="12"/>
      <c r="AMK424" s="12"/>
    </row>
    <row r="425" spans="1:1025" ht="12.75" customHeight="1">
      <c r="A425" s="23">
        <v>5</v>
      </c>
      <c r="B425" s="23">
        <v>2002</v>
      </c>
      <c r="C425" s="24">
        <v>167.77</v>
      </c>
      <c r="D425" s="24">
        <v>50</v>
      </c>
      <c r="E425" s="24">
        <v>253</v>
      </c>
      <c r="F425" s="27">
        <v>0.81</v>
      </c>
      <c r="G425" s="24" t="s">
        <v>19</v>
      </c>
      <c r="H425" s="1"/>
      <c r="I425" s="1"/>
      <c r="AA425" s="7"/>
      <c r="AB425" s="7"/>
      <c r="AD425" s="1"/>
      <c r="AE425" s="1"/>
      <c r="AG425" s="7"/>
      <c r="AH425" s="7"/>
      <c r="AI425" s="7"/>
      <c r="IU425" s="11"/>
      <c r="IV425" s="11"/>
      <c r="IW425" s="11"/>
      <c r="AMI425" s="12"/>
      <c r="AMJ425" s="12"/>
      <c r="AMK425" s="12"/>
    </row>
    <row r="426" spans="1:1025" ht="12.75" customHeight="1">
      <c r="A426" s="23">
        <v>5</v>
      </c>
      <c r="B426" s="23">
        <v>2002</v>
      </c>
      <c r="C426" s="24">
        <v>167.77</v>
      </c>
      <c r="D426" s="24">
        <v>50</v>
      </c>
      <c r="E426" s="24">
        <v>300</v>
      </c>
      <c r="F426" s="27">
        <v>1.1100000000000001</v>
      </c>
      <c r="G426" s="24" t="s">
        <v>19</v>
      </c>
      <c r="H426" s="1"/>
      <c r="I426" s="1"/>
      <c r="AA426" s="7"/>
      <c r="AB426" s="7"/>
      <c r="AD426" s="1"/>
      <c r="AE426" s="1"/>
      <c r="AG426" s="7"/>
      <c r="AH426" s="7"/>
      <c r="AI426" s="7"/>
      <c r="IU426" s="11"/>
      <c r="IV426" s="11"/>
      <c r="IW426" s="11"/>
      <c r="AMI426" s="12"/>
      <c r="AMJ426" s="12"/>
      <c r="AMK426" s="12"/>
    </row>
    <row r="427" spans="1:1025" ht="12.75" customHeight="1">
      <c r="A427" s="23">
        <v>5</v>
      </c>
      <c r="B427" s="23">
        <v>2002</v>
      </c>
      <c r="C427" s="24">
        <v>167.77</v>
      </c>
      <c r="D427" s="24">
        <v>50</v>
      </c>
      <c r="E427" s="24">
        <v>500</v>
      </c>
      <c r="F427" s="27">
        <v>1.23</v>
      </c>
      <c r="G427" s="24" t="s">
        <v>19</v>
      </c>
      <c r="H427" s="1"/>
      <c r="I427" s="1"/>
      <c r="AA427" s="7"/>
      <c r="AB427" s="7"/>
      <c r="AD427" s="1"/>
      <c r="AE427" s="1"/>
      <c r="AG427" s="7"/>
      <c r="AH427" s="7"/>
      <c r="AI427" s="7"/>
      <c r="IU427" s="11"/>
      <c r="IV427" s="11"/>
      <c r="IW427" s="11"/>
      <c r="AMI427" s="12"/>
      <c r="AMJ427" s="12"/>
      <c r="AMK427" s="12"/>
    </row>
    <row r="428" spans="1:1025" ht="12.75" customHeight="1">
      <c r="A428" s="23">
        <v>5</v>
      </c>
      <c r="B428" s="23">
        <v>2002</v>
      </c>
      <c r="C428" s="24">
        <v>167.77</v>
      </c>
      <c r="D428" s="24">
        <v>50</v>
      </c>
      <c r="E428" s="24">
        <v>900</v>
      </c>
      <c r="F428" s="27">
        <v>1.51</v>
      </c>
      <c r="G428" s="24" t="s">
        <v>19</v>
      </c>
      <c r="H428" s="1"/>
      <c r="I428" s="1"/>
      <c r="AA428" s="7"/>
      <c r="AB428" s="7"/>
      <c r="AD428" s="1"/>
      <c r="AE428" s="1"/>
      <c r="AG428" s="7"/>
      <c r="AH428" s="7"/>
      <c r="AI428" s="7"/>
      <c r="IU428" s="11"/>
      <c r="IV428" s="11"/>
      <c r="IW428" s="11"/>
      <c r="AMI428" s="12"/>
      <c r="AMJ428" s="12"/>
      <c r="AMK428" s="12"/>
    </row>
    <row r="429" spans="1:1025" ht="12.75" customHeight="1">
      <c r="A429" s="23">
        <v>5</v>
      </c>
      <c r="B429" s="23">
        <v>2002</v>
      </c>
      <c r="C429" s="24">
        <v>167.77</v>
      </c>
      <c r="D429" s="24">
        <v>50</v>
      </c>
      <c r="E429" s="24">
        <v>1200</v>
      </c>
      <c r="F429" s="27">
        <v>1.38</v>
      </c>
      <c r="G429" s="24" t="s">
        <v>19</v>
      </c>
      <c r="H429" s="1"/>
      <c r="I429" s="1"/>
      <c r="AA429" s="7"/>
      <c r="AB429" s="7"/>
      <c r="AD429" s="1"/>
      <c r="AE429" s="1"/>
      <c r="AG429" s="7"/>
      <c r="AH429" s="7"/>
      <c r="AI429" s="7"/>
      <c r="IU429" s="11"/>
      <c r="IV429" s="11"/>
      <c r="IW429" s="11"/>
      <c r="AMI429" s="12"/>
      <c r="AMJ429" s="12"/>
      <c r="AMK429" s="12"/>
    </row>
    <row r="430" spans="1:1025" ht="12.75" customHeight="1">
      <c r="A430" s="23">
        <v>5</v>
      </c>
      <c r="B430" s="23">
        <v>2002</v>
      </c>
      <c r="C430" s="24">
        <v>167.77</v>
      </c>
      <c r="D430" s="24">
        <v>50</v>
      </c>
      <c r="E430" s="24">
        <v>1500</v>
      </c>
      <c r="F430" s="27">
        <v>1.1499999999999999</v>
      </c>
      <c r="G430" s="24" t="s">
        <v>19</v>
      </c>
      <c r="H430" s="1"/>
      <c r="I430" s="1"/>
      <c r="AA430" s="7"/>
      <c r="AB430" s="7"/>
      <c r="AD430" s="1"/>
      <c r="AE430" s="1"/>
      <c r="AG430" s="7"/>
      <c r="AH430" s="7"/>
      <c r="AI430" s="7"/>
      <c r="IU430" s="11"/>
      <c r="IV430" s="11"/>
      <c r="IW430" s="11"/>
      <c r="AMI430" s="12"/>
      <c r="AMJ430" s="12"/>
      <c r="AMK430" s="12"/>
    </row>
    <row r="431" spans="1:1025" ht="12.75" customHeight="1">
      <c r="A431" s="23">
        <v>5</v>
      </c>
      <c r="B431" s="23">
        <v>2002</v>
      </c>
      <c r="C431" s="24">
        <v>170.58</v>
      </c>
      <c r="D431" s="24">
        <v>39.36</v>
      </c>
      <c r="E431" s="24">
        <v>20</v>
      </c>
      <c r="F431" s="27">
        <v>0.15</v>
      </c>
      <c r="G431" s="24" t="s">
        <v>19</v>
      </c>
      <c r="H431" s="1"/>
      <c r="I431" s="1"/>
      <c r="AA431" s="7"/>
      <c r="AB431" s="7"/>
      <c r="AD431" s="1"/>
      <c r="AE431" s="1"/>
      <c r="AG431" s="7"/>
      <c r="AH431" s="7"/>
      <c r="AI431" s="7"/>
      <c r="IU431" s="11"/>
      <c r="IV431" s="11"/>
      <c r="IW431" s="11"/>
      <c r="AMI431" s="12"/>
      <c r="AMJ431" s="12"/>
      <c r="AMK431" s="12"/>
    </row>
    <row r="432" spans="1:1025" ht="12.75" customHeight="1">
      <c r="A432" s="23">
        <v>5</v>
      </c>
      <c r="B432" s="23">
        <v>2002</v>
      </c>
      <c r="C432" s="24">
        <v>170.58</v>
      </c>
      <c r="D432" s="24">
        <v>39.36</v>
      </c>
      <c r="E432" s="24">
        <v>60</v>
      </c>
      <c r="F432" s="27">
        <v>0.19</v>
      </c>
      <c r="G432" s="24" t="s">
        <v>19</v>
      </c>
      <c r="H432" s="1"/>
      <c r="I432" s="1"/>
      <c r="AA432" s="7"/>
      <c r="AB432" s="7"/>
      <c r="AD432" s="1"/>
      <c r="AE432" s="1"/>
      <c r="AG432" s="7"/>
      <c r="AH432" s="7"/>
      <c r="AI432" s="7"/>
      <c r="IU432" s="11"/>
      <c r="IV432" s="11"/>
      <c r="IW432" s="11"/>
      <c r="AMI432" s="12"/>
      <c r="AMJ432" s="12"/>
      <c r="AMK432" s="12"/>
    </row>
    <row r="433" spans="1:1025" ht="12.75" customHeight="1">
      <c r="A433" s="23">
        <v>5</v>
      </c>
      <c r="B433" s="23">
        <v>2002</v>
      </c>
      <c r="C433" s="24">
        <v>170.58</v>
      </c>
      <c r="D433" s="24">
        <v>39.36</v>
      </c>
      <c r="E433" s="24">
        <v>120</v>
      </c>
      <c r="F433" s="27">
        <v>0.19</v>
      </c>
      <c r="G433" s="24" t="s">
        <v>19</v>
      </c>
      <c r="H433" s="1"/>
      <c r="I433" s="1"/>
      <c r="AA433" s="7"/>
      <c r="AB433" s="7"/>
      <c r="AD433" s="1"/>
      <c r="AE433" s="1"/>
      <c r="AG433" s="7"/>
      <c r="AH433" s="7"/>
      <c r="AI433" s="7"/>
      <c r="IU433" s="11"/>
      <c r="IV433" s="11"/>
      <c r="IW433" s="11"/>
      <c r="AMI433" s="12"/>
      <c r="AMJ433" s="12"/>
      <c r="AMK433" s="12"/>
    </row>
    <row r="434" spans="1:1025" ht="12.75" customHeight="1">
      <c r="A434" s="23">
        <v>5</v>
      </c>
      <c r="B434" s="23">
        <v>2002</v>
      </c>
      <c r="C434" s="24">
        <v>170.58</v>
      </c>
      <c r="D434" s="24">
        <v>39.36</v>
      </c>
      <c r="E434" s="24">
        <v>175</v>
      </c>
      <c r="F434" s="27">
        <v>0.48</v>
      </c>
      <c r="G434" s="24" t="s">
        <v>19</v>
      </c>
      <c r="H434" s="1"/>
      <c r="I434" s="1"/>
      <c r="AA434" s="7"/>
      <c r="AB434" s="7"/>
      <c r="AD434" s="1"/>
      <c r="AE434" s="1"/>
      <c r="AG434" s="7"/>
      <c r="AH434" s="7"/>
      <c r="AI434" s="7"/>
      <c r="IU434" s="11"/>
      <c r="IV434" s="11"/>
      <c r="IW434" s="11"/>
      <c r="AMI434" s="12"/>
      <c r="AMJ434" s="12"/>
      <c r="AMK434" s="12"/>
    </row>
    <row r="435" spans="1:1025" ht="12.75" customHeight="1">
      <c r="A435" s="23">
        <v>5</v>
      </c>
      <c r="B435" s="23">
        <v>2002</v>
      </c>
      <c r="C435" s="24">
        <v>170.58</v>
      </c>
      <c r="D435" s="24">
        <v>39.36</v>
      </c>
      <c r="E435" s="24">
        <v>250</v>
      </c>
      <c r="F435" s="27">
        <v>0.46</v>
      </c>
      <c r="G435" s="24" t="s">
        <v>19</v>
      </c>
      <c r="H435" s="1"/>
      <c r="I435" s="1"/>
      <c r="AA435" s="7"/>
      <c r="AB435" s="7"/>
      <c r="AD435" s="1"/>
      <c r="AE435" s="1"/>
      <c r="AG435" s="7"/>
      <c r="AH435" s="7"/>
      <c r="AI435" s="7"/>
      <c r="IU435" s="11"/>
      <c r="IV435" s="11"/>
      <c r="IW435" s="11"/>
      <c r="AMI435" s="12"/>
      <c r="AMJ435" s="12"/>
      <c r="AMK435" s="12"/>
    </row>
    <row r="436" spans="1:1025" ht="12.75" customHeight="1">
      <c r="A436" s="23">
        <v>5</v>
      </c>
      <c r="B436" s="23">
        <v>2002</v>
      </c>
      <c r="C436" s="24">
        <v>170.58</v>
      </c>
      <c r="D436" s="24">
        <v>39.36</v>
      </c>
      <c r="E436" s="24">
        <v>300</v>
      </c>
      <c r="F436" s="27">
        <v>0.46</v>
      </c>
      <c r="G436" s="24" t="s">
        <v>19</v>
      </c>
      <c r="H436" s="1"/>
      <c r="I436" s="1"/>
      <c r="AA436" s="7"/>
      <c r="AB436" s="7"/>
      <c r="AD436" s="1"/>
      <c r="AE436" s="1"/>
      <c r="AG436" s="7"/>
      <c r="AH436" s="7"/>
      <c r="AI436" s="7"/>
      <c r="IU436" s="11"/>
      <c r="IV436" s="11"/>
      <c r="IW436" s="11"/>
      <c r="AMI436" s="12"/>
      <c r="AMJ436" s="12"/>
      <c r="AMK436" s="12"/>
    </row>
    <row r="437" spans="1:1025" ht="12.75" customHeight="1">
      <c r="A437" s="23">
        <v>5</v>
      </c>
      <c r="B437" s="23">
        <v>2002</v>
      </c>
      <c r="C437" s="24">
        <v>170.58</v>
      </c>
      <c r="D437" s="24">
        <v>39.36</v>
      </c>
      <c r="E437" s="24">
        <v>500</v>
      </c>
      <c r="F437" s="27">
        <v>0.87</v>
      </c>
      <c r="G437" s="24" t="s">
        <v>19</v>
      </c>
      <c r="H437" s="1"/>
      <c r="I437" s="1"/>
      <c r="AA437" s="7"/>
      <c r="AB437" s="7"/>
      <c r="AD437" s="1"/>
      <c r="AE437" s="1"/>
      <c r="AG437" s="7"/>
      <c r="AH437" s="7"/>
      <c r="AI437" s="7"/>
      <c r="IU437" s="11"/>
      <c r="IV437" s="11"/>
      <c r="IW437" s="11"/>
      <c r="AMI437" s="12"/>
      <c r="AMJ437" s="12"/>
      <c r="AMK437" s="12"/>
    </row>
    <row r="438" spans="1:1025" ht="12.75" customHeight="1">
      <c r="A438" s="23">
        <v>5</v>
      </c>
      <c r="B438" s="23">
        <v>2002</v>
      </c>
      <c r="C438" s="24">
        <v>170.58</v>
      </c>
      <c r="D438" s="24">
        <v>39.36</v>
      </c>
      <c r="E438" s="24">
        <v>900</v>
      </c>
      <c r="F438" s="27">
        <v>0.9</v>
      </c>
      <c r="G438" s="24" t="s">
        <v>19</v>
      </c>
      <c r="H438" s="1"/>
      <c r="I438" s="1"/>
      <c r="AA438" s="7"/>
      <c r="AB438" s="7"/>
      <c r="AD438" s="1"/>
      <c r="AE438" s="1"/>
      <c r="AG438" s="7"/>
      <c r="AH438" s="7"/>
      <c r="AI438" s="7"/>
      <c r="IU438" s="11"/>
      <c r="IV438" s="11"/>
      <c r="IW438" s="11"/>
      <c r="AMI438" s="12"/>
      <c r="AMJ438" s="12"/>
      <c r="AMK438" s="12"/>
    </row>
    <row r="439" spans="1:1025" ht="12.75" customHeight="1">
      <c r="A439" s="23">
        <v>5</v>
      </c>
      <c r="B439" s="23">
        <v>2002</v>
      </c>
      <c r="C439" s="24">
        <v>170.58</v>
      </c>
      <c r="D439" s="24">
        <v>39.36</v>
      </c>
      <c r="E439" s="24">
        <v>1200</v>
      </c>
      <c r="F439" s="27">
        <v>0.91</v>
      </c>
      <c r="G439" s="24" t="s">
        <v>19</v>
      </c>
      <c r="H439" s="1"/>
      <c r="I439" s="1"/>
      <c r="AA439" s="7"/>
      <c r="AB439" s="7"/>
      <c r="AD439" s="1"/>
      <c r="AE439" s="1"/>
      <c r="AG439" s="7"/>
      <c r="AH439" s="7"/>
      <c r="AI439" s="7"/>
      <c r="IU439" s="11"/>
      <c r="IV439" s="11"/>
      <c r="IW439" s="11"/>
      <c r="AMI439" s="12"/>
      <c r="AMJ439" s="12"/>
      <c r="AMK439" s="12"/>
    </row>
    <row r="440" spans="1:1025" ht="12.75" customHeight="1">
      <c r="A440" s="23">
        <v>5</v>
      </c>
      <c r="B440" s="23">
        <v>2002</v>
      </c>
      <c r="C440" s="24">
        <v>170.58</v>
      </c>
      <c r="D440" s="24">
        <v>39.36</v>
      </c>
      <c r="E440" s="24">
        <v>1500</v>
      </c>
      <c r="F440" s="27">
        <v>0.9</v>
      </c>
      <c r="G440" s="24" t="s">
        <v>19</v>
      </c>
      <c r="H440" s="1"/>
      <c r="I440" s="1"/>
      <c r="AA440" s="7"/>
      <c r="AB440" s="7"/>
      <c r="AD440" s="1"/>
      <c r="AE440" s="1"/>
      <c r="AG440" s="7"/>
      <c r="AH440" s="7"/>
      <c r="AI440" s="7"/>
      <c r="IU440" s="11"/>
      <c r="IV440" s="11"/>
      <c r="IW440" s="11"/>
      <c r="AMI440" s="12"/>
      <c r="AMJ440" s="12"/>
      <c r="AMK440" s="12"/>
    </row>
    <row r="441" spans="1:1025" ht="12.75" customHeight="1">
      <c r="A441" s="23">
        <v>5</v>
      </c>
      <c r="B441" s="23">
        <v>2002</v>
      </c>
      <c r="C441" s="24">
        <v>170.58</v>
      </c>
      <c r="D441" s="24">
        <v>39.36</v>
      </c>
      <c r="E441" s="24">
        <v>1500</v>
      </c>
      <c r="F441" s="27">
        <v>0.92</v>
      </c>
      <c r="G441" s="24" t="s">
        <v>19</v>
      </c>
      <c r="H441" s="1"/>
      <c r="I441" s="1"/>
      <c r="AA441" s="7"/>
      <c r="AB441" s="7"/>
      <c r="AD441" s="1"/>
      <c r="AE441" s="1"/>
      <c r="AG441" s="7"/>
      <c r="AH441" s="7"/>
      <c r="AI441" s="7"/>
      <c r="IU441" s="11"/>
      <c r="IV441" s="11"/>
      <c r="IW441" s="11"/>
      <c r="AMI441" s="12"/>
      <c r="AMJ441" s="12"/>
      <c r="AMK441" s="12"/>
    </row>
    <row r="442" spans="1:1025" ht="12.75" customHeight="1">
      <c r="A442" s="23">
        <v>5</v>
      </c>
      <c r="B442" s="23">
        <v>2002</v>
      </c>
      <c r="C442" s="24">
        <v>170.58</v>
      </c>
      <c r="D442" s="24">
        <v>33.770000000000003</v>
      </c>
      <c r="E442" s="24">
        <v>20</v>
      </c>
      <c r="F442" s="27">
        <v>0.21</v>
      </c>
      <c r="G442" s="24" t="s">
        <v>19</v>
      </c>
      <c r="H442" s="1"/>
      <c r="I442" s="1"/>
      <c r="AA442" s="7"/>
      <c r="AB442" s="7"/>
      <c r="AD442" s="1"/>
      <c r="AE442" s="1"/>
      <c r="AG442" s="7"/>
      <c r="AH442" s="7"/>
      <c r="AI442" s="7"/>
      <c r="IU442" s="11"/>
      <c r="IV442" s="11"/>
      <c r="IW442" s="11"/>
      <c r="AMI442" s="12"/>
      <c r="AMJ442" s="12"/>
      <c r="AMK442" s="12"/>
    </row>
    <row r="443" spans="1:1025" ht="12.75" customHeight="1">
      <c r="A443" s="23">
        <v>5</v>
      </c>
      <c r="B443" s="23">
        <v>2002</v>
      </c>
      <c r="C443" s="24">
        <v>170.58</v>
      </c>
      <c r="D443" s="24">
        <v>33.770000000000003</v>
      </c>
      <c r="E443" s="24">
        <v>60</v>
      </c>
      <c r="F443" s="27">
        <v>0.13</v>
      </c>
      <c r="G443" s="24" t="s">
        <v>19</v>
      </c>
      <c r="H443" s="1"/>
      <c r="I443" s="1"/>
      <c r="AA443" s="7"/>
      <c r="AB443" s="7"/>
      <c r="AD443" s="1"/>
      <c r="AE443" s="1"/>
      <c r="AG443" s="7"/>
      <c r="AH443" s="7"/>
      <c r="AI443" s="7"/>
      <c r="IU443" s="11"/>
      <c r="IV443" s="11"/>
      <c r="IW443" s="11"/>
      <c r="AMI443" s="12"/>
      <c r="AMJ443" s="12"/>
      <c r="AMK443" s="12"/>
    </row>
    <row r="444" spans="1:1025" ht="12.75" customHeight="1">
      <c r="A444" s="23">
        <v>5</v>
      </c>
      <c r="B444" s="23">
        <v>2002</v>
      </c>
      <c r="C444" s="24">
        <v>170.58</v>
      </c>
      <c r="D444" s="24">
        <v>33.770000000000003</v>
      </c>
      <c r="E444" s="24">
        <v>60</v>
      </c>
      <c r="F444" s="27">
        <v>0.12</v>
      </c>
      <c r="G444" s="24" t="s">
        <v>19</v>
      </c>
      <c r="H444" s="1"/>
      <c r="I444" s="1"/>
      <c r="AA444" s="7"/>
      <c r="AB444" s="7"/>
      <c r="AD444" s="1"/>
      <c r="AE444" s="1"/>
      <c r="AG444" s="7"/>
      <c r="AH444" s="7"/>
      <c r="AI444" s="7"/>
      <c r="IU444" s="11"/>
      <c r="IV444" s="11"/>
      <c r="IW444" s="11"/>
      <c r="AMI444" s="12"/>
      <c r="AMJ444" s="12"/>
      <c r="AMK444" s="12"/>
    </row>
    <row r="445" spans="1:1025" ht="12.75" customHeight="1">
      <c r="A445" s="23">
        <v>5</v>
      </c>
      <c r="B445" s="23">
        <v>2002</v>
      </c>
      <c r="C445" s="24">
        <v>170.58</v>
      </c>
      <c r="D445" s="24">
        <v>33.770000000000003</v>
      </c>
      <c r="E445" s="24">
        <v>80</v>
      </c>
      <c r="F445" s="27">
        <v>0.17</v>
      </c>
      <c r="G445" s="24" t="s">
        <v>19</v>
      </c>
      <c r="H445" s="1"/>
      <c r="I445" s="1"/>
      <c r="AA445" s="7"/>
      <c r="AB445" s="7"/>
      <c r="AD445" s="1"/>
      <c r="AE445" s="1"/>
      <c r="AG445" s="7"/>
      <c r="AH445" s="7"/>
      <c r="AI445" s="7"/>
      <c r="IU445" s="11"/>
      <c r="IV445" s="11"/>
      <c r="IW445" s="11"/>
      <c r="AMI445" s="12"/>
      <c r="AMJ445" s="12"/>
      <c r="AMK445" s="12"/>
    </row>
    <row r="446" spans="1:1025" ht="12.75" customHeight="1">
      <c r="A446" s="23">
        <v>5</v>
      </c>
      <c r="B446" s="23">
        <v>2002</v>
      </c>
      <c r="C446" s="24">
        <v>170.58</v>
      </c>
      <c r="D446" s="24">
        <v>33.770000000000003</v>
      </c>
      <c r="E446" s="24">
        <v>120</v>
      </c>
      <c r="F446" s="27">
        <v>0.18</v>
      </c>
      <c r="G446" s="24" t="s">
        <v>19</v>
      </c>
      <c r="H446" s="1"/>
      <c r="I446" s="1"/>
      <c r="AA446" s="7"/>
      <c r="AB446" s="7"/>
      <c r="AD446" s="1"/>
      <c r="AE446" s="1"/>
      <c r="AG446" s="7"/>
      <c r="AH446" s="7"/>
      <c r="AI446" s="7"/>
      <c r="IU446" s="11"/>
      <c r="IV446" s="11"/>
      <c r="IW446" s="11"/>
      <c r="AMI446" s="12"/>
      <c r="AMJ446" s="12"/>
      <c r="AMK446" s="12"/>
    </row>
    <row r="447" spans="1:1025" ht="12.75" customHeight="1">
      <c r="A447" s="23">
        <v>5</v>
      </c>
      <c r="B447" s="23">
        <v>2002</v>
      </c>
      <c r="C447" s="24">
        <v>170.58</v>
      </c>
      <c r="D447" s="24">
        <v>33.770000000000003</v>
      </c>
      <c r="E447" s="24">
        <v>175</v>
      </c>
      <c r="F447" s="27">
        <v>0.22</v>
      </c>
      <c r="G447" s="24" t="s">
        <v>19</v>
      </c>
      <c r="H447" s="1"/>
      <c r="I447" s="1"/>
      <c r="AA447" s="7"/>
      <c r="AB447" s="7"/>
      <c r="AD447" s="1"/>
      <c r="AE447" s="1"/>
      <c r="AG447" s="7"/>
      <c r="AH447" s="7"/>
      <c r="AI447" s="7"/>
      <c r="IU447" s="11"/>
      <c r="IV447" s="11"/>
      <c r="IW447" s="11"/>
      <c r="AMI447" s="12"/>
      <c r="AMJ447" s="12"/>
      <c r="AMK447" s="12"/>
    </row>
    <row r="448" spans="1:1025" ht="12.75" customHeight="1">
      <c r="A448" s="23">
        <v>5</v>
      </c>
      <c r="B448" s="23">
        <v>2002</v>
      </c>
      <c r="C448" s="24">
        <v>170.58</v>
      </c>
      <c r="D448" s="24">
        <v>33.770000000000003</v>
      </c>
      <c r="E448" s="24">
        <v>250</v>
      </c>
      <c r="F448" s="27">
        <v>0.38</v>
      </c>
      <c r="G448" s="24" t="s">
        <v>19</v>
      </c>
      <c r="H448" s="1"/>
      <c r="I448" s="1"/>
      <c r="AA448" s="7"/>
      <c r="AB448" s="7"/>
      <c r="AD448" s="1"/>
      <c r="AE448" s="1"/>
      <c r="AG448" s="7"/>
      <c r="AH448" s="7"/>
      <c r="AI448" s="7"/>
      <c r="IU448" s="11"/>
      <c r="IV448" s="11"/>
      <c r="IW448" s="11"/>
      <c r="AMI448" s="12"/>
      <c r="AMJ448" s="12"/>
      <c r="AMK448" s="12"/>
    </row>
    <row r="449" spans="1:1025" ht="12.75" customHeight="1">
      <c r="A449" s="23">
        <v>5</v>
      </c>
      <c r="B449" s="23">
        <v>2002</v>
      </c>
      <c r="C449" s="24">
        <v>170.58</v>
      </c>
      <c r="D449" s="24">
        <v>33.770000000000003</v>
      </c>
      <c r="E449" s="24">
        <v>300</v>
      </c>
      <c r="F449" s="27">
        <v>0.36</v>
      </c>
      <c r="G449" s="24" t="s">
        <v>19</v>
      </c>
      <c r="H449" s="1"/>
      <c r="I449" s="1"/>
      <c r="AA449" s="7"/>
      <c r="AB449" s="7"/>
      <c r="AD449" s="1"/>
      <c r="AE449" s="1"/>
      <c r="AG449" s="7"/>
      <c r="AH449" s="7"/>
      <c r="AI449" s="7"/>
      <c r="IU449" s="11"/>
      <c r="IV449" s="11"/>
      <c r="IW449" s="11"/>
      <c r="AMI449" s="12"/>
      <c r="AMJ449" s="12"/>
      <c r="AMK449" s="12"/>
    </row>
    <row r="450" spans="1:1025" ht="12.75" customHeight="1">
      <c r="A450" s="23">
        <v>5</v>
      </c>
      <c r="B450" s="23">
        <v>2002</v>
      </c>
      <c r="C450" s="24">
        <v>170.58</v>
      </c>
      <c r="D450" s="24">
        <v>33.770000000000003</v>
      </c>
      <c r="E450" s="24">
        <v>500</v>
      </c>
      <c r="F450" s="27">
        <v>0.4</v>
      </c>
      <c r="G450" s="24" t="s">
        <v>19</v>
      </c>
      <c r="H450" s="1"/>
      <c r="I450" s="1"/>
      <c r="AA450" s="7"/>
      <c r="AB450" s="7"/>
      <c r="AD450" s="1"/>
      <c r="AE450" s="1"/>
      <c r="AG450" s="7"/>
      <c r="AH450" s="7"/>
      <c r="AI450" s="7"/>
      <c r="IU450" s="11"/>
      <c r="IV450" s="11"/>
      <c r="IW450" s="11"/>
      <c r="AMI450" s="12"/>
      <c r="AMJ450" s="12"/>
      <c r="AMK450" s="12"/>
    </row>
    <row r="451" spans="1:1025" ht="12.75" customHeight="1">
      <c r="A451" s="23">
        <v>5</v>
      </c>
      <c r="B451" s="23">
        <v>2002</v>
      </c>
      <c r="C451" s="24">
        <v>170.58</v>
      </c>
      <c r="D451" s="24">
        <v>33.770000000000003</v>
      </c>
      <c r="E451" s="24">
        <v>900</v>
      </c>
      <c r="F451" s="27">
        <v>0.72</v>
      </c>
      <c r="G451" s="24" t="s">
        <v>19</v>
      </c>
      <c r="H451" s="1"/>
      <c r="I451" s="1"/>
      <c r="AA451" s="7"/>
      <c r="AB451" s="7"/>
      <c r="AD451" s="1"/>
      <c r="AE451" s="1"/>
      <c r="AG451" s="7"/>
      <c r="AH451" s="7"/>
      <c r="AI451" s="7"/>
      <c r="IU451" s="11"/>
      <c r="IV451" s="11"/>
      <c r="IW451" s="11"/>
      <c r="AMI451" s="12"/>
      <c r="AMJ451" s="12"/>
      <c r="AMK451" s="12"/>
    </row>
    <row r="452" spans="1:1025" ht="12.75" customHeight="1">
      <c r="A452" s="23">
        <v>5</v>
      </c>
      <c r="B452" s="23">
        <v>2002</v>
      </c>
      <c r="C452" s="24">
        <v>170.58</v>
      </c>
      <c r="D452" s="24">
        <v>33.770000000000003</v>
      </c>
      <c r="E452" s="24">
        <v>1200</v>
      </c>
      <c r="F452" s="27">
        <v>1.02</v>
      </c>
      <c r="G452" s="24" t="s">
        <v>19</v>
      </c>
      <c r="H452" s="1"/>
      <c r="I452" s="1"/>
      <c r="AA452" s="7"/>
      <c r="AB452" s="7"/>
      <c r="AD452" s="1"/>
      <c r="AE452" s="1"/>
      <c r="AG452" s="7"/>
      <c r="AH452" s="7"/>
      <c r="AI452" s="7"/>
      <c r="IU452" s="11"/>
      <c r="IV452" s="11"/>
      <c r="IW452" s="11"/>
      <c r="AMI452" s="12"/>
      <c r="AMJ452" s="12"/>
      <c r="AMK452" s="12"/>
    </row>
    <row r="453" spans="1:1025" ht="12.75" customHeight="1">
      <c r="A453" s="23">
        <v>5</v>
      </c>
      <c r="B453" s="23">
        <v>2002</v>
      </c>
      <c r="C453" s="24">
        <v>170.58</v>
      </c>
      <c r="D453" s="24">
        <v>33.770000000000003</v>
      </c>
      <c r="E453" s="24">
        <v>1500</v>
      </c>
      <c r="F453" s="27">
        <v>0.87</v>
      </c>
      <c r="G453" s="24" t="s">
        <v>19</v>
      </c>
      <c r="H453" s="1"/>
      <c r="I453" s="1"/>
      <c r="AA453" s="7"/>
      <c r="AB453" s="7"/>
      <c r="AD453" s="1"/>
      <c r="AE453" s="1"/>
      <c r="AG453" s="7"/>
      <c r="AH453" s="7"/>
      <c r="AI453" s="7"/>
      <c r="IU453" s="11"/>
      <c r="IV453" s="11"/>
      <c r="IW453" s="11"/>
      <c r="AMI453" s="12"/>
      <c r="AMJ453" s="12"/>
      <c r="AMK453" s="12"/>
    </row>
    <row r="454" spans="1:1025" ht="12.75" customHeight="1">
      <c r="A454" s="23">
        <v>5</v>
      </c>
      <c r="B454" s="23">
        <v>2002</v>
      </c>
      <c r="C454" s="24">
        <v>170.58</v>
      </c>
      <c r="D454" s="24">
        <v>30.5</v>
      </c>
      <c r="E454" s="24">
        <v>20</v>
      </c>
      <c r="F454" s="27">
        <v>0.15</v>
      </c>
      <c r="G454" s="24" t="s">
        <v>19</v>
      </c>
      <c r="H454" s="1"/>
      <c r="I454" s="1"/>
      <c r="AA454" s="7"/>
      <c r="AB454" s="7"/>
      <c r="AD454" s="1"/>
      <c r="AE454" s="1"/>
      <c r="AG454" s="7"/>
      <c r="AH454" s="7"/>
      <c r="AI454" s="7"/>
      <c r="IU454" s="11"/>
      <c r="IV454" s="11"/>
      <c r="IW454" s="11"/>
      <c r="AMI454" s="12"/>
      <c r="AMJ454" s="12"/>
      <c r="AMK454" s="12"/>
    </row>
    <row r="455" spans="1:1025" ht="12.75" customHeight="1">
      <c r="A455" s="23">
        <v>5</v>
      </c>
      <c r="B455" s="23">
        <v>2002</v>
      </c>
      <c r="C455" s="24">
        <v>170.58</v>
      </c>
      <c r="D455" s="24">
        <v>30.5</v>
      </c>
      <c r="E455" s="24">
        <v>60</v>
      </c>
      <c r="F455" s="27">
        <v>0.19</v>
      </c>
      <c r="G455" s="24" t="s">
        <v>19</v>
      </c>
      <c r="H455" s="1"/>
      <c r="I455" s="1"/>
      <c r="AA455" s="7"/>
      <c r="AB455" s="7"/>
      <c r="AD455" s="1"/>
      <c r="AE455" s="1"/>
      <c r="AG455" s="7"/>
      <c r="AH455" s="7"/>
      <c r="AI455" s="7"/>
      <c r="IU455" s="11"/>
      <c r="IV455" s="11"/>
      <c r="IW455" s="11"/>
      <c r="AMI455" s="12"/>
      <c r="AMJ455" s="12"/>
      <c r="AMK455" s="12"/>
    </row>
    <row r="456" spans="1:1025" ht="12.75" customHeight="1">
      <c r="A456" s="23">
        <v>5</v>
      </c>
      <c r="B456" s="23">
        <v>2002</v>
      </c>
      <c r="C456" s="24">
        <v>170.58</v>
      </c>
      <c r="D456" s="24">
        <v>30.5</v>
      </c>
      <c r="E456" s="24">
        <v>100</v>
      </c>
      <c r="F456" s="27">
        <v>0.13</v>
      </c>
      <c r="G456" s="24" t="s">
        <v>19</v>
      </c>
      <c r="H456" s="1"/>
      <c r="I456" s="1"/>
      <c r="AA456" s="7"/>
      <c r="AB456" s="7"/>
      <c r="AD456" s="1"/>
      <c r="AE456" s="1"/>
      <c r="AG456" s="7"/>
      <c r="AH456" s="7"/>
      <c r="AI456" s="7"/>
      <c r="IU456" s="11"/>
      <c r="IV456" s="11"/>
      <c r="IW456" s="11"/>
      <c r="AMI456" s="12"/>
      <c r="AMJ456" s="12"/>
      <c r="AMK456" s="12"/>
    </row>
    <row r="457" spans="1:1025" ht="12.75" customHeight="1">
      <c r="A457" s="23">
        <v>5</v>
      </c>
      <c r="B457" s="23">
        <v>2002</v>
      </c>
      <c r="C457" s="24">
        <v>170.58</v>
      </c>
      <c r="D457" s="24">
        <v>30.5</v>
      </c>
      <c r="E457" s="24">
        <v>50</v>
      </c>
      <c r="F457" s="27">
        <v>0.28000000000000003</v>
      </c>
      <c r="G457" s="24" t="s">
        <v>19</v>
      </c>
      <c r="H457" s="1"/>
      <c r="I457" s="1"/>
      <c r="AA457" s="7"/>
      <c r="AB457" s="7"/>
      <c r="AD457" s="1"/>
      <c r="AE457" s="1"/>
      <c r="AG457" s="7"/>
      <c r="AH457" s="7"/>
      <c r="AI457" s="7"/>
      <c r="IU457" s="11"/>
      <c r="IV457" s="11"/>
      <c r="IW457" s="11"/>
      <c r="AMI457" s="12"/>
      <c r="AMJ457" s="12"/>
      <c r="AMK457" s="12"/>
    </row>
    <row r="458" spans="1:1025" ht="12.75" customHeight="1">
      <c r="A458" s="23">
        <v>5</v>
      </c>
      <c r="B458" s="23">
        <v>2002</v>
      </c>
      <c r="C458" s="24">
        <v>170.58</v>
      </c>
      <c r="D458" s="24">
        <v>30.5</v>
      </c>
      <c r="E458" s="24">
        <v>200</v>
      </c>
      <c r="F458" s="27">
        <v>0.25</v>
      </c>
      <c r="G458" s="24" t="s">
        <v>19</v>
      </c>
      <c r="H458" s="1"/>
      <c r="I458" s="1"/>
      <c r="AA458" s="7"/>
      <c r="AB458" s="7"/>
      <c r="AD458" s="1"/>
      <c r="AE458" s="1"/>
      <c r="AG458" s="7"/>
      <c r="AH458" s="7"/>
      <c r="AI458" s="7"/>
      <c r="IU458" s="11"/>
      <c r="IV458" s="11"/>
      <c r="IW458" s="11"/>
      <c r="AMI458" s="12"/>
      <c r="AMJ458" s="12"/>
      <c r="AMK458" s="12"/>
    </row>
    <row r="459" spans="1:1025" ht="12.75" customHeight="1">
      <c r="A459" s="23">
        <v>5</v>
      </c>
      <c r="B459" s="23">
        <v>2002</v>
      </c>
      <c r="C459" s="24">
        <v>170.58</v>
      </c>
      <c r="D459" s="24">
        <v>30.5</v>
      </c>
      <c r="E459" s="24">
        <v>250</v>
      </c>
      <c r="F459" s="27">
        <v>0.27</v>
      </c>
      <c r="G459" s="24" t="s">
        <v>19</v>
      </c>
      <c r="H459" s="1"/>
      <c r="I459" s="1"/>
      <c r="AA459" s="7"/>
      <c r="AB459" s="7"/>
      <c r="AD459" s="1"/>
      <c r="AE459" s="1"/>
      <c r="AG459" s="7"/>
      <c r="AH459" s="7"/>
      <c r="AI459" s="7"/>
      <c r="IU459" s="11"/>
      <c r="IV459" s="11"/>
      <c r="IW459" s="11"/>
      <c r="AMI459" s="12"/>
      <c r="AMJ459" s="12"/>
      <c r="AMK459" s="12"/>
    </row>
    <row r="460" spans="1:1025" ht="12.75" customHeight="1">
      <c r="A460" s="23">
        <v>5</v>
      </c>
      <c r="B460" s="23">
        <v>2002</v>
      </c>
      <c r="C460" s="24">
        <v>170.58</v>
      </c>
      <c r="D460" s="24">
        <v>30.5</v>
      </c>
      <c r="E460" s="24">
        <v>300</v>
      </c>
      <c r="F460" s="27">
        <v>0.24</v>
      </c>
      <c r="G460" s="24" t="s">
        <v>19</v>
      </c>
      <c r="H460" s="1"/>
      <c r="I460" s="1"/>
      <c r="AA460" s="7"/>
      <c r="AB460" s="7"/>
      <c r="AD460" s="1"/>
      <c r="AE460" s="1"/>
      <c r="AG460" s="7"/>
      <c r="AH460" s="7"/>
      <c r="AI460" s="7"/>
      <c r="IU460" s="11"/>
      <c r="IV460" s="11"/>
      <c r="IW460" s="11"/>
      <c r="AMI460" s="12"/>
      <c r="AMJ460" s="12"/>
      <c r="AMK460" s="12"/>
    </row>
    <row r="461" spans="1:1025" ht="12.75" customHeight="1">
      <c r="A461" s="23">
        <v>5</v>
      </c>
      <c r="B461" s="23">
        <v>2002</v>
      </c>
      <c r="C461" s="24">
        <v>170.58</v>
      </c>
      <c r="D461" s="24">
        <v>30.5</v>
      </c>
      <c r="E461" s="24">
        <v>500</v>
      </c>
      <c r="F461" s="27">
        <v>0.45</v>
      </c>
      <c r="G461" s="24" t="s">
        <v>19</v>
      </c>
      <c r="H461" s="1"/>
      <c r="I461" s="1"/>
      <c r="AA461" s="7"/>
      <c r="AB461" s="7"/>
      <c r="AD461" s="1"/>
      <c r="AE461" s="1"/>
      <c r="AG461" s="7"/>
      <c r="AH461" s="7"/>
      <c r="AI461" s="7"/>
      <c r="IU461" s="11"/>
      <c r="IV461" s="11"/>
      <c r="IW461" s="11"/>
      <c r="AMI461" s="12"/>
      <c r="AMJ461" s="12"/>
      <c r="AMK461" s="12"/>
    </row>
    <row r="462" spans="1:1025" ht="12.75" customHeight="1">
      <c r="A462" s="23">
        <v>5</v>
      </c>
      <c r="B462" s="23">
        <v>2002</v>
      </c>
      <c r="C462" s="24">
        <v>170.58</v>
      </c>
      <c r="D462" s="24">
        <v>30.5</v>
      </c>
      <c r="E462" s="24">
        <v>650</v>
      </c>
      <c r="F462" s="27">
        <v>0.48</v>
      </c>
      <c r="G462" s="24" t="s">
        <v>19</v>
      </c>
      <c r="H462" s="1"/>
      <c r="I462" s="1"/>
      <c r="AA462" s="7"/>
      <c r="AB462" s="7"/>
      <c r="AD462" s="1"/>
      <c r="AE462" s="1"/>
      <c r="AG462" s="7"/>
      <c r="AH462" s="7"/>
      <c r="AI462" s="7"/>
      <c r="IU462" s="11"/>
      <c r="IV462" s="11"/>
      <c r="IW462" s="11"/>
      <c r="AMI462" s="12"/>
      <c r="AMJ462" s="12"/>
      <c r="AMK462" s="12"/>
    </row>
    <row r="463" spans="1:1025" ht="12.75" customHeight="1">
      <c r="A463" s="23">
        <v>5</v>
      </c>
      <c r="B463" s="23">
        <v>2002</v>
      </c>
      <c r="C463" s="24">
        <v>170.58</v>
      </c>
      <c r="D463" s="24">
        <v>30.5</v>
      </c>
      <c r="E463" s="24">
        <v>900</v>
      </c>
      <c r="F463" s="27">
        <v>0.78</v>
      </c>
      <c r="G463" s="24" t="s">
        <v>19</v>
      </c>
      <c r="H463" s="1"/>
      <c r="I463" s="1"/>
      <c r="AA463" s="7"/>
      <c r="AB463" s="7"/>
      <c r="AD463" s="1"/>
      <c r="AE463" s="1"/>
      <c r="AG463" s="7"/>
      <c r="AH463" s="7"/>
      <c r="AI463" s="7"/>
      <c r="IU463" s="11"/>
      <c r="IV463" s="11"/>
      <c r="IW463" s="11"/>
      <c r="AMI463" s="12"/>
      <c r="AMJ463" s="12"/>
      <c r="AMK463" s="12"/>
    </row>
    <row r="464" spans="1:1025" ht="12.75" customHeight="1">
      <c r="A464" s="23">
        <v>5</v>
      </c>
      <c r="B464" s="23">
        <v>2002</v>
      </c>
      <c r="C464" s="24">
        <v>170.58</v>
      </c>
      <c r="D464" s="24">
        <v>30.5</v>
      </c>
      <c r="E464" s="24">
        <v>1200</v>
      </c>
      <c r="F464" s="27">
        <v>0.92</v>
      </c>
      <c r="G464" s="24" t="s">
        <v>19</v>
      </c>
      <c r="H464" s="1"/>
      <c r="I464" s="1"/>
      <c r="AA464" s="7"/>
      <c r="AB464" s="7"/>
      <c r="AD464" s="1"/>
      <c r="AE464" s="1"/>
      <c r="AG464" s="7"/>
      <c r="AH464" s="7"/>
      <c r="AI464" s="7"/>
      <c r="IU464" s="11"/>
      <c r="IV464" s="11"/>
      <c r="IW464" s="11"/>
      <c r="AMI464" s="12"/>
      <c r="AMJ464" s="12"/>
      <c r="AMK464" s="12"/>
    </row>
    <row r="465" spans="1:1025" ht="12.75" customHeight="1">
      <c r="A465" s="23">
        <v>5</v>
      </c>
      <c r="B465" s="23">
        <v>2002</v>
      </c>
      <c r="C465" s="24">
        <v>170.58</v>
      </c>
      <c r="D465" s="24">
        <v>30.5</v>
      </c>
      <c r="E465" s="24">
        <v>1500</v>
      </c>
      <c r="F465" s="27">
        <v>0.73</v>
      </c>
      <c r="G465" s="24" t="s">
        <v>19</v>
      </c>
      <c r="H465" s="1"/>
      <c r="I465" s="1"/>
      <c r="AA465" s="7"/>
      <c r="AB465" s="7"/>
      <c r="AD465" s="1"/>
      <c r="AE465" s="1"/>
      <c r="AG465" s="7"/>
      <c r="AH465" s="7"/>
      <c r="AI465" s="7"/>
      <c r="IU465" s="11"/>
      <c r="IV465" s="11"/>
      <c r="IW465" s="11"/>
      <c r="AMI465" s="12"/>
      <c r="AMJ465" s="12"/>
      <c r="AMK465" s="12"/>
    </row>
    <row r="466" spans="1:1025" ht="12.75" customHeight="1">
      <c r="A466" s="23">
        <v>5</v>
      </c>
      <c r="B466" s="23">
        <v>2002</v>
      </c>
      <c r="C466" s="24">
        <v>170.33</v>
      </c>
      <c r="D466" s="24">
        <v>24.25</v>
      </c>
      <c r="E466" s="24">
        <v>20</v>
      </c>
      <c r="F466" s="27">
        <v>0.23</v>
      </c>
      <c r="G466" s="24" t="s">
        <v>19</v>
      </c>
      <c r="H466" s="1"/>
      <c r="I466" s="1"/>
      <c r="AA466" s="7"/>
      <c r="AB466" s="7"/>
      <c r="AD466" s="1"/>
      <c r="AE466" s="1"/>
      <c r="AG466" s="7"/>
      <c r="AH466" s="7"/>
      <c r="AI466" s="7"/>
      <c r="IU466" s="11"/>
      <c r="IV466" s="11"/>
      <c r="IW466" s="11"/>
      <c r="AMI466" s="12"/>
      <c r="AMJ466" s="12"/>
      <c r="AMK466" s="12"/>
    </row>
    <row r="467" spans="1:1025" ht="12.75" customHeight="1">
      <c r="A467" s="23">
        <v>5</v>
      </c>
      <c r="B467" s="23">
        <v>2002</v>
      </c>
      <c r="C467" s="24">
        <v>170.33</v>
      </c>
      <c r="D467" s="24">
        <v>24.25</v>
      </c>
      <c r="E467" s="24">
        <v>60</v>
      </c>
      <c r="F467" s="27">
        <v>0.25</v>
      </c>
      <c r="G467" s="24" t="s">
        <v>19</v>
      </c>
      <c r="H467" s="1"/>
      <c r="I467" s="1"/>
      <c r="AA467" s="7"/>
      <c r="AB467" s="7"/>
      <c r="AD467" s="1"/>
      <c r="AE467" s="1"/>
      <c r="AG467" s="7"/>
      <c r="AH467" s="7"/>
      <c r="AI467" s="7"/>
      <c r="IU467" s="11"/>
      <c r="IV467" s="11"/>
      <c r="IW467" s="11"/>
      <c r="AMI467" s="12"/>
      <c r="AMJ467" s="12"/>
      <c r="AMK467" s="12"/>
    </row>
    <row r="468" spans="1:1025" ht="12.75" customHeight="1">
      <c r="A468" s="23">
        <v>5</v>
      </c>
      <c r="B468" s="23">
        <v>2002</v>
      </c>
      <c r="C468" s="24">
        <v>170.33</v>
      </c>
      <c r="D468" s="24">
        <v>24.25</v>
      </c>
      <c r="E468" s="24">
        <v>100</v>
      </c>
      <c r="F468" s="27">
        <v>0.21</v>
      </c>
      <c r="G468" s="24" t="s">
        <v>19</v>
      </c>
      <c r="H468" s="1"/>
      <c r="I468" s="1"/>
      <c r="AA468" s="7"/>
      <c r="AB468" s="7"/>
      <c r="AD468" s="1"/>
      <c r="AE468" s="1"/>
      <c r="AG468" s="7"/>
      <c r="AH468" s="7"/>
      <c r="AI468" s="7"/>
      <c r="IU468" s="11"/>
      <c r="IV468" s="11"/>
      <c r="IW468" s="11"/>
      <c r="AMI468" s="12"/>
      <c r="AMJ468" s="12"/>
      <c r="AMK468" s="12"/>
    </row>
    <row r="469" spans="1:1025" ht="12.75" customHeight="1">
      <c r="A469" s="23">
        <v>5</v>
      </c>
      <c r="B469" s="23">
        <v>2002</v>
      </c>
      <c r="C469" s="24">
        <v>170.33</v>
      </c>
      <c r="D469" s="24">
        <v>24.25</v>
      </c>
      <c r="E469" s="24">
        <v>150</v>
      </c>
      <c r="F469" s="27">
        <v>0.19</v>
      </c>
      <c r="G469" s="24" t="s">
        <v>19</v>
      </c>
      <c r="H469" s="1"/>
      <c r="I469" s="1"/>
      <c r="AA469" s="7"/>
      <c r="AB469" s="7"/>
      <c r="AD469" s="1"/>
      <c r="AE469" s="1"/>
      <c r="AG469" s="7"/>
      <c r="AH469" s="7"/>
      <c r="AI469" s="7"/>
      <c r="IU469" s="11"/>
      <c r="IV469" s="11"/>
      <c r="IW469" s="11"/>
      <c r="AMI469" s="12"/>
      <c r="AMJ469" s="12"/>
      <c r="AMK469" s="12"/>
    </row>
    <row r="470" spans="1:1025" ht="12.75" customHeight="1">
      <c r="A470" s="23">
        <v>5</v>
      </c>
      <c r="B470" s="23">
        <v>2002</v>
      </c>
      <c r="C470" s="24">
        <v>170.33</v>
      </c>
      <c r="D470" s="24">
        <v>24.25</v>
      </c>
      <c r="E470" s="24">
        <v>200</v>
      </c>
      <c r="F470" s="27">
        <v>0.26</v>
      </c>
      <c r="G470" s="24" t="s">
        <v>19</v>
      </c>
      <c r="H470" s="1"/>
      <c r="I470" s="1"/>
      <c r="AA470" s="7"/>
      <c r="AB470" s="7"/>
      <c r="AD470" s="1"/>
      <c r="AE470" s="1"/>
      <c r="AG470" s="7"/>
      <c r="AH470" s="7"/>
      <c r="AI470" s="7"/>
      <c r="IU470" s="11"/>
      <c r="IV470" s="11"/>
      <c r="IW470" s="11"/>
      <c r="AMI470" s="12"/>
      <c r="AMJ470" s="12"/>
      <c r="AMK470" s="12"/>
    </row>
    <row r="471" spans="1:1025" ht="12.75" customHeight="1">
      <c r="A471" s="23">
        <v>5</v>
      </c>
      <c r="B471" s="23">
        <v>2002</v>
      </c>
      <c r="C471" s="24">
        <v>170.33</v>
      </c>
      <c r="D471" s="24">
        <v>24.25</v>
      </c>
      <c r="E471" s="24">
        <v>250</v>
      </c>
      <c r="F471" s="27">
        <v>0.32</v>
      </c>
      <c r="G471" s="24" t="s">
        <v>19</v>
      </c>
      <c r="H471" s="1"/>
      <c r="I471" s="1"/>
      <c r="AA471" s="7"/>
      <c r="AB471" s="7"/>
      <c r="AD471" s="1"/>
      <c r="AE471" s="1"/>
      <c r="AG471" s="7"/>
      <c r="AH471" s="7"/>
      <c r="AI471" s="7"/>
      <c r="IU471" s="11"/>
      <c r="IV471" s="11"/>
      <c r="IW471" s="11"/>
      <c r="AMI471" s="12"/>
      <c r="AMJ471" s="12"/>
      <c r="AMK471" s="12"/>
    </row>
    <row r="472" spans="1:1025" ht="12.75" customHeight="1">
      <c r="A472" s="23">
        <v>5</v>
      </c>
      <c r="B472" s="23">
        <v>2002</v>
      </c>
      <c r="C472" s="24">
        <v>170.33</v>
      </c>
      <c r="D472" s="24">
        <v>24.25</v>
      </c>
      <c r="E472" s="24">
        <v>300</v>
      </c>
      <c r="F472" s="27">
        <v>0.5</v>
      </c>
      <c r="G472" s="24" t="s">
        <v>19</v>
      </c>
      <c r="H472" s="1"/>
      <c r="I472" s="1"/>
      <c r="AA472" s="7"/>
      <c r="AB472" s="7"/>
      <c r="AD472" s="1"/>
      <c r="AE472" s="1"/>
      <c r="AG472" s="7"/>
      <c r="AH472" s="7"/>
      <c r="AI472" s="7"/>
      <c r="IU472" s="11"/>
      <c r="IV472" s="11"/>
      <c r="IW472" s="11"/>
      <c r="AMI472" s="12"/>
      <c r="AMJ472" s="12"/>
      <c r="AMK472" s="12"/>
    </row>
    <row r="473" spans="1:1025" ht="12.75" customHeight="1">
      <c r="A473" s="23">
        <v>5</v>
      </c>
      <c r="B473" s="23">
        <v>2002</v>
      </c>
      <c r="C473" s="24">
        <v>170.33</v>
      </c>
      <c r="D473" s="24">
        <v>24.25</v>
      </c>
      <c r="E473" s="24">
        <v>1000</v>
      </c>
      <c r="F473" s="27">
        <v>0.79</v>
      </c>
      <c r="G473" s="24" t="s">
        <v>19</v>
      </c>
      <c r="H473" s="1"/>
      <c r="I473" s="1"/>
      <c r="AA473" s="7"/>
      <c r="AB473" s="7"/>
      <c r="AD473" s="1"/>
      <c r="AE473" s="1"/>
      <c r="AG473" s="7"/>
      <c r="AH473" s="7"/>
      <c r="AI473" s="7"/>
      <c r="IU473" s="11"/>
      <c r="IV473" s="11"/>
      <c r="IW473" s="11"/>
      <c r="AMI473" s="12"/>
      <c r="AMJ473" s="12"/>
      <c r="AMK473" s="12"/>
    </row>
    <row r="474" spans="1:1025" ht="12.75" customHeight="1">
      <c r="A474" s="23">
        <v>5</v>
      </c>
      <c r="B474" s="23">
        <v>2002</v>
      </c>
      <c r="C474" s="24">
        <v>170.33</v>
      </c>
      <c r="D474" s="24">
        <v>24.25</v>
      </c>
      <c r="E474" s="24">
        <v>1200</v>
      </c>
      <c r="F474" s="27">
        <v>0.71</v>
      </c>
      <c r="G474" s="24" t="s">
        <v>19</v>
      </c>
      <c r="H474" s="1"/>
      <c r="I474" s="1"/>
      <c r="AA474" s="7"/>
      <c r="AB474" s="7"/>
      <c r="AD474" s="1"/>
      <c r="AE474" s="1"/>
      <c r="AG474" s="7"/>
      <c r="AH474" s="7"/>
      <c r="AI474" s="7"/>
      <c r="IU474" s="11"/>
      <c r="IV474" s="11"/>
      <c r="IW474" s="11"/>
      <c r="AMI474" s="12"/>
      <c r="AMJ474" s="12"/>
      <c r="AMK474" s="12"/>
    </row>
    <row r="475" spans="1:1025" ht="12.75" customHeight="1">
      <c r="A475" s="23">
        <v>5</v>
      </c>
      <c r="B475" s="23">
        <v>2002</v>
      </c>
      <c r="C475" s="24">
        <v>170.33</v>
      </c>
      <c r="D475" s="24">
        <v>24.25</v>
      </c>
      <c r="E475" s="24">
        <v>1500</v>
      </c>
      <c r="F475" s="27">
        <v>0.76</v>
      </c>
      <c r="G475" s="24" t="s">
        <v>19</v>
      </c>
      <c r="H475" s="1"/>
      <c r="I475" s="1"/>
      <c r="AA475" s="7"/>
      <c r="AB475" s="7"/>
      <c r="AD475" s="1"/>
      <c r="AE475" s="1"/>
      <c r="AG475" s="7"/>
      <c r="AH475" s="7"/>
      <c r="AI475" s="7"/>
      <c r="IU475" s="11"/>
      <c r="IV475" s="11"/>
      <c r="IW475" s="11"/>
      <c r="AMI475" s="12"/>
      <c r="AMJ475" s="12"/>
      <c r="AMK475" s="12"/>
    </row>
    <row r="476" spans="1:1025" ht="12.75" customHeight="1">
      <c r="A476" s="23">
        <v>5</v>
      </c>
      <c r="B476" s="23">
        <v>2002</v>
      </c>
      <c r="C476" s="24">
        <v>170.33</v>
      </c>
      <c r="D476" s="24">
        <v>24.25</v>
      </c>
      <c r="E476" s="24">
        <v>2500</v>
      </c>
      <c r="F476" s="27">
        <v>0.61</v>
      </c>
      <c r="G476" s="24" t="s">
        <v>19</v>
      </c>
      <c r="H476" s="1"/>
      <c r="I476" s="1"/>
      <c r="AA476" s="7"/>
      <c r="AB476" s="7"/>
      <c r="AD476" s="1"/>
      <c r="AE476" s="1"/>
      <c r="AG476" s="7"/>
      <c r="AH476" s="7"/>
      <c r="AI476" s="7"/>
      <c r="IU476" s="11"/>
      <c r="IV476" s="11"/>
      <c r="IW476" s="11"/>
      <c r="AMI476" s="12"/>
      <c r="AMJ476" s="12"/>
      <c r="AMK476" s="12"/>
    </row>
    <row r="477" spans="1:1025" ht="12.75" customHeight="1">
      <c r="A477" s="23">
        <v>5</v>
      </c>
      <c r="B477" s="23">
        <v>2002</v>
      </c>
      <c r="C477" s="24">
        <v>170.33</v>
      </c>
      <c r="D477" s="24">
        <v>24.25</v>
      </c>
      <c r="E477" s="24">
        <v>3000</v>
      </c>
      <c r="F477" s="27">
        <v>0.84</v>
      </c>
      <c r="G477" s="24" t="s">
        <v>19</v>
      </c>
      <c r="H477" s="1"/>
      <c r="I477" s="1"/>
      <c r="AA477" s="7"/>
      <c r="AB477" s="7"/>
      <c r="AD477" s="1"/>
      <c r="AE477" s="1"/>
      <c r="AG477" s="7"/>
      <c r="AH477" s="7"/>
      <c r="AI477" s="7"/>
      <c r="IU477" s="11"/>
      <c r="IV477" s="11"/>
      <c r="IW477" s="11"/>
      <c r="AMI477" s="12"/>
      <c r="AMJ477" s="12"/>
      <c r="AMK477" s="12"/>
    </row>
    <row r="478" spans="1:1025" ht="12.75" customHeight="1">
      <c r="A478" s="23">
        <v>5</v>
      </c>
      <c r="B478" s="23">
        <v>2002</v>
      </c>
      <c r="C478" s="24">
        <v>170.33</v>
      </c>
      <c r="D478" s="24">
        <v>24.25</v>
      </c>
      <c r="E478" s="24">
        <v>4000</v>
      </c>
      <c r="F478" s="27">
        <v>0.9</v>
      </c>
      <c r="G478" s="24" t="s">
        <v>19</v>
      </c>
      <c r="H478" s="1"/>
      <c r="I478" s="1"/>
      <c r="AA478" s="7"/>
      <c r="AB478" s="7"/>
      <c r="AD478" s="1"/>
      <c r="AE478" s="1"/>
      <c r="AG478" s="7"/>
      <c r="AH478" s="7"/>
      <c r="AI478" s="7"/>
      <c r="IU478" s="11"/>
      <c r="IV478" s="11"/>
      <c r="IW478" s="11"/>
      <c r="AMI478" s="12"/>
      <c r="AMJ478" s="12"/>
      <c r="AMK478" s="12"/>
    </row>
    <row r="479" spans="1:1025" ht="12.75" customHeight="1">
      <c r="A479" s="23">
        <v>5</v>
      </c>
      <c r="B479" s="23">
        <v>2002</v>
      </c>
      <c r="C479" s="24">
        <v>170.33</v>
      </c>
      <c r="D479" s="24">
        <v>24.25</v>
      </c>
      <c r="E479" s="24">
        <v>4500</v>
      </c>
      <c r="F479" s="27">
        <v>0.69</v>
      </c>
      <c r="G479" s="24" t="s">
        <v>19</v>
      </c>
      <c r="H479" s="1"/>
      <c r="I479" s="1"/>
      <c r="AA479" s="7"/>
      <c r="AB479" s="7"/>
      <c r="AD479" s="1"/>
      <c r="AE479" s="1"/>
      <c r="AG479" s="7"/>
      <c r="AH479" s="7"/>
      <c r="AI479" s="7"/>
      <c r="IU479" s="11"/>
      <c r="IV479" s="11"/>
      <c r="IW479" s="11"/>
      <c r="AMI479" s="12"/>
      <c r="AMJ479" s="12"/>
      <c r="AMK479" s="12"/>
    </row>
    <row r="480" spans="1:1025" ht="12.75" customHeight="1">
      <c r="A480" s="23">
        <v>5</v>
      </c>
      <c r="B480" s="23">
        <v>2002</v>
      </c>
      <c r="C480" s="24">
        <v>170.33</v>
      </c>
      <c r="D480" s="24">
        <v>24.25</v>
      </c>
      <c r="E480" s="24">
        <v>5400</v>
      </c>
      <c r="F480" s="27">
        <v>0.45</v>
      </c>
      <c r="G480" s="24" t="s">
        <v>19</v>
      </c>
      <c r="H480" s="1"/>
      <c r="I480" s="1"/>
      <c r="AA480" s="7"/>
      <c r="AB480" s="7"/>
      <c r="AD480" s="1"/>
      <c r="AE480" s="1"/>
      <c r="AG480" s="7"/>
      <c r="AH480" s="7"/>
      <c r="AI480" s="7"/>
      <c r="IU480" s="11"/>
      <c r="IV480" s="11"/>
      <c r="IW480" s="11"/>
      <c r="AMI480" s="12"/>
      <c r="AMJ480" s="12"/>
      <c r="AMK480" s="12"/>
    </row>
    <row r="481" spans="1:1025" ht="12.75" customHeight="1">
      <c r="A481" s="23">
        <v>5</v>
      </c>
      <c r="B481" s="23">
        <v>2002</v>
      </c>
      <c r="C481" s="24">
        <v>-175</v>
      </c>
      <c r="D481" s="24">
        <v>26</v>
      </c>
      <c r="E481" s="24">
        <v>20</v>
      </c>
      <c r="F481" s="27">
        <v>0.16</v>
      </c>
      <c r="G481" s="24" t="s">
        <v>19</v>
      </c>
      <c r="H481" s="1"/>
      <c r="I481" s="1"/>
      <c r="AA481" s="7"/>
      <c r="AB481" s="7"/>
      <c r="AD481" s="1"/>
      <c r="AE481" s="1"/>
      <c r="AG481" s="7"/>
      <c r="AH481" s="7"/>
      <c r="AI481" s="7"/>
      <c r="IU481" s="11"/>
      <c r="IV481" s="11"/>
      <c r="IW481" s="11"/>
      <c r="AMI481" s="12"/>
      <c r="AMJ481" s="12"/>
      <c r="AMK481" s="12"/>
    </row>
    <row r="482" spans="1:1025" ht="12.75" customHeight="1">
      <c r="A482" s="23">
        <v>5</v>
      </c>
      <c r="B482" s="23">
        <v>2002</v>
      </c>
      <c r="C482" s="24">
        <v>-175</v>
      </c>
      <c r="D482" s="24">
        <v>26</v>
      </c>
      <c r="E482" s="24">
        <v>40</v>
      </c>
      <c r="F482" s="27">
        <v>0.17</v>
      </c>
      <c r="G482" s="24" t="s">
        <v>19</v>
      </c>
      <c r="H482" s="1"/>
      <c r="I482" s="1"/>
      <c r="AA482" s="7"/>
      <c r="AB482" s="7"/>
      <c r="AD482" s="1"/>
      <c r="AE482" s="1"/>
      <c r="AG482" s="7"/>
      <c r="AH482" s="7"/>
      <c r="AI482" s="7"/>
      <c r="IU482" s="11"/>
      <c r="IV482" s="11"/>
      <c r="IW482" s="11"/>
      <c r="AMI482" s="12"/>
      <c r="AMJ482" s="12"/>
      <c r="AMK482" s="12"/>
    </row>
    <row r="483" spans="1:1025" ht="12.75" customHeight="1">
      <c r="A483" s="23">
        <v>5</v>
      </c>
      <c r="B483" s="23">
        <v>2002</v>
      </c>
      <c r="C483" s="24">
        <v>-175</v>
      </c>
      <c r="D483" s="24">
        <v>26</v>
      </c>
      <c r="E483" s="24">
        <v>80</v>
      </c>
      <c r="F483" s="27">
        <v>0.14000000000000001</v>
      </c>
      <c r="G483" s="24" t="s">
        <v>19</v>
      </c>
      <c r="H483" s="1"/>
      <c r="I483" s="1"/>
      <c r="AA483" s="7"/>
      <c r="AB483" s="7"/>
      <c r="AD483" s="1"/>
      <c r="AE483" s="1"/>
      <c r="AG483" s="7"/>
      <c r="AH483" s="7"/>
      <c r="AI483" s="7"/>
      <c r="IU483" s="11"/>
      <c r="IV483" s="11"/>
      <c r="IW483" s="11"/>
      <c r="AMI483" s="12"/>
      <c r="AMJ483" s="12"/>
      <c r="AMK483" s="12"/>
    </row>
    <row r="484" spans="1:1025" ht="12.75" customHeight="1">
      <c r="A484" s="23">
        <v>5</v>
      </c>
      <c r="B484" s="23">
        <v>2002</v>
      </c>
      <c r="C484" s="24">
        <v>-175</v>
      </c>
      <c r="D484" s="24">
        <v>26</v>
      </c>
      <c r="E484" s="24">
        <v>100</v>
      </c>
      <c r="F484" s="27">
        <v>0.25</v>
      </c>
      <c r="G484" s="24" t="s">
        <v>19</v>
      </c>
      <c r="H484" s="1"/>
      <c r="I484" s="1"/>
      <c r="AA484" s="7"/>
      <c r="AB484" s="7"/>
      <c r="AD484" s="1"/>
      <c r="AE484" s="1"/>
      <c r="AG484" s="7"/>
      <c r="AH484" s="7"/>
      <c r="AI484" s="7"/>
      <c r="IU484" s="11"/>
      <c r="IV484" s="11"/>
      <c r="IW484" s="11"/>
      <c r="AMI484" s="12"/>
      <c r="AMJ484" s="12"/>
      <c r="AMK484" s="12"/>
    </row>
    <row r="485" spans="1:1025" ht="12.75" customHeight="1">
      <c r="A485" s="23">
        <v>5</v>
      </c>
      <c r="B485" s="23">
        <v>2002</v>
      </c>
      <c r="C485" s="24">
        <v>-175</v>
      </c>
      <c r="D485" s="24">
        <v>26</v>
      </c>
      <c r="E485" s="24">
        <v>170</v>
      </c>
      <c r="F485" s="27">
        <v>0.26</v>
      </c>
      <c r="G485" s="24" t="s">
        <v>19</v>
      </c>
      <c r="H485" s="1"/>
      <c r="I485" s="1"/>
      <c r="AA485" s="7"/>
      <c r="AB485" s="7"/>
      <c r="AD485" s="1"/>
      <c r="AE485" s="1"/>
      <c r="AG485" s="7"/>
      <c r="AH485" s="7"/>
      <c r="AI485" s="7"/>
      <c r="IU485" s="11"/>
      <c r="IV485" s="11"/>
      <c r="IW485" s="11"/>
      <c r="AMI485" s="12"/>
      <c r="AMJ485" s="12"/>
      <c r="AMK485" s="12"/>
    </row>
    <row r="486" spans="1:1025" ht="12.75" customHeight="1">
      <c r="A486" s="23">
        <v>5</v>
      </c>
      <c r="B486" s="23">
        <v>2002</v>
      </c>
      <c r="C486" s="24">
        <v>-175</v>
      </c>
      <c r="D486" s="24">
        <v>26</v>
      </c>
      <c r="E486" s="24">
        <v>250</v>
      </c>
      <c r="F486" s="27">
        <v>0.31</v>
      </c>
      <c r="G486" s="24" t="s">
        <v>19</v>
      </c>
      <c r="H486" s="1"/>
      <c r="I486" s="1"/>
      <c r="AA486" s="7"/>
      <c r="AB486" s="7"/>
      <c r="AD486" s="1"/>
      <c r="AE486" s="1"/>
      <c r="AG486" s="7"/>
      <c r="AH486" s="7"/>
      <c r="AI486" s="7"/>
      <c r="IU486" s="11"/>
      <c r="IV486" s="11"/>
      <c r="IW486" s="11"/>
      <c r="AMI486" s="12"/>
      <c r="AMJ486" s="12"/>
      <c r="AMK486" s="12"/>
    </row>
    <row r="487" spans="1:1025" ht="12.75" customHeight="1">
      <c r="A487" s="23">
        <v>5</v>
      </c>
      <c r="B487" s="23">
        <v>2002</v>
      </c>
      <c r="C487" s="24">
        <v>-175</v>
      </c>
      <c r="D487" s="24">
        <v>26</v>
      </c>
      <c r="E487" s="24">
        <v>300</v>
      </c>
      <c r="F487" s="27">
        <v>0.33</v>
      </c>
      <c r="G487" s="24" t="s">
        <v>19</v>
      </c>
      <c r="H487" s="1"/>
      <c r="I487" s="1"/>
      <c r="AA487" s="7"/>
      <c r="AB487" s="7"/>
      <c r="AD487" s="1"/>
      <c r="AE487" s="1"/>
      <c r="AG487" s="7"/>
      <c r="AH487" s="7"/>
      <c r="AI487" s="7"/>
      <c r="IU487" s="11"/>
      <c r="IV487" s="11"/>
      <c r="IW487" s="11"/>
      <c r="AMI487" s="12"/>
      <c r="AMJ487" s="12"/>
      <c r="AMK487" s="12"/>
    </row>
    <row r="488" spans="1:1025" ht="12.75" customHeight="1">
      <c r="A488" s="23">
        <v>5</v>
      </c>
      <c r="B488" s="23">
        <v>2002</v>
      </c>
      <c r="C488" s="24">
        <v>-175</v>
      </c>
      <c r="D488" s="24">
        <v>26</v>
      </c>
      <c r="E488" s="24">
        <v>500</v>
      </c>
      <c r="F488" s="27">
        <v>0.35</v>
      </c>
      <c r="G488" s="24" t="s">
        <v>19</v>
      </c>
      <c r="H488" s="1"/>
      <c r="I488" s="1"/>
      <c r="AA488" s="7"/>
      <c r="AB488" s="7"/>
      <c r="AD488" s="1"/>
      <c r="AE488" s="1"/>
      <c r="AG488" s="7"/>
      <c r="AH488" s="7"/>
      <c r="AI488" s="7"/>
      <c r="IU488" s="11"/>
      <c r="IV488" s="11"/>
      <c r="IW488" s="11"/>
      <c r="AMI488" s="12"/>
      <c r="AMJ488" s="12"/>
      <c r="AMK488" s="12"/>
    </row>
    <row r="489" spans="1:1025" ht="12.75" customHeight="1">
      <c r="A489" s="23">
        <v>5</v>
      </c>
      <c r="B489" s="23">
        <v>2002</v>
      </c>
      <c r="C489" s="24">
        <v>-175</v>
      </c>
      <c r="D489" s="24">
        <v>26</v>
      </c>
      <c r="E489" s="24">
        <v>700</v>
      </c>
      <c r="F489" s="27">
        <v>0.74</v>
      </c>
      <c r="G489" s="24" t="s">
        <v>19</v>
      </c>
      <c r="H489" s="1"/>
      <c r="I489" s="1"/>
      <c r="AA489" s="7"/>
      <c r="AB489" s="7"/>
      <c r="AD489" s="1"/>
      <c r="AE489" s="1"/>
      <c r="AG489" s="7"/>
      <c r="AH489" s="7"/>
      <c r="AI489" s="7"/>
      <c r="IU489" s="11"/>
      <c r="IV489" s="11"/>
      <c r="IW489" s="11"/>
      <c r="AMI489" s="12"/>
      <c r="AMJ489" s="12"/>
      <c r="AMK489" s="12"/>
    </row>
    <row r="490" spans="1:1025" ht="12.75" customHeight="1">
      <c r="A490" s="23">
        <v>5</v>
      </c>
      <c r="B490" s="23">
        <v>2002</v>
      </c>
      <c r="C490" s="24">
        <v>-175</v>
      </c>
      <c r="D490" s="24">
        <v>26</v>
      </c>
      <c r="E490" s="24">
        <v>900</v>
      </c>
      <c r="F490" s="27">
        <v>0.7</v>
      </c>
      <c r="G490" s="24" t="s">
        <v>19</v>
      </c>
      <c r="H490" s="1"/>
      <c r="I490" s="1"/>
      <c r="AA490" s="7"/>
      <c r="AB490" s="7"/>
      <c r="AD490" s="1"/>
      <c r="AE490" s="1"/>
      <c r="AG490" s="7"/>
      <c r="AH490" s="7"/>
      <c r="AI490" s="7"/>
      <c r="IU490" s="11"/>
      <c r="IV490" s="11"/>
      <c r="IW490" s="11"/>
      <c r="AMI490" s="12"/>
      <c r="AMJ490" s="12"/>
      <c r="AMK490" s="12"/>
    </row>
    <row r="491" spans="1:1025" ht="12.75" customHeight="1">
      <c r="A491" s="23">
        <v>5</v>
      </c>
      <c r="B491" s="23">
        <v>2002</v>
      </c>
      <c r="C491" s="24">
        <v>-175</v>
      </c>
      <c r="D491" s="24">
        <v>26</v>
      </c>
      <c r="E491" s="24">
        <v>1200</v>
      </c>
      <c r="F491" s="27">
        <v>0.63</v>
      </c>
      <c r="G491" s="24" t="s">
        <v>19</v>
      </c>
      <c r="H491" s="1"/>
      <c r="I491" s="1"/>
      <c r="AA491" s="7"/>
      <c r="AB491" s="7"/>
      <c r="AD491" s="1"/>
      <c r="AE491" s="1"/>
      <c r="AG491" s="7"/>
      <c r="AH491" s="7"/>
      <c r="AI491" s="7"/>
      <c r="IU491" s="11"/>
      <c r="IV491" s="11"/>
      <c r="IW491" s="11"/>
      <c r="AMI491" s="12"/>
      <c r="AMJ491" s="12"/>
      <c r="AMK491" s="12"/>
    </row>
    <row r="492" spans="1:1025" ht="12.75" customHeight="1">
      <c r="A492" s="23">
        <v>5</v>
      </c>
      <c r="B492" s="23">
        <v>2002</v>
      </c>
      <c r="C492" s="24">
        <v>-175</v>
      </c>
      <c r="D492" s="24">
        <v>26</v>
      </c>
      <c r="E492" s="24">
        <v>1500</v>
      </c>
      <c r="F492" s="27">
        <v>0.92</v>
      </c>
      <c r="G492" s="24" t="s">
        <v>19</v>
      </c>
      <c r="H492" s="1"/>
      <c r="I492" s="1"/>
      <c r="AA492" s="7"/>
      <c r="AB492" s="7"/>
      <c r="AD492" s="1"/>
      <c r="AE492" s="1"/>
      <c r="AG492" s="7"/>
      <c r="AH492" s="7"/>
      <c r="AI492" s="7"/>
      <c r="IU492" s="11"/>
      <c r="IV492" s="11"/>
      <c r="IW492" s="11"/>
      <c r="AMI492" s="12"/>
      <c r="AMJ492" s="12"/>
      <c r="AMK492" s="12"/>
    </row>
    <row r="493" spans="1:1025" ht="12.75" customHeight="1">
      <c r="A493" s="23">
        <v>5</v>
      </c>
      <c r="B493" s="23">
        <v>2002</v>
      </c>
      <c r="C493" s="24">
        <v>-158</v>
      </c>
      <c r="D493" s="24">
        <v>22.75</v>
      </c>
      <c r="E493" s="24">
        <v>20</v>
      </c>
      <c r="F493" s="27">
        <v>0.45</v>
      </c>
      <c r="G493" s="24" t="s">
        <v>19</v>
      </c>
      <c r="H493" s="1"/>
      <c r="I493" s="1"/>
      <c r="AA493" s="7"/>
      <c r="AB493" s="7"/>
      <c r="AD493" s="1"/>
      <c r="AE493" s="1"/>
      <c r="AG493" s="7"/>
      <c r="AH493" s="7"/>
      <c r="AI493" s="7"/>
      <c r="IU493" s="11"/>
      <c r="IV493" s="11"/>
      <c r="IW493" s="11"/>
      <c r="AMI493" s="12"/>
      <c r="AMJ493" s="12"/>
      <c r="AMK493" s="12"/>
    </row>
    <row r="494" spans="1:1025" ht="12.75" customHeight="1">
      <c r="A494" s="23">
        <v>5</v>
      </c>
      <c r="B494" s="23">
        <v>2002</v>
      </c>
      <c r="C494" s="24">
        <v>-158</v>
      </c>
      <c r="D494" s="24">
        <v>22.75</v>
      </c>
      <c r="E494" s="24">
        <v>60</v>
      </c>
      <c r="F494" s="27">
        <v>0.22</v>
      </c>
      <c r="G494" s="24" t="s">
        <v>19</v>
      </c>
      <c r="H494" s="1"/>
      <c r="I494" s="1"/>
      <c r="AA494" s="7"/>
      <c r="AB494" s="7"/>
      <c r="AD494" s="1"/>
      <c r="AE494" s="1"/>
      <c r="AG494" s="7"/>
      <c r="AH494" s="7"/>
      <c r="AI494" s="7"/>
      <c r="IU494" s="11"/>
      <c r="IV494" s="11"/>
      <c r="IW494" s="11"/>
      <c r="AMI494" s="12"/>
      <c r="AMJ494" s="12"/>
      <c r="AMK494" s="12"/>
    </row>
    <row r="495" spans="1:1025" ht="12.75" customHeight="1">
      <c r="A495" s="23">
        <v>5</v>
      </c>
      <c r="B495" s="23">
        <v>2002</v>
      </c>
      <c r="C495" s="24">
        <v>-158</v>
      </c>
      <c r="D495" s="24">
        <v>22.75</v>
      </c>
      <c r="E495" s="24">
        <v>80</v>
      </c>
      <c r="F495" s="27">
        <v>0.31</v>
      </c>
      <c r="G495" s="24" t="s">
        <v>19</v>
      </c>
      <c r="H495" s="1"/>
      <c r="I495" s="1"/>
      <c r="AA495" s="7"/>
      <c r="AB495" s="7"/>
      <c r="AD495" s="1"/>
      <c r="AE495" s="1"/>
      <c r="AG495" s="7"/>
      <c r="AH495" s="7"/>
      <c r="AI495" s="7"/>
      <c r="IU495" s="11"/>
      <c r="IV495" s="11"/>
      <c r="IW495" s="11"/>
      <c r="AMI495" s="12"/>
      <c r="AMJ495" s="12"/>
      <c r="AMK495" s="12"/>
    </row>
    <row r="496" spans="1:1025" ht="12.75" customHeight="1">
      <c r="A496" s="23">
        <v>5</v>
      </c>
      <c r="B496" s="23">
        <v>2002</v>
      </c>
      <c r="C496" s="24">
        <v>-158</v>
      </c>
      <c r="D496" s="24">
        <v>22.75</v>
      </c>
      <c r="E496" s="24">
        <v>100</v>
      </c>
      <c r="F496" s="27">
        <v>0.42</v>
      </c>
      <c r="G496" s="24" t="s">
        <v>19</v>
      </c>
      <c r="H496" s="1"/>
      <c r="I496" s="1"/>
      <c r="AA496" s="7"/>
      <c r="AB496" s="7"/>
      <c r="AD496" s="1"/>
      <c r="AE496" s="1"/>
      <c r="AG496" s="7"/>
      <c r="AH496" s="7"/>
      <c r="AI496" s="7"/>
      <c r="IU496" s="11"/>
      <c r="IV496" s="11"/>
      <c r="IW496" s="11"/>
      <c r="AMI496" s="12"/>
      <c r="AMJ496" s="12"/>
      <c r="AMK496" s="12"/>
    </row>
    <row r="497" spans="1:1025" ht="12.75" customHeight="1">
      <c r="A497" s="23">
        <v>5</v>
      </c>
      <c r="B497" s="23">
        <v>2002</v>
      </c>
      <c r="C497" s="24">
        <v>-158</v>
      </c>
      <c r="D497" s="24">
        <v>22.75</v>
      </c>
      <c r="E497" s="24">
        <v>150</v>
      </c>
      <c r="F497" s="27">
        <v>0.31</v>
      </c>
      <c r="G497" s="24" t="s">
        <v>19</v>
      </c>
      <c r="H497" s="1"/>
      <c r="I497" s="1"/>
      <c r="AA497" s="7"/>
      <c r="AB497" s="7"/>
      <c r="AD497" s="1"/>
      <c r="AE497" s="1"/>
      <c r="AG497" s="7"/>
      <c r="AH497" s="7"/>
      <c r="AI497" s="7"/>
      <c r="IU497" s="11"/>
      <c r="IV497" s="11"/>
      <c r="IW497" s="11"/>
      <c r="AMI497" s="12"/>
      <c r="AMJ497" s="12"/>
      <c r="AMK497" s="12"/>
    </row>
    <row r="498" spans="1:1025" ht="12.75" customHeight="1">
      <c r="A498" s="23">
        <v>5</v>
      </c>
      <c r="B498" s="23">
        <v>2002</v>
      </c>
      <c r="C498" s="24">
        <v>-158</v>
      </c>
      <c r="D498" s="24">
        <v>22.75</v>
      </c>
      <c r="E498" s="24">
        <v>200</v>
      </c>
      <c r="F498" s="27">
        <v>0.46</v>
      </c>
      <c r="G498" s="24" t="s">
        <v>19</v>
      </c>
      <c r="H498" s="1"/>
      <c r="I498" s="1"/>
      <c r="AA498" s="7"/>
      <c r="AB498" s="7"/>
      <c r="AD498" s="1"/>
      <c r="AE498" s="1"/>
      <c r="AG498" s="7"/>
      <c r="AH498" s="7"/>
      <c r="AI498" s="7"/>
      <c r="IU498" s="11"/>
      <c r="IV498" s="11"/>
      <c r="IW498" s="11"/>
      <c r="AMI498" s="12"/>
      <c r="AMJ498" s="12"/>
      <c r="AMK498" s="12"/>
    </row>
    <row r="499" spans="1:1025" ht="12.75" customHeight="1">
      <c r="A499" s="23">
        <v>5</v>
      </c>
      <c r="B499" s="23">
        <v>2002</v>
      </c>
      <c r="C499" s="24">
        <v>-158</v>
      </c>
      <c r="D499" s="24">
        <v>22.75</v>
      </c>
      <c r="E499" s="24">
        <v>300</v>
      </c>
      <c r="F499" s="27">
        <v>0.42</v>
      </c>
      <c r="G499" s="24" t="s">
        <v>19</v>
      </c>
      <c r="H499" s="1"/>
      <c r="I499" s="1"/>
      <c r="AA499" s="7"/>
      <c r="AB499" s="7"/>
      <c r="AD499" s="1"/>
      <c r="AE499" s="1"/>
      <c r="AG499" s="7"/>
      <c r="AH499" s="7"/>
      <c r="AI499" s="7"/>
      <c r="IU499" s="11"/>
      <c r="IV499" s="11"/>
      <c r="IW499" s="11"/>
      <c r="AMI499" s="12"/>
      <c r="AMJ499" s="12"/>
      <c r="AMK499" s="12"/>
    </row>
    <row r="500" spans="1:1025" ht="12.75" customHeight="1">
      <c r="A500" s="23">
        <v>5</v>
      </c>
      <c r="B500" s="23">
        <v>2002</v>
      </c>
      <c r="C500" s="24">
        <v>-158</v>
      </c>
      <c r="D500" s="24">
        <v>22.75</v>
      </c>
      <c r="E500" s="24">
        <v>500</v>
      </c>
      <c r="F500" s="27">
        <v>0.5</v>
      </c>
      <c r="G500" s="24" t="s">
        <v>19</v>
      </c>
      <c r="H500" s="1"/>
      <c r="I500" s="1"/>
      <c r="AA500" s="7"/>
      <c r="AB500" s="7"/>
      <c r="AD500" s="1"/>
      <c r="AE500" s="1"/>
      <c r="AG500" s="7"/>
      <c r="AH500" s="7"/>
      <c r="AI500" s="7"/>
      <c r="IU500" s="11"/>
      <c r="IV500" s="11"/>
      <c r="IW500" s="11"/>
      <c r="AMI500" s="12"/>
      <c r="AMJ500" s="12"/>
      <c r="AMK500" s="12"/>
    </row>
    <row r="501" spans="1:1025" ht="12.75" customHeight="1">
      <c r="A501" s="23">
        <v>5</v>
      </c>
      <c r="B501" s="23">
        <v>2002</v>
      </c>
      <c r="C501" s="24">
        <v>-158</v>
      </c>
      <c r="D501" s="24">
        <v>22.75</v>
      </c>
      <c r="E501" s="24">
        <v>775</v>
      </c>
      <c r="F501" s="27">
        <v>0.69</v>
      </c>
      <c r="G501" s="24" t="s">
        <v>19</v>
      </c>
      <c r="H501" s="1"/>
      <c r="I501" s="1"/>
      <c r="AA501" s="7"/>
      <c r="AB501" s="7"/>
      <c r="AD501" s="1"/>
      <c r="AE501" s="1"/>
      <c r="AG501" s="7"/>
      <c r="AH501" s="7"/>
      <c r="AI501" s="7"/>
      <c r="IU501" s="11"/>
      <c r="IV501" s="11"/>
      <c r="IW501" s="11"/>
      <c r="AMI501" s="12"/>
      <c r="AMJ501" s="12"/>
      <c r="AMK501" s="12"/>
    </row>
    <row r="502" spans="1:1025" ht="12.75" customHeight="1">
      <c r="A502" s="23">
        <v>5</v>
      </c>
      <c r="B502" s="23">
        <v>2002</v>
      </c>
      <c r="C502" s="24">
        <v>-158</v>
      </c>
      <c r="D502" s="24">
        <v>22.75</v>
      </c>
      <c r="E502" s="24">
        <v>950</v>
      </c>
      <c r="F502" s="27">
        <v>0.68</v>
      </c>
      <c r="G502" s="24" t="s">
        <v>19</v>
      </c>
      <c r="H502" s="1"/>
      <c r="I502" s="1"/>
      <c r="AA502" s="7"/>
      <c r="AB502" s="7"/>
      <c r="AD502" s="1"/>
      <c r="AE502" s="1"/>
      <c r="AG502" s="7"/>
      <c r="AH502" s="7"/>
      <c r="AI502" s="7"/>
      <c r="IU502" s="11"/>
      <c r="IV502" s="11"/>
      <c r="IW502" s="11"/>
      <c r="AMI502" s="12"/>
      <c r="AMJ502" s="12"/>
      <c r="AMK502" s="12"/>
    </row>
    <row r="503" spans="1:1025" ht="12.75" customHeight="1">
      <c r="A503" s="23">
        <v>5</v>
      </c>
      <c r="B503" s="23">
        <v>2002</v>
      </c>
      <c r="C503" s="24">
        <v>-158</v>
      </c>
      <c r="D503" s="24">
        <v>22.75</v>
      </c>
      <c r="E503" s="24">
        <v>1750</v>
      </c>
      <c r="F503" s="27">
        <v>0.78</v>
      </c>
      <c r="G503" s="24" t="s">
        <v>19</v>
      </c>
      <c r="H503" s="1"/>
      <c r="I503" s="1"/>
      <c r="AA503" s="7"/>
      <c r="AB503" s="7"/>
      <c r="AD503" s="1"/>
      <c r="AE503" s="1"/>
      <c r="AG503" s="7"/>
      <c r="AH503" s="7"/>
      <c r="AI503" s="7"/>
      <c r="IU503" s="11"/>
      <c r="IV503" s="11"/>
      <c r="IW503" s="11"/>
      <c r="AMI503" s="12"/>
      <c r="AMJ503" s="12"/>
      <c r="AMK503" s="12"/>
    </row>
    <row r="504" spans="1:1025" ht="12.75" customHeight="1">
      <c r="A504" s="23">
        <v>5</v>
      </c>
      <c r="B504" s="23">
        <v>2002</v>
      </c>
      <c r="C504" s="24">
        <v>-158</v>
      </c>
      <c r="D504" s="24">
        <v>22.75</v>
      </c>
      <c r="E504" s="24">
        <v>1750</v>
      </c>
      <c r="F504" s="27">
        <v>0.76</v>
      </c>
      <c r="G504" s="24" t="s">
        <v>19</v>
      </c>
      <c r="H504" s="1"/>
      <c r="I504" s="1"/>
      <c r="AA504" s="7"/>
      <c r="AB504" s="7"/>
      <c r="AD504" s="1"/>
      <c r="AE504" s="1"/>
      <c r="AG504" s="7"/>
      <c r="AH504" s="7"/>
      <c r="AI504" s="7"/>
      <c r="IU504" s="11"/>
      <c r="IV504" s="11"/>
      <c r="IW504" s="11"/>
      <c r="AMI504" s="12"/>
      <c r="AMJ504" s="12"/>
      <c r="AMK504" s="12"/>
    </row>
    <row r="505" spans="1:1025" ht="12.75" customHeight="1">
      <c r="A505" s="23">
        <v>5</v>
      </c>
      <c r="B505" s="23">
        <v>2002</v>
      </c>
      <c r="C505" s="24">
        <v>-158</v>
      </c>
      <c r="D505" s="24">
        <v>22.75</v>
      </c>
      <c r="E505" s="24">
        <v>2500</v>
      </c>
      <c r="F505" s="27">
        <v>0.5</v>
      </c>
      <c r="G505" s="24" t="s">
        <v>19</v>
      </c>
      <c r="H505" s="1"/>
      <c r="I505" s="1"/>
      <c r="AA505" s="7"/>
      <c r="AB505" s="7"/>
      <c r="AD505" s="1"/>
      <c r="AE505" s="1"/>
      <c r="AG505" s="7"/>
      <c r="AH505" s="7"/>
      <c r="AI505" s="7"/>
      <c r="IU505" s="11"/>
      <c r="IV505" s="11"/>
      <c r="IW505" s="11"/>
      <c r="AMI505" s="12"/>
      <c r="AMJ505" s="12"/>
      <c r="AMK505" s="12"/>
    </row>
    <row r="506" spans="1:1025" ht="12.75" customHeight="1">
      <c r="A506" s="23">
        <v>5</v>
      </c>
      <c r="B506" s="23">
        <v>2002</v>
      </c>
      <c r="C506" s="24">
        <v>-158</v>
      </c>
      <c r="D506" s="24">
        <v>22.75</v>
      </c>
      <c r="E506" s="24">
        <v>3000</v>
      </c>
      <c r="F506" s="27">
        <v>0.55000000000000104</v>
      </c>
      <c r="G506" s="24" t="s">
        <v>19</v>
      </c>
      <c r="H506" s="1"/>
      <c r="I506" s="1"/>
      <c r="AA506" s="7"/>
      <c r="AB506" s="7"/>
      <c r="AD506" s="1"/>
      <c r="AE506" s="1"/>
      <c r="AG506" s="7"/>
      <c r="AH506" s="7"/>
      <c r="AI506" s="7"/>
      <c r="IU506" s="11"/>
      <c r="IV506" s="11"/>
      <c r="IW506" s="11"/>
      <c r="AMI506" s="12"/>
      <c r="AMJ506" s="12"/>
      <c r="AMK506" s="12"/>
    </row>
    <row r="507" spans="1:1025" ht="12.75" customHeight="1">
      <c r="A507" s="23">
        <v>5</v>
      </c>
      <c r="B507" s="23">
        <v>2002</v>
      </c>
      <c r="C507" s="24">
        <v>-158</v>
      </c>
      <c r="D507" s="24">
        <v>22.75</v>
      </c>
      <c r="E507" s="24">
        <v>3508</v>
      </c>
      <c r="F507" s="27">
        <v>0.48</v>
      </c>
      <c r="G507" s="24" t="s">
        <v>19</v>
      </c>
      <c r="H507" s="1"/>
      <c r="I507" s="1"/>
      <c r="AA507" s="7"/>
      <c r="AB507" s="7"/>
      <c r="AD507" s="1"/>
      <c r="AE507" s="1"/>
      <c r="AG507" s="7"/>
      <c r="AH507" s="7"/>
      <c r="AI507" s="7"/>
      <c r="IU507" s="11"/>
      <c r="IV507" s="11"/>
      <c r="IW507" s="11"/>
      <c r="AMI507" s="12"/>
      <c r="AMJ507" s="12"/>
      <c r="AMK507" s="12"/>
    </row>
    <row r="508" spans="1:1025" ht="12.75" customHeight="1">
      <c r="A508" s="23">
        <v>5</v>
      </c>
      <c r="B508" s="23">
        <v>2002</v>
      </c>
      <c r="C508" s="24">
        <v>-158</v>
      </c>
      <c r="D508" s="24">
        <v>22.75</v>
      </c>
      <c r="E508" s="24">
        <v>4000</v>
      </c>
      <c r="F508" s="27">
        <v>0.7</v>
      </c>
      <c r="G508" s="24" t="s">
        <v>19</v>
      </c>
      <c r="H508" s="1"/>
      <c r="I508" s="1"/>
      <c r="AA508" s="7"/>
      <c r="AB508" s="7"/>
      <c r="AD508" s="1"/>
      <c r="AE508" s="1"/>
      <c r="AG508" s="7"/>
      <c r="AH508" s="7"/>
      <c r="AI508" s="7"/>
      <c r="IU508" s="11"/>
      <c r="IV508" s="11"/>
      <c r="IW508" s="11"/>
      <c r="AMI508" s="12"/>
      <c r="AMJ508" s="12"/>
      <c r="AMK508" s="12"/>
    </row>
    <row r="509" spans="1:1025" ht="12.75" customHeight="1">
      <c r="A509" s="23">
        <v>5</v>
      </c>
      <c r="B509" s="23">
        <v>2002</v>
      </c>
      <c r="C509" s="24">
        <v>-158</v>
      </c>
      <c r="D509" s="24">
        <v>22.75</v>
      </c>
      <c r="E509" s="24">
        <v>4500</v>
      </c>
      <c r="F509" s="27">
        <v>0.46</v>
      </c>
      <c r="G509" s="24" t="s">
        <v>19</v>
      </c>
      <c r="H509" s="1"/>
      <c r="I509" s="1"/>
      <c r="AA509" s="7"/>
      <c r="AB509" s="7"/>
      <c r="AD509" s="1"/>
      <c r="AE509" s="1"/>
      <c r="AG509" s="7"/>
      <c r="AH509" s="7"/>
      <c r="AI509" s="7"/>
      <c r="IU509" s="11"/>
      <c r="IV509" s="11"/>
      <c r="IW509" s="11"/>
      <c r="AMI509" s="12"/>
      <c r="AMJ509" s="12"/>
      <c r="AMK509" s="12"/>
    </row>
    <row r="510" spans="1:1025" ht="12.75" customHeight="1">
      <c r="A510" s="23">
        <v>5</v>
      </c>
      <c r="B510" s="23">
        <v>2002</v>
      </c>
      <c r="C510" s="24">
        <v>-158</v>
      </c>
      <c r="D510" s="24">
        <v>22.75</v>
      </c>
      <c r="E510" s="24">
        <v>4500</v>
      </c>
      <c r="F510" s="27">
        <v>0.6</v>
      </c>
      <c r="G510" s="24" t="s">
        <v>19</v>
      </c>
      <c r="H510" s="1"/>
      <c r="I510" s="1"/>
      <c r="AA510" s="7"/>
      <c r="AB510" s="7"/>
      <c r="AD510" s="1"/>
      <c r="AE510" s="1"/>
      <c r="AG510" s="7"/>
      <c r="AH510" s="7"/>
      <c r="AI510" s="7"/>
      <c r="IU510" s="11"/>
      <c r="IV510" s="11"/>
      <c r="IW510" s="11"/>
      <c r="AMI510" s="12"/>
      <c r="AMJ510" s="12"/>
      <c r="AMK510" s="12"/>
    </row>
    <row r="511" spans="1:1025" ht="12.75" customHeight="1">
      <c r="A511" s="23">
        <v>7</v>
      </c>
      <c r="B511" s="23">
        <v>1983</v>
      </c>
      <c r="C511" s="24">
        <v>-155</v>
      </c>
      <c r="D511" s="24">
        <v>28</v>
      </c>
      <c r="E511" s="24">
        <v>17</v>
      </c>
      <c r="F511" s="27">
        <v>0.37785600000000102</v>
      </c>
      <c r="G511" s="24" t="s">
        <v>20</v>
      </c>
      <c r="H511" s="1"/>
      <c r="I511" s="1"/>
      <c r="AA511" s="7"/>
      <c r="AB511" s="7"/>
      <c r="AD511" s="1"/>
      <c r="AE511" s="1"/>
      <c r="AG511" s="7"/>
      <c r="AH511" s="7"/>
      <c r="AI511" s="7"/>
      <c r="IU511" s="11"/>
      <c r="IV511" s="11"/>
      <c r="IW511" s="11"/>
      <c r="AMI511" s="12"/>
      <c r="AMJ511" s="12"/>
      <c r="AMK511" s="12"/>
    </row>
    <row r="512" spans="1:1025" ht="12.75" customHeight="1">
      <c r="A512" s="23">
        <v>7</v>
      </c>
      <c r="B512" s="23">
        <v>1983</v>
      </c>
      <c r="C512" s="24">
        <v>-155</v>
      </c>
      <c r="D512" s="24">
        <v>28</v>
      </c>
      <c r="E512" s="24">
        <v>39</v>
      </c>
      <c r="F512" s="27">
        <v>0.17408000000000001</v>
      </c>
      <c r="G512" s="24" t="s">
        <v>20</v>
      </c>
      <c r="H512" s="1"/>
      <c r="I512" s="1"/>
      <c r="AA512" s="7"/>
      <c r="AB512" s="7"/>
      <c r="AD512" s="1"/>
      <c r="AE512" s="1"/>
      <c r="AG512" s="7"/>
      <c r="AH512" s="7"/>
      <c r="AI512" s="7"/>
      <c r="IU512" s="11"/>
      <c r="IV512" s="11"/>
      <c r="IW512" s="11"/>
      <c r="AMI512" s="12"/>
      <c r="AMJ512" s="12"/>
      <c r="AMK512" s="12"/>
    </row>
    <row r="513" spans="1:1025" ht="12.75" customHeight="1">
      <c r="A513" s="23">
        <v>7</v>
      </c>
      <c r="B513" s="23">
        <v>1983</v>
      </c>
      <c r="C513" s="24">
        <v>-155</v>
      </c>
      <c r="D513" s="24">
        <v>28</v>
      </c>
      <c r="E513" s="24">
        <v>47</v>
      </c>
      <c r="F513" s="27">
        <v>0.19353600000000001</v>
      </c>
      <c r="G513" s="24" t="s">
        <v>20</v>
      </c>
      <c r="H513" s="1"/>
      <c r="I513" s="1"/>
      <c r="AA513" s="7"/>
      <c r="AB513" s="7"/>
      <c r="AD513" s="1"/>
      <c r="AE513" s="1"/>
      <c r="AG513" s="7"/>
      <c r="AH513" s="7"/>
      <c r="AI513" s="7"/>
      <c r="IU513" s="11"/>
      <c r="IV513" s="11"/>
      <c r="IW513" s="11"/>
      <c r="AMI513" s="12"/>
      <c r="AMJ513" s="12"/>
      <c r="AMK513" s="12"/>
    </row>
    <row r="514" spans="1:1025" ht="12.75" customHeight="1">
      <c r="A514" s="23">
        <v>7</v>
      </c>
      <c r="B514" s="23">
        <v>1983</v>
      </c>
      <c r="C514" s="24">
        <v>-155</v>
      </c>
      <c r="D514" s="24">
        <v>28</v>
      </c>
      <c r="E514" s="24">
        <v>60</v>
      </c>
      <c r="F514" s="27">
        <v>5.2224E-2</v>
      </c>
      <c r="G514" s="24" t="s">
        <v>20</v>
      </c>
      <c r="H514" s="1"/>
      <c r="I514" s="1"/>
      <c r="AA514" s="7"/>
      <c r="AB514" s="7"/>
      <c r="AD514" s="1"/>
      <c r="AE514" s="1"/>
      <c r="AG514" s="7"/>
      <c r="AH514" s="7"/>
      <c r="AI514" s="7"/>
      <c r="IU514" s="11"/>
      <c r="IV514" s="11"/>
      <c r="IW514" s="11"/>
      <c r="AMI514" s="12"/>
      <c r="AMJ514" s="12"/>
      <c r="AMK514" s="12"/>
    </row>
    <row r="515" spans="1:1025" ht="12.75" customHeight="1">
      <c r="A515" s="23">
        <v>7</v>
      </c>
      <c r="B515" s="23">
        <v>1983</v>
      </c>
      <c r="C515" s="24">
        <v>-155</v>
      </c>
      <c r="D515" s="24">
        <v>28</v>
      </c>
      <c r="E515" s="24">
        <v>69</v>
      </c>
      <c r="F515" s="27">
        <v>2.1503999999999999E-2</v>
      </c>
      <c r="G515" s="24" t="s">
        <v>20</v>
      </c>
      <c r="H515" s="1"/>
      <c r="I515" s="1"/>
      <c r="AA515" s="7"/>
      <c r="AB515" s="7"/>
      <c r="AD515" s="1"/>
      <c r="AE515" s="1"/>
      <c r="AG515" s="7"/>
      <c r="AH515" s="7"/>
      <c r="AI515" s="7"/>
      <c r="IU515" s="11"/>
      <c r="IV515" s="11"/>
      <c r="IW515" s="11"/>
      <c r="AMI515" s="12"/>
      <c r="AMJ515" s="12"/>
      <c r="AMK515" s="12"/>
    </row>
    <row r="516" spans="1:1025" ht="12.75" customHeight="1">
      <c r="A516" s="23">
        <v>7</v>
      </c>
      <c r="B516" s="23">
        <v>1983</v>
      </c>
      <c r="C516" s="24">
        <v>-155</v>
      </c>
      <c r="D516" s="24">
        <v>28</v>
      </c>
      <c r="E516" s="24">
        <v>99</v>
      </c>
      <c r="F516" s="27">
        <v>2.1503999999999999E-2</v>
      </c>
      <c r="G516" s="24" t="s">
        <v>20</v>
      </c>
      <c r="H516" s="1"/>
      <c r="I516" s="1"/>
      <c r="AA516" s="7"/>
      <c r="AB516" s="7"/>
      <c r="AD516" s="1"/>
      <c r="AE516" s="1"/>
      <c r="AG516" s="7"/>
      <c r="AH516" s="7"/>
      <c r="AI516" s="7"/>
      <c r="IU516" s="11"/>
      <c r="IV516" s="11"/>
      <c r="IW516" s="11"/>
      <c r="AMI516" s="12"/>
      <c r="AMJ516" s="12"/>
      <c r="AMK516" s="12"/>
    </row>
    <row r="517" spans="1:1025" ht="12.75" customHeight="1">
      <c r="A517" s="23">
        <v>7</v>
      </c>
      <c r="B517" s="23">
        <v>1983</v>
      </c>
      <c r="C517" s="24">
        <v>-155</v>
      </c>
      <c r="D517" s="24">
        <v>28</v>
      </c>
      <c r="E517" s="24">
        <v>150</v>
      </c>
      <c r="F517" s="27">
        <v>5.2224E-2</v>
      </c>
      <c r="G517" s="24" t="s">
        <v>20</v>
      </c>
      <c r="H517" s="1"/>
      <c r="I517" s="1"/>
      <c r="AA517" s="7"/>
      <c r="AB517" s="7"/>
      <c r="AD517" s="1"/>
      <c r="AE517" s="1"/>
      <c r="AG517" s="7"/>
      <c r="AH517" s="7"/>
      <c r="AI517" s="7"/>
      <c r="IU517" s="11"/>
      <c r="IV517" s="11"/>
      <c r="IW517" s="11"/>
      <c r="AMI517" s="12"/>
      <c r="AMJ517" s="12"/>
      <c r="AMK517" s="12"/>
    </row>
    <row r="518" spans="1:1025" ht="12.75" customHeight="1">
      <c r="A518" s="23">
        <v>7</v>
      </c>
      <c r="B518" s="23">
        <v>1983</v>
      </c>
      <c r="C518" s="24">
        <v>-155</v>
      </c>
      <c r="D518" s="24">
        <v>28</v>
      </c>
      <c r="E518" s="24">
        <v>176</v>
      </c>
      <c r="F518" s="27">
        <v>5.8368000000000003E-2</v>
      </c>
      <c r="G518" s="24" t="s">
        <v>20</v>
      </c>
      <c r="H518" s="1"/>
      <c r="I518" s="1"/>
      <c r="AA518" s="7"/>
      <c r="AB518" s="7"/>
      <c r="AD518" s="1"/>
      <c r="AE518" s="1"/>
      <c r="AG518" s="7"/>
      <c r="AH518" s="7"/>
      <c r="AI518" s="7"/>
      <c r="IU518" s="11"/>
      <c r="IV518" s="11"/>
      <c r="IW518" s="11"/>
      <c r="AMI518" s="12"/>
      <c r="AMJ518" s="12"/>
      <c r="AMK518" s="12"/>
    </row>
    <row r="519" spans="1:1025" ht="12.75" customHeight="1">
      <c r="A519" s="23">
        <v>7</v>
      </c>
      <c r="B519" s="23">
        <v>1983</v>
      </c>
      <c r="C519" s="24">
        <v>-155</v>
      </c>
      <c r="D519" s="24">
        <v>28</v>
      </c>
      <c r="E519" s="24">
        <v>197</v>
      </c>
      <c r="F519" s="27">
        <v>0.13311999999999999</v>
      </c>
      <c r="G519" s="24" t="s">
        <v>20</v>
      </c>
      <c r="H519" s="1"/>
      <c r="I519" s="1"/>
      <c r="AA519" s="7"/>
      <c r="AB519" s="7"/>
      <c r="AD519" s="1"/>
      <c r="AE519" s="1"/>
      <c r="AG519" s="7"/>
      <c r="AH519" s="7"/>
      <c r="AI519" s="7"/>
      <c r="IU519" s="11"/>
      <c r="IV519" s="11"/>
      <c r="IW519" s="11"/>
      <c r="AMI519" s="12"/>
      <c r="AMJ519" s="12"/>
      <c r="AMK519" s="12"/>
    </row>
    <row r="520" spans="1:1025" ht="12.75" customHeight="1">
      <c r="A520" s="23">
        <v>7</v>
      </c>
      <c r="B520" s="23">
        <v>1983</v>
      </c>
      <c r="C520" s="24">
        <v>-155</v>
      </c>
      <c r="D520" s="24">
        <v>28</v>
      </c>
      <c r="E520" s="24">
        <v>296</v>
      </c>
      <c r="F520" s="27">
        <v>0.16281599999999999</v>
      </c>
      <c r="G520" s="24" t="s">
        <v>20</v>
      </c>
      <c r="H520" s="1"/>
      <c r="I520" s="1"/>
      <c r="AA520" s="7"/>
      <c r="AB520" s="7"/>
      <c r="AD520" s="1"/>
      <c r="AE520" s="1"/>
      <c r="AG520" s="7"/>
      <c r="AH520" s="7"/>
      <c r="AI520" s="7"/>
      <c r="IU520" s="11"/>
      <c r="IV520" s="11"/>
      <c r="IW520" s="11"/>
      <c r="AMI520" s="12"/>
      <c r="AMJ520" s="12"/>
      <c r="AMK520" s="12"/>
    </row>
    <row r="521" spans="1:1025" ht="12.75" customHeight="1">
      <c r="A521" s="23">
        <v>7</v>
      </c>
      <c r="B521" s="23">
        <v>1983</v>
      </c>
      <c r="C521" s="24">
        <v>-155</v>
      </c>
      <c r="D521" s="24">
        <v>28</v>
      </c>
      <c r="E521" s="24">
        <v>399</v>
      </c>
      <c r="F521" s="27">
        <v>0.21401600000000001</v>
      </c>
      <c r="G521" s="24" t="s">
        <v>20</v>
      </c>
      <c r="H521" s="1"/>
      <c r="I521" s="1"/>
      <c r="AA521" s="7"/>
      <c r="AB521" s="7"/>
      <c r="AD521" s="1"/>
      <c r="AE521" s="1"/>
      <c r="AG521" s="7"/>
      <c r="AH521" s="7"/>
      <c r="AI521" s="7"/>
      <c r="IU521" s="11"/>
      <c r="IV521" s="11"/>
      <c r="IW521" s="11"/>
      <c r="AMI521" s="12"/>
      <c r="AMJ521" s="12"/>
      <c r="AMK521" s="12"/>
    </row>
    <row r="522" spans="1:1025" ht="12.75" customHeight="1">
      <c r="A522" s="23">
        <v>7</v>
      </c>
      <c r="B522" s="23">
        <v>1983</v>
      </c>
      <c r="C522" s="24">
        <v>-155</v>
      </c>
      <c r="D522" s="24">
        <v>28</v>
      </c>
      <c r="E522" s="24">
        <v>498</v>
      </c>
      <c r="F522" s="27">
        <v>0.22425600000000001</v>
      </c>
      <c r="G522" s="24" t="s">
        <v>20</v>
      </c>
      <c r="H522" s="1"/>
      <c r="I522" s="1"/>
      <c r="AA522" s="7"/>
      <c r="AB522" s="7"/>
      <c r="AD522" s="1"/>
      <c r="AE522" s="1"/>
      <c r="AG522" s="7"/>
      <c r="AH522" s="7"/>
      <c r="AI522" s="7"/>
      <c r="IU522" s="11"/>
      <c r="IV522" s="11"/>
      <c r="IW522" s="11"/>
      <c r="AMI522" s="12"/>
      <c r="AMJ522" s="12"/>
      <c r="AMK522" s="12"/>
    </row>
    <row r="523" spans="1:1025" ht="12.75" customHeight="1">
      <c r="A523" s="23">
        <v>7</v>
      </c>
      <c r="B523" s="23">
        <v>1983</v>
      </c>
      <c r="C523" s="24">
        <v>-155</v>
      </c>
      <c r="D523" s="24">
        <v>28</v>
      </c>
      <c r="E523" s="24">
        <v>601</v>
      </c>
      <c r="F523" s="27">
        <v>0.26521600000000001</v>
      </c>
      <c r="G523" s="24" t="s">
        <v>20</v>
      </c>
      <c r="H523" s="1"/>
      <c r="I523" s="1"/>
      <c r="AA523" s="7"/>
      <c r="AB523" s="7"/>
      <c r="AD523" s="1"/>
      <c r="AE523" s="1"/>
      <c r="AG523" s="7"/>
      <c r="AH523" s="7"/>
      <c r="AI523" s="7"/>
      <c r="IU523" s="11"/>
      <c r="IV523" s="11"/>
      <c r="IW523" s="11"/>
      <c r="AMI523" s="12"/>
      <c r="AMJ523" s="12"/>
      <c r="AMK523" s="12"/>
    </row>
    <row r="524" spans="1:1025" ht="12.75" customHeight="1">
      <c r="A524" s="23">
        <v>7</v>
      </c>
      <c r="B524" s="23">
        <v>1983</v>
      </c>
      <c r="C524" s="24">
        <v>-155</v>
      </c>
      <c r="D524" s="24">
        <v>28</v>
      </c>
      <c r="E524" s="24">
        <v>747</v>
      </c>
      <c r="F524" s="27">
        <v>0.37785600000000102</v>
      </c>
      <c r="G524" s="24" t="s">
        <v>20</v>
      </c>
      <c r="H524" s="1"/>
      <c r="I524" s="1"/>
      <c r="AA524" s="7"/>
      <c r="AB524" s="7"/>
      <c r="AD524" s="1"/>
      <c r="AE524" s="1"/>
      <c r="AG524" s="7"/>
      <c r="AH524" s="7"/>
      <c r="AI524" s="7"/>
      <c r="IU524" s="11"/>
      <c r="IV524" s="11"/>
      <c r="IW524" s="11"/>
      <c r="AMI524" s="12"/>
      <c r="AMJ524" s="12"/>
      <c r="AMK524" s="12"/>
    </row>
    <row r="525" spans="1:1025" ht="12.75" customHeight="1">
      <c r="A525" s="23">
        <v>7</v>
      </c>
      <c r="B525" s="23">
        <v>1983</v>
      </c>
      <c r="C525" s="24">
        <v>-155</v>
      </c>
      <c r="D525" s="24">
        <v>28</v>
      </c>
      <c r="E525" s="24">
        <v>893</v>
      </c>
      <c r="F525" s="27">
        <v>0.42803200000000102</v>
      </c>
      <c r="G525" s="24" t="s">
        <v>20</v>
      </c>
      <c r="H525" s="1"/>
      <c r="I525" s="1"/>
      <c r="AA525" s="7"/>
      <c r="AB525" s="7"/>
      <c r="AD525" s="1"/>
      <c r="AE525" s="1"/>
      <c r="AG525" s="7"/>
      <c r="AH525" s="7"/>
      <c r="AI525" s="7"/>
      <c r="IU525" s="11"/>
      <c r="IV525" s="11"/>
      <c r="IW525" s="11"/>
      <c r="AMI525" s="12"/>
      <c r="AMJ525" s="12"/>
      <c r="AMK525" s="12"/>
    </row>
    <row r="526" spans="1:1025" ht="12.75" customHeight="1">
      <c r="A526" s="23">
        <v>7</v>
      </c>
      <c r="B526" s="23">
        <v>1983</v>
      </c>
      <c r="C526" s="24">
        <v>-155</v>
      </c>
      <c r="D526" s="24">
        <v>28</v>
      </c>
      <c r="E526" s="24">
        <v>1058</v>
      </c>
      <c r="F526" s="27">
        <v>0.40960000000000102</v>
      </c>
      <c r="G526" s="24" t="s">
        <v>20</v>
      </c>
      <c r="H526" s="1"/>
      <c r="I526" s="1"/>
      <c r="AA526" s="7"/>
      <c r="AB526" s="7"/>
      <c r="AD526" s="1"/>
      <c r="AE526" s="1"/>
      <c r="AG526" s="7"/>
      <c r="AH526" s="7"/>
      <c r="AI526" s="7"/>
      <c r="IU526" s="11"/>
      <c r="IV526" s="11"/>
      <c r="IW526" s="11"/>
      <c r="AMI526" s="12"/>
      <c r="AMJ526" s="12"/>
      <c r="AMK526" s="12"/>
    </row>
    <row r="527" spans="1:1025" ht="12.75" customHeight="1">
      <c r="A527" s="23">
        <v>7</v>
      </c>
      <c r="B527" s="23">
        <v>1983</v>
      </c>
      <c r="C527" s="24">
        <v>-155</v>
      </c>
      <c r="D527" s="24">
        <v>28</v>
      </c>
      <c r="E527" s="24">
        <v>1270</v>
      </c>
      <c r="F527" s="27">
        <v>0.47001600000000099</v>
      </c>
      <c r="G527" s="24" t="s">
        <v>20</v>
      </c>
      <c r="H527" s="1"/>
      <c r="I527" s="1"/>
      <c r="AA527" s="7"/>
      <c r="AB527" s="7"/>
      <c r="AD527" s="1"/>
      <c r="AE527" s="1"/>
      <c r="AG527" s="7"/>
      <c r="AH527" s="7"/>
      <c r="AI527" s="7"/>
      <c r="IU527" s="11"/>
      <c r="IV527" s="11"/>
      <c r="IW527" s="11"/>
      <c r="AMI527" s="12"/>
      <c r="AMJ527" s="12"/>
      <c r="AMK527" s="12"/>
    </row>
    <row r="528" spans="1:1025" ht="12.75" customHeight="1">
      <c r="A528" s="23">
        <v>7</v>
      </c>
      <c r="B528" s="23">
        <v>1983</v>
      </c>
      <c r="C528" s="24">
        <v>-155</v>
      </c>
      <c r="D528" s="24">
        <v>28</v>
      </c>
      <c r="E528" s="24">
        <v>1483</v>
      </c>
      <c r="F528" s="27">
        <v>0.41881600000000102</v>
      </c>
      <c r="G528" s="24" t="s">
        <v>20</v>
      </c>
      <c r="H528" s="1"/>
      <c r="I528" s="1"/>
      <c r="AA528" s="7"/>
      <c r="AB528" s="7"/>
      <c r="AD528" s="1"/>
      <c r="AE528" s="1"/>
      <c r="AG528" s="7"/>
      <c r="AH528" s="7"/>
      <c r="AI528" s="7"/>
      <c r="IU528" s="11"/>
      <c r="IV528" s="11"/>
      <c r="IW528" s="11"/>
      <c r="AMI528" s="12"/>
      <c r="AMJ528" s="12"/>
      <c r="AMK528" s="12"/>
    </row>
    <row r="529" spans="1:1025" ht="12.75" customHeight="1">
      <c r="A529" s="23">
        <v>7</v>
      </c>
      <c r="B529" s="23">
        <v>1983</v>
      </c>
      <c r="C529" s="24">
        <v>-155</v>
      </c>
      <c r="D529" s="24">
        <v>28</v>
      </c>
      <c r="E529" s="24">
        <v>1734</v>
      </c>
      <c r="F529" s="27">
        <v>0.367616</v>
      </c>
      <c r="G529" s="24" t="s">
        <v>20</v>
      </c>
      <c r="H529" s="1"/>
      <c r="I529" s="1"/>
      <c r="AA529" s="7"/>
      <c r="AB529" s="7"/>
      <c r="AD529" s="1"/>
      <c r="AE529" s="1"/>
      <c r="AG529" s="7"/>
      <c r="AH529" s="7"/>
      <c r="AI529" s="7"/>
      <c r="IU529" s="11"/>
      <c r="IV529" s="11"/>
      <c r="IW529" s="11"/>
      <c r="AMI529" s="12"/>
      <c r="AMJ529" s="12"/>
      <c r="AMK529" s="12"/>
    </row>
    <row r="530" spans="1:1025" ht="12.75" customHeight="1">
      <c r="A530" s="23">
        <v>7</v>
      </c>
      <c r="B530" s="23">
        <v>1983</v>
      </c>
      <c r="C530" s="24">
        <v>-155</v>
      </c>
      <c r="D530" s="24">
        <v>28</v>
      </c>
      <c r="E530" s="24">
        <v>1966</v>
      </c>
      <c r="F530" s="27">
        <v>0.40960000000000102</v>
      </c>
      <c r="G530" s="24" t="s">
        <v>20</v>
      </c>
      <c r="H530" s="1"/>
      <c r="I530" s="1"/>
      <c r="AA530" s="7"/>
      <c r="AB530" s="7"/>
      <c r="AD530" s="1"/>
      <c r="AE530" s="1"/>
      <c r="AG530" s="7"/>
      <c r="AH530" s="7"/>
      <c r="AI530" s="7"/>
      <c r="IU530" s="11"/>
      <c r="IV530" s="11"/>
      <c r="IW530" s="11"/>
      <c r="AMI530" s="12"/>
      <c r="AMJ530" s="12"/>
      <c r="AMK530" s="12"/>
    </row>
    <row r="531" spans="1:1025" ht="12.75" customHeight="1">
      <c r="A531" s="23">
        <v>7</v>
      </c>
      <c r="B531" s="23">
        <v>1983</v>
      </c>
      <c r="C531" s="24">
        <v>-155</v>
      </c>
      <c r="D531" s="24">
        <v>28</v>
      </c>
      <c r="E531" s="24">
        <v>2989</v>
      </c>
      <c r="F531" s="27">
        <v>0.37785600000000102</v>
      </c>
      <c r="G531" s="24" t="s">
        <v>20</v>
      </c>
      <c r="H531" s="1"/>
      <c r="I531" s="1"/>
      <c r="AA531" s="7"/>
      <c r="AB531" s="7"/>
      <c r="AD531" s="1"/>
      <c r="AE531" s="1"/>
      <c r="AG531" s="7"/>
      <c r="AH531" s="7"/>
      <c r="AI531" s="7"/>
      <c r="IU531" s="11"/>
      <c r="IV531" s="11"/>
      <c r="IW531" s="11"/>
      <c r="AMI531" s="12"/>
      <c r="AMJ531" s="12"/>
      <c r="AMK531" s="12"/>
    </row>
    <row r="532" spans="1:1025" ht="12.75" customHeight="1">
      <c r="A532" s="23">
        <v>7</v>
      </c>
      <c r="B532" s="23">
        <v>1983</v>
      </c>
      <c r="C532" s="24">
        <v>-155</v>
      </c>
      <c r="D532" s="24">
        <v>28</v>
      </c>
      <c r="E532" s="24">
        <v>3491</v>
      </c>
      <c r="F532" s="27">
        <v>0.44134400000000101</v>
      </c>
      <c r="G532" s="24" t="s">
        <v>20</v>
      </c>
      <c r="H532" s="1"/>
      <c r="I532" s="1"/>
      <c r="AA532" s="7"/>
      <c r="AB532" s="7"/>
      <c r="AD532" s="1"/>
      <c r="AE532" s="1"/>
      <c r="AG532" s="7"/>
      <c r="AH532" s="7"/>
      <c r="AI532" s="7"/>
      <c r="IU532" s="11"/>
      <c r="IV532" s="11"/>
      <c r="IW532" s="11"/>
      <c r="AMI532" s="12"/>
      <c r="AMJ532" s="12"/>
      <c r="AMK532" s="12"/>
    </row>
    <row r="533" spans="1:1025" ht="12.75" customHeight="1">
      <c r="A533" s="23">
        <v>7</v>
      </c>
      <c r="B533" s="23">
        <v>1983</v>
      </c>
      <c r="C533" s="24">
        <v>-155</v>
      </c>
      <c r="D533" s="24">
        <v>28</v>
      </c>
      <c r="E533" s="24">
        <v>3974</v>
      </c>
      <c r="F533" s="27">
        <v>0.40960000000000102</v>
      </c>
      <c r="G533" s="24" t="s">
        <v>20</v>
      </c>
      <c r="H533" s="1"/>
      <c r="I533" s="1"/>
      <c r="AA533" s="7"/>
      <c r="AB533" s="7"/>
      <c r="AD533" s="1"/>
      <c r="AE533" s="1"/>
      <c r="AG533" s="7"/>
      <c r="AH533" s="7"/>
      <c r="AI533" s="7"/>
      <c r="IU533" s="11"/>
      <c r="IV533" s="11"/>
      <c r="IW533" s="11"/>
      <c r="AMI533" s="12"/>
      <c r="AMJ533" s="12"/>
      <c r="AMK533" s="12"/>
    </row>
    <row r="534" spans="1:1025" ht="12.75" customHeight="1">
      <c r="A534" s="23">
        <v>7</v>
      </c>
      <c r="B534" s="23">
        <v>1983</v>
      </c>
      <c r="C534" s="24">
        <v>-155</v>
      </c>
      <c r="D534" s="24">
        <v>28</v>
      </c>
      <c r="E534" s="24">
        <v>4496</v>
      </c>
      <c r="F534" s="27">
        <v>0.31744</v>
      </c>
      <c r="G534" s="24" t="s">
        <v>20</v>
      </c>
      <c r="H534" s="1"/>
      <c r="I534" s="1"/>
      <c r="AA534" s="7"/>
      <c r="AB534" s="7"/>
      <c r="AD534" s="1"/>
      <c r="AE534" s="1"/>
      <c r="AG534" s="7"/>
      <c r="AH534" s="7"/>
      <c r="AI534" s="7"/>
      <c r="IU534" s="11"/>
      <c r="IV534" s="11"/>
      <c r="IW534" s="11"/>
      <c r="AMI534" s="12"/>
      <c r="AMJ534" s="12"/>
      <c r="AMK534" s="12"/>
    </row>
    <row r="535" spans="1:1025" ht="12.75" customHeight="1">
      <c r="A535" s="23">
        <v>7</v>
      </c>
      <c r="B535" s="23">
        <v>1983</v>
      </c>
      <c r="C535" s="24">
        <v>-155</v>
      </c>
      <c r="D535" s="24">
        <v>28</v>
      </c>
      <c r="E535" s="24">
        <v>4998</v>
      </c>
      <c r="F535" s="27">
        <v>0.36044800000000099</v>
      </c>
      <c r="G535" s="24" t="s">
        <v>20</v>
      </c>
      <c r="H535" s="1"/>
      <c r="I535" s="1"/>
      <c r="AA535" s="7"/>
      <c r="AB535" s="7"/>
      <c r="AD535" s="1"/>
      <c r="AE535" s="1"/>
      <c r="AG535" s="7"/>
      <c r="AH535" s="7"/>
      <c r="AI535" s="7"/>
      <c r="IU535" s="11"/>
      <c r="IV535" s="11"/>
      <c r="IW535" s="11"/>
      <c r="AMI535" s="12"/>
      <c r="AMJ535" s="12"/>
      <c r="AMK535" s="12"/>
    </row>
    <row r="536" spans="1:1025" ht="12.75" customHeight="1">
      <c r="A536" s="23">
        <v>7</v>
      </c>
      <c r="B536" s="23">
        <v>1983</v>
      </c>
      <c r="C536" s="24">
        <v>-155</v>
      </c>
      <c r="D536" s="24">
        <v>28</v>
      </c>
      <c r="E536" s="24">
        <v>5249</v>
      </c>
      <c r="F536" s="27">
        <v>0.33894400000000102</v>
      </c>
      <c r="G536" s="24" t="s">
        <v>20</v>
      </c>
      <c r="H536" s="1"/>
      <c r="I536" s="1"/>
      <c r="AA536" s="7"/>
      <c r="AB536" s="7"/>
      <c r="AD536" s="1"/>
      <c r="AE536" s="1"/>
      <c r="AG536" s="7"/>
      <c r="AH536" s="7"/>
      <c r="AI536" s="7"/>
      <c r="IU536" s="11"/>
      <c r="IV536" s="11"/>
      <c r="IW536" s="11"/>
      <c r="AMI536" s="12"/>
      <c r="AMJ536" s="12"/>
      <c r="AMK536" s="12"/>
    </row>
    <row r="537" spans="1:1025" ht="12.75" customHeight="1">
      <c r="A537" s="23">
        <v>9</v>
      </c>
      <c r="B537" s="23">
        <v>2000</v>
      </c>
      <c r="C537" s="24">
        <v>-79.040999999999997</v>
      </c>
      <c r="D537" s="24">
        <v>-8.3460000000000001</v>
      </c>
      <c r="E537" s="24">
        <v>2</v>
      </c>
      <c r="F537" s="27">
        <v>6</v>
      </c>
      <c r="G537" s="24" t="s">
        <v>21</v>
      </c>
      <c r="H537" s="1"/>
      <c r="I537" s="1"/>
      <c r="AA537" s="7"/>
      <c r="AB537" s="7"/>
      <c r="AD537" s="1"/>
      <c r="AE537" s="1"/>
      <c r="AG537" s="7"/>
      <c r="AH537" s="7"/>
      <c r="AI537" s="7"/>
      <c r="IU537" s="11"/>
      <c r="IV537" s="11"/>
      <c r="IW537" s="11"/>
      <c r="AMI537" s="12"/>
      <c r="AMJ537" s="12"/>
      <c r="AMK537" s="12"/>
    </row>
    <row r="538" spans="1:1025" ht="12.75" customHeight="1">
      <c r="A538" s="23">
        <v>9</v>
      </c>
      <c r="B538" s="23">
        <v>2000</v>
      </c>
      <c r="C538" s="24">
        <v>-79.037957000000006</v>
      </c>
      <c r="D538" s="24">
        <v>-8.3478429999999992</v>
      </c>
      <c r="E538" s="24">
        <v>2</v>
      </c>
      <c r="F538" s="27">
        <v>9.6</v>
      </c>
      <c r="G538" s="24" t="s">
        <v>21</v>
      </c>
      <c r="H538" s="1"/>
      <c r="I538" s="1"/>
      <c r="AA538" s="7"/>
      <c r="AB538" s="7"/>
      <c r="AD538" s="1"/>
      <c r="AE538" s="1"/>
      <c r="AG538" s="7"/>
      <c r="AH538" s="7"/>
      <c r="AI538" s="7"/>
      <c r="IU538" s="11"/>
      <c r="IV538" s="11"/>
      <c r="IW538" s="11"/>
      <c r="AMI538" s="12"/>
      <c r="AMJ538" s="12"/>
      <c r="AMK538" s="12"/>
    </row>
    <row r="539" spans="1:1025" ht="12.75" customHeight="1">
      <c r="A539" s="23">
        <v>9</v>
      </c>
      <c r="B539" s="23">
        <v>2000</v>
      </c>
      <c r="C539" s="24">
        <v>-79.008683000000005</v>
      </c>
      <c r="D539" s="24">
        <v>-8.3798270000000006</v>
      </c>
      <c r="E539" s="24">
        <v>2</v>
      </c>
      <c r="F539" s="27">
        <v>7.5</v>
      </c>
      <c r="G539" s="24" t="s">
        <v>21</v>
      </c>
      <c r="H539" s="1"/>
      <c r="I539" s="1"/>
      <c r="AA539" s="7"/>
      <c r="AB539" s="7"/>
      <c r="AD539" s="1"/>
      <c r="AE539" s="1"/>
      <c r="AG539" s="7"/>
      <c r="AH539" s="7"/>
      <c r="AI539" s="7"/>
      <c r="IU539" s="11"/>
      <c r="IV539" s="11"/>
      <c r="IW539" s="11"/>
      <c r="AMI539" s="12"/>
      <c r="AMJ539" s="12"/>
      <c r="AMK539" s="12"/>
    </row>
    <row r="540" spans="1:1025" ht="12.75" customHeight="1">
      <c r="A540" s="23">
        <v>9</v>
      </c>
      <c r="B540" s="23">
        <v>2000</v>
      </c>
      <c r="C540" s="24">
        <v>-79.011606999999998</v>
      </c>
      <c r="D540" s="24">
        <v>-8.3817970000000006</v>
      </c>
      <c r="E540" s="24">
        <v>2</v>
      </c>
      <c r="F540" s="27">
        <v>11.5</v>
      </c>
      <c r="G540" s="24" t="s">
        <v>21</v>
      </c>
      <c r="H540" s="1"/>
      <c r="I540" s="1"/>
      <c r="AA540" s="7"/>
      <c r="AB540" s="7"/>
      <c r="AD540" s="1"/>
      <c r="AE540" s="1"/>
      <c r="AG540" s="7"/>
      <c r="AH540" s="7"/>
      <c r="AI540" s="7"/>
      <c r="IU540" s="11"/>
      <c r="IV540" s="11"/>
      <c r="IW540" s="11"/>
      <c r="AMI540" s="12"/>
      <c r="AMJ540" s="12"/>
      <c r="AMK540" s="12"/>
    </row>
    <row r="541" spans="1:1025" ht="12.75" customHeight="1">
      <c r="A541" s="23">
        <v>9</v>
      </c>
      <c r="B541" s="23">
        <v>2000</v>
      </c>
      <c r="C541" s="24">
        <v>-79.058627000000001</v>
      </c>
      <c r="D541" s="24">
        <v>-8.4063680000000005</v>
      </c>
      <c r="E541" s="24">
        <v>2</v>
      </c>
      <c r="F541" s="27">
        <v>15.5</v>
      </c>
      <c r="G541" s="24" t="s">
        <v>21</v>
      </c>
      <c r="H541" s="1"/>
      <c r="I541" s="1"/>
      <c r="AA541" s="7"/>
      <c r="AB541" s="7"/>
      <c r="AD541" s="1"/>
      <c r="AE541" s="1"/>
      <c r="AG541" s="7"/>
      <c r="AH541" s="7"/>
      <c r="AI541" s="7"/>
      <c r="IU541" s="11"/>
      <c r="IV541" s="11"/>
      <c r="IW541" s="11"/>
      <c r="AMI541" s="12"/>
      <c r="AMJ541" s="12"/>
      <c r="AMK541" s="12"/>
    </row>
    <row r="542" spans="1:1025" ht="12.75" customHeight="1">
      <c r="A542" s="23">
        <v>9</v>
      </c>
      <c r="B542" s="23">
        <v>2000</v>
      </c>
      <c r="C542" s="24">
        <v>-79.068524999999994</v>
      </c>
      <c r="D542" s="24">
        <v>-8.4116719999999994</v>
      </c>
      <c r="E542" s="24">
        <v>2</v>
      </c>
      <c r="F542" s="27">
        <v>7.8</v>
      </c>
      <c r="G542" s="24" t="s">
        <v>21</v>
      </c>
      <c r="H542" s="1"/>
      <c r="I542" s="1"/>
      <c r="AA542" s="7"/>
      <c r="AB542" s="7"/>
      <c r="AD542" s="1"/>
      <c r="AE542" s="1"/>
      <c r="AG542" s="7"/>
      <c r="AH542" s="7"/>
      <c r="AI542" s="7"/>
      <c r="IU542" s="11"/>
      <c r="IV542" s="11"/>
      <c r="IW542" s="11"/>
      <c r="AMI542" s="12"/>
      <c r="AMJ542" s="12"/>
      <c r="AMK542" s="12"/>
    </row>
    <row r="543" spans="1:1025" ht="12.75" customHeight="1">
      <c r="A543" s="23">
        <v>9</v>
      </c>
      <c r="B543" s="23">
        <v>2000</v>
      </c>
      <c r="C543" s="24">
        <v>-79.165994999999995</v>
      </c>
      <c r="D543" s="24">
        <v>-8.4638249999999999</v>
      </c>
      <c r="E543" s="24">
        <v>2</v>
      </c>
      <c r="F543" s="27">
        <v>2.8</v>
      </c>
      <c r="G543" s="24" t="s">
        <v>21</v>
      </c>
      <c r="H543" s="1"/>
      <c r="I543" s="1"/>
      <c r="AA543" s="7"/>
      <c r="AB543" s="7"/>
      <c r="AD543" s="1"/>
      <c r="AE543" s="1"/>
      <c r="AG543" s="7"/>
      <c r="AH543" s="7"/>
      <c r="AI543" s="7"/>
      <c r="IU543" s="11"/>
      <c r="IV543" s="11"/>
      <c r="IW543" s="11"/>
      <c r="AMI543" s="12"/>
      <c r="AMJ543" s="12"/>
      <c r="AMK543" s="12"/>
    </row>
    <row r="544" spans="1:1025" ht="12.75" customHeight="1">
      <c r="A544" s="23">
        <v>9</v>
      </c>
      <c r="B544" s="23">
        <v>2000</v>
      </c>
      <c r="C544" s="24">
        <v>-79.269442999999995</v>
      </c>
      <c r="D544" s="24">
        <v>-8.5191269999999992</v>
      </c>
      <c r="E544" s="24">
        <v>2</v>
      </c>
      <c r="F544" s="27">
        <v>2.5</v>
      </c>
      <c r="G544" s="24" t="s">
        <v>21</v>
      </c>
      <c r="H544" s="1"/>
      <c r="I544" s="1"/>
      <c r="AA544" s="7"/>
      <c r="AB544" s="7"/>
      <c r="AD544" s="1"/>
      <c r="AE544" s="1"/>
      <c r="AG544" s="7"/>
      <c r="AH544" s="7"/>
      <c r="AI544" s="7"/>
      <c r="IU544" s="11"/>
      <c r="IV544" s="11"/>
      <c r="IW544" s="11"/>
      <c r="AMI544" s="12"/>
      <c r="AMJ544" s="12"/>
      <c r="AMK544" s="12"/>
    </row>
    <row r="545" spans="1:1025" ht="12.75" customHeight="1">
      <c r="A545" s="23">
        <v>9</v>
      </c>
      <c r="B545" s="23">
        <v>2000</v>
      </c>
      <c r="C545" s="24">
        <v>-79.285353000000001</v>
      </c>
      <c r="D545" s="24">
        <v>-8.5276350000000001</v>
      </c>
      <c r="E545" s="24">
        <v>2</v>
      </c>
      <c r="F545" s="27">
        <v>3</v>
      </c>
      <c r="G545" s="24" t="s">
        <v>21</v>
      </c>
      <c r="H545" s="1"/>
      <c r="I545" s="1"/>
      <c r="AA545" s="7"/>
      <c r="AB545" s="7"/>
      <c r="AD545" s="1"/>
      <c r="AE545" s="1"/>
      <c r="AG545" s="7"/>
      <c r="AH545" s="7"/>
      <c r="AI545" s="7"/>
      <c r="IU545" s="11"/>
      <c r="IV545" s="11"/>
      <c r="IW545" s="11"/>
      <c r="AMI545" s="12"/>
      <c r="AMJ545" s="12"/>
      <c r="AMK545" s="12"/>
    </row>
    <row r="546" spans="1:1025" ht="12.75" customHeight="1">
      <c r="A546" s="23">
        <v>9</v>
      </c>
      <c r="B546" s="23">
        <v>2000</v>
      </c>
      <c r="C546" s="24">
        <v>-79.383032</v>
      </c>
      <c r="D546" s="24">
        <v>-8.5798579999999998</v>
      </c>
      <c r="E546" s="24">
        <v>2</v>
      </c>
      <c r="F546" s="27">
        <v>1</v>
      </c>
      <c r="G546" s="24" t="s">
        <v>21</v>
      </c>
      <c r="H546" s="1"/>
      <c r="I546" s="1"/>
      <c r="AA546" s="7"/>
      <c r="AB546" s="7"/>
      <c r="AD546" s="1"/>
      <c r="AE546" s="1"/>
      <c r="AG546" s="7"/>
      <c r="AH546" s="7"/>
      <c r="AI546" s="7"/>
      <c r="IU546" s="11"/>
      <c r="IV546" s="11"/>
      <c r="IW546" s="11"/>
      <c r="AMI546" s="12"/>
      <c r="AMJ546" s="12"/>
      <c r="AMK546" s="12"/>
    </row>
    <row r="547" spans="1:1025" ht="12.75" customHeight="1">
      <c r="A547" s="23">
        <v>9</v>
      </c>
      <c r="B547" s="23">
        <v>2000</v>
      </c>
      <c r="C547" s="24">
        <v>-79.497832000000002</v>
      </c>
      <c r="D547" s="24">
        <v>-8.6412630000000004</v>
      </c>
      <c r="E547" s="24">
        <v>2</v>
      </c>
      <c r="F547" s="27">
        <v>0.7</v>
      </c>
      <c r="G547" s="24" t="s">
        <v>21</v>
      </c>
      <c r="H547" s="1"/>
      <c r="I547" s="1"/>
      <c r="AA547" s="7"/>
      <c r="AB547" s="7"/>
      <c r="AD547" s="1"/>
      <c r="AE547" s="1"/>
      <c r="AG547" s="7"/>
      <c r="AH547" s="7"/>
      <c r="AI547" s="7"/>
      <c r="IU547" s="11"/>
      <c r="IV547" s="11"/>
      <c r="IW547" s="11"/>
      <c r="AMI547" s="12"/>
      <c r="AMJ547" s="12"/>
      <c r="AMK547" s="12"/>
    </row>
    <row r="548" spans="1:1025" ht="12.75" customHeight="1">
      <c r="A548" s="23">
        <v>9</v>
      </c>
      <c r="B548" s="23">
        <v>2000</v>
      </c>
      <c r="C548" s="24">
        <v>-79.618930000000006</v>
      </c>
      <c r="D548" s="24">
        <v>-8.7060099999999991</v>
      </c>
      <c r="E548" s="24">
        <v>2</v>
      </c>
      <c r="F548" s="27">
        <v>0.8</v>
      </c>
      <c r="G548" s="24" t="s">
        <v>21</v>
      </c>
      <c r="H548" s="1"/>
      <c r="I548" s="1"/>
      <c r="AA548" s="7"/>
      <c r="AB548" s="7"/>
      <c r="AD548" s="1"/>
      <c r="AE548" s="1"/>
      <c r="AG548" s="7"/>
      <c r="AH548" s="7"/>
      <c r="AI548" s="7"/>
      <c r="IU548" s="11"/>
      <c r="IV548" s="11"/>
      <c r="IW548" s="11"/>
      <c r="AMI548" s="12"/>
      <c r="AMJ548" s="12"/>
      <c r="AMK548" s="12"/>
    </row>
    <row r="549" spans="1:1025" ht="12.75" customHeight="1">
      <c r="A549" s="23">
        <v>9</v>
      </c>
      <c r="B549" s="23">
        <v>2000</v>
      </c>
      <c r="C549" s="24">
        <v>-79.740097000000006</v>
      </c>
      <c r="D549" s="24">
        <v>-8.7707870000000003</v>
      </c>
      <c r="E549" s="24">
        <v>2</v>
      </c>
      <c r="F549" s="27">
        <v>0.58000000000000096</v>
      </c>
      <c r="G549" s="24" t="s">
        <v>21</v>
      </c>
      <c r="H549" s="1"/>
      <c r="I549" s="1"/>
      <c r="AA549" s="7"/>
      <c r="AB549" s="7"/>
      <c r="AD549" s="1"/>
      <c r="AE549" s="1"/>
      <c r="AG549" s="7"/>
      <c r="AH549" s="7"/>
      <c r="AI549" s="7"/>
      <c r="IU549" s="11"/>
      <c r="IV549" s="11"/>
      <c r="IW549" s="11"/>
      <c r="AMI549" s="12"/>
      <c r="AMJ549" s="12"/>
      <c r="AMK549" s="12"/>
    </row>
    <row r="550" spans="1:1025" ht="12.75" customHeight="1">
      <c r="A550" s="23">
        <v>9</v>
      </c>
      <c r="B550" s="23">
        <v>2000</v>
      </c>
      <c r="C550" s="24">
        <v>-79.848074999999994</v>
      </c>
      <c r="D550" s="24">
        <v>-8.8284819999999993</v>
      </c>
      <c r="E550" s="24">
        <v>2</v>
      </c>
      <c r="F550" s="27">
        <v>0.45</v>
      </c>
      <c r="G550" s="24" t="s">
        <v>21</v>
      </c>
      <c r="H550" s="1"/>
      <c r="I550" s="1"/>
      <c r="AA550" s="7"/>
      <c r="AB550" s="7"/>
      <c r="AD550" s="1"/>
      <c r="AE550" s="1"/>
      <c r="AG550" s="7"/>
      <c r="AH550" s="7"/>
      <c r="AI550" s="7"/>
      <c r="IU550" s="11"/>
      <c r="IV550" s="11"/>
      <c r="IW550" s="11"/>
      <c r="AMI550" s="12"/>
      <c r="AMJ550" s="12"/>
      <c r="AMK550" s="12"/>
    </row>
    <row r="551" spans="1:1025" ht="12.75" customHeight="1">
      <c r="A551" s="23">
        <v>9</v>
      </c>
      <c r="B551" s="23">
        <v>2000</v>
      </c>
      <c r="C551" s="24">
        <v>-79.942875000000001</v>
      </c>
      <c r="D551" s="24">
        <v>-8.8791419999999999</v>
      </c>
      <c r="E551" s="24">
        <v>2</v>
      </c>
      <c r="F551" s="27">
        <v>0.4</v>
      </c>
      <c r="G551" s="24" t="s">
        <v>21</v>
      </c>
      <c r="H551" s="1"/>
      <c r="I551" s="1"/>
      <c r="AA551" s="7"/>
      <c r="AB551" s="7"/>
      <c r="AD551" s="1"/>
      <c r="AE551" s="1"/>
      <c r="AG551" s="7"/>
      <c r="AH551" s="7"/>
      <c r="AI551" s="7"/>
      <c r="IU551" s="11"/>
      <c r="IV551" s="11"/>
      <c r="IW551" s="11"/>
      <c r="AMI551" s="12"/>
      <c r="AMJ551" s="12"/>
      <c r="AMK551" s="12"/>
    </row>
    <row r="552" spans="1:1025" ht="12.75" customHeight="1">
      <c r="A552" s="23">
        <v>9</v>
      </c>
      <c r="B552" s="23">
        <v>2000</v>
      </c>
      <c r="C552" s="24">
        <v>-79.945723000000001</v>
      </c>
      <c r="D552" s="24">
        <v>-8.8806030000000007</v>
      </c>
      <c r="E552" s="24">
        <v>2</v>
      </c>
      <c r="F552" s="27">
        <v>0.34</v>
      </c>
      <c r="G552" s="24" t="s">
        <v>21</v>
      </c>
      <c r="H552" s="1"/>
      <c r="I552" s="1"/>
      <c r="AA552" s="7"/>
      <c r="AB552" s="7"/>
      <c r="AD552" s="1"/>
      <c r="AE552" s="1"/>
      <c r="AG552" s="7"/>
      <c r="AH552" s="7"/>
      <c r="AI552" s="7"/>
      <c r="IU552" s="11"/>
      <c r="IV552" s="11"/>
      <c r="IW552" s="11"/>
      <c r="AMI552" s="12"/>
      <c r="AMJ552" s="12"/>
      <c r="AMK552" s="12"/>
    </row>
    <row r="553" spans="1:1025" ht="12.75" customHeight="1">
      <c r="A553" s="23">
        <v>9</v>
      </c>
      <c r="B553" s="23">
        <v>2000</v>
      </c>
      <c r="C553" s="24">
        <v>-80.026669999999996</v>
      </c>
      <c r="D553" s="24">
        <v>-8.9239420000000003</v>
      </c>
      <c r="E553" s="24">
        <v>2</v>
      </c>
      <c r="F553" s="27">
        <v>0.18</v>
      </c>
      <c r="G553" s="24" t="s">
        <v>21</v>
      </c>
      <c r="H553" s="1"/>
      <c r="I553" s="1"/>
      <c r="AA553" s="7"/>
      <c r="AB553" s="7"/>
      <c r="AD553" s="1"/>
      <c r="AE553" s="1"/>
      <c r="AG553" s="7"/>
      <c r="AH553" s="7"/>
      <c r="AI553" s="7"/>
      <c r="IU553" s="11"/>
      <c r="IV553" s="11"/>
      <c r="IW553" s="11"/>
      <c r="AMI553" s="12"/>
      <c r="AMJ553" s="12"/>
      <c r="AMK553" s="12"/>
    </row>
    <row r="554" spans="1:1025" ht="12.75" customHeight="1">
      <c r="A554" s="23">
        <v>9</v>
      </c>
      <c r="B554" s="23">
        <v>2000</v>
      </c>
      <c r="C554" s="24">
        <v>-80.053821999999997</v>
      </c>
      <c r="D554" s="24">
        <v>-8.9384250000000005</v>
      </c>
      <c r="E554" s="24">
        <v>2</v>
      </c>
      <c r="F554" s="27">
        <v>0.27</v>
      </c>
      <c r="G554" s="24" t="s">
        <v>21</v>
      </c>
      <c r="H554" s="1"/>
      <c r="I554" s="1"/>
      <c r="AA554" s="7"/>
      <c r="AB554" s="7"/>
      <c r="AD554" s="1"/>
      <c r="AE554" s="1"/>
      <c r="AG554" s="7"/>
      <c r="AH554" s="7"/>
      <c r="AI554" s="7"/>
      <c r="IU554" s="11"/>
      <c r="IV554" s="11"/>
      <c r="IW554" s="11"/>
      <c r="AMI554" s="12"/>
      <c r="AMJ554" s="12"/>
      <c r="AMK554" s="12"/>
    </row>
    <row r="555" spans="1:1025" ht="12.75" customHeight="1">
      <c r="A555" s="23">
        <v>9</v>
      </c>
      <c r="B555" s="23">
        <v>2000</v>
      </c>
      <c r="C555" s="24">
        <v>-80.110119999999995</v>
      </c>
      <c r="D555" s="24">
        <v>-8.9727219999999992</v>
      </c>
      <c r="E555" s="24">
        <v>2</v>
      </c>
      <c r="F555" s="27">
        <v>0.08</v>
      </c>
      <c r="G555" s="24" t="s">
        <v>21</v>
      </c>
      <c r="H555" s="1"/>
      <c r="I555" s="1"/>
      <c r="AA555" s="7"/>
      <c r="AB555" s="7"/>
      <c r="AD555" s="1"/>
      <c r="AE555" s="1"/>
      <c r="AG555" s="7"/>
      <c r="AH555" s="7"/>
      <c r="AI555" s="7"/>
      <c r="IU555" s="11"/>
      <c r="IV555" s="11"/>
      <c r="IW555" s="11"/>
      <c r="AMI555" s="12"/>
      <c r="AMJ555" s="12"/>
      <c r="AMK555" s="12"/>
    </row>
    <row r="556" spans="1:1025" ht="12.75" customHeight="1">
      <c r="A556" s="23">
        <v>9</v>
      </c>
      <c r="B556" s="23">
        <v>2000</v>
      </c>
      <c r="C556" s="24">
        <v>-80.193262000000004</v>
      </c>
      <c r="D556" s="24">
        <v>-9.0129149999999996</v>
      </c>
      <c r="E556" s="24">
        <v>2</v>
      </c>
      <c r="F556" s="27">
        <v>0.05</v>
      </c>
      <c r="G556" s="24" t="s">
        <v>21</v>
      </c>
      <c r="H556" s="1"/>
      <c r="I556" s="1"/>
      <c r="AA556" s="7"/>
      <c r="AB556" s="7"/>
      <c r="AD556" s="1"/>
      <c r="AE556" s="1"/>
      <c r="AG556" s="7"/>
      <c r="AH556" s="7"/>
      <c r="AI556" s="7"/>
      <c r="IU556" s="11"/>
      <c r="IV556" s="11"/>
      <c r="IW556" s="11"/>
      <c r="AMI556" s="12"/>
      <c r="AMJ556" s="12"/>
      <c r="AMK556" s="12"/>
    </row>
    <row r="557" spans="1:1025" ht="12.75" customHeight="1">
      <c r="A557" s="23">
        <v>9</v>
      </c>
      <c r="B557" s="23">
        <v>2000</v>
      </c>
      <c r="C557" s="24">
        <v>-80.255858000000003</v>
      </c>
      <c r="D557" s="24">
        <v>-9.0464029999999998</v>
      </c>
      <c r="E557" s="24">
        <v>2</v>
      </c>
      <c r="F557" s="27">
        <v>0.56000000000000105</v>
      </c>
      <c r="G557" s="24" t="s">
        <v>21</v>
      </c>
      <c r="H557" s="1"/>
      <c r="I557" s="1"/>
      <c r="AA557" s="7"/>
      <c r="AB557" s="7"/>
      <c r="AD557" s="1"/>
      <c r="AE557" s="1"/>
      <c r="AG557" s="7"/>
      <c r="AH557" s="7"/>
      <c r="AI557" s="7"/>
      <c r="IU557" s="11"/>
      <c r="IV557" s="11"/>
      <c r="IW557" s="11"/>
      <c r="AMI557" s="12"/>
      <c r="AMJ557" s="12"/>
      <c r="AMK557" s="12"/>
    </row>
    <row r="558" spans="1:1025" ht="12.75" customHeight="1">
      <c r="A558" s="23">
        <v>9</v>
      </c>
      <c r="B558" s="23">
        <v>2000</v>
      </c>
      <c r="C558" s="24">
        <v>-80.378309999999999</v>
      </c>
      <c r="D558" s="24">
        <v>-9.1117100000000004</v>
      </c>
      <c r="E558" s="24">
        <v>2</v>
      </c>
      <c r="F558" s="27">
        <v>1</v>
      </c>
      <c r="G558" s="24" t="s">
        <v>21</v>
      </c>
      <c r="H558" s="1"/>
      <c r="I558" s="1"/>
      <c r="AA558" s="7"/>
      <c r="AB558" s="7"/>
      <c r="AD558" s="1"/>
      <c r="AE558" s="1"/>
      <c r="AG558" s="7"/>
      <c r="AH558" s="7"/>
      <c r="AI558" s="7"/>
      <c r="IU558" s="11"/>
      <c r="IV558" s="11"/>
      <c r="IW558" s="11"/>
      <c r="AMI558" s="12"/>
      <c r="AMJ558" s="12"/>
      <c r="AMK558" s="12"/>
    </row>
    <row r="559" spans="1:1025" ht="12.75" customHeight="1">
      <c r="A559" s="23">
        <v>9</v>
      </c>
      <c r="B559" s="23">
        <v>2000</v>
      </c>
      <c r="C559" s="24">
        <v>-80.470209999999994</v>
      </c>
      <c r="D559" s="24">
        <v>-9.1608300000000007</v>
      </c>
      <c r="E559" s="24">
        <v>2</v>
      </c>
      <c r="F559" s="27">
        <v>0.35</v>
      </c>
      <c r="G559" s="24" t="s">
        <v>21</v>
      </c>
      <c r="H559" s="1"/>
      <c r="I559" s="1"/>
      <c r="AA559" s="7"/>
      <c r="AB559" s="7"/>
      <c r="AD559" s="1"/>
      <c r="AE559" s="1"/>
      <c r="AG559" s="7"/>
      <c r="AH559" s="7"/>
      <c r="AI559" s="7"/>
      <c r="IU559" s="11"/>
      <c r="IV559" s="11"/>
      <c r="IW559" s="11"/>
      <c r="AMI559" s="12"/>
      <c r="AMJ559" s="12"/>
      <c r="AMK559" s="12"/>
    </row>
    <row r="560" spans="1:1025" ht="12.75" customHeight="1">
      <c r="A560" s="23">
        <v>9</v>
      </c>
      <c r="B560" s="23">
        <v>2000</v>
      </c>
      <c r="C560" s="24">
        <v>-80.671467000000007</v>
      </c>
      <c r="D560" s="24">
        <v>-9.2682380000000002</v>
      </c>
      <c r="E560" s="24">
        <v>2</v>
      </c>
      <c r="F560" s="27">
        <v>0.12</v>
      </c>
      <c r="G560" s="24" t="s">
        <v>21</v>
      </c>
      <c r="H560" s="1"/>
      <c r="I560" s="1"/>
      <c r="AA560" s="7"/>
      <c r="AB560" s="7"/>
      <c r="AD560" s="1"/>
      <c r="AE560" s="1"/>
      <c r="AG560" s="7"/>
      <c r="AH560" s="7"/>
      <c r="AI560" s="7"/>
      <c r="IU560" s="11"/>
      <c r="IV560" s="11"/>
      <c r="IW560" s="11"/>
      <c r="AMI560" s="12"/>
      <c r="AMJ560" s="12"/>
      <c r="AMK560" s="12"/>
    </row>
    <row r="561" spans="1:1025" ht="12.75" customHeight="1">
      <c r="A561" s="23">
        <v>9</v>
      </c>
      <c r="B561" s="23">
        <v>2000</v>
      </c>
      <c r="C561" s="24">
        <v>-80.674537999999998</v>
      </c>
      <c r="D561" s="24">
        <v>-9.2698780000000003</v>
      </c>
      <c r="E561" s="24">
        <v>2</v>
      </c>
      <c r="F561" s="27">
        <v>0.16</v>
      </c>
      <c r="G561" s="24" t="s">
        <v>21</v>
      </c>
      <c r="H561" s="1"/>
      <c r="I561" s="1"/>
      <c r="AA561" s="7"/>
      <c r="AB561" s="7"/>
      <c r="AD561" s="1"/>
      <c r="AE561" s="1"/>
      <c r="AG561" s="7"/>
      <c r="AH561" s="7"/>
      <c r="AI561" s="7"/>
      <c r="IU561" s="11"/>
      <c r="IV561" s="11"/>
      <c r="IW561" s="11"/>
      <c r="AMI561" s="12"/>
      <c r="AMJ561" s="12"/>
      <c r="AMK561" s="12"/>
    </row>
    <row r="562" spans="1:1025" ht="12.75" customHeight="1">
      <c r="A562" s="23">
        <v>9</v>
      </c>
      <c r="B562" s="23">
        <v>2000</v>
      </c>
      <c r="C562" s="24">
        <v>-80.748467000000005</v>
      </c>
      <c r="D562" s="24">
        <v>-9.3093369999999993</v>
      </c>
      <c r="E562" s="24">
        <v>2</v>
      </c>
      <c r="F562" s="27">
        <v>0.1</v>
      </c>
      <c r="G562" s="24" t="s">
        <v>21</v>
      </c>
      <c r="H562" s="1"/>
      <c r="I562" s="1"/>
      <c r="AA562" s="7"/>
      <c r="AB562" s="7"/>
      <c r="AD562" s="1"/>
      <c r="AE562" s="1"/>
      <c r="AG562" s="7"/>
      <c r="AH562" s="7"/>
      <c r="AI562" s="7"/>
      <c r="IU562" s="11"/>
      <c r="IV562" s="11"/>
      <c r="IW562" s="11"/>
      <c r="AMI562" s="12"/>
      <c r="AMJ562" s="12"/>
      <c r="AMK562" s="12"/>
    </row>
    <row r="563" spans="1:1025" ht="12.75" customHeight="1">
      <c r="A563" s="23">
        <v>9</v>
      </c>
      <c r="B563" s="23">
        <v>2000</v>
      </c>
      <c r="C563" s="24">
        <v>-80.751557000000005</v>
      </c>
      <c r="D563" s="24">
        <v>-9.3109970000000004</v>
      </c>
      <c r="E563" s="24">
        <v>2</v>
      </c>
      <c r="F563" s="27">
        <v>0.31</v>
      </c>
      <c r="G563" s="24" t="s">
        <v>21</v>
      </c>
      <c r="H563" s="1"/>
      <c r="I563" s="1"/>
      <c r="AA563" s="7"/>
      <c r="AB563" s="7"/>
      <c r="AD563" s="1"/>
      <c r="AE563" s="1"/>
      <c r="AG563" s="7"/>
      <c r="AH563" s="7"/>
      <c r="AI563" s="7"/>
      <c r="IU563" s="11"/>
      <c r="IV563" s="11"/>
      <c r="IW563" s="11"/>
      <c r="AMI563" s="12"/>
      <c r="AMJ563" s="12"/>
      <c r="AMK563" s="12"/>
    </row>
    <row r="564" spans="1:1025" ht="12.75" customHeight="1">
      <c r="A564" s="23">
        <v>9</v>
      </c>
      <c r="B564" s="23">
        <v>2000</v>
      </c>
      <c r="C564" s="24">
        <v>-80.840258000000006</v>
      </c>
      <c r="D564" s="24">
        <v>-9.3583800000000004</v>
      </c>
      <c r="E564" s="24">
        <v>2</v>
      </c>
      <c r="F564" s="27">
        <v>0.15</v>
      </c>
      <c r="G564" s="24" t="s">
        <v>21</v>
      </c>
      <c r="H564" s="1"/>
      <c r="I564" s="1"/>
      <c r="AA564" s="7"/>
      <c r="AB564" s="7"/>
      <c r="AD564" s="1"/>
      <c r="AE564" s="1"/>
      <c r="AG564" s="7"/>
      <c r="AH564" s="7"/>
      <c r="AI564" s="7"/>
      <c r="IU564" s="11"/>
      <c r="IV564" s="11"/>
      <c r="IW564" s="11"/>
      <c r="AMI564" s="12"/>
      <c r="AMJ564" s="12"/>
      <c r="AMK564" s="12"/>
    </row>
    <row r="565" spans="1:1025" ht="12.75" customHeight="1">
      <c r="A565" s="23">
        <v>9</v>
      </c>
      <c r="B565" s="23">
        <v>2000</v>
      </c>
      <c r="C565" s="24">
        <v>-80.94511</v>
      </c>
      <c r="D565" s="24">
        <v>-9.4142919999999997</v>
      </c>
      <c r="E565" s="24">
        <v>2</v>
      </c>
      <c r="F565" s="27">
        <v>9.4E-2</v>
      </c>
      <c r="G565" s="24" t="s">
        <v>21</v>
      </c>
      <c r="H565" s="1"/>
      <c r="I565" s="1"/>
      <c r="AA565" s="7"/>
      <c r="AB565" s="7"/>
      <c r="AD565" s="1"/>
      <c r="AE565" s="1"/>
      <c r="AG565" s="7"/>
      <c r="AH565" s="7"/>
      <c r="AI565" s="7"/>
      <c r="IU565" s="11"/>
      <c r="IV565" s="11"/>
      <c r="IW565" s="11"/>
      <c r="AMI565" s="12"/>
      <c r="AMJ565" s="12"/>
      <c r="AMK565" s="12"/>
    </row>
    <row r="566" spans="1:1025" ht="12.75" customHeight="1">
      <c r="A566" s="23">
        <v>9</v>
      </c>
      <c r="B566" s="23">
        <v>2000</v>
      </c>
      <c r="C566" s="24">
        <v>-80.954695000000001</v>
      </c>
      <c r="D566" s="24">
        <v>-9.4193920000000002</v>
      </c>
      <c r="E566" s="24">
        <v>2</v>
      </c>
      <c r="F566" s="27">
        <v>0.28000000000000003</v>
      </c>
      <c r="G566" s="24" t="s">
        <v>21</v>
      </c>
      <c r="H566" s="1"/>
      <c r="I566" s="1"/>
      <c r="AA566" s="7"/>
      <c r="AB566" s="7"/>
      <c r="AD566" s="1"/>
      <c r="AE566" s="1"/>
      <c r="AG566" s="7"/>
      <c r="AH566" s="7"/>
      <c r="AI566" s="7"/>
      <c r="IU566" s="11"/>
      <c r="IV566" s="11"/>
      <c r="IW566" s="11"/>
      <c r="AMI566" s="12"/>
      <c r="AMJ566" s="12"/>
      <c r="AMK566" s="12"/>
    </row>
    <row r="567" spans="1:1025" ht="12.75" customHeight="1">
      <c r="A567" s="23">
        <v>9</v>
      </c>
      <c r="B567" s="23">
        <v>2000</v>
      </c>
      <c r="C567" s="24">
        <v>-81.032443000000001</v>
      </c>
      <c r="D567" s="24">
        <v>-9.4609220000000001</v>
      </c>
      <c r="E567" s="24">
        <v>2</v>
      </c>
      <c r="F567" s="27">
        <v>0.18</v>
      </c>
      <c r="G567" s="24" t="s">
        <v>21</v>
      </c>
      <c r="H567" s="1"/>
      <c r="I567" s="1"/>
      <c r="AA567" s="7"/>
      <c r="AB567" s="7"/>
      <c r="AD567" s="1"/>
      <c r="AE567" s="1"/>
      <c r="AG567" s="7"/>
      <c r="AH567" s="7"/>
      <c r="AI567" s="7"/>
      <c r="IU567" s="11"/>
      <c r="IV567" s="11"/>
      <c r="IW567" s="11"/>
      <c r="AMI567" s="12"/>
      <c r="AMJ567" s="12"/>
      <c r="AMK567" s="12"/>
    </row>
    <row r="568" spans="1:1025" ht="12.75" customHeight="1">
      <c r="A568" s="23">
        <v>9</v>
      </c>
      <c r="B568" s="23">
        <v>2000</v>
      </c>
      <c r="C568" s="24">
        <v>-81.123137</v>
      </c>
      <c r="D568" s="24">
        <v>-9.5092429999999997</v>
      </c>
      <c r="E568" s="24">
        <v>2</v>
      </c>
      <c r="F568" s="27">
        <v>0.13</v>
      </c>
      <c r="G568" s="24" t="s">
        <v>21</v>
      </c>
      <c r="H568" s="1"/>
      <c r="I568" s="1"/>
      <c r="AA568" s="7"/>
      <c r="AB568" s="7"/>
      <c r="AD568" s="1"/>
      <c r="AE568" s="1"/>
      <c r="AG568" s="7"/>
      <c r="AH568" s="7"/>
      <c r="AI568" s="7"/>
      <c r="IU568" s="11"/>
      <c r="IV568" s="11"/>
      <c r="IW568" s="11"/>
      <c r="AMI568" s="12"/>
      <c r="AMJ568" s="12"/>
      <c r="AMK568" s="12"/>
    </row>
    <row r="569" spans="1:1025" ht="12.75" customHeight="1">
      <c r="A569" s="23">
        <v>9</v>
      </c>
      <c r="B569" s="23">
        <v>2000</v>
      </c>
      <c r="C569" s="24">
        <v>-81.129337000000007</v>
      </c>
      <c r="D569" s="24">
        <v>-9.5125849999999996</v>
      </c>
      <c r="E569" s="24">
        <v>2</v>
      </c>
      <c r="F569" s="27">
        <v>0.2</v>
      </c>
      <c r="G569" s="24" t="s">
        <v>21</v>
      </c>
      <c r="H569" s="1"/>
      <c r="I569" s="1"/>
      <c r="AA569" s="7"/>
      <c r="AB569" s="7"/>
      <c r="AD569" s="1"/>
      <c r="AE569" s="1"/>
      <c r="AG569" s="7"/>
      <c r="AH569" s="7"/>
      <c r="AI569" s="7"/>
      <c r="IU569" s="11"/>
      <c r="IV569" s="11"/>
      <c r="IW569" s="11"/>
      <c r="AMI569" s="12"/>
      <c r="AMJ569" s="12"/>
      <c r="AMK569" s="12"/>
    </row>
    <row r="570" spans="1:1025" ht="12.75" customHeight="1">
      <c r="A570" s="23">
        <v>9</v>
      </c>
      <c r="B570" s="23">
        <v>2000</v>
      </c>
      <c r="C570" s="24">
        <v>-81.215389999999999</v>
      </c>
      <c r="D570" s="24">
        <v>-9.5584769999999999</v>
      </c>
      <c r="E570" s="24">
        <v>2</v>
      </c>
      <c r="F570" s="27">
        <v>0.2</v>
      </c>
      <c r="G570" s="24" t="s">
        <v>21</v>
      </c>
      <c r="H570" s="1"/>
      <c r="I570" s="1"/>
      <c r="AA570" s="7"/>
      <c r="AB570" s="7"/>
      <c r="AD570" s="1"/>
      <c r="AE570" s="1"/>
      <c r="AG570" s="7"/>
      <c r="AH570" s="7"/>
      <c r="AI570" s="7"/>
      <c r="IU570" s="11"/>
      <c r="IV570" s="11"/>
      <c r="IW570" s="11"/>
      <c r="AMI570" s="12"/>
      <c r="AMJ570" s="12"/>
      <c r="AMK570" s="12"/>
    </row>
    <row r="571" spans="1:1025" ht="12.75" customHeight="1">
      <c r="A571" s="23">
        <v>9</v>
      </c>
      <c r="B571" s="23">
        <v>2000</v>
      </c>
      <c r="C571" s="24">
        <v>-81.218621999999996</v>
      </c>
      <c r="D571" s="24">
        <v>-9.5602169999999997</v>
      </c>
      <c r="E571" s="24">
        <v>2</v>
      </c>
      <c r="F571" s="27">
        <v>0.19</v>
      </c>
      <c r="G571" s="24" t="s">
        <v>21</v>
      </c>
      <c r="H571" s="1"/>
      <c r="I571" s="1"/>
      <c r="AA571" s="7"/>
      <c r="AB571" s="7"/>
      <c r="AD571" s="1"/>
      <c r="AE571" s="1"/>
      <c r="AG571" s="7"/>
      <c r="AH571" s="7"/>
      <c r="AI571" s="7"/>
      <c r="IU571" s="11"/>
      <c r="IV571" s="11"/>
      <c r="IW571" s="11"/>
      <c r="AMI571" s="12"/>
      <c r="AMJ571" s="12"/>
      <c r="AMK571" s="12"/>
    </row>
    <row r="572" spans="1:1025" ht="12.75" customHeight="1">
      <c r="A572" s="23">
        <v>9</v>
      </c>
      <c r="B572" s="23">
        <v>2000</v>
      </c>
      <c r="C572" s="24">
        <v>-81.310209999999998</v>
      </c>
      <c r="D572" s="24">
        <v>-9.6090029999999995</v>
      </c>
      <c r="E572" s="24">
        <v>2</v>
      </c>
      <c r="F572" s="27">
        <v>0.08</v>
      </c>
      <c r="G572" s="24" t="s">
        <v>21</v>
      </c>
      <c r="H572" s="1"/>
      <c r="I572" s="1"/>
      <c r="AA572" s="7"/>
      <c r="AB572" s="7"/>
      <c r="AD572" s="1"/>
      <c r="AE572" s="1"/>
      <c r="AG572" s="7"/>
      <c r="AH572" s="7"/>
      <c r="AI572" s="7"/>
      <c r="IU572" s="11"/>
      <c r="IV572" s="11"/>
      <c r="IW572" s="11"/>
      <c r="AMI572" s="12"/>
      <c r="AMJ572" s="12"/>
      <c r="AMK572" s="12"/>
    </row>
    <row r="573" spans="1:1025" ht="12.75" customHeight="1">
      <c r="A573" s="23">
        <v>9</v>
      </c>
      <c r="B573" s="23">
        <v>2000</v>
      </c>
      <c r="C573" s="24">
        <v>-81.313192000000001</v>
      </c>
      <c r="D573" s="24">
        <v>-9.6106049999999996</v>
      </c>
      <c r="E573" s="24">
        <v>2</v>
      </c>
      <c r="F573" s="27">
        <v>0.17</v>
      </c>
      <c r="G573" s="24" t="s">
        <v>21</v>
      </c>
      <c r="H573" s="1"/>
      <c r="I573" s="1"/>
      <c r="AA573" s="7"/>
      <c r="AB573" s="7"/>
      <c r="AD573" s="1"/>
      <c r="AE573" s="1"/>
      <c r="AG573" s="7"/>
      <c r="AH573" s="7"/>
      <c r="AI573" s="7"/>
      <c r="IU573" s="11"/>
      <c r="IV573" s="11"/>
      <c r="IW573" s="11"/>
      <c r="AMI573" s="12"/>
      <c r="AMJ573" s="12"/>
      <c r="AMK573" s="12"/>
    </row>
    <row r="574" spans="1:1025" ht="12.75" customHeight="1">
      <c r="A574" s="23">
        <v>9</v>
      </c>
      <c r="B574" s="23">
        <v>2000</v>
      </c>
      <c r="C574" s="24">
        <v>-81.399293</v>
      </c>
      <c r="D574" s="24">
        <v>-9.6564820000000005</v>
      </c>
      <c r="E574" s="24">
        <v>2</v>
      </c>
      <c r="F574" s="27">
        <v>0.1</v>
      </c>
      <c r="G574" s="24" t="s">
        <v>21</v>
      </c>
      <c r="H574" s="1"/>
      <c r="I574" s="1"/>
      <c r="AA574" s="7"/>
      <c r="AB574" s="7"/>
      <c r="AD574" s="1"/>
      <c r="AE574" s="1"/>
      <c r="AG574" s="7"/>
      <c r="AH574" s="7"/>
      <c r="AI574" s="7"/>
      <c r="IU574" s="11"/>
      <c r="IV574" s="11"/>
      <c r="IW574" s="11"/>
      <c r="AMI574" s="12"/>
      <c r="AMJ574" s="12"/>
      <c r="AMK574" s="12"/>
    </row>
    <row r="575" spans="1:1025" ht="12.75" customHeight="1">
      <c r="A575" s="23">
        <v>9</v>
      </c>
      <c r="B575" s="23">
        <v>2000</v>
      </c>
      <c r="C575" s="24">
        <v>-81.405242999999999</v>
      </c>
      <c r="D575" s="24">
        <v>-9.6597019999999993</v>
      </c>
      <c r="E575" s="24">
        <v>2</v>
      </c>
      <c r="F575" s="27">
        <v>0.15</v>
      </c>
      <c r="G575" s="24" t="s">
        <v>21</v>
      </c>
      <c r="H575" s="1"/>
      <c r="I575" s="1"/>
      <c r="AA575" s="7"/>
      <c r="AB575" s="7"/>
      <c r="AD575" s="1"/>
      <c r="AE575" s="1"/>
      <c r="AG575" s="7"/>
      <c r="AH575" s="7"/>
      <c r="AI575" s="7"/>
      <c r="IU575" s="11"/>
      <c r="IV575" s="11"/>
      <c r="IW575" s="11"/>
      <c r="AMI575" s="12"/>
      <c r="AMJ575" s="12"/>
      <c r="AMK575" s="12"/>
    </row>
    <row r="576" spans="1:1025" ht="12.75" customHeight="1">
      <c r="A576" s="23">
        <v>9</v>
      </c>
      <c r="B576" s="23">
        <v>2000</v>
      </c>
      <c r="C576" s="24">
        <v>-81.492062000000004</v>
      </c>
      <c r="D576" s="24">
        <v>-9.7059669999999993</v>
      </c>
      <c r="E576" s="24">
        <v>2</v>
      </c>
      <c r="F576" s="27">
        <v>0.08</v>
      </c>
      <c r="G576" s="24" t="s">
        <v>21</v>
      </c>
      <c r="H576" s="1"/>
      <c r="I576" s="1"/>
      <c r="AA576" s="7"/>
      <c r="AB576" s="7"/>
      <c r="AD576" s="1"/>
      <c r="AE576" s="1"/>
      <c r="AG576" s="7"/>
      <c r="AH576" s="7"/>
      <c r="AI576" s="7"/>
      <c r="IU576" s="11"/>
      <c r="IV576" s="11"/>
      <c r="IW576" s="11"/>
      <c r="AMI576" s="12"/>
      <c r="AMJ576" s="12"/>
      <c r="AMK576" s="12"/>
    </row>
    <row r="577" spans="1:1025" ht="12.75" customHeight="1">
      <c r="A577" s="23">
        <v>9</v>
      </c>
      <c r="B577" s="23">
        <v>2000</v>
      </c>
      <c r="C577" s="24">
        <v>-81.495154999999997</v>
      </c>
      <c r="D577" s="24">
        <v>-9.7076569999999993</v>
      </c>
      <c r="E577" s="24">
        <v>2</v>
      </c>
      <c r="F577" s="27">
        <v>7.0000000000000007E-2</v>
      </c>
      <c r="G577" s="24" t="s">
        <v>21</v>
      </c>
      <c r="H577" s="1"/>
      <c r="I577" s="1"/>
      <c r="AA577" s="7"/>
      <c r="AB577" s="7"/>
      <c r="AD577" s="1"/>
      <c r="AE577" s="1"/>
      <c r="AG577" s="7"/>
      <c r="AH577" s="7"/>
      <c r="AI577" s="7"/>
      <c r="IU577" s="11"/>
      <c r="IV577" s="11"/>
      <c r="IW577" s="11"/>
      <c r="AMI577" s="12"/>
      <c r="AMJ577" s="12"/>
      <c r="AMK577" s="12"/>
    </row>
    <row r="578" spans="1:1025" ht="12.75" customHeight="1">
      <c r="A578" s="23">
        <v>9</v>
      </c>
      <c r="B578" s="23">
        <v>2000</v>
      </c>
      <c r="C578" s="24">
        <v>-81.582355000000007</v>
      </c>
      <c r="D578" s="24">
        <v>-9.7540829999999996</v>
      </c>
      <c r="E578" s="24">
        <v>2</v>
      </c>
      <c r="F578" s="27">
        <v>0.08</v>
      </c>
      <c r="G578" s="24" t="s">
        <v>21</v>
      </c>
      <c r="H578" s="1"/>
      <c r="I578" s="1"/>
      <c r="AA578" s="7"/>
      <c r="AB578" s="7"/>
      <c r="AD578" s="1"/>
      <c r="AE578" s="1"/>
      <c r="AG578" s="7"/>
      <c r="AH578" s="7"/>
      <c r="AI578" s="7"/>
      <c r="IU578" s="11"/>
      <c r="IV578" s="11"/>
      <c r="IW578" s="11"/>
      <c r="AMI578" s="12"/>
      <c r="AMJ578" s="12"/>
      <c r="AMK578" s="12"/>
    </row>
    <row r="579" spans="1:1025" ht="12.75" customHeight="1">
      <c r="A579" s="23">
        <v>9</v>
      </c>
      <c r="B579" s="23">
        <v>2000</v>
      </c>
      <c r="C579" s="24">
        <v>-81.594481999999999</v>
      </c>
      <c r="D579" s="24">
        <v>-9.7605579999999996</v>
      </c>
      <c r="E579" s="24">
        <v>2</v>
      </c>
      <c r="F579" s="27">
        <v>9.7000000000000003E-2</v>
      </c>
      <c r="G579" s="24" t="s">
        <v>21</v>
      </c>
      <c r="H579" s="1"/>
      <c r="I579" s="1"/>
      <c r="AA579" s="7"/>
      <c r="AB579" s="7"/>
      <c r="AD579" s="1"/>
      <c r="AE579" s="1"/>
      <c r="AG579" s="7"/>
      <c r="AH579" s="7"/>
      <c r="AI579" s="7"/>
      <c r="IU579" s="11"/>
      <c r="IV579" s="11"/>
      <c r="IW579" s="11"/>
      <c r="AMI579" s="12"/>
      <c r="AMJ579" s="12"/>
      <c r="AMK579" s="12"/>
    </row>
    <row r="580" spans="1:1025" ht="12.75" customHeight="1">
      <c r="A580" s="23">
        <v>9</v>
      </c>
      <c r="B580" s="23">
        <v>2000</v>
      </c>
      <c r="C580" s="24">
        <v>-88.624229999999997</v>
      </c>
      <c r="D580" s="24">
        <v>-1.5634479999999999</v>
      </c>
      <c r="E580" s="24">
        <v>2</v>
      </c>
      <c r="F580" s="27">
        <v>0.09</v>
      </c>
      <c r="G580" s="24" t="s">
        <v>21</v>
      </c>
      <c r="H580" s="1"/>
      <c r="I580" s="1"/>
      <c r="AA580" s="7"/>
      <c r="AB580" s="7"/>
      <c r="AD580" s="1"/>
      <c r="AE580" s="1"/>
      <c r="AG580" s="7"/>
      <c r="AH580" s="7"/>
      <c r="AI580" s="7"/>
      <c r="IU580" s="11"/>
      <c r="IV580" s="11"/>
      <c r="IW580" s="11"/>
      <c r="AMI580" s="12"/>
      <c r="AMJ580" s="12"/>
      <c r="AMK580" s="12"/>
    </row>
    <row r="581" spans="1:1025" ht="12.75" customHeight="1">
      <c r="A581" s="23">
        <v>9</v>
      </c>
      <c r="B581" s="23">
        <v>2000</v>
      </c>
      <c r="C581" s="24">
        <v>-88.446719999999999</v>
      </c>
      <c r="D581" s="24">
        <v>-1.6820470000000001</v>
      </c>
      <c r="E581" s="24">
        <v>2</v>
      </c>
      <c r="F581" s="27">
        <v>0.05</v>
      </c>
      <c r="G581" s="24" t="s">
        <v>21</v>
      </c>
      <c r="H581" s="1"/>
      <c r="I581" s="1"/>
      <c r="AA581" s="7"/>
      <c r="AB581" s="7"/>
      <c r="AD581" s="1"/>
      <c r="AE581" s="1"/>
      <c r="AG581" s="7"/>
      <c r="AH581" s="7"/>
      <c r="AI581" s="7"/>
      <c r="IU581" s="11"/>
      <c r="IV581" s="11"/>
      <c r="IW581" s="11"/>
      <c r="AMI581" s="12"/>
      <c r="AMJ581" s="12"/>
      <c r="AMK581" s="12"/>
    </row>
    <row r="582" spans="1:1025" ht="12.75" customHeight="1">
      <c r="A582" s="23">
        <v>9</v>
      </c>
      <c r="B582" s="23">
        <v>2000</v>
      </c>
      <c r="C582" s="24">
        <v>-88.355035000000001</v>
      </c>
      <c r="D582" s="24">
        <v>-1.7415229999999999</v>
      </c>
      <c r="E582" s="24">
        <v>2</v>
      </c>
      <c r="F582" s="27">
        <v>0.05</v>
      </c>
      <c r="G582" s="24" t="s">
        <v>21</v>
      </c>
      <c r="H582" s="1"/>
      <c r="I582" s="1"/>
      <c r="AA582" s="7"/>
      <c r="AB582" s="7"/>
      <c r="AD582" s="1"/>
      <c r="AE582" s="1"/>
      <c r="AG582" s="7"/>
      <c r="AH582" s="7"/>
      <c r="AI582" s="7"/>
      <c r="IU582" s="11"/>
      <c r="IV582" s="11"/>
      <c r="IW582" s="11"/>
      <c r="AMI582" s="12"/>
      <c r="AMJ582" s="12"/>
      <c r="AMK582" s="12"/>
    </row>
    <row r="583" spans="1:1025" ht="12.75" customHeight="1">
      <c r="A583" s="23">
        <v>9</v>
      </c>
      <c r="B583" s="23">
        <v>2000</v>
      </c>
      <c r="C583" s="24">
        <v>-88.270042000000004</v>
      </c>
      <c r="D583" s="24">
        <v>-1.7964020000000001</v>
      </c>
      <c r="E583" s="24">
        <v>2</v>
      </c>
      <c r="F583" s="27">
        <v>0.03</v>
      </c>
      <c r="G583" s="24" t="s">
        <v>21</v>
      </c>
      <c r="H583" s="1"/>
      <c r="I583" s="1"/>
      <c r="AA583" s="7"/>
      <c r="AB583" s="7"/>
      <c r="AD583" s="1"/>
      <c r="AE583" s="1"/>
      <c r="AG583" s="7"/>
      <c r="AH583" s="7"/>
      <c r="AI583" s="7"/>
      <c r="IU583" s="11"/>
      <c r="IV583" s="11"/>
      <c r="IW583" s="11"/>
      <c r="AMI583" s="12"/>
      <c r="AMJ583" s="12"/>
      <c r="AMK583" s="12"/>
    </row>
    <row r="584" spans="1:1025" ht="12.75" customHeight="1">
      <c r="A584" s="23">
        <v>9</v>
      </c>
      <c r="B584" s="23">
        <v>2000</v>
      </c>
      <c r="C584" s="24">
        <v>-88.189897999999999</v>
      </c>
      <c r="D584" s="24">
        <v>-1.8489720000000001</v>
      </c>
      <c r="E584" s="24">
        <v>2</v>
      </c>
      <c r="F584" s="27">
        <v>0.02</v>
      </c>
      <c r="G584" s="24" t="s">
        <v>21</v>
      </c>
      <c r="H584" s="1"/>
      <c r="I584" s="1"/>
      <c r="AA584" s="7"/>
      <c r="AB584" s="7"/>
      <c r="AD584" s="1"/>
      <c r="AE584" s="1"/>
      <c r="AG584" s="7"/>
      <c r="AH584" s="7"/>
      <c r="AI584" s="7"/>
      <c r="IU584" s="11"/>
      <c r="IV584" s="11"/>
      <c r="IW584" s="11"/>
      <c r="AMI584" s="12"/>
      <c r="AMJ584" s="12"/>
      <c r="AMK584" s="12"/>
    </row>
    <row r="585" spans="1:1025" ht="12.75" customHeight="1">
      <c r="A585" s="23">
        <v>9</v>
      </c>
      <c r="B585" s="23">
        <v>2000</v>
      </c>
      <c r="C585" s="24">
        <v>-88.093643</v>
      </c>
      <c r="D585" s="24">
        <v>-1.912655</v>
      </c>
      <c r="E585" s="24">
        <v>2</v>
      </c>
      <c r="F585" s="27">
        <v>0.03</v>
      </c>
      <c r="G585" s="24" t="s">
        <v>21</v>
      </c>
      <c r="H585" s="1"/>
      <c r="I585" s="1"/>
      <c r="AA585" s="7"/>
      <c r="AB585" s="7"/>
      <c r="AD585" s="1"/>
      <c r="AE585" s="1"/>
      <c r="AG585" s="7"/>
      <c r="AH585" s="7"/>
      <c r="AI585" s="7"/>
      <c r="IU585" s="11"/>
      <c r="IV585" s="11"/>
      <c r="IW585" s="11"/>
      <c r="AMI585" s="12"/>
      <c r="AMJ585" s="12"/>
      <c r="AMK585" s="12"/>
    </row>
    <row r="586" spans="1:1025" ht="12.75" customHeight="1">
      <c r="A586" s="23">
        <v>9</v>
      </c>
      <c r="B586" s="23">
        <v>2000</v>
      </c>
      <c r="C586" s="24">
        <v>-87.932654999999997</v>
      </c>
      <c r="D586" s="24">
        <v>-2.0162279999999999</v>
      </c>
      <c r="E586" s="24">
        <v>2</v>
      </c>
      <c r="F586" s="27">
        <v>0.05</v>
      </c>
      <c r="G586" s="24" t="s">
        <v>21</v>
      </c>
      <c r="H586" s="1"/>
      <c r="I586" s="1"/>
      <c r="AA586" s="7"/>
      <c r="AB586" s="7"/>
      <c r="AD586" s="1"/>
      <c r="AE586" s="1"/>
      <c r="AG586" s="7"/>
      <c r="AH586" s="7"/>
      <c r="AI586" s="7"/>
      <c r="IU586" s="11"/>
      <c r="IV586" s="11"/>
      <c r="IW586" s="11"/>
      <c r="AMI586" s="12"/>
      <c r="AMJ586" s="12"/>
      <c r="AMK586" s="12"/>
    </row>
    <row r="587" spans="1:1025" ht="12.75" customHeight="1">
      <c r="A587" s="23">
        <v>9</v>
      </c>
      <c r="B587" s="23">
        <v>2000</v>
      </c>
      <c r="C587" s="24">
        <v>-87.749553000000006</v>
      </c>
      <c r="D587" s="24">
        <v>-2.134255</v>
      </c>
      <c r="E587" s="24">
        <v>2</v>
      </c>
      <c r="F587" s="27">
        <v>0.05</v>
      </c>
      <c r="G587" s="24" t="s">
        <v>21</v>
      </c>
      <c r="H587" s="1"/>
      <c r="I587" s="1"/>
      <c r="AA587" s="7"/>
      <c r="AB587" s="7"/>
      <c r="AD587" s="1"/>
      <c r="AE587" s="1"/>
      <c r="AG587" s="7"/>
      <c r="AH587" s="7"/>
      <c r="AI587" s="7"/>
      <c r="IU587" s="11"/>
      <c r="IV587" s="11"/>
      <c r="IW587" s="11"/>
      <c r="AMI587" s="12"/>
      <c r="AMJ587" s="12"/>
      <c r="AMK587" s="12"/>
    </row>
    <row r="588" spans="1:1025" ht="12.75" customHeight="1">
      <c r="A588" s="23">
        <v>9</v>
      </c>
      <c r="B588" s="23">
        <v>2000</v>
      </c>
      <c r="C588" s="24">
        <v>-87.568617000000003</v>
      </c>
      <c r="D588" s="24">
        <v>-2.250267</v>
      </c>
      <c r="E588" s="24">
        <v>2</v>
      </c>
      <c r="F588" s="27">
        <v>0.08</v>
      </c>
      <c r="G588" s="24" t="s">
        <v>21</v>
      </c>
      <c r="H588" s="1"/>
      <c r="I588" s="1"/>
      <c r="AA588" s="7"/>
      <c r="AB588" s="7"/>
      <c r="AD588" s="1"/>
      <c r="AE588" s="1"/>
      <c r="AG588" s="7"/>
      <c r="AH588" s="7"/>
      <c r="AI588" s="7"/>
      <c r="IU588" s="11"/>
      <c r="IV588" s="11"/>
      <c r="IW588" s="11"/>
      <c r="AMI588" s="12"/>
      <c r="AMJ588" s="12"/>
      <c r="AMK588" s="12"/>
    </row>
    <row r="589" spans="1:1025" ht="12.75" customHeight="1">
      <c r="A589" s="23">
        <v>9</v>
      </c>
      <c r="B589" s="23">
        <v>2000</v>
      </c>
      <c r="C589" s="24">
        <v>-87.486283</v>
      </c>
      <c r="D589" s="24">
        <v>-2.311315</v>
      </c>
      <c r="E589" s="24">
        <v>2</v>
      </c>
      <c r="F589" s="27">
        <v>0.12</v>
      </c>
      <c r="G589" s="24" t="s">
        <v>21</v>
      </c>
      <c r="H589" s="1"/>
      <c r="I589" s="1"/>
      <c r="AA589" s="7"/>
      <c r="AB589" s="7"/>
      <c r="AD589" s="1"/>
      <c r="AE589" s="1"/>
      <c r="AG589" s="7"/>
      <c r="AH589" s="7"/>
      <c r="AI589" s="7"/>
      <c r="IU589" s="11"/>
      <c r="IV589" s="11"/>
      <c r="IW589" s="11"/>
      <c r="AMI589" s="12"/>
      <c r="AMJ589" s="12"/>
      <c r="AMK589" s="12"/>
    </row>
    <row r="590" spans="1:1025" ht="12.75" customHeight="1">
      <c r="A590" s="23">
        <v>9</v>
      </c>
      <c r="B590" s="23">
        <v>2000</v>
      </c>
      <c r="C590" s="24">
        <v>-87.396557999999999</v>
      </c>
      <c r="D590" s="24">
        <v>-2.377122</v>
      </c>
      <c r="E590" s="24">
        <v>2</v>
      </c>
      <c r="F590" s="27">
        <v>0.14000000000000001</v>
      </c>
      <c r="G590" s="24" t="s">
        <v>21</v>
      </c>
      <c r="H590" s="1"/>
      <c r="I590" s="1"/>
      <c r="AA590" s="7"/>
      <c r="AB590" s="7"/>
      <c r="AD590" s="1"/>
      <c r="AE590" s="1"/>
      <c r="AG590" s="7"/>
      <c r="AH590" s="7"/>
      <c r="AI590" s="7"/>
      <c r="IU590" s="11"/>
      <c r="IV590" s="11"/>
      <c r="IW590" s="11"/>
      <c r="AMI590" s="12"/>
      <c r="AMJ590" s="12"/>
      <c r="AMK590" s="12"/>
    </row>
    <row r="591" spans="1:1025" ht="12.75" customHeight="1">
      <c r="A591" s="23">
        <v>9</v>
      </c>
      <c r="B591" s="23">
        <v>2000</v>
      </c>
      <c r="C591" s="24">
        <v>-86.774788000000001</v>
      </c>
      <c r="D591" s="24">
        <v>-2.7818079999999998</v>
      </c>
      <c r="E591" s="24">
        <v>2</v>
      </c>
      <c r="F591" s="27">
        <v>0.09</v>
      </c>
      <c r="G591" s="24" t="s">
        <v>21</v>
      </c>
      <c r="H591" s="1"/>
      <c r="I591" s="1"/>
      <c r="AA591" s="7"/>
      <c r="AB591" s="7"/>
      <c r="AD591" s="1"/>
      <c r="AE591" s="1"/>
      <c r="AG591" s="7"/>
      <c r="AH591" s="7"/>
      <c r="AI591" s="7"/>
      <c r="IU591" s="11"/>
      <c r="IV591" s="11"/>
      <c r="IW591" s="11"/>
      <c r="AMI591" s="12"/>
      <c r="AMJ591" s="12"/>
      <c r="AMK591" s="12"/>
    </row>
    <row r="592" spans="1:1025" ht="12.75" customHeight="1">
      <c r="A592" s="23">
        <v>9</v>
      </c>
      <c r="B592" s="23">
        <v>2000</v>
      </c>
      <c r="C592" s="24">
        <v>-86.688136999999998</v>
      </c>
      <c r="D592" s="24">
        <v>-2.839385</v>
      </c>
      <c r="E592" s="24">
        <v>2</v>
      </c>
      <c r="F592" s="27">
        <v>0.125</v>
      </c>
      <c r="G592" s="24" t="s">
        <v>21</v>
      </c>
      <c r="H592" s="1"/>
      <c r="I592" s="1"/>
      <c r="AA592" s="7"/>
      <c r="AB592" s="7"/>
      <c r="AD592" s="1"/>
      <c r="AE592" s="1"/>
      <c r="AG592" s="7"/>
      <c r="AH592" s="7"/>
      <c r="AI592" s="7"/>
      <c r="IU592" s="11"/>
      <c r="IV592" s="11"/>
      <c r="IW592" s="11"/>
      <c r="AMI592" s="12"/>
      <c r="AMJ592" s="12"/>
      <c r="AMK592" s="12"/>
    </row>
    <row r="593" spans="1:1025" ht="12.75" customHeight="1">
      <c r="A593" s="23">
        <v>9</v>
      </c>
      <c r="B593" s="23">
        <v>2000</v>
      </c>
      <c r="C593" s="24">
        <v>-86.586911999999998</v>
      </c>
      <c r="D593" s="24">
        <v>-2.9067150000000002</v>
      </c>
      <c r="E593" s="24">
        <v>2</v>
      </c>
      <c r="F593" s="27">
        <v>0.1</v>
      </c>
      <c r="G593" s="24" t="s">
        <v>21</v>
      </c>
      <c r="H593" s="1"/>
      <c r="I593" s="1"/>
      <c r="AA593" s="7"/>
      <c r="AB593" s="7"/>
      <c r="AD593" s="1"/>
      <c r="AE593" s="1"/>
      <c r="AG593" s="7"/>
      <c r="AH593" s="7"/>
      <c r="AI593" s="7"/>
      <c r="IU593" s="11"/>
      <c r="IV593" s="11"/>
      <c r="IW593" s="11"/>
      <c r="AMI593" s="12"/>
      <c r="AMJ593" s="12"/>
      <c r="AMK593" s="12"/>
    </row>
    <row r="594" spans="1:1025" ht="12.75" customHeight="1">
      <c r="A594" s="23">
        <v>9</v>
      </c>
      <c r="B594" s="23">
        <v>2000</v>
      </c>
      <c r="C594" s="24">
        <v>-86.498971999999995</v>
      </c>
      <c r="D594" s="24">
        <v>-2.9650669999999999</v>
      </c>
      <c r="E594" s="24">
        <v>2</v>
      </c>
      <c r="F594" s="27">
        <v>0.05</v>
      </c>
      <c r="G594" s="24" t="s">
        <v>21</v>
      </c>
      <c r="H594" s="1"/>
      <c r="I594" s="1"/>
      <c r="AA594" s="7"/>
      <c r="AB594" s="7"/>
      <c r="AD594" s="1"/>
      <c r="AE594" s="1"/>
      <c r="AG594" s="7"/>
      <c r="AH594" s="7"/>
      <c r="AI594" s="7"/>
      <c r="IU594" s="11"/>
      <c r="IV594" s="11"/>
      <c r="IW594" s="11"/>
      <c r="AMI594" s="12"/>
      <c r="AMJ594" s="12"/>
      <c r="AMK594" s="12"/>
    </row>
    <row r="595" spans="1:1025" ht="12.75" customHeight="1">
      <c r="A595" s="23">
        <v>9</v>
      </c>
      <c r="B595" s="23">
        <v>2000</v>
      </c>
      <c r="C595" s="24">
        <v>-86.402472000000003</v>
      </c>
      <c r="D595" s="24">
        <v>-3.029217</v>
      </c>
      <c r="E595" s="24">
        <v>2</v>
      </c>
      <c r="F595" s="27">
        <v>0.09</v>
      </c>
      <c r="G595" s="24" t="s">
        <v>21</v>
      </c>
      <c r="H595" s="1"/>
      <c r="I595" s="1"/>
      <c r="AA595" s="7"/>
      <c r="AB595" s="7"/>
      <c r="AD595" s="1"/>
      <c r="AE595" s="1"/>
      <c r="AG595" s="7"/>
      <c r="AH595" s="7"/>
      <c r="AI595" s="7"/>
      <c r="IU595" s="11"/>
      <c r="IV595" s="11"/>
      <c r="IW595" s="11"/>
      <c r="AMI595" s="12"/>
      <c r="AMJ595" s="12"/>
      <c r="AMK595" s="12"/>
    </row>
    <row r="596" spans="1:1025" ht="12.75" customHeight="1">
      <c r="A596" s="23">
        <v>9</v>
      </c>
      <c r="B596" s="23">
        <v>2000</v>
      </c>
      <c r="C596" s="24">
        <v>-86.304292000000004</v>
      </c>
      <c r="D596" s="24">
        <v>-3.0944780000000001</v>
      </c>
      <c r="E596" s="24">
        <v>2</v>
      </c>
      <c r="F596" s="27">
        <v>0.06</v>
      </c>
      <c r="G596" s="24" t="s">
        <v>21</v>
      </c>
      <c r="H596" s="1"/>
      <c r="I596" s="1"/>
      <c r="AA596" s="7"/>
      <c r="AB596" s="7"/>
      <c r="AD596" s="1"/>
      <c r="AE596" s="1"/>
      <c r="AG596" s="7"/>
      <c r="AH596" s="7"/>
      <c r="AI596" s="7"/>
      <c r="IU596" s="11"/>
      <c r="IV596" s="11"/>
      <c r="IW596" s="11"/>
      <c r="AMI596" s="12"/>
      <c r="AMJ596" s="12"/>
      <c r="AMK596" s="12"/>
    </row>
    <row r="597" spans="1:1025" ht="12.75" customHeight="1">
      <c r="A597" s="23">
        <v>9</v>
      </c>
      <c r="B597" s="23">
        <v>2000</v>
      </c>
      <c r="C597" s="24">
        <v>-86.207250000000002</v>
      </c>
      <c r="D597" s="24">
        <v>-3.158928</v>
      </c>
      <c r="E597" s="24">
        <v>2</v>
      </c>
      <c r="F597" s="27">
        <v>0.06</v>
      </c>
      <c r="G597" s="24" t="s">
        <v>21</v>
      </c>
      <c r="H597" s="1"/>
      <c r="I597" s="1"/>
      <c r="AA597" s="7"/>
      <c r="AB597" s="7"/>
      <c r="AD597" s="1"/>
      <c r="AE597" s="1"/>
      <c r="AG597" s="7"/>
      <c r="AH597" s="7"/>
      <c r="AI597" s="7"/>
      <c r="IU597" s="11"/>
      <c r="IV597" s="11"/>
      <c r="IW597" s="11"/>
      <c r="AMI597" s="12"/>
      <c r="AMJ597" s="12"/>
      <c r="AMK597" s="12"/>
    </row>
    <row r="598" spans="1:1025" ht="12.75" customHeight="1">
      <c r="A598" s="23">
        <v>9</v>
      </c>
      <c r="B598" s="23">
        <v>2000</v>
      </c>
      <c r="C598" s="24">
        <v>-86.109345000000005</v>
      </c>
      <c r="D598" s="24">
        <v>-3.2239770000000001</v>
      </c>
      <c r="E598" s="24">
        <v>2</v>
      </c>
      <c r="F598" s="27">
        <v>0.06</v>
      </c>
      <c r="G598" s="24" t="s">
        <v>21</v>
      </c>
      <c r="H598" s="1"/>
      <c r="I598" s="1"/>
      <c r="AA598" s="7"/>
      <c r="AB598" s="7"/>
      <c r="AD598" s="1"/>
      <c r="AE598" s="1"/>
      <c r="AG598" s="7"/>
      <c r="AH598" s="7"/>
      <c r="AI598" s="7"/>
      <c r="IU598" s="11"/>
      <c r="IV598" s="11"/>
      <c r="IW598" s="11"/>
      <c r="AMI598" s="12"/>
      <c r="AMJ598" s="12"/>
      <c r="AMK598" s="12"/>
    </row>
    <row r="599" spans="1:1025" ht="12.75" customHeight="1">
      <c r="A599" s="23">
        <v>9</v>
      </c>
      <c r="B599" s="23">
        <v>2000</v>
      </c>
      <c r="C599" s="24">
        <v>-86.011662999999999</v>
      </c>
      <c r="D599" s="24">
        <v>-3.288897</v>
      </c>
      <c r="E599" s="24">
        <v>2</v>
      </c>
      <c r="F599" s="27">
        <v>0.06</v>
      </c>
      <c r="G599" s="24" t="s">
        <v>21</v>
      </c>
      <c r="H599" s="1"/>
      <c r="I599" s="1"/>
      <c r="AA599" s="7"/>
      <c r="AB599" s="7"/>
      <c r="AD599" s="1"/>
      <c r="AE599" s="1"/>
      <c r="AG599" s="7"/>
      <c r="AH599" s="7"/>
      <c r="AI599" s="7"/>
      <c r="IU599" s="11"/>
      <c r="IV599" s="11"/>
      <c r="IW599" s="11"/>
      <c r="AMI599" s="12"/>
      <c r="AMJ599" s="12"/>
      <c r="AMK599" s="12"/>
    </row>
    <row r="600" spans="1:1025" ht="12.75" customHeight="1">
      <c r="A600" s="23">
        <v>9</v>
      </c>
      <c r="B600" s="23">
        <v>2000</v>
      </c>
      <c r="C600" s="24">
        <v>-85.810351999999995</v>
      </c>
      <c r="D600" s="24">
        <v>-3.4225979999999998</v>
      </c>
      <c r="E600" s="24">
        <v>2</v>
      </c>
      <c r="F600" s="27">
        <v>0.12</v>
      </c>
      <c r="G600" s="24" t="s">
        <v>21</v>
      </c>
      <c r="H600" s="1"/>
      <c r="I600" s="1"/>
      <c r="AA600" s="7"/>
      <c r="AB600" s="7"/>
      <c r="AD600" s="1"/>
      <c r="AE600" s="1"/>
      <c r="AG600" s="7"/>
      <c r="AH600" s="7"/>
      <c r="AI600" s="7"/>
      <c r="IU600" s="11"/>
      <c r="IV600" s="11"/>
      <c r="IW600" s="11"/>
      <c r="AMI600" s="12"/>
      <c r="AMJ600" s="12"/>
      <c r="AMK600" s="12"/>
    </row>
    <row r="601" spans="1:1025" ht="12.75" customHeight="1">
      <c r="A601" s="23">
        <v>9</v>
      </c>
      <c r="B601" s="23">
        <v>2000</v>
      </c>
      <c r="C601" s="24">
        <v>-85.712320000000005</v>
      </c>
      <c r="D601" s="24">
        <v>-3.4877120000000001</v>
      </c>
      <c r="E601" s="24">
        <v>2</v>
      </c>
      <c r="F601" s="27">
        <v>0.14000000000000001</v>
      </c>
      <c r="G601" s="24" t="s">
        <v>21</v>
      </c>
      <c r="H601" s="1"/>
      <c r="I601" s="1"/>
      <c r="AA601" s="7"/>
      <c r="AB601" s="7"/>
      <c r="AD601" s="1"/>
      <c r="AE601" s="1"/>
      <c r="AG601" s="7"/>
      <c r="AH601" s="7"/>
      <c r="AI601" s="7"/>
      <c r="IU601" s="11"/>
      <c r="IV601" s="11"/>
      <c r="IW601" s="11"/>
      <c r="AMI601" s="12"/>
      <c r="AMJ601" s="12"/>
      <c r="AMK601" s="12"/>
    </row>
    <row r="602" spans="1:1025" ht="12.75" customHeight="1">
      <c r="A602" s="23">
        <v>9</v>
      </c>
      <c r="B602" s="23">
        <v>2000</v>
      </c>
      <c r="C602" s="24">
        <v>-85.62012</v>
      </c>
      <c r="D602" s="24">
        <v>-3.5489449999999998</v>
      </c>
      <c r="E602" s="24">
        <v>2</v>
      </c>
      <c r="F602" s="27">
        <v>0.08</v>
      </c>
      <c r="G602" s="24" t="s">
        <v>21</v>
      </c>
      <c r="H602" s="1"/>
      <c r="I602" s="1"/>
      <c r="AA602" s="7"/>
      <c r="AB602" s="7"/>
      <c r="AD602" s="1"/>
      <c r="AE602" s="1"/>
      <c r="AG602" s="7"/>
      <c r="AH602" s="7"/>
      <c r="AI602" s="7"/>
      <c r="IU602" s="11"/>
      <c r="IV602" s="11"/>
      <c r="IW602" s="11"/>
      <c r="AMI602" s="12"/>
      <c r="AMJ602" s="12"/>
      <c r="AMK602" s="12"/>
    </row>
    <row r="603" spans="1:1025" ht="12.75" customHeight="1">
      <c r="A603" s="23">
        <v>9</v>
      </c>
      <c r="B603" s="23">
        <v>2000</v>
      </c>
      <c r="C603" s="24">
        <v>-85.510859999999994</v>
      </c>
      <c r="D603" s="24">
        <v>-3.621537</v>
      </c>
      <c r="E603" s="24">
        <v>2</v>
      </c>
      <c r="F603" s="27">
        <v>0.08</v>
      </c>
      <c r="G603" s="24" t="s">
        <v>21</v>
      </c>
      <c r="H603" s="1"/>
      <c r="I603" s="1"/>
      <c r="AA603" s="7"/>
      <c r="AB603" s="7"/>
      <c r="AD603" s="1"/>
      <c r="AE603" s="1"/>
      <c r="AG603" s="7"/>
      <c r="AH603" s="7"/>
      <c r="AI603" s="7"/>
      <c r="IU603" s="11"/>
      <c r="IV603" s="11"/>
      <c r="IW603" s="11"/>
      <c r="AMI603" s="12"/>
      <c r="AMJ603" s="12"/>
      <c r="AMK603" s="12"/>
    </row>
    <row r="604" spans="1:1025" ht="12.75" customHeight="1">
      <c r="A604" s="23">
        <v>9</v>
      </c>
      <c r="B604" s="23">
        <v>2000</v>
      </c>
      <c r="C604" s="24">
        <v>-85.296447999999998</v>
      </c>
      <c r="D604" s="24">
        <v>-3.762775</v>
      </c>
      <c r="E604" s="24">
        <v>2</v>
      </c>
      <c r="F604" s="27">
        <v>0.09</v>
      </c>
      <c r="G604" s="24" t="s">
        <v>21</v>
      </c>
      <c r="H604" s="1"/>
      <c r="I604" s="1"/>
      <c r="AA604" s="7"/>
      <c r="AB604" s="7"/>
      <c r="AD604" s="1"/>
      <c r="AE604" s="1"/>
      <c r="AG604" s="7"/>
      <c r="AH604" s="7"/>
      <c r="AI604" s="7"/>
      <c r="IU604" s="11"/>
      <c r="IV604" s="11"/>
      <c r="IW604" s="11"/>
      <c r="AMI604" s="12"/>
      <c r="AMJ604" s="12"/>
      <c r="AMK604" s="12"/>
    </row>
    <row r="605" spans="1:1025" ht="12.75" customHeight="1">
      <c r="A605" s="23">
        <v>9</v>
      </c>
      <c r="B605" s="23">
        <v>2000</v>
      </c>
      <c r="C605" s="24">
        <v>-84.471590000000006</v>
      </c>
      <c r="D605" s="24">
        <v>-4.3080819999999997</v>
      </c>
      <c r="E605" s="24">
        <v>2</v>
      </c>
      <c r="F605" s="27">
        <v>0.1</v>
      </c>
      <c r="G605" s="24" t="s">
        <v>21</v>
      </c>
      <c r="H605" s="1"/>
      <c r="I605" s="1"/>
      <c r="AA605" s="7"/>
      <c r="AB605" s="7"/>
      <c r="AD605" s="1"/>
      <c r="AE605" s="1"/>
      <c r="AG605" s="7"/>
      <c r="AH605" s="7"/>
      <c r="AI605" s="7"/>
      <c r="IU605" s="11"/>
      <c r="IV605" s="11"/>
      <c r="IW605" s="11"/>
      <c r="AMI605" s="12"/>
      <c r="AMJ605" s="12"/>
      <c r="AMK605" s="12"/>
    </row>
    <row r="606" spans="1:1025" ht="12.75" customHeight="1">
      <c r="A606" s="23">
        <v>9</v>
      </c>
      <c r="B606" s="23">
        <v>2000</v>
      </c>
      <c r="C606" s="24">
        <v>-84.298230000000004</v>
      </c>
      <c r="D606" s="24">
        <v>-4.4263700000000004</v>
      </c>
      <c r="E606" s="24">
        <v>2</v>
      </c>
      <c r="F606" s="27">
        <v>0.09</v>
      </c>
      <c r="G606" s="24" t="s">
        <v>21</v>
      </c>
      <c r="H606" s="1"/>
      <c r="I606" s="1"/>
      <c r="AA606" s="7"/>
      <c r="AB606" s="7"/>
      <c r="AD606" s="1"/>
      <c r="AE606" s="1"/>
      <c r="AG606" s="7"/>
      <c r="AH606" s="7"/>
      <c r="AI606" s="7"/>
      <c r="IU606" s="11"/>
      <c r="IV606" s="11"/>
      <c r="IW606" s="11"/>
      <c r="AMI606" s="12"/>
      <c r="AMJ606" s="12"/>
      <c r="AMK606" s="12"/>
    </row>
    <row r="607" spans="1:1025" ht="12.75" customHeight="1">
      <c r="A607" s="23">
        <v>9</v>
      </c>
      <c r="B607" s="23">
        <v>2000</v>
      </c>
      <c r="C607" s="24">
        <v>-84.120222999999996</v>
      </c>
      <c r="D607" s="24">
        <v>-4.5444880000000003</v>
      </c>
      <c r="E607" s="24">
        <v>2</v>
      </c>
      <c r="F607" s="27">
        <v>0.05</v>
      </c>
      <c r="G607" s="24" t="s">
        <v>21</v>
      </c>
      <c r="H607" s="1"/>
      <c r="I607" s="1"/>
      <c r="AA607" s="7"/>
      <c r="AB607" s="7"/>
      <c r="AD607" s="1"/>
      <c r="AE607" s="1"/>
      <c r="AG607" s="7"/>
      <c r="AH607" s="7"/>
      <c r="AI607" s="7"/>
      <c r="IU607" s="11"/>
      <c r="IV607" s="11"/>
      <c r="IW607" s="11"/>
      <c r="AMI607" s="12"/>
      <c r="AMJ607" s="12"/>
      <c r="AMK607" s="12"/>
    </row>
    <row r="608" spans="1:1025" ht="12.75" customHeight="1">
      <c r="A608" s="23">
        <v>9</v>
      </c>
      <c r="B608" s="23">
        <v>2000</v>
      </c>
      <c r="C608" s="24">
        <v>-84.038861999999995</v>
      </c>
      <c r="D608" s="24">
        <v>-4.5984600000000002</v>
      </c>
      <c r="E608" s="24">
        <v>2</v>
      </c>
      <c r="F608" s="27">
        <v>0.05</v>
      </c>
      <c r="G608" s="24" t="s">
        <v>21</v>
      </c>
      <c r="H608" s="1"/>
      <c r="I608" s="1"/>
      <c r="AA608" s="7"/>
      <c r="AB608" s="7"/>
      <c r="AD608" s="1"/>
      <c r="AE608" s="1"/>
      <c r="AG608" s="7"/>
      <c r="AH608" s="7"/>
      <c r="AI608" s="7"/>
      <c r="IU608" s="11"/>
      <c r="IV608" s="11"/>
      <c r="IW608" s="11"/>
      <c r="AMI608" s="12"/>
      <c r="AMJ608" s="12"/>
      <c r="AMK608" s="12"/>
    </row>
    <row r="609" spans="1:1025" ht="12.75" customHeight="1">
      <c r="A609" s="23">
        <v>9</v>
      </c>
      <c r="B609" s="23">
        <v>2000</v>
      </c>
      <c r="C609" s="24">
        <v>-83.938046999999997</v>
      </c>
      <c r="D609" s="24">
        <v>-4.6652829999999996</v>
      </c>
      <c r="E609" s="24">
        <v>2</v>
      </c>
      <c r="F609" s="27">
        <v>0.06</v>
      </c>
      <c r="G609" s="24" t="s">
        <v>21</v>
      </c>
      <c r="H609" s="1"/>
      <c r="I609" s="1"/>
      <c r="AA609" s="7"/>
      <c r="AB609" s="7"/>
      <c r="AD609" s="1"/>
      <c r="AE609" s="1"/>
      <c r="AG609" s="7"/>
      <c r="AH609" s="7"/>
      <c r="AI609" s="7"/>
      <c r="IU609" s="11"/>
      <c r="IV609" s="11"/>
      <c r="IW609" s="11"/>
      <c r="AMI609" s="12"/>
      <c r="AMJ609" s="12"/>
      <c r="AMK609" s="12"/>
    </row>
    <row r="610" spans="1:1025" ht="12.75" customHeight="1">
      <c r="A610" s="23">
        <v>9</v>
      </c>
      <c r="B610" s="23">
        <v>2000</v>
      </c>
      <c r="C610" s="24">
        <v>-83.858796999999996</v>
      </c>
      <c r="D610" s="24">
        <v>-4.7178129999999996</v>
      </c>
      <c r="E610" s="24">
        <v>2</v>
      </c>
      <c r="F610" s="27">
        <v>0.06</v>
      </c>
      <c r="G610" s="24" t="s">
        <v>21</v>
      </c>
      <c r="H610" s="1"/>
      <c r="I610" s="1"/>
      <c r="AA610" s="7"/>
      <c r="AB610" s="7"/>
      <c r="AD610" s="1"/>
      <c r="AE610" s="1"/>
      <c r="AG610" s="7"/>
      <c r="AH610" s="7"/>
      <c r="AI610" s="7"/>
      <c r="IU610" s="11"/>
      <c r="IV610" s="11"/>
      <c r="IW610" s="11"/>
      <c r="AMI610" s="12"/>
      <c r="AMJ610" s="12"/>
      <c r="AMK610" s="12"/>
    </row>
    <row r="611" spans="1:1025" ht="12.75" customHeight="1">
      <c r="A611" s="23">
        <v>9</v>
      </c>
      <c r="B611" s="23">
        <v>2000</v>
      </c>
      <c r="C611" s="24">
        <v>-83.779422999999994</v>
      </c>
      <c r="D611" s="24">
        <v>-4.7704680000000002</v>
      </c>
      <c r="E611" s="24">
        <v>2</v>
      </c>
      <c r="F611" s="27">
        <v>0.09</v>
      </c>
      <c r="G611" s="24" t="s">
        <v>21</v>
      </c>
      <c r="H611" s="1"/>
      <c r="I611" s="1"/>
      <c r="AA611" s="7"/>
      <c r="AB611" s="7"/>
      <c r="AD611" s="1"/>
      <c r="AE611" s="1"/>
      <c r="AG611" s="7"/>
      <c r="AH611" s="7"/>
      <c r="AI611" s="7"/>
      <c r="IU611" s="11"/>
      <c r="IV611" s="11"/>
      <c r="IW611" s="11"/>
      <c r="AMI611" s="12"/>
      <c r="AMJ611" s="12"/>
      <c r="AMK611" s="12"/>
    </row>
    <row r="612" spans="1:1025" ht="12.75" customHeight="1">
      <c r="A612" s="23">
        <v>9</v>
      </c>
      <c r="B612" s="23">
        <v>2000</v>
      </c>
      <c r="C612" s="24">
        <v>-83.694507999999999</v>
      </c>
      <c r="D612" s="24">
        <v>-4.8267930000000003</v>
      </c>
      <c r="E612" s="24">
        <v>2</v>
      </c>
      <c r="F612" s="27">
        <v>0.1</v>
      </c>
      <c r="G612" s="24" t="s">
        <v>21</v>
      </c>
      <c r="H612" s="1"/>
      <c r="I612" s="1"/>
      <c r="AA612" s="7"/>
      <c r="AB612" s="7"/>
      <c r="AD612" s="1"/>
      <c r="AE612" s="1"/>
      <c r="AG612" s="7"/>
      <c r="AH612" s="7"/>
      <c r="AI612" s="7"/>
      <c r="IU612" s="11"/>
      <c r="IV612" s="11"/>
      <c r="IW612" s="11"/>
      <c r="AMI612" s="12"/>
      <c r="AMJ612" s="12"/>
      <c r="AMK612" s="12"/>
    </row>
    <row r="613" spans="1:1025" ht="12.75" customHeight="1">
      <c r="A613" s="23">
        <v>9</v>
      </c>
      <c r="B613" s="23">
        <v>2000</v>
      </c>
      <c r="C613" s="24">
        <v>-82.981823000000006</v>
      </c>
      <c r="D613" s="24">
        <v>-5.2991869999999999</v>
      </c>
      <c r="E613" s="24">
        <v>2</v>
      </c>
      <c r="F613" s="27">
        <v>0.11</v>
      </c>
      <c r="G613" s="24" t="s">
        <v>21</v>
      </c>
      <c r="H613" s="1"/>
      <c r="I613" s="1"/>
      <c r="AA613" s="7"/>
      <c r="AB613" s="7"/>
      <c r="AD613" s="1"/>
      <c r="AE613" s="1"/>
      <c r="AG613" s="7"/>
      <c r="AH613" s="7"/>
      <c r="AI613" s="7"/>
      <c r="IU613" s="11"/>
      <c r="IV613" s="11"/>
      <c r="IW613" s="11"/>
      <c r="AMI613" s="12"/>
      <c r="AMJ613" s="12"/>
      <c r="AMK613" s="12"/>
    </row>
    <row r="614" spans="1:1025" ht="12.75" customHeight="1">
      <c r="A614" s="23">
        <v>9</v>
      </c>
      <c r="B614" s="23">
        <v>2000</v>
      </c>
      <c r="C614" s="24">
        <v>-82.969525000000004</v>
      </c>
      <c r="D614" s="24">
        <v>-5.307302</v>
      </c>
      <c r="E614" s="24">
        <v>2</v>
      </c>
      <c r="F614" s="27">
        <v>0.11</v>
      </c>
      <c r="G614" s="24" t="s">
        <v>21</v>
      </c>
      <c r="H614" s="1"/>
      <c r="I614" s="1"/>
      <c r="AA614" s="7"/>
      <c r="AB614" s="7"/>
      <c r="AD614" s="1"/>
      <c r="AE614" s="1"/>
      <c r="AG614" s="7"/>
      <c r="AH614" s="7"/>
      <c r="AI614" s="7"/>
      <c r="IU614" s="11"/>
      <c r="IV614" s="11"/>
      <c r="IW614" s="11"/>
      <c r="AMI614" s="12"/>
      <c r="AMJ614" s="12"/>
      <c r="AMK614" s="12"/>
    </row>
    <row r="615" spans="1:1025" ht="12.75" customHeight="1">
      <c r="A615" s="23">
        <v>9</v>
      </c>
      <c r="B615" s="23">
        <v>2000</v>
      </c>
      <c r="C615" s="24">
        <v>-82.894585000000006</v>
      </c>
      <c r="D615" s="24">
        <v>-5.356967</v>
      </c>
      <c r="E615" s="24">
        <v>2</v>
      </c>
      <c r="F615" s="27">
        <v>0.17</v>
      </c>
      <c r="G615" s="24" t="s">
        <v>21</v>
      </c>
      <c r="H615" s="1"/>
      <c r="I615" s="1"/>
      <c r="AA615" s="7"/>
      <c r="AB615" s="7"/>
      <c r="AD615" s="1"/>
      <c r="AE615" s="1"/>
      <c r="AG615" s="7"/>
      <c r="AH615" s="7"/>
      <c r="AI615" s="7"/>
      <c r="IU615" s="11"/>
      <c r="IV615" s="11"/>
      <c r="IW615" s="11"/>
      <c r="AMI615" s="12"/>
      <c r="AMJ615" s="12"/>
      <c r="AMK615" s="12"/>
    </row>
    <row r="616" spans="1:1025" ht="12.75" customHeight="1">
      <c r="A616" s="23">
        <v>9</v>
      </c>
      <c r="B616" s="23">
        <v>2000</v>
      </c>
      <c r="C616" s="24">
        <v>-82.805122999999995</v>
      </c>
      <c r="D616" s="24">
        <v>-5.4162600000000003</v>
      </c>
      <c r="E616" s="24">
        <v>2</v>
      </c>
      <c r="F616" s="27">
        <v>0.16</v>
      </c>
      <c r="G616" s="24" t="s">
        <v>21</v>
      </c>
      <c r="H616" s="1"/>
      <c r="I616" s="1"/>
      <c r="AA616" s="7"/>
      <c r="AB616" s="7"/>
      <c r="AD616" s="1"/>
      <c r="AE616" s="1"/>
      <c r="AG616" s="7"/>
      <c r="AH616" s="7"/>
      <c r="AI616" s="7"/>
      <c r="IU616" s="11"/>
      <c r="IV616" s="11"/>
      <c r="IW616" s="11"/>
      <c r="AMI616" s="12"/>
      <c r="AMJ616" s="12"/>
      <c r="AMK616" s="12"/>
    </row>
    <row r="617" spans="1:1025" ht="12.75" customHeight="1">
      <c r="A617" s="23">
        <v>9</v>
      </c>
      <c r="B617" s="23">
        <v>2000</v>
      </c>
      <c r="C617" s="24">
        <v>-82.717067</v>
      </c>
      <c r="D617" s="24">
        <v>-5.4745350000000004</v>
      </c>
      <c r="E617" s="24">
        <v>2</v>
      </c>
      <c r="F617" s="27">
        <v>0.14000000000000001</v>
      </c>
      <c r="G617" s="24" t="s">
        <v>21</v>
      </c>
      <c r="H617" s="1"/>
      <c r="I617" s="1"/>
      <c r="AA617" s="7"/>
      <c r="AB617" s="7"/>
      <c r="AD617" s="1"/>
      <c r="AE617" s="1"/>
      <c r="AG617" s="7"/>
      <c r="AH617" s="7"/>
      <c r="AI617" s="7"/>
      <c r="IU617" s="11"/>
      <c r="IV617" s="11"/>
      <c r="IW617" s="11"/>
      <c r="AMI617" s="12"/>
      <c r="AMJ617" s="12"/>
      <c r="AMK617" s="12"/>
    </row>
    <row r="618" spans="1:1025" ht="12.75" customHeight="1">
      <c r="A618" s="23">
        <v>9</v>
      </c>
      <c r="B618" s="23">
        <v>2000</v>
      </c>
      <c r="C618" s="24">
        <v>-82.624917999999994</v>
      </c>
      <c r="D618" s="24">
        <v>-5.5355679999999996</v>
      </c>
      <c r="E618" s="24">
        <v>2</v>
      </c>
      <c r="F618" s="27">
        <v>0.16</v>
      </c>
      <c r="G618" s="24" t="s">
        <v>21</v>
      </c>
      <c r="H618" s="1"/>
      <c r="I618" s="1"/>
      <c r="AA618" s="7"/>
      <c r="AB618" s="7"/>
      <c r="AD618" s="1"/>
      <c r="AE618" s="1"/>
      <c r="AG618" s="7"/>
      <c r="AH618" s="7"/>
      <c r="AI618" s="7"/>
      <c r="IU618" s="11"/>
      <c r="IV618" s="11"/>
      <c r="IW618" s="11"/>
      <c r="AMI618" s="12"/>
      <c r="AMJ618" s="12"/>
      <c r="AMK618" s="12"/>
    </row>
    <row r="619" spans="1:1025" ht="12.75" customHeight="1">
      <c r="A619" s="23">
        <v>9</v>
      </c>
      <c r="B619" s="23">
        <v>2000</v>
      </c>
      <c r="C619" s="24">
        <v>-82.535323000000005</v>
      </c>
      <c r="D619" s="24">
        <v>-5.5948929999999999</v>
      </c>
      <c r="E619" s="24">
        <v>2</v>
      </c>
      <c r="F619" s="27">
        <v>0.15</v>
      </c>
      <c r="G619" s="24" t="s">
        <v>21</v>
      </c>
      <c r="H619" s="1"/>
      <c r="I619" s="1"/>
      <c r="AA619" s="7"/>
      <c r="AB619" s="7"/>
      <c r="AD619" s="1"/>
      <c r="AE619" s="1"/>
      <c r="AG619" s="7"/>
      <c r="AH619" s="7"/>
      <c r="AI619" s="7"/>
      <c r="IU619" s="11"/>
      <c r="IV619" s="11"/>
      <c r="IW619" s="11"/>
      <c r="AMI619" s="12"/>
      <c r="AMJ619" s="12"/>
      <c r="AMK619" s="12"/>
    </row>
    <row r="620" spans="1:1025" ht="12.75" customHeight="1">
      <c r="A620" s="23">
        <v>9</v>
      </c>
      <c r="B620" s="23">
        <v>2000</v>
      </c>
      <c r="C620" s="24">
        <v>-82.453532999999993</v>
      </c>
      <c r="D620" s="24">
        <v>-5.6490619999999998</v>
      </c>
      <c r="E620" s="24">
        <v>2</v>
      </c>
      <c r="F620" s="27">
        <v>0.04</v>
      </c>
      <c r="G620" s="24" t="s">
        <v>21</v>
      </c>
      <c r="H620" s="1"/>
      <c r="I620" s="1"/>
      <c r="AA620" s="7"/>
      <c r="AB620" s="7"/>
      <c r="AD620" s="1"/>
      <c r="AE620" s="1"/>
      <c r="AG620" s="7"/>
      <c r="AH620" s="7"/>
      <c r="AI620" s="7"/>
      <c r="IU620" s="11"/>
      <c r="IV620" s="11"/>
      <c r="IW620" s="11"/>
      <c r="AMI620" s="12"/>
      <c r="AMJ620" s="12"/>
      <c r="AMK620" s="12"/>
    </row>
    <row r="621" spans="1:1025" ht="12.75" customHeight="1">
      <c r="A621" s="23">
        <v>9</v>
      </c>
      <c r="B621" s="23">
        <v>2000</v>
      </c>
      <c r="C621" s="24">
        <v>-82.367746999999994</v>
      </c>
      <c r="D621" s="24">
        <v>-5.7059129999999998</v>
      </c>
      <c r="E621" s="24">
        <v>2</v>
      </c>
      <c r="F621" s="27">
        <v>7.0000000000000007E-2</v>
      </c>
      <c r="G621" s="24" t="s">
        <v>21</v>
      </c>
      <c r="H621" s="1"/>
      <c r="I621" s="1"/>
      <c r="AA621" s="7"/>
      <c r="AB621" s="7"/>
      <c r="AD621" s="1"/>
      <c r="AE621" s="1"/>
      <c r="AG621" s="7"/>
      <c r="AH621" s="7"/>
      <c r="AI621" s="7"/>
      <c r="IU621" s="11"/>
      <c r="IV621" s="11"/>
      <c r="IW621" s="11"/>
      <c r="AMI621" s="12"/>
      <c r="AMJ621" s="12"/>
      <c r="AMK621" s="12"/>
    </row>
    <row r="622" spans="1:1025" ht="12.75" customHeight="1">
      <c r="A622" s="23">
        <v>9</v>
      </c>
      <c r="B622" s="23">
        <v>2000</v>
      </c>
      <c r="C622" s="24">
        <v>-82.275032999999993</v>
      </c>
      <c r="D622" s="24">
        <v>-5.7672650000000001</v>
      </c>
      <c r="E622" s="24">
        <v>2</v>
      </c>
      <c r="F622" s="27">
        <v>7.0000000000000007E-2</v>
      </c>
      <c r="G622" s="24" t="s">
        <v>21</v>
      </c>
      <c r="H622" s="1"/>
      <c r="I622" s="1"/>
      <c r="AA622" s="7"/>
      <c r="AB622" s="7"/>
      <c r="AD622" s="1"/>
      <c r="AE622" s="1"/>
      <c r="AG622" s="7"/>
      <c r="AH622" s="7"/>
      <c r="AI622" s="7"/>
      <c r="IU622" s="11"/>
      <c r="IV622" s="11"/>
      <c r="IW622" s="11"/>
      <c r="AMI622" s="12"/>
      <c r="AMJ622" s="12"/>
      <c r="AMK622" s="12"/>
    </row>
    <row r="623" spans="1:1025" ht="12.75" customHeight="1">
      <c r="A623" s="23">
        <v>9</v>
      </c>
      <c r="B623" s="23">
        <v>2000</v>
      </c>
      <c r="C623" s="24">
        <v>-82.127056999999994</v>
      </c>
      <c r="D623" s="24">
        <v>-5.8651749999999998</v>
      </c>
      <c r="E623" s="24">
        <v>2</v>
      </c>
      <c r="F623" s="27">
        <v>7.0000000000000007E-2</v>
      </c>
      <c r="G623" s="24" t="s">
        <v>21</v>
      </c>
      <c r="H623" s="1"/>
      <c r="I623" s="1"/>
      <c r="AA623" s="7"/>
      <c r="AB623" s="7"/>
      <c r="AD623" s="1"/>
      <c r="AE623" s="1"/>
      <c r="AG623" s="7"/>
      <c r="AH623" s="7"/>
      <c r="AI623" s="7"/>
      <c r="IU623" s="11"/>
      <c r="IV623" s="11"/>
      <c r="IW623" s="11"/>
      <c r="AMI623" s="12"/>
      <c r="AMJ623" s="12"/>
      <c r="AMK623" s="12"/>
    </row>
    <row r="624" spans="1:1025" ht="12.75" customHeight="1">
      <c r="A624" s="23">
        <v>9</v>
      </c>
      <c r="B624" s="23">
        <v>2000</v>
      </c>
      <c r="C624" s="24">
        <v>-82.059766999999994</v>
      </c>
      <c r="D624" s="24">
        <v>-5.9097799999999996</v>
      </c>
      <c r="E624" s="24">
        <v>2</v>
      </c>
      <c r="F624" s="27">
        <v>7.0000000000000007E-2</v>
      </c>
      <c r="G624" s="24" t="s">
        <v>21</v>
      </c>
      <c r="H624" s="1"/>
      <c r="I624" s="1"/>
      <c r="AA624" s="7"/>
      <c r="AB624" s="7"/>
      <c r="AD624" s="1"/>
      <c r="AE624" s="1"/>
      <c r="AG624" s="7"/>
      <c r="AH624" s="7"/>
      <c r="AI624" s="7"/>
      <c r="IU624" s="11"/>
      <c r="IV624" s="11"/>
      <c r="IW624" s="11"/>
      <c r="AMI624" s="12"/>
      <c r="AMJ624" s="12"/>
      <c r="AMK624" s="12"/>
    </row>
    <row r="625" spans="1:1025" ht="12.75" customHeight="1">
      <c r="A625" s="23">
        <v>9</v>
      </c>
      <c r="B625" s="23">
        <v>2000</v>
      </c>
      <c r="C625" s="24">
        <v>-81.983185000000006</v>
      </c>
      <c r="D625" s="24">
        <v>-5.9623679999999997</v>
      </c>
      <c r="E625" s="24">
        <v>2</v>
      </c>
      <c r="F625" s="27">
        <v>0.05</v>
      </c>
      <c r="G625" s="24" t="s">
        <v>21</v>
      </c>
      <c r="H625" s="1"/>
      <c r="I625" s="1"/>
      <c r="AA625" s="7"/>
      <c r="AB625" s="7"/>
      <c r="AD625" s="1"/>
      <c r="AE625" s="1"/>
      <c r="AG625" s="7"/>
      <c r="AH625" s="7"/>
      <c r="AI625" s="7"/>
      <c r="IU625" s="11"/>
      <c r="IV625" s="11"/>
      <c r="IW625" s="11"/>
      <c r="AMI625" s="12"/>
      <c r="AMJ625" s="12"/>
      <c r="AMK625" s="12"/>
    </row>
    <row r="626" spans="1:1025" ht="12.75" customHeight="1">
      <c r="A626" s="23">
        <v>9</v>
      </c>
      <c r="B626" s="23">
        <v>2000</v>
      </c>
      <c r="C626" s="24">
        <v>-81.920585000000003</v>
      </c>
      <c r="D626" s="24">
        <v>-6.0018549999999999</v>
      </c>
      <c r="E626" s="24">
        <v>2</v>
      </c>
      <c r="F626" s="27">
        <v>0.09</v>
      </c>
      <c r="G626" s="24" t="s">
        <v>21</v>
      </c>
      <c r="H626" s="1"/>
      <c r="I626" s="1"/>
      <c r="AA626" s="7"/>
      <c r="AB626" s="7"/>
      <c r="AD626" s="1"/>
      <c r="AE626" s="1"/>
      <c r="AG626" s="7"/>
      <c r="AH626" s="7"/>
      <c r="AI626" s="7"/>
      <c r="IU626" s="11"/>
      <c r="IV626" s="11"/>
      <c r="IW626" s="11"/>
      <c r="AMI626" s="12"/>
      <c r="AMJ626" s="12"/>
      <c r="AMK626" s="12"/>
    </row>
    <row r="627" spans="1:1025" ht="12.75" customHeight="1">
      <c r="A627" s="23">
        <v>9</v>
      </c>
      <c r="B627" s="23">
        <v>2000</v>
      </c>
      <c r="C627" s="24">
        <v>-81.859134999999995</v>
      </c>
      <c r="D627" s="24">
        <v>-6.0425620000000002</v>
      </c>
      <c r="E627" s="24">
        <v>2</v>
      </c>
      <c r="F627" s="27">
        <v>0.16</v>
      </c>
      <c r="G627" s="24" t="s">
        <v>21</v>
      </c>
      <c r="H627" s="1"/>
      <c r="I627" s="1"/>
      <c r="AA627" s="7"/>
      <c r="AB627" s="7"/>
      <c r="AD627" s="1"/>
      <c r="AE627" s="1"/>
      <c r="AG627" s="7"/>
      <c r="AH627" s="7"/>
      <c r="AI627" s="7"/>
      <c r="IU627" s="11"/>
      <c r="IV627" s="11"/>
      <c r="IW627" s="11"/>
      <c r="AMI627" s="12"/>
      <c r="AMJ627" s="12"/>
      <c r="AMK627" s="12"/>
    </row>
    <row r="628" spans="1:1025" ht="12.75" customHeight="1">
      <c r="A628" s="23">
        <v>9</v>
      </c>
      <c r="B628" s="23">
        <v>2000</v>
      </c>
      <c r="C628" s="24">
        <v>-81.319793000000004</v>
      </c>
      <c r="D628" s="24">
        <v>-6.3993250000000002</v>
      </c>
      <c r="E628" s="24">
        <v>2</v>
      </c>
      <c r="F628" s="27">
        <v>1.1000000000000001</v>
      </c>
      <c r="G628" s="24" t="s">
        <v>21</v>
      </c>
      <c r="H628" s="1"/>
      <c r="I628" s="1"/>
      <c r="AA628" s="7"/>
      <c r="AB628" s="7"/>
      <c r="AD628" s="1"/>
      <c r="AE628" s="1"/>
      <c r="AG628" s="7"/>
      <c r="AH628" s="7"/>
      <c r="AI628" s="7"/>
      <c r="IU628" s="11"/>
      <c r="IV628" s="11"/>
      <c r="IW628" s="11"/>
      <c r="AMI628" s="12"/>
      <c r="AMJ628" s="12"/>
      <c r="AMK628" s="12"/>
    </row>
    <row r="629" spans="1:1025" ht="12.75" customHeight="1">
      <c r="A629" s="23">
        <v>9</v>
      </c>
      <c r="B629" s="23">
        <v>2000</v>
      </c>
      <c r="C629" s="24">
        <v>-81.229721999999995</v>
      </c>
      <c r="D629" s="24">
        <v>-6.4588469999999996</v>
      </c>
      <c r="E629" s="24">
        <v>2</v>
      </c>
      <c r="F629" s="27">
        <v>1.1000000000000001</v>
      </c>
      <c r="G629" s="24" t="s">
        <v>21</v>
      </c>
      <c r="H629" s="1"/>
      <c r="I629" s="1"/>
      <c r="AA629" s="7"/>
      <c r="AB629" s="7"/>
      <c r="AD629" s="1"/>
      <c r="AE629" s="1"/>
      <c r="AG629" s="7"/>
      <c r="AH629" s="7"/>
      <c r="AI629" s="7"/>
      <c r="IU629" s="11"/>
      <c r="IV629" s="11"/>
      <c r="IW629" s="11"/>
      <c r="AMI629" s="12"/>
      <c r="AMJ629" s="12"/>
      <c r="AMK629" s="12"/>
    </row>
    <row r="630" spans="1:1025" ht="12.75" customHeight="1">
      <c r="A630" s="23">
        <v>9</v>
      </c>
      <c r="B630" s="23">
        <v>2000</v>
      </c>
      <c r="C630" s="24">
        <v>-81.134621999999993</v>
      </c>
      <c r="D630" s="24">
        <v>-6.5217229999999997</v>
      </c>
      <c r="E630" s="24">
        <v>2</v>
      </c>
      <c r="F630" s="27">
        <v>0.27</v>
      </c>
      <c r="G630" s="24" t="s">
        <v>21</v>
      </c>
      <c r="H630" s="1"/>
      <c r="I630" s="1"/>
      <c r="AA630" s="7"/>
      <c r="AB630" s="7"/>
      <c r="AD630" s="1"/>
      <c r="AE630" s="1"/>
      <c r="AG630" s="7"/>
      <c r="AH630" s="7"/>
      <c r="AI630" s="7"/>
      <c r="IU630" s="11"/>
      <c r="IV630" s="11"/>
      <c r="IW630" s="11"/>
      <c r="AMI630" s="12"/>
      <c r="AMJ630" s="12"/>
      <c r="AMK630" s="12"/>
    </row>
    <row r="631" spans="1:1025" ht="12.75" customHeight="1">
      <c r="A631" s="23">
        <v>9</v>
      </c>
      <c r="B631" s="23">
        <v>2000</v>
      </c>
      <c r="C631" s="24">
        <v>-81.035403000000002</v>
      </c>
      <c r="D631" s="24">
        <v>-6.5872849999999996</v>
      </c>
      <c r="E631" s="24">
        <v>2</v>
      </c>
      <c r="F631" s="27">
        <v>1.9</v>
      </c>
      <c r="G631" s="24" t="s">
        <v>21</v>
      </c>
      <c r="H631" s="1"/>
      <c r="I631" s="1"/>
      <c r="AA631" s="7"/>
      <c r="AB631" s="7"/>
      <c r="AD631" s="1"/>
      <c r="AE631" s="1"/>
      <c r="AG631" s="7"/>
      <c r="AH631" s="7"/>
      <c r="AI631" s="7"/>
      <c r="IU631" s="11"/>
      <c r="IV631" s="11"/>
      <c r="IW631" s="11"/>
      <c r="AMI631" s="12"/>
      <c r="AMJ631" s="12"/>
      <c r="AMK631" s="12"/>
    </row>
    <row r="632" spans="1:1025" ht="12.75" customHeight="1">
      <c r="A632" s="23">
        <v>9</v>
      </c>
      <c r="B632" s="23">
        <v>2000</v>
      </c>
      <c r="C632" s="24">
        <v>-80.952612000000002</v>
      </c>
      <c r="D632" s="24">
        <v>-6.6420019999999997</v>
      </c>
      <c r="E632" s="24">
        <v>2</v>
      </c>
      <c r="F632" s="27">
        <v>0.65</v>
      </c>
      <c r="G632" s="24" t="s">
        <v>21</v>
      </c>
      <c r="H632" s="1"/>
      <c r="I632" s="1"/>
      <c r="AA632" s="7"/>
      <c r="AB632" s="7"/>
      <c r="AD632" s="1"/>
      <c r="AE632" s="1"/>
      <c r="AG632" s="7"/>
      <c r="AH632" s="7"/>
      <c r="AI632" s="7"/>
      <c r="IU632" s="11"/>
      <c r="IV632" s="11"/>
      <c r="IW632" s="11"/>
      <c r="AMI632" s="12"/>
      <c r="AMJ632" s="12"/>
      <c r="AMK632" s="12"/>
    </row>
    <row r="633" spans="1:1025" ht="12.75" customHeight="1">
      <c r="A633" s="23">
        <v>9</v>
      </c>
      <c r="B633" s="23">
        <v>2000</v>
      </c>
      <c r="C633" s="24">
        <v>-80.865314999999995</v>
      </c>
      <c r="D633" s="24">
        <v>-6.6997780000000002</v>
      </c>
      <c r="E633" s="24">
        <v>2</v>
      </c>
      <c r="F633" s="27">
        <v>1.35</v>
      </c>
      <c r="G633" s="24" t="s">
        <v>21</v>
      </c>
      <c r="H633" s="1"/>
      <c r="I633" s="1"/>
      <c r="AA633" s="7"/>
      <c r="AB633" s="7"/>
      <c r="AD633" s="1"/>
      <c r="AE633" s="1"/>
      <c r="AG633" s="7"/>
      <c r="AH633" s="7"/>
      <c r="AI633" s="7"/>
      <c r="IU633" s="11"/>
      <c r="IV633" s="11"/>
      <c r="IW633" s="11"/>
      <c r="AMI633" s="12"/>
      <c r="AMJ633" s="12"/>
      <c r="AMK633" s="12"/>
    </row>
    <row r="634" spans="1:1025" ht="12.75" customHeight="1">
      <c r="A634" s="23">
        <v>9</v>
      </c>
      <c r="B634" s="23">
        <v>2000</v>
      </c>
      <c r="C634" s="24">
        <v>-80.779830000000004</v>
      </c>
      <c r="D634" s="24">
        <v>-6.7562119999999997</v>
      </c>
      <c r="E634" s="24">
        <v>2</v>
      </c>
      <c r="F634" s="27">
        <v>1.44</v>
      </c>
      <c r="G634" s="24" t="s">
        <v>21</v>
      </c>
      <c r="H634" s="1"/>
      <c r="I634" s="1"/>
      <c r="AA634" s="7"/>
      <c r="AB634" s="7"/>
      <c r="AD634" s="1"/>
      <c r="AE634" s="1"/>
      <c r="AG634" s="7"/>
      <c r="AH634" s="7"/>
      <c r="AI634" s="7"/>
      <c r="IU634" s="11"/>
      <c r="IV634" s="11"/>
      <c r="IW634" s="11"/>
      <c r="AMI634" s="12"/>
      <c r="AMJ634" s="12"/>
      <c r="AMK634" s="12"/>
    </row>
    <row r="635" spans="1:1025" ht="12.75" customHeight="1">
      <c r="A635" s="23">
        <v>9</v>
      </c>
      <c r="B635" s="23">
        <v>2000</v>
      </c>
      <c r="C635" s="24">
        <v>-80.676372000000001</v>
      </c>
      <c r="D635" s="24">
        <v>-6.820157</v>
      </c>
      <c r="E635" s="24">
        <v>2</v>
      </c>
      <c r="F635" s="27">
        <v>0.12</v>
      </c>
      <c r="G635" s="24" t="s">
        <v>21</v>
      </c>
      <c r="H635" s="1"/>
      <c r="I635" s="1"/>
      <c r="AA635" s="7"/>
      <c r="AB635" s="7"/>
      <c r="AD635" s="1"/>
      <c r="AE635" s="1"/>
      <c r="AG635" s="7"/>
      <c r="AH635" s="7"/>
      <c r="AI635" s="7"/>
      <c r="IU635" s="11"/>
      <c r="IV635" s="11"/>
      <c r="IW635" s="11"/>
      <c r="AMI635" s="12"/>
      <c r="AMJ635" s="12"/>
      <c r="AMK635" s="12"/>
    </row>
    <row r="636" spans="1:1025" ht="12.75" customHeight="1">
      <c r="A636" s="23">
        <v>9</v>
      </c>
      <c r="B636" s="23">
        <v>2000</v>
      </c>
      <c r="C636" s="24">
        <v>-80.597543000000002</v>
      </c>
      <c r="D636" s="24">
        <v>-6.8766600000000002</v>
      </c>
      <c r="E636" s="24">
        <v>2</v>
      </c>
      <c r="F636" s="27">
        <v>2</v>
      </c>
      <c r="G636" s="24" t="s">
        <v>21</v>
      </c>
      <c r="H636" s="1"/>
      <c r="I636" s="1"/>
      <c r="AA636" s="7"/>
      <c r="AB636" s="7"/>
      <c r="AD636" s="1"/>
      <c r="AE636" s="1"/>
      <c r="AG636" s="7"/>
      <c r="AH636" s="7"/>
      <c r="AI636" s="7"/>
      <c r="IU636" s="11"/>
      <c r="IV636" s="11"/>
      <c r="IW636" s="11"/>
      <c r="AMI636" s="12"/>
      <c r="AMJ636" s="12"/>
      <c r="AMK636" s="12"/>
    </row>
    <row r="637" spans="1:1025" ht="12.75" customHeight="1">
      <c r="A637" s="23">
        <v>9</v>
      </c>
      <c r="B637" s="23">
        <v>2000</v>
      </c>
      <c r="C637" s="24">
        <v>-80.536152000000001</v>
      </c>
      <c r="D637" s="24">
        <v>-6.9170680000000004</v>
      </c>
      <c r="E637" s="24">
        <v>2</v>
      </c>
      <c r="F637" s="27">
        <v>0.44</v>
      </c>
      <c r="G637" s="24" t="s">
        <v>21</v>
      </c>
      <c r="H637" s="1"/>
      <c r="I637" s="1"/>
      <c r="AA637" s="7"/>
      <c r="AB637" s="7"/>
      <c r="AD637" s="1"/>
      <c r="AE637" s="1"/>
      <c r="AG637" s="7"/>
      <c r="AH637" s="7"/>
      <c r="AI637" s="7"/>
      <c r="IU637" s="11"/>
      <c r="IV637" s="11"/>
      <c r="IW637" s="11"/>
      <c r="AMI637" s="12"/>
      <c r="AMJ637" s="12"/>
      <c r="AMK637" s="12"/>
    </row>
    <row r="638" spans="1:1025" ht="12.75" customHeight="1">
      <c r="A638" s="23">
        <v>9</v>
      </c>
      <c r="B638" s="23">
        <v>2000</v>
      </c>
      <c r="C638" s="24">
        <v>-80.453213000000005</v>
      </c>
      <c r="D638" s="24">
        <v>-6.9720050000000002</v>
      </c>
      <c r="E638" s="24">
        <v>2</v>
      </c>
      <c r="F638" s="27">
        <v>1.57</v>
      </c>
      <c r="G638" s="24" t="s">
        <v>21</v>
      </c>
      <c r="H638" s="1"/>
      <c r="I638" s="1"/>
      <c r="AA638" s="7"/>
      <c r="AB638" s="7"/>
      <c r="AD638" s="1"/>
      <c r="AE638" s="1"/>
      <c r="AG638" s="7"/>
      <c r="AH638" s="7"/>
      <c r="AI638" s="7"/>
      <c r="IU638" s="11"/>
      <c r="IV638" s="11"/>
      <c r="IW638" s="11"/>
      <c r="AMI638" s="12"/>
      <c r="AMJ638" s="12"/>
      <c r="AMK638" s="12"/>
    </row>
    <row r="639" spans="1:1025" ht="12.75" customHeight="1">
      <c r="A639" s="23">
        <v>9</v>
      </c>
      <c r="B639" s="23">
        <v>2000</v>
      </c>
      <c r="C639" s="24">
        <v>-80.274001999999996</v>
      </c>
      <c r="D639" s="24">
        <v>-7.0903320000000001</v>
      </c>
      <c r="E639" s="24">
        <v>2</v>
      </c>
      <c r="F639" s="27">
        <v>1.45</v>
      </c>
      <c r="G639" s="24" t="s">
        <v>21</v>
      </c>
      <c r="H639" s="1"/>
      <c r="I639" s="1"/>
      <c r="AA639" s="7"/>
      <c r="AB639" s="7"/>
      <c r="AD639" s="1"/>
      <c r="AE639" s="1"/>
      <c r="AG639" s="7"/>
      <c r="AH639" s="7"/>
      <c r="AI639" s="7"/>
      <c r="IU639" s="11"/>
      <c r="IV639" s="11"/>
      <c r="IW639" s="11"/>
      <c r="AMI639" s="12"/>
      <c r="AMJ639" s="12"/>
      <c r="AMK639" s="12"/>
    </row>
    <row r="640" spans="1:1025" ht="12.75" customHeight="1">
      <c r="A640" s="23">
        <v>9</v>
      </c>
      <c r="B640" s="23">
        <v>2000</v>
      </c>
      <c r="C640" s="24">
        <v>-80.250549316406307</v>
      </c>
      <c r="D640" s="24">
        <v>-7.1060461997985804</v>
      </c>
      <c r="E640" s="24">
        <v>2</v>
      </c>
      <c r="F640" s="27">
        <v>2.1</v>
      </c>
      <c r="G640" s="24" t="s">
        <v>21</v>
      </c>
      <c r="H640" s="1"/>
      <c r="I640" s="1"/>
      <c r="AA640" s="7"/>
      <c r="AB640" s="7"/>
      <c r="AD640" s="1"/>
      <c r="AE640" s="1"/>
      <c r="AG640" s="7"/>
      <c r="AH640" s="7"/>
      <c r="AI640" s="7"/>
      <c r="IU640" s="11"/>
      <c r="IV640" s="11"/>
      <c r="IW640" s="11"/>
      <c r="AMI640" s="12"/>
      <c r="AMJ640" s="12"/>
      <c r="AMK640" s="12"/>
    </row>
    <row r="641" spans="1:1025" ht="12.75" customHeight="1">
      <c r="A641" s="23">
        <v>9</v>
      </c>
      <c r="B641" s="23">
        <v>2000</v>
      </c>
      <c r="C641" s="24">
        <v>-80.2449951171875</v>
      </c>
      <c r="D641" s="24">
        <v>-7.1097145080566397</v>
      </c>
      <c r="E641" s="24">
        <v>2</v>
      </c>
      <c r="F641" s="27">
        <v>2.1</v>
      </c>
      <c r="G641" s="24" t="s">
        <v>21</v>
      </c>
      <c r="H641" s="1"/>
      <c r="I641" s="1"/>
      <c r="AA641" s="7"/>
      <c r="AB641" s="7"/>
      <c r="AD641" s="1"/>
      <c r="AE641" s="1"/>
      <c r="AG641" s="7"/>
      <c r="AH641" s="7"/>
      <c r="AI641" s="7"/>
      <c r="IU641" s="11"/>
      <c r="IV641" s="11"/>
      <c r="IW641" s="11"/>
      <c r="AMI641" s="12"/>
      <c r="AMJ641" s="12"/>
      <c r="AMK641" s="12"/>
    </row>
    <row r="642" spans="1:1025" ht="12.75" customHeight="1">
      <c r="A642" s="23">
        <v>9</v>
      </c>
      <c r="B642" s="23">
        <v>2000</v>
      </c>
      <c r="C642" s="24">
        <v>-80.243591308593807</v>
      </c>
      <c r="D642" s="24">
        <v>-7.1106271743774396</v>
      </c>
      <c r="E642" s="24">
        <v>2</v>
      </c>
      <c r="F642" s="27">
        <v>2</v>
      </c>
      <c r="G642" s="24" t="s">
        <v>21</v>
      </c>
      <c r="H642" s="1"/>
      <c r="I642" s="1"/>
      <c r="AA642" s="7"/>
      <c r="AB642" s="7"/>
      <c r="AD642" s="1"/>
      <c r="AE642" s="1"/>
      <c r="AG642" s="7"/>
      <c r="AH642" s="7"/>
      <c r="AI642" s="7"/>
      <c r="IU642" s="11"/>
      <c r="IV642" s="11"/>
      <c r="IW642" s="11"/>
      <c r="AMI642" s="12"/>
      <c r="AMJ642" s="12"/>
      <c r="AMK642" s="12"/>
    </row>
    <row r="643" spans="1:1025" ht="12.75" customHeight="1">
      <c r="A643" s="23">
        <v>9</v>
      </c>
      <c r="B643" s="23">
        <v>2000</v>
      </c>
      <c r="C643" s="24">
        <v>-80.194087999999994</v>
      </c>
      <c r="D643" s="24">
        <v>-7.1433020000000003</v>
      </c>
      <c r="E643" s="24">
        <v>2</v>
      </c>
      <c r="F643" s="27">
        <v>2</v>
      </c>
      <c r="G643" s="24" t="s">
        <v>21</v>
      </c>
      <c r="H643" s="1"/>
      <c r="I643" s="1"/>
      <c r="AA643" s="7"/>
      <c r="AB643" s="7"/>
      <c r="AD643" s="1"/>
      <c r="AE643" s="1"/>
      <c r="AG643" s="7"/>
      <c r="AH643" s="7"/>
      <c r="AI643" s="7"/>
      <c r="IU643" s="11"/>
      <c r="IV643" s="11"/>
      <c r="IW643" s="11"/>
      <c r="AMI643" s="12"/>
      <c r="AMJ643" s="12"/>
      <c r="AMK643" s="12"/>
    </row>
    <row r="644" spans="1:1025" ht="12.75" customHeight="1">
      <c r="A644" s="23">
        <v>9</v>
      </c>
      <c r="B644" s="23">
        <v>2000</v>
      </c>
      <c r="C644" s="24">
        <v>-80.093688964843807</v>
      </c>
      <c r="D644" s="24">
        <v>-7.2096028327941903</v>
      </c>
      <c r="E644" s="24">
        <v>2</v>
      </c>
      <c r="F644" s="27">
        <v>2.25</v>
      </c>
      <c r="G644" s="24" t="s">
        <v>21</v>
      </c>
      <c r="H644" s="1"/>
      <c r="I644" s="1"/>
      <c r="AA644" s="7"/>
      <c r="AB644" s="7"/>
      <c r="AD644" s="1"/>
      <c r="AE644" s="1"/>
      <c r="AG644" s="7"/>
      <c r="AH644" s="7"/>
      <c r="AI644" s="7"/>
      <c r="IU644" s="11"/>
      <c r="IV644" s="11"/>
      <c r="IW644" s="11"/>
      <c r="AMI644" s="12"/>
      <c r="AMJ644" s="12"/>
      <c r="AMK644" s="12"/>
    </row>
    <row r="645" spans="1:1025" ht="12.75" customHeight="1">
      <c r="A645" s="23">
        <v>9</v>
      </c>
      <c r="B645" s="23">
        <v>2000</v>
      </c>
      <c r="C645" s="24">
        <v>-80.087829589843693</v>
      </c>
      <c r="D645" s="24">
        <v>-7.2134351730346697</v>
      </c>
      <c r="E645" s="24">
        <v>2</v>
      </c>
      <c r="F645" s="27">
        <v>3.1</v>
      </c>
      <c r="G645" s="24" t="s">
        <v>21</v>
      </c>
      <c r="H645" s="1"/>
      <c r="I645" s="1"/>
      <c r="AA645" s="7"/>
      <c r="AB645" s="7"/>
      <c r="AD645" s="1"/>
      <c r="AE645" s="1"/>
      <c r="AG645" s="7"/>
      <c r="AH645" s="7"/>
      <c r="AI645" s="7"/>
      <c r="IU645" s="11"/>
      <c r="IV645" s="11"/>
      <c r="IW645" s="11"/>
      <c r="AMI645" s="12"/>
      <c r="AMJ645" s="12"/>
      <c r="AMK645" s="12"/>
    </row>
    <row r="646" spans="1:1025" ht="12.75" customHeight="1">
      <c r="A646" s="23">
        <v>9</v>
      </c>
      <c r="B646" s="23">
        <v>2000</v>
      </c>
      <c r="C646" s="24">
        <v>-80.020904541015597</v>
      </c>
      <c r="D646" s="24">
        <v>-7.2576317787170401</v>
      </c>
      <c r="E646" s="24">
        <v>2</v>
      </c>
      <c r="F646" s="27">
        <v>3.5</v>
      </c>
      <c r="G646" s="24" t="s">
        <v>21</v>
      </c>
      <c r="H646" s="1"/>
      <c r="I646" s="1"/>
      <c r="AA646" s="7"/>
      <c r="AB646" s="7"/>
      <c r="AD646" s="1"/>
      <c r="AE646" s="1"/>
      <c r="AG646" s="7"/>
      <c r="AH646" s="7"/>
      <c r="AI646" s="7"/>
      <c r="IU646" s="11"/>
      <c r="IV646" s="11"/>
      <c r="IW646" s="11"/>
      <c r="AMI646" s="12"/>
      <c r="AMJ646" s="12"/>
      <c r="AMK646" s="12"/>
    </row>
    <row r="647" spans="1:1025" ht="12.75" customHeight="1">
      <c r="A647" s="23">
        <v>9</v>
      </c>
      <c r="B647" s="23">
        <v>2000</v>
      </c>
      <c r="C647" s="24">
        <v>-80.016632080078097</v>
      </c>
      <c r="D647" s="24">
        <v>-7.2604999542236301</v>
      </c>
      <c r="E647" s="24">
        <v>2</v>
      </c>
      <c r="F647" s="27">
        <v>3.6</v>
      </c>
      <c r="G647" s="24" t="s">
        <v>21</v>
      </c>
      <c r="H647" s="1"/>
      <c r="I647" s="1"/>
      <c r="AA647" s="7"/>
      <c r="AB647" s="7"/>
      <c r="AD647" s="1"/>
      <c r="AE647" s="1"/>
      <c r="AG647" s="7"/>
      <c r="AH647" s="7"/>
      <c r="AI647" s="7"/>
      <c r="IU647" s="11"/>
      <c r="IV647" s="11"/>
      <c r="IW647" s="11"/>
      <c r="AMI647" s="12"/>
      <c r="AMJ647" s="12"/>
      <c r="AMK647" s="12"/>
    </row>
    <row r="648" spans="1:1025" ht="12.75" customHeight="1">
      <c r="A648" s="23">
        <v>9</v>
      </c>
      <c r="B648" s="23">
        <v>2000</v>
      </c>
      <c r="C648" s="24">
        <v>-79.930999755859403</v>
      </c>
      <c r="D648" s="24">
        <v>-7.3168973922729501</v>
      </c>
      <c r="E648" s="24">
        <v>2</v>
      </c>
      <c r="F648" s="27">
        <v>3.8</v>
      </c>
      <c r="G648" s="24" t="s">
        <v>21</v>
      </c>
      <c r="H648" s="1"/>
      <c r="I648" s="1"/>
      <c r="AA648" s="7"/>
      <c r="AB648" s="7"/>
      <c r="AD648" s="1"/>
      <c r="AE648" s="1"/>
      <c r="AG648" s="7"/>
      <c r="AH648" s="7"/>
      <c r="AI648" s="7"/>
      <c r="IU648" s="11"/>
      <c r="IV648" s="11"/>
      <c r="IW648" s="11"/>
      <c r="AMI648" s="12"/>
      <c r="AMJ648" s="12"/>
      <c r="AMK648" s="12"/>
    </row>
    <row r="649" spans="1:1025" ht="12.75" customHeight="1">
      <c r="A649" s="23">
        <v>9</v>
      </c>
      <c r="B649" s="23">
        <v>2000</v>
      </c>
      <c r="C649" s="24">
        <v>-79.9266357421875</v>
      </c>
      <c r="D649" s="24">
        <v>-7.3197731971740696</v>
      </c>
      <c r="E649" s="24">
        <v>2</v>
      </c>
      <c r="F649" s="27">
        <v>3.4</v>
      </c>
      <c r="G649" s="24" t="s">
        <v>21</v>
      </c>
      <c r="H649" s="1"/>
      <c r="I649" s="1"/>
      <c r="AA649" s="7"/>
      <c r="AB649" s="7"/>
      <c r="AD649" s="1"/>
      <c r="AE649" s="1"/>
      <c r="AG649" s="7"/>
      <c r="AH649" s="7"/>
      <c r="AI649" s="7"/>
      <c r="IU649" s="11"/>
      <c r="IV649" s="11"/>
      <c r="IW649" s="11"/>
      <c r="AMI649" s="12"/>
      <c r="AMJ649" s="12"/>
      <c r="AMK649" s="12"/>
    </row>
    <row r="650" spans="1:1025" ht="12.75" customHeight="1">
      <c r="A650" s="23">
        <v>9</v>
      </c>
      <c r="B650" s="23">
        <v>2000</v>
      </c>
      <c r="C650" s="24">
        <v>-79.838592529296903</v>
      </c>
      <c r="D650" s="24">
        <v>-7.3778147697448704</v>
      </c>
      <c r="E650" s="24">
        <v>2</v>
      </c>
      <c r="F650" s="27">
        <v>4.4000000000000004</v>
      </c>
      <c r="G650" s="24" t="s">
        <v>21</v>
      </c>
      <c r="H650" s="1"/>
      <c r="I650" s="1"/>
      <c r="AA650" s="7"/>
      <c r="AB650" s="7"/>
      <c r="AD650" s="1"/>
      <c r="AE650" s="1"/>
      <c r="AG650" s="7"/>
      <c r="AH650" s="7"/>
      <c r="AI650" s="7"/>
      <c r="IU650" s="11"/>
      <c r="IV650" s="11"/>
      <c r="IW650" s="11"/>
      <c r="AMI650" s="12"/>
      <c r="AMJ650" s="12"/>
      <c r="AMK650" s="12"/>
    </row>
    <row r="651" spans="1:1025" ht="12.75" customHeight="1">
      <c r="A651" s="23">
        <v>9</v>
      </c>
      <c r="B651" s="23">
        <v>2000</v>
      </c>
      <c r="C651" s="24">
        <v>-79.838592529296903</v>
      </c>
      <c r="D651" s="24">
        <v>-7.3778147697448704</v>
      </c>
      <c r="E651" s="24">
        <v>2</v>
      </c>
      <c r="F651" s="27">
        <v>3.4</v>
      </c>
      <c r="G651" s="24" t="s">
        <v>21</v>
      </c>
      <c r="H651" s="1"/>
      <c r="I651" s="1"/>
      <c r="AA651" s="7"/>
      <c r="AB651" s="7"/>
      <c r="AD651" s="1"/>
      <c r="AE651" s="1"/>
      <c r="AG651" s="7"/>
      <c r="AH651" s="7"/>
      <c r="AI651" s="7"/>
      <c r="IU651" s="11"/>
      <c r="IV651" s="11"/>
      <c r="IW651" s="11"/>
      <c r="AMI651" s="12"/>
      <c r="AMJ651" s="12"/>
      <c r="AMK651" s="12"/>
    </row>
    <row r="652" spans="1:1025" ht="12.75" customHeight="1">
      <c r="A652" s="23">
        <v>9</v>
      </c>
      <c r="B652" s="23">
        <v>2000</v>
      </c>
      <c r="C652" s="24">
        <v>-79.757995605468807</v>
      </c>
      <c r="D652" s="24">
        <v>-7.4310021400451696</v>
      </c>
      <c r="E652" s="24">
        <v>2</v>
      </c>
      <c r="F652" s="27">
        <v>3.4</v>
      </c>
      <c r="G652" s="24" t="s">
        <v>21</v>
      </c>
      <c r="H652" s="1"/>
      <c r="I652" s="1"/>
      <c r="AA652" s="7"/>
      <c r="AB652" s="7"/>
      <c r="AD652" s="1"/>
      <c r="AE652" s="1"/>
      <c r="AG652" s="7"/>
      <c r="AH652" s="7"/>
      <c r="AI652" s="7"/>
      <c r="IU652" s="11"/>
      <c r="IV652" s="11"/>
      <c r="IW652" s="11"/>
      <c r="AMI652" s="12"/>
      <c r="AMJ652" s="12"/>
      <c r="AMK652" s="12"/>
    </row>
    <row r="653" spans="1:1025" ht="12.75" customHeight="1">
      <c r="A653" s="23">
        <v>9</v>
      </c>
      <c r="B653" s="23">
        <v>2000</v>
      </c>
      <c r="C653" s="24">
        <v>-79.749206542968807</v>
      </c>
      <c r="D653" s="24">
        <v>-7.4367580413818404</v>
      </c>
      <c r="E653" s="24">
        <v>2</v>
      </c>
      <c r="F653" s="27">
        <v>5.5</v>
      </c>
      <c r="G653" s="24" t="s">
        <v>21</v>
      </c>
      <c r="H653" s="1"/>
      <c r="I653" s="1"/>
      <c r="AA653" s="7"/>
      <c r="AB653" s="7"/>
      <c r="AD653" s="1"/>
      <c r="AE653" s="1"/>
      <c r="AG653" s="7"/>
      <c r="AH653" s="7"/>
      <c r="AI653" s="7"/>
      <c r="IU653" s="11"/>
      <c r="IV653" s="11"/>
      <c r="IW653" s="11"/>
      <c r="AMI653" s="12"/>
      <c r="AMJ653" s="12"/>
      <c r="AMK653" s="12"/>
    </row>
    <row r="654" spans="1:1025" ht="12.75" customHeight="1">
      <c r="A654" s="23">
        <v>9</v>
      </c>
      <c r="B654" s="23">
        <v>2000</v>
      </c>
      <c r="C654" s="24">
        <v>-79.674697628316196</v>
      </c>
      <c r="D654" s="24">
        <v>-7.4928970265506898</v>
      </c>
      <c r="E654" s="24">
        <v>2</v>
      </c>
      <c r="F654" s="27">
        <v>3.5</v>
      </c>
      <c r="G654" s="24" t="s">
        <v>21</v>
      </c>
      <c r="H654" s="1"/>
      <c r="I654" s="1"/>
      <c r="AA654" s="7"/>
      <c r="AB654" s="7"/>
      <c r="AD654" s="1"/>
      <c r="AE654" s="1"/>
      <c r="AG654" s="7"/>
      <c r="AH654" s="7"/>
      <c r="AI654" s="7"/>
      <c r="IU654" s="11"/>
      <c r="IV654" s="11"/>
      <c r="IW654" s="11"/>
      <c r="AMI654" s="12"/>
      <c r="AMJ654" s="12"/>
      <c r="AMK654" s="12"/>
    </row>
    <row r="655" spans="1:1025" ht="12.75" customHeight="1">
      <c r="A655" s="23">
        <v>9</v>
      </c>
      <c r="B655" s="23">
        <v>2000</v>
      </c>
      <c r="C655" s="24">
        <v>-79.669478300893402</v>
      </c>
      <c r="D655" s="24">
        <v>-7.49725440707258</v>
      </c>
      <c r="E655" s="24">
        <v>2</v>
      </c>
      <c r="F655" s="27">
        <v>8.8000000000000007</v>
      </c>
      <c r="G655" s="24" t="s">
        <v>21</v>
      </c>
      <c r="H655" s="1"/>
      <c r="I655" s="1"/>
      <c r="AA655" s="7"/>
      <c r="AB655" s="7"/>
      <c r="AD655" s="1"/>
      <c r="AE655" s="1"/>
      <c r="AG655" s="7"/>
      <c r="AH655" s="7"/>
      <c r="AI655" s="7"/>
      <c r="IU655" s="11"/>
      <c r="IV655" s="11"/>
      <c r="IW655" s="11"/>
      <c r="AMI655" s="12"/>
      <c r="AMJ655" s="12"/>
      <c r="AMK655" s="12"/>
    </row>
    <row r="656" spans="1:1025" ht="12.75" customHeight="1">
      <c r="A656" s="23">
        <v>9</v>
      </c>
      <c r="B656" s="23">
        <v>2000</v>
      </c>
      <c r="C656" s="24">
        <v>-79.5755304070927</v>
      </c>
      <c r="D656" s="24">
        <v>-7.5756872566262601</v>
      </c>
      <c r="E656" s="24">
        <v>2</v>
      </c>
      <c r="F656" s="27">
        <v>11.1</v>
      </c>
      <c r="G656" s="24" t="s">
        <v>21</v>
      </c>
      <c r="H656" s="1"/>
      <c r="I656" s="1"/>
      <c r="AA656" s="7"/>
      <c r="AB656" s="7"/>
      <c r="AD656" s="1"/>
      <c r="AE656" s="1"/>
      <c r="AG656" s="7"/>
      <c r="AH656" s="7"/>
      <c r="AI656" s="7"/>
      <c r="IU656" s="11"/>
      <c r="IV656" s="11"/>
      <c r="IW656" s="11"/>
      <c r="AMI656" s="12"/>
      <c r="AMJ656" s="12"/>
      <c r="AMK656" s="12"/>
    </row>
    <row r="657" spans="1:1025" ht="12.75" customHeight="1">
      <c r="A657" s="23">
        <v>9</v>
      </c>
      <c r="B657" s="23">
        <v>2000</v>
      </c>
      <c r="C657" s="24">
        <v>-79.574225575230201</v>
      </c>
      <c r="D657" s="24">
        <v>-7.5767766017624396</v>
      </c>
      <c r="E657" s="24">
        <v>2</v>
      </c>
      <c r="F657" s="27">
        <v>3.5</v>
      </c>
      <c r="G657" s="24" t="s">
        <v>21</v>
      </c>
      <c r="H657" s="1"/>
      <c r="I657" s="1"/>
      <c r="AA657" s="7"/>
      <c r="AB657" s="7"/>
      <c r="AD657" s="1"/>
      <c r="AE657" s="1"/>
      <c r="AG657" s="7"/>
      <c r="AH657" s="7"/>
      <c r="AI657" s="7"/>
      <c r="IU657" s="11"/>
      <c r="IV657" s="11"/>
      <c r="IW657" s="11"/>
      <c r="AMI657" s="12"/>
      <c r="AMJ657" s="12"/>
      <c r="AMK657" s="12"/>
    </row>
    <row r="658" spans="1:1025" ht="12.75" customHeight="1">
      <c r="A658" s="23">
        <v>9</v>
      </c>
      <c r="B658" s="23">
        <v>2000</v>
      </c>
      <c r="C658" s="24">
        <v>-76.569839999999999</v>
      </c>
      <c r="D658" s="24">
        <v>-12.894691999999999</v>
      </c>
      <c r="E658" s="24">
        <v>2</v>
      </c>
      <c r="F658" s="27">
        <v>1.8</v>
      </c>
      <c r="G658" s="24" t="s">
        <v>21</v>
      </c>
      <c r="H658" s="1"/>
      <c r="I658" s="1"/>
      <c r="AA658" s="7"/>
      <c r="AB658" s="7"/>
      <c r="AD658" s="1"/>
      <c r="AE658" s="1"/>
      <c r="AG658" s="7"/>
      <c r="AH658" s="7"/>
      <c r="AI658" s="7"/>
      <c r="IU658" s="11"/>
      <c r="IV658" s="11"/>
      <c r="IW658" s="11"/>
      <c r="AMI658" s="12"/>
      <c r="AMJ658" s="12"/>
      <c r="AMK658" s="12"/>
    </row>
    <row r="659" spans="1:1025" ht="12.75" customHeight="1">
      <c r="A659" s="23">
        <v>9</v>
      </c>
      <c r="B659" s="23">
        <v>2000</v>
      </c>
      <c r="C659" s="24">
        <v>-76.562276999999995</v>
      </c>
      <c r="D659" s="24">
        <v>-12.941217999999999</v>
      </c>
      <c r="E659" s="24">
        <v>2</v>
      </c>
      <c r="F659" s="27">
        <v>1.8</v>
      </c>
      <c r="G659" s="24" t="s">
        <v>21</v>
      </c>
      <c r="H659" s="1"/>
      <c r="I659" s="1"/>
      <c r="AA659" s="7"/>
      <c r="AB659" s="7"/>
      <c r="AD659" s="1"/>
      <c r="AE659" s="1"/>
      <c r="AG659" s="7"/>
      <c r="AH659" s="7"/>
      <c r="AI659" s="7"/>
      <c r="IU659" s="11"/>
      <c r="IV659" s="11"/>
      <c r="IW659" s="11"/>
      <c r="AMI659" s="12"/>
      <c r="AMJ659" s="12"/>
      <c r="AMK659" s="12"/>
    </row>
    <row r="660" spans="1:1025" ht="12.75" customHeight="1">
      <c r="A660" s="23">
        <v>9</v>
      </c>
      <c r="B660" s="23">
        <v>2000</v>
      </c>
      <c r="C660" s="24">
        <v>-76.546312</v>
      </c>
      <c r="D660" s="24">
        <v>-13.009432</v>
      </c>
      <c r="E660" s="24">
        <v>2</v>
      </c>
      <c r="F660" s="27">
        <v>0.75</v>
      </c>
      <c r="G660" s="24" t="s">
        <v>21</v>
      </c>
      <c r="H660" s="1"/>
      <c r="I660" s="1"/>
      <c r="AA660" s="7"/>
      <c r="AB660" s="7"/>
      <c r="AD660" s="1"/>
      <c r="AE660" s="1"/>
      <c r="AG660" s="7"/>
      <c r="AH660" s="7"/>
      <c r="AI660" s="7"/>
      <c r="IU660" s="11"/>
      <c r="IV660" s="11"/>
      <c r="IW660" s="11"/>
      <c r="AMI660" s="12"/>
      <c r="AMJ660" s="12"/>
      <c r="AMK660" s="12"/>
    </row>
    <row r="661" spans="1:1025" ht="12.75" customHeight="1">
      <c r="A661" s="23">
        <v>9</v>
      </c>
      <c r="B661" s="23">
        <v>2000</v>
      </c>
      <c r="C661" s="24">
        <v>-76.542990000000003</v>
      </c>
      <c r="D661" s="24">
        <v>-13.054921999999999</v>
      </c>
      <c r="E661" s="24">
        <v>2</v>
      </c>
      <c r="F661" s="27">
        <v>0.75</v>
      </c>
      <c r="G661" s="24" t="s">
        <v>21</v>
      </c>
      <c r="H661" s="1"/>
      <c r="I661" s="1"/>
      <c r="AA661" s="7"/>
      <c r="AB661" s="7"/>
      <c r="AD661" s="1"/>
      <c r="AE661" s="1"/>
      <c r="AG661" s="7"/>
      <c r="AH661" s="7"/>
      <c r="AI661" s="7"/>
      <c r="IU661" s="11"/>
      <c r="IV661" s="11"/>
      <c r="IW661" s="11"/>
      <c r="AMI661" s="12"/>
      <c r="AMJ661" s="12"/>
      <c r="AMK661" s="12"/>
    </row>
    <row r="662" spans="1:1025" ht="12.75" customHeight="1">
      <c r="A662" s="23">
        <v>9</v>
      </c>
      <c r="B662" s="23">
        <v>2000</v>
      </c>
      <c r="C662" s="24">
        <v>-76.582487999999998</v>
      </c>
      <c r="D662" s="24">
        <v>-13.086353000000001</v>
      </c>
      <c r="E662" s="24">
        <v>2</v>
      </c>
      <c r="F662" s="27">
        <v>0.58000000000000096</v>
      </c>
      <c r="G662" s="24" t="s">
        <v>21</v>
      </c>
      <c r="H662" s="1"/>
      <c r="I662" s="1"/>
      <c r="AA662" s="7"/>
      <c r="AB662" s="7"/>
      <c r="AD662" s="1"/>
      <c r="AE662" s="1"/>
      <c r="AG662" s="7"/>
      <c r="AH662" s="7"/>
      <c r="AI662" s="7"/>
      <c r="IU662" s="11"/>
      <c r="IV662" s="11"/>
      <c r="IW662" s="11"/>
      <c r="AMI662" s="12"/>
      <c r="AMJ662" s="12"/>
      <c r="AMK662" s="12"/>
    </row>
    <row r="663" spans="1:1025" ht="12.75" customHeight="1">
      <c r="A663" s="23">
        <v>9</v>
      </c>
      <c r="B663" s="23">
        <v>2000</v>
      </c>
      <c r="C663" s="24">
        <v>-76.660093000000003</v>
      </c>
      <c r="D663" s="24">
        <v>-13.137366999999999</v>
      </c>
      <c r="E663" s="24">
        <v>2</v>
      </c>
      <c r="F663" s="27">
        <v>0.17</v>
      </c>
      <c r="G663" s="24" t="s">
        <v>21</v>
      </c>
      <c r="H663" s="1"/>
      <c r="I663" s="1"/>
      <c r="AA663" s="7"/>
      <c r="AB663" s="7"/>
      <c r="AD663" s="1"/>
      <c r="AE663" s="1"/>
      <c r="AG663" s="7"/>
      <c r="AH663" s="7"/>
      <c r="AI663" s="7"/>
      <c r="IU663" s="11"/>
      <c r="IV663" s="11"/>
      <c r="IW663" s="11"/>
      <c r="AMI663" s="12"/>
      <c r="AMJ663" s="12"/>
      <c r="AMK663" s="12"/>
    </row>
    <row r="664" spans="1:1025" ht="12.75" customHeight="1">
      <c r="A664" s="23">
        <v>9</v>
      </c>
      <c r="B664" s="23">
        <v>2000</v>
      </c>
      <c r="C664" s="24">
        <v>-76.752165000000005</v>
      </c>
      <c r="D664" s="24">
        <v>-13.191508000000001</v>
      </c>
      <c r="E664" s="24">
        <v>2</v>
      </c>
      <c r="F664" s="27">
        <v>0.11</v>
      </c>
      <c r="G664" s="24" t="s">
        <v>21</v>
      </c>
      <c r="H664" s="1"/>
      <c r="I664" s="1"/>
      <c r="AA664" s="7"/>
      <c r="AB664" s="7"/>
      <c r="AD664" s="1"/>
      <c r="AE664" s="1"/>
      <c r="AG664" s="7"/>
      <c r="AH664" s="7"/>
      <c r="AI664" s="7"/>
      <c r="IU664" s="11"/>
      <c r="IV664" s="11"/>
      <c r="IW664" s="11"/>
      <c r="AMI664" s="12"/>
      <c r="AMJ664" s="12"/>
      <c r="AMK664" s="12"/>
    </row>
    <row r="665" spans="1:1025" ht="12.75" customHeight="1">
      <c r="A665" s="23">
        <v>9</v>
      </c>
      <c r="B665" s="23">
        <v>2000</v>
      </c>
      <c r="C665" s="24">
        <v>-76.858621999999997</v>
      </c>
      <c r="D665" s="24">
        <v>-13.260517</v>
      </c>
      <c r="E665" s="24">
        <v>2</v>
      </c>
      <c r="F665" s="27">
        <v>0.05</v>
      </c>
      <c r="G665" s="24" t="s">
        <v>21</v>
      </c>
      <c r="H665" s="1"/>
      <c r="I665" s="1"/>
      <c r="AA665" s="7"/>
      <c r="AB665" s="7"/>
      <c r="AD665" s="1"/>
      <c r="AE665" s="1"/>
      <c r="AG665" s="7"/>
      <c r="AH665" s="7"/>
      <c r="AI665" s="7"/>
      <c r="IU665" s="11"/>
      <c r="IV665" s="11"/>
      <c r="IW665" s="11"/>
      <c r="AMI665" s="12"/>
      <c r="AMJ665" s="12"/>
      <c r="AMK665" s="12"/>
    </row>
    <row r="666" spans="1:1025" ht="12.75" customHeight="1">
      <c r="A666" s="23">
        <v>9</v>
      </c>
      <c r="B666" s="23">
        <v>2000</v>
      </c>
      <c r="C666" s="24">
        <v>-76.946770000000001</v>
      </c>
      <c r="D666" s="24">
        <v>-13.317697000000001</v>
      </c>
      <c r="E666" s="24">
        <v>2</v>
      </c>
      <c r="F666" s="27">
        <v>0.05</v>
      </c>
      <c r="G666" s="24" t="s">
        <v>21</v>
      </c>
      <c r="H666" s="1"/>
      <c r="I666" s="1"/>
      <c r="AA666" s="7"/>
      <c r="AB666" s="7"/>
      <c r="AD666" s="1"/>
      <c r="AE666" s="1"/>
      <c r="AG666" s="7"/>
      <c r="AH666" s="7"/>
      <c r="AI666" s="7"/>
      <c r="IU666" s="11"/>
      <c r="IV666" s="11"/>
      <c r="IW666" s="11"/>
      <c r="AMI666" s="12"/>
      <c r="AMJ666" s="12"/>
      <c r="AMK666" s="12"/>
    </row>
    <row r="667" spans="1:1025" ht="12.75" customHeight="1">
      <c r="A667" s="23">
        <v>9</v>
      </c>
      <c r="B667" s="23">
        <v>2000</v>
      </c>
      <c r="C667" s="24">
        <v>-77.16</v>
      </c>
      <c r="D667" s="24">
        <v>-13.46</v>
      </c>
      <c r="E667" s="24">
        <v>2</v>
      </c>
      <c r="F667" s="27">
        <v>0.05</v>
      </c>
      <c r="G667" s="24" t="s">
        <v>21</v>
      </c>
      <c r="H667" s="1"/>
      <c r="I667" s="1"/>
      <c r="AA667" s="7"/>
      <c r="AB667" s="7"/>
      <c r="AD667" s="1"/>
      <c r="AE667" s="1"/>
      <c r="AG667" s="7"/>
      <c r="AH667" s="7"/>
      <c r="AI667" s="7"/>
      <c r="IU667" s="11"/>
      <c r="IV667" s="11"/>
      <c r="IW667" s="11"/>
      <c r="AMI667" s="12"/>
      <c r="AMJ667" s="12"/>
      <c r="AMK667" s="12"/>
    </row>
    <row r="668" spans="1:1025" ht="12.75" customHeight="1">
      <c r="A668" s="23">
        <v>9</v>
      </c>
      <c r="B668" s="23">
        <v>2000</v>
      </c>
      <c r="C668" s="24">
        <v>-77.255908000000005</v>
      </c>
      <c r="D668" s="24">
        <v>-13.51817</v>
      </c>
      <c r="E668" s="24">
        <v>2</v>
      </c>
      <c r="F668" s="27">
        <v>0.25</v>
      </c>
      <c r="G668" s="24" t="s">
        <v>21</v>
      </c>
      <c r="H668" s="1"/>
      <c r="I668" s="1"/>
      <c r="AA668" s="7"/>
      <c r="AB668" s="7"/>
      <c r="AD668" s="1"/>
      <c r="AE668" s="1"/>
      <c r="AG668" s="7"/>
      <c r="AH668" s="7"/>
      <c r="AI668" s="7"/>
      <c r="IU668" s="11"/>
      <c r="IV668" s="11"/>
      <c r="IW668" s="11"/>
      <c r="AMI668" s="12"/>
      <c r="AMJ668" s="12"/>
      <c r="AMK668" s="12"/>
    </row>
    <row r="669" spans="1:1025" ht="12.75" customHeight="1">
      <c r="A669" s="23">
        <v>9</v>
      </c>
      <c r="B669" s="23">
        <v>2000</v>
      </c>
      <c r="C669" s="24">
        <v>-77.357562000000001</v>
      </c>
      <c r="D669" s="24">
        <v>-13.584070000000001</v>
      </c>
      <c r="E669" s="24">
        <v>2</v>
      </c>
      <c r="F669" s="27">
        <v>0.48</v>
      </c>
      <c r="G669" s="24" t="s">
        <v>21</v>
      </c>
      <c r="H669" s="1"/>
      <c r="I669" s="1"/>
      <c r="AA669" s="7"/>
      <c r="AB669" s="7"/>
      <c r="AD669" s="1"/>
      <c r="AE669" s="1"/>
      <c r="AG669" s="7"/>
      <c r="AH669" s="7"/>
      <c r="AI669" s="7"/>
      <c r="IU669" s="11"/>
      <c r="IV669" s="11"/>
      <c r="IW669" s="11"/>
      <c r="AMI669" s="12"/>
      <c r="AMJ669" s="12"/>
      <c r="AMK669" s="12"/>
    </row>
    <row r="670" spans="1:1025" ht="12.75" customHeight="1">
      <c r="A670" s="23">
        <v>9</v>
      </c>
      <c r="B670" s="23">
        <v>2000</v>
      </c>
      <c r="C670" s="24">
        <v>-77.436786999999995</v>
      </c>
      <c r="D670" s="24">
        <v>-13.635405</v>
      </c>
      <c r="E670" s="24">
        <v>2</v>
      </c>
      <c r="F670" s="27">
        <v>0.65</v>
      </c>
      <c r="G670" s="24" t="s">
        <v>21</v>
      </c>
      <c r="H670" s="1"/>
      <c r="I670" s="1"/>
      <c r="AA670" s="7"/>
      <c r="AB670" s="7"/>
      <c r="AD670" s="1"/>
      <c r="AE670" s="1"/>
      <c r="AG670" s="7"/>
      <c r="AH670" s="7"/>
      <c r="AI670" s="7"/>
      <c r="IU670" s="11"/>
      <c r="IV670" s="11"/>
      <c r="IW670" s="11"/>
      <c r="AMI670" s="12"/>
      <c r="AMJ670" s="12"/>
      <c r="AMK670" s="12"/>
    </row>
    <row r="671" spans="1:1025" ht="12.75" customHeight="1">
      <c r="A671" s="23">
        <v>9</v>
      </c>
      <c r="B671" s="23">
        <v>2000</v>
      </c>
      <c r="C671" s="24">
        <v>-77.498689999999996</v>
      </c>
      <c r="D671" s="24">
        <v>-13.675502</v>
      </c>
      <c r="E671" s="24">
        <v>2</v>
      </c>
      <c r="F671" s="27">
        <v>1.07</v>
      </c>
      <c r="G671" s="24" t="s">
        <v>21</v>
      </c>
      <c r="H671" s="1"/>
      <c r="I671" s="1"/>
      <c r="AA671" s="7"/>
      <c r="AB671" s="7"/>
      <c r="AD671" s="1"/>
      <c r="AE671" s="1"/>
      <c r="AG671" s="7"/>
      <c r="AH671" s="7"/>
      <c r="AI671" s="7"/>
      <c r="IU671" s="11"/>
      <c r="IV671" s="11"/>
      <c r="IW671" s="11"/>
      <c r="AMI671" s="12"/>
      <c r="AMJ671" s="12"/>
      <c r="AMK671" s="12"/>
    </row>
    <row r="672" spans="1:1025" ht="12.75" customHeight="1">
      <c r="A672" s="23">
        <v>9</v>
      </c>
      <c r="B672" s="23">
        <v>2000</v>
      </c>
      <c r="C672" s="24">
        <v>-77.501670000000004</v>
      </c>
      <c r="D672" s="24">
        <v>-13.677428000000001</v>
      </c>
      <c r="E672" s="24">
        <v>2</v>
      </c>
      <c r="F672" s="27">
        <v>0.78</v>
      </c>
      <c r="G672" s="24" t="s">
        <v>21</v>
      </c>
      <c r="H672" s="1"/>
      <c r="I672" s="1"/>
      <c r="AA672" s="7"/>
      <c r="AB672" s="7"/>
      <c r="AD672" s="1"/>
      <c r="AE672" s="1"/>
      <c r="AG672" s="7"/>
      <c r="AH672" s="7"/>
      <c r="AI672" s="7"/>
      <c r="IU672" s="11"/>
      <c r="IV672" s="11"/>
      <c r="IW672" s="11"/>
      <c r="AMI672" s="12"/>
      <c r="AMJ672" s="12"/>
      <c r="AMK672" s="12"/>
    </row>
    <row r="673" spans="1:1025" ht="12.75" customHeight="1">
      <c r="A673" s="23">
        <v>9</v>
      </c>
      <c r="B673" s="23">
        <v>2000</v>
      </c>
      <c r="C673" s="24">
        <v>-77.504722999999998</v>
      </c>
      <c r="D673" s="24">
        <v>-13.679399999999999</v>
      </c>
      <c r="E673" s="24">
        <v>2</v>
      </c>
      <c r="F673" s="27">
        <v>0.9</v>
      </c>
      <c r="G673" s="24" t="s">
        <v>21</v>
      </c>
      <c r="H673" s="1"/>
      <c r="I673" s="1"/>
      <c r="AA673" s="7"/>
      <c r="AB673" s="7"/>
      <c r="AD673" s="1"/>
      <c r="AE673" s="1"/>
      <c r="AG673" s="7"/>
      <c r="AH673" s="7"/>
      <c r="AI673" s="7"/>
      <c r="IU673" s="11"/>
      <c r="IV673" s="11"/>
      <c r="IW673" s="11"/>
      <c r="AMI673" s="12"/>
      <c r="AMJ673" s="12"/>
      <c r="AMK673" s="12"/>
    </row>
    <row r="674" spans="1:1025" ht="12.75" customHeight="1">
      <c r="A674" s="23">
        <v>9</v>
      </c>
      <c r="B674" s="23">
        <v>2000</v>
      </c>
      <c r="C674" s="24">
        <v>-77.583793</v>
      </c>
      <c r="D674" s="24">
        <v>-13.73062</v>
      </c>
      <c r="E674" s="24">
        <v>2</v>
      </c>
      <c r="F674" s="27">
        <v>0.7</v>
      </c>
      <c r="G674" s="24" t="s">
        <v>21</v>
      </c>
      <c r="H674" s="1"/>
      <c r="I674" s="1"/>
      <c r="AA674" s="7"/>
      <c r="AB674" s="7"/>
      <c r="AD674" s="1"/>
      <c r="AE674" s="1"/>
      <c r="AG674" s="7"/>
      <c r="AH674" s="7"/>
      <c r="AI674" s="7"/>
      <c r="IU674" s="11"/>
      <c r="IV674" s="11"/>
      <c r="IW674" s="11"/>
      <c r="AMI674" s="12"/>
      <c r="AMJ674" s="12"/>
      <c r="AMK674" s="12"/>
    </row>
    <row r="675" spans="1:1025" ht="12.75" customHeight="1">
      <c r="A675" s="23">
        <v>9</v>
      </c>
      <c r="B675" s="23">
        <v>2000</v>
      </c>
      <c r="C675" s="24">
        <v>-77.589667000000006</v>
      </c>
      <c r="D675" s="24">
        <v>-13.734417000000001</v>
      </c>
      <c r="E675" s="24">
        <v>2</v>
      </c>
      <c r="F675" s="27">
        <v>0.52</v>
      </c>
      <c r="G675" s="24" t="s">
        <v>21</v>
      </c>
      <c r="H675" s="1"/>
      <c r="I675" s="1"/>
      <c r="AA675" s="7"/>
      <c r="AB675" s="7"/>
      <c r="AD675" s="1"/>
      <c r="AE675" s="1"/>
      <c r="AG675" s="7"/>
      <c r="AH675" s="7"/>
      <c r="AI675" s="7"/>
      <c r="IU675" s="11"/>
      <c r="IV675" s="11"/>
      <c r="IW675" s="11"/>
      <c r="AMI675" s="12"/>
      <c r="AMJ675" s="12"/>
      <c r="AMK675" s="12"/>
    </row>
    <row r="676" spans="1:1025" ht="12.75" customHeight="1">
      <c r="A676" s="23">
        <v>9</v>
      </c>
      <c r="B676" s="23">
        <v>2000</v>
      </c>
      <c r="C676" s="24">
        <v>-77.674882999999994</v>
      </c>
      <c r="D676" s="24">
        <v>-13.789586999999999</v>
      </c>
      <c r="E676" s="24">
        <v>2</v>
      </c>
      <c r="F676" s="27">
        <v>0.81</v>
      </c>
      <c r="G676" s="24" t="s">
        <v>21</v>
      </c>
      <c r="H676" s="1"/>
      <c r="I676" s="1"/>
      <c r="AA676" s="7"/>
      <c r="AB676" s="7"/>
      <c r="AD676" s="1"/>
      <c r="AE676" s="1"/>
      <c r="AG676" s="7"/>
      <c r="AH676" s="7"/>
      <c r="AI676" s="7"/>
      <c r="IU676" s="11"/>
      <c r="IV676" s="11"/>
      <c r="IW676" s="11"/>
      <c r="AMI676" s="12"/>
      <c r="AMJ676" s="12"/>
      <c r="AMK676" s="12"/>
    </row>
    <row r="677" spans="1:1025" ht="12.75" customHeight="1">
      <c r="A677" s="23">
        <v>9</v>
      </c>
      <c r="B677" s="23">
        <v>2000</v>
      </c>
      <c r="C677" s="24">
        <v>-77.680972999999994</v>
      </c>
      <c r="D677" s="24">
        <v>-13.793552999999999</v>
      </c>
      <c r="E677" s="24">
        <v>2</v>
      </c>
      <c r="F677" s="27">
        <v>0.31</v>
      </c>
      <c r="G677" s="24" t="s">
        <v>21</v>
      </c>
      <c r="H677" s="1"/>
      <c r="I677" s="1"/>
      <c r="AA677" s="7"/>
      <c r="AB677" s="7"/>
      <c r="AD677" s="1"/>
      <c r="AE677" s="1"/>
      <c r="AG677" s="7"/>
      <c r="AH677" s="7"/>
      <c r="AI677" s="7"/>
      <c r="IU677" s="11"/>
      <c r="IV677" s="11"/>
      <c r="IW677" s="11"/>
      <c r="AMI677" s="12"/>
      <c r="AMJ677" s="12"/>
      <c r="AMK677" s="12"/>
    </row>
    <row r="678" spans="1:1025" ht="12.75" customHeight="1">
      <c r="A678" s="23">
        <v>9</v>
      </c>
      <c r="B678" s="23">
        <v>2000</v>
      </c>
      <c r="C678" s="24">
        <v>-77.770574999999994</v>
      </c>
      <c r="D678" s="24">
        <v>-13.851502</v>
      </c>
      <c r="E678" s="24">
        <v>2</v>
      </c>
      <c r="F678" s="27">
        <v>0.75</v>
      </c>
      <c r="G678" s="24" t="s">
        <v>21</v>
      </c>
      <c r="H678" s="1"/>
      <c r="I678" s="1"/>
      <c r="AA678" s="7"/>
      <c r="AB678" s="7"/>
      <c r="AD678" s="1"/>
      <c r="AE678" s="1"/>
      <c r="AG678" s="7"/>
      <c r="AH678" s="7"/>
      <c r="AI678" s="7"/>
      <c r="IU678" s="11"/>
      <c r="IV678" s="11"/>
      <c r="IW678" s="11"/>
      <c r="AMI678" s="12"/>
      <c r="AMJ678" s="12"/>
      <c r="AMK678" s="12"/>
    </row>
    <row r="679" spans="1:1025" ht="12.75" customHeight="1">
      <c r="A679" s="23">
        <v>9</v>
      </c>
      <c r="B679" s="23">
        <v>2000</v>
      </c>
      <c r="C679" s="24">
        <v>-77.776780000000002</v>
      </c>
      <c r="D679" s="24">
        <v>-13.855537</v>
      </c>
      <c r="E679" s="24">
        <v>2</v>
      </c>
      <c r="F679" s="27">
        <v>0.32</v>
      </c>
      <c r="G679" s="24" t="s">
        <v>21</v>
      </c>
      <c r="H679" s="1"/>
      <c r="I679" s="1"/>
      <c r="AA679" s="7"/>
      <c r="AB679" s="7"/>
      <c r="AD679" s="1"/>
      <c r="AE679" s="1"/>
      <c r="AG679" s="7"/>
      <c r="AH679" s="7"/>
      <c r="AI679" s="7"/>
      <c r="IU679" s="11"/>
      <c r="IV679" s="11"/>
      <c r="IW679" s="11"/>
      <c r="AMI679" s="12"/>
      <c r="AMJ679" s="12"/>
      <c r="AMK679" s="12"/>
    </row>
    <row r="680" spans="1:1025" ht="12.75" customHeight="1">
      <c r="A680" s="23">
        <v>9</v>
      </c>
      <c r="B680" s="23">
        <v>2000</v>
      </c>
      <c r="C680" s="24">
        <v>-77.864334999999997</v>
      </c>
      <c r="D680" s="24">
        <v>-13.912172999999999</v>
      </c>
      <c r="E680" s="24">
        <v>2</v>
      </c>
      <c r="F680" s="27">
        <v>0.33</v>
      </c>
      <c r="G680" s="24" t="s">
        <v>21</v>
      </c>
      <c r="H680" s="1"/>
      <c r="I680" s="1"/>
      <c r="AA680" s="7"/>
      <c r="AB680" s="7"/>
      <c r="AD680" s="1"/>
      <c r="AE680" s="1"/>
      <c r="AG680" s="7"/>
      <c r="AH680" s="7"/>
      <c r="AI680" s="7"/>
      <c r="IU680" s="11"/>
      <c r="IV680" s="11"/>
      <c r="IW680" s="11"/>
      <c r="AMI680" s="12"/>
      <c r="AMJ680" s="12"/>
      <c r="AMK680" s="12"/>
    </row>
    <row r="681" spans="1:1025" ht="12.75" customHeight="1">
      <c r="A681" s="23">
        <v>9</v>
      </c>
      <c r="B681" s="23">
        <v>2000</v>
      </c>
      <c r="C681" s="24">
        <v>-77.867298000000005</v>
      </c>
      <c r="D681" s="24">
        <v>-13.914125</v>
      </c>
      <c r="E681" s="24">
        <v>2</v>
      </c>
      <c r="F681" s="27">
        <v>0.25</v>
      </c>
      <c r="G681" s="24" t="s">
        <v>21</v>
      </c>
      <c r="H681" s="1"/>
      <c r="I681" s="1"/>
      <c r="AA681" s="7"/>
      <c r="AB681" s="7"/>
      <c r="AD681" s="1"/>
      <c r="AE681" s="1"/>
      <c r="AG681" s="7"/>
      <c r="AH681" s="7"/>
      <c r="AI681" s="7"/>
      <c r="IU681" s="11"/>
      <c r="IV681" s="11"/>
      <c r="IW681" s="11"/>
      <c r="AMI681" s="12"/>
      <c r="AMJ681" s="12"/>
      <c r="AMK681" s="12"/>
    </row>
    <row r="682" spans="1:1025" ht="12.75" customHeight="1">
      <c r="A682" s="23">
        <v>9</v>
      </c>
      <c r="B682" s="23">
        <v>2000</v>
      </c>
      <c r="C682" s="24">
        <v>-77.990772000000007</v>
      </c>
      <c r="D682" s="24">
        <v>-13.974842000000001</v>
      </c>
      <c r="E682" s="24">
        <v>2</v>
      </c>
      <c r="F682" s="27">
        <v>0.2</v>
      </c>
      <c r="G682" s="24" t="s">
        <v>21</v>
      </c>
      <c r="H682" s="1"/>
      <c r="I682" s="1"/>
      <c r="AA682" s="7"/>
      <c r="AB682" s="7"/>
      <c r="AD682" s="1"/>
      <c r="AE682" s="1"/>
      <c r="AG682" s="7"/>
      <c r="AH682" s="7"/>
      <c r="AI682" s="7"/>
      <c r="IU682" s="11"/>
      <c r="IV682" s="11"/>
      <c r="IW682" s="11"/>
      <c r="AMI682" s="12"/>
      <c r="AMJ682" s="12"/>
      <c r="AMK682" s="12"/>
    </row>
    <row r="683" spans="1:1025" ht="12.75" customHeight="1">
      <c r="A683" s="23">
        <v>9</v>
      </c>
      <c r="B683" s="23">
        <v>2000</v>
      </c>
      <c r="C683" s="24">
        <v>-77.993200000000002</v>
      </c>
      <c r="D683" s="24">
        <v>-13.977167</v>
      </c>
      <c r="E683" s="24">
        <v>2</v>
      </c>
      <c r="F683" s="27">
        <v>0.33</v>
      </c>
      <c r="G683" s="24" t="s">
        <v>21</v>
      </c>
      <c r="H683" s="1"/>
      <c r="I683" s="1"/>
      <c r="AA683" s="7"/>
      <c r="AB683" s="7"/>
      <c r="AD683" s="1"/>
      <c r="AE683" s="1"/>
      <c r="AG683" s="7"/>
      <c r="AH683" s="7"/>
      <c r="AI683" s="7"/>
      <c r="IU683" s="11"/>
      <c r="IV683" s="11"/>
      <c r="IW683" s="11"/>
      <c r="AMI683" s="12"/>
      <c r="AMJ683" s="12"/>
      <c r="AMK683" s="12"/>
    </row>
    <row r="684" spans="1:1025" ht="12.75" customHeight="1">
      <c r="A684" s="23">
        <v>9</v>
      </c>
      <c r="B684" s="23">
        <v>2000</v>
      </c>
      <c r="C684" s="24">
        <v>-78.067437999999996</v>
      </c>
      <c r="D684" s="24">
        <v>-14.044192000000001</v>
      </c>
      <c r="E684" s="24">
        <v>2</v>
      </c>
      <c r="F684" s="27">
        <v>0.11</v>
      </c>
      <c r="G684" s="24" t="s">
        <v>21</v>
      </c>
      <c r="H684" s="1"/>
      <c r="I684" s="1"/>
      <c r="AA684" s="7"/>
      <c r="AB684" s="7"/>
      <c r="AD684" s="1"/>
      <c r="AE684" s="1"/>
      <c r="AG684" s="7"/>
      <c r="AH684" s="7"/>
      <c r="AI684" s="7"/>
      <c r="IU684" s="11"/>
      <c r="IV684" s="11"/>
      <c r="IW684" s="11"/>
      <c r="AMI684" s="12"/>
      <c r="AMJ684" s="12"/>
      <c r="AMK684" s="12"/>
    </row>
    <row r="685" spans="1:1025" ht="12.75" customHeight="1">
      <c r="A685" s="23">
        <v>9</v>
      </c>
      <c r="B685" s="23">
        <v>2000</v>
      </c>
      <c r="C685" s="24">
        <v>-78.073252999999994</v>
      </c>
      <c r="D685" s="24">
        <v>-14.048057</v>
      </c>
      <c r="E685" s="24">
        <v>2</v>
      </c>
      <c r="F685" s="27">
        <v>0.13</v>
      </c>
      <c r="G685" s="24" t="s">
        <v>21</v>
      </c>
      <c r="H685" s="1"/>
      <c r="I685" s="1"/>
      <c r="AA685" s="7"/>
      <c r="AB685" s="7"/>
      <c r="AD685" s="1"/>
      <c r="AE685" s="1"/>
      <c r="AG685" s="7"/>
      <c r="AH685" s="7"/>
      <c r="AI685" s="7"/>
      <c r="IU685" s="11"/>
      <c r="IV685" s="11"/>
      <c r="IW685" s="11"/>
      <c r="AMI685" s="12"/>
      <c r="AMJ685" s="12"/>
      <c r="AMK685" s="12"/>
    </row>
    <row r="686" spans="1:1025" ht="12.75" customHeight="1">
      <c r="A686" s="23">
        <v>9</v>
      </c>
      <c r="B686" s="23">
        <v>2000</v>
      </c>
      <c r="C686" s="24">
        <v>-78.141482999999994</v>
      </c>
      <c r="D686" s="24">
        <v>-14.093188</v>
      </c>
      <c r="E686" s="24">
        <v>2</v>
      </c>
      <c r="F686" s="27">
        <v>0.3</v>
      </c>
      <c r="G686" s="24" t="s">
        <v>21</v>
      </c>
      <c r="H686" s="1"/>
      <c r="I686" s="1"/>
      <c r="AA686" s="7"/>
      <c r="AB686" s="7"/>
      <c r="AD686" s="1"/>
      <c r="AE686" s="1"/>
      <c r="AG686" s="7"/>
      <c r="AH686" s="7"/>
      <c r="AI686" s="7"/>
      <c r="IU686" s="11"/>
      <c r="IV686" s="11"/>
      <c r="IW686" s="11"/>
      <c r="AMI686" s="12"/>
      <c r="AMJ686" s="12"/>
      <c r="AMK686" s="12"/>
    </row>
    <row r="687" spans="1:1025" ht="12.75" customHeight="1">
      <c r="A687" s="23">
        <v>9</v>
      </c>
      <c r="B687" s="23">
        <v>2000</v>
      </c>
      <c r="C687" s="24">
        <v>-78.180116999999996</v>
      </c>
      <c r="D687" s="24">
        <v>-14.118617</v>
      </c>
      <c r="E687" s="24">
        <v>2</v>
      </c>
      <c r="F687" s="27">
        <v>0.28000000000000003</v>
      </c>
      <c r="G687" s="24" t="s">
        <v>21</v>
      </c>
      <c r="H687" s="1"/>
      <c r="I687" s="1"/>
      <c r="AA687" s="7"/>
      <c r="AB687" s="7"/>
      <c r="AD687" s="1"/>
      <c r="AE687" s="1"/>
      <c r="AG687" s="7"/>
      <c r="AH687" s="7"/>
      <c r="AI687" s="7"/>
      <c r="IU687" s="11"/>
      <c r="IV687" s="11"/>
      <c r="IW687" s="11"/>
      <c r="AMI687" s="12"/>
      <c r="AMJ687" s="12"/>
      <c r="AMK687" s="12"/>
    </row>
    <row r="688" spans="1:1025" ht="12.75" customHeight="1">
      <c r="A688" s="23">
        <v>9</v>
      </c>
      <c r="B688" s="23">
        <v>2000</v>
      </c>
      <c r="C688" s="24">
        <v>-78.242883000000006</v>
      </c>
      <c r="D688" s="24">
        <v>-14.159967999999999</v>
      </c>
      <c r="E688" s="24">
        <v>2</v>
      </c>
      <c r="F688" s="27">
        <v>0.3</v>
      </c>
      <c r="G688" s="24" t="s">
        <v>21</v>
      </c>
      <c r="H688" s="1"/>
      <c r="I688" s="1"/>
      <c r="AA688" s="7"/>
      <c r="AB688" s="7"/>
      <c r="AD688" s="1"/>
      <c r="AE688" s="1"/>
      <c r="AG688" s="7"/>
      <c r="AH688" s="7"/>
      <c r="AI688" s="7"/>
      <c r="IU688" s="11"/>
      <c r="IV688" s="11"/>
      <c r="IW688" s="11"/>
      <c r="AMI688" s="12"/>
      <c r="AMJ688" s="12"/>
      <c r="AMK688" s="12"/>
    </row>
    <row r="689" spans="1:1025" ht="12.75" customHeight="1">
      <c r="A689" s="23">
        <v>9</v>
      </c>
      <c r="B689" s="23">
        <v>2000</v>
      </c>
      <c r="C689" s="24">
        <v>-78.245876999999993</v>
      </c>
      <c r="D689" s="24">
        <v>-14.161892</v>
      </c>
      <c r="E689" s="24">
        <v>2</v>
      </c>
      <c r="F689" s="27">
        <v>0.3</v>
      </c>
      <c r="G689" s="24" t="s">
        <v>21</v>
      </c>
      <c r="H689" s="1"/>
      <c r="I689" s="1"/>
      <c r="AA689" s="7"/>
      <c r="AB689" s="7"/>
      <c r="AD689" s="1"/>
      <c r="AE689" s="1"/>
      <c r="AG689" s="7"/>
      <c r="AH689" s="7"/>
      <c r="AI689" s="7"/>
      <c r="IU689" s="11"/>
      <c r="IV689" s="11"/>
      <c r="IW689" s="11"/>
      <c r="AMI689" s="12"/>
      <c r="AMJ689" s="12"/>
      <c r="AMK689" s="12"/>
    </row>
    <row r="690" spans="1:1025" ht="12.75" customHeight="1">
      <c r="A690" s="23">
        <v>9</v>
      </c>
      <c r="B690" s="23">
        <v>2000</v>
      </c>
      <c r="C690" s="24">
        <v>-78.327962999999997</v>
      </c>
      <c r="D690" s="24">
        <v>-14.215987999999999</v>
      </c>
      <c r="E690" s="24">
        <v>2</v>
      </c>
      <c r="F690" s="27">
        <v>0.3</v>
      </c>
      <c r="G690" s="24" t="s">
        <v>21</v>
      </c>
      <c r="H690" s="1"/>
      <c r="I690" s="1"/>
      <c r="AA690" s="7"/>
      <c r="AB690" s="7"/>
      <c r="AD690" s="1"/>
      <c r="AE690" s="1"/>
      <c r="AG690" s="7"/>
      <c r="AH690" s="7"/>
      <c r="AI690" s="7"/>
      <c r="IU690" s="11"/>
      <c r="IV690" s="11"/>
      <c r="IW690" s="11"/>
      <c r="AMI690" s="12"/>
      <c r="AMJ690" s="12"/>
      <c r="AMK690" s="12"/>
    </row>
    <row r="691" spans="1:1025" ht="12.75" customHeight="1">
      <c r="A691" s="23">
        <v>9</v>
      </c>
      <c r="B691" s="23">
        <v>2000</v>
      </c>
      <c r="C691" s="24">
        <v>-78.333806999999993</v>
      </c>
      <c r="D691" s="24">
        <v>-14.219785</v>
      </c>
      <c r="E691" s="24">
        <v>2</v>
      </c>
      <c r="F691" s="27">
        <v>0.24</v>
      </c>
      <c r="G691" s="24" t="s">
        <v>21</v>
      </c>
      <c r="H691" s="1"/>
      <c r="I691" s="1"/>
      <c r="AA691" s="7"/>
      <c r="AB691" s="7"/>
      <c r="AD691" s="1"/>
      <c r="AE691" s="1"/>
      <c r="AG691" s="7"/>
      <c r="AH691" s="7"/>
      <c r="AI691" s="7"/>
      <c r="IU691" s="11"/>
      <c r="IV691" s="11"/>
      <c r="IW691" s="11"/>
      <c r="AMI691" s="12"/>
      <c r="AMJ691" s="12"/>
      <c r="AMK691" s="12"/>
    </row>
    <row r="692" spans="1:1025" ht="12.75" customHeight="1">
      <c r="A692" s="23">
        <v>9</v>
      </c>
      <c r="B692" s="23">
        <v>2000</v>
      </c>
      <c r="C692" s="24">
        <v>-78.420045000000002</v>
      </c>
      <c r="D692" s="24">
        <v>-14.276508</v>
      </c>
      <c r="E692" s="24">
        <v>2</v>
      </c>
      <c r="F692" s="27">
        <v>0.2</v>
      </c>
      <c r="G692" s="24" t="s">
        <v>21</v>
      </c>
      <c r="H692" s="1"/>
      <c r="I692" s="1"/>
      <c r="AA692" s="7"/>
      <c r="AB692" s="7"/>
      <c r="AD692" s="1"/>
      <c r="AE692" s="1"/>
      <c r="AG692" s="7"/>
      <c r="AH692" s="7"/>
      <c r="AI692" s="7"/>
      <c r="IU692" s="11"/>
      <c r="IV692" s="11"/>
      <c r="IW692" s="11"/>
      <c r="AMI692" s="12"/>
      <c r="AMJ692" s="12"/>
      <c r="AMK692" s="12"/>
    </row>
    <row r="693" spans="1:1025" ht="12.75" customHeight="1">
      <c r="A693" s="23">
        <v>9</v>
      </c>
      <c r="B693" s="23">
        <v>2000</v>
      </c>
      <c r="C693" s="24">
        <v>-78.513159999999999</v>
      </c>
      <c r="D693" s="24">
        <v>-14.337854999999999</v>
      </c>
      <c r="E693" s="24">
        <v>2</v>
      </c>
      <c r="F693" s="27">
        <v>0.3</v>
      </c>
      <c r="G693" s="24" t="s">
        <v>21</v>
      </c>
      <c r="H693" s="1"/>
      <c r="I693" s="1"/>
      <c r="AA693" s="7"/>
      <c r="AB693" s="7"/>
      <c r="AD693" s="1"/>
      <c r="AE693" s="1"/>
      <c r="AG693" s="7"/>
      <c r="AH693" s="7"/>
      <c r="AI693" s="7"/>
      <c r="IU693" s="11"/>
      <c r="IV693" s="11"/>
      <c r="IW693" s="11"/>
      <c r="AMI693" s="12"/>
      <c r="AMJ693" s="12"/>
      <c r="AMK693" s="12"/>
    </row>
    <row r="694" spans="1:1025" ht="12.75" customHeight="1">
      <c r="A694" s="23">
        <v>9</v>
      </c>
      <c r="B694" s="23">
        <v>2000</v>
      </c>
      <c r="C694" s="24">
        <v>-78.589093000000005</v>
      </c>
      <c r="D694" s="24">
        <v>-14.387746999999999</v>
      </c>
      <c r="E694" s="24">
        <v>2</v>
      </c>
      <c r="F694" s="27">
        <v>0.3</v>
      </c>
      <c r="G694" s="24" t="s">
        <v>21</v>
      </c>
      <c r="H694" s="1"/>
      <c r="I694" s="1"/>
      <c r="AA694" s="7"/>
      <c r="AB694" s="7"/>
      <c r="AD694" s="1"/>
      <c r="AE694" s="1"/>
      <c r="AG694" s="7"/>
      <c r="AH694" s="7"/>
      <c r="AI694" s="7"/>
      <c r="IU694" s="11"/>
      <c r="IV694" s="11"/>
      <c r="IW694" s="11"/>
      <c r="AMI694" s="12"/>
      <c r="AMJ694" s="12"/>
      <c r="AMK694" s="12"/>
    </row>
    <row r="695" spans="1:1025" ht="12.75" customHeight="1">
      <c r="A695" s="23">
        <v>9</v>
      </c>
      <c r="B695" s="23">
        <v>2000</v>
      </c>
      <c r="C695" s="24">
        <v>-78.667312999999993</v>
      </c>
      <c r="D695" s="24">
        <v>-14.439147</v>
      </c>
      <c r="E695" s="24">
        <v>2</v>
      </c>
      <c r="F695" s="27">
        <v>0.3</v>
      </c>
      <c r="G695" s="24" t="s">
        <v>21</v>
      </c>
      <c r="H695" s="1"/>
      <c r="I695" s="1"/>
      <c r="AA695" s="7"/>
      <c r="AB695" s="7"/>
      <c r="AD695" s="1"/>
      <c r="AE695" s="1"/>
      <c r="AG695" s="7"/>
      <c r="AH695" s="7"/>
      <c r="AI695" s="7"/>
      <c r="IU695" s="11"/>
      <c r="IV695" s="11"/>
      <c r="IW695" s="11"/>
      <c r="AMI695" s="12"/>
      <c r="AMJ695" s="12"/>
      <c r="AMK695" s="12"/>
    </row>
    <row r="696" spans="1:1025" ht="12.75" customHeight="1">
      <c r="A696" s="23">
        <v>9</v>
      </c>
      <c r="B696" s="23">
        <v>2000</v>
      </c>
      <c r="C696" s="24">
        <v>-75.232102999999995</v>
      </c>
      <c r="D696" s="24">
        <v>-15.40291</v>
      </c>
      <c r="E696" s="24">
        <v>2</v>
      </c>
      <c r="F696" s="27">
        <v>2.2999999999999998</v>
      </c>
      <c r="G696" s="24" t="s">
        <v>21</v>
      </c>
      <c r="H696" s="1"/>
      <c r="I696" s="1"/>
      <c r="AA696" s="7"/>
      <c r="AB696" s="7"/>
      <c r="AD696" s="1"/>
      <c r="AE696" s="1"/>
      <c r="AG696" s="7"/>
      <c r="AH696" s="7"/>
      <c r="AI696" s="7"/>
      <c r="IU696" s="11"/>
      <c r="IV696" s="11"/>
      <c r="IW696" s="11"/>
      <c r="AMI696" s="12"/>
      <c r="AMJ696" s="12"/>
      <c r="AMK696" s="12"/>
    </row>
    <row r="697" spans="1:1025" ht="12.75" customHeight="1">
      <c r="A697" s="23">
        <v>9</v>
      </c>
      <c r="B697" s="23">
        <v>2000</v>
      </c>
      <c r="C697" s="24">
        <v>-75.186228</v>
      </c>
      <c r="D697" s="24">
        <v>-15.428255</v>
      </c>
      <c r="E697" s="24">
        <v>2</v>
      </c>
      <c r="F697" s="27">
        <v>1.9</v>
      </c>
      <c r="G697" s="24" t="s">
        <v>21</v>
      </c>
      <c r="H697" s="1"/>
      <c r="I697" s="1"/>
      <c r="AA697" s="7"/>
      <c r="AB697" s="7"/>
      <c r="AD697" s="1"/>
      <c r="AE697" s="1"/>
      <c r="AG697" s="7"/>
      <c r="AH697" s="7"/>
      <c r="AI697" s="7"/>
      <c r="IU697" s="11"/>
      <c r="IV697" s="11"/>
      <c r="IW697" s="11"/>
      <c r="AMI697" s="12"/>
      <c r="AMJ697" s="12"/>
      <c r="AMK697" s="12"/>
    </row>
    <row r="698" spans="1:1025" ht="12.75" customHeight="1">
      <c r="A698" s="23">
        <v>9</v>
      </c>
      <c r="B698" s="23">
        <v>2000</v>
      </c>
      <c r="C698" s="24">
        <v>-75.138720000000006</v>
      </c>
      <c r="D698" s="24">
        <v>-15.453393</v>
      </c>
      <c r="E698" s="24">
        <v>2</v>
      </c>
      <c r="F698" s="27">
        <v>2.1</v>
      </c>
      <c r="G698" s="24" t="s">
        <v>21</v>
      </c>
      <c r="H698" s="1"/>
      <c r="I698" s="1"/>
      <c r="AA698" s="7"/>
      <c r="AB698" s="7"/>
      <c r="AD698" s="1"/>
      <c r="AE698" s="1"/>
      <c r="AG698" s="7"/>
      <c r="AH698" s="7"/>
      <c r="AI698" s="7"/>
      <c r="IU698" s="11"/>
      <c r="IV698" s="11"/>
      <c r="IW698" s="11"/>
      <c r="AMI698" s="12"/>
      <c r="AMJ698" s="12"/>
      <c r="AMK698" s="12"/>
    </row>
    <row r="699" spans="1:1025" ht="12.75" customHeight="1">
      <c r="A699" s="23">
        <v>9</v>
      </c>
      <c r="B699" s="23">
        <v>2000</v>
      </c>
      <c r="C699" s="24">
        <v>-75.126885000000001</v>
      </c>
      <c r="D699" s="24">
        <v>-15.497052999999999</v>
      </c>
      <c r="E699" s="24">
        <v>2</v>
      </c>
      <c r="F699" s="27">
        <v>1.5</v>
      </c>
      <c r="G699" s="24" t="s">
        <v>21</v>
      </c>
      <c r="H699" s="1"/>
      <c r="I699" s="1"/>
      <c r="AA699" s="7"/>
      <c r="AB699" s="7"/>
      <c r="AD699" s="1"/>
      <c r="AE699" s="1"/>
      <c r="AG699" s="7"/>
      <c r="AH699" s="7"/>
      <c r="AI699" s="7"/>
      <c r="IU699" s="11"/>
      <c r="IV699" s="11"/>
      <c r="IW699" s="11"/>
      <c r="AMI699" s="12"/>
      <c r="AMJ699" s="12"/>
      <c r="AMK699" s="12"/>
    </row>
    <row r="700" spans="1:1025" ht="12.75" customHeight="1">
      <c r="A700" s="23">
        <v>9</v>
      </c>
      <c r="B700" s="23">
        <v>2000</v>
      </c>
      <c r="C700" s="24">
        <v>-75.161912000000001</v>
      </c>
      <c r="D700" s="24">
        <v>-15.540882</v>
      </c>
      <c r="E700" s="24">
        <v>2</v>
      </c>
      <c r="F700" s="27">
        <v>0.74</v>
      </c>
      <c r="G700" s="24" t="s">
        <v>21</v>
      </c>
      <c r="H700" s="1"/>
      <c r="I700" s="1"/>
      <c r="AA700" s="7"/>
      <c r="AB700" s="7"/>
      <c r="AD700" s="1"/>
      <c r="AE700" s="1"/>
      <c r="AG700" s="7"/>
      <c r="AH700" s="7"/>
      <c r="AI700" s="7"/>
      <c r="IU700" s="11"/>
      <c r="IV700" s="11"/>
      <c r="IW700" s="11"/>
      <c r="AMI700" s="12"/>
      <c r="AMJ700" s="12"/>
      <c r="AMK700" s="12"/>
    </row>
    <row r="701" spans="1:1025" ht="12.75" customHeight="1">
      <c r="A701" s="23">
        <v>9</v>
      </c>
      <c r="B701" s="23">
        <v>2000</v>
      </c>
      <c r="C701" s="24">
        <v>-75.226742999999999</v>
      </c>
      <c r="D701" s="24">
        <v>-15.633482000000001</v>
      </c>
      <c r="E701" s="24">
        <v>2</v>
      </c>
      <c r="F701" s="27">
        <v>0.35</v>
      </c>
      <c r="G701" s="24" t="s">
        <v>21</v>
      </c>
      <c r="H701" s="1"/>
      <c r="I701" s="1"/>
      <c r="AA701" s="7"/>
      <c r="AB701" s="7"/>
      <c r="AD701" s="1"/>
      <c r="AE701" s="1"/>
      <c r="AG701" s="7"/>
      <c r="AH701" s="7"/>
      <c r="AI701" s="7"/>
      <c r="IU701" s="11"/>
      <c r="IV701" s="11"/>
      <c r="IW701" s="11"/>
      <c r="AMI701" s="12"/>
      <c r="AMJ701" s="12"/>
      <c r="AMK701" s="12"/>
    </row>
    <row r="702" spans="1:1025" ht="12.75" customHeight="1">
      <c r="A702" s="23">
        <v>9</v>
      </c>
      <c r="B702" s="23">
        <v>2000</v>
      </c>
      <c r="C702" s="24">
        <v>-75.296364999999994</v>
      </c>
      <c r="D702" s="24">
        <v>-15.725396999999999</v>
      </c>
      <c r="E702" s="24">
        <v>2</v>
      </c>
      <c r="F702" s="27">
        <v>0.48</v>
      </c>
      <c r="G702" s="24" t="s">
        <v>21</v>
      </c>
      <c r="H702" s="1"/>
      <c r="I702" s="1"/>
      <c r="AA702" s="7"/>
      <c r="AB702" s="7"/>
      <c r="AD702" s="1"/>
      <c r="AE702" s="1"/>
      <c r="AG702" s="7"/>
      <c r="AH702" s="7"/>
      <c r="AI702" s="7"/>
      <c r="IU702" s="11"/>
      <c r="IV702" s="11"/>
      <c r="IW702" s="11"/>
      <c r="AMI702" s="12"/>
      <c r="AMJ702" s="12"/>
      <c r="AMK702" s="12"/>
    </row>
    <row r="703" spans="1:1025" ht="12.75" customHeight="1">
      <c r="A703" s="23">
        <v>9</v>
      </c>
      <c r="B703" s="23">
        <v>2000</v>
      </c>
      <c r="C703" s="24">
        <v>-75.370692000000005</v>
      </c>
      <c r="D703" s="24">
        <v>-15.823643000000001</v>
      </c>
      <c r="E703" s="24">
        <v>2</v>
      </c>
      <c r="F703" s="27">
        <v>0.46</v>
      </c>
      <c r="G703" s="24" t="s">
        <v>21</v>
      </c>
      <c r="H703" s="1"/>
      <c r="I703" s="1"/>
      <c r="AA703" s="7"/>
      <c r="AB703" s="7"/>
      <c r="AD703" s="1"/>
      <c r="AE703" s="1"/>
      <c r="AG703" s="7"/>
      <c r="AH703" s="7"/>
      <c r="AI703" s="7"/>
      <c r="IU703" s="11"/>
      <c r="IV703" s="11"/>
      <c r="IW703" s="11"/>
      <c r="AMI703" s="12"/>
      <c r="AMJ703" s="12"/>
      <c r="AMK703" s="12"/>
    </row>
    <row r="704" spans="1:1025" ht="12.75" customHeight="1">
      <c r="A704" s="23">
        <v>9</v>
      </c>
      <c r="B704" s="23">
        <v>2000</v>
      </c>
      <c r="C704" s="24">
        <v>-75.477705</v>
      </c>
      <c r="D704" s="24">
        <v>-15.775408000000001</v>
      </c>
      <c r="E704" s="24">
        <v>2</v>
      </c>
      <c r="F704" s="27">
        <v>0.46</v>
      </c>
      <c r="G704" s="24" t="s">
        <v>21</v>
      </c>
      <c r="H704" s="1"/>
      <c r="I704" s="1"/>
      <c r="AA704" s="7"/>
      <c r="AB704" s="7"/>
      <c r="AD704" s="1"/>
      <c r="AE704" s="1"/>
      <c r="AG704" s="7"/>
      <c r="AH704" s="7"/>
      <c r="AI704" s="7"/>
      <c r="IU704" s="11"/>
      <c r="IV704" s="11"/>
      <c r="IW704" s="11"/>
      <c r="AMI704" s="12"/>
      <c r="AMJ704" s="12"/>
      <c r="AMK704" s="12"/>
    </row>
    <row r="705" spans="1:1025" ht="12.75" customHeight="1">
      <c r="A705" s="23">
        <v>9</v>
      </c>
      <c r="B705" s="23">
        <v>2000</v>
      </c>
      <c r="C705" s="24">
        <v>-75.599198000000001</v>
      </c>
      <c r="D705" s="24">
        <v>-15.691102000000001</v>
      </c>
      <c r="E705" s="24">
        <v>2</v>
      </c>
      <c r="F705" s="27">
        <v>0.56000000000000105</v>
      </c>
      <c r="G705" s="24" t="s">
        <v>21</v>
      </c>
      <c r="H705" s="1"/>
      <c r="I705" s="1"/>
      <c r="AA705" s="7"/>
      <c r="AB705" s="7"/>
      <c r="AD705" s="1"/>
      <c r="AE705" s="1"/>
      <c r="AG705" s="7"/>
      <c r="AH705" s="7"/>
      <c r="AI705" s="7"/>
      <c r="IU705" s="11"/>
      <c r="IV705" s="11"/>
      <c r="IW705" s="11"/>
      <c r="AMI705" s="12"/>
      <c r="AMJ705" s="12"/>
      <c r="AMK705" s="12"/>
    </row>
    <row r="706" spans="1:1025" ht="12.75" customHeight="1">
      <c r="A706" s="23">
        <v>9</v>
      </c>
      <c r="B706" s="23">
        <v>2000</v>
      </c>
      <c r="C706" s="24">
        <v>-75.734219999999993</v>
      </c>
      <c r="D706" s="24">
        <v>-15.596914999999999</v>
      </c>
      <c r="E706" s="24">
        <v>2</v>
      </c>
      <c r="F706" s="27">
        <v>0.21</v>
      </c>
      <c r="G706" s="24" t="s">
        <v>21</v>
      </c>
      <c r="H706" s="1"/>
      <c r="I706" s="1"/>
      <c r="AA706" s="7"/>
      <c r="AB706" s="7"/>
      <c r="AD706" s="1"/>
      <c r="AE706" s="1"/>
      <c r="AG706" s="7"/>
      <c r="AH706" s="7"/>
      <c r="AI706" s="7"/>
      <c r="IU706" s="11"/>
      <c r="IV706" s="11"/>
      <c r="IW706" s="11"/>
      <c r="AMI706" s="12"/>
      <c r="AMJ706" s="12"/>
      <c r="AMK706" s="12"/>
    </row>
    <row r="707" spans="1:1025" ht="12.75" customHeight="1">
      <c r="A707" s="23">
        <v>9</v>
      </c>
      <c r="B707" s="23">
        <v>2000</v>
      </c>
      <c r="C707" s="24">
        <v>-75.88</v>
      </c>
      <c r="D707" s="24">
        <v>-15.337949999999999</v>
      </c>
      <c r="E707" s="24">
        <v>2</v>
      </c>
      <c r="F707" s="27">
        <v>0.06</v>
      </c>
      <c r="G707" s="24" t="s">
        <v>21</v>
      </c>
      <c r="H707" s="1"/>
      <c r="I707" s="1"/>
      <c r="AA707" s="7"/>
      <c r="AB707" s="7"/>
      <c r="AD707" s="1"/>
      <c r="AE707" s="1"/>
      <c r="AG707" s="7"/>
      <c r="AH707" s="7"/>
      <c r="AI707" s="7"/>
      <c r="IU707" s="11"/>
      <c r="IV707" s="11"/>
      <c r="IW707" s="11"/>
      <c r="AMI707" s="12"/>
      <c r="AMJ707" s="12"/>
      <c r="AMK707" s="12"/>
    </row>
    <row r="708" spans="1:1025" ht="12.75" customHeight="1">
      <c r="A708" s="23">
        <v>9</v>
      </c>
      <c r="B708" s="23">
        <v>2000</v>
      </c>
      <c r="C708" s="24">
        <v>-75.999134999999995</v>
      </c>
      <c r="D708" s="24">
        <v>-15.401058000000001</v>
      </c>
      <c r="E708" s="24">
        <v>2</v>
      </c>
      <c r="F708" s="27">
        <v>0.03</v>
      </c>
      <c r="G708" s="24" t="s">
        <v>21</v>
      </c>
      <c r="H708" s="1"/>
      <c r="I708" s="1"/>
      <c r="AA708" s="7"/>
      <c r="AB708" s="7"/>
      <c r="AD708" s="1"/>
      <c r="AE708" s="1"/>
      <c r="AG708" s="7"/>
      <c r="AH708" s="7"/>
      <c r="AI708" s="7"/>
      <c r="IU708" s="11"/>
      <c r="IV708" s="11"/>
      <c r="IW708" s="11"/>
      <c r="AMI708" s="12"/>
      <c r="AMJ708" s="12"/>
      <c r="AMK708" s="12"/>
    </row>
    <row r="709" spans="1:1025" ht="12.75" customHeight="1">
      <c r="A709" s="23">
        <v>9</v>
      </c>
      <c r="B709" s="23">
        <v>2000</v>
      </c>
      <c r="C709" s="24">
        <v>-76.013298000000006</v>
      </c>
      <c r="D709" s="24">
        <v>-15.286517</v>
      </c>
      <c r="E709" s="24">
        <v>2</v>
      </c>
      <c r="F709" s="27">
        <v>0.08</v>
      </c>
      <c r="G709" s="24" t="s">
        <v>21</v>
      </c>
      <c r="H709" s="1"/>
      <c r="I709" s="1"/>
      <c r="AA709" s="7"/>
      <c r="AB709" s="7"/>
      <c r="AD709" s="1"/>
      <c r="AE709" s="1"/>
      <c r="AG709" s="7"/>
      <c r="AH709" s="7"/>
      <c r="AI709" s="7"/>
      <c r="IU709" s="11"/>
      <c r="IV709" s="11"/>
      <c r="IW709" s="11"/>
      <c r="AMI709" s="12"/>
      <c r="AMJ709" s="12"/>
      <c r="AMK709" s="12"/>
    </row>
    <row r="710" spans="1:1025" ht="12.75" customHeight="1">
      <c r="A710" s="23">
        <v>9</v>
      </c>
      <c r="B710" s="23">
        <v>2000</v>
      </c>
      <c r="C710" s="24">
        <v>-76.004599999999996</v>
      </c>
      <c r="D710" s="24">
        <v>-15.225680000000001</v>
      </c>
      <c r="E710" s="24">
        <v>2</v>
      </c>
      <c r="F710" s="27">
        <v>0.12</v>
      </c>
      <c r="G710" s="24" t="s">
        <v>21</v>
      </c>
      <c r="H710" s="1"/>
      <c r="I710" s="1"/>
      <c r="AA710" s="7"/>
      <c r="AB710" s="7"/>
      <c r="AD710" s="1"/>
      <c r="AE710" s="1"/>
      <c r="AG710" s="7"/>
      <c r="AH710" s="7"/>
      <c r="AI710" s="7"/>
      <c r="IU710" s="11"/>
      <c r="IV710" s="11"/>
      <c r="IW710" s="11"/>
      <c r="AMI710" s="12"/>
      <c r="AMJ710" s="12"/>
      <c r="AMK710" s="12"/>
    </row>
    <row r="711" spans="1:1025" ht="12.75" customHeight="1">
      <c r="A711" s="23">
        <v>9</v>
      </c>
      <c r="B711" s="23">
        <v>2000</v>
      </c>
      <c r="C711" s="24">
        <v>-75.935689999999994</v>
      </c>
      <c r="D711" s="24">
        <v>-15.282918</v>
      </c>
      <c r="E711" s="24">
        <v>2</v>
      </c>
      <c r="F711" s="27">
        <v>0.06</v>
      </c>
      <c r="G711" s="24" t="s">
        <v>21</v>
      </c>
      <c r="H711" s="1"/>
      <c r="I711" s="1"/>
      <c r="AA711" s="7"/>
      <c r="AB711" s="7"/>
      <c r="AD711" s="1"/>
      <c r="AE711" s="1"/>
      <c r="AG711" s="7"/>
      <c r="AH711" s="7"/>
      <c r="AI711" s="7"/>
      <c r="IU711" s="11"/>
      <c r="IV711" s="11"/>
      <c r="IW711" s="11"/>
      <c r="AMI711" s="12"/>
      <c r="AMJ711" s="12"/>
      <c r="AMK711" s="12"/>
    </row>
    <row r="712" spans="1:1025" ht="12.75" customHeight="1">
      <c r="A712" s="23">
        <v>9</v>
      </c>
      <c r="B712" s="23">
        <v>2000</v>
      </c>
      <c r="C712" s="24">
        <v>-75.857382999999999</v>
      </c>
      <c r="D712" s="24">
        <v>-15.329583</v>
      </c>
      <c r="E712" s="24">
        <v>2</v>
      </c>
      <c r="F712" s="27">
        <v>0.13</v>
      </c>
      <c r="G712" s="24" t="s">
        <v>21</v>
      </c>
      <c r="H712" s="1"/>
      <c r="I712" s="1"/>
      <c r="AA712" s="7"/>
      <c r="AB712" s="7"/>
      <c r="AD712" s="1"/>
      <c r="AE712" s="1"/>
      <c r="AG712" s="7"/>
      <c r="AH712" s="7"/>
      <c r="AI712" s="7"/>
      <c r="IU712" s="11"/>
      <c r="IV712" s="11"/>
      <c r="IW712" s="11"/>
      <c r="AMI712" s="12"/>
      <c r="AMJ712" s="12"/>
      <c r="AMK712" s="12"/>
    </row>
    <row r="713" spans="1:1025" ht="12.75" customHeight="1">
      <c r="A713" s="23">
        <v>9</v>
      </c>
      <c r="B713" s="23">
        <v>2000</v>
      </c>
      <c r="C713" s="24">
        <v>-75.757873000000004</v>
      </c>
      <c r="D713" s="24">
        <v>-15.332207</v>
      </c>
      <c r="E713" s="24">
        <v>2</v>
      </c>
      <c r="F713" s="27">
        <v>0.11</v>
      </c>
      <c r="G713" s="24" t="s">
        <v>21</v>
      </c>
      <c r="H713" s="1"/>
      <c r="I713" s="1"/>
      <c r="AA713" s="7"/>
      <c r="AB713" s="7"/>
      <c r="AD713" s="1"/>
      <c r="AE713" s="1"/>
      <c r="AG713" s="7"/>
      <c r="AH713" s="7"/>
      <c r="AI713" s="7"/>
      <c r="IU713" s="11"/>
      <c r="IV713" s="11"/>
      <c r="IW713" s="11"/>
      <c r="AMI713" s="12"/>
      <c r="AMJ713" s="12"/>
      <c r="AMK713" s="12"/>
    </row>
    <row r="714" spans="1:1025" ht="12.75" customHeight="1">
      <c r="A714" s="23">
        <v>9</v>
      </c>
      <c r="B714" s="23">
        <v>2000</v>
      </c>
      <c r="C714" s="24">
        <v>-75.662199999999999</v>
      </c>
      <c r="D714" s="24">
        <v>-15.333327000000001</v>
      </c>
      <c r="E714" s="24">
        <v>2</v>
      </c>
      <c r="F714" s="27">
        <v>0.09</v>
      </c>
      <c r="G714" s="24" t="s">
        <v>21</v>
      </c>
      <c r="H714" s="1"/>
      <c r="I714" s="1"/>
      <c r="AA714" s="7"/>
      <c r="AB714" s="7"/>
      <c r="AD714" s="1"/>
      <c r="AE714" s="1"/>
      <c r="AG714" s="7"/>
      <c r="AH714" s="7"/>
      <c r="AI714" s="7"/>
      <c r="IU714" s="11"/>
      <c r="IV714" s="11"/>
      <c r="IW714" s="11"/>
      <c r="AMI714" s="12"/>
      <c r="AMJ714" s="12"/>
      <c r="AMK714" s="12"/>
    </row>
    <row r="715" spans="1:1025" ht="12.75" customHeight="1">
      <c r="A715" s="23">
        <v>9</v>
      </c>
      <c r="B715" s="23">
        <v>2000</v>
      </c>
      <c r="C715" s="24">
        <v>-75.609497000000005</v>
      </c>
      <c r="D715" s="24">
        <v>-15.379303</v>
      </c>
      <c r="E715" s="24">
        <v>2</v>
      </c>
      <c r="F715" s="27">
        <v>0.14000000000000001</v>
      </c>
      <c r="G715" s="24" t="s">
        <v>21</v>
      </c>
      <c r="H715" s="1"/>
      <c r="I715" s="1"/>
      <c r="AA715" s="7"/>
      <c r="AB715" s="7"/>
      <c r="AD715" s="1"/>
      <c r="AE715" s="1"/>
      <c r="AG715" s="7"/>
      <c r="AH715" s="7"/>
      <c r="AI715" s="7"/>
      <c r="IU715" s="11"/>
      <c r="IV715" s="11"/>
      <c r="IW715" s="11"/>
      <c r="AMI715" s="12"/>
      <c r="AMJ715" s="12"/>
      <c r="AMK715" s="12"/>
    </row>
    <row r="716" spans="1:1025" ht="12.75" customHeight="1">
      <c r="A716" s="23">
        <v>9</v>
      </c>
      <c r="B716" s="23">
        <v>2000</v>
      </c>
      <c r="C716" s="24">
        <v>-75.550669999999997</v>
      </c>
      <c r="D716" s="24">
        <v>-15.444945000000001</v>
      </c>
      <c r="E716" s="24">
        <v>2</v>
      </c>
      <c r="F716" s="27">
        <v>0.13</v>
      </c>
      <c r="G716" s="24" t="s">
        <v>21</v>
      </c>
      <c r="H716" s="1"/>
      <c r="I716" s="1"/>
      <c r="AA716" s="7"/>
      <c r="AB716" s="7"/>
      <c r="AD716" s="1"/>
      <c r="AE716" s="1"/>
      <c r="AG716" s="7"/>
      <c r="AH716" s="7"/>
      <c r="AI716" s="7"/>
      <c r="IU716" s="11"/>
      <c r="IV716" s="11"/>
      <c r="IW716" s="11"/>
      <c r="AMI716" s="12"/>
      <c r="AMJ716" s="12"/>
      <c r="AMK716" s="12"/>
    </row>
    <row r="717" spans="1:1025" ht="12.75" customHeight="1">
      <c r="A717" s="23">
        <v>9</v>
      </c>
      <c r="B717" s="23">
        <v>2000</v>
      </c>
      <c r="C717" s="24">
        <v>-75.483332000000004</v>
      </c>
      <c r="D717" s="24">
        <v>-15.519733</v>
      </c>
      <c r="E717" s="24">
        <v>2</v>
      </c>
      <c r="F717" s="27">
        <v>0.14000000000000001</v>
      </c>
      <c r="G717" s="24" t="s">
        <v>21</v>
      </c>
      <c r="H717" s="1"/>
      <c r="I717" s="1"/>
      <c r="AA717" s="7"/>
      <c r="AB717" s="7"/>
      <c r="AD717" s="1"/>
      <c r="AE717" s="1"/>
      <c r="AG717" s="7"/>
      <c r="AH717" s="7"/>
      <c r="AI717" s="7"/>
      <c r="IU717" s="11"/>
      <c r="IV717" s="11"/>
      <c r="IW717" s="11"/>
      <c r="AMI717" s="12"/>
      <c r="AMJ717" s="12"/>
      <c r="AMK717" s="12"/>
    </row>
    <row r="718" spans="1:1025" ht="12.75" customHeight="1">
      <c r="A718" s="23">
        <v>9</v>
      </c>
      <c r="B718" s="23">
        <v>2000</v>
      </c>
      <c r="C718" s="24">
        <v>-75.325524999999999</v>
      </c>
      <c r="D718" s="24">
        <v>-15.591892</v>
      </c>
      <c r="E718" s="24">
        <v>2</v>
      </c>
      <c r="F718" s="27">
        <v>0.22</v>
      </c>
      <c r="G718" s="24" t="s">
        <v>21</v>
      </c>
      <c r="H718" s="1"/>
      <c r="I718" s="1"/>
      <c r="AA718" s="7"/>
      <c r="AB718" s="7"/>
      <c r="AD718" s="1"/>
      <c r="AE718" s="1"/>
      <c r="AG718" s="7"/>
      <c r="AH718" s="7"/>
      <c r="AI718" s="7"/>
      <c r="IU718" s="11"/>
      <c r="IV718" s="11"/>
      <c r="IW718" s="11"/>
      <c r="AMI718" s="12"/>
      <c r="AMJ718" s="12"/>
      <c r="AMK718" s="12"/>
    </row>
    <row r="719" spans="1:1025" ht="12.75" customHeight="1">
      <c r="A719" s="23">
        <v>9</v>
      </c>
      <c r="B719" s="23">
        <v>2000</v>
      </c>
      <c r="C719" s="24">
        <v>-75.224395000000001</v>
      </c>
      <c r="D719" s="24">
        <v>-15.624855</v>
      </c>
      <c r="E719" s="24">
        <v>2</v>
      </c>
      <c r="F719" s="27">
        <v>0.22</v>
      </c>
      <c r="G719" s="24" t="s">
        <v>21</v>
      </c>
      <c r="H719" s="1"/>
      <c r="I719" s="1"/>
      <c r="AA719" s="7"/>
      <c r="AB719" s="7"/>
      <c r="AD719" s="1"/>
      <c r="AE719" s="1"/>
      <c r="AG719" s="7"/>
      <c r="AH719" s="7"/>
      <c r="AI719" s="7"/>
      <c r="IU719" s="11"/>
      <c r="IV719" s="11"/>
      <c r="IW719" s="11"/>
      <c r="AMI719" s="12"/>
      <c r="AMJ719" s="12"/>
      <c r="AMK719" s="12"/>
    </row>
    <row r="720" spans="1:1025" ht="12.75" customHeight="1">
      <c r="A720" s="23">
        <v>9</v>
      </c>
      <c r="B720" s="23">
        <v>2000</v>
      </c>
      <c r="C720" s="24">
        <v>-75.158557000000002</v>
      </c>
      <c r="D720" s="24">
        <v>-15.665953</v>
      </c>
      <c r="E720" s="24">
        <v>2</v>
      </c>
      <c r="F720" s="27">
        <v>0.27</v>
      </c>
      <c r="G720" s="24" t="s">
        <v>21</v>
      </c>
      <c r="H720" s="1"/>
      <c r="I720" s="1"/>
      <c r="AA720" s="7"/>
      <c r="AB720" s="7"/>
      <c r="AD720" s="1"/>
      <c r="AE720" s="1"/>
      <c r="AG720" s="7"/>
      <c r="AH720" s="7"/>
      <c r="AI720" s="7"/>
      <c r="IU720" s="11"/>
      <c r="IV720" s="11"/>
      <c r="IW720" s="11"/>
      <c r="AMI720" s="12"/>
      <c r="AMJ720" s="12"/>
      <c r="AMK720" s="12"/>
    </row>
    <row r="721" spans="1:1025" ht="12.75" customHeight="1">
      <c r="A721" s="23">
        <v>9</v>
      </c>
      <c r="B721" s="23">
        <v>2000</v>
      </c>
      <c r="C721" s="24">
        <v>-72.149918</v>
      </c>
      <c r="D721" s="24">
        <v>-17.042248000000001</v>
      </c>
      <c r="E721" s="24">
        <v>2</v>
      </c>
      <c r="F721" s="27">
        <v>0.09</v>
      </c>
      <c r="G721" s="24" t="s">
        <v>21</v>
      </c>
      <c r="H721" s="1"/>
      <c r="I721" s="1"/>
      <c r="AA721" s="7"/>
      <c r="AB721" s="7"/>
      <c r="AD721" s="1"/>
      <c r="AE721" s="1"/>
      <c r="AG721" s="7"/>
      <c r="AH721" s="7"/>
      <c r="AI721" s="7"/>
      <c r="IU721" s="11"/>
      <c r="IV721" s="11"/>
      <c r="IW721" s="11"/>
      <c r="AMI721" s="12"/>
      <c r="AMJ721" s="12"/>
      <c r="AMK721" s="12"/>
    </row>
    <row r="722" spans="1:1025" ht="12.75" customHeight="1">
      <c r="A722" s="23">
        <v>9</v>
      </c>
      <c r="B722" s="23">
        <v>2000</v>
      </c>
      <c r="C722" s="24">
        <v>-72.152995000000004</v>
      </c>
      <c r="D722" s="24">
        <v>-17.039474999999999</v>
      </c>
      <c r="E722" s="24">
        <v>2</v>
      </c>
      <c r="F722" s="27">
        <v>0.1</v>
      </c>
      <c r="G722" s="24" t="s">
        <v>21</v>
      </c>
      <c r="H722" s="1"/>
      <c r="I722" s="1"/>
      <c r="AA722" s="7"/>
      <c r="AB722" s="7"/>
      <c r="AD722" s="1"/>
      <c r="AE722" s="1"/>
      <c r="AG722" s="7"/>
      <c r="AH722" s="7"/>
      <c r="AI722" s="7"/>
      <c r="IU722" s="11"/>
      <c r="IV722" s="11"/>
      <c r="IW722" s="11"/>
      <c r="AMI722" s="12"/>
      <c r="AMJ722" s="12"/>
      <c r="AMK722" s="12"/>
    </row>
    <row r="723" spans="1:1025" ht="12.75" customHeight="1">
      <c r="A723" s="23">
        <v>9</v>
      </c>
      <c r="B723" s="23">
        <v>2000</v>
      </c>
      <c r="C723" s="24">
        <v>-72.173938000000007</v>
      </c>
      <c r="D723" s="24">
        <v>-17.018988</v>
      </c>
      <c r="E723" s="24">
        <v>2</v>
      </c>
      <c r="F723" s="27">
        <v>0.19</v>
      </c>
      <c r="G723" s="24" t="s">
        <v>21</v>
      </c>
      <c r="H723" s="1"/>
      <c r="I723" s="1"/>
      <c r="AA723" s="7"/>
      <c r="AB723" s="7"/>
      <c r="AD723" s="1"/>
      <c r="AE723" s="1"/>
      <c r="AG723" s="7"/>
      <c r="AH723" s="7"/>
      <c r="AI723" s="7"/>
      <c r="IU723" s="11"/>
      <c r="IV723" s="11"/>
      <c r="IW723" s="11"/>
      <c r="AMI723" s="12"/>
      <c r="AMJ723" s="12"/>
      <c r="AMK723" s="12"/>
    </row>
    <row r="724" spans="1:1025" ht="12.75" customHeight="1">
      <c r="A724" s="23">
        <v>9</v>
      </c>
      <c r="B724" s="23">
        <v>2000</v>
      </c>
      <c r="C724" s="24">
        <v>-72.218254999999999</v>
      </c>
      <c r="D724" s="24">
        <v>-16.974440000000001</v>
      </c>
      <c r="E724" s="24">
        <v>2</v>
      </c>
      <c r="F724" s="27">
        <v>0.44</v>
      </c>
      <c r="G724" s="24" t="s">
        <v>21</v>
      </c>
      <c r="H724" s="1"/>
      <c r="I724" s="1"/>
      <c r="AA724" s="7"/>
      <c r="AB724" s="7"/>
      <c r="AD724" s="1"/>
      <c r="AE724" s="1"/>
      <c r="AG724" s="7"/>
      <c r="AH724" s="7"/>
      <c r="AI724" s="7"/>
      <c r="IU724" s="11"/>
      <c r="IV724" s="11"/>
      <c r="IW724" s="11"/>
      <c r="AMI724" s="12"/>
      <c r="AMJ724" s="12"/>
      <c r="AMK724" s="12"/>
    </row>
    <row r="725" spans="1:1025" ht="12.75" customHeight="1">
      <c r="A725" s="23">
        <v>9</v>
      </c>
      <c r="B725" s="23">
        <v>2000</v>
      </c>
      <c r="C725" s="24">
        <v>-72.273837999999998</v>
      </c>
      <c r="D725" s="24">
        <v>-16.949528000000001</v>
      </c>
      <c r="E725" s="24">
        <v>2</v>
      </c>
      <c r="F725" s="27">
        <v>0.65</v>
      </c>
      <c r="G725" s="24" t="s">
        <v>21</v>
      </c>
      <c r="H725" s="1"/>
      <c r="I725" s="1"/>
      <c r="AA725" s="7"/>
      <c r="AB725" s="7"/>
      <c r="AD725" s="1"/>
      <c r="AE725" s="1"/>
      <c r="AG725" s="7"/>
      <c r="AH725" s="7"/>
      <c r="AI725" s="7"/>
      <c r="IU725" s="11"/>
      <c r="IV725" s="11"/>
      <c r="IW725" s="11"/>
      <c r="AMI725" s="12"/>
      <c r="AMJ725" s="12"/>
      <c r="AMK725" s="12"/>
    </row>
    <row r="726" spans="1:1025" ht="12.75" customHeight="1">
      <c r="A726" s="23">
        <v>9</v>
      </c>
      <c r="B726" s="23">
        <v>2000</v>
      </c>
      <c r="C726" s="24">
        <v>-72.320617999999996</v>
      </c>
      <c r="D726" s="24">
        <v>-16.954072</v>
      </c>
      <c r="E726" s="24">
        <v>2</v>
      </c>
      <c r="F726" s="27">
        <v>0.5</v>
      </c>
      <c r="G726" s="24" t="s">
        <v>21</v>
      </c>
      <c r="H726" s="1"/>
      <c r="I726" s="1"/>
      <c r="AA726" s="7"/>
      <c r="AB726" s="7"/>
      <c r="AD726" s="1"/>
      <c r="AE726" s="1"/>
      <c r="AG726" s="7"/>
      <c r="AH726" s="7"/>
      <c r="AI726" s="7"/>
      <c r="IU726" s="11"/>
      <c r="IV726" s="11"/>
      <c r="IW726" s="11"/>
      <c r="AMI726" s="12"/>
      <c r="AMJ726" s="12"/>
      <c r="AMK726" s="12"/>
    </row>
    <row r="727" spans="1:1025" ht="12.75" customHeight="1">
      <c r="A727" s="23">
        <v>9</v>
      </c>
      <c r="B727" s="23">
        <v>2000</v>
      </c>
      <c r="C727" s="24">
        <v>-72.352338000000003</v>
      </c>
      <c r="D727" s="24">
        <v>-17.000222000000001</v>
      </c>
      <c r="E727" s="24">
        <v>2</v>
      </c>
      <c r="F727" s="27">
        <v>0.5</v>
      </c>
      <c r="G727" s="24" t="s">
        <v>21</v>
      </c>
      <c r="H727" s="1"/>
      <c r="I727" s="1"/>
      <c r="AA727" s="7"/>
      <c r="AB727" s="7"/>
      <c r="AD727" s="1"/>
      <c r="AE727" s="1"/>
      <c r="AG727" s="7"/>
      <c r="AH727" s="7"/>
      <c r="AI727" s="7"/>
      <c r="IU727" s="11"/>
      <c r="IV727" s="11"/>
      <c r="IW727" s="11"/>
      <c r="AMI727" s="12"/>
      <c r="AMJ727" s="12"/>
      <c r="AMK727" s="12"/>
    </row>
    <row r="728" spans="1:1025" ht="12.75" customHeight="1">
      <c r="A728" s="23">
        <v>9</v>
      </c>
      <c r="B728" s="23">
        <v>2000</v>
      </c>
      <c r="C728" s="24">
        <v>-72.386650000000003</v>
      </c>
      <c r="D728" s="24">
        <v>-17.050056999999999</v>
      </c>
      <c r="E728" s="24">
        <v>2</v>
      </c>
      <c r="F728" s="27">
        <v>0.05</v>
      </c>
      <c r="G728" s="24" t="s">
        <v>21</v>
      </c>
      <c r="H728" s="1"/>
      <c r="I728" s="1"/>
      <c r="AA728" s="7"/>
      <c r="AB728" s="7"/>
      <c r="AD728" s="1"/>
      <c r="AE728" s="1"/>
      <c r="AG728" s="7"/>
      <c r="AH728" s="7"/>
      <c r="AI728" s="7"/>
      <c r="IU728" s="11"/>
      <c r="IV728" s="11"/>
      <c r="IW728" s="11"/>
      <c r="AMI728" s="12"/>
      <c r="AMJ728" s="12"/>
      <c r="AMK728" s="12"/>
    </row>
    <row r="729" spans="1:1025" ht="12.75" customHeight="1">
      <c r="A729" s="23">
        <v>9</v>
      </c>
      <c r="B729" s="23">
        <v>2000</v>
      </c>
      <c r="C729" s="24">
        <v>-72.450632999999996</v>
      </c>
      <c r="D729" s="24">
        <v>-17.143370000000001</v>
      </c>
      <c r="E729" s="24">
        <v>2</v>
      </c>
      <c r="F729" s="27">
        <v>0.22</v>
      </c>
      <c r="G729" s="24" t="s">
        <v>21</v>
      </c>
      <c r="H729" s="1"/>
      <c r="I729" s="1"/>
      <c r="AA729" s="7"/>
      <c r="AB729" s="7"/>
      <c r="AD729" s="1"/>
      <c r="AE729" s="1"/>
      <c r="AG729" s="7"/>
      <c r="AH729" s="7"/>
      <c r="AI729" s="7"/>
      <c r="IU729" s="11"/>
      <c r="IV729" s="11"/>
      <c r="IW729" s="11"/>
      <c r="AMI729" s="12"/>
      <c r="AMJ729" s="12"/>
      <c r="AMK729" s="12"/>
    </row>
    <row r="730" spans="1:1025" ht="12.75" customHeight="1">
      <c r="A730" s="23">
        <v>9</v>
      </c>
      <c r="B730" s="23">
        <v>2000</v>
      </c>
      <c r="C730" s="24">
        <v>-72.537869999999998</v>
      </c>
      <c r="D730" s="24">
        <v>-17.270727000000001</v>
      </c>
      <c r="E730" s="24">
        <v>2</v>
      </c>
      <c r="F730" s="27">
        <v>0.08</v>
      </c>
      <c r="G730" s="24" t="s">
        <v>21</v>
      </c>
      <c r="H730" s="1"/>
      <c r="I730" s="1"/>
      <c r="AA730" s="7"/>
      <c r="AB730" s="7"/>
      <c r="AD730" s="1"/>
      <c r="AE730" s="1"/>
      <c r="AG730" s="7"/>
      <c r="AH730" s="7"/>
      <c r="AI730" s="7"/>
      <c r="IU730" s="11"/>
      <c r="IV730" s="11"/>
      <c r="IW730" s="11"/>
      <c r="AMI730" s="12"/>
      <c r="AMJ730" s="12"/>
      <c r="AMK730" s="12"/>
    </row>
    <row r="731" spans="1:1025" ht="12.75" customHeight="1">
      <c r="A731" s="23">
        <v>9</v>
      </c>
      <c r="B731" s="23">
        <v>2000</v>
      </c>
      <c r="C731" s="24">
        <v>-72.589399999999998</v>
      </c>
      <c r="D731" s="24">
        <v>-17.346188000000001</v>
      </c>
      <c r="E731" s="24">
        <v>2</v>
      </c>
      <c r="F731" s="27">
        <v>0.04</v>
      </c>
      <c r="G731" s="24" t="s">
        <v>21</v>
      </c>
      <c r="H731" s="1"/>
      <c r="I731" s="1"/>
      <c r="AA731" s="7"/>
      <c r="AB731" s="7"/>
      <c r="AD731" s="1"/>
      <c r="AE731" s="1"/>
      <c r="AG731" s="7"/>
      <c r="AH731" s="7"/>
      <c r="AI731" s="7"/>
      <c r="IU731" s="11"/>
      <c r="IV731" s="11"/>
      <c r="IW731" s="11"/>
      <c r="AMI731" s="12"/>
      <c r="AMJ731" s="12"/>
      <c r="AMK731" s="12"/>
    </row>
    <row r="732" spans="1:1025" ht="12.75" customHeight="1">
      <c r="A732" s="23">
        <v>9</v>
      </c>
      <c r="B732" s="23">
        <v>2000</v>
      </c>
      <c r="C732" s="24">
        <v>-72.648615000000007</v>
      </c>
      <c r="D732" s="24">
        <v>-17.433309999999999</v>
      </c>
      <c r="E732" s="24">
        <v>2</v>
      </c>
      <c r="F732" s="27">
        <v>0.04</v>
      </c>
      <c r="G732" s="24" t="s">
        <v>21</v>
      </c>
      <c r="H732" s="1"/>
      <c r="I732" s="1"/>
      <c r="AA732" s="7"/>
      <c r="AB732" s="7"/>
      <c r="AD732" s="1"/>
      <c r="AE732" s="1"/>
      <c r="AG732" s="7"/>
      <c r="AH732" s="7"/>
      <c r="AI732" s="7"/>
      <c r="IU732" s="11"/>
      <c r="IV732" s="11"/>
      <c r="IW732" s="11"/>
      <c r="AMI732" s="12"/>
      <c r="AMJ732" s="12"/>
      <c r="AMK732" s="12"/>
    </row>
    <row r="733" spans="1:1025" ht="12.75" customHeight="1">
      <c r="A733" s="23">
        <v>9</v>
      </c>
      <c r="B733" s="23">
        <v>2000</v>
      </c>
      <c r="C733" s="24">
        <v>-72.734543000000002</v>
      </c>
      <c r="D733" s="24">
        <v>-17.558776999999999</v>
      </c>
      <c r="E733" s="24">
        <v>2</v>
      </c>
      <c r="F733" s="27">
        <v>0.04</v>
      </c>
      <c r="G733" s="24" t="s">
        <v>21</v>
      </c>
      <c r="H733" s="1"/>
      <c r="I733" s="1"/>
      <c r="AA733" s="7"/>
      <c r="AB733" s="7"/>
      <c r="AD733" s="1"/>
      <c r="AE733" s="1"/>
      <c r="AG733" s="7"/>
      <c r="AH733" s="7"/>
      <c r="AI733" s="7"/>
      <c r="IU733" s="11"/>
      <c r="IV733" s="11"/>
      <c r="IW733" s="11"/>
      <c r="AMI733" s="12"/>
      <c r="AMJ733" s="12"/>
      <c r="AMK733" s="12"/>
    </row>
    <row r="734" spans="1:1025" ht="12.75" customHeight="1">
      <c r="A734" s="23">
        <v>9</v>
      </c>
      <c r="B734" s="23">
        <v>2000</v>
      </c>
      <c r="C734" s="24">
        <v>-72.818527000000003</v>
      </c>
      <c r="D734" s="24">
        <v>-17.681355</v>
      </c>
      <c r="E734" s="24">
        <v>2</v>
      </c>
      <c r="F734" s="27">
        <v>0.04</v>
      </c>
      <c r="G734" s="24" t="s">
        <v>21</v>
      </c>
      <c r="H734" s="1"/>
      <c r="I734" s="1"/>
      <c r="AA734" s="7"/>
      <c r="AB734" s="7"/>
      <c r="AD734" s="1"/>
      <c r="AE734" s="1"/>
      <c r="AG734" s="7"/>
      <c r="AH734" s="7"/>
      <c r="AI734" s="7"/>
      <c r="IU734" s="11"/>
      <c r="IV734" s="11"/>
      <c r="IW734" s="11"/>
      <c r="AMI734" s="12"/>
      <c r="AMJ734" s="12"/>
      <c r="AMK734" s="12"/>
    </row>
    <row r="735" spans="1:1025" ht="12.75" customHeight="1">
      <c r="A735" s="23">
        <v>9</v>
      </c>
      <c r="B735" s="23">
        <v>2000</v>
      </c>
      <c r="C735" s="24">
        <v>-72.821394999999995</v>
      </c>
      <c r="D735" s="24">
        <v>-17.685659999999999</v>
      </c>
      <c r="E735" s="24">
        <v>2</v>
      </c>
      <c r="F735" s="27">
        <v>0.03</v>
      </c>
      <c r="G735" s="24" t="s">
        <v>21</v>
      </c>
      <c r="H735" s="1"/>
      <c r="I735" s="1"/>
      <c r="AA735" s="7"/>
      <c r="AB735" s="7"/>
      <c r="AD735" s="1"/>
      <c r="AE735" s="1"/>
      <c r="AG735" s="7"/>
      <c r="AH735" s="7"/>
      <c r="AI735" s="7"/>
      <c r="IU735" s="11"/>
      <c r="IV735" s="11"/>
      <c r="IW735" s="11"/>
      <c r="AMI735" s="12"/>
      <c r="AMJ735" s="12"/>
      <c r="AMK735" s="12"/>
    </row>
    <row r="736" spans="1:1025" ht="12.75" customHeight="1">
      <c r="A736" s="23">
        <v>9</v>
      </c>
      <c r="B736" s="23">
        <v>2000</v>
      </c>
      <c r="C736" s="24">
        <v>-71.486571999999995</v>
      </c>
      <c r="D736" s="24">
        <v>-17.706720000000001</v>
      </c>
      <c r="E736" s="24">
        <v>2</v>
      </c>
      <c r="F736" s="27">
        <v>0.03</v>
      </c>
      <c r="G736" s="24" t="s">
        <v>21</v>
      </c>
      <c r="H736" s="1"/>
      <c r="I736" s="1"/>
      <c r="AA736" s="7"/>
      <c r="AB736" s="7"/>
      <c r="AD736" s="1"/>
      <c r="AE736" s="1"/>
      <c r="AG736" s="7"/>
      <c r="AH736" s="7"/>
      <c r="AI736" s="7"/>
      <c r="IU736" s="11"/>
      <c r="IV736" s="11"/>
      <c r="IW736" s="11"/>
      <c r="AMI736" s="12"/>
      <c r="AMJ736" s="12"/>
      <c r="AMK736" s="12"/>
    </row>
    <row r="737" spans="1:1025" ht="12.75" customHeight="1">
      <c r="A737" s="23">
        <v>9</v>
      </c>
      <c r="B737" s="23">
        <v>2000</v>
      </c>
      <c r="C737" s="24">
        <v>-71.475989999999996</v>
      </c>
      <c r="D737" s="24">
        <v>-17.715633</v>
      </c>
      <c r="E737" s="24">
        <v>2</v>
      </c>
      <c r="F737" s="27">
        <v>0.03</v>
      </c>
      <c r="G737" s="24" t="s">
        <v>21</v>
      </c>
      <c r="H737" s="1"/>
      <c r="I737" s="1"/>
      <c r="AA737" s="7"/>
      <c r="AB737" s="7"/>
      <c r="AD737" s="1"/>
      <c r="AE737" s="1"/>
      <c r="AG737" s="7"/>
      <c r="AH737" s="7"/>
      <c r="AI737" s="7"/>
      <c r="IU737" s="11"/>
      <c r="IV737" s="11"/>
      <c r="IW737" s="11"/>
      <c r="AMI737" s="12"/>
      <c r="AMJ737" s="12"/>
      <c r="AMK737" s="12"/>
    </row>
    <row r="738" spans="1:1025" ht="12.75" customHeight="1">
      <c r="A738" s="23">
        <v>9</v>
      </c>
      <c r="B738" s="23">
        <v>2000</v>
      </c>
      <c r="C738" s="24">
        <v>-71.448323000000002</v>
      </c>
      <c r="D738" s="24">
        <v>-17.741440000000001</v>
      </c>
      <c r="E738" s="24">
        <v>2</v>
      </c>
      <c r="F738" s="27">
        <v>0.03</v>
      </c>
      <c r="G738" s="24" t="s">
        <v>21</v>
      </c>
      <c r="H738" s="1"/>
      <c r="I738" s="1"/>
      <c r="AA738" s="7"/>
      <c r="AB738" s="7"/>
      <c r="AD738" s="1"/>
      <c r="AE738" s="1"/>
      <c r="AG738" s="7"/>
      <c r="AH738" s="7"/>
      <c r="AI738" s="7"/>
      <c r="IU738" s="11"/>
      <c r="IV738" s="11"/>
      <c r="IW738" s="11"/>
      <c r="AMI738" s="12"/>
      <c r="AMJ738" s="12"/>
      <c r="AMK738" s="12"/>
    </row>
    <row r="739" spans="1:1025" ht="12.75" customHeight="1">
      <c r="A739" s="23">
        <v>9</v>
      </c>
      <c r="B739" s="23">
        <v>2000</v>
      </c>
      <c r="C739" s="24">
        <v>-71.402822999999998</v>
      </c>
      <c r="D739" s="24">
        <v>-17.759779999999999</v>
      </c>
      <c r="E739" s="24">
        <v>2</v>
      </c>
      <c r="F739" s="27">
        <v>0.03</v>
      </c>
      <c r="G739" s="24" t="s">
        <v>21</v>
      </c>
      <c r="H739" s="1"/>
      <c r="I739" s="1"/>
      <c r="AA739" s="7"/>
      <c r="AB739" s="7"/>
      <c r="AD739" s="1"/>
      <c r="AE739" s="1"/>
      <c r="AG739" s="7"/>
      <c r="AH739" s="7"/>
      <c r="AI739" s="7"/>
      <c r="IU739" s="11"/>
      <c r="IV739" s="11"/>
      <c r="IW739" s="11"/>
      <c r="AMI739" s="12"/>
      <c r="AMJ739" s="12"/>
      <c r="AMK739" s="12"/>
    </row>
    <row r="740" spans="1:1025" ht="12.75" customHeight="1">
      <c r="A740" s="23">
        <v>9</v>
      </c>
      <c r="B740" s="23">
        <v>2000</v>
      </c>
      <c r="C740" s="24">
        <v>-71.335335000000001</v>
      </c>
      <c r="D740" s="24">
        <v>-17.779177000000001</v>
      </c>
      <c r="E740" s="24">
        <v>2</v>
      </c>
      <c r="F740" s="27">
        <v>0.03</v>
      </c>
      <c r="G740" s="24" t="s">
        <v>21</v>
      </c>
      <c r="H740" s="1"/>
      <c r="I740" s="1"/>
      <c r="AA740" s="7"/>
      <c r="AB740" s="7"/>
      <c r="AD740" s="1"/>
      <c r="AE740" s="1"/>
      <c r="AG740" s="7"/>
      <c r="AH740" s="7"/>
      <c r="AI740" s="7"/>
      <c r="IU740" s="11"/>
      <c r="IV740" s="11"/>
      <c r="IW740" s="11"/>
      <c r="AMI740" s="12"/>
      <c r="AMJ740" s="12"/>
      <c r="AMK740" s="12"/>
    </row>
    <row r="741" spans="1:1025" ht="12.75" customHeight="1">
      <c r="A741" s="23">
        <v>9</v>
      </c>
      <c r="B741" s="23">
        <v>2000</v>
      </c>
      <c r="C741" s="24">
        <v>-71.259827000000001</v>
      </c>
      <c r="D741" s="24">
        <v>-17.804452999999999</v>
      </c>
      <c r="E741" s="24">
        <v>2</v>
      </c>
      <c r="F741" s="27">
        <v>0.08</v>
      </c>
      <c r="G741" s="24" t="s">
        <v>21</v>
      </c>
      <c r="H741" s="1"/>
      <c r="I741" s="1"/>
      <c r="AA741" s="7"/>
      <c r="AB741" s="7"/>
      <c r="AD741" s="1"/>
      <c r="AE741" s="1"/>
      <c r="AG741" s="7"/>
      <c r="AH741" s="7"/>
      <c r="AI741" s="7"/>
      <c r="IU741" s="11"/>
      <c r="IV741" s="11"/>
      <c r="IW741" s="11"/>
      <c r="AMI741" s="12"/>
      <c r="AMJ741" s="12"/>
      <c r="AMK741" s="12"/>
    </row>
    <row r="742" spans="1:1025" ht="12.75" customHeight="1">
      <c r="A742" s="23">
        <v>9</v>
      </c>
      <c r="B742" s="23">
        <v>2000</v>
      </c>
      <c r="C742" s="24">
        <v>-71.329466999999994</v>
      </c>
      <c r="D742" s="24">
        <v>-17.852512000000001</v>
      </c>
      <c r="E742" s="24">
        <v>2</v>
      </c>
      <c r="F742" s="27">
        <v>0.03</v>
      </c>
      <c r="G742" s="24" t="s">
        <v>21</v>
      </c>
      <c r="H742" s="1"/>
      <c r="I742" s="1"/>
      <c r="AA742" s="7"/>
      <c r="AB742" s="7"/>
      <c r="AD742" s="1"/>
      <c r="AE742" s="1"/>
      <c r="AG742" s="7"/>
      <c r="AH742" s="7"/>
      <c r="AI742" s="7"/>
      <c r="IU742" s="11"/>
      <c r="IV742" s="11"/>
      <c r="IW742" s="11"/>
      <c r="AMI742" s="12"/>
      <c r="AMJ742" s="12"/>
      <c r="AMK742" s="12"/>
    </row>
    <row r="743" spans="1:1025" ht="12.75" customHeight="1">
      <c r="A743" s="23">
        <v>9</v>
      </c>
      <c r="B743" s="23">
        <v>2000</v>
      </c>
      <c r="C743" s="24">
        <v>-71.348903000000007</v>
      </c>
      <c r="D743" s="24">
        <v>-17.864182</v>
      </c>
      <c r="E743" s="24">
        <v>2</v>
      </c>
      <c r="F743" s="27">
        <v>0.03</v>
      </c>
      <c r="G743" s="24" t="s">
        <v>21</v>
      </c>
      <c r="H743" s="1"/>
      <c r="I743" s="1"/>
      <c r="AA743" s="7"/>
      <c r="AB743" s="7"/>
      <c r="AD743" s="1"/>
      <c r="AE743" s="1"/>
      <c r="AG743" s="7"/>
      <c r="AH743" s="7"/>
      <c r="AI743" s="7"/>
      <c r="IU743" s="11"/>
      <c r="IV743" s="11"/>
      <c r="IW743" s="11"/>
      <c r="AMI743" s="12"/>
      <c r="AMJ743" s="12"/>
      <c r="AMK743" s="12"/>
    </row>
    <row r="744" spans="1:1025" ht="12.75" customHeight="1">
      <c r="A744" s="23">
        <v>9</v>
      </c>
      <c r="B744" s="23">
        <v>2000</v>
      </c>
      <c r="C744" s="24">
        <v>-71.431875000000005</v>
      </c>
      <c r="D744" s="24">
        <v>-17.925166999999998</v>
      </c>
      <c r="E744" s="24">
        <v>2</v>
      </c>
      <c r="F744" s="27">
        <v>0.03</v>
      </c>
      <c r="G744" s="24" t="s">
        <v>21</v>
      </c>
      <c r="H744" s="1"/>
      <c r="I744" s="1"/>
      <c r="AA744" s="7"/>
      <c r="AB744" s="7"/>
      <c r="AD744" s="1"/>
      <c r="AE744" s="1"/>
      <c r="AG744" s="7"/>
      <c r="AH744" s="7"/>
      <c r="AI744" s="7"/>
      <c r="IU744" s="11"/>
      <c r="IV744" s="11"/>
      <c r="IW744" s="11"/>
      <c r="AMI744" s="12"/>
      <c r="AMJ744" s="12"/>
      <c r="AMK744" s="12"/>
    </row>
    <row r="745" spans="1:1025" ht="12.75" customHeight="1">
      <c r="A745" s="23">
        <v>9</v>
      </c>
      <c r="B745" s="23">
        <v>2000</v>
      </c>
      <c r="C745" s="24">
        <v>-71.622636999999997</v>
      </c>
      <c r="D745" s="24">
        <v>-18.062722000000001</v>
      </c>
      <c r="E745" s="24">
        <v>2</v>
      </c>
      <c r="F745" s="27">
        <v>0.03</v>
      </c>
      <c r="G745" s="24" t="s">
        <v>21</v>
      </c>
      <c r="H745" s="1"/>
      <c r="I745" s="1"/>
      <c r="AA745" s="7"/>
      <c r="AB745" s="7"/>
      <c r="AD745" s="1"/>
      <c r="AE745" s="1"/>
      <c r="AG745" s="7"/>
      <c r="AH745" s="7"/>
      <c r="AI745" s="7"/>
      <c r="IU745" s="11"/>
      <c r="IV745" s="11"/>
      <c r="IW745" s="11"/>
      <c r="AMI745" s="12"/>
      <c r="AMJ745" s="12"/>
      <c r="AMK745" s="12"/>
    </row>
    <row r="746" spans="1:1025" ht="12.75" customHeight="1">
      <c r="A746" s="23">
        <v>9</v>
      </c>
      <c r="B746" s="23">
        <v>2000</v>
      </c>
      <c r="C746" s="24">
        <v>-71.735579999999999</v>
      </c>
      <c r="D746" s="24">
        <v>-18.143727999999999</v>
      </c>
      <c r="E746" s="24">
        <v>2</v>
      </c>
      <c r="F746" s="27">
        <v>0.03</v>
      </c>
      <c r="G746" s="24" t="s">
        <v>21</v>
      </c>
      <c r="H746" s="1"/>
      <c r="I746" s="1"/>
      <c r="AA746" s="7"/>
      <c r="AB746" s="7"/>
      <c r="AD746" s="1"/>
      <c r="AE746" s="1"/>
      <c r="AG746" s="7"/>
      <c r="AH746" s="7"/>
      <c r="AI746" s="7"/>
      <c r="IU746" s="11"/>
      <c r="IV746" s="11"/>
      <c r="IW746" s="11"/>
      <c r="AMI746" s="12"/>
      <c r="AMJ746" s="12"/>
      <c r="AMK746" s="12"/>
    </row>
    <row r="747" spans="1:1025" ht="12.75" customHeight="1">
      <c r="A747" s="23">
        <v>9</v>
      </c>
      <c r="B747" s="23">
        <v>2000</v>
      </c>
      <c r="C747" s="24">
        <v>-71.877577000000002</v>
      </c>
      <c r="D747" s="24">
        <v>-18.245642</v>
      </c>
      <c r="E747" s="24">
        <v>2</v>
      </c>
      <c r="F747" s="27">
        <v>0.03</v>
      </c>
      <c r="G747" s="24" t="s">
        <v>21</v>
      </c>
      <c r="H747" s="1"/>
      <c r="I747" s="1"/>
      <c r="AA747" s="7"/>
      <c r="AB747" s="7"/>
      <c r="AD747" s="1"/>
      <c r="AE747" s="1"/>
      <c r="AG747" s="7"/>
      <c r="AH747" s="7"/>
      <c r="AI747" s="7"/>
      <c r="IU747" s="11"/>
      <c r="IV747" s="11"/>
      <c r="IW747" s="11"/>
      <c r="AMI747" s="12"/>
      <c r="AMJ747" s="12"/>
      <c r="AMK747" s="12"/>
    </row>
    <row r="748" spans="1:1025" ht="12.75" customHeight="1">
      <c r="A748" s="23">
        <v>10</v>
      </c>
      <c r="B748" s="23">
        <v>1995</v>
      </c>
      <c r="C748" s="24">
        <v>71.8</v>
      </c>
      <c r="D748" s="24">
        <v>-48.5</v>
      </c>
      <c r="E748" s="24">
        <v>100</v>
      </c>
      <c r="F748" s="27">
        <v>1.52</v>
      </c>
      <c r="G748" s="24" t="s">
        <v>22</v>
      </c>
      <c r="H748" s="1"/>
      <c r="I748" s="1"/>
      <c r="AA748" s="7"/>
      <c r="AB748" s="7"/>
      <c r="AD748" s="1"/>
      <c r="AE748" s="1"/>
      <c r="AG748" s="7"/>
      <c r="AH748" s="7"/>
      <c r="AI748" s="7"/>
      <c r="IU748" s="11"/>
      <c r="IV748" s="11"/>
      <c r="IW748" s="11"/>
      <c r="AMI748" s="12"/>
      <c r="AMJ748" s="12"/>
      <c r="AMK748" s="12"/>
    </row>
    <row r="749" spans="1:1025" ht="12.75" customHeight="1">
      <c r="A749" s="23">
        <v>10</v>
      </c>
      <c r="B749" s="23">
        <v>1995</v>
      </c>
      <c r="C749" s="24">
        <v>71.2</v>
      </c>
      <c r="D749" s="24">
        <v>-48.7</v>
      </c>
      <c r="E749" s="24">
        <v>100</v>
      </c>
      <c r="F749" s="27">
        <v>1.75</v>
      </c>
      <c r="G749" s="24" t="s">
        <v>22</v>
      </c>
      <c r="H749" s="1"/>
      <c r="I749" s="1"/>
      <c r="AA749" s="7"/>
      <c r="AB749" s="7"/>
      <c r="AD749" s="1"/>
      <c r="AE749" s="1"/>
      <c r="AG749" s="7"/>
      <c r="AH749" s="7"/>
      <c r="AI749" s="7"/>
      <c r="IU749" s="11"/>
      <c r="IV749" s="11"/>
      <c r="IW749" s="11"/>
      <c r="AMI749" s="12"/>
      <c r="AMJ749" s="12"/>
      <c r="AMK749" s="12"/>
    </row>
    <row r="750" spans="1:1025" ht="12.75" customHeight="1">
      <c r="A750" s="23">
        <v>10</v>
      </c>
      <c r="B750" s="23">
        <v>1995</v>
      </c>
      <c r="C750" s="24">
        <v>73.599999999999994</v>
      </c>
      <c r="D750" s="24">
        <v>-48</v>
      </c>
      <c r="E750" s="24">
        <v>110</v>
      </c>
      <c r="F750" s="27">
        <v>0.88</v>
      </c>
      <c r="G750" s="24" t="s">
        <v>22</v>
      </c>
      <c r="H750" s="1"/>
      <c r="I750" s="1"/>
      <c r="AA750" s="7"/>
      <c r="AB750" s="7"/>
      <c r="AD750" s="1"/>
      <c r="AE750" s="1"/>
      <c r="AG750" s="7"/>
      <c r="AH750" s="7"/>
      <c r="AI750" s="7"/>
      <c r="IU750" s="11"/>
      <c r="IV750" s="11"/>
      <c r="IW750" s="11"/>
      <c r="AMI750" s="12"/>
      <c r="AMJ750" s="12"/>
      <c r="AMK750" s="12"/>
    </row>
    <row r="751" spans="1:1025" ht="12.75" customHeight="1">
      <c r="A751" s="23">
        <v>10</v>
      </c>
      <c r="B751" s="23">
        <v>1995</v>
      </c>
      <c r="C751" s="24">
        <v>71.8</v>
      </c>
      <c r="D751" s="24">
        <v>-49.2</v>
      </c>
      <c r="E751" s="24">
        <v>110</v>
      </c>
      <c r="F751" s="27">
        <v>0.26</v>
      </c>
      <c r="G751" s="24" t="s">
        <v>22</v>
      </c>
      <c r="H751" s="1"/>
      <c r="I751" s="1"/>
      <c r="AA751" s="7"/>
      <c r="AB751" s="7"/>
      <c r="AD751" s="1"/>
      <c r="AE751" s="1"/>
      <c r="AG751" s="7"/>
      <c r="AH751" s="7"/>
      <c r="AI751" s="7"/>
      <c r="IU751" s="11"/>
      <c r="IV751" s="11"/>
      <c r="IW751" s="11"/>
      <c r="AMI751" s="12"/>
      <c r="AMJ751" s="12"/>
      <c r="AMK751" s="12"/>
    </row>
    <row r="752" spans="1:1025" ht="12.75" customHeight="1">
      <c r="A752" s="23">
        <v>10</v>
      </c>
      <c r="B752" s="23">
        <v>1995</v>
      </c>
      <c r="C752" s="24">
        <v>72.7</v>
      </c>
      <c r="D752" s="24">
        <v>-47.7</v>
      </c>
      <c r="E752" s="24">
        <v>110</v>
      </c>
      <c r="F752" s="27">
        <v>0.52</v>
      </c>
      <c r="G752" s="24" t="s">
        <v>22</v>
      </c>
      <c r="H752" s="1"/>
      <c r="I752" s="1"/>
      <c r="AA752" s="7"/>
      <c r="AB752" s="7"/>
      <c r="AD752" s="1"/>
      <c r="AE752" s="1"/>
      <c r="AG752" s="7"/>
      <c r="AH752" s="7"/>
      <c r="AI752" s="7"/>
      <c r="IU752" s="11"/>
      <c r="IV752" s="11"/>
      <c r="IW752" s="11"/>
      <c r="AMI752" s="12"/>
      <c r="AMJ752" s="12"/>
      <c r="AMK752" s="12"/>
    </row>
    <row r="753" spans="1:1025" ht="12.75" customHeight="1">
      <c r="A753" s="23">
        <v>10</v>
      </c>
      <c r="B753" s="23">
        <v>1995</v>
      </c>
      <c r="C753" s="24">
        <v>71.2</v>
      </c>
      <c r="D753" s="24">
        <v>-48.7</v>
      </c>
      <c r="E753" s="24">
        <v>150</v>
      </c>
      <c r="F753" s="27">
        <v>1.31</v>
      </c>
      <c r="G753" s="24" t="s">
        <v>22</v>
      </c>
      <c r="H753" s="1"/>
      <c r="I753" s="1"/>
      <c r="AA753" s="7"/>
      <c r="AB753" s="7"/>
      <c r="AD753" s="1"/>
      <c r="AE753" s="1"/>
      <c r="AG753" s="7"/>
      <c r="AH753" s="7"/>
      <c r="AI753" s="7"/>
      <c r="IU753" s="11"/>
      <c r="IV753" s="11"/>
      <c r="IW753" s="11"/>
      <c r="AMI753" s="12"/>
      <c r="AMJ753" s="12"/>
      <c r="AMK753" s="12"/>
    </row>
    <row r="754" spans="1:1025" ht="12.75" customHeight="1">
      <c r="A754" s="23">
        <v>10</v>
      </c>
      <c r="B754" s="23">
        <v>1995</v>
      </c>
      <c r="C754" s="24">
        <v>71.8</v>
      </c>
      <c r="D754" s="24">
        <v>-48.5</v>
      </c>
      <c r="E754" s="24">
        <v>150</v>
      </c>
      <c r="F754" s="27">
        <v>1.03</v>
      </c>
      <c r="G754" s="24" t="s">
        <v>22</v>
      </c>
      <c r="H754" s="1"/>
      <c r="I754" s="1"/>
      <c r="AA754" s="7"/>
      <c r="AB754" s="7"/>
      <c r="AD754" s="1"/>
      <c r="AE754" s="1"/>
      <c r="AG754" s="7"/>
      <c r="AH754" s="7"/>
      <c r="AI754" s="7"/>
      <c r="IU754" s="11"/>
      <c r="IV754" s="11"/>
      <c r="IW754" s="11"/>
      <c r="AMI754" s="12"/>
      <c r="AMJ754" s="12"/>
      <c r="AMK754" s="12"/>
    </row>
    <row r="755" spans="1:1025" ht="12.75" customHeight="1">
      <c r="A755" s="23">
        <v>10</v>
      </c>
      <c r="B755" s="23">
        <v>1995</v>
      </c>
      <c r="C755" s="24">
        <v>71.2</v>
      </c>
      <c r="D755" s="24">
        <v>-48.7</v>
      </c>
      <c r="E755" s="24">
        <v>200</v>
      </c>
      <c r="F755" s="27">
        <v>1.84</v>
      </c>
      <c r="G755" s="24" t="s">
        <v>22</v>
      </c>
      <c r="H755" s="1"/>
      <c r="I755" s="1"/>
      <c r="AA755" s="7"/>
      <c r="AB755" s="7"/>
      <c r="AD755" s="1"/>
      <c r="AE755" s="1"/>
      <c r="AG755" s="7"/>
      <c r="AH755" s="7"/>
      <c r="AI755" s="7"/>
      <c r="IU755" s="11"/>
      <c r="IV755" s="11"/>
      <c r="IW755" s="11"/>
      <c r="AMI755" s="12"/>
      <c r="AMJ755" s="12"/>
      <c r="AMK755" s="12"/>
    </row>
    <row r="756" spans="1:1025" ht="12.75" customHeight="1">
      <c r="A756" s="23">
        <v>10</v>
      </c>
      <c r="B756" s="23">
        <v>1995</v>
      </c>
      <c r="C756" s="24">
        <v>71.8</v>
      </c>
      <c r="D756" s="24">
        <v>-49.2</v>
      </c>
      <c r="E756" s="24">
        <v>280</v>
      </c>
      <c r="F756" s="27">
        <v>1.51</v>
      </c>
      <c r="G756" s="24" t="s">
        <v>22</v>
      </c>
      <c r="H756" s="1"/>
      <c r="I756" s="1"/>
      <c r="AA756" s="7"/>
      <c r="AB756" s="7"/>
      <c r="AD756" s="1"/>
      <c r="AE756" s="1"/>
      <c r="AG756" s="7"/>
      <c r="AH756" s="7"/>
      <c r="AI756" s="7"/>
      <c r="IU756" s="11"/>
      <c r="IV756" s="11"/>
      <c r="IW756" s="11"/>
      <c r="AMI756" s="12"/>
      <c r="AMJ756" s="12"/>
      <c r="AMK756" s="12"/>
    </row>
    <row r="757" spans="1:1025" ht="12.75" customHeight="1">
      <c r="A757" s="23">
        <v>10</v>
      </c>
      <c r="B757" s="23">
        <v>1995</v>
      </c>
      <c r="C757" s="24">
        <v>72.7</v>
      </c>
      <c r="D757" s="24">
        <v>-47.7</v>
      </c>
      <c r="E757" s="24">
        <v>280</v>
      </c>
      <c r="F757" s="27">
        <v>0.86</v>
      </c>
      <c r="G757" s="24" t="s">
        <v>22</v>
      </c>
      <c r="H757" s="1"/>
      <c r="I757" s="1"/>
      <c r="AA757" s="7"/>
      <c r="AB757" s="7"/>
      <c r="AD757" s="1"/>
      <c r="AE757" s="1"/>
      <c r="AG757" s="7"/>
      <c r="AH757" s="7"/>
      <c r="AI757" s="7"/>
      <c r="IU757" s="11"/>
      <c r="IV757" s="11"/>
      <c r="IW757" s="11"/>
      <c r="AMI757" s="12"/>
      <c r="AMJ757" s="12"/>
      <c r="AMK757" s="12"/>
    </row>
    <row r="758" spans="1:1025" ht="12.75" customHeight="1">
      <c r="A758" s="23">
        <v>10</v>
      </c>
      <c r="B758" s="23">
        <v>1995</v>
      </c>
      <c r="C758" s="24">
        <v>71.8</v>
      </c>
      <c r="D758" s="24">
        <v>-48.5</v>
      </c>
      <c r="E758" s="24">
        <v>280</v>
      </c>
      <c r="F758" s="27">
        <v>1.47</v>
      </c>
      <c r="G758" s="24" t="s">
        <v>22</v>
      </c>
      <c r="H758" s="1"/>
      <c r="I758" s="1"/>
      <c r="AA758" s="7"/>
      <c r="AB758" s="7"/>
      <c r="AD758" s="1"/>
      <c r="AE758" s="1"/>
      <c r="AG758" s="7"/>
      <c r="AH758" s="7"/>
      <c r="AI758" s="7"/>
      <c r="IU758" s="11"/>
      <c r="IV758" s="11"/>
      <c r="IW758" s="11"/>
      <c r="AMI758" s="12"/>
      <c r="AMJ758" s="12"/>
      <c r="AMK758" s="12"/>
    </row>
    <row r="759" spans="1:1025" ht="12.75" customHeight="1">
      <c r="A759" s="23">
        <v>10</v>
      </c>
      <c r="B759" s="23">
        <v>1995</v>
      </c>
      <c r="C759" s="24">
        <v>72.7</v>
      </c>
      <c r="D759" s="24">
        <v>-48.5</v>
      </c>
      <c r="E759" s="24">
        <v>280</v>
      </c>
      <c r="F759" s="27">
        <v>1.94</v>
      </c>
      <c r="G759" s="24" t="s">
        <v>22</v>
      </c>
      <c r="H759" s="1"/>
      <c r="I759" s="1"/>
      <c r="AA759" s="7"/>
      <c r="AB759" s="7"/>
      <c r="AD759" s="1"/>
      <c r="AE759" s="1"/>
      <c r="AG759" s="7"/>
      <c r="AH759" s="7"/>
      <c r="AI759" s="7"/>
      <c r="IU759" s="11"/>
      <c r="IV759" s="11"/>
      <c r="IW759" s="11"/>
      <c r="AMI759" s="12"/>
      <c r="AMJ759" s="12"/>
      <c r="AMK759" s="12"/>
    </row>
    <row r="760" spans="1:1025" ht="12.75" customHeight="1">
      <c r="A760" s="23">
        <v>10</v>
      </c>
      <c r="B760" s="23">
        <v>1995</v>
      </c>
      <c r="C760" s="24">
        <v>73.599999999999994</v>
      </c>
      <c r="D760" s="24">
        <v>-48</v>
      </c>
      <c r="E760" s="24">
        <v>280</v>
      </c>
      <c r="F760" s="27">
        <v>0.97</v>
      </c>
      <c r="G760" s="24" t="s">
        <v>22</v>
      </c>
      <c r="H760" s="1"/>
      <c r="I760" s="1"/>
      <c r="AA760" s="7"/>
      <c r="AB760" s="7"/>
      <c r="AD760" s="1"/>
      <c r="AE760" s="1"/>
      <c r="AG760" s="7"/>
      <c r="AH760" s="7"/>
      <c r="AI760" s="7"/>
      <c r="IU760" s="11"/>
      <c r="IV760" s="11"/>
      <c r="IW760" s="11"/>
      <c r="AMI760" s="12"/>
      <c r="AMJ760" s="12"/>
      <c r="AMK760" s="12"/>
    </row>
    <row r="761" spans="1:1025" ht="12.75" customHeight="1">
      <c r="A761" s="23">
        <v>7</v>
      </c>
      <c r="B761" s="23">
        <v>1990</v>
      </c>
      <c r="C761" s="24">
        <v>-140</v>
      </c>
      <c r="D761" s="24">
        <v>0</v>
      </c>
      <c r="E761" s="24">
        <v>20</v>
      </c>
      <c r="F761" s="27">
        <v>5.1200000000000002E-2</v>
      </c>
      <c r="G761" s="24" t="s">
        <v>23</v>
      </c>
      <c r="H761" s="1"/>
      <c r="I761" s="1"/>
      <c r="AA761" s="7"/>
      <c r="AB761" s="7"/>
      <c r="AD761" s="1"/>
      <c r="AE761" s="1"/>
      <c r="AG761" s="7"/>
      <c r="AH761" s="7"/>
      <c r="AI761" s="7"/>
      <c r="IU761" s="11"/>
      <c r="IV761" s="11"/>
      <c r="IW761" s="11"/>
      <c r="AMI761" s="12"/>
      <c r="AMJ761" s="12"/>
      <c r="AMK761" s="12"/>
    </row>
    <row r="762" spans="1:1025" ht="12.75" customHeight="1">
      <c r="A762" s="23">
        <v>6</v>
      </c>
      <c r="B762" s="23">
        <v>1990</v>
      </c>
      <c r="C762" s="24">
        <v>-140</v>
      </c>
      <c r="D762" s="24">
        <v>6</v>
      </c>
      <c r="E762" s="24">
        <v>20</v>
      </c>
      <c r="F762" s="27">
        <v>2.0480000000000002E-2</v>
      </c>
      <c r="G762" s="24" t="s">
        <v>23</v>
      </c>
      <c r="H762" s="1"/>
      <c r="I762" s="1"/>
      <c r="AA762" s="7"/>
      <c r="AB762" s="7"/>
      <c r="AD762" s="1"/>
      <c r="AE762" s="1"/>
      <c r="AG762" s="7"/>
      <c r="AH762" s="7"/>
      <c r="AI762" s="7"/>
      <c r="IU762" s="11"/>
      <c r="IV762" s="11"/>
      <c r="IW762" s="11"/>
      <c r="AMI762" s="12"/>
      <c r="AMJ762" s="12"/>
      <c r="AMK762" s="12"/>
    </row>
    <row r="763" spans="1:1025" ht="12.75" customHeight="1">
      <c r="A763" s="23">
        <v>6</v>
      </c>
      <c r="B763" s="23">
        <v>1990</v>
      </c>
      <c r="C763" s="24">
        <v>-140</v>
      </c>
      <c r="D763" s="24">
        <v>9</v>
      </c>
      <c r="E763" s="24">
        <v>20</v>
      </c>
      <c r="F763" s="27">
        <v>6.1440000000000002E-2</v>
      </c>
      <c r="G763" s="24" t="s">
        <v>23</v>
      </c>
      <c r="H763" s="1"/>
      <c r="I763" s="1"/>
      <c r="AA763" s="7"/>
      <c r="AB763" s="7"/>
      <c r="AD763" s="1"/>
      <c r="AE763" s="1"/>
      <c r="AG763" s="7"/>
      <c r="AH763" s="7"/>
      <c r="AI763" s="7"/>
      <c r="IU763" s="11"/>
      <c r="IV763" s="11"/>
      <c r="IW763" s="11"/>
      <c r="AMI763" s="12"/>
      <c r="AMJ763" s="12"/>
      <c r="AMK763" s="12"/>
    </row>
    <row r="764" spans="1:1025" ht="12.75" customHeight="1">
      <c r="A764" s="23">
        <v>4</v>
      </c>
      <c r="B764" s="23">
        <v>1992</v>
      </c>
      <c r="C764" s="24">
        <v>-140</v>
      </c>
      <c r="D764" s="24">
        <v>0</v>
      </c>
      <c r="E764" s="24">
        <v>20</v>
      </c>
      <c r="F764" s="27">
        <v>3.0720000000000001E-2</v>
      </c>
      <c r="G764" s="24" t="s">
        <v>23</v>
      </c>
      <c r="H764" s="1"/>
      <c r="I764" s="1"/>
      <c r="AA764" s="7"/>
      <c r="AB764" s="7"/>
      <c r="AD764" s="1"/>
      <c r="AE764" s="1"/>
      <c r="AG764" s="7"/>
      <c r="AH764" s="7"/>
      <c r="AI764" s="7"/>
      <c r="IU764" s="11"/>
      <c r="IV764" s="11"/>
      <c r="IW764" s="11"/>
      <c r="AMI764" s="12"/>
      <c r="AMJ764" s="12"/>
      <c r="AMK764" s="12"/>
    </row>
    <row r="765" spans="1:1025" ht="12.75" customHeight="1">
      <c r="A765" s="23">
        <v>10</v>
      </c>
      <c r="B765" s="23">
        <v>1992</v>
      </c>
      <c r="C765" s="24">
        <v>-140</v>
      </c>
      <c r="D765" s="24">
        <v>0</v>
      </c>
      <c r="E765" s="24">
        <v>20</v>
      </c>
      <c r="F765" s="27">
        <v>3.0720000000000001E-2</v>
      </c>
      <c r="G765" s="24" t="s">
        <v>23</v>
      </c>
      <c r="H765" s="1"/>
      <c r="I765" s="1"/>
      <c r="AA765" s="7"/>
      <c r="AB765" s="7"/>
      <c r="AD765" s="1"/>
      <c r="AE765" s="1"/>
      <c r="AG765" s="7"/>
      <c r="AH765" s="7"/>
      <c r="AI765" s="7"/>
      <c r="IU765" s="11"/>
      <c r="IV765" s="11"/>
      <c r="IW765" s="11"/>
      <c r="AMI765" s="12"/>
      <c r="AMJ765" s="12"/>
      <c r="AMK765" s="12"/>
    </row>
    <row r="766" spans="1:1025" ht="12.75" customHeight="1">
      <c r="A766" s="23">
        <v>9</v>
      </c>
      <c r="B766" s="23">
        <v>1992</v>
      </c>
      <c r="C766" s="24">
        <v>-145.4</v>
      </c>
      <c r="D766" s="24">
        <v>-12</v>
      </c>
      <c r="E766" s="24">
        <v>20</v>
      </c>
      <c r="F766" s="27">
        <v>3.0720000000000001E-2</v>
      </c>
      <c r="G766" s="24" t="s">
        <v>23</v>
      </c>
      <c r="H766" s="1"/>
      <c r="I766" s="1"/>
      <c r="AA766" s="7"/>
      <c r="AB766" s="7"/>
      <c r="AD766" s="1"/>
      <c r="AE766" s="1"/>
      <c r="AG766" s="7"/>
      <c r="AH766" s="7"/>
      <c r="AI766" s="7"/>
      <c r="IU766" s="11"/>
      <c r="IV766" s="11"/>
      <c r="IW766" s="11"/>
      <c r="AMI766" s="12"/>
      <c r="AMJ766" s="12"/>
      <c r="AMK766" s="12"/>
    </row>
    <row r="767" spans="1:1025" ht="12.75" customHeight="1">
      <c r="A767" s="23">
        <v>7</v>
      </c>
      <c r="B767" s="23">
        <v>1990</v>
      </c>
      <c r="C767" s="24">
        <v>-140</v>
      </c>
      <c r="D767" s="24">
        <v>3</v>
      </c>
      <c r="E767" s="24">
        <v>20</v>
      </c>
      <c r="F767" s="27">
        <v>5.1200000000000002E-2</v>
      </c>
      <c r="G767" s="24" t="s">
        <v>23</v>
      </c>
      <c r="H767" s="1"/>
      <c r="I767" s="1"/>
      <c r="AA767" s="7"/>
      <c r="AB767" s="7"/>
      <c r="AD767" s="1"/>
      <c r="AE767" s="1"/>
      <c r="AG767" s="7"/>
      <c r="AH767" s="7"/>
      <c r="AI767" s="7"/>
      <c r="IU767" s="11"/>
      <c r="IV767" s="11"/>
      <c r="IW767" s="11"/>
      <c r="AMI767" s="12"/>
      <c r="AMJ767" s="12"/>
      <c r="AMK767" s="12"/>
    </row>
    <row r="768" spans="1:1025" ht="12.75" customHeight="1">
      <c r="A768" s="23">
        <v>7</v>
      </c>
      <c r="B768" s="23">
        <v>1990</v>
      </c>
      <c r="C768" s="24">
        <v>-140</v>
      </c>
      <c r="D768" s="24">
        <v>-3</v>
      </c>
      <c r="E768" s="24">
        <v>20</v>
      </c>
      <c r="F768" s="27">
        <v>7.1679999999999994E-2</v>
      </c>
      <c r="G768" s="24" t="s">
        <v>23</v>
      </c>
      <c r="H768" s="1"/>
      <c r="I768" s="1"/>
      <c r="AA768" s="7"/>
      <c r="AB768" s="7"/>
      <c r="AD768" s="1"/>
      <c r="AE768" s="1"/>
      <c r="AG768" s="7"/>
      <c r="AH768" s="7"/>
      <c r="AI768" s="7"/>
      <c r="IU768" s="11"/>
      <c r="IV768" s="11"/>
      <c r="IW768" s="11"/>
      <c r="AMI768" s="12"/>
      <c r="AMJ768" s="12"/>
      <c r="AMK768" s="12"/>
    </row>
    <row r="769" spans="1:1025" ht="12.75" customHeight="1">
      <c r="A769" s="23">
        <v>3</v>
      </c>
      <c r="B769" s="23">
        <v>1992</v>
      </c>
      <c r="C769" s="24">
        <v>-140</v>
      </c>
      <c r="D769" s="24">
        <v>0</v>
      </c>
      <c r="E769" s="24">
        <v>20</v>
      </c>
      <c r="F769" s="27">
        <v>3.0720000000000001E-2</v>
      </c>
      <c r="G769" s="24" t="s">
        <v>23</v>
      </c>
      <c r="H769" s="1"/>
      <c r="I769" s="1"/>
      <c r="AA769" s="7"/>
      <c r="AB769" s="7"/>
      <c r="AD769" s="1"/>
      <c r="AE769" s="1"/>
      <c r="AG769" s="7"/>
      <c r="AH769" s="7"/>
      <c r="AI769" s="7"/>
      <c r="IU769" s="11"/>
      <c r="IV769" s="11"/>
      <c r="IW769" s="11"/>
      <c r="AMI769" s="12"/>
      <c r="AMJ769" s="12"/>
      <c r="AMK769" s="12"/>
    </row>
    <row r="770" spans="1:1025" ht="12.75" customHeight="1">
      <c r="A770" s="23">
        <v>10</v>
      </c>
      <c r="B770" s="23">
        <v>1992</v>
      </c>
      <c r="C770" s="24">
        <v>-140</v>
      </c>
      <c r="D770" s="24">
        <v>0</v>
      </c>
      <c r="E770" s="24">
        <v>30</v>
      </c>
      <c r="F770" s="27">
        <v>3.0720000000000001E-2</v>
      </c>
      <c r="G770" s="24" t="s">
        <v>23</v>
      </c>
      <c r="H770" s="1"/>
      <c r="I770" s="1"/>
      <c r="AA770" s="7"/>
      <c r="AB770" s="7"/>
      <c r="AD770" s="1"/>
      <c r="AE770" s="1"/>
      <c r="AG770" s="7"/>
      <c r="AH770" s="7"/>
      <c r="AI770" s="7"/>
      <c r="IU770" s="11"/>
      <c r="IV770" s="11"/>
      <c r="IW770" s="11"/>
      <c r="AMI770" s="12"/>
      <c r="AMJ770" s="12"/>
      <c r="AMK770" s="12"/>
    </row>
    <row r="771" spans="1:1025" ht="12.75" customHeight="1">
      <c r="A771" s="23">
        <v>6</v>
      </c>
      <c r="B771" s="23">
        <v>1990</v>
      </c>
      <c r="C771" s="24">
        <v>-140</v>
      </c>
      <c r="D771" s="24">
        <v>9</v>
      </c>
      <c r="E771" s="24">
        <v>40</v>
      </c>
      <c r="F771" s="27">
        <v>8.1920000000000007E-2</v>
      </c>
      <c r="G771" s="24" t="s">
        <v>23</v>
      </c>
      <c r="H771" s="1"/>
      <c r="I771" s="1"/>
      <c r="AA771" s="7"/>
      <c r="AB771" s="7"/>
      <c r="AD771" s="1"/>
      <c r="AE771" s="1"/>
      <c r="AG771" s="7"/>
      <c r="AH771" s="7"/>
      <c r="AI771" s="7"/>
      <c r="IU771" s="11"/>
      <c r="IV771" s="11"/>
      <c r="IW771" s="11"/>
      <c r="AMI771" s="12"/>
      <c r="AMJ771" s="12"/>
      <c r="AMK771" s="12"/>
    </row>
    <row r="772" spans="1:1025" ht="12.75" customHeight="1">
      <c r="A772" s="23">
        <v>7</v>
      </c>
      <c r="B772" s="23">
        <v>1990</v>
      </c>
      <c r="C772" s="24">
        <v>-140</v>
      </c>
      <c r="D772" s="24">
        <v>3</v>
      </c>
      <c r="E772" s="24">
        <v>40</v>
      </c>
      <c r="F772" s="27">
        <v>4.0960000000000003E-2</v>
      </c>
      <c r="G772" s="24" t="s">
        <v>23</v>
      </c>
      <c r="H772" s="1"/>
      <c r="I772" s="1"/>
      <c r="AA772" s="7"/>
      <c r="AB772" s="7"/>
      <c r="AD772" s="1"/>
      <c r="AE772" s="1"/>
      <c r="AG772" s="7"/>
      <c r="AH772" s="7"/>
      <c r="AI772" s="7"/>
      <c r="IU772" s="11"/>
      <c r="IV772" s="11"/>
      <c r="IW772" s="11"/>
      <c r="AMI772" s="12"/>
      <c r="AMJ772" s="12"/>
      <c r="AMK772" s="12"/>
    </row>
    <row r="773" spans="1:1025" ht="12.75" customHeight="1">
      <c r="A773" s="23">
        <v>6</v>
      </c>
      <c r="B773" s="23">
        <v>1990</v>
      </c>
      <c r="C773" s="24">
        <v>-140</v>
      </c>
      <c r="D773" s="24">
        <v>6</v>
      </c>
      <c r="E773" s="24">
        <v>40</v>
      </c>
      <c r="F773" s="27">
        <v>6.1440000000000002E-2</v>
      </c>
      <c r="G773" s="24" t="s">
        <v>23</v>
      </c>
      <c r="H773" s="1"/>
      <c r="I773" s="1"/>
      <c r="AA773" s="7"/>
      <c r="AB773" s="7"/>
      <c r="AD773" s="1"/>
      <c r="AE773" s="1"/>
      <c r="AG773" s="7"/>
      <c r="AH773" s="7"/>
      <c r="AI773" s="7"/>
      <c r="IU773" s="11"/>
      <c r="IV773" s="11"/>
      <c r="IW773" s="11"/>
      <c r="AMI773" s="12"/>
      <c r="AMJ773" s="12"/>
      <c r="AMK773" s="12"/>
    </row>
    <row r="774" spans="1:1025" ht="12.75" customHeight="1">
      <c r="A774" s="23">
        <v>10</v>
      </c>
      <c r="B774" s="23">
        <v>1992</v>
      </c>
      <c r="C774" s="24">
        <v>-140</v>
      </c>
      <c r="D774" s="24">
        <v>0</v>
      </c>
      <c r="E774" s="24">
        <v>40</v>
      </c>
      <c r="F774" s="27">
        <v>3.0720000000000001E-2</v>
      </c>
      <c r="G774" s="24" t="s">
        <v>23</v>
      </c>
      <c r="H774" s="1"/>
      <c r="I774" s="1"/>
      <c r="AA774" s="7"/>
      <c r="AB774" s="7"/>
      <c r="AD774" s="1"/>
      <c r="AE774" s="1"/>
      <c r="AG774" s="7"/>
      <c r="AH774" s="7"/>
      <c r="AI774" s="7"/>
      <c r="IU774" s="11"/>
      <c r="IV774" s="11"/>
      <c r="IW774" s="11"/>
      <c r="AMI774" s="12"/>
      <c r="AMJ774" s="12"/>
      <c r="AMK774" s="12"/>
    </row>
    <row r="775" spans="1:1025" ht="12.75" customHeight="1">
      <c r="A775" s="23">
        <v>7</v>
      </c>
      <c r="B775" s="23">
        <v>1990</v>
      </c>
      <c r="C775" s="24">
        <v>-140</v>
      </c>
      <c r="D775" s="24">
        <v>0</v>
      </c>
      <c r="E775" s="24">
        <v>40</v>
      </c>
      <c r="F775" s="27">
        <v>4.0960000000000003E-2</v>
      </c>
      <c r="G775" s="24" t="s">
        <v>23</v>
      </c>
      <c r="H775" s="1"/>
      <c r="I775" s="1"/>
      <c r="AA775" s="7"/>
      <c r="AB775" s="7"/>
      <c r="AD775" s="1"/>
      <c r="AE775" s="1"/>
      <c r="AG775" s="7"/>
      <c r="AH775" s="7"/>
      <c r="AI775" s="7"/>
      <c r="IU775" s="11"/>
      <c r="IV775" s="11"/>
      <c r="IW775" s="11"/>
      <c r="AMI775" s="12"/>
      <c r="AMJ775" s="12"/>
      <c r="AMK775" s="12"/>
    </row>
    <row r="776" spans="1:1025" ht="12.75" customHeight="1">
      <c r="A776" s="23">
        <v>9</v>
      </c>
      <c r="B776" s="23">
        <v>1992</v>
      </c>
      <c r="C776" s="24">
        <v>-145.4</v>
      </c>
      <c r="D776" s="24">
        <v>-12</v>
      </c>
      <c r="E776" s="24">
        <v>40</v>
      </c>
      <c r="F776" s="27">
        <v>3.0720000000000001E-2</v>
      </c>
      <c r="G776" s="24" t="s">
        <v>23</v>
      </c>
      <c r="H776" s="1"/>
      <c r="I776" s="1"/>
      <c r="AA776" s="7"/>
      <c r="AB776" s="7"/>
      <c r="AD776" s="1"/>
      <c r="AE776" s="1"/>
      <c r="AG776" s="7"/>
      <c r="AH776" s="7"/>
      <c r="AI776" s="7"/>
      <c r="IU776" s="11"/>
      <c r="IV776" s="11"/>
      <c r="IW776" s="11"/>
      <c r="AMI776" s="12"/>
      <c r="AMJ776" s="12"/>
      <c r="AMK776" s="12"/>
    </row>
    <row r="777" spans="1:1025" ht="12.75" customHeight="1">
      <c r="A777" s="23">
        <v>3</v>
      </c>
      <c r="B777" s="23">
        <v>1992</v>
      </c>
      <c r="C777" s="24">
        <v>-140</v>
      </c>
      <c r="D777" s="24">
        <v>0</v>
      </c>
      <c r="E777" s="24">
        <v>40</v>
      </c>
      <c r="F777" s="27">
        <v>3.0720000000000001E-2</v>
      </c>
      <c r="G777" s="24" t="s">
        <v>23</v>
      </c>
      <c r="H777" s="1"/>
      <c r="I777" s="1"/>
      <c r="AA777" s="7"/>
      <c r="AB777" s="7"/>
      <c r="AD777" s="1"/>
      <c r="AE777" s="1"/>
      <c r="AG777" s="7"/>
      <c r="AH777" s="7"/>
      <c r="AI777" s="7"/>
      <c r="IU777" s="11"/>
      <c r="IV777" s="11"/>
      <c r="IW777" s="11"/>
      <c r="AMI777" s="12"/>
      <c r="AMJ777" s="12"/>
      <c r="AMK777" s="12"/>
    </row>
    <row r="778" spans="1:1025" ht="12.75" customHeight="1">
      <c r="A778" s="23">
        <v>4</v>
      </c>
      <c r="B778" s="23">
        <v>1992</v>
      </c>
      <c r="C778" s="24">
        <v>-140</v>
      </c>
      <c r="D778" s="24">
        <v>0</v>
      </c>
      <c r="E778" s="24">
        <v>40</v>
      </c>
      <c r="F778" s="27">
        <v>3.0720000000000001E-2</v>
      </c>
      <c r="G778" s="24" t="s">
        <v>23</v>
      </c>
      <c r="H778" s="1"/>
      <c r="I778" s="1"/>
      <c r="AA778" s="7"/>
      <c r="AB778" s="7"/>
      <c r="AD778" s="1"/>
      <c r="AE778" s="1"/>
      <c r="AG778" s="7"/>
      <c r="AH778" s="7"/>
      <c r="AI778" s="7"/>
      <c r="IU778" s="11"/>
      <c r="IV778" s="11"/>
      <c r="IW778" s="11"/>
      <c r="AMI778" s="12"/>
      <c r="AMJ778" s="12"/>
      <c r="AMK778" s="12"/>
    </row>
    <row r="779" spans="1:1025" ht="12.75" customHeight="1">
      <c r="A779" s="23">
        <v>10</v>
      </c>
      <c r="B779" s="23">
        <v>1992</v>
      </c>
      <c r="C779" s="24">
        <v>-140</v>
      </c>
      <c r="D779" s="24">
        <v>0</v>
      </c>
      <c r="E779" s="24">
        <v>50</v>
      </c>
      <c r="F779" s="27">
        <v>3.0720000000000001E-2</v>
      </c>
      <c r="G779" s="24" t="s">
        <v>23</v>
      </c>
      <c r="H779" s="1"/>
      <c r="I779" s="1"/>
      <c r="AA779" s="7"/>
      <c r="AB779" s="7"/>
      <c r="AD779" s="1"/>
      <c r="AE779" s="1"/>
      <c r="AG779" s="7"/>
      <c r="AH779" s="7"/>
      <c r="AI779" s="7"/>
      <c r="IU779" s="11"/>
      <c r="IV779" s="11"/>
      <c r="IW779" s="11"/>
      <c r="AMI779" s="12"/>
      <c r="AMJ779" s="12"/>
      <c r="AMK779" s="12"/>
    </row>
    <row r="780" spans="1:1025" ht="12.75" customHeight="1">
      <c r="A780" s="23">
        <v>10</v>
      </c>
      <c r="B780" s="23">
        <v>1992</v>
      </c>
      <c r="C780" s="24">
        <v>-140</v>
      </c>
      <c r="D780" s="24">
        <v>0</v>
      </c>
      <c r="E780" s="24">
        <v>60</v>
      </c>
      <c r="F780" s="27">
        <v>3.0720000000000001E-2</v>
      </c>
      <c r="G780" s="24" t="s">
        <v>23</v>
      </c>
      <c r="H780" s="1"/>
      <c r="I780" s="1"/>
      <c r="AA780" s="7"/>
      <c r="AB780" s="7"/>
      <c r="AD780" s="1"/>
      <c r="AE780" s="1"/>
      <c r="AG780" s="7"/>
      <c r="AH780" s="7"/>
      <c r="AI780" s="7"/>
      <c r="IU780" s="11"/>
      <c r="IV780" s="11"/>
      <c r="IW780" s="11"/>
      <c r="AMI780" s="12"/>
      <c r="AMJ780" s="12"/>
      <c r="AMK780" s="12"/>
    </row>
    <row r="781" spans="1:1025" ht="12.75" customHeight="1">
      <c r="A781" s="23">
        <v>3</v>
      </c>
      <c r="B781" s="23">
        <v>1992</v>
      </c>
      <c r="C781" s="24">
        <v>-140</v>
      </c>
      <c r="D781" s="24">
        <v>0</v>
      </c>
      <c r="E781" s="24">
        <v>60</v>
      </c>
      <c r="F781" s="27">
        <v>3.0720000000000001E-2</v>
      </c>
      <c r="G781" s="24" t="s">
        <v>23</v>
      </c>
      <c r="H781" s="1"/>
      <c r="I781" s="1"/>
      <c r="AA781" s="7"/>
      <c r="AB781" s="7"/>
      <c r="AD781" s="1"/>
      <c r="AE781" s="1"/>
      <c r="AG781" s="7"/>
      <c r="AH781" s="7"/>
      <c r="AI781" s="7"/>
      <c r="IU781" s="11"/>
      <c r="IV781" s="11"/>
      <c r="IW781" s="11"/>
      <c r="AMI781" s="12"/>
      <c r="AMJ781" s="12"/>
      <c r="AMK781" s="12"/>
    </row>
    <row r="782" spans="1:1025" ht="12.75" customHeight="1">
      <c r="A782" s="23">
        <v>6</v>
      </c>
      <c r="B782" s="23">
        <v>1990</v>
      </c>
      <c r="C782" s="24">
        <v>-140</v>
      </c>
      <c r="D782" s="24">
        <v>9</v>
      </c>
      <c r="E782" s="24">
        <v>60</v>
      </c>
      <c r="F782" s="27">
        <v>3.0720000000000001E-2</v>
      </c>
      <c r="G782" s="24" t="s">
        <v>23</v>
      </c>
      <c r="H782" s="1"/>
      <c r="I782" s="1"/>
      <c r="AA782" s="7"/>
      <c r="AB782" s="7"/>
      <c r="AD782" s="1"/>
      <c r="AE782" s="1"/>
      <c r="AG782" s="7"/>
      <c r="AH782" s="7"/>
      <c r="AI782" s="7"/>
      <c r="IU782" s="11"/>
      <c r="IV782" s="11"/>
      <c r="IW782" s="11"/>
      <c r="AMI782" s="12"/>
      <c r="AMJ782" s="12"/>
      <c r="AMK782" s="12"/>
    </row>
    <row r="783" spans="1:1025" ht="12.75" customHeight="1">
      <c r="A783" s="23">
        <v>4</v>
      </c>
      <c r="B783" s="23">
        <v>1992</v>
      </c>
      <c r="C783" s="24">
        <v>-140</v>
      </c>
      <c r="D783" s="24">
        <v>0</v>
      </c>
      <c r="E783" s="24">
        <v>60</v>
      </c>
      <c r="F783" s="27">
        <v>3.0720000000000001E-2</v>
      </c>
      <c r="G783" s="24" t="s">
        <v>23</v>
      </c>
      <c r="H783" s="1"/>
      <c r="I783" s="1"/>
      <c r="AA783" s="7"/>
      <c r="AB783" s="7"/>
      <c r="AD783" s="1"/>
      <c r="AE783" s="1"/>
      <c r="AG783" s="7"/>
      <c r="AH783" s="7"/>
      <c r="AI783" s="7"/>
      <c r="IU783" s="11"/>
      <c r="IV783" s="11"/>
      <c r="IW783" s="11"/>
      <c r="AMI783" s="12"/>
      <c r="AMJ783" s="12"/>
      <c r="AMK783" s="12"/>
    </row>
    <row r="784" spans="1:1025" ht="12.75" customHeight="1">
      <c r="A784" s="23">
        <v>6</v>
      </c>
      <c r="B784" s="23">
        <v>1990</v>
      </c>
      <c r="C784" s="24">
        <v>-140</v>
      </c>
      <c r="D784" s="24">
        <v>6</v>
      </c>
      <c r="E784" s="24">
        <v>60</v>
      </c>
      <c r="F784" s="27">
        <v>2.0480000000000002E-2</v>
      </c>
      <c r="G784" s="24" t="s">
        <v>23</v>
      </c>
      <c r="H784" s="1"/>
      <c r="I784" s="1"/>
      <c r="AA784" s="7"/>
      <c r="AB784" s="7"/>
      <c r="AD784" s="1"/>
      <c r="AE784" s="1"/>
      <c r="AG784" s="7"/>
      <c r="AH784" s="7"/>
      <c r="AI784" s="7"/>
      <c r="IU784" s="11"/>
      <c r="IV784" s="11"/>
      <c r="IW784" s="11"/>
      <c r="AMI784" s="12"/>
      <c r="AMJ784" s="12"/>
      <c r="AMK784" s="12"/>
    </row>
    <row r="785" spans="1:1025" ht="12.75" customHeight="1">
      <c r="A785" s="23">
        <v>7</v>
      </c>
      <c r="B785" s="23">
        <v>1990</v>
      </c>
      <c r="C785" s="24">
        <v>-140</v>
      </c>
      <c r="D785" s="24">
        <v>0</v>
      </c>
      <c r="E785" s="24">
        <v>60</v>
      </c>
      <c r="F785" s="27">
        <v>3.0720000000000001E-2</v>
      </c>
      <c r="G785" s="24" t="s">
        <v>23</v>
      </c>
      <c r="H785" s="1"/>
      <c r="I785" s="1"/>
      <c r="AA785" s="7"/>
      <c r="AB785" s="7"/>
      <c r="AD785" s="1"/>
      <c r="AE785" s="1"/>
      <c r="AG785" s="7"/>
      <c r="AH785" s="7"/>
      <c r="AI785" s="7"/>
      <c r="IU785" s="11"/>
      <c r="IV785" s="11"/>
      <c r="IW785" s="11"/>
      <c r="AMI785" s="12"/>
      <c r="AMJ785" s="12"/>
      <c r="AMK785" s="12"/>
    </row>
    <row r="786" spans="1:1025" ht="12.75" customHeight="1">
      <c r="A786" s="23">
        <v>9</v>
      </c>
      <c r="B786" s="23">
        <v>1992</v>
      </c>
      <c r="C786" s="24">
        <v>-145.4</v>
      </c>
      <c r="D786" s="24">
        <v>-12</v>
      </c>
      <c r="E786" s="24">
        <v>60</v>
      </c>
      <c r="F786" s="27">
        <v>6.1440000000000002E-2</v>
      </c>
      <c r="G786" s="24" t="s">
        <v>23</v>
      </c>
      <c r="H786" s="1"/>
      <c r="I786" s="1"/>
      <c r="AA786" s="7"/>
      <c r="AB786" s="7"/>
      <c r="AD786" s="1"/>
      <c r="AE786" s="1"/>
      <c r="AG786" s="7"/>
      <c r="AH786" s="7"/>
      <c r="AI786" s="7"/>
      <c r="IU786" s="11"/>
      <c r="IV786" s="11"/>
      <c r="IW786" s="11"/>
      <c r="AMI786" s="12"/>
      <c r="AMJ786" s="12"/>
      <c r="AMK786" s="12"/>
    </row>
    <row r="787" spans="1:1025" ht="12.75" customHeight="1">
      <c r="A787" s="23">
        <v>7</v>
      </c>
      <c r="B787" s="23">
        <v>1990</v>
      </c>
      <c r="C787" s="24">
        <v>-140</v>
      </c>
      <c r="D787" s="24">
        <v>3</v>
      </c>
      <c r="E787" s="24">
        <v>60</v>
      </c>
      <c r="F787" s="27">
        <v>6.1440000000000002E-2</v>
      </c>
      <c r="G787" s="24" t="s">
        <v>23</v>
      </c>
      <c r="H787" s="1"/>
      <c r="I787" s="1"/>
      <c r="AA787" s="7"/>
      <c r="AB787" s="7"/>
      <c r="AD787" s="1"/>
      <c r="AE787" s="1"/>
      <c r="AG787" s="7"/>
      <c r="AH787" s="7"/>
      <c r="AI787" s="7"/>
      <c r="IU787" s="11"/>
      <c r="IV787" s="11"/>
      <c r="IW787" s="11"/>
      <c r="AMI787" s="12"/>
      <c r="AMJ787" s="12"/>
      <c r="AMK787" s="12"/>
    </row>
    <row r="788" spans="1:1025" ht="12.75" customHeight="1">
      <c r="A788" s="23">
        <v>10</v>
      </c>
      <c r="B788" s="23">
        <v>1992</v>
      </c>
      <c r="C788" s="24">
        <v>-140</v>
      </c>
      <c r="D788" s="24">
        <v>0</v>
      </c>
      <c r="E788" s="24">
        <v>70</v>
      </c>
      <c r="F788" s="27">
        <v>3.0720000000000001E-2</v>
      </c>
      <c r="G788" s="24" t="s">
        <v>23</v>
      </c>
      <c r="H788" s="1"/>
      <c r="I788" s="1"/>
      <c r="AA788" s="7"/>
      <c r="AB788" s="7"/>
      <c r="AD788" s="1"/>
      <c r="AE788" s="1"/>
      <c r="AG788" s="7"/>
      <c r="AH788" s="7"/>
      <c r="AI788" s="7"/>
      <c r="IU788" s="11"/>
      <c r="IV788" s="11"/>
      <c r="IW788" s="11"/>
      <c r="AMI788" s="12"/>
      <c r="AMJ788" s="12"/>
      <c r="AMK788" s="12"/>
    </row>
    <row r="789" spans="1:1025" ht="12.75" customHeight="1">
      <c r="A789" s="23">
        <v>7</v>
      </c>
      <c r="B789" s="23">
        <v>1990</v>
      </c>
      <c r="C789" s="24">
        <v>-140</v>
      </c>
      <c r="D789" s="24">
        <v>3</v>
      </c>
      <c r="E789" s="24">
        <v>80</v>
      </c>
      <c r="F789" s="27">
        <v>4.0960000000000003E-2</v>
      </c>
      <c r="G789" s="24" t="s">
        <v>23</v>
      </c>
      <c r="H789" s="1"/>
      <c r="I789" s="1"/>
      <c r="AA789" s="7"/>
      <c r="AB789" s="7"/>
      <c r="AD789" s="1"/>
      <c r="AE789" s="1"/>
      <c r="AG789" s="7"/>
      <c r="AH789" s="7"/>
      <c r="AI789" s="7"/>
      <c r="IU789" s="11"/>
      <c r="IV789" s="11"/>
      <c r="IW789" s="11"/>
      <c r="AMI789" s="12"/>
      <c r="AMJ789" s="12"/>
      <c r="AMK789" s="12"/>
    </row>
    <row r="790" spans="1:1025" ht="12.75" customHeight="1">
      <c r="A790" s="23">
        <v>6</v>
      </c>
      <c r="B790" s="23">
        <v>1990</v>
      </c>
      <c r="C790" s="24">
        <v>-140</v>
      </c>
      <c r="D790" s="24">
        <v>9</v>
      </c>
      <c r="E790" s="24">
        <v>80</v>
      </c>
      <c r="F790" s="27">
        <v>9.2160000000000006E-2</v>
      </c>
      <c r="G790" s="24" t="s">
        <v>23</v>
      </c>
      <c r="H790" s="1"/>
      <c r="I790" s="1"/>
      <c r="AA790" s="7"/>
      <c r="AB790" s="7"/>
      <c r="AD790" s="1"/>
      <c r="AE790" s="1"/>
      <c r="AG790" s="7"/>
      <c r="AH790" s="7"/>
      <c r="AI790" s="7"/>
      <c r="IU790" s="11"/>
      <c r="IV790" s="11"/>
      <c r="IW790" s="11"/>
      <c r="AMI790" s="12"/>
      <c r="AMJ790" s="12"/>
      <c r="AMK790" s="12"/>
    </row>
    <row r="791" spans="1:1025" ht="12.75" customHeight="1">
      <c r="A791" s="23">
        <v>6</v>
      </c>
      <c r="B791" s="23">
        <v>1990</v>
      </c>
      <c r="C791" s="24">
        <v>-140</v>
      </c>
      <c r="D791" s="24">
        <v>6</v>
      </c>
      <c r="E791" s="24">
        <v>80</v>
      </c>
      <c r="F791" s="27">
        <v>4.0960000000000003E-2</v>
      </c>
      <c r="G791" s="24" t="s">
        <v>23</v>
      </c>
      <c r="H791" s="1"/>
      <c r="I791" s="1"/>
      <c r="AA791" s="7"/>
      <c r="AB791" s="7"/>
      <c r="AD791" s="1"/>
      <c r="AE791" s="1"/>
      <c r="AG791" s="7"/>
      <c r="AH791" s="7"/>
      <c r="AI791" s="7"/>
      <c r="IU791" s="11"/>
      <c r="IV791" s="11"/>
      <c r="IW791" s="11"/>
      <c r="AMI791" s="12"/>
      <c r="AMJ791" s="12"/>
      <c r="AMK791" s="12"/>
    </row>
    <row r="792" spans="1:1025" ht="12.75" customHeight="1">
      <c r="A792" s="23">
        <v>7</v>
      </c>
      <c r="B792" s="23">
        <v>1990</v>
      </c>
      <c r="C792" s="24">
        <v>-140</v>
      </c>
      <c r="D792" s="24">
        <v>0</v>
      </c>
      <c r="E792" s="24">
        <v>80</v>
      </c>
      <c r="F792" s="27">
        <v>8.1920000000000007E-2</v>
      </c>
      <c r="G792" s="24" t="s">
        <v>23</v>
      </c>
      <c r="H792" s="1"/>
      <c r="I792" s="1"/>
      <c r="AA792" s="7"/>
      <c r="AB792" s="7"/>
      <c r="AD792" s="1"/>
      <c r="AE792" s="1"/>
      <c r="AG792" s="7"/>
      <c r="AH792" s="7"/>
      <c r="AI792" s="7"/>
      <c r="IU792" s="11"/>
      <c r="IV792" s="11"/>
      <c r="IW792" s="11"/>
      <c r="AMI792" s="12"/>
      <c r="AMJ792" s="12"/>
      <c r="AMK792" s="12"/>
    </row>
    <row r="793" spans="1:1025" ht="12.75" customHeight="1">
      <c r="A793" s="23">
        <v>3</v>
      </c>
      <c r="B793" s="23">
        <v>1992</v>
      </c>
      <c r="C793" s="24">
        <v>-140</v>
      </c>
      <c r="D793" s="24">
        <v>0</v>
      </c>
      <c r="E793" s="24">
        <v>80</v>
      </c>
      <c r="F793" s="27">
        <v>3.0720000000000001E-2</v>
      </c>
      <c r="G793" s="24" t="s">
        <v>23</v>
      </c>
      <c r="H793" s="1"/>
      <c r="I793" s="1"/>
      <c r="AA793" s="7"/>
      <c r="AB793" s="7"/>
      <c r="AD793" s="1"/>
      <c r="AE793" s="1"/>
      <c r="AG793" s="7"/>
      <c r="AH793" s="7"/>
      <c r="AI793" s="7"/>
      <c r="IU793" s="11"/>
      <c r="IV793" s="11"/>
      <c r="IW793" s="11"/>
      <c r="AMI793" s="12"/>
      <c r="AMJ793" s="12"/>
      <c r="AMK793" s="12"/>
    </row>
    <row r="794" spans="1:1025" ht="12.75" customHeight="1">
      <c r="A794" s="23">
        <v>4</v>
      </c>
      <c r="B794" s="23">
        <v>1992</v>
      </c>
      <c r="C794" s="24">
        <v>-140</v>
      </c>
      <c r="D794" s="24">
        <v>0</v>
      </c>
      <c r="E794" s="24">
        <v>80</v>
      </c>
      <c r="F794" s="27">
        <v>3.0720000000000001E-2</v>
      </c>
      <c r="G794" s="24" t="s">
        <v>23</v>
      </c>
      <c r="H794" s="1"/>
      <c r="I794" s="1"/>
      <c r="AA794" s="7"/>
      <c r="AB794" s="7"/>
      <c r="AD794" s="1"/>
      <c r="AE794" s="1"/>
      <c r="AG794" s="7"/>
      <c r="AH794" s="7"/>
      <c r="AI794" s="7"/>
      <c r="IU794" s="11"/>
      <c r="IV794" s="11"/>
      <c r="IW794" s="11"/>
      <c r="AMI794" s="12"/>
      <c r="AMJ794" s="12"/>
      <c r="AMK794" s="12"/>
    </row>
    <row r="795" spans="1:1025" ht="12.75" customHeight="1">
      <c r="A795" s="23">
        <v>10</v>
      </c>
      <c r="B795" s="23">
        <v>1992</v>
      </c>
      <c r="C795" s="24">
        <v>-140</v>
      </c>
      <c r="D795" s="24">
        <v>0</v>
      </c>
      <c r="E795" s="24">
        <v>80</v>
      </c>
      <c r="F795" s="27">
        <v>3.0720000000000001E-2</v>
      </c>
      <c r="G795" s="24" t="s">
        <v>23</v>
      </c>
      <c r="H795" s="1"/>
      <c r="I795" s="1"/>
      <c r="AA795" s="7"/>
      <c r="AB795" s="7"/>
      <c r="AD795" s="1"/>
      <c r="AE795" s="1"/>
      <c r="AG795" s="7"/>
      <c r="AH795" s="7"/>
      <c r="AI795" s="7"/>
      <c r="IU795" s="11"/>
      <c r="IV795" s="11"/>
      <c r="IW795" s="11"/>
      <c r="AMI795" s="12"/>
      <c r="AMJ795" s="12"/>
      <c r="AMK795" s="12"/>
    </row>
    <row r="796" spans="1:1025" ht="12.75" customHeight="1">
      <c r="A796" s="23">
        <v>10</v>
      </c>
      <c r="B796" s="23">
        <v>1992</v>
      </c>
      <c r="C796" s="24">
        <v>-140</v>
      </c>
      <c r="D796" s="24">
        <v>0</v>
      </c>
      <c r="E796" s="24">
        <v>90</v>
      </c>
      <c r="F796" s="27">
        <v>3.0720000000000001E-2</v>
      </c>
      <c r="G796" s="24" t="s">
        <v>23</v>
      </c>
      <c r="H796" s="1"/>
      <c r="I796" s="1"/>
      <c r="AA796" s="7"/>
      <c r="AB796" s="7"/>
      <c r="AD796" s="1"/>
      <c r="AE796" s="1"/>
      <c r="AG796" s="7"/>
      <c r="AH796" s="7"/>
      <c r="AI796" s="7"/>
      <c r="IU796" s="11"/>
      <c r="IV796" s="11"/>
      <c r="IW796" s="11"/>
      <c r="AMI796" s="12"/>
      <c r="AMJ796" s="12"/>
      <c r="AMK796" s="12"/>
    </row>
    <row r="797" spans="1:1025" ht="12.75" customHeight="1">
      <c r="A797" s="23">
        <v>9</v>
      </c>
      <c r="B797" s="23">
        <v>1992</v>
      </c>
      <c r="C797" s="24">
        <v>-145.4</v>
      </c>
      <c r="D797" s="24">
        <v>-12</v>
      </c>
      <c r="E797" s="24">
        <v>100</v>
      </c>
      <c r="F797" s="27">
        <v>3.0720000000000001E-2</v>
      </c>
      <c r="G797" s="24" t="s">
        <v>23</v>
      </c>
      <c r="H797" s="1"/>
      <c r="I797" s="1"/>
      <c r="AA797" s="7"/>
      <c r="AB797" s="7"/>
      <c r="AD797" s="1"/>
      <c r="AE797" s="1"/>
      <c r="AG797" s="7"/>
      <c r="AH797" s="7"/>
      <c r="AI797" s="7"/>
      <c r="IU797" s="11"/>
      <c r="IV797" s="11"/>
      <c r="IW797" s="11"/>
      <c r="AMI797" s="12"/>
      <c r="AMJ797" s="12"/>
      <c r="AMK797" s="12"/>
    </row>
    <row r="798" spans="1:1025" ht="12.75" customHeight="1">
      <c r="A798" s="23">
        <v>7</v>
      </c>
      <c r="B798" s="23">
        <v>1990</v>
      </c>
      <c r="C798" s="24">
        <v>-140</v>
      </c>
      <c r="D798" s="24">
        <v>-3</v>
      </c>
      <c r="E798" s="24">
        <v>100</v>
      </c>
      <c r="F798" s="27">
        <v>3.0720000000000001E-2</v>
      </c>
      <c r="G798" s="24" t="s">
        <v>23</v>
      </c>
      <c r="H798" s="1"/>
      <c r="I798" s="1"/>
      <c r="AA798" s="7"/>
      <c r="AB798" s="7"/>
      <c r="AD798" s="1"/>
      <c r="AE798" s="1"/>
      <c r="AG798" s="7"/>
      <c r="AH798" s="7"/>
      <c r="AI798" s="7"/>
      <c r="IU798" s="11"/>
      <c r="IV798" s="11"/>
      <c r="IW798" s="11"/>
      <c r="AMI798" s="12"/>
      <c r="AMJ798" s="12"/>
      <c r="AMK798" s="12"/>
    </row>
    <row r="799" spans="1:1025" ht="12.75" customHeight="1">
      <c r="A799" s="23">
        <v>4</v>
      </c>
      <c r="B799" s="23">
        <v>1992</v>
      </c>
      <c r="C799" s="24">
        <v>-140</v>
      </c>
      <c r="D799" s="24">
        <v>0</v>
      </c>
      <c r="E799" s="24">
        <v>100</v>
      </c>
      <c r="F799" s="27">
        <v>3.0720000000000001E-2</v>
      </c>
      <c r="G799" s="24" t="s">
        <v>23</v>
      </c>
      <c r="H799" s="1"/>
      <c r="I799" s="1"/>
      <c r="AA799" s="7"/>
      <c r="AB799" s="7"/>
      <c r="AD799" s="1"/>
      <c r="AE799" s="1"/>
      <c r="AG799" s="7"/>
      <c r="AH799" s="7"/>
      <c r="AI799" s="7"/>
      <c r="IU799" s="11"/>
      <c r="IV799" s="11"/>
      <c r="IW799" s="11"/>
      <c r="AMI799" s="12"/>
      <c r="AMJ799" s="12"/>
      <c r="AMK799" s="12"/>
    </row>
    <row r="800" spans="1:1025" ht="12.75" customHeight="1">
      <c r="A800" s="23">
        <v>7</v>
      </c>
      <c r="B800" s="23">
        <v>1990</v>
      </c>
      <c r="C800" s="24">
        <v>-140</v>
      </c>
      <c r="D800" s="24">
        <v>3</v>
      </c>
      <c r="E800" s="24">
        <v>100</v>
      </c>
      <c r="F800" s="27">
        <v>6.1440000000000002E-2</v>
      </c>
      <c r="G800" s="24" t="s">
        <v>23</v>
      </c>
      <c r="H800" s="1"/>
      <c r="I800" s="1"/>
      <c r="AA800" s="7"/>
      <c r="AB800" s="7"/>
      <c r="AD800" s="1"/>
      <c r="AE800" s="1"/>
      <c r="AG800" s="7"/>
      <c r="AH800" s="7"/>
      <c r="AI800" s="7"/>
      <c r="IU800" s="11"/>
      <c r="IV800" s="11"/>
      <c r="IW800" s="11"/>
      <c r="AMI800" s="12"/>
      <c r="AMJ800" s="12"/>
      <c r="AMK800" s="12"/>
    </row>
    <row r="801" spans="1:1025" ht="12.75" customHeight="1">
      <c r="A801" s="23">
        <v>10</v>
      </c>
      <c r="B801" s="23">
        <v>1992</v>
      </c>
      <c r="C801" s="24">
        <v>-140</v>
      </c>
      <c r="D801" s="24">
        <v>0</v>
      </c>
      <c r="E801" s="24">
        <v>100</v>
      </c>
      <c r="F801" s="27">
        <v>4.0960000000000003E-2</v>
      </c>
      <c r="G801" s="24" t="s">
        <v>23</v>
      </c>
      <c r="H801" s="1"/>
      <c r="I801" s="1"/>
      <c r="AA801" s="7"/>
      <c r="AB801" s="7"/>
      <c r="AD801" s="1"/>
      <c r="AE801" s="1"/>
      <c r="AG801" s="7"/>
      <c r="AH801" s="7"/>
      <c r="AI801" s="7"/>
      <c r="IU801" s="11"/>
      <c r="IV801" s="11"/>
      <c r="IW801" s="11"/>
      <c r="AMI801" s="12"/>
      <c r="AMJ801" s="12"/>
      <c r="AMK801" s="12"/>
    </row>
    <row r="802" spans="1:1025" ht="12.75" customHeight="1">
      <c r="A802" s="23">
        <v>7</v>
      </c>
      <c r="B802" s="23">
        <v>1990</v>
      </c>
      <c r="C802" s="24">
        <v>-140</v>
      </c>
      <c r="D802" s="24">
        <v>0</v>
      </c>
      <c r="E802" s="24">
        <v>100</v>
      </c>
      <c r="F802" s="27">
        <v>6.1440000000000002E-2</v>
      </c>
      <c r="G802" s="24" t="s">
        <v>23</v>
      </c>
      <c r="H802" s="1"/>
      <c r="I802" s="1"/>
      <c r="AA802" s="7"/>
      <c r="AB802" s="7"/>
      <c r="AD802" s="1"/>
      <c r="AE802" s="1"/>
      <c r="AG802" s="7"/>
      <c r="AH802" s="7"/>
      <c r="AI802" s="7"/>
      <c r="IU802" s="11"/>
      <c r="IV802" s="11"/>
      <c r="IW802" s="11"/>
      <c r="AMI802" s="12"/>
      <c r="AMJ802" s="12"/>
      <c r="AMK802" s="12"/>
    </row>
    <row r="803" spans="1:1025" ht="12.75" customHeight="1">
      <c r="A803" s="23">
        <v>3</v>
      </c>
      <c r="B803" s="23">
        <v>1992</v>
      </c>
      <c r="C803" s="24">
        <v>-140</v>
      </c>
      <c r="D803" s="24">
        <v>0</v>
      </c>
      <c r="E803" s="24">
        <v>100</v>
      </c>
      <c r="F803" s="27">
        <v>3.0720000000000001E-2</v>
      </c>
      <c r="G803" s="24" t="s">
        <v>23</v>
      </c>
      <c r="H803" s="1"/>
      <c r="I803" s="1"/>
      <c r="AA803" s="7"/>
      <c r="AB803" s="7"/>
      <c r="AD803" s="1"/>
      <c r="AE803" s="1"/>
      <c r="AG803" s="7"/>
      <c r="AH803" s="7"/>
      <c r="AI803" s="7"/>
      <c r="IU803" s="11"/>
      <c r="IV803" s="11"/>
      <c r="IW803" s="11"/>
      <c r="AMI803" s="12"/>
      <c r="AMJ803" s="12"/>
      <c r="AMK803" s="12"/>
    </row>
    <row r="804" spans="1:1025" ht="12.75" customHeight="1">
      <c r="A804" s="23">
        <v>6</v>
      </c>
      <c r="B804" s="23">
        <v>1990</v>
      </c>
      <c r="C804" s="24">
        <v>-140</v>
      </c>
      <c r="D804" s="24">
        <v>9</v>
      </c>
      <c r="E804" s="24">
        <v>125</v>
      </c>
      <c r="F804" s="27">
        <v>0.1024</v>
      </c>
      <c r="G804" s="24" t="s">
        <v>23</v>
      </c>
      <c r="H804" s="1"/>
      <c r="I804" s="1"/>
      <c r="AA804" s="7"/>
      <c r="AB804" s="7"/>
      <c r="AD804" s="1"/>
      <c r="AE804" s="1"/>
      <c r="AG804" s="7"/>
      <c r="AH804" s="7"/>
      <c r="AI804" s="7"/>
      <c r="IU804" s="11"/>
      <c r="IV804" s="11"/>
      <c r="IW804" s="11"/>
      <c r="AMI804" s="12"/>
      <c r="AMJ804" s="12"/>
      <c r="AMK804" s="12"/>
    </row>
    <row r="805" spans="1:1025" ht="12.75" customHeight="1">
      <c r="A805" s="23">
        <v>7</v>
      </c>
      <c r="B805" s="23">
        <v>1990</v>
      </c>
      <c r="C805" s="24">
        <v>-140</v>
      </c>
      <c r="D805" s="24">
        <v>3</v>
      </c>
      <c r="E805" s="24">
        <v>125</v>
      </c>
      <c r="F805" s="27">
        <v>0.12288</v>
      </c>
      <c r="G805" s="24" t="s">
        <v>23</v>
      </c>
      <c r="H805" s="1"/>
      <c r="I805" s="1"/>
      <c r="AA805" s="7"/>
      <c r="AB805" s="7"/>
      <c r="AD805" s="1"/>
      <c r="AE805" s="1"/>
      <c r="AG805" s="7"/>
      <c r="AH805" s="7"/>
      <c r="AI805" s="7"/>
      <c r="IU805" s="11"/>
      <c r="IV805" s="11"/>
      <c r="IW805" s="11"/>
      <c r="AMI805" s="12"/>
      <c r="AMJ805" s="12"/>
      <c r="AMK805" s="12"/>
    </row>
    <row r="806" spans="1:1025" ht="12.75" customHeight="1">
      <c r="A806" s="23">
        <v>7</v>
      </c>
      <c r="B806" s="23">
        <v>1990</v>
      </c>
      <c r="C806" s="24">
        <v>-140</v>
      </c>
      <c r="D806" s="24">
        <v>0</v>
      </c>
      <c r="E806" s="24">
        <v>125</v>
      </c>
      <c r="F806" s="27">
        <v>0.18432000000000001</v>
      </c>
      <c r="G806" s="24" t="s">
        <v>23</v>
      </c>
      <c r="H806" s="1"/>
      <c r="I806" s="1"/>
      <c r="AA806" s="7"/>
      <c r="AB806" s="7"/>
      <c r="AD806" s="1"/>
      <c r="AE806" s="1"/>
      <c r="AG806" s="7"/>
      <c r="AH806" s="7"/>
      <c r="AI806" s="7"/>
      <c r="IU806" s="11"/>
      <c r="IV806" s="11"/>
      <c r="IW806" s="11"/>
      <c r="AMI806" s="12"/>
      <c r="AMJ806" s="12"/>
      <c r="AMK806" s="12"/>
    </row>
    <row r="807" spans="1:1025" ht="12.75" customHeight="1">
      <c r="A807" s="23">
        <v>10</v>
      </c>
      <c r="B807" s="23">
        <v>1992</v>
      </c>
      <c r="C807" s="24">
        <v>-140</v>
      </c>
      <c r="D807" s="24">
        <v>0</v>
      </c>
      <c r="E807" s="24">
        <v>125</v>
      </c>
      <c r="F807" s="27">
        <v>0.1024</v>
      </c>
      <c r="G807" s="24" t="s">
        <v>23</v>
      </c>
      <c r="H807" s="1"/>
      <c r="I807" s="1"/>
      <c r="AA807" s="7"/>
      <c r="AB807" s="7"/>
      <c r="AD807" s="1"/>
      <c r="AE807" s="1"/>
      <c r="AG807" s="7"/>
      <c r="AH807" s="7"/>
      <c r="AI807" s="7"/>
      <c r="IU807" s="11"/>
      <c r="IV807" s="11"/>
      <c r="IW807" s="11"/>
      <c r="AMI807" s="12"/>
      <c r="AMJ807" s="12"/>
      <c r="AMK807" s="12"/>
    </row>
    <row r="808" spans="1:1025" ht="12.75" customHeight="1">
      <c r="A808" s="23">
        <v>7</v>
      </c>
      <c r="B808" s="23">
        <v>1990</v>
      </c>
      <c r="C808" s="24">
        <v>-140</v>
      </c>
      <c r="D808" s="24">
        <v>-3</v>
      </c>
      <c r="E808" s="24">
        <v>125</v>
      </c>
      <c r="F808" s="27">
        <v>6.1440000000000002E-2</v>
      </c>
      <c r="G808" s="24" t="s">
        <v>23</v>
      </c>
      <c r="H808" s="1"/>
      <c r="I808" s="1"/>
      <c r="AA808" s="7"/>
      <c r="AB808" s="7"/>
      <c r="AD808" s="1"/>
      <c r="AE808" s="1"/>
      <c r="AG808" s="7"/>
      <c r="AH808" s="7"/>
      <c r="AI808" s="7"/>
      <c r="IU808" s="11"/>
      <c r="IV808" s="11"/>
      <c r="IW808" s="11"/>
      <c r="AMI808" s="12"/>
      <c r="AMJ808" s="12"/>
      <c r="AMK808" s="12"/>
    </row>
    <row r="809" spans="1:1025" ht="12.75" customHeight="1">
      <c r="A809" s="23">
        <v>4</v>
      </c>
      <c r="B809" s="23">
        <v>1992</v>
      </c>
      <c r="C809" s="24">
        <v>-140</v>
      </c>
      <c r="D809" s="24">
        <v>0</v>
      </c>
      <c r="E809" s="24">
        <v>125</v>
      </c>
      <c r="F809" s="27">
        <v>0.14335999999999999</v>
      </c>
      <c r="G809" s="24" t="s">
        <v>23</v>
      </c>
      <c r="H809" s="1"/>
      <c r="I809" s="1"/>
      <c r="AA809" s="7"/>
      <c r="AB809" s="7"/>
      <c r="AD809" s="1"/>
      <c r="AE809" s="1"/>
      <c r="AG809" s="7"/>
      <c r="AH809" s="7"/>
      <c r="AI809" s="7"/>
      <c r="IU809" s="11"/>
      <c r="IV809" s="11"/>
      <c r="IW809" s="11"/>
      <c r="AMI809" s="12"/>
      <c r="AMJ809" s="12"/>
      <c r="AMK809" s="12"/>
    </row>
    <row r="810" spans="1:1025" ht="12.75" customHeight="1">
      <c r="A810" s="23">
        <v>6</v>
      </c>
      <c r="B810" s="23">
        <v>1990</v>
      </c>
      <c r="C810" s="24">
        <v>-140</v>
      </c>
      <c r="D810" s="24">
        <v>6</v>
      </c>
      <c r="E810" s="24">
        <v>125</v>
      </c>
      <c r="F810" s="27">
        <v>4.0960000000000003E-2</v>
      </c>
      <c r="G810" s="24" t="s">
        <v>23</v>
      </c>
      <c r="H810" s="1"/>
      <c r="I810" s="1"/>
      <c r="AA810" s="7"/>
      <c r="AB810" s="7"/>
      <c r="AD810" s="1"/>
      <c r="AE810" s="1"/>
      <c r="AG810" s="7"/>
      <c r="AH810" s="7"/>
      <c r="AI810" s="7"/>
      <c r="IU810" s="11"/>
      <c r="IV810" s="11"/>
      <c r="IW810" s="11"/>
      <c r="AMI810" s="12"/>
      <c r="AMJ810" s="12"/>
      <c r="AMK810" s="12"/>
    </row>
    <row r="811" spans="1:1025" ht="12.75" customHeight="1">
      <c r="A811" s="23">
        <v>3</v>
      </c>
      <c r="B811" s="23">
        <v>1992</v>
      </c>
      <c r="C811" s="24">
        <v>-140</v>
      </c>
      <c r="D811" s="24">
        <v>0</v>
      </c>
      <c r="E811" s="24">
        <v>125</v>
      </c>
      <c r="F811" s="27">
        <v>3.0720000000000001E-2</v>
      </c>
      <c r="G811" s="24" t="s">
        <v>23</v>
      </c>
      <c r="H811" s="1"/>
      <c r="I811" s="1"/>
      <c r="AA811" s="7"/>
      <c r="AB811" s="7"/>
      <c r="AD811" s="1"/>
      <c r="AE811" s="1"/>
      <c r="AG811" s="7"/>
      <c r="AH811" s="7"/>
      <c r="AI811" s="7"/>
      <c r="IU811" s="11"/>
      <c r="IV811" s="11"/>
      <c r="IW811" s="11"/>
      <c r="AMI811" s="12"/>
      <c r="AMJ811" s="12"/>
      <c r="AMK811" s="12"/>
    </row>
    <row r="812" spans="1:1025" ht="12.75" customHeight="1">
      <c r="A812" s="23">
        <v>10</v>
      </c>
      <c r="B812" s="23">
        <v>1992</v>
      </c>
      <c r="C812" s="24">
        <v>-140</v>
      </c>
      <c r="D812" s="24">
        <v>0</v>
      </c>
      <c r="E812" s="24">
        <v>150</v>
      </c>
      <c r="F812" s="27">
        <v>0.12288</v>
      </c>
      <c r="G812" s="24" t="s">
        <v>23</v>
      </c>
      <c r="H812" s="1"/>
      <c r="I812" s="1"/>
      <c r="AA812" s="7"/>
      <c r="AB812" s="7"/>
      <c r="AD812" s="1"/>
      <c r="AE812" s="1"/>
      <c r="AG812" s="7"/>
      <c r="AH812" s="7"/>
      <c r="AI812" s="7"/>
      <c r="IU812" s="11"/>
      <c r="IV812" s="11"/>
      <c r="IW812" s="11"/>
      <c r="AMI812" s="12"/>
      <c r="AMJ812" s="12"/>
      <c r="AMK812" s="12"/>
    </row>
    <row r="813" spans="1:1025" ht="12.75" customHeight="1">
      <c r="A813" s="23">
        <v>7</v>
      </c>
      <c r="B813" s="23">
        <v>1990</v>
      </c>
      <c r="C813" s="24">
        <v>-140</v>
      </c>
      <c r="D813" s="24">
        <v>0</v>
      </c>
      <c r="E813" s="24">
        <v>150</v>
      </c>
      <c r="F813" s="27">
        <v>0.29696</v>
      </c>
      <c r="G813" s="24" t="s">
        <v>23</v>
      </c>
      <c r="H813" s="1"/>
      <c r="I813" s="1"/>
      <c r="AA813" s="7"/>
      <c r="AB813" s="7"/>
      <c r="AD813" s="1"/>
      <c r="AE813" s="1"/>
      <c r="AG813" s="7"/>
      <c r="AH813" s="7"/>
      <c r="AI813" s="7"/>
      <c r="IU813" s="11"/>
      <c r="IV813" s="11"/>
      <c r="IW813" s="11"/>
      <c r="AMI813" s="12"/>
      <c r="AMJ813" s="12"/>
      <c r="AMK813" s="12"/>
    </row>
    <row r="814" spans="1:1025" ht="12.75" customHeight="1">
      <c r="A814" s="23">
        <v>6</v>
      </c>
      <c r="B814" s="23">
        <v>1990</v>
      </c>
      <c r="C814" s="24">
        <v>-140</v>
      </c>
      <c r="D814" s="24">
        <v>9</v>
      </c>
      <c r="E814" s="24">
        <v>150</v>
      </c>
      <c r="F814" s="27">
        <v>0.22528000000000001</v>
      </c>
      <c r="G814" s="24" t="s">
        <v>23</v>
      </c>
      <c r="H814" s="1"/>
      <c r="I814" s="1"/>
      <c r="AA814" s="7"/>
      <c r="AB814" s="7"/>
      <c r="AD814" s="1"/>
      <c r="AE814" s="1"/>
      <c r="AG814" s="7"/>
      <c r="AH814" s="7"/>
      <c r="AI814" s="7"/>
      <c r="IU814" s="11"/>
      <c r="IV814" s="11"/>
      <c r="IW814" s="11"/>
      <c r="AMI814" s="12"/>
      <c r="AMJ814" s="12"/>
      <c r="AMK814" s="12"/>
    </row>
    <row r="815" spans="1:1025" ht="12.75" customHeight="1">
      <c r="A815" s="23">
        <v>9</v>
      </c>
      <c r="B815" s="23">
        <v>1992</v>
      </c>
      <c r="C815" s="24">
        <v>-145.4</v>
      </c>
      <c r="D815" s="24">
        <v>-12</v>
      </c>
      <c r="E815" s="24">
        <v>150</v>
      </c>
      <c r="F815" s="27">
        <v>3.0720000000000001E-2</v>
      </c>
      <c r="G815" s="24" t="s">
        <v>23</v>
      </c>
      <c r="H815" s="1"/>
      <c r="I815" s="1"/>
      <c r="AA815" s="7"/>
      <c r="AB815" s="7"/>
      <c r="AD815" s="1"/>
      <c r="AE815" s="1"/>
      <c r="AG815" s="7"/>
      <c r="AH815" s="7"/>
      <c r="AI815" s="7"/>
      <c r="IU815" s="11"/>
      <c r="IV815" s="11"/>
      <c r="IW815" s="11"/>
      <c r="AMI815" s="12"/>
      <c r="AMJ815" s="12"/>
      <c r="AMK815" s="12"/>
    </row>
    <row r="816" spans="1:1025" ht="12.75" customHeight="1">
      <c r="A816" s="23">
        <v>6</v>
      </c>
      <c r="B816" s="23">
        <v>1990</v>
      </c>
      <c r="C816" s="24">
        <v>-140</v>
      </c>
      <c r="D816" s="24">
        <v>6</v>
      </c>
      <c r="E816" s="24">
        <v>150</v>
      </c>
      <c r="F816" s="27">
        <v>0.19456000000000001</v>
      </c>
      <c r="G816" s="24" t="s">
        <v>23</v>
      </c>
      <c r="H816" s="1"/>
      <c r="I816" s="1"/>
      <c r="AA816" s="7"/>
      <c r="AB816" s="7"/>
      <c r="AD816" s="1"/>
      <c r="AE816" s="1"/>
      <c r="AG816" s="7"/>
      <c r="AH816" s="7"/>
      <c r="AI816" s="7"/>
      <c r="IU816" s="11"/>
      <c r="IV816" s="11"/>
      <c r="IW816" s="11"/>
      <c r="AMI816" s="12"/>
      <c r="AMJ816" s="12"/>
      <c r="AMK816" s="12"/>
    </row>
    <row r="817" spans="1:1025" ht="12.75" customHeight="1">
      <c r="A817" s="23">
        <v>3</v>
      </c>
      <c r="B817" s="23">
        <v>1992</v>
      </c>
      <c r="C817" s="24">
        <v>-140</v>
      </c>
      <c r="D817" s="24">
        <v>0</v>
      </c>
      <c r="E817" s="24">
        <v>150</v>
      </c>
      <c r="F817" s="27">
        <v>0.20480000000000001</v>
      </c>
      <c r="G817" s="24" t="s">
        <v>23</v>
      </c>
      <c r="H817" s="1"/>
      <c r="I817" s="1"/>
      <c r="AA817" s="7"/>
      <c r="AB817" s="7"/>
      <c r="AD817" s="1"/>
      <c r="AE817" s="1"/>
      <c r="AG817" s="7"/>
      <c r="AH817" s="7"/>
      <c r="AI817" s="7"/>
      <c r="IU817" s="11"/>
      <c r="IV817" s="11"/>
      <c r="IW817" s="11"/>
      <c r="AMI817" s="12"/>
      <c r="AMJ817" s="12"/>
      <c r="AMK817" s="12"/>
    </row>
    <row r="818" spans="1:1025" ht="12.75" customHeight="1">
      <c r="A818" s="23">
        <v>7</v>
      </c>
      <c r="B818" s="23">
        <v>1990</v>
      </c>
      <c r="C818" s="24">
        <v>-140</v>
      </c>
      <c r="D818" s="24">
        <v>-3</v>
      </c>
      <c r="E818" s="24">
        <v>150</v>
      </c>
      <c r="F818" s="27">
        <v>4.0960000000000003E-2</v>
      </c>
      <c r="G818" s="24" t="s">
        <v>23</v>
      </c>
      <c r="H818" s="1"/>
      <c r="I818" s="1"/>
      <c r="AA818" s="7"/>
      <c r="AB818" s="7"/>
      <c r="AD818" s="1"/>
      <c r="AE818" s="1"/>
      <c r="AG818" s="7"/>
      <c r="AH818" s="7"/>
      <c r="AI818" s="7"/>
      <c r="IU818" s="11"/>
      <c r="IV818" s="11"/>
      <c r="IW818" s="11"/>
      <c r="AMI818" s="12"/>
      <c r="AMJ818" s="12"/>
      <c r="AMK818" s="12"/>
    </row>
    <row r="819" spans="1:1025" ht="12.75" customHeight="1">
      <c r="A819" s="23">
        <v>4</v>
      </c>
      <c r="B819" s="23">
        <v>1992</v>
      </c>
      <c r="C819" s="24">
        <v>-140</v>
      </c>
      <c r="D819" s="24">
        <v>0</v>
      </c>
      <c r="E819" s="24">
        <v>150</v>
      </c>
      <c r="F819" s="27">
        <v>0.12288</v>
      </c>
      <c r="G819" s="24" t="s">
        <v>23</v>
      </c>
      <c r="H819" s="1"/>
      <c r="I819" s="1"/>
      <c r="AA819" s="7"/>
      <c r="AB819" s="7"/>
      <c r="AD819" s="1"/>
      <c r="AE819" s="1"/>
      <c r="AG819" s="7"/>
      <c r="AH819" s="7"/>
      <c r="AI819" s="7"/>
      <c r="IU819" s="11"/>
      <c r="IV819" s="11"/>
      <c r="IW819" s="11"/>
      <c r="AMI819" s="12"/>
      <c r="AMJ819" s="12"/>
      <c r="AMK819" s="12"/>
    </row>
    <row r="820" spans="1:1025" ht="12.75" customHeight="1">
      <c r="A820" s="23">
        <v>7</v>
      </c>
      <c r="B820" s="23">
        <v>1990</v>
      </c>
      <c r="C820" s="24">
        <v>-140</v>
      </c>
      <c r="D820" s="24">
        <v>3</v>
      </c>
      <c r="E820" s="24">
        <v>150</v>
      </c>
      <c r="F820" s="27">
        <v>0.21504000000000001</v>
      </c>
      <c r="G820" s="24" t="s">
        <v>23</v>
      </c>
      <c r="H820" s="1"/>
      <c r="I820" s="1"/>
      <c r="AA820" s="7"/>
      <c r="AB820" s="7"/>
      <c r="AD820" s="1"/>
      <c r="AE820" s="1"/>
      <c r="AG820" s="7"/>
      <c r="AH820" s="7"/>
      <c r="AI820" s="7"/>
      <c r="IU820" s="11"/>
      <c r="IV820" s="11"/>
      <c r="IW820" s="11"/>
      <c r="AMI820" s="12"/>
      <c r="AMJ820" s="12"/>
      <c r="AMK820" s="12"/>
    </row>
    <row r="821" spans="1:1025" ht="12.75" customHeight="1">
      <c r="A821" s="23">
        <v>3</v>
      </c>
      <c r="B821" s="23">
        <v>1992</v>
      </c>
      <c r="C821" s="24">
        <v>-140</v>
      </c>
      <c r="D821" s="24">
        <v>0</v>
      </c>
      <c r="E821" s="24">
        <v>175</v>
      </c>
      <c r="F821" s="27">
        <v>0.23552000000000001</v>
      </c>
      <c r="G821" s="24" t="s">
        <v>23</v>
      </c>
      <c r="H821" s="1"/>
      <c r="I821" s="1"/>
      <c r="AA821" s="7"/>
      <c r="AB821" s="7"/>
      <c r="AD821" s="1"/>
      <c r="AE821" s="1"/>
      <c r="AG821" s="7"/>
      <c r="AH821" s="7"/>
      <c r="AI821" s="7"/>
      <c r="IU821" s="11"/>
      <c r="IV821" s="11"/>
      <c r="IW821" s="11"/>
      <c r="AMI821" s="12"/>
      <c r="AMJ821" s="12"/>
      <c r="AMK821" s="12"/>
    </row>
    <row r="822" spans="1:1025" ht="12.75" customHeight="1">
      <c r="A822" s="23">
        <v>7</v>
      </c>
      <c r="B822" s="23">
        <v>1990</v>
      </c>
      <c r="C822" s="24">
        <v>-140</v>
      </c>
      <c r="D822" s="24">
        <v>3</v>
      </c>
      <c r="E822" s="24">
        <v>175</v>
      </c>
      <c r="F822" s="27">
        <v>0.22528000000000001</v>
      </c>
      <c r="G822" s="24" t="s">
        <v>23</v>
      </c>
      <c r="H822" s="1"/>
      <c r="I822" s="1"/>
      <c r="AA822" s="7"/>
      <c r="AB822" s="7"/>
      <c r="AD822" s="1"/>
      <c r="AE822" s="1"/>
      <c r="AG822" s="7"/>
      <c r="AH822" s="7"/>
      <c r="AI822" s="7"/>
      <c r="IU822" s="11"/>
      <c r="IV822" s="11"/>
      <c r="IW822" s="11"/>
      <c r="AMI822" s="12"/>
      <c r="AMJ822" s="12"/>
      <c r="AMK822" s="12"/>
    </row>
    <row r="823" spans="1:1025" ht="12.75" customHeight="1">
      <c r="A823" s="23">
        <v>7</v>
      </c>
      <c r="B823" s="23">
        <v>1990</v>
      </c>
      <c r="C823" s="24">
        <v>-140</v>
      </c>
      <c r="D823" s="24">
        <v>-3</v>
      </c>
      <c r="E823" s="24">
        <v>175</v>
      </c>
      <c r="F823" s="27">
        <v>0.1024</v>
      </c>
      <c r="G823" s="24" t="s">
        <v>23</v>
      </c>
      <c r="H823" s="1"/>
      <c r="I823" s="1"/>
      <c r="AA823" s="7"/>
      <c r="AB823" s="7"/>
      <c r="AD823" s="1"/>
      <c r="AE823" s="1"/>
      <c r="AG823" s="7"/>
      <c r="AH823" s="7"/>
      <c r="AI823" s="7"/>
      <c r="IU823" s="11"/>
      <c r="IV823" s="11"/>
      <c r="IW823" s="11"/>
      <c r="AMI823" s="12"/>
      <c r="AMJ823" s="12"/>
      <c r="AMK823" s="12"/>
    </row>
    <row r="824" spans="1:1025" ht="12.75" customHeight="1">
      <c r="A824" s="23">
        <v>6</v>
      </c>
      <c r="B824" s="23">
        <v>1990</v>
      </c>
      <c r="C824" s="24">
        <v>-140</v>
      </c>
      <c r="D824" s="24">
        <v>6</v>
      </c>
      <c r="E824" s="24">
        <v>175</v>
      </c>
      <c r="F824" s="27">
        <v>0.18432000000000001</v>
      </c>
      <c r="G824" s="24" t="s">
        <v>23</v>
      </c>
      <c r="H824" s="1"/>
      <c r="I824" s="1"/>
      <c r="AA824" s="7"/>
      <c r="AB824" s="7"/>
      <c r="AD824" s="1"/>
      <c r="AE824" s="1"/>
      <c r="AG824" s="7"/>
      <c r="AH824" s="7"/>
      <c r="AI824" s="7"/>
      <c r="IU824" s="11"/>
      <c r="IV824" s="11"/>
      <c r="IW824" s="11"/>
      <c r="AMI824" s="12"/>
      <c r="AMJ824" s="12"/>
      <c r="AMK824" s="12"/>
    </row>
    <row r="825" spans="1:1025" ht="12.75" customHeight="1">
      <c r="A825" s="23">
        <v>10</v>
      </c>
      <c r="B825" s="23">
        <v>1992</v>
      </c>
      <c r="C825" s="24">
        <v>-140</v>
      </c>
      <c r="D825" s="24">
        <v>0</v>
      </c>
      <c r="E825" s="24">
        <v>175</v>
      </c>
      <c r="F825" s="27">
        <v>0.18432000000000001</v>
      </c>
      <c r="G825" s="24" t="s">
        <v>23</v>
      </c>
      <c r="H825" s="1"/>
      <c r="I825" s="1"/>
      <c r="AA825" s="7"/>
      <c r="AB825" s="7"/>
      <c r="AD825" s="1"/>
      <c r="AE825" s="1"/>
      <c r="AG825" s="7"/>
      <c r="AH825" s="7"/>
      <c r="AI825" s="7"/>
      <c r="IU825" s="11"/>
      <c r="IV825" s="11"/>
      <c r="IW825" s="11"/>
      <c r="AMI825" s="12"/>
      <c r="AMJ825" s="12"/>
      <c r="AMK825" s="12"/>
    </row>
    <row r="826" spans="1:1025" ht="12.75" customHeight="1">
      <c r="A826" s="23">
        <v>7</v>
      </c>
      <c r="B826" s="23">
        <v>1990</v>
      </c>
      <c r="C826" s="24">
        <v>-140</v>
      </c>
      <c r="D826" s="24">
        <v>0</v>
      </c>
      <c r="E826" s="24">
        <v>175</v>
      </c>
      <c r="F826" s="27">
        <v>0.28672000000000097</v>
      </c>
      <c r="G826" s="24" t="s">
        <v>23</v>
      </c>
      <c r="H826" s="1"/>
      <c r="I826" s="1"/>
      <c r="AA826" s="7"/>
      <c r="AB826" s="7"/>
      <c r="AD826" s="1"/>
      <c r="AE826" s="1"/>
      <c r="AG826" s="7"/>
      <c r="AH826" s="7"/>
      <c r="AI826" s="7"/>
      <c r="IU826" s="11"/>
      <c r="IV826" s="11"/>
      <c r="IW826" s="11"/>
      <c r="AMI826" s="12"/>
      <c r="AMJ826" s="12"/>
      <c r="AMK826" s="12"/>
    </row>
    <row r="827" spans="1:1025" ht="12.75" customHeight="1">
      <c r="A827" s="23">
        <v>4</v>
      </c>
      <c r="B827" s="23">
        <v>1992</v>
      </c>
      <c r="C827" s="24">
        <v>-140</v>
      </c>
      <c r="D827" s="24">
        <v>0</v>
      </c>
      <c r="E827" s="24">
        <v>175</v>
      </c>
      <c r="F827" s="27">
        <v>0.27648</v>
      </c>
      <c r="G827" s="24" t="s">
        <v>23</v>
      </c>
      <c r="H827" s="1"/>
      <c r="I827" s="1"/>
      <c r="AA827" s="7"/>
      <c r="AB827" s="7"/>
      <c r="AD827" s="1"/>
      <c r="AE827" s="1"/>
      <c r="AG827" s="7"/>
      <c r="AH827" s="7"/>
      <c r="AI827" s="7"/>
      <c r="IU827" s="11"/>
      <c r="IV827" s="11"/>
      <c r="IW827" s="11"/>
      <c r="AMI827" s="12"/>
      <c r="AMJ827" s="12"/>
      <c r="AMK827" s="12"/>
    </row>
    <row r="828" spans="1:1025" ht="12.75" customHeight="1">
      <c r="A828" s="23">
        <v>6</v>
      </c>
      <c r="B828" s="23">
        <v>1990</v>
      </c>
      <c r="C828" s="24">
        <v>-140</v>
      </c>
      <c r="D828" s="24">
        <v>6</v>
      </c>
      <c r="E828" s="24">
        <v>200</v>
      </c>
      <c r="F828" s="27">
        <v>0.23552000000000001</v>
      </c>
      <c r="G828" s="24" t="s">
        <v>23</v>
      </c>
      <c r="H828" s="1"/>
      <c r="I828" s="1"/>
      <c r="AA828" s="7"/>
      <c r="AB828" s="7"/>
      <c r="AD828" s="1"/>
      <c r="AE828" s="1"/>
      <c r="AG828" s="7"/>
      <c r="AH828" s="7"/>
      <c r="AI828" s="7"/>
      <c r="IU828" s="11"/>
      <c r="IV828" s="11"/>
      <c r="IW828" s="11"/>
      <c r="AMI828" s="12"/>
      <c r="AMJ828" s="12"/>
      <c r="AMK828" s="12"/>
    </row>
    <row r="829" spans="1:1025" ht="12.75" customHeight="1">
      <c r="A829" s="23">
        <v>9</v>
      </c>
      <c r="B829" s="23">
        <v>1992</v>
      </c>
      <c r="C829" s="24">
        <v>-145.4</v>
      </c>
      <c r="D829" s="24">
        <v>-12</v>
      </c>
      <c r="E829" s="24">
        <v>200</v>
      </c>
      <c r="F829" s="27">
        <v>3.0720000000000001E-2</v>
      </c>
      <c r="G829" s="24" t="s">
        <v>23</v>
      </c>
      <c r="H829" s="1"/>
      <c r="I829" s="1"/>
      <c r="AA829" s="7"/>
      <c r="AB829" s="7"/>
      <c r="AD829" s="1"/>
      <c r="AE829" s="1"/>
      <c r="AG829" s="7"/>
      <c r="AH829" s="7"/>
      <c r="AI829" s="7"/>
      <c r="IU829" s="11"/>
      <c r="IV829" s="11"/>
      <c r="IW829" s="11"/>
      <c r="AMI829" s="12"/>
      <c r="AMJ829" s="12"/>
      <c r="AMK829" s="12"/>
    </row>
    <row r="830" spans="1:1025" ht="12.75" customHeight="1">
      <c r="A830" s="23">
        <v>4</v>
      </c>
      <c r="B830" s="23">
        <v>1992</v>
      </c>
      <c r="C830" s="24">
        <v>-140</v>
      </c>
      <c r="D830" s="24">
        <v>0</v>
      </c>
      <c r="E830" s="24">
        <v>200</v>
      </c>
      <c r="F830" s="27">
        <v>0.29696</v>
      </c>
      <c r="G830" s="24" t="s">
        <v>23</v>
      </c>
      <c r="H830" s="1"/>
      <c r="I830" s="1"/>
      <c r="AA830" s="7"/>
      <c r="AB830" s="7"/>
      <c r="AD830" s="1"/>
      <c r="AE830" s="1"/>
      <c r="AG830" s="7"/>
      <c r="AH830" s="7"/>
      <c r="AI830" s="7"/>
      <c r="IU830" s="11"/>
      <c r="IV830" s="11"/>
      <c r="IW830" s="11"/>
      <c r="AMI830" s="12"/>
      <c r="AMJ830" s="12"/>
      <c r="AMK830" s="12"/>
    </row>
    <row r="831" spans="1:1025" ht="12.75" customHeight="1">
      <c r="A831" s="23">
        <v>10</v>
      </c>
      <c r="B831" s="23">
        <v>1992</v>
      </c>
      <c r="C831" s="24">
        <v>-140</v>
      </c>
      <c r="D831" s="24">
        <v>0</v>
      </c>
      <c r="E831" s="24">
        <v>200</v>
      </c>
      <c r="F831" s="27">
        <v>0.26624000000000098</v>
      </c>
      <c r="G831" s="24" t="s">
        <v>23</v>
      </c>
      <c r="H831" s="1"/>
      <c r="I831" s="1"/>
      <c r="AA831" s="7"/>
      <c r="AB831" s="7"/>
      <c r="AD831" s="1"/>
      <c r="AE831" s="1"/>
      <c r="AG831" s="7"/>
      <c r="AH831" s="7"/>
      <c r="AI831" s="7"/>
      <c r="IU831" s="11"/>
      <c r="IV831" s="11"/>
      <c r="IW831" s="11"/>
      <c r="AMI831" s="12"/>
      <c r="AMJ831" s="12"/>
      <c r="AMK831" s="12"/>
    </row>
    <row r="832" spans="1:1025" ht="12.75" customHeight="1">
      <c r="A832" s="23">
        <v>3</v>
      </c>
      <c r="B832" s="23">
        <v>1992</v>
      </c>
      <c r="C832" s="24">
        <v>-140</v>
      </c>
      <c r="D832" s="24">
        <v>0</v>
      </c>
      <c r="E832" s="24">
        <v>200</v>
      </c>
      <c r="F832" s="27">
        <v>0.25600000000000001</v>
      </c>
      <c r="G832" s="24" t="s">
        <v>23</v>
      </c>
      <c r="H832" s="1"/>
      <c r="I832" s="1"/>
      <c r="AA832" s="7"/>
      <c r="AB832" s="7"/>
      <c r="AD832" s="1"/>
      <c r="AE832" s="1"/>
      <c r="AG832" s="7"/>
      <c r="AH832" s="7"/>
      <c r="AI832" s="7"/>
      <c r="IU832" s="11"/>
      <c r="IV832" s="11"/>
      <c r="IW832" s="11"/>
      <c r="AMI832" s="12"/>
      <c r="AMJ832" s="12"/>
      <c r="AMK832" s="12"/>
    </row>
    <row r="833" spans="1:1025" ht="12.75" customHeight="1">
      <c r="A833" s="23">
        <v>7</v>
      </c>
      <c r="B833" s="23">
        <v>1990</v>
      </c>
      <c r="C833" s="24">
        <v>-140</v>
      </c>
      <c r="D833" s="24">
        <v>3</v>
      </c>
      <c r="E833" s="24">
        <v>200</v>
      </c>
      <c r="F833" s="27">
        <v>0.36864000000000102</v>
      </c>
      <c r="G833" s="24" t="s">
        <v>23</v>
      </c>
      <c r="H833" s="1"/>
      <c r="I833" s="1"/>
      <c r="AA833" s="7"/>
      <c r="AB833" s="7"/>
      <c r="AD833" s="1"/>
      <c r="AE833" s="1"/>
      <c r="AG833" s="7"/>
      <c r="AH833" s="7"/>
      <c r="AI833" s="7"/>
      <c r="IU833" s="11"/>
      <c r="IV833" s="11"/>
      <c r="IW833" s="11"/>
      <c r="AMI833" s="12"/>
      <c r="AMJ833" s="12"/>
      <c r="AMK833" s="12"/>
    </row>
    <row r="834" spans="1:1025" ht="12.75" customHeight="1">
      <c r="A834" s="23">
        <v>7</v>
      </c>
      <c r="B834" s="23">
        <v>1990</v>
      </c>
      <c r="C834" s="24">
        <v>-140</v>
      </c>
      <c r="D834" s="24">
        <v>0</v>
      </c>
      <c r="E834" s="24">
        <v>200</v>
      </c>
      <c r="F834" s="27">
        <v>0.39936000000000099</v>
      </c>
      <c r="G834" s="24" t="s">
        <v>23</v>
      </c>
      <c r="H834" s="1"/>
      <c r="I834" s="1"/>
      <c r="AA834" s="7"/>
      <c r="AB834" s="7"/>
      <c r="AD834" s="1"/>
      <c r="AE834" s="1"/>
      <c r="AG834" s="7"/>
      <c r="AH834" s="7"/>
      <c r="AI834" s="7"/>
      <c r="IU834" s="11"/>
      <c r="IV834" s="11"/>
      <c r="IW834" s="11"/>
      <c r="AMI834" s="12"/>
      <c r="AMJ834" s="12"/>
      <c r="AMK834" s="12"/>
    </row>
    <row r="835" spans="1:1025" ht="12.75" customHeight="1">
      <c r="A835" s="23">
        <v>7</v>
      </c>
      <c r="B835" s="23">
        <v>1990</v>
      </c>
      <c r="C835" s="24">
        <v>-140</v>
      </c>
      <c r="D835" s="24">
        <v>-3</v>
      </c>
      <c r="E835" s="24">
        <v>250</v>
      </c>
      <c r="F835" s="27">
        <v>0.20480000000000001</v>
      </c>
      <c r="G835" s="24" t="s">
        <v>23</v>
      </c>
      <c r="H835" s="1"/>
      <c r="I835" s="1"/>
      <c r="AA835" s="7"/>
      <c r="AB835" s="7"/>
      <c r="AD835" s="1"/>
      <c r="AE835" s="1"/>
      <c r="AG835" s="7"/>
      <c r="AH835" s="7"/>
      <c r="AI835" s="7"/>
      <c r="IU835" s="11"/>
      <c r="IV835" s="11"/>
      <c r="IW835" s="11"/>
      <c r="AMI835" s="12"/>
      <c r="AMJ835" s="12"/>
      <c r="AMK835" s="12"/>
    </row>
    <row r="836" spans="1:1025" ht="12.75" customHeight="1">
      <c r="A836" s="23">
        <v>7</v>
      </c>
      <c r="B836" s="23">
        <v>1990</v>
      </c>
      <c r="C836" s="24">
        <v>-140</v>
      </c>
      <c r="D836" s="24">
        <v>3</v>
      </c>
      <c r="E836" s="24">
        <v>250</v>
      </c>
      <c r="F836" s="27">
        <v>0.26624000000000098</v>
      </c>
      <c r="G836" s="24" t="s">
        <v>23</v>
      </c>
      <c r="H836" s="1"/>
      <c r="I836" s="1"/>
      <c r="AA836" s="7"/>
      <c r="AB836" s="7"/>
      <c r="AD836" s="1"/>
      <c r="AE836" s="1"/>
      <c r="AG836" s="7"/>
      <c r="AH836" s="7"/>
      <c r="AI836" s="7"/>
      <c r="IU836" s="11"/>
      <c r="IV836" s="11"/>
      <c r="IW836" s="11"/>
      <c r="AMI836" s="12"/>
      <c r="AMJ836" s="12"/>
      <c r="AMK836" s="12"/>
    </row>
    <row r="837" spans="1:1025" ht="12.75" customHeight="1">
      <c r="A837" s="23">
        <v>10</v>
      </c>
      <c r="B837" s="23">
        <v>1992</v>
      </c>
      <c r="C837" s="24">
        <v>-140</v>
      </c>
      <c r="D837" s="24">
        <v>0</v>
      </c>
      <c r="E837" s="24">
        <v>250</v>
      </c>
      <c r="F837" s="27">
        <v>0.28672000000000097</v>
      </c>
      <c r="G837" s="24" t="s">
        <v>23</v>
      </c>
      <c r="H837" s="1"/>
      <c r="I837" s="1"/>
      <c r="AA837" s="7"/>
      <c r="AB837" s="7"/>
      <c r="AD837" s="1"/>
      <c r="AE837" s="1"/>
      <c r="AG837" s="7"/>
      <c r="AH837" s="7"/>
      <c r="AI837" s="7"/>
      <c r="IU837" s="11"/>
      <c r="IV837" s="11"/>
      <c r="IW837" s="11"/>
      <c r="AMI837" s="12"/>
      <c r="AMJ837" s="12"/>
      <c r="AMK837" s="12"/>
    </row>
    <row r="838" spans="1:1025" ht="12.75" customHeight="1">
      <c r="A838" s="23">
        <v>9</v>
      </c>
      <c r="B838" s="23">
        <v>1992</v>
      </c>
      <c r="C838" s="24">
        <v>-145.4</v>
      </c>
      <c r="D838" s="24">
        <v>-12</v>
      </c>
      <c r="E838" s="24">
        <v>250</v>
      </c>
      <c r="F838" s="27">
        <v>3.0720000000000001E-2</v>
      </c>
      <c r="G838" s="24" t="s">
        <v>23</v>
      </c>
      <c r="H838" s="1"/>
      <c r="I838" s="1"/>
      <c r="AA838" s="7"/>
      <c r="AB838" s="7"/>
      <c r="AD838" s="1"/>
      <c r="AE838" s="1"/>
      <c r="AG838" s="7"/>
      <c r="AH838" s="7"/>
      <c r="AI838" s="7"/>
      <c r="IU838" s="11"/>
      <c r="IV838" s="11"/>
      <c r="IW838" s="11"/>
      <c r="AMI838" s="12"/>
      <c r="AMJ838" s="12"/>
      <c r="AMK838" s="12"/>
    </row>
    <row r="839" spans="1:1025" ht="12.75" customHeight="1">
      <c r="A839" s="23">
        <v>6</v>
      </c>
      <c r="B839" s="23">
        <v>1990</v>
      </c>
      <c r="C839" s="24">
        <v>-140</v>
      </c>
      <c r="D839" s="24">
        <v>9</v>
      </c>
      <c r="E839" s="24">
        <v>250</v>
      </c>
      <c r="F839" s="27">
        <v>0.38912000000000102</v>
      </c>
      <c r="G839" s="24" t="s">
        <v>23</v>
      </c>
      <c r="H839" s="1"/>
      <c r="I839" s="1"/>
      <c r="AA839" s="7"/>
      <c r="AB839" s="7"/>
      <c r="AD839" s="1"/>
      <c r="AE839" s="1"/>
      <c r="AG839" s="7"/>
      <c r="AH839" s="7"/>
      <c r="AI839" s="7"/>
      <c r="IU839" s="11"/>
      <c r="IV839" s="11"/>
      <c r="IW839" s="11"/>
      <c r="AMI839" s="12"/>
      <c r="AMJ839" s="12"/>
      <c r="AMK839" s="12"/>
    </row>
    <row r="840" spans="1:1025" ht="12.75" customHeight="1">
      <c r="A840" s="23">
        <v>3</v>
      </c>
      <c r="B840" s="23">
        <v>1992</v>
      </c>
      <c r="C840" s="24">
        <v>-140</v>
      </c>
      <c r="D840" s="24">
        <v>0</v>
      </c>
      <c r="E840" s="24">
        <v>250</v>
      </c>
      <c r="F840" s="27">
        <v>0.22528000000000001</v>
      </c>
      <c r="G840" s="24" t="s">
        <v>23</v>
      </c>
      <c r="H840" s="1"/>
      <c r="I840" s="1"/>
      <c r="AA840" s="7"/>
      <c r="AB840" s="7"/>
      <c r="AD840" s="1"/>
      <c r="AE840" s="1"/>
      <c r="AG840" s="7"/>
      <c r="AH840" s="7"/>
      <c r="AI840" s="7"/>
      <c r="IU840" s="11"/>
      <c r="IV840" s="11"/>
      <c r="IW840" s="11"/>
      <c r="AMI840" s="12"/>
      <c r="AMJ840" s="12"/>
      <c r="AMK840" s="12"/>
    </row>
    <row r="841" spans="1:1025" ht="12.75" customHeight="1">
      <c r="A841" s="23">
        <v>4</v>
      </c>
      <c r="B841" s="23">
        <v>1992</v>
      </c>
      <c r="C841" s="24">
        <v>-140</v>
      </c>
      <c r="D841" s="24">
        <v>0</v>
      </c>
      <c r="E841" s="24">
        <v>250</v>
      </c>
      <c r="F841" s="27">
        <v>0.28672000000000097</v>
      </c>
      <c r="G841" s="24" t="s">
        <v>23</v>
      </c>
      <c r="H841" s="1"/>
      <c r="I841" s="1"/>
      <c r="AA841" s="7"/>
      <c r="AB841" s="7"/>
      <c r="AD841" s="1"/>
      <c r="AE841" s="1"/>
      <c r="AG841" s="7"/>
      <c r="AH841" s="7"/>
      <c r="AI841" s="7"/>
      <c r="IU841" s="11"/>
      <c r="IV841" s="11"/>
      <c r="IW841" s="11"/>
      <c r="AMI841" s="12"/>
      <c r="AMJ841" s="12"/>
      <c r="AMK841" s="12"/>
    </row>
    <row r="842" spans="1:1025" ht="12.75" customHeight="1">
      <c r="A842" s="23">
        <v>6</v>
      </c>
      <c r="B842" s="23">
        <v>1990</v>
      </c>
      <c r="C842" s="24">
        <v>-140</v>
      </c>
      <c r="D842" s="24">
        <v>6</v>
      </c>
      <c r="E842" s="24">
        <v>250</v>
      </c>
      <c r="F842" s="27">
        <v>0.3584</v>
      </c>
      <c r="G842" s="24" t="s">
        <v>23</v>
      </c>
      <c r="H842" s="1"/>
      <c r="I842" s="1"/>
      <c r="AA842" s="7"/>
      <c r="AB842" s="7"/>
      <c r="AD842" s="1"/>
      <c r="AE842" s="1"/>
      <c r="AG842" s="7"/>
      <c r="AH842" s="7"/>
      <c r="AI842" s="7"/>
      <c r="IU842" s="11"/>
      <c r="IV842" s="11"/>
      <c r="IW842" s="11"/>
      <c r="AMI842" s="12"/>
      <c r="AMJ842" s="12"/>
      <c r="AMK842" s="12"/>
    </row>
    <row r="843" spans="1:1025" ht="12.75" customHeight="1">
      <c r="A843" s="23">
        <v>7</v>
      </c>
      <c r="B843" s="23">
        <v>1990</v>
      </c>
      <c r="C843" s="24">
        <v>-140</v>
      </c>
      <c r="D843" s="24">
        <v>0</v>
      </c>
      <c r="E843" s="24">
        <v>250</v>
      </c>
      <c r="F843" s="27">
        <v>0.27648</v>
      </c>
      <c r="G843" s="24" t="s">
        <v>23</v>
      </c>
      <c r="H843" s="1"/>
      <c r="I843" s="1"/>
      <c r="AA843" s="7"/>
      <c r="AB843" s="7"/>
      <c r="AD843" s="1"/>
      <c r="AE843" s="1"/>
      <c r="AG843" s="7"/>
      <c r="AH843" s="7"/>
      <c r="AI843" s="7"/>
      <c r="IU843" s="11"/>
      <c r="IV843" s="11"/>
      <c r="IW843" s="11"/>
      <c r="AMI843" s="12"/>
      <c r="AMJ843" s="12"/>
      <c r="AMK843" s="12"/>
    </row>
    <row r="844" spans="1:1025" ht="12.75" customHeight="1">
      <c r="A844" s="23">
        <v>9</v>
      </c>
      <c r="B844" s="23">
        <v>1992</v>
      </c>
      <c r="C844" s="24">
        <v>-145.4</v>
      </c>
      <c r="D844" s="24">
        <v>-12</v>
      </c>
      <c r="E844" s="24">
        <v>300</v>
      </c>
      <c r="F844" s="27">
        <v>8.1920000000000007E-2</v>
      </c>
      <c r="G844" s="24" t="s">
        <v>23</v>
      </c>
      <c r="H844" s="1"/>
      <c r="I844" s="1"/>
      <c r="AA844" s="7"/>
      <c r="AB844" s="7"/>
      <c r="AD844" s="1"/>
      <c r="AE844" s="1"/>
      <c r="AG844" s="7"/>
      <c r="AH844" s="7"/>
      <c r="AI844" s="7"/>
      <c r="IU844" s="11"/>
      <c r="IV844" s="11"/>
      <c r="IW844" s="11"/>
      <c r="AMI844" s="12"/>
      <c r="AMJ844" s="12"/>
      <c r="AMK844" s="12"/>
    </row>
    <row r="845" spans="1:1025" ht="12.75" customHeight="1">
      <c r="A845" s="23">
        <v>3</v>
      </c>
      <c r="B845" s="23">
        <v>1992</v>
      </c>
      <c r="C845" s="24">
        <v>-140</v>
      </c>
      <c r="D845" s="24">
        <v>0</v>
      </c>
      <c r="E845" s="24">
        <v>300</v>
      </c>
      <c r="F845" s="27">
        <v>0.20480000000000001</v>
      </c>
      <c r="G845" s="24" t="s">
        <v>23</v>
      </c>
      <c r="H845" s="1"/>
      <c r="I845" s="1"/>
      <c r="AA845" s="7"/>
      <c r="AB845" s="7"/>
      <c r="AD845" s="1"/>
      <c r="AE845" s="1"/>
      <c r="AG845" s="7"/>
      <c r="AH845" s="7"/>
      <c r="AI845" s="7"/>
      <c r="IU845" s="11"/>
      <c r="IV845" s="11"/>
      <c r="IW845" s="11"/>
      <c r="AMI845" s="12"/>
      <c r="AMJ845" s="12"/>
      <c r="AMK845" s="12"/>
    </row>
    <row r="846" spans="1:1025" ht="12.75" customHeight="1">
      <c r="A846" s="23">
        <v>10</v>
      </c>
      <c r="B846" s="23">
        <v>1992</v>
      </c>
      <c r="C846" s="24">
        <v>-140</v>
      </c>
      <c r="D846" s="24">
        <v>0</v>
      </c>
      <c r="E846" s="24">
        <v>300</v>
      </c>
      <c r="F846" s="27">
        <v>0.27648</v>
      </c>
      <c r="G846" s="24" t="s">
        <v>23</v>
      </c>
      <c r="H846" s="1"/>
      <c r="I846" s="1"/>
      <c r="AA846" s="7"/>
      <c r="AB846" s="7"/>
      <c r="AD846" s="1"/>
      <c r="AE846" s="1"/>
      <c r="AG846" s="7"/>
      <c r="AH846" s="7"/>
      <c r="AI846" s="7"/>
      <c r="IU846" s="11"/>
      <c r="IV846" s="11"/>
      <c r="IW846" s="11"/>
      <c r="AMI846" s="12"/>
      <c r="AMJ846" s="12"/>
      <c r="AMK846" s="12"/>
    </row>
    <row r="847" spans="1:1025" ht="12.75" customHeight="1">
      <c r="A847" s="23">
        <v>4</v>
      </c>
      <c r="B847" s="23">
        <v>1992</v>
      </c>
      <c r="C847" s="24">
        <v>-140</v>
      </c>
      <c r="D847" s="24">
        <v>0</v>
      </c>
      <c r="E847" s="24">
        <v>300</v>
      </c>
      <c r="F847" s="27">
        <v>0.22528000000000001</v>
      </c>
      <c r="G847" s="24" t="s">
        <v>23</v>
      </c>
      <c r="H847" s="1"/>
      <c r="I847" s="1"/>
      <c r="AA847" s="7"/>
      <c r="AB847" s="7"/>
      <c r="AD847" s="1"/>
      <c r="AE847" s="1"/>
      <c r="AG847" s="7"/>
      <c r="AH847" s="7"/>
      <c r="AI847" s="7"/>
      <c r="IU847" s="11"/>
      <c r="IV847" s="11"/>
      <c r="IW847" s="11"/>
      <c r="AMI847" s="12"/>
      <c r="AMJ847" s="12"/>
      <c r="AMK847" s="12"/>
    </row>
    <row r="848" spans="1:1025" ht="12.75" customHeight="1">
      <c r="A848" s="23">
        <v>10</v>
      </c>
      <c r="B848" s="23">
        <v>1992</v>
      </c>
      <c r="C848" s="24">
        <v>-140</v>
      </c>
      <c r="D848" s="24">
        <v>0</v>
      </c>
      <c r="E848" s="24">
        <v>350</v>
      </c>
      <c r="F848" s="27">
        <v>0.32768000000000103</v>
      </c>
      <c r="G848" s="24" t="s">
        <v>23</v>
      </c>
      <c r="H848" s="1"/>
      <c r="I848" s="1"/>
      <c r="AA848" s="7"/>
      <c r="AB848" s="7"/>
      <c r="AD848" s="1"/>
      <c r="AE848" s="1"/>
      <c r="AG848" s="7"/>
      <c r="AH848" s="7"/>
      <c r="AI848" s="7"/>
      <c r="IU848" s="11"/>
      <c r="IV848" s="11"/>
      <c r="IW848" s="11"/>
      <c r="AMI848" s="12"/>
      <c r="AMJ848" s="12"/>
      <c r="AMK848" s="12"/>
    </row>
    <row r="849" spans="1:1025" ht="12.75" customHeight="1">
      <c r="A849" s="23">
        <v>4</v>
      </c>
      <c r="B849" s="23">
        <v>1992</v>
      </c>
      <c r="C849" s="24">
        <v>-140</v>
      </c>
      <c r="D849" s="24">
        <v>0</v>
      </c>
      <c r="E849" s="24">
        <v>350</v>
      </c>
      <c r="F849" s="27">
        <v>0.28672000000000097</v>
      </c>
      <c r="G849" s="24" t="s">
        <v>23</v>
      </c>
      <c r="H849" s="1"/>
      <c r="I849" s="1"/>
      <c r="AA849" s="7"/>
      <c r="AB849" s="7"/>
      <c r="AD849" s="1"/>
      <c r="AE849" s="1"/>
      <c r="AG849" s="7"/>
      <c r="AH849" s="7"/>
      <c r="AI849" s="7"/>
      <c r="IU849" s="11"/>
      <c r="IV849" s="11"/>
      <c r="IW849" s="11"/>
      <c r="AMI849" s="12"/>
      <c r="AMJ849" s="12"/>
      <c r="AMK849" s="12"/>
    </row>
    <row r="850" spans="1:1025" ht="12.75" customHeight="1">
      <c r="A850" s="23">
        <v>3</v>
      </c>
      <c r="B850" s="23">
        <v>1992</v>
      </c>
      <c r="C850" s="24">
        <v>-140</v>
      </c>
      <c r="D850" s="24">
        <v>0</v>
      </c>
      <c r="E850" s="24">
        <v>350</v>
      </c>
      <c r="F850" s="27">
        <v>0.32768000000000103</v>
      </c>
      <c r="G850" s="24" t="s">
        <v>23</v>
      </c>
      <c r="H850" s="1"/>
      <c r="I850" s="1"/>
      <c r="AA850" s="7"/>
      <c r="AB850" s="7"/>
      <c r="AD850" s="1"/>
      <c r="AE850" s="1"/>
      <c r="AG850" s="7"/>
      <c r="AH850" s="7"/>
      <c r="AI850" s="7"/>
      <c r="IU850" s="11"/>
      <c r="IV850" s="11"/>
      <c r="IW850" s="11"/>
      <c r="AMI850" s="12"/>
      <c r="AMJ850" s="12"/>
      <c r="AMK850" s="12"/>
    </row>
    <row r="851" spans="1:1025" ht="12.75" customHeight="1">
      <c r="A851" s="23">
        <v>7</v>
      </c>
      <c r="B851" s="23">
        <v>1990</v>
      </c>
      <c r="C851" s="24">
        <v>-140</v>
      </c>
      <c r="D851" s="24">
        <v>-3</v>
      </c>
      <c r="E851" s="24">
        <v>500</v>
      </c>
      <c r="F851" s="27">
        <v>0.34816000000000102</v>
      </c>
      <c r="G851" s="24" t="s">
        <v>23</v>
      </c>
      <c r="H851" s="1"/>
      <c r="I851" s="1"/>
      <c r="AA851" s="7"/>
      <c r="AB851" s="7"/>
      <c r="AD851" s="1"/>
      <c r="AE851" s="1"/>
      <c r="AG851" s="7"/>
      <c r="AH851" s="7"/>
      <c r="AI851" s="7"/>
      <c r="IU851" s="11"/>
      <c r="IV851" s="11"/>
      <c r="IW851" s="11"/>
      <c r="AMI851" s="12"/>
      <c r="AMJ851" s="12"/>
      <c r="AMK851" s="12"/>
    </row>
    <row r="852" spans="1:1025" ht="12.75" customHeight="1">
      <c r="A852" s="23">
        <v>7</v>
      </c>
      <c r="B852" s="23">
        <v>1990</v>
      </c>
      <c r="C852" s="24">
        <v>-140</v>
      </c>
      <c r="D852" s="24">
        <v>-3</v>
      </c>
      <c r="E852" s="24">
        <v>1000</v>
      </c>
      <c r="F852" s="27">
        <v>0.38912000000000102</v>
      </c>
      <c r="G852" s="24" t="s">
        <v>23</v>
      </c>
      <c r="H852" s="1"/>
      <c r="I852" s="1"/>
      <c r="AA852" s="7"/>
      <c r="AB852" s="7"/>
      <c r="AD852" s="1"/>
      <c r="AE852" s="1"/>
      <c r="AG852" s="7"/>
      <c r="AH852" s="7"/>
      <c r="AI852" s="7"/>
      <c r="IU852" s="11"/>
      <c r="IV852" s="11"/>
      <c r="IW852" s="11"/>
      <c r="AMI852" s="12"/>
      <c r="AMJ852" s="12"/>
      <c r="AMK852" s="12"/>
    </row>
    <row r="853" spans="1:1025" ht="12.75" customHeight="1">
      <c r="A853" s="23">
        <v>7</v>
      </c>
      <c r="B853" s="23">
        <v>1990</v>
      </c>
      <c r="C853" s="24">
        <v>-140</v>
      </c>
      <c r="D853" s="24">
        <v>-3</v>
      </c>
      <c r="E853" s="24">
        <v>1600</v>
      </c>
      <c r="F853" s="27">
        <v>0.46080000000000099</v>
      </c>
      <c r="G853" s="24" t="s">
        <v>23</v>
      </c>
      <c r="H853" s="1"/>
      <c r="I853" s="1"/>
      <c r="AA853" s="7"/>
      <c r="AB853" s="7"/>
      <c r="AD853" s="1"/>
      <c r="AE853" s="1"/>
      <c r="AG853" s="7"/>
      <c r="AH853" s="7"/>
      <c r="AI853" s="7"/>
      <c r="IU853" s="11"/>
      <c r="IV853" s="11"/>
      <c r="IW853" s="11"/>
      <c r="AMI853" s="12"/>
      <c r="AMJ853" s="12"/>
      <c r="AMK853" s="12"/>
    </row>
    <row r="854" spans="1:1025" ht="12.75" customHeight="1">
      <c r="A854" s="23">
        <v>7</v>
      </c>
      <c r="B854" s="23">
        <v>1990</v>
      </c>
      <c r="C854" s="24">
        <v>-140</v>
      </c>
      <c r="D854" s="24">
        <v>-3</v>
      </c>
      <c r="E854" s="24">
        <v>2000</v>
      </c>
      <c r="F854" s="27">
        <v>0.50176000000000098</v>
      </c>
      <c r="G854" s="24" t="s">
        <v>23</v>
      </c>
      <c r="H854" s="1"/>
      <c r="I854" s="1"/>
      <c r="AA854" s="7"/>
      <c r="AB854" s="7"/>
      <c r="AD854" s="1"/>
      <c r="AE854" s="1"/>
      <c r="AG854" s="7"/>
      <c r="AH854" s="7"/>
      <c r="AI854" s="7"/>
      <c r="IU854" s="11"/>
      <c r="IV854" s="11"/>
      <c r="IW854" s="11"/>
      <c r="AMI854" s="12"/>
      <c r="AMJ854" s="12"/>
      <c r="AMK854" s="12"/>
    </row>
    <row r="855" spans="1:1025" ht="12.75" customHeight="1">
      <c r="A855" s="23">
        <v>7</v>
      </c>
      <c r="B855" s="23">
        <v>1990</v>
      </c>
      <c r="C855" s="24">
        <v>-140</v>
      </c>
      <c r="D855" s="24">
        <v>-3</v>
      </c>
      <c r="E855" s="24">
        <v>2400</v>
      </c>
      <c r="F855" s="27">
        <v>0.56320000000000103</v>
      </c>
      <c r="G855" s="24" t="s">
        <v>23</v>
      </c>
      <c r="H855" s="1"/>
      <c r="I855" s="1"/>
      <c r="AA855" s="7"/>
      <c r="AB855" s="7"/>
      <c r="AD855" s="1"/>
      <c r="AE855" s="1"/>
      <c r="AG855" s="7"/>
      <c r="AH855" s="7"/>
      <c r="AI855" s="7"/>
      <c r="IU855" s="11"/>
      <c r="IV855" s="11"/>
      <c r="IW855" s="11"/>
      <c r="AMI855" s="12"/>
      <c r="AMJ855" s="12"/>
      <c r="AMK855" s="12"/>
    </row>
    <row r="856" spans="1:1025" ht="12.75" customHeight="1">
      <c r="A856" s="23">
        <v>10</v>
      </c>
      <c r="B856" s="23">
        <v>1997</v>
      </c>
      <c r="C856" s="24">
        <v>-170</v>
      </c>
      <c r="D856" s="24">
        <v>-62.2</v>
      </c>
      <c r="E856" s="24">
        <v>50</v>
      </c>
      <c r="F856" s="27">
        <v>9.2160000000000006E-2</v>
      </c>
      <c r="G856" s="24" t="s">
        <v>24</v>
      </c>
      <c r="H856" s="1"/>
      <c r="I856" s="1"/>
      <c r="AA856" s="7"/>
      <c r="AB856" s="7"/>
      <c r="AD856" s="1"/>
      <c r="AE856" s="1"/>
      <c r="AG856" s="7"/>
      <c r="AH856" s="7"/>
      <c r="AI856" s="7"/>
      <c r="IU856" s="11"/>
      <c r="IV856" s="11"/>
      <c r="IW856" s="11"/>
      <c r="AMI856" s="12"/>
      <c r="AMJ856" s="12"/>
      <c r="AMK856" s="12"/>
    </row>
    <row r="857" spans="1:1025" ht="12.75" customHeight="1">
      <c r="A857" s="23">
        <v>11</v>
      </c>
      <c r="B857" s="23">
        <v>1997</v>
      </c>
      <c r="C857" s="24">
        <v>-170</v>
      </c>
      <c r="D857" s="24">
        <v>-62.2</v>
      </c>
      <c r="E857" s="24">
        <v>100</v>
      </c>
      <c r="F857" s="27">
        <v>4.0960000000000003E-2</v>
      </c>
      <c r="G857" s="24" t="s">
        <v>24</v>
      </c>
      <c r="H857" s="1"/>
      <c r="I857" s="1"/>
      <c r="AA857" s="7"/>
      <c r="AB857" s="7"/>
      <c r="AD857" s="1"/>
      <c r="AE857" s="1"/>
      <c r="AG857" s="7"/>
      <c r="AH857" s="7"/>
      <c r="AI857" s="7"/>
      <c r="IU857" s="11"/>
      <c r="IV857" s="11"/>
      <c r="IW857" s="11"/>
      <c r="AMI857" s="12"/>
      <c r="AMJ857" s="12"/>
      <c r="AMK857" s="12"/>
    </row>
    <row r="858" spans="1:1025" ht="12.75" customHeight="1">
      <c r="A858" s="23">
        <v>11</v>
      </c>
      <c r="B858" s="23">
        <v>1997</v>
      </c>
      <c r="C858" s="24">
        <v>-170</v>
      </c>
      <c r="D858" s="24">
        <v>-62.2</v>
      </c>
      <c r="E858" s="24">
        <v>200</v>
      </c>
      <c r="F858" s="27">
        <v>0.22528000000000001</v>
      </c>
      <c r="G858" s="24" t="s">
        <v>24</v>
      </c>
      <c r="H858" s="1"/>
      <c r="I858" s="1"/>
      <c r="AA858" s="7"/>
      <c r="AB858" s="7"/>
      <c r="AD858" s="1"/>
      <c r="AE858" s="1"/>
      <c r="AG858" s="7"/>
      <c r="AH858" s="7"/>
      <c r="AI858" s="7"/>
      <c r="IU858" s="11"/>
      <c r="IV858" s="11"/>
      <c r="IW858" s="11"/>
      <c r="AMI858" s="12"/>
      <c r="AMJ858" s="12"/>
      <c r="AMK858" s="12"/>
    </row>
    <row r="859" spans="1:1025" ht="12.75" customHeight="1">
      <c r="A859" s="23">
        <v>11</v>
      </c>
      <c r="B859" s="23">
        <v>1997</v>
      </c>
      <c r="C859" s="24">
        <v>-170</v>
      </c>
      <c r="D859" s="24">
        <v>-62.2</v>
      </c>
      <c r="E859" s="24">
        <v>480</v>
      </c>
      <c r="F859" s="27">
        <v>0.26624000000000098</v>
      </c>
      <c r="G859" s="24" t="s">
        <v>24</v>
      </c>
      <c r="H859" s="1"/>
      <c r="I859" s="1"/>
      <c r="AA859" s="7"/>
      <c r="AB859" s="7"/>
      <c r="AD859" s="1"/>
      <c r="AE859" s="1"/>
      <c r="AG859" s="7"/>
      <c r="AH859" s="7"/>
      <c r="AI859" s="7"/>
      <c r="IU859" s="11"/>
      <c r="IV859" s="11"/>
      <c r="IW859" s="11"/>
      <c r="AMI859" s="12"/>
      <c r="AMJ859" s="12"/>
      <c r="AMK859" s="12"/>
    </row>
    <row r="860" spans="1:1025" ht="12.75" customHeight="1">
      <c r="A860" s="23">
        <v>11</v>
      </c>
      <c r="B860" s="23">
        <v>1997</v>
      </c>
      <c r="C860" s="24">
        <v>-170</v>
      </c>
      <c r="D860" s="24">
        <v>-62.2</v>
      </c>
      <c r="E860" s="24">
        <v>1000</v>
      </c>
      <c r="F860" s="27">
        <v>0.34816000000000102</v>
      </c>
      <c r="G860" s="24" t="s">
        <v>24</v>
      </c>
      <c r="H860" s="1"/>
      <c r="I860" s="1"/>
      <c r="AA860" s="7"/>
      <c r="AB860" s="7"/>
      <c r="AD860" s="1"/>
      <c r="AE860" s="1"/>
      <c r="AG860" s="7"/>
      <c r="AH860" s="7"/>
      <c r="AI860" s="7"/>
      <c r="IU860" s="11"/>
      <c r="IV860" s="11"/>
      <c r="IW860" s="11"/>
      <c r="AMI860" s="12"/>
      <c r="AMJ860" s="12"/>
      <c r="AMK860" s="12"/>
    </row>
    <row r="861" spans="1:1025" ht="12.75" customHeight="1">
      <c r="A861" s="23">
        <v>11</v>
      </c>
      <c r="B861" s="23">
        <v>1997</v>
      </c>
      <c r="C861" s="24">
        <v>-168</v>
      </c>
      <c r="D861" s="24">
        <v>-60.8</v>
      </c>
      <c r="E861" s="24">
        <v>40</v>
      </c>
      <c r="F861" s="27">
        <v>3.0720000000000001E-2</v>
      </c>
      <c r="G861" s="24" t="s">
        <v>24</v>
      </c>
      <c r="H861" s="1"/>
      <c r="I861" s="1"/>
      <c r="AA861" s="7"/>
      <c r="AB861" s="7"/>
      <c r="AD861" s="1"/>
      <c r="AE861" s="1"/>
      <c r="AG861" s="7"/>
      <c r="AH861" s="7"/>
      <c r="AI861" s="7"/>
      <c r="IU861" s="11"/>
      <c r="IV861" s="11"/>
      <c r="IW861" s="11"/>
      <c r="AMI861" s="12"/>
      <c r="AMJ861" s="12"/>
      <c r="AMK861" s="12"/>
    </row>
    <row r="862" spans="1:1025" ht="12.75" customHeight="1">
      <c r="A862" s="23">
        <v>11</v>
      </c>
      <c r="B862" s="23">
        <v>1997</v>
      </c>
      <c r="C862" s="24">
        <v>-168</v>
      </c>
      <c r="D862" s="24">
        <v>-60.8</v>
      </c>
      <c r="E862" s="24">
        <v>80</v>
      </c>
      <c r="F862" s="27">
        <v>3.0720000000000001E-2</v>
      </c>
      <c r="G862" s="24" t="s">
        <v>24</v>
      </c>
      <c r="H862" s="1"/>
      <c r="I862" s="1"/>
      <c r="AA862" s="7"/>
      <c r="AB862" s="7"/>
      <c r="AD862" s="1"/>
      <c r="AE862" s="1"/>
      <c r="AG862" s="7"/>
      <c r="AH862" s="7"/>
      <c r="AI862" s="7"/>
      <c r="IU862" s="11"/>
      <c r="IV862" s="11"/>
      <c r="IW862" s="11"/>
      <c r="AMI862" s="12"/>
      <c r="AMJ862" s="12"/>
      <c r="AMK862" s="12"/>
    </row>
    <row r="863" spans="1:1025" ht="12.75" customHeight="1">
      <c r="A863" s="23">
        <v>11</v>
      </c>
      <c r="B863" s="23">
        <v>1997</v>
      </c>
      <c r="C863" s="24">
        <v>-168</v>
      </c>
      <c r="D863" s="24">
        <v>-60.8</v>
      </c>
      <c r="E863" s="24">
        <v>200</v>
      </c>
      <c r="F863" s="27">
        <v>6.1440000000000002E-2</v>
      </c>
      <c r="G863" s="24" t="s">
        <v>24</v>
      </c>
      <c r="H863" s="1"/>
      <c r="I863" s="1"/>
      <c r="AA863" s="7"/>
      <c r="AB863" s="7"/>
      <c r="AD863" s="1"/>
      <c r="AE863" s="1"/>
      <c r="AG863" s="7"/>
      <c r="AH863" s="7"/>
      <c r="AI863" s="7"/>
      <c r="IU863" s="11"/>
      <c r="IV863" s="11"/>
      <c r="IW863" s="11"/>
      <c r="AMI863" s="12"/>
      <c r="AMJ863" s="12"/>
      <c r="AMK863" s="12"/>
    </row>
    <row r="864" spans="1:1025" ht="12.75" customHeight="1">
      <c r="A864" s="23">
        <v>11</v>
      </c>
      <c r="B864" s="23">
        <v>1997</v>
      </c>
      <c r="C864" s="24">
        <v>-168</v>
      </c>
      <c r="D864" s="24">
        <v>-60.8</v>
      </c>
      <c r="E864" s="24">
        <v>300</v>
      </c>
      <c r="F864" s="27">
        <v>8.1920000000000007E-2</v>
      </c>
      <c r="G864" s="24" t="s">
        <v>24</v>
      </c>
      <c r="H864" s="1"/>
      <c r="I864" s="1"/>
      <c r="AA864" s="7"/>
      <c r="AB864" s="7"/>
      <c r="AD864" s="1"/>
      <c r="AE864" s="1"/>
      <c r="AG864" s="7"/>
      <c r="AH864" s="7"/>
      <c r="AI864" s="7"/>
      <c r="IU864" s="11"/>
      <c r="IV864" s="11"/>
      <c r="IW864" s="11"/>
      <c r="AMI864" s="12"/>
      <c r="AMJ864" s="12"/>
      <c r="AMK864" s="12"/>
    </row>
    <row r="865" spans="1:1025" ht="12.75" customHeight="1">
      <c r="A865" s="23">
        <v>11</v>
      </c>
      <c r="B865" s="23">
        <v>1997</v>
      </c>
      <c r="C865" s="24">
        <v>-168</v>
      </c>
      <c r="D865" s="24">
        <v>-60.8</v>
      </c>
      <c r="E865" s="24">
        <v>490</v>
      </c>
      <c r="F865" s="27">
        <v>0.24576000000000001</v>
      </c>
      <c r="G865" s="24" t="s">
        <v>24</v>
      </c>
      <c r="H865" s="1"/>
      <c r="I865" s="1"/>
      <c r="AA865" s="7"/>
      <c r="AB865" s="7"/>
      <c r="AD865" s="1"/>
      <c r="AE865" s="1"/>
      <c r="AG865" s="7"/>
      <c r="AH865" s="7"/>
      <c r="AI865" s="7"/>
      <c r="IU865" s="11"/>
      <c r="IV865" s="11"/>
      <c r="IW865" s="11"/>
      <c r="AMI865" s="12"/>
      <c r="AMJ865" s="12"/>
      <c r="AMK865" s="12"/>
    </row>
    <row r="866" spans="1:1025" ht="12.75" customHeight="1">
      <c r="A866" s="23">
        <v>11</v>
      </c>
      <c r="B866" s="23">
        <v>1997</v>
      </c>
      <c r="C866" s="24">
        <v>-168</v>
      </c>
      <c r="D866" s="24">
        <v>-60.8</v>
      </c>
      <c r="E866" s="24">
        <v>970</v>
      </c>
      <c r="F866" s="27">
        <v>0.28672000000000097</v>
      </c>
      <c r="G866" s="24" t="s">
        <v>24</v>
      </c>
      <c r="H866" s="1"/>
      <c r="I866" s="1"/>
      <c r="AA866" s="7"/>
      <c r="AB866" s="7"/>
      <c r="AD866" s="1"/>
      <c r="AE866" s="1"/>
      <c r="AG866" s="7"/>
      <c r="AH866" s="7"/>
      <c r="AI866" s="7"/>
      <c r="IU866" s="11"/>
      <c r="IV866" s="11"/>
      <c r="IW866" s="11"/>
      <c r="AMI866" s="12"/>
      <c r="AMJ866" s="12"/>
      <c r="AMK866" s="12"/>
    </row>
    <row r="867" spans="1:1025" ht="12.75" customHeight="1">
      <c r="A867" s="23">
        <v>11</v>
      </c>
      <c r="B867" s="23">
        <v>1997</v>
      </c>
      <c r="C867" s="24">
        <v>-169.5</v>
      </c>
      <c r="D867" s="24">
        <v>-60.5</v>
      </c>
      <c r="E867" s="24">
        <v>50</v>
      </c>
      <c r="F867" s="27">
        <v>3.0720000000000001E-2</v>
      </c>
      <c r="G867" s="24" t="s">
        <v>24</v>
      </c>
      <c r="H867" s="1"/>
      <c r="I867" s="1"/>
      <c r="AA867" s="7"/>
      <c r="AB867" s="7"/>
      <c r="AD867" s="1"/>
      <c r="AE867" s="1"/>
      <c r="AG867" s="7"/>
      <c r="AH867" s="7"/>
      <c r="AI867" s="7"/>
      <c r="IU867" s="11"/>
      <c r="IV867" s="11"/>
      <c r="IW867" s="11"/>
      <c r="AMI867" s="12"/>
      <c r="AMJ867" s="12"/>
      <c r="AMK867" s="12"/>
    </row>
    <row r="868" spans="1:1025" ht="12.75" customHeight="1">
      <c r="A868" s="23">
        <v>11</v>
      </c>
      <c r="B868" s="23">
        <v>1997</v>
      </c>
      <c r="C868" s="24">
        <v>-169.5</v>
      </c>
      <c r="D868" s="24">
        <v>-60.5</v>
      </c>
      <c r="E868" s="24">
        <v>100</v>
      </c>
      <c r="F868" s="27">
        <v>3.0720000000000001E-2</v>
      </c>
      <c r="G868" s="24" t="s">
        <v>24</v>
      </c>
      <c r="H868" s="1"/>
      <c r="I868" s="1"/>
      <c r="AA868" s="7"/>
      <c r="AB868" s="7"/>
      <c r="AD868" s="1"/>
      <c r="AE868" s="1"/>
      <c r="AG868" s="7"/>
      <c r="AH868" s="7"/>
      <c r="AI868" s="7"/>
      <c r="IU868" s="11"/>
      <c r="IV868" s="11"/>
      <c r="IW868" s="11"/>
      <c r="AMI868" s="12"/>
      <c r="AMJ868" s="12"/>
      <c r="AMK868" s="12"/>
    </row>
    <row r="869" spans="1:1025" ht="12.75" customHeight="1">
      <c r="A869" s="23">
        <v>11</v>
      </c>
      <c r="B869" s="23">
        <v>1997</v>
      </c>
      <c r="C869" s="24">
        <v>-169.5</v>
      </c>
      <c r="D869" s="24">
        <v>-60.5</v>
      </c>
      <c r="E869" s="24">
        <v>200</v>
      </c>
      <c r="F869" s="27">
        <v>4.0960000000000003E-2</v>
      </c>
      <c r="G869" s="24" t="s">
        <v>24</v>
      </c>
      <c r="H869" s="1"/>
      <c r="I869" s="1"/>
      <c r="AA869" s="7"/>
      <c r="AB869" s="7"/>
      <c r="AD869" s="1"/>
      <c r="AE869" s="1"/>
      <c r="AG869" s="7"/>
      <c r="AH869" s="7"/>
      <c r="AI869" s="7"/>
      <c r="IU869" s="11"/>
      <c r="IV869" s="11"/>
      <c r="IW869" s="11"/>
      <c r="AMI869" s="12"/>
      <c r="AMJ869" s="12"/>
      <c r="AMK869" s="12"/>
    </row>
    <row r="870" spans="1:1025" ht="12.75" customHeight="1">
      <c r="A870" s="23">
        <v>11</v>
      </c>
      <c r="B870" s="23">
        <v>1997</v>
      </c>
      <c r="C870" s="24">
        <v>-169.5</v>
      </c>
      <c r="D870" s="24">
        <v>-60.5</v>
      </c>
      <c r="E870" s="24">
        <v>220</v>
      </c>
      <c r="F870" s="27">
        <v>0.1024</v>
      </c>
      <c r="G870" s="24" t="s">
        <v>24</v>
      </c>
      <c r="H870" s="1"/>
      <c r="I870" s="1"/>
      <c r="AA870" s="7"/>
      <c r="AB870" s="7"/>
      <c r="AD870" s="1"/>
      <c r="AE870" s="1"/>
      <c r="AG870" s="7"/>
      <c r="AH870" s="7"/>
      <c r="AI870" s="7"/>
      <c r="IU870" s="11"/>
      <c r="IV870" s="11"/>
      <c r="IW870" s="11"/>
      <c r="AMI870" s="12"/>
      <c r="AMJ870" s="12"/>
      <c r="AMK870" s="12"/>
    </row>
    <row r="871" spans="1:1025" ht="12.75" customHeight="1">
      <c r="A871" s="23">
        <v>11</v>
      </c>
      <c r="B871" s="23">
        <v>1997</v>
      </c>
      <c r="C871" s="24">
        <v>-169.5</v>
      </c>
      <c r="D871" s="24">
        <v>-60.5</v>
      </c>
      <c r="E871" s="24">
        <v>500</v>
      </c>
      <c r="F871" s="27">
        <v>0.3584</v>
      </c>
      <c r="G871" s="24" t="s">
        <v>24</v>
      </c>
      <c r="H871" s="1"/>
      <c r="I871" s="1"/>
      <c r="AA871" s="7"/>
      <c r="AB871" s="7"/>
      <c r="AD871" s="1"/>
      <c r="AE871" s="1"/>
      <c r="AG871" s="7"/>
      <c r="AH871" s="7"/>
      <c r="AI871" s="7"/>
      <c r="IU871" s="11"/>
      <c r="IV871" s="11"/>
      <c r="IW871" s="11"/>
      <c r="AMI871" s="12"/>
      <c r="AMJ871" s="12"/>
      <c r="AMK871" s="12"/>
    </row>
    <row r="872" spans="1:1025" ht="12.75" customHeight="1">
      <c r="A872" s="23">
        <v>11</v>
      </c>
      <c r="B872" s="23">
        <v>1997</v>
      </c>
      <c r="C872" s="24">
        <v>-169.5</v>
      </c>
      <c r="D872" s="24">
        <v>-60.5</v>
      </c>
      <c r="E872" s="24">
        <v>1000</v>
      </c>
      <c r="F872" s="27">
        <v>0.25600000000000001</v>
      </c>
      <c r="G872" s="24" t="s">
        <v>24</v>
      </c>
      <c r="H872" s="1"/>
      <c r="I872" s="1"/>
      <c r="AA872" s="7"/>
      <c r="AB872" s="7"/>
      <c r="AD872" s="1"/>
      <c r="AE872" s="1"/>
      <c r="AG872" s="7"/>
      <c r="AH872" s="7"/>
      <c r="AI872" s="7"/>
      <c r="IU872" s="11"/>
      <c r="IV872" s="11"/>
      <c r="IW872" s="11"/>
      <c r="AMI872" s="12"/>
      <c r="AMJ872" s="12"/>
      <c r="AMK872" s="12"/>
    </row>
    <row r="873" spans="1:1025" ht="12.75" customHeight="1">
      <c r="A873" s="23">
        <v>11</v>
      </c>
      <c r="B873" s="23">
        <v>1997</v>
      </c>
      <c r="C873" s="24">
        <v>-169.5</v>
      </c>
      <c r="D873" s="24">
        <v>-60.5</v>
      </c>
      <c r="E873" s="24">
        <v>1500</v>
      </c>
      <c r="F873" s="27">
        <v>0.30719999999999997</v>
      </c>
      <c r="G873" s="24" t="s">
        <v>24</v>
      </c>
      <c r="H873" s="1"/>
      <c r="I873" s="1"/>
      <c r="AA873" s="7"/>
      <c r="AB873" s="7"/>
      <c r="AD873" s="1"/>
      <c r="AE873" s="1"/>
      <c r="AG873" s="7"/>
      <c r="AH873" s="7"/>
      <c r="AI873" s="7"/>
      <c r="IU873" s="11"/>
      <c r="IV873" s="11"/>
      <c r="IW873" s="11"/>
      <c r="AMI873" s="12"/>
      <c r="AMJ873" s="12"/>
      <c r="AMK873" s="12"/>
    </row>
    <row r="874" spans="1:1025" ht="12.75" customHeight="1">
      <c r="A874" s="23">
        <v>11</v>
      </c>
      <c r="B874" s="23">
        <v>1997</v>
      </c>
      <c r="C874" s="24">
        <v>-169.5</v>
      </c>
      <c r="D874" s="24">
        <v>-60.5</v>
      </c>
      <c r="E874" s="24">
        <v>2000</v>
      </c>
      <c r="F874" s="27">
        <v>0.39936000000000099</v>
      </c>
      <c r="G874" s="24" t="s">
        <v>24</v>
      </c>
      <c r="H874" s="1"/>
      <c r="I874" s="1"/>
      <c r="AA874" s="7"/>
      <c r="AB874" s="7"/>
      <c r="AD874" s="1"/>
      <c r="AE874" s="1"/>
      <c r="AG874" s="7"/>
      <c r="AH874" s="7"/>
      <c r="AI874" s="7"/>
      <c r="IU874" s="11"/>
      <c r="IV874" s="11"/>
      <c r="IW874" s="11"/>
      <c r="AMI874" s="12"/>
      <c r="AMJ874" s="12"/>
      <c r="AMK874" s="12"/>
    </row>
    <row r="875" spans="1:1025" ht="12.75" customHeight="1">
      <c r="A875" s="23">
        <v>11</v>
      </c>
      <c r="B875" s="23">
        <v>1997</v>
      </c>
      <c r="C875" s="24">
        <v>-170</v>
      </c>
      <c r="D875" s="24">
        <v>-60.2</v>
      </c>
      <c r="E875" s="24">
        <v>50</v>
      </c>
      <c r="F875" s="27">
        <v>3.0720000000000001E-2</v>
      </c>
      <c r="G875" s="24" t="s">
        <v>24</v>
      </c>
      <c r="H875" s="1"/>
      <c r="I875" s="1"/>
      <c r="AA875" s="7"/>
      <c r="AB875" s="7"/>
      <c r="AD875" s="1"/>
      <c r="AE875" s="1"/>
      <c r="AG875" s="7"/>
      <c r="AH875" s="7"/>
      <c r="AI875" s="7"/>
      <c r="IU875" s="11"/>
      <c r="IV875" s="11"/>
      <c r="IW875" s="11"/>
      <c r="AMI875" s="12"/>
      <c r="AMJ875" s="12"/>
      <c r="AMK875" s="12"/>
    </row>
    <row r="876" spans="1:1025" ht="12.75" customHeight="1">
      <c r="A876" s="23">
        <v>11</v>
      </c>
      <c r="B876" s="23">
        <v>1997</v>
      </c>
      <c r="C876" s="24">
        <v>-170</v>
      </c>
      <c r="D876" s="24">
        <v>-60.2</v>
      </c>
      <c r="E876" s="24">
        <v>100</v>
      </c>
      <c r="F876" s="27">
        <v>3.0720000000000001E-2</v>
      </c>
      <c r="G876" s="24" t="s">
        <v>24</v>
      </c>
      <c r="H876" s="1"/>
      <c r="I876" s="1"/>
      <c r="AA876" s="7"/>
      <c r="AB876" s="7"/>
      <c r="AD876" s="1"/>
      <c r="AE876" s="1"/>
      <c r="AG876" s="7"/>
      <c r="AH876" s="7"/>
      <c r="AI876" s="7"/>
      <c r="IU876" s="11"/>
      <c r="IV876" s="11"/>
      <c r="IW876" s="11"/>
      <c r="AMI876" s="12"/>
      <c r="AMJ876" s="12"/>
      <c r="AMK876" s="12"/>
    </row>
    <row r="877" spans="1:1025" ht="12.75" customHeight="1">
      <c r="A877" s="23">
        <v>11</v>
      </c>
      <c r="B877" s="23">
        <v>1997</v>
      </c>
      <c r="C877" s="24">
        <v>-170</v>
      </c>
      <c r="D877" s="24">
        <v>-60.2</v>
      </c>
      <c r="E877" s="24">
        <v>200</v>
      </c>
      <c r="F877" s="27">
        <v>3.0720000000000001E-2</v>
      </c>
      <c r="G877" s="24" t="s">
        <v>24</v>
      </c>
      <c r="H877" s="1"/>
      <c r="I877" s="1"/>
      <c r="AA877" s="7"/>
      <c r="AB877" s="7"/>
      <c r="AD877" s="1"/>
      <c r="AE877" s="1"/>
      <c r="AG877" s="7"/>
      <c r="AH877" s="7"/>
      <c r="AI877" s="7"/>
      <c r="IU877" s="11"/>
      <c r="IV877" s="11"/>
      <c r="IW877" s="11"/>
      <c r="AMI877" s="12"/>
      <c r="AMJ877" s="12"/>
      <c r="AMK877" s="12"/>
    </row>
    <row r="878" spans="1:1025" ht="12.75" customHeight="1">
      <c r="A878" s="23">
        <v>11</v>
      </c>
      <c r="B878" s="23">
        <v>1997</v>
      </c>
      <c r="C878" s="24">
        <v>-170</v>
      </c>
      <c r="D878" s="24">
        <v>-60.2</v>
      </c>
      <c r="E878" s="24">
        <v>280</v>
      </c>
      <c r="F878" s="27">
        <v>3.0720000000000001E-2</v>
      </c>
      <c r="G878" s="24" t="s">
        <v>24</v>
      </c>
      <c r="H878" s="1"/>
      <c r="I878" s="1"/>
      <c r="AA878" s="7"/>
      <c r="AB878" s="7"/>
      <c r="AD878" s="1"/>
      <c r="AE878" s="1"/>
      <c r="AG878" s="7"/>
      <c r="AH878" s="7"/>
      <c r="AI878" s="7"/>
      <c r="IU878" s="11"/>
      <c r="IV878" s="11"/>
      <c r="IW878" s="11"/>
      <c r="AMI878" s="12"/>
      <c r="AMJ878" s="12"/>
      <c r="AMK878" s="12"/>
    </row>
    <row r="879" spans="1:1025" ht="12.75" customHeight="1">
      <c r="A879" s="23">
        <v>11</v>
      </c>
      <c r="B879" s="23">
        <v>1997</v>
      </c>
      <c r="C879" s="24">
        <v>-170</v>
      </c>
      <c r="D879" s="24">
        <v>-60.2</v>
      </c>
      <c r="E879" s="24">
        <v>520</v>
      </c>
      <c r="F879" s="27">
        <v>0.24576000000000001</v>
      </c>
      <c r="G879" s="24" t="s">
        <v>24</v>
      </c>
      <c r="H879" s="1"/>
      <c r="I879" s="1"/>
      <c r="AA879" s="7"/>
      <c r="AB879" s="7"/>
      <c r="AD879" s="1"/>
      <c r="AE879" s="1"/>
      <c r="AG879" s="7"/>
      <c r="AH879" s="7"/>
      <c r="AI879" s="7"/>
      <c r="IU879" s="11"/>
      <c r="IV879" s="11"/>
      <c r="IW879" s="11"/>
      <c r="AMI879" s="12"/>
      <c r="AMJ879" s="12"/>
      <c r="AMK879" s="12"/>
    </row>
    <row r="880" spans="1:1025" ht="12.75" customHeight="1">
      <c r="A880" s="23">
        <v>11</v>
      </c>
      <c r="B880" s="23">
        <v>1997</v>
      </c>
      <c r="C880" s="24">
        <v>-170</v>
      </c>
      <c r="D880" s="24">
        <v>-60.2</v>
      </c>
      <c r="E880" s="24">
        <v>1000</v>
      </c>
      <c r="F880" s="27">
        <v>0.32768000000000103</v>
      </c>
      <c r="G880" s="24" t="s">
        <v>24</v>
      </c>
      <c r="H880" s="1"/>
      <c r="I880" s="1"/>
      <c r="AA880" s="7"/>
      <c r="AB880" s="7"/>
      <c r="AD880" s="1"/>
      <c r="AE880" s="1"/>
      <c r="AG880" s="7"/>
      <c r="AH880" s="7"/>
      <c r="AI880" s="7"/>
      <c r="IU880" s="11"/>
      <c r="IV880" s="11"/>
      <c r="IW880" s="11"/>
      <c r="AMI880" s="12"/>
      <c r="AMJ880" s="12"/>
      <c r="AMK880" s="12"/>
    </row>
    <row r="881" spans="1:1025" ht="12.75" customHeight="1">
      <c r="A881" s="23">
        <v>11</v>
      </c>
      <c r="B881" s="23">
        <v>1997</v>
      </c>
      <c r="C881" s="24">
        <v>-170</v>
      </c>
      <c r="D881" s="24">
        <v>-59.2</v>
      </c>
      <c r="E881" s="24">
        <v>50</v>
      </c>
      <c r="F881" s="27">
        <v>5.1200000000000002E-2</v>
      </c>
      <c r="G881" s="24" t="s">
        <v>24</v>
      </c>
      <c r="H881" s="1"/>
      <c r="I881" s="1"/>
      <c r="AA881" s="7"/>
      <c r="AB881" s="7"/>
      <c r="AD881" s="1"/>
      <c r="AE881" s="1"/>
      <c r="AG881" s="7"/>
      <c r="AH881" s="7"/>
      <c r="AI881" s="7"/>
      <c r="IU881" s="11"/>
      <c r="IV881" s="11"/>
      <c r="IW881" s="11"/>
      <c r="AMI881" s="12"/>
      <c r="AMJ881" s="12"/>
      <c r="AMK881" s="12"/>
    </row>
    <row r="882" spans="1:1025" ht="12.75" customHeight="1">
      <c r="A882" s="23">
        <v>11</v>
      </c>
      <c r="B882" s="23">
        <v>1997</v>
      </c>
      <c r="C882" s="24">
        <v>-170</v>
      </c>
      <c r="D882" s="24">
        <v>-59.2</v>
      </c>
      <c r="E882" s="24">
        <v>100</v>
      </c>
      <c r="F882" s="27">
        <v>9.2160000000000006E-2</v>
      </c>
      <c r="G882" s="24" t="s">
        <v>24</v>
      </c>
      <c r="H882" s="1"/>
      <c r="I882" s="1"/>
      <c r="AA882" s="7"/>
      <c r="AB882" s="7"/>
      <c r="AD882" s="1"/>
      <c r="AE882" s="1"/>
      <c r="AG882" s="7"/>
      <c r="AH882" s="7"/>
      <c r="AI882" s="7"/>
      <c r="IU882" s="11"/>
      <c r="IV882" s="11"/>
      <c r="IW882" s="11"/>
      <c r="AMI882" s="12"/>
      <c r="AMJ882" s="12"/>
      <c r="AMK882" s="12"/>
    </row>
    <row r="883" spans="1:1025" ht="12.75" customHeight="1">
      <c r="A883" s="23">
        <v>11</v>
      </c>
      <c r="B883" s="23">
        <v>1997</v>
      </c>
      <c r="C883" s="24">
        <v>-170</v>
      </c>
      <c r="D883" s="24">
        <v>-59.2</v>
      </c>
      <c r="E883" s="24">
        <v>200</v>
      </c>
      <c r="F883" s="27">
        <v>6.1440000000000002E-2</v>
      </c>
      <c r="G883" s="24" t="s">
        <v>24</v>
      </c>
      <c r="H883" s="1"/>
      <c r="I883" s="1"/>
      <c r="AA883" s="7"/>
      <c r="AB883" s="7"/>
      <c r="AD883" s="1"/>
      <c r="AE883" s="1"/>
      <c r="AG883" s="7"/>
      <c r="AH883" s="7"/>
      <c r="AI883" s="7"/>
      <c r="IU883" s="11"/>
      <c r="IV883" s="11"/>
      <c r="IW883" s="11"/>
      <c r="AMI883" s="12"/>
      <c r="AMJ883" s="12"/>
      <c r="AMK883" s="12"/>
    </row>
    <row r="884" spans="1:1025" ht="12.75" customHeight="1">
      <c r="A884" s="23">
        <v>11</v>
      </c>
      <c r="B884" s="23">
        <v>1997</v>
      </c>
      <c r="C884" s="24">
        <v>-170</v>
      </c>
      <c r="D884" s="24">
        <v>-59.2</v>
      </c>
      <c r="E884" s="24">
        <v>310</v>
      </c>
      <c r="F884" s="27">
        <v>0.21504000000000001</v>
      </c>
      <c r="G884" s="24" t="s">
        <v>24</v>
      </c>
      <c r="H884" s="1"/>
      <c r="I884" s="1"/>
      <c r="AA884" s="7"/>
      <c r="AB884" s="7"/>
      <c r="AD884" s="1"/>
      <c r="AE884" s="1"/>
      <c r="AG884" s="7"/>
      <c r="AH884" s="7"/>
      <c r="AI884" s="7"/>
      <c r="IU884" s="11"/>
      <c r="IV884" s="11"/>
      <c r="IW884" s="11"/>
      <c r="AMI884" s="12"/>
      <c r="AMJ884" s="12"/>
      <c r="AMK884" s="12"/>
    </row>
    <row r="885" spans="1:1025" ht="12.75" customHeight="1">
      <c r="A885" s="23">
        <v>11</v>
      </c>
      <c r="B885" s="23">
        <v>1997</v>
      </c>
      <c r="C885" s="24">
        <v>-170</v>
      </c>
      <c r="D885" s="24">
        <v>-59.2</v>
      </c>
      <c r="E885" s="24">
        <v>500</v>
      </c>
      <c r="F885" s="27">
        <v>0.28672000000000097</v>
      </c>
      <c r="G885" s="24" t="s">
        <v>24</v>
      </c>
      <c r="H885" s="1"/>
      <c r="I885" s="1"/>
      <c r="AA885" s="7"/>
      <c r="AB885" s="7"/>
      <c r="AD885" s="1"/>
      <c r="AE885" s="1"/>
      <c r="AG885" s="7"/>
      <c r="AH885" s="7"/>
      <c r="AI885" s="7"/>
      <c r="IU885" s="11"/>
      <c r="IV885" s="11"/>
      <c r="IW885" s="11"/>
      <c r="AMI885" s="12"/>
      <c r="AMJ885" s="12"/>
      <c r="AMK885" s="12"/>
    </row>
    <row r="886" spans="1:1025" ht="12.75" customHeight="1">
      <c r="A886" s="23">
        <v>11</v>
      </c>
      <c r="B886" s="23">
        <v>1997</v>
      </c>
      <c r="C886" s="24">
        <v>-170</v>
      </c>
      <c r="D886" s="24">
        <v>-59.2</v>
      </c>
      <c r="E886" s="24">
        <v>970</v>
      </c>
      <c r="F886" s="27">
        <v>0.31744</v>
      </c>
      <c r="G886" s="24" t="s">
        <v>24</v>
      </c>
      <c r="H886" s="1"/>
      <c r="I886" s="1"/>
      <c r="AA886" s="7"/>
      <c r="AB886" s="7"/>
      <c r="AD886" s="1"/>
      <c r="AE886" s="1"/>
      <c r="AG886" s="7"/>
      <c r="AH886" s="7"/>
      <c r="AI886" s="7"/>
      <c r="IU886" s="11"/>
      <c r="IV886" s="11"/>
      <c r="IW886" s="11"/>
      <c r="AMI886" s="12"/>
      <c r="AMJ886" s="12"/>
      <c r="AMK886" s="12"/>
    </row>
    <row r="887" spans="1:1025" ht="12.75" customHeight="1">
      <c r="A887" s="23">
        <v>11</v>
      </c>
      <c r="B887" s="23">
        <v>1997</v>
      </c>
      <c r="C887" s="24">
        <v>-170</v>
      </c>
      <c r="D887" s="24">
        <v>-59.2</v>
      </c>
      <c r="E887" s="24">
        <v>1460</v>
      </c>
      <c r="F887" s="27">
        <v>0.39936000000000099</v>
      </c>
      <c r="G887" s="24" t="s">
        <v>24</v>
      </c>
      <c r="H887" s="1"/>
      <c r="I887" s="1"/>
      <c r="AA887" s="7"/>
      <c r="AB887" s="7"/>
      <c r="AD887" s="1"/>
      <c r="AE887" s="1"/>
      <c r="AG887" s="7"/>
      <c r="AH887" s="7"/>
      <c r="AI887" s="7"/>
      <c r="IU887" s="11"/>
      <c r="IV887" s="11"/>
      <c r="IW887" s="11"/>
      <c r="AMI887" s="12"/>
      <c r="AMJ887" s="12"/>
      <c r="AMK887" s="12"/>
    </row>
    <row r="888" spans="1:1025" ht="12.75" customHeight="1">
      <c r="A888" s="23">
        <v>11</v>
      </c>
      <c r="B888" s="23">
        <v>1997</v>
      </c>
      <c r="C888" s="24">
        <v>-170</v>
      </c>
      <c r="D888" s="24">
        <v>-59.2</v>
      </c>
      <c r="E888" s="24">
        <v>1900</v>
      </c>
      <c r="F888" s="27">
        <v>0.56320000000000103</v>
      </c>
      <c r="G888" s="24" t="s">
        <v>24</v>
      </c>
      <c r="H888" s="1"/>
      <c r="I888" s="1"/>
      <c r="AA888" s="7"/>
      <c r="AB888" s="7"/>
      <c r="AD888" s="1"/>
      <c r="AE888" s="1"/>
      <c r="AG888" s="7"/>
      <c r="AH888" s="7"/>
      <c r="AI888" s="7"/>
      <c r="IU888" s="11"/>
      <c r="IV888" s="11"/>
      <c r="IW888" s="11"/>
      <c r="AMI888" s="12"/>
      <c r="AMJ888" s="12"/>
      <c r="AMK888" s="12"/>
    </row>
    <row r="889" spans="1:1025" ht="12.75" customHeight="1">
      <c r="A889" s="23">
        <v>11</v>
      </c>
      <c r="B889" s="23">
        <v>1997</v>
      </c>
      <c r="C889" s="24">
        <v>-170</v>
      </c>
      <c r="D889" s="24">
        <v>-57</v>
      </c>
      <c r="E889" s="24">
        <v>150</v>
      </c>
      <c r="F889" s="27">
        <v>0.26624000000000098</v>
      </c>
      <c r="G889" s="24" t="s">
        <v>24</v>
      </c>
      <c r="H889" s="1"/>
      <c r="I889" s="1"/>
      <c r="AA889" s="7"/>
      <c r="AB889" s="7"/>
      <c r="AD889" s="1"/>
      <c r="AE889" s="1"/>
      <c r="AG889" s="7"/>
      <c r="AH889" s="7"/>
      <c r="AI889" s="7"/>
      <c r="IU889" s="11"/>
      <c r="IV889" s="11"/>
      <c r="IW889" s="11"/>
      <c r="AMI889" s="12"/>
      <c r="AMJ889" s="12"/>
      <c r="AMK889" s="12"/>
    </row>
    <row r="890" spans="1:1025" ht="12.75" customHeight="1">
      <c r="A890" s="23">
        <v>11</v>
      </c>
      <c r="B890" s="23">
        <v>1997</v>
      </c>
      <c r="C890" s="24">
        <v>-170</v>
      </c>
      <c r="D890" s="24">
        <v>-57</v>
      </c>
      <c r="E890" s="24">
        <v>500</v>
      </c>
      <c r="F890" s="27">
        <v>0.29696</v>
      </c>
      <c r="G890" s="24" t="s">
        <v>24</v>
      </c>
      <c r="H890" s="1"/>
      <c r="I890" s="1"/>
      <c r="AA890" s="7"/>
      <c r="AB890" s="7"/>
      <c r="AD890" s="1"/>
      <c r="AE890" s="1"/>
      <c r="AG890" s="7"/>
      <c r="AH890" s="7"/>
      <c r="AI890" s="7"/>
      <c r="IU890" s="11"/>
      <c r="IV890" s="11"/>
      <c r="IW890" s="11"/>
      <c r="AMI890" s="12"/>
      <c r="AMJ890" s="12"/>
      <c r="AMK890" s="12"/>
    </row>
    <row r="891" spans="1:1025" ht="12.75" customHeight="1">
      <c r="A891" s="23">
        <v>1</v>
      </c>
      <c r="B891" s="23">
        <v>1998</v>
      </c>
      <c r="C891" s="24">
        <v>-170</v>
      </c>
      <c r="D891" s="24">
        <v>-57</v>
      </c>
      <c r="E891" s="24">
        <v>18</v>
      </c>
      <c r="F891" s="27">
        <v>2.5600000000000001E-2</v>
      </c>
      <c r="G891" s="24" t="s">
        <v>24</v>
      </c>
      <c r="H891" s="1"/>
      <c r="I891" s="1"/>
      <c r="AA891" s="7"/>
      <c r="AB891" s="7"/>
      <c r="AD891" s="1"/>
      <c r="AE891" s="1"/>
      <c r="AG891" s="7"/>
      <c r="AH891" s="7"/>
      <c r="AI891" s="7"/>
      <c r="IU891" s="11"/>
      <c r="IV891" s="11"/>
      <c r="IW891" s="11"/>
      <c r="AMI891" s="12"/>
      <c r="AMJ891" s="12"/>
      <c r="AMK891" s="12"/>
    </row>
    <row r="892" spans="1:1025" ht="12.75" customHeight="1">
      <c r="A892" s="23">
        <v>1</v>
      </c>
      <c r="B892" s="23">
        <v>1998</v>
      </c>
      <c r="C892" s="24">
        <v>-170</v>
      </c>
      <c r="D892" s="24">
        <v>-57</v>
      </c>
      <c r="E892" s="24">
        <v>40</v>
      </c>
      <c r="F892" s="27">
        <v>2.5600000000000001E-2</v>
      </c>
      <c r="G892" s="24" t="s">
        <v>24</v>
      </c>
      <c r="H892" s="1"/>
      <c r="I892" s="1"/>
      <c r="AA892" s="7"/>
      <c r="AB892" s="7"/>
      <c r="AD892" s="1"/>
      <c r="AE892" s="1"/>
      <c r="AG892" s="7"/>
      <c r="AH892" s="7"/>
      <c r="AI892" s="7"/>
      <c r="IU892" s="11"/>
      <c r="IV892" s="11"/>
      <c r="IW892" s="11"/>
      <c r="AMI892" s="12"/>
      <c r="AMJ892" s="12"/>
      <c r="AMK892" s="12"/>
    </row>
    <row r="893" spans="1:1025" ht="12.75" customHeight="1">
      <c r="A893" s="23">
        <v>1</v>
      </c>
      <c r="B893" s="23">
        <v>1998</v>
      </c>
      <c r="C893" s="24">
        <v>-170</v>
      </c>
      <c r="D893" s="24">
        <v>-57</v>
      </c>
      <c r="E893" s="24">
        <v>60</v>
      </c>
      <c r="F893" s="27">
        <v>4.0960000000000003E-2</v>
      </c>
      <c r="G893" s="24" t="s">
        <v>24</v>
      </c>
      <c r="H893" s="1"/>
      <c r="I893" s="1"/>
      <c r="AA893" s="7"/>
      <c r="AB893" s="7"/>
      <c r="AD893" s="1"/>
      <c r="AE893" s="1"/>
      <c r="AG893" s="7"/>
      <c r="AH893" s="7"/>
      <c r="AI893" s="7"/>
      <c r="IU893" s="11"/>
      <c r="IV893" s="11"/>
      <c r="IW893" s="11"/>
      <c r="AMI893" s="12"/>
      <c r="AMJ893" s="12"/>
      <c r="AMK893" s="12"/>
    </row>
    <row r="894" spans="1:1025" ht="12.75" customHeight="1">
      <c r="A894" s="23">
        <v>1</v>
      </c>
      <c r="B894" s="23">
        <v>1998</v>
      </c>
      <c r="C894" s="24">
        <v>-170</v>
      </c>
      <c r="D894" s="24">
        <v>-57</v>
      </c>
      <c r="E894" s="24">
        <v>100</v>
      </c>
      <c r="F894" s="27">
        <v>3.0720000000000001E-2</v>
      </c>
      <c r="G894" s="24" t="s">
        <v>24</v>
      </c>
      <c r="H894" s="1"/>
      <c r="I894" s="1"/>
      <c r="AA894" s="7"/>
      <c r="AB894" s="7"/>
      <c r="AD894" s="1"/>
      <c r="AE894" s="1"/>
      <c r="AG894" s="7"/>
      <c r="AH894" s="7"/>
      <c r="AI894" s="7"/>
      <c r="IU894" s="11"/>
      <c r="IV894" s="11"/>
      <c r="IW894" s="11"/>
      <c r="AMI894" s="12"/>
      <c r="AMJ894" s="12"/>
      <c r="AMK894" s="12"/>
    </row>
    <row r="895" spans="1:1025" ht="12.75" customHeight="1">
      <c r="A895" s="23">
        <v>1</v>
      </c>
      <c r="B895" s="23">
        <v>1998</v>
      </c>
      <c r="C895" s="24">
        <v>-170</v>
      </c>
      <c r="D895" s="24">
        <v>-57</v>
      </c>
      <c r="E895" s="24">
        <v>150</v>
      </c>
      <c r="F895" s="27">
        <v>0.16384000000000001</v>
      </c>
      <c r="G895" s="24" t="s">
        <v>24</v>
      </c>
      <c r="H895" s="1"/>
      <c r="I895" s="1"/>
      <c r="AA895" s="7"/>
      <c r="AB895" s="7"/>
      <c r="AD895" s="1"/>
      <c r="AE895" s="1"/>
      <c r="AG895" s="7"/>
      <c r="AH895" s="7"/>
      <c r="AI895" s="7"/>
      <c r="IU895" s="11"/>
      <c r="IV895" s="11"/>
      <c r="IW895" s="11"/>
      <c r="AMI895" s="12"/>
      <c r="AMJ895" s="12"/>
      <c r="AMK895" s="12"/>
    </row>
    <row r="896" spans="1:1025" ht="12.75" customHeight="1">
      <c r="A896" s="23">
        <v>1</v>
      </c>
      <c r="B896" s="23">
        <v>1998</v>
      </c>
      <c r="C896" s="24">
        <v>-170</v>
      </c>
      <c r="D896" s="24">
        <v>-57</v>
      </c>
      <c r="E896" s="24">
        <v>200</v>
      </c>
      <c r="F896" s="27">
        <v>0.20480000000000001</v>
      </c>
      <c r="G896" s="24" t="s">
        <v>24</v>
      </c>
      <c r="H896" s="1"/>
      <c r="I896" s="1"/>
      <c r="AA896" s="7"/>
      <c r="AB896" s="7"/>
      <c r="AD896" s="1"/>
      <c r="AE896" s="1"/>
      <c r="AG896" s="7"/>
      <c r="AH896" s="7"/>
      <c r="AI896" s="7"/>
      <c r="IU896" s="11"/>
      <c r="IV896" s="11"/>
      <c r="IW896" s="11"/>
      <c r="AMI896" s="12"/>
      <c r="AMJ896" s="12"/>
      <c r="AMK896" s="12"/>
    </row>
    <row r="897" spans="1:1025" ht="12.75" customHeight="1">
      <c r="A897" s="23">
        <v>1</v>
      </c>
      <c r="B897" s="23">
        <v>1998</v>
      </c>
      <c r="C897" s="24">
        <v>-170</v>
      </c>
      <c r="D897" s="24">
        <v>-57</v>
      </c>
      <c r="E897" s="24">
        <v>300</v>
      </c>
      <c r="F897" s="27">
        <v>0.24576000000000001</v>
      </c>
      <c r="G897" s="24" t="s">
        <v>24</v>
      </c>
      <c r="H897" s="1"/>
      <c r="I897" s="1"/>
      <c r="AA897" s="7"/>
      <c r="AB897" s="7"/>
      <c r="AD897" s="1"/>
      <c r="AE897" s="1"/>
      <c r="AG897" s="7"/>
      <c r="AH897" s="7"/>
      <c r="AI897" s="7"/>
      <c r="IU897" s="11"/>
      <c r="IV897" s="11"/>
      <c r="IW897" s="11"/>
      <c r="AMI897" s="12"/>
      <c r="AMJ897" s="12"/>
      <c r="AMK897" s="12"/>
    </row>
    <row r="898" spans="1:1025" ht="12.75" customHeight="1">
      <c r="A898" s="23">
        <v>1</v>
      </c>
      <c r="B898" s="23">
        <v>1998</v>
      </c>
      <c r="C898" s="24">
        <v>-170</v>
      </c>
      <c r="D898" s="24">
        <v>-57</v>
      </c>
      <c r="E898" s="24">
        <v>480</v>
      </c>
      <c r="F898" s="27">
        <v>0.28672000000000097</v>
      </c>
      <c r="G898" s="24" t="s">
        <v>24</v>
      </c>
      <c r="H898" s="1"/>
      <c r="I898" s="1"/>
      <c r="AA898" s="7"/>
      <c r="AB898" s="7"/>
      <c r="AD898" s="1"/>
      <c r="AE898" s="1"/>
      <c r="AG898" s="7"/>
      <c r="AH898" s="7"/>
      <c r="AI898" s="7"/>
      <c r="IU898" s="11"/>
      <c r="IV898" s="11"/>
      <c r="IW898" s="11"/>
      <c r="AMI898" s="12"/>
      <c r="AMJ898" s="12"/>
      <c r="AMK898" s="12"/>
    </row>
    <row r="899" spans="1:1025" ht="12.75" customHeight="1">
      <c r="A899" s="23">
        <v>1</v>
      </c>
      <c r="B899" s="23">
        <v>1998</v>
      </c>
      <c r="C899" s="24">
        <v>-170</v>
      </c>
      <c r="D899" s="24">
        <v>-65</v>
      </c>
      <c r="E899" s="24">
        <v>20</v>
      </c>
      <c r="F899" s="27">
        <v>3.0720000000000001E-2</v>
      </c>
      <c r="G899" s="24" t="s">
        <v>24</v>
      </c>
      <c r="H899" s="1"/>
      <c r="I899" s="1"/>
      <c r="AA899" s="7"/>
      <c r="AB899" s="7"/>
      <c r="AD899" s="1"/>
      <c r="AE899" s="1"/>
      <c r="AG899" s="7"/>
      <c r="AH899" s="7"/>
      <c r="AI899" s="7"/>
      <c r="IU899" s="11"/>
      <c r="IV899" s="11"/>
      <c r="IW899" s="11"/>
      <c r="AMI899" s="12"/>
      <c r="AMJ899" s="12"/>
      <c r="AMK899" s="12"/>
    </row>
    <row r="900" spans="1:1025" ht="12.75" customHeight="1">
      <c r="A900" s="23">
        <v>1</v>
      </c>
      <c r="B900" s="23">
        <v>1998</v>
      </c>
      <c r="C900" s="24">
        <v>-170</v>
      </c>
      <c r="D900" s="24">
        <v>-65</v>
      </c>
      <c r="E900" s="24">
        <v>40</v>
      </c>
      <c r="F900" s="27">
        <v>3.0720000000000001E-2</v>
      </c>
      <c r="G900" s="24" t="s">
        <v>24</v>
      </c>
      <c r="H900" s="1"/>
      <c r="I900" s="1"/>
      <c r="AA900" s="7"/>
      <c r="AB900" s="7"/>
      <c r="AD900" s="1"/>
      <c r="AE900" s="1"/>
      <c r="AG900" s="7"/>
      <c r="AH900" s="7"/>
      <c r="AI900" s="7"/>
      <c r="IU900" s="11"/>
      <c r="IV900" s="11"/>
      <c r="IW900" s="11"/>
      <c r="AMI900" s="12"/>
      <c r="AMJ900" s="12"/>
      <c r="AMK900" s="12"/>
    </row>
    <row r="901" spans="1:1025" ht="12.75" customHeight="1">
      <c r="A901" s="23">
        <v>1</v>
      </c>
      <c r="B901" s="23">
        <v>1998</v>
      </c>
      <c r="C901" s="24">
        <v>-170</v>
      </c>
      <c r="D901" s="24">
        <v>-65</v>
      </c>
      <c r="E901" s="24">
        <v>60</v>
      </c>
      <c r="F901" s="27">
        <v>3.0720000000000001E-2</v>
      </c>
      <c r="G901" s="24" t="s">
        <v>24</v>
      </c>
      <c r="H901" s="1"/>
      <c r="I901" s="1"/>
      <c r="AA901" s="7"/>
      <c r="AB901" s="7"/>
      <c r="AD901" s="1"/>
      <c r="AE901" s="1"/>
      <c r="AG901" s="7"/>
      <c r="AH901" s="7"/>
      <c r="AI901" s="7"/>
      <c r="IU901" s="11"/>
      <c r="IV901" s="11"/>
      <c r="IW901" s="11"/>
      <c r="AMI901" s="12"/>
      <c r="AMJ901" s="12"/>
      <c r="AMK901" s="12"/>
    </row>
    <row r="902" spans="1:1025" ht="12.75" customHeight="1">
      <c r="A902" s="23">
        <v>1</v>
      </c>
      <c r="B902" s="23">
        <v>1998</v>
      </c>
      <c r="C902" s="24">
        <v>-170</v>
      </c>
      <c r="D902" s="24">
        <v>-65</v>
      </c>
      <c r="E902" s="24">
        <v>100</v>
      </c>
      <c r="F902" s="27">
        <v>4.0960000000000003E-2</v>
      </c>
      <c r="G902" s="24" t="s">
        <v>24</v>
      </c>
      <c r="H902" s="1"/>
      <c r="I902" s="1"/>
      <c r="AA902" s="7"/>
      <c r="AB902" s="7"/>
      <c r="AD902" s="1"/>
      <c r="AE902" s="1"/>
      <c r="AG902" s="7"/>
      <c r="AH902" s="7"/>
      <c r="AI902" s="7"/>
      <c r="IU902" s="11"/>
      <c r="IV902" s="11"/>
      <c r="IW902" s="11"/>
      <c r="AMI902" s="12"/>
      <c r="AMJ902" s="12"/>
      <c r="AMK902" s="12"/>
    </row>
    <row r="903" spans="1:1025" ht="12.75" customHeight="1">
      <c r="A903" s="23">
        <v>1</v>
      </c>
      <c r="B903" s="23">
        <v>1998</v>
      </c>
      <c r="C903" s="24">
        <v>-170</v>
      </c>
      <c r="D903" s="24">
        <v>-65</v>
      </c>
      <c r="E903" s="24">
        <v>150</v>
      </c>
      <c r="F903" s="27">
        <v>9.2160000000000006E-2</v>
      </c>
      <c r="G903" s="24" t="s">
        <v>24</v>
      </c>
      <c r="H903" s="1"/>
      <c r="I903" s="1"/>
      <c r="AA903" s="7"/>
      <c r="AB903" s="7"/>
      <c r="AD903" s="1"/>
      <c r="AE903" s="1"/>
      <c r="AG903" s="7"/>
      <c r="AH903" s="7"/>
      <c r="AI903" s="7"/>
      <c r="IU903" s="11"/>
      <c r="IV903" s="11"/>
      <c r="IW903" s="11"/>
      <c r="AMI903" s="12"/>
      <c r="AMJ903" s="12"/>
      <c r="AMK903" s="12"/>
    </row>
    <row r="904" spans="1:1025" ht="12.75" customHeight="1">
      <c r="A904" s="23">
        <v>1</v>
      </c>
      <c r="B904" s="23">
        <v>1998</v>
      </c>
      <c r="C904" s="24">
        <v>-170</v>
      </c>
      <c r="D904" s="24">
        <v>-65</v>
      </c>
      <c r="E904" s="24">
        <v>200</v>
      </c>
      <c r="F904" s="27">
        <v>0.16384000000000001</v>
      </c>
      <c r="G904" s="24" t="s">
        <v>24</v>
      </c>
      <c r="H904" s="1"/>
      <c r="I904" s="1"/>
      <c r="AA904" s="7"/>
      <c r="AB904" s="7"/>
      <c r="AD904" s="1"/>
      <c r="AE904" s="1"/>
      <c r="AG904" s="7"/>
      <c r="AH904" s="7"/>
      <c r="AI904" s="7"/>
      <c r="IU904" s="11"/>
      <c r="IV904" s="11"/>
      <c r="IW904" s="11"/>
      <c r="AMI904" s="12"/>
      <c r="AMJ904" s="12"/>
      <c r="AMK904" s="12"/>
    </row>
    <row r="905" spans="1:1025" ht="12.75" customHeight="1">
      <c r="A905" s="23">
        <v>1</v>
      </c>
      <c r="B905" s="23">
        <v>1998</v>
      </c>
      <c r="C905" s="24">
        <v>-170</v>
      </c>
      <c r="D905" s="24">
        <v>-65</v>
      </c>
      <c r="E905" s="24">
        <v>300</v>
      </c>
      <c r="F905" s="27">
        <v>0.16384000000000001</v>
      </c>
      <c r="G905" s="24" t="s">
        <v>24</v>
      </c>
      <c r="H905" s="1"/>
      <c r="I905" s="1"/>
      <c r="AA905" s="7"/>
      <c r="AB905" s="7"/>
      <c r="AD905" s="1"/>
      <c r="AE905" s="1"/>
      <c r="AG905" s="7"/>
      <c r="AH905" s="7"/>
      <c r="AI905" s="7"/>
      <c r="IU905" s="11"/>
      <c r="IV905" s="11"/>
      <c r="IW905" s="11"/>
      <c r="AMI905" s="12"/>
      <c r="AMJ905" s="12"/>
      <c r="AMK905" s="12"/>
    </row>
    <row r="906" spans="1:1025" ht="12.75" customHeight="1">
      <c r="A906" s="23">
        <v>1</v>
      </c>
      <c r="B906" s="23">
        <v>1998</v>
      </c>
      <c r="C906" s="24">
        <v>-170</v>
      </c>
      <c r="D906" s="24">
        <v>-65</v>
      </c>
      <c r="E906" s="24">
        <v>500</v>
      </c>
      <c r="F906" s="27">
        <v>0.21504000000000001</v>
      </c>
      <c r="G906" s="24" t="s">
        <v>24</v>
      </c>
      <c r="H906" s="1"/>
      <c r="I906" s="1"/>
      <c r="AA906" s="7"/>
      <c r="AB906" s="7"/>
      <c r="AD906" s="1"/>
      <c r="AE906" s="1"/>
      <c r="AG906" s="7"/>
      <c r="AH906" s="7"/>
      <c r="AI906" s="7"/>
      <c r="IU906" s="11"/>
      <c r="IV906" s="11"/>
      <c r="IW906" s="11"/>
      <c r="AMI906" s="12"/>
      <c r="AMJ906" s="12"/>
      <c r="AMK906" s="12"/>
    </row>
    <row r="907" spans="1:1025" ht="12.75" customHeight="1">
      <c r="A907" s="23">
        <v>1</v>
      </c>
      <c r="B907" s="23">
        <v>1998</v>
      </c>
      <c r="C907" s="24">
        <v>-170</v>
      </c>
      <c r="D907" s="24">
        <v>-64.5</v>
      </c>
      <c r="E907" s="24">
        <v>25</v>
      </c>
      <c r="F907" s="27">
        <v>3.0720000000000001E-2</v>
      </c>
      <c r="G907" s="24" t="s">
        <v>24</v>
      </c>
      <c r="H907" s="1"/>
      <c r="I907" s="1"/>
      <c r="AA907" s="7"/>
      <c r="AB907" s="7"/>
      <c r="AD907" s="1"/>
      <c r="AE907" s="1"/>
      <c r="AG907" s="7"/>
      <c r="AH907" s="7"/>
      <c r="AI907" s="7"/>
      <c r="IU907" s="11"/>
      <c r="IV907" s="11"/>
      <c r="IW907" s="11"/>
      <c r="AMI907" s="12"/>
      <c r="AMJ907" s="12"/>
      <c r="AMK907" s="12"/>
    </row>
    <row r="908" spans="1:1025" ht="12.75" customHeight="1">
      <c r="A908" s="23">
        <v>1</v>
      </c>
      <c r="B908" s="23">
        <v>1998</v>
      </c>
      <c r="C908" s="24">
        <v>-170</v>
      </c>
      <c r="D908" s="24">
        <v>-64.5</v>
      </c>
      <c r="E908" s="24">
        <v>50</v>
      </c>
      <c r="F908" s="27">
        <v>3.0720000000000001E-2</v>
      </c>
      <c r="G908" s="24" t="s">
        <v>24</v>
      </c>
      <c r="H908" s="1"/>
      <c r="I908" s="1"/>
      <c r="AA908" s="7"/>
      <c r="AB908" s="7"/>
      <c r="AD908" s="1"/>
      <c r="AE908" s="1"/>
      <c r="AG908" s="7"/>
      <c r="AH908" s="7"/>
      <c r="AI908" s="7"/>
      <c r="IU908" s="11"/>
      <c r="IV908" s="11"/>
      <c r="IW908" s="11"/>
      <c r="AMI908" s="12"/>
      <c r="AMJ908" s="12"/>
      <c r="AMK908" s="12"/>
    </row>
    <row r="909" spans="1:1025" ht="12.75" customHeight="1">
      <c r="A909" s="23">
        <v>1</v>
      </c>
      <c r="B909" s="23">
        <v>1998</v>
      </c>
      <c r="C909" s="24">
        <v>-170</v>
      </c>
      <c r="D909" s="24">
        <v>-64.5</v>
      </c>
      <c r="E909" s="24">
        <v>75</v>
      </c>
      <c r="F909" s="27">
        <v>3.0720000000000001E-2</v>
      </c>
      <c r="G909" s="24" t="s">
        <v>24</v>
      </c>
      <c r="H909" s="1"/>
      <c r="I909" s="1"/>
      <c r="AA909" s="7"/>
      <c r="AB909" s="7"/>
      <c r="AD909" s="1"/>
      <c r="AE909" s="1"/>
      <c r="AG909" s="7"/>
      <c r="AH909" s="7"/>
      <c r="AI909" s="7"/>
      <c r="IU909" s="11"/>
      <c r="IV909" s="11"/>
      <c r="IW909" s="11"/>
      <c r="AMI909" s="12"/>
      <c r="AMJ909" s="12"/>
      <c r="AMK909" s="12"/>
    </row>
    <row r="910" spans="1:1025" ht="12.75" customHeight="1">
      <c r="A910" s="23">
        <v>1</v>
      </c>
      <c r="B910" s="23">
        <v>1998</v>
      </c>
      <c r="C910" s="24">
        <v>-170</v>
      </c>
      <c r="D910" s="24">
        <v>-64.5</v>
      </c>
      <c r="E910" s="24">
        <v>100</v>
      </c>
      <c r="F910" s="27">
        <v>9.2160000000000006E-2</v>
      </c>
      <c r="G910" s="24" t="s">
        <v>24</v>
      </c>
      <c r="H910" s="1"/>
      <c r="I910" s="1"/>
      <c r="AA910" s="7"/>
      <c r="AB910" s="7"/>
      <c r="AD910" s="1"/>
      <c r="AE910" s="1"/>
      <c r="AG910" s="7"/>
      <c r="AH910" s="7"/>
      <c r="AI910" s="7"/>
      <c r="IU910" s="11"/>
      <c r="IV910" s="11"/>
      <c r="IW910" s="11"/>
      <c r="AMI910" s="12"/>
      <c r="AMJ910" s="12"/>
      <c r="AMK910" s="12"/>
    </row>
    <row r="911" spans="1:1025" ht="12.75" customHeight="1">
      <c r="A911" s="23">
        <v>1</v>
      </c>
      <c r="B911" s="23">
        <v>1998</v>
      </c>
      <c r="C911" s="24">
        <v>-170</v>
      </c>
      <c r="D911" s="24">
        <v>-64.5</v>
      </c>
      <c r="E911" s="24">
        <v>150</v>
      </c>
      <c r="F911" s="27">
        <v>0.12288</v>
      </c>
      <c r="G911" s="24" t="s">
        <v>24</v>
      </c>
      <c r="H911" s="1"/>
      <c r="I911" s="1"/>
      <c r="AA911" s="7"/>
      <c r="AB911" s="7"/>
      <c r="AD911" s="1"/>
      <c r="AE911" s="1"/>
      <c r="AG911" s="7"/>
      <c r="AH911" s="7"/>
      <c r="AI911" s="7"/>
      <c r="IU911" s="11"/>
      <c r="IV911" s="11"/>
      <c r="IW911" s="11"/>
      <c r="AMI911" s="12"/>
      <c r="AMJ911" s="12"/>
      <c r="AMK911" s="12"/>
    </row>
    <row r="912" spans="1:1025" ht="12.75" customHeight="1">
      <c r="A912" s="23">
        <v>1</v>
      </c>
      <c r="B912" s="23">
        <v>1998</v>
      </c>
      <c r="C912" s="24">
        <v>-170</v>
      </c>
      <c r="D912" s="24">
        <v>-64.5</v>
      </c>
      <c r="E912" s="24">
        <v>200</v>
      </c>
      <c r="F912" s="27">
        <v>0.18432000000000001</v>
      </c>
      <c r="G912" s="24" t="s">
        <v>24</v>
      </c>
      <c r="H912" s="1"/>
      <c r="I912" s="1"/>
      <c r="AA912" s="7"/>
      <c r="AB912" s="7"/>
      <c r="AD912" s="1"/>
      <c r="AE912" s="1"/>
      <c r="AG912" s="7"/>
      <c r="AH912" s="7"/>
      <c r="AI912" s="7"/>
      <c r="IU912" s="11"/>
      <c r="IV912" s="11"/>
      <c r="IW912" s="11"/>
      <c r="AMI912" s="12"/>
      <c r="AMJ912" s="12"/>
      <c r="AMK912" s="12"/>
    </row>
    <row r="913" spans="1:1025" ht="12.75" customHeight="1">
      <c r="A913" s="23">
        <v>1</v>
      </c>
      <c r="B913" s="23">
        <v>1998</v>
      </c>
      <c r="C913" s="24">
        <v>-170</v>
      </c>
      <c r="D913" s="24">
        <v>-64.5</v>
      </c>
      <c r="E913" s="24">
        <v>300</v>
      </c>
      <c r="F913" s="27">
        <v>0.20480000000000001</v>
      </c>
      <c r="G913" s="24" t="s">
        <v>24</v>
      </c>
      <c r="H913" s="1"/>
      <c r="I913" s="1"/>
      <c r="AA913" s="7"/>
      <c r="AB913" s="7"/>
      <c r="AD913" s="1"/>
      <c r="AE913" s="1"/>
      <c r="AG913" s="7"/>
      <c r="AH913" s="7"/>
      <c r="AI913" s="7"/>
      <c r="IU913" s="11"/>
      <c r="IV913" s="11"/>
      <c r="IW913" s="11"/>
      <c r="AMI913" s="12"/>
      <c r="AMJ913" s="12"/>
      <c r="AMK913" s="12"/>
    </row>
    <row r="914" spans="1:1025" ht="12.75" customHeight="1">
      <c r="A914" s="23">
        <v>1</v>
      </c>
      <c r="B914" s="23">
        <v>1998</v>
      </c>
      <c r="C914" s="24">
        <v>-170</v>
      </c>
      <c r="D914" s="24">
        <v>-64.5</v>
      </c>
      <c r="E914" s="24">
        <v>490</v>
      </c>
      <c r="F914" s="27">
        <v>0.23552000000000001</v>
      </c>
      <c r="G914" s="24" t="s">
        <v>24</v>
      </c>
      <c r="H914" s="1"/>
      <c r="I914" s="1"/>
      <c r="AA914" s="7"/>
      <c r="AB914" s="7"/>
      <c r="AD914" s="1"/>
      <c r="AE914" s="1"/>
      <c r="AG914" s="7"/>
      <c r="AH914" s="7"/>
      <c r="AI914" s="7"/>
      <c r="IU914" s="11"/>
      <c r="IV914" s="11"/>
      <c r="IW914" s="11"/>
      <c r="AMI914" s="12"/>
      <c r="AMJ914" s="12"/>
      <c r="AMK914" s="12"/>
    </row>
    <row r="915" spans="1:1025" ht="12.75" customHeight="1">
      <c r="A915" s="23">
        <v>1</v>
      </c>
      <c r="B915" s="23">
        <v>1998</v>
      </c>
      <c r="C915" s="24">
        <v>-170</v>
      </c>
      <c r="D915" s="24">
        <v>-62.5</v>
      </c>
      <c r="E915" s="24">
        <v>20</v>
      </c>
      <c r="F915" s="27">
        <v>0.11264</v>
      </c>
      <c r="G915" s="24" t="s">
        <v>24</v>
      </c>
      <c r="H915" s="1"/>
      <c r="I915" s="1"/>
      <c r="AA915" s="7"/>
      <c r="AB915" s="7"/>
      <c r="AD915" s="1"/>
      <c r="AE915" s="1"/>
      <c r="AG915" s="7"/>
      <c r="AH915" s="7"/>
      <c r="AI915" s="7"/>
      <c r="IU915" s="11"/>
      <c r="IV915" s="11"/>
      <c r="IW915" s="11"/>
      <c r="AMI915" s="12"/>
      <c r="AMJ915" s="12"/>
      <c r="AMK915" s="12"/>
    </row>
    <row r="916" spans="1:1025" ht="12.75" customHeight="1">
      <c r="A916" s="23">
        <v>1</v>
      </c>
      <c r="B916" s="23">
        <v>1998</v>
      </c>
      <c r="C916" s="24">
        <v>-170</v>
      </c>
      <c r="D916" s="24">
        <v>-62.5</v>
      </c>
      <c r="E916" s="24">
        <v>40</v>
      </c>
      <c r="F916" s="27">
        <v>2.5600000000000001E-2</v>
      </c>
      <c r="G916" s="24" t="s">
        <v>24</v>
      </c>
      <c r="H916" s="1"/>
      <c r="I916" s="1"/>
      <c r="AA916" s="7"/>
      <c r="AB916" s="7"/>
      <c r="AD916" s="1"/>
      <c r="AE916" s="1"/>
      <c r="AG916" s="7"/>
      <c r="AH916" s="7"/>
      <c r="AI916" s="7"/>
      <c r="IU916" s="11"/>
      <c r="IV916" s="11"/>
      <c r="IW916" s="11"/>
      <c r="AMI916" s="12"/>
      <c r="AMJ916" s="12"/>
      <c r="AMK916" s="12"/>
    </row>
    <row r="917" spans="1:1025" ht="12.75" customHeight="1">
      <c r="A917" s="23">
        <v>1</v>
      </c>
      <c r="B917" s="23">
        <v>1998</v>
      </c>
      <c r="C917" s="24">
        <v>-170</v>
      </c>
      <c r="D917" s="24">
        <v>-62.5</v>
      </c>
      <c r="E917" s="24">
        <v>60</v>
      </c>
      <c r="F917" s="27">
        <v>2.5600000000000001E-2</v>
      </c>
      <c r="G917" s="24" t="s">
        <v>24</v>
      </c>
      <c r="H917" s="1"/>
      <c r="I917" s="1"/>
      <c r="AA917" s="7"/>
      <c r="AB917" s="7"/>
      <c r="AD917" s="1"/>
      <c r="AE917" s="1"/>
      <c r="AG917" s="7"/>
      <c r="AH917" s="7"/>
      <c r="AI917" s="7"/>
      <c r="IU917" s="11"/>
      <c r="IV917" s="11"/>
      <c r="IW917" s="11"/>
      <c r="AMI917" s="12"/>
      <c r="AMJ917" s="12"/>
      <c r="AMK917" s="12"/>
    </row>
    <row r="918" spans="1:1025" ht="12.75" customHeight="1">
      <c r="A918" s="23">
        <v>1</v>
      </c>
      <c r="B918" s="23">
        <v>1998</v>
      </c>
      <c r="C918" s="24">
        <v>-170</v>
      </c>
      <c r="D918" s="24">
        <v>-62.5</v>
      </c>
      <c r="E918" s="24">
        <v>100</v>
      </c>
      <c r="F918" s="27">
        <v>2.5600000000000001E-2</v>
      </c>
      <c r="G918" s="24" t="s">
        <v>24</v>
      </c>
      <c r="H918" s="1"/>
      <c r="I918" s="1"/>
      <c r="AA918" s="7"/>
      <c r="AB918" s="7"/>
      <c r="AD918" s="1"/>
      <c r="AE918" s="1"/>
      <c r="AG918" s="7"/>
      <c r="AH918" s="7"/>
      <c r="AI918" s="7"/>
      <c r="IU918" s="11"/>
      <c r="IV918" s="11"/>
      <c r="IW918" s="11"/>
      <c r="AMI918" s="12"/>
      <c r="AMJ918" s="12"/>
      <c r="AMK918" s="12"/>
    </row>
    <row r="919" spans="1:1025" ht="12.75" customHeight="1">
      <c r="A919" s="23">
        <v>1</v>
      </c>
      <c r="B919" s="23">
        <v>1998</v>
      </c>
      <c r="C919" s="24">
        <v>-170</v>
      </c>
      <c r="D919" s="24">
        <v>-62.5</v>
      </c>
      <c r="E919" s="24">
        <v>150</v>
      </c>
      <c r="F919" s="27">
        <v>6.1440000000000002E-2</v>
      </c>
      <c r="G919" s="24" t="s">
        <v>24</v>
      </c>
      <c r="H919" s="1"/>
      <c r="I919" s="1"/>
      <c r="AA919" s="7"/>
      <c r="AB919" s="7"/>
      <c r="AD919" s="1"/>
      <c r="AE919" s="1"/>
      <c r="AG919" s="7"/>
      <c r="AH919" s="7"/>
      <c r="AI919" s="7"/>
      <c r="IU919" s="11"/>
      <c r="IV919" s="11"/>
      <c r="IW919" s="11"/>
      <c r="AMI919" s="12"/>
      <c r="AMJ919" s="12"/>
      <c r="AMK919" s="12"/>
    </row>
    <row r="920" spans="1:1025" ht="12.75" customHeight="1">
      <c r="A920" s="23">
        <v>1</v>
      </c>
      <c r="B920" s="23">
        <v>1998</v>
      </c>
      <c r="C920" s="24">
        <v>-170</v>
      </c>
      <c r="D920" s="24">
        <v>-62.5</v>
      </c>
      <c r="E920" s="24">
        <v>200</v>
      </c>
      <c r="F920" s="27">
        <v>0.1024</v>
      </c>
      <c r="G920" s="24" t="s">
        <v>24</v>
      </c>
      <c r="H920" s="1"/>
      <c r="I920" s="1"/>
      <c r="AA920" s="7"/>
      <c r="AB920" s="7"/>
      <c r="AD920" s="1"/>
      <c r="AE920" s="1"/>
      <c r="AG920" s="7"/>
      <c r="AH920" s="7"/>
      <c r="AI920" s="7"/>
      <c r="IU920" s="11"/>
      <c r="IV920" s="11"/>
      <c r="IW920" s="11"/>
      <c r="AMI920" s="12"/>
      <c r="AMJ920" s="12"/>
      <c r="AMK920" s="12"/>
    </row>
    <row r="921" spans="1:1025" ht="12.75" customHeight="1">
      <c r="A921" s="23">
        <v>1</v>
      </c>
      <c r="B921" s="23">
        <v>1998</v>
      </c>
      <c r="C921" s="24">
        <v>-170</v>
      </c>
      <c r="D921" s="24">
        <v>-62.5</v>
      </c>
      <c r="E921" s="24">
        <v>300</v>
      </c>
      <c r="F921" s="27">
        <v>0.18432000000000001</v>
      </c>
      <c r="G921" s="24" t="s">
        <v>24</v>
      </c>
      <c r="H921" s="1"/>
      <c r="I921" s="1"/>
      <c r="AA921" s="7"/>
      <c r="AB921" s="7"/>
      <c r="AD921" s="1"/>
      <c r="AE921" s="1"/>
      <c r="AG921" s="7"/>
      <c r="AH921" s="7"/>
      <c r="AI921" s="7"/>
      <c r="IU921" s="11"/>
      <c r="IV921" s="11"/>
      <c r="IW921" s="11"/>
      <c r="AMI921" s="12"/>
      <c r="AMJ921" s="12"/>
      <c r="AMK921" s="12"/>
    </row>
    <row r="922" spans="1:1025" ht="12.75" customHeight="1">
      <c r="A922" s="23">
        <v>1</v>
      </c>
      <c r="B922" s="23">
        <v>1998</v>
      </c>
      <c r="C922" s="24">
        <v>-170</v>
      </c>
      <c r="D922" s="24">
        <v>-62.5</v>
      </c>
      <c r="E922" s="24">
        <v>500</v>
      </c>
      <c r="F922" s="27">
        <v>0.25600000000000001</v>
      </c>
      <c r="G922" s="24" t="s">
        <v>24</v>
      </c>
      <c r="H922" s="1"/>
      <c r="I922" s="1"/>
      <c r="AA922" s="7"/>
      <c r="AB922" s="7"/>
      <c r="AD922" s="1"/>
      <c r="AE922" s="1"/>
      <c r="AG922" s="7"/>
      <c r="AH922" s="7"/>
      <c r="AI922" s="7"/>
      <c r="IU922" s="11"/>
      <c r="IV922" s="11"/>
      <c r="IW922" s="11"/>
      <c r="AMI922" s="12"/>
      <c r="AMJ922" s="12"/>
      <c r="AMK922" s="12"/>
    </row>
    <row r="923" spans="1:1025" ht="12.75" customHeight="1">
      <c r="A923" s="23">
        <v>1</v>
      </c>
      <c r="B923" s="23">
        <v>1998</v>
      </c>
      <c r="C923" s="24">
        <v>-170</v>
      </c>
      <c r="D923" s="24">
        <v>-61</v>
      </c>
      <c r="E923" s="24">
        <v>25</v>
      </c>
      <c r="F923" s="27">
        <v>3.0720000000000001E-2</v>
      </c>
      <c r="G923" s="24" t="s">
        <v>24</v>
      </c>
      <c r="H923" s="1"/>
      <c r="I923" s="1"/>
      <c r="AA923" s="7"/>
      <c r="AB923" s="7"/>
      <c r="AD923" s="1"/>
      <c r="AE923" s="1"/>
      <c r="AG923" s="7"/>
      <c r="AH923" s="7"/>
      <c r="AI923" s="7"/>
      <c r="IU923" s="11"/>
      <c r="IV923" s="11"/>
      <c r="IW923" s="11"/>
      <c r="AMI923" s="12"/>
      <c r="AMJ923" s="12"/>
      <c r="AMK923" s="12"/>
    </row>
    <row r="924" spans="1:1025" ht="12.75" customHeight="1">
      <c r="A924" s="23">
        <v>1</v>
      </c>
      <c r="B924" s="23">
        <v>1998</v>
      </c>
      <c r="C924" s="24">
        <v>-170</v>
      </c>
      <c r="D924" s="24">
        <v>-61</v>
      </c>
      <c r="E924" s="24">
        <v>50</v>
      </c>
      <c r="F924" s="27">
        <v>3.0720000000000001E-2</v>
      </c>
      <c r="G924" s="24" t="s">
        <v>24</v>
      </c>
      <c r="H924" s="1"/>
      <c r="I924" s="1"/>
      <c r="AA924" s="7"/>
      <c r="AB924" s="7"/>
      <c r="AD924" s="1"/>
      <c r="AE924" s="1"/>
      <c r="AG924" s="7"/>
      <c r="AH924" s="7"/>
      <c r="AI924" s="7"/>
      <c r="IU924" s="11"/>
      <c r="IV924" s="11"/>
      <c r="IW924" s="11"/>
      <c r="AMI924" s="12"/>
      <c r="AMJ924" s="12"/>
      <c r="AMK924" s="12"/>
    </row>
    <row r="925" spans="1:1025" ht="12.75" customHeight="1">
      <c r="A925" s="23">
        <v>1</v>
      </c>
      <c r="B925" s="23">
        <v>1998</v>
      </c>
      <c r="C925" s="24">
        <v>-170</v>
      </c>
      <c r="D925" s="24">
        <v>-61</v>
      </c>
      <c r="E925" s="24">
        <v>75</v>
      </c>
      <c r="F925" s="27">
        <v>3.0720000000000001E-2</v>
      </c>
      <c r="G925" s="24" t="s">
        <v>24</v>
      </c>
      <c r="H925" s="1"/>
      <c r="I925" s="1"/>
      <c r="AA925" s="7"/>
      <c r="AB925" s="7"/>
      <c r="AD925" s="1"/>
      <c r="AE925" s="1"/>
      <c r="AG925" s="7"/>
      <c r="AH925" s="7"/>
      <c r="AI925" s="7"/>
      <c r="IU925" s="11"/>
      <c r="IV925" s="11"/>
      <c r="IW925" s="11"/>
      <c r="AMI925" s="12"/>
      <c r="AMJ925" s="12"/>
      <c r="AMK925" s="12"/>
    </row>
    <row r="926" spans="1:1025" ht="12.75" customHeight="1">
      <c r="A926" s="23">
        <v>1</v>
      </c>
      <c r="B926" s="23">
        <v>1998</v>
      </c>
      <c r="C926" s="24">
        <v>-170</v>
      </c>
      <c r="D926" s="24">
        <v>-61</v>
      </c>
      <c r="E926" s="24">
        <v>100</v>
      </c>
      <c r="F926" s="27">
        <v>3.0720000000000001E-2</v>
      </c>
      <c r="G926" s="24" t="s">
        <v>24</v>
      </c>
      <c r="H926" s="1"/>
      <c r="I926" s="1"/>
      <c r="AA926" s="7"/>
      <c r="AB926" s="7"/>
      <c r="AD926" s="1"/>
      <c r="AE926" s="1"/>
      <c r="AG926" s="7"/>
      <c r="AH926" s="7"/>
      <c r="AI926" s="7"/>
      <c r="IU926" s="11"/>
      <c r="IV926" s="11"/>
      <c r="IW926" s="11"/>
      <c r="AMI926" s="12"/>
      <c r="AMJ926" s="12"/>
      <c r="AMK926" s="12"/>
    </row>
    <row r="927" spans="1:1025" ht="12.75" customHeight="1">
      <c r="A927" s="23">
        <v>1</v>
      </c>
      <c r="B927" s="23">
        <v>1998</v>
      </c>
      <c r="C927" s="24">
        <v>-170</v>
      </c>
      <c r="D927" s="24">
        <v>-61</v>
      </c>
      <c r="E927" s="24">
        <v>150</v>
      </c>
      <c r="F927" s="27">
        <v>4.0960000000000003E-2</v>
      </c>
      <c r="G927" s="24" t="s">
        <v>24</v>
      </c>
      <c r="H927" s="1"/>
      <c r="I927" s="1"/>
      <c r="AA927" s="7"/>
      <c r="AB927" s="7"/>
      <c r="AD927" s="1"/>
      <c r="AE927" s="1"/>
      <c r="AG927" s="7"/>
      <c r="AH927" s="7"/>
      <c r="AI927" s="7"/>
      <c r="IU927" s="11"/>
      <c r="IV927" s="11"/>
      <c r="IW927" s="11"/>
      <c r="AMI927" s="12"/>
      <c r="AMJ927" s="12"/>
      <c r="AMK927" s="12"/>
    </row>
    <row r="928" spans="1:1025" ht="12.75" customHeight="1">
      <c r="A928" s="23">
        <v>1</v>
      </c>
      <c r="B928" s="23">
        <v>1998</v>
      </c>
      <c r="C928" s="24">
        <v>-170</v>
      </c>
      <c r="D928" s="24">
        <v>-61</v>
      </c>
      <c r="E928" s="24">
        <v>200</v>
      </c>
      <c r="F928" s="27">
        <v>0.12288</v>
      </c>
      <c r="G928" s="24" t="s">
        <v>24</v>
      </c>
      <c r="H928" s="1"/>
      <c r="I928" s="1"/>
      <c r="AA928" s="7"/>
      <c r="AB928" s="7"/>
      <c r="AD928" s="1"/>
      <c r="AE928" s="1"/>
      <c r="AG928" s="7"/>
      <c r="AH928" s="7"/>
      <c r="AI928" s="7"/>
      <c r="IU928" s="11"/>
      <c r="IV928" s="11"/>
      <c r="IW928" s="11"/>
      <c r="AMI928" s="12"/>
      <c r="AMJ928" s="12"/>
      <c r="AMK928" s="12"/>
    </row>
    <row r="929" spans="1:1025" ht="12.75" customHeight="1">
      <c r="A929" s="23">
        <v>1</v>
      </c>
      <c r="B929" s="23">
        <v>1998</v>
      </c>
      <c r="C929" s="24">
        <v>-170</v>
      </c>
      <c r="D929" s="24">
        <v>-60</v>
      </c>
      <c r="E929" s="24">
        <v>20</v>
      </c>
      <c r="F929" s="27">
        <v>3.0720000000000001E-2</v>
      </c>
      <c r="G929" s="24" t="s">
        <v>24</v>
      </c>
      <c r="H929" s="1"/>
      <c r="I929" s="1"/>
      <c r="AA929" s="7"/>
      <c r="AB929" s="7"/>
      <c r="AD929" s="1"/>
      <c r="AE929" s="1"/>
      <c r="AG929" s="7"/>
      <c r="AH929" s="7"/>
      <c r="AI929" s="7"/>
      <c r="IU929" s="11"/>
      <c r="IV929" s="11"/>
      <c r="IW929" s="11"/>
      <c r="AMI929" s="12"/>
      <c r="AMJ929" s="12"/>
      <c r="AMK929" s="12"/>
    </row>
    <row r="930" spans="1:1025" ht="12.75" customHeight="1">
      <c r="A930" s="23">
        <v>1</v>
      </c>
      <c r="B930" s="23">
        <v>1998</v>
      </c>
      <c r="C930" s="24">
        <v>-170</v>
      </c>
      <c r="D930" s="24">
        <v>-60</v>
      </c>
      <c r="E930" s="24">
        <v>40</v>
      </c>
      <c r="F930" s="27">
        <v>3.0720000000000001E-2</v>
      </c>
      <c r="G930" s="24" t="s">
        <v>24</v>
      </c>
      <c r="H930" s="1"/>
      <c r="I930" s="1"/>
      <c r="AA930" s="7"/>
      <c r="AB930" s="7"/>
      <c r="AD930" s="1"/>
      <c r="AE930" s="1"/>
      <c r="AG930" s="7"/>
      <c r="AH930" s="7"/>
      <c r="AI930" s="7"/>
      <c r="IU930" s="11"/>
      <c r="IV930" s="11"/>
      <c r="IW930" s="11"/>
      <c r="AMI930" s="12"/>
      <c r="AMJ930" s="12"/>
      <c r="AMK930" s="12"/>
    </row>
    <row r="931" spans="1:1025" ht="12.75" customHeight="1">
      <c r="A931" s="23">
        <v>1</v>
      </c>
      <c r="B931" s="23">
        <v>1998</v>
      </c>
      <c r="C931" s="24">
        <v>-170</v>
      </c>
      <c r="D931" s="24">
        <v>-60</v>
      </c>
      <c r="E931" s="24">
        <v>60</v>
      </c>
      <c r="F931" s="27">
        <v>3.0720000000000001E-2</v>
      </c>
      <c r="G931" s="24" t="s">
        <v>24</v>
      </c>
      <c r="H931" s="1"/>
      <c r="I931" s="1"/>
      <c r="AA931" s="7"/>
      <c r="AB931" s="7"/>
      <c r="AD931" s="1"/>
      <c r="AE931" s="1"/>
      <c r="AG931" s="7"/>
      <c r="AH931" s="7"/>
      <c r="AI931" s="7"/>
      <c r="IU931" s="11"/>
      <c r="IV931" s="11"/>
      <c r="IW931" s="11"/>
      <c r="AMI931" s="12"/>
      <c r="AMJ931" s="12"/>
      <c r="AMK931" s="12"/>
    </row>
    <row r="932" spans="1:1025" ht="12.75" customHeight="1">
      <c r="A932" s="23">
        <v>1</v>
      </c>
      <c r="B932" s="23">
        <v>1998</v>
      </c>
      <c r="C932" s="24">
        <v>-170</v>
      </c>
      <c r="D932" s="24">
        <v>-60</v>
      </c>
      <c r="E932" s="24">
        <v>100</v>
      </c>
      <c r="F932" s="27">
        <v>3.0720000000000001E-2</v>
      </c>
      <c r="G932" s="24" t="s">
        <v>24</v>
      </c>
      <c r="H932" s="1"/>
      <c r="I932" s="1"/>
      <c r="AA932" s="7"/>
      <c r="AB932" s="7"/>
      <c r="AD932" s="1"/>
      <c r="AE932" s="1"/>
      <c r="AG932" s="7"/>
      <c r="AH932" s="7"/>
      <c r="AI932" s="7"/>
      <c r="IU932" s="11"/>
      <c r="IV932" s="11"/>
      <c r="IW932" s="11"/>
      <c r="AMI932" s="12"/>
      <c r="AMJ932" s="12"/>
      <c r="AMK932" s="12"/>
    </row>
    <row r="933" spans="1:1025" ht="12.75" customHeight="1">
      <c r="A933" s="23">
        <v>1</v>
      </c>
      <c r="B933" s="23">
        <v>1998</v>
      </c>
      <c r="C933" s="24">
        <v>-170</v>
      </c>
      <c r="D933" s="24">
        <v>-60</v>
      </c>
      <c r="E933" s="24">
        <v>50</v>
      </c>
      <c r="F933" s="27">
        <v>3.0720000000000001E-2</v>
      </c>
      <c r="G933" s="24" t="s">
        <v>24</v>
      </c>
      <c r="H933" s="1"/>
      <c r="I933" s="1"/>
      <c r="AA933" s="7"/>
      <c r="AB933" s="7"/>
      <c r="AD933" s="1"/>
      <c r="AE933" s="1"/>
      <c r="AG933" s="7"/>
      <c r="AH933" s="7"/>
      <c r="AI933" s="7"/>
      <c r="IU933" s="11"/>
      <c r="IV933" s="11"/>
      <c r="IW933" s="11"/>
      <c r="AMI933" s="12"/>
      <c r="AMJ933" s="12"/>
      <c r="AMK933" s="12"/>
    </row>
    <row r="934" spans="1:1025" ht="12.75" customHeight="1">
      <c r="A934" s="23">
        <v>1</v>
      </c>
      <c r="B934" s="23">
        <v>1998</v>
      </c>
      <c r="C934" s="24">
        <v>-170</v>
      </c>
      <c r="D934" s="24">
        <v>-60</v>
      </c>
      <c r="E934" s="24">
        <v>200</v>
      </c>
      <c r="F934" s="27">
        <v>3.0720000000000001E-2</v>
      </c>
      <c r="G934" s="24" t="s">
        <v>24</v>
      </c>
      <c r="H934" s="1"/>
      <c r="I934" s="1"/>
      <c r="AA934" s="7"/>
      <c r="AB934" s="7"/>
      <c r="AD934" s="1"/>
      <c r="AE934" s="1"/>
      <c r="AG934" s="7"/>
      <c r="AH934" s="7"/>
      <c r="AI934" s="7"/>
      <c r="IU934" s="11"/>
      <c r="IV934" s="11"/>
      <c r="IW934" s="11"/>
      <c r="AMI934" s="12"/>
      <c r="AMJ934" s="12"/>
      <c r="AMK934" s="12"/>
    </row>
    <row r="935" spans="1:1025" ht="12.75" customHeight="1">
      <c r="A935" s="23">
        <v>1</v>
      </c>
      <c r="B935" s="23">
        <v>1998</v>
      </c>
      <c r="C935" s="24">
        <v>-170</v>
      </c>
      <c r="D935" s="24">
        <v>-60</v>
      </c>
      <c r="E935" s="24">
        <v>300</v>
      </c>
      <c r="F935" s="27">
        <v>8.1920000000000007E-2</v>
      </c>
      <c r="G935" s="24" t="s">
        <v>24</v>
      </c>
      <c r="H935" s="1"/>
      <c r="I935" s="1"/>
      <c r="AA935" s="7"/>
      <c r="AB935" s="7"/>
      <c r="AD935" s="1"/>
      <c r="AE935" s="1"/>
      <c r="AG935" s="7"/>
      <c r="AH935" s="7"/>
      <c r="AI935" s="7"/>
      <c r="IU935" s="11"/>
      <c r="IV935" s="11"/>
      <c r="IW935" s="11"/>
      <c r="AMI935" s="12"/>
      <c r="AMJ935" s="12"/>
      <c r="AMK935" s="12"/>
    </row>
    <row r="936" spans="1:1025" ht="12.75" customHeight="1">
      <c r="A936" s="23">
        <v>1</v>
      </c>
      <c r="B936" s="23">
        <v>1998</v>
      </c>
      <c r="C936" s="24">
        <v>-170</v>
      </c>
      <c r="D936" s="24">
        <v>-60</v>
      </c>
      <c r="E936" s="24">
        <v>500</v>
      </c>
      <c r="F936" s="27">
        <v>0.22528000000000001</v>
      </c>
      <c r="G936" s="24" t="s">
        <v>24</v>
      </c>
      <c r="H936" s="1"/>
      <c r="I936" s="1"/>
      <c r="AA936" s="7"/>
      <c r="AB936" s="7"/>
      <c r="AD936" s="1"/>
      <c r="AE936" s="1"/>
      <c r="AG936" s="7"/>
      <c r="AH936" s="7"/>
      <c r="AI936" s="7"/>
      <c r="IU936" s="11"/>
      <c r="IV936" s="11"/>
      <c r="IW936" s="11"/>
      <c r="AMI936" s="12"/>
      <c r="AMJ936" s="12"/>
      <c r="AMK936" s="12"/>
    </row>
    <row r="937" spans="1:1025" ht="12.75" customHeight="1">
      <c r="A937" s="23">
        <v>10</v>
      </c>
      <c r="B937" s="23">
        <v>1996</v>
      </c>
      <c r="C937" s="24">
        <v>169</v>
      </c>
      <c r="D937" s="24">
        <v>-76</v>
      </c>
      <c r="E937" s="24">
        <v>20</v>
      </c>
      <c r="F937" s="27">
        <v>0.58368000000000098</v>
      </c>
      <c r="G937" s="24" t="s">
        <v>24</v>
      </c>
      <c r="H937" s="1"/>
      <c r="I937" s="1"/>
      <c r="AA937" s="7"/>
      <c r="AB937" s="7"/>
      <c r="AD937" s="1"/>
      <c r="AE937" s="1"/>
      <c r="AG937" s="7"/>
      <c r="AH937" s="7"/>
      <c r="AI937" s="7"/>
      <c r="IU937" s="11"/>
      <c r="IV937" s="11"/>
      <c r="IW937" s="11"/>
      <c r="AMI937" s="12"/>
      <c r="AMJ937" s="12"/>
      <c r="AMK937" s="12"/>
    </row>
    <row r="938" spans="1:1025" ht="12.75" customHeight="1">
      <c r="A938" s="23">
        <v>10</v>
      </c>
      <c r="B938" s="23">
        <v>1996</v>
      </c>
      <c r="C938" s="24">
        <v>169</v>
      </c>
      <c r="D938" s="24">
        <v>-76</v>
      </c>
      <c r="E938" s="24">
        <v>60</v>
      </c>
      <c r="F938" s="27">
        <v>0.28672000000000097</v>
      </c>
      <c r="G938" s="24" t="s">
        <v>24</v>
      </c>
      <c r="H938" s="1"/>
      <c r="I938" s="1"/>
      <c r="AA938" s="7"/>
      <c r="AB938" s="7"/>
      <c r="AD938" s="1"/>
      <c r="AE938" s="1"/>
      <c r="AG938" s="7"/>
      <c r="AH938" s="7"/>
      <c r="AI938" s="7"/>
      <c r="IU938" s="11"/>
      <c r="IV938" s="11"/>
      <c r="IW938" s="11"/>
      <c r="AMI938" s="12"/>
      <c r="AMJ938" s="12"/>
      <c r="AMK938" s="12"/>
    </row>
    <row r="939" spans="1:1025" ht="12.75" customHeight="1">
      <c r="A939" s="23">
        <v>10</v>
      </c>
      <c r="B939" s="23">
        <v>1996</v>
      </c>
      <c r="C939" s="24">
        <v>169</v>
      </c>
      <c r="D939" s="24">
        <v>-76</v>
      </c>
      <c r="E939" s="24">
        <v>100</v>
      </c>
      <c r="F939" s="27">
        <v>0.20480000000000001</v>
      </c>
      <c r="G939" s="24" t="s">
        <v>24</v>
      </c>
      <c r="H939" s="1"/>
      <c r="I939" s="1"/>
      <c r="AA939" s="7"/>
      <c r="AB939" s="7"/>
      <c r="AD939" s="1"/>
      <c r="AE939" s="1"/>
      <c r="AG939" s="7"/>
      <c r="AH939" s="7"/>
      <c r="AI939" s="7"/>
      <c r="IU939" s="11"/>
      <c r="IV939" s="11"/>
      <c r="IW939" s="11"/>
      <c r="AMI939" s="12"/>
      <c r="AMJ939" s="12"/>
      <c r="AMK939" s="12"/>
    </row>
    <row r="940" spans="1:1025" ht="12.75" customHeight="1">
      <c r="A940" s="23">
        <v>10</v>
      </c>
      <c r="B940" s="23">
        <v>1996</v>
      </c>
      <c r="C940" s="24">
        <v>169</v>
      </c>
      <c r="D940" s="24">
        <v>-76</v>
      </c>
      <c r="E940" s="24">
        <v>150</v>
      </c>
      <c r="F940" s="27">
        <v>0.24576000000000001</v>
      </c>
      <c r="G940" s="24" t="s">
        <v>24</v>
      </c>
      <c r="H940" s="1"/>
      <c r="I940" s="1"/>
      <c r="AA940" s="7"/>
      <c r="AB940" s="7"/>
      <c r="AD940" s="1"/>
      <c r="AE940" s="1"/>
      <c r="AG940" s="7"/>
      <c r="AH940" s="7"/>
      <c r="AI940" s="7"/>
      <c r="IU940" s="11"/>
      <c r="IV940" s="11"/>
      <c r="IW940" s="11"/>
      <c r="AMI940" s="12"/>
      <c r="AMJ940" s="12"/>
      <c r="AMK940" s="12"/>
    </row>
    <row r="941" spans="1:1025" ht="12.75" customHeight="1">
      <c r="A941" s="23">
        <v>10</v>
      </c>
      <c r="B941" s="23">
        <v>1996</v>
      </c>
      <c r="C941" s="24">
        <v>169</v>
      </c>
      <c r="D941" s="24">
        <v>-76</v>
      </c>
      <c r="E941" s="24">
        <v>200</v>
      </c>
      <c r="F941" s="27">
        <v>0.26624000000000098</v>
      </c>
      <c r="G941" s="24" t="s">
        <v>24</v>
      </c>
      <c r="H941" s="1"/>
      <c r="I941" s="1"/>
      <c r="AA941" s="7"/>
      <c r="AB941" s="7"/>
      <c r="AD941" s="1"/>
      <c r="AE941" s="1"/>
      <c r="AG941" s="7"/>
      <c r="AH941" s="7"/>
      <c r="AI941" s="7"/>
      <c r="IU941" s="11"/>
      <c r="IV941" s="11"/>
      <c r="IW941" s="11"/>
      <c r="AMI941" s="12"/>
      <c r="AMJ941" s="12"/>
      <c r="AMK941" s="12"/>
    </row>
    <row r="942" spans="1:1025" ht="12.75" customHeight="1">
      <c r="A942" s="23">
        <v>10</v>
      </c>
      <c r="B942" s="23">
        <v>1996</v>
      </c>
      <c r="C942" s="24">
        <v>169</v>
      </c>
      <c r="D942" s="24">
        <v>-76</v>
      </c>
      <c r="E942" s="24">
        <v>300</v>
      </c>
      <c r="F942" s="27">
        <v>0.26624000000000098</v>
      </c>
      <c r="G942" s="24" t="s">
        <v>24</v>
      </c>
      <c r="H942" s="1"/>
      <c r="I942" s="1"/>
      <c r="AA942" s="7"/>
      <c r="AB942" s="7"/>
      <c r="AD942" s="1"/>
      <c r="AE942" s="1"/>
      <c r="AG942" s="7"/>
      <c r="AH942" s="7"/>
      <c r="AI942" s="7"/>
      <c r="IU942" s="11"/>
      <c r="IV942" s="11"/>
      <c r="IW942" s="11"/>
      <c r="AMI942" s="12"/>
      <c r="AMJ942" s="12"/>
      <c r="AMK942" s="12"/>
    </row>
    <row r="943" spans="1:1025" ht="12.75" customHeight="1">
      <c r="A943" s="23">
        <v>10</v>
      </c>
      <c r="B943" s="23">
        <v>1996</v>
      </c>
      <c r="C943" s="24">
        <v>169</v>
      </c>
      <c r="D943" s="24">
        <v>-76</v>
      </c>
      <c r="E943" s="24">
        <v>400</v>
      </c>
      <c r="F943" s="27">
        <v>0.28672000000000097</v>
      </c>
      <c r="G943" s="24" t="s">
        <v>24</v>
      </c>
      <c r="H943" s="1"/>
      <c r="I943" s="1"/>
      <c r="AA943" s="7"/>
      <c r="AB943" s="7"/>
      <c r="AD943" s="1"/>
      <c r="AE943" s="1"/>
      <c r="AG943" s="7"/>
      <c r="AH943" s="7"/>
      <c r="AI943" s="7"/>
      <c r="IU943" s="11"/>
      <c r="IV943" s="11"/>
      <c r="IW943" s="11"/>
      <c r="AMI943" s="12"/>
      <c r="AMJ943" s="12"/>
      <c r="AMK943" s="12"/>
    </row>
    <row r="944" spans="1:1025" ht="12.75" customHeight="1">
      <c r="A944" s="23">
        <v>10</v>
      </c>
      <c r="B944" s="23">
        <v>1996</v>
      </c>
      <c r="C944" s="24">
        <v>169</v>
      </c>
      <c r="D944" s="24">
        <v>-76</v>
      </c>
      <c r="E944" s="24">
        <v>500</v>
      </c>
      <c r="F944" s="27">
        <v>0.26624000000000098</v>
      </c>
      <c r="G944" s="24" t="s">
        <v>24</v>
      </c>
      <c r="H944" s="1"/>
      <c r="I944" s="1"/>
      <c r="AA944" s="7"/>
      <c r="AB944" s="7"/>
      <c r="AD944" s="1"/>
      <c r="AE944" s="1"/>
      <c r="AG944" s="7"/>
      <c r="AH944" s="7"/>
      <c r="AI944" s="7"/>
      <c r="IU944" s="11"/>
      <c r="IV944" s="11"/>
      <c r="IW944" s="11"/>
      <c r="AMI944" s="12"/>
      <c r="AMJ944" s="12"/>
      <c r="AMK944" s="12"/>
    </row>
    <row r="945" spans="1:1025" ht="12.75" customHeight="1">
      <c r="A945" s="23">
        <v>10</v>
      </c>
      <c r="B945" s="23">
        <v>1996</v>
      </c>
      <c r="C945" s="24">
        <v>169</v>
      </c>
      <c r="D945" s="24">
        <v>-76</v>
      </c>
      <c r="E945" s="24">
        <v>600</v>
      </c>
      <c r="F945" s="27">
        <v>0.53248000000000095</v>
      </c>
      <c r="G945" s="24" t="s">
        <v>24</v>
      </c>
      <c r="H945" s="1"/>
      <c r="I945" s="1"/>
      <c r="AA945" s="7"/>
      <c r="AB945" s="7"/>
      <c r="AD945" s="1"/>
      <c r="AE945" s="1"/>
      <c r="AG945" s="7"/>
      <c r="AH945" s="7"/>
      <c r="AI945" s="7"/>
      <c r="IU945" s="11"/>
      <c r="IV945" s="11"/>
      <c r="IW945" s="11"/>
      <c r="AMI945" s="12"/>
      <c r="AMJ945" s="12"/>
      <c r="AMK945" s="12"/>
    </row>
    <row r="946" spans="1:1025" ht="12.75" customHeight="1">
      <c r="A946" s="23">
        <v>10</v>
      </c>
      <c r="B946" s="23">
        <v>1996</v>
      </c>
      <c r="C946" s="24">
        <v>169</v>
      </c>
      <c r="D946" s="24">
        <v>-76</v>
      </c>
      <c r="E946" s="24">
        <v>700</v>
      </c>
      <c r="F946" s="27">
        <v>1.3209599999999999</v>
      </c>
      <c r="G946" s="24" t="s">
        <v>24</v>
      </c>
      <c r="H946" s="1"/>
      <c r="I946" s="1"/>
      <c r="AA946" s="7"/>
      <c r="AB946" s="7"/>
      <c r="AD946" s="1"/>
      <c r="AE946" s="1"/>
      <c r="AG946" s="7"/>
      <c r="AH946" s="7"/>
      <c r="AI946" s="7"/>
      <c r="IU946" s="11"/>
      <c r="IV946" s="11"/>
      <c r="IW946" s="11"/>
      <c r="AMI946" s="12"/>
      <c r="AMJ946" s="12"/>
      <c r="AMK946" s="12"/>
    </row>
    <row r="947" spans="1:1025" ht="12.75" customHeight="1">
      <c r="A947" s="23">
        <v>10</v>
      </c>
      <c r="B947" s="23">
        <v>1996</v>
      </c>
      <c r="C947" s="24">
        <v>172</v>
      </c>
      <c r="D947" s="24">
        <v>-76.5</v>
      </c>
      <c r="E947" s="24">
        <v>20</v>
      </c>
      <c r="F947" s="27">
        <v>0.22528000000000001</v>
      </c>
      <c r="G947" s="24" t="s">
        <v>24</v>
      </c>
      <c r="H947" s="1"/>
      <c r="I947" s="1"/>
      <c r="AA947" s="7"/>
      <c r="AB947" s="7"/>
      <c r="AD947" s="1"/>
      <c r="AE947" s="1"/>
      <c r="AG947" s="7"/>
      <c r="AH947" s="7"/>
      <c r="AI947" s="7"/>
      <c r="IU947" s="11"/>
      <c r="IV947" s="11"/>
      <c r="IW947" s="11"/>
      <c r="AMI947" s="12"/>
      <c r="AMJ947" s="12"/>
      <c r="AMK947" s="12"/>
    </row>
    <row r="948" spans="1:1025" ht="12.75" customHeight="1">
      <c r="A948" s="23">
        <v>10</v>
      </c>
      <c r="B948" s="23">
        <v>1996</v>
      </c>
      <c r="C948" s="24">
        <v>172</v>
      </c>
      <c r="D948" s="24">
        <v>-76.5</v>
      </c>
      <c r="E948" s="24">
        <v>40</v>
      </c>
      <c r="F948" s="27">
        <v>0.23552000000000001</v>
      </c>
      <c r="G948" s="24" t="s">
        <v>24</v>
      </c>
      <c r="H948" s="1"/>
      <c r="I948" s="1"/>
      <c r="AA948" s="7"/>
      <c r="AB948" s="7"/>
      <c r="AD948" s="1"/>
      <c r="AE948" s="1"/>
      <c r="AG948" s="7"/>
      <c r="AH948" s="7"/>
      <c r="AI948" s="7"/>
      <c r="IU948" s="11"/>
      <c r="IV948" s="11"/>
      <c r="IW948" s="11"/>
      <c r="AMI948" s="12"/>
      <c r="AMJ948" s="12"/>
      <c r="AMK948" s="12"/>
    </row>
    <row r="949" spans="1:1025" ht="12.75" customHeight="1">
      <c r="A949" s="23">
        <v>10</v>
      </c>
      <c r="B949" s="23">
        <v>1996</v>
      </c>
      <c r="C949" s="24">
        <v>172</v>
      </c>
      <c r="D949" s="24">
        <v>-76.5</v>
      </c>
      <c r="E949" s="24">
        <v>60</v>
      </c>
      <c r="F949" s="27">
        <v>0.25600000000000001</v>
      </c>
      <c r="G949" s="24" t="s">
        <v>24</v>
      </c>
      <c r="H949" s="1"/>
      <c r="I949" s="1"/>
      <c r="AA949" s="7"/>
      <c r="AB949" s="7"/>
      <c r="AD949" s="1"/>
      <c r="AE949" s="1"/>
      <c r="AG949" s="7"/>
      <c r="AH949" s="7"/>
      <c r="AI949" s="7"/>
      <c r="IU949" s="11"/>
      <c r="IV949" s="11"/>
      <c r="IW949" s="11"/>
      <c r="AMI949" s="12"/>
      <c r="AMJ949" s="12"/>
      <c r="AMK949" s="12"/>
    </row>
    <row r="950" spans="1:1025" ht="12.75" customHeight="1">
      <c r="A950" s="23">
        <v>10</v>
      </c>
      <c r="B950" s="23">
        <v>1996</v>
      </c>
      <c r="C950" s="24">
        <v>172</v>
      </c>
      <c r="D950" s="24">
        <v>-76.5</v>
      </c>
      <c r="E950" s="24">
        <v>100</v>
      </c>
      <c r="F950" s="27">
        <v>0.22528000000000001</v>
      </c>
      <c r="G950" s="24" t="s">
        <v>24</v>
      </c>
      <c r="H950" s="1"/>
      <c r="I950" s="1"/>
      <c r="AA950" s="7"/>
      <c r="AB950" s="7"/>
      <c r="AD950" s="1"/>
      <c r="AE950" s="1"/>
      <c r="AG950" s="7"/>
      <c r="AH950" s="7"/>
      <c r="AI950" s="7"/>
      <c r="IU950" s="11"/>
      <c r="IV950" s="11"/>
      <c r="IW950" s="11"/>
      <c r="AMI950" s="12"/>
      <c r="AMJ950" s="12"/>
      <c r="AMK950" s="12"/>
    </row>
    <row r="951" spans="1:1025" ht="12.75" customHeight="1">
      <c r="A951" s="23">
        <v>10</v>
      </c>
      <c r="B951" s="23">
        <v>1996</v>
      </c>
      <c r="C951" s="24">
        <v>172</v>
      </c>
      <c r="D951" s="24">
        <v>-76.5</v>
      </c>
      <c r="E951" s="24">
        <v>150</v>
      </c>
      <c r="F951" s="27">
        <v>0.16384000000000001</v>
      </c>
      <c r="G951" s="24" t="s">
        <v>24</v>
      </c>
      <c r="H951" s="1"/>
      <c r="I951" s="1"/>
      <c r="AA951" s="7"/>
      <c r="AB951" s="7"/>
      <c r="AD951" s="1"/>
      <c r="AE951" s="1"/>
      <c r="AG951" s="7"/>
      <c r="AH951" s="7"/>
      <c r="AI951" s="7"/>
      <c r="IU951" s="11"/>
      <c r="IV951" s="11"/>
      <c r="IW951" s="11"/>
      <c r="AMI951" s="12"/>
      <c r="AMJ951" s="12"/>
      <c r="AMK951" s="12"/>
    </row>
    <row r="952" spans="1:1025" ht="12.75" customHeight="1">
      <c r="A952" s="23">
        <v>10</v>
      </c>
      <c r="B952" s="23">
        <v>1996</v>
      </c>
      <c r="C952" s="24">
        <v>172</v>
      </c>
      <c r="D952" s="24">
        <v>-76.5</v>
      </c>
      <c r="E952" s="24">
        <v>200</v>
      </c>
      <c r="F952" s="27">
        <v>0.38912000000000102</v>
      </c>
      <c r="G952" s="24" t="s">
        <v>24</v>
      </c>
      <c r="H952" s="1"/>
      <c r="I952" s="1"/>
      <c r="AA952" s="7"/>
      <c r="AB952" s="7"/>
      <c r="AD952" s="1"/>
      <c r="AE952" s="1"/>
      <c r="AG952" s="7"/>
      <c r="AH952" s="7"/>
      <c r="AI952" s="7"/>
      <c r="IU952" s="11"/>
      <c r="IV952" s="11"/>
      <c r="IW952" s="11"/>
      <c r="AMI952" s="12"/>
      <c r="AMJ952" s="12"/>
      <c r="AMK952" s="12"/>
    </row>
    <row r="953" spans="1:1025" ht="12.75" customHeight="1">
      <c r="A953" s="23">
        <v>10</v>
      </c>
      <c r="B953" s="23">
        <v>1996</v>
      </c>
      <c r="C953" s="24">
        <v>172</v>
      </c>
      <c r="D953" s="24">
        <v>-76.5</v>
      </c>
      <c r="E953" s="24">
        <v>300</v>
      </c>
      <c r="F953" s="27">
        <v>0.18432000000000001</v>
      </c>
      <c r="G953" s="24" t="s">
        <v>24</v>
      </c>
      <c r="H953" s="1"/>
      <c r="I953" s="1"/>
      <c r="AA953" s="7"/>
      <c r="AB953" s="7"/>
      <c r="AD953" s="1"/>
      <c r="AE953" s="1"/>
      <c r="AG953" s="7"/>
      <c r="AH953" s="7"/>
      <c r="AI953" s="7"/>
      <c r="IU953" s="11"/>
      <c r="IV953" s="11"/>
      <c r="IW953" s="11"/>
      <c r="AMI953" s="12"/>
      <c r="AMJ953" s="12"/>
      <c r="AMK953" s="12"/>
    </row>
    <row r="954" spans="1:1025" ht="12.75" customHeight="1">
      <c r="A954" s="23">
        <v>10</v>
      </c>
      <c r="B954" s="23">
        <v>1996</v>
      </c>
      <c r="C954" s="24">
        <v>172</v>
      </c>
      <c r="D954" s="24">
        <v>-76.5</v>
      </c>
      <c r="E954" s="24">
        <v>400</v>
      </c>
      <c r="F954" s="27">
        <v>0.23552000000000001</v>
      </c>
      <c r="G954" s="24" t="s">
        <v>24</v>
      </c>
      <c r="H954" s="1"/>
      <c r="I954" s="1"/>
      <c r="AA954" s="7"/>
      <c r="AB954" s="7"/>
      <c r="AD954" s="1"/>
      <c r="AE954" s="1"/>
      <c r="AG954" s="7"/>
      <c r="AH954" s="7"/>
      <c r="AI954" s="7"/>
      <c r="IU954" s="11"/>
      <c r="IV954" s="11"/>
      <c r="IW954" s="11"/>
      <c r="AMI954" s="12"/>
      <c r="AMJ954" s="12"/>
      <c r="AMK954" s="12"/>
    </row>
    <row r="955" spans="1:1025" ht="12.75" customHeight="1">
      <c r="A955" s="23">
        <v>10</v>
      </c>
      <c r="B955" s="23">
        <v>1996</v>
      </c>
      <c r="C955" s="24">
        <v>172</v>
      </c>
      <c r="D955" s="24">
        <v>-76.5</v>
      </c>
      <c r="E955" s="24">
        <v>500</v>
      </c>
      <c r="F955" s="27">
        <v>0.22528000000000001</v>
      </c>
      <c r="G955" s="24" t="s">
        <v>24</v>
      </c>
      <c r="H955" s="1"/>
      <c r="I955" s="1"/>
      <c r="AA955" s="7"/>
      <c r="AB955" s="7"/>
      <c r="AD955" s="1"/>
      <c r="AE955" s="1"/>
      <c r="AG955" s="7"/>
      <c r="AH955" s="7"/>
      <c r="AI955" s="7"/>
      <c r="IU955" s="11"/>
      <c r="IV955" s="11"/>
      <c r="IW955" s="11"/>
      <c r="AMI955" s="12"/>
      <c r="AMJ955" s="12"/>
      <c r="AMK955" s="12"/>
    </row>
    <row r="956" spans="1:1025" ht="12.75" customHeight="1">
      <c r="A956" s="23">
        <v>10</v>
      </c>
      <c r="B956" s="23">
        <v>1996</v>
      </c>
      <c r="C956" s="24">
        <v>172</v>
      </c>
      <c r="D956" s="24">
        <v>-76.5</v>
      </c>
      <c r="E956" s="24">
        <v>600</v>
      </c>
      <c r="F956" s="27">
        <v>0.69632000000000105</v>
      </c>
      <c r="G956" s="24" t="s">
        <v>24</v>
      </c>
      <c r="H956" s="1"/>
      <c r="I956" s="1"/>
      <c r="AA956" s="7"/>
      <c r="AB956" s="7"/>
      <c r="AD956" s="1"/>
      <c r="AE956" s="1"/>
      <c r="AG956" s="7"/>
      <c r="AH956" s="7"/>
      <c r="AI956" s="7"/>
      <c r="IU956" s="11"/>
      <c r="IV956" s="11"/>
      <c r="IW956" s="11"/>
      <c r="AMI956" s="12"/>
      <c r="AMJ956" s="12"/>
      <c r="AMK956" s="12"/>
    </row>
    <row r="957" spans="1:1025" ht="12.75" customHeight="1">
      <c r="A957" s="23">
        <v>10</v>
      </c>
      <c r="B957" s="23">
        <v>1996</v>
      </c>
      <c r="C957" s="24">
        <v>176</v>
      </c>
      <c r="D957" s="24">
        <v>-76.5</v>
      </c>
      <c r="E957" s="24">
        <v>20</v>
      </c>
      <c r="F957" s="27">
        <v>0.25600000000000001</v>
      </c>
      <c r="G957" s="24" t="s">
        <v>24</v>
      </c>
      <c r="H957" s="1"/>
      <c r="I957" s="1"/>
      <c r="AA957" s="7"/>
      <c r="AB957" s="7"/>
      <c r="AD957" s="1"/>
      <c r="AE957" s="1"/>
      <c r="AG957" s="7"/>
      <c r="AH957" s="7"/>
      <c r="AI957" s="7"/>
      <c r="IU957" s="11"/>
      <c r="IV957" s="11"/>
      <c r="IW957" s="11"/>
      <c r="AMI957" s="12"/>
      <c r="AMJ957" s="12"/>
      <c r="AMK957" s="12"/>
    </row>
    <row r="958" spans="1:1025" ht="12.75" customHeight="1">
      <c r="A958" s="23">
        <v>10</v>
      </c>
      <c r="B958" s="23">
        <v>1996</v>
      </c>
      <c r="C958" s="24">
        <v>176</v>
      </c>
      <c r="D958" s="24">
        <v>-76.5</v>
      </c>
      <c r="E958" s="24">
        <v>40</v>
      </c>
      <c r="F958" s="27">
        <v>0.17408000000000001</v>
      </c>
      <c r="G958" s="24" t="s">
        <v>24</v>
      </c>
      <c r="H958" s="1"/>
      <c r="I958" s="1"/>
      <c r="AA958" s="7"/>
      <c r="AB958" s="7"/>
      <c r="AD958" s="1"/>
      <c r="AE958" s="1"/>
      <c r="AG958" s="7"/>
      <c r="AH958" s="7"/>
      <c r="AI958" s="7"/>
      <c r="IU958" s="11"/>
      <c r="IV958" s="11"/>
      <c r="IW958" s="11"/>
      <c r="AMI958" s="12"/>
      <c r="AMJ958" s="12"/>
      <c r="AMK958" s="12"/>
    </row>
    <row r="959" spans="1:1025" ht="12.75" customHeight="1">
      <c r="A959" s="23">
        <v>10</v>
      </c>
      <c r="B959" s="23">
        <v>1996</v>
      </c>
      <c r="C959" s="24">
        <v>176</v>
      </c>
      <c r="D959" s="24">
        <v>-76.5</v>
      </c>
      <c r="E959" s="24">
        <v>60</v>
      </c>
      <c r="F959" s="27">
        <v>0.24576000000000001</v>
      </c>
      <c r="G959" s="24" t="s">
        <v>24</v>
      </c>
      <c r="H959" s="1"/>
      <c r="I959" s="1"/>
      <c r="AA959" s="7"/>
      <c r="AB959" s="7"/>
      <c r="AD959" s="1"/>
      <c r="AE959" s="1"/>
      <c r="AG959" s="7"/>
      <c r="AH959" s="7"/>
      <c r="AI959" s="7"/>
      <c r="IU959" s="11"/>
      <c r="IV959" s="11"/>
      <c r="IW959" s="11"/>
      <c r="AMI959" s="12"/>
      <c r="AMJ959" s="12"/>
      <c r="AMK959" s="12"/>
    </row>
    <row r="960" spans="1:1025" ht="12.75" customHeight="1">
      <c r="A960" s="23">
        <v>10</v>
      </c>
      <c r="B960" s="23">
        <v>1996</v>
      </c>
      <c r="C960" s="24">
        <v>176</v>
      </c>
      <c r="D960" s="24">
        <v>-76.5</v>
      </c>
      <c r="E960" s="24">
        <v>100</v>
      </c>
      <c r="F960" s="27">
        <v>0.18432000000000001</v>
      </c>
      <c r="G960" s="24" t="s">
        <v>24</v>
      </c>
      <c r="H960" s="1"/>
      <c r="I960" s="1"/>
      <c r="AA960" s="7"/>
      <c r="AB960" s="7"/>
      <c r="AD960" s="1"/>
      <c r="AE960" s="1"/>
      <c r="AG960" s="7"/>
      <c r="AH960" s="7"/>
      <c r="AI960" s="7"/>
      <c r="IU960" s="11"/>
      <c r="IV960" s="11"/>
      <c r="IW960" s="11"/>
      <c r="AMI960" s="12"/>
      <c r="AMJ960" s="12"/>
      <c r="AMK960" s="12"/>
    </row>
    <row r="961" spans="1:1025" ht="12.75" customHeight="1">
      <c r="A961" s="23">
        <v>10</v>
      </c>
      <c r="B961" s="23">
        <v>1996</v>
      </c>
      <c r="C961" s="24">
        <v>176</v>
      </c>
      <c r="D961" s="24">
        <v>-76.5</v>
      </c>
      <c r="E961" s="24">
        <v>150</v>
      </c>
      <c r="F961" s="27">
        <v>0.22528000000000001</v>
      </c>
      <c r="G961" s="24" t="s">
        <v>24</v>
      </c>
      <c r="H961" s="1"/>
      <c r="I961" s="1"/>
      <c r="AA961" s="7"/>
      <c r="AB961" s="7"/>
      <c r="AD961" s="1"/>
      <c r="AE961" s="1"/>
      <c r="AG961" s="7"/>
      <c r="AH961" s="7"/>
      <c r="AI961" s="7"/>
      <c r="IU961" s="11"/>
      <c r="IV961" s="11"/>
      <c r="IW961" s="11"/>
      <c r="AMI961" s="12"/>
      <c r="AMJ961" s="12"/>
      <c r="AMK961" s="12"/>
    </row>
    <row r="962" spans="1:1025" ht="12.75" customHeight="1">
      <c r="A962" s="23">
        <v>10</v>
      </c>
      <c r="B962" s="23">
        <v>1996</v>
      </c>
      <c r="C962" s="24">
        <v>176</v>
      </c>
      <c r="D962" s="24">
        <v>-76.5</v>
      </c>
      <c r="E962" s="24">
        <v>200</v>
      </c>
      <c r="F962" s="27">
        <v>0.32768000000000103</v>
      </c>
      <c r="G962" s="24" t="s">
        <v>24</v>
      </c>
      <c r="H962" s="1"/>
      <c r="I962" s="1"/>
      <c r="AA962" s="7"/>
      <c r="AB962" s="7"/>
      <c r="AD962" s="1"/>
      <c r="AE962" s="1"/>
      <c r="AG962" s="7"/>
      <c r="AH962" s="7"/>
      <c r="AI962" s="7"/>
      <c r="IU962" s="11"/>
      <c r="IV962" s="11"/>
      <c r="IW962" s="11"/>
      <c r="AMI962" s="12"/>
      <c r="AMJ962" s="12"/>
      <c r="AMK962" s="12"/>
    </row>
    <row r="963" spans="1:1025" ht="12.75" customHeight="1">
      <c r="A963" s="23">
        <v>10</v>
      </c>
      <c r="B963" s="23">
        <v>1996</v>
      </c>
      <c r="C963" s="24">
        <v>176</v>
      </c>
      <c r="D963" s="24">
        <v>-76.5</v>
      </c>
      <c r="E963" s="24">
        <v>300</v>
      </c>
      <c r="F963" s="27">
        <v>0.18432000000000001</v>
      </c>
      <c r="G963" s="24" t="s">
        <v>24</v>
      </c>
      <c r="H963" s="1"/>
      <c r="I963" s="1"/>
      <c r="AA963" s="7"/>
      <c r="AB963" s="7"/>
      <c r="AD963" s="1"/>
      <c r="AE963" s="1"/>
      <c r="AG963" s="7"/>
      <c r="AH963" s="7"/>
      <c r="AI963" s="7"/>
      <c r="IU963" s="11"/>
      <c r="IV963" s="11"/>
      <c r="IW963" s="11"/>
      <c r="AMI963" s="12"/>
      <c r="AMJ963" s="12"/>
      <c r="AMK963" s="12"/>
    </row>
    <row r="964" spans="1:1025" ht="12.75" customHeight="1">
      <c r="A964" s="23">
        <v>10</v>
      </c>
      <c r="B964" s="23">
        <v>1996</v>
      </c>
      <c r="C964" s="24">
        <v>176</v>
      </c>
      <c r="D964" s="24">
        <v>-76.5</v>
      </c>
      <c r="E964" s="24">
        <v>375</v>
      </c>
      <c r="F964" s="27">
        <v>0.47104000000000101</v>
      </c>
      <c r="G964" s="24" t="s">
        <v>24</v>
      </c>
      <c r="H964" s="1"/>
      <c r="I964" s="1"/>
      <c r="AA964" s="7"/>
      <c r="AB964" s="7"/>
      <c r="AD964" s="1"/>
      <c r="AE964" s="1"/>
      <c r="AG964" s="7"/>
      <c r="AH964" s="7"/>
      <c r="AI964" s="7"/>
      <c r="IU964" s="11"/>
      <c r="IV964" s="11"/>
      <c r="IW964" s="11"/>
      <c r="AMI964" s="12"/>
      <c r="AMJ964" s="12"/>
      <c r="AMK964" s="12"/>
    </row>
    <row r="965" spans="1:1025" ht="12.75" customHeight="1">
      <c r="A965" s="23">
        <v>11</v>
      </c>
      <c r="B965" s="23">
        <v>1996</v>
      </c>
      <c r="C965" s="24">
        <v>180</v>
      </c>
      <c r="D965" s="24">
        <v>-76.55</v>
      </c>
      <c r="E965" s="24">
        <v>20</v>
      </c>
      <c r="F965" s="27">
        <v>0.44032000000000099</v>
      </c>
      <c r="G965" s="24" t="s">
        <v>24</v>
      </c>
      <c r="H965" s="1"/>
      <c r="I965" s="1"/>
      <c r="AA965" s="7"/>
      <c r="AB965" s="7"/>
      <c r="AD965" s="1"/>
      <c r="AE965" s="1"/>
      <c r="AG965" s="7"/>
      <c r="AH965" s="7"/>
      <c r="AI965" s="7"/>
      <c r="IU965" s="11"/>
      <c r="IV965" s="11"/>
      <c r="IW965" s="11"/>
      <c r="AMI965" s="12"/>
      <c r="AMJ965" s="12"/>
      <c r="AMK965" s="12"/>
    </row>
    <row r="966" spans="1:1025" ht="12.75" customHeight="1">
      <c r="A966" s="23">
        <v>11</v>
      </c>
      <c r="B966" s="23">
        <v>1996</v>
      </c>
      <c r="C966" s="24">
        <v>180</v>
      </c>
      <c r="D966" s="24">
        <v>-76.55</v>
      </c>
      <c r="E966" s="24">
        <v>60</v>
      </c>
      <c r="F966" s="27">
        <v>0.27648</v>
      </c>
      <c r="G966" s="24" t="s">
        <v>24</v>
      </c>
      <c r="H966" s="1"/>
      <c r="I966" s="1"/>
      <c r="AA966" s="7"/>
      <c r="AB966" s="7"/>
      <c r="AD966" s="1"/>
      <c r="AE966" s="1"/>
      <c r="AG966" s="7"/>
      <c r="AH966" s="7"/>
      <c r="AI966" s="7"/>
      <c r="IU966" s="11"/>
      <c r="IV966" s="11"/>
      <c r="IW966" s="11"/>
      <c r="AMI966" s="12"/>
      <c r="AMJ966" s="12"/>
      <c r="AMK966" s="12"/>
    </row>
    <row r="967" spans="1:1025" ht="12.75" customHeight="1">
      <c r="A967" s="23">
        <v>11</v>
      </c>
      <c r="B967" s="23">
        <v>1996</v>
      </c>
      <c r="C967" s="24">
        <v>180</v>
      </c>
      <c r="D967" s="24">
        <v>-76.55</v>
      </c>
      <c r="E967" s="24">
        <v>100</v>
      </c>
      <c r="F967" s="27">
        <v>0.1024</v>
      </c>
      <c r="G967" s="24" t="s">
        <v>24</v>
      </c>
      <c r="H967" s="1"/>
      <c r="I967" s="1"/>
      <c r="AA967" s="7"/>
      <c r="AB967" s="7"/>
      <c r="AD967" s="1"/>
      <c r="AE967" s="1"/>
      <c r="AG967" s="7"/>
      <c r="AH967" s="7"/>
      <c r="AI967" s="7"/>
      <c r="IU967" s="11"/>
      <c r="IV967" s="11"/>
      <c r="IW967" s="11"/>
      <c r="AMI967" s="12"/>
      <c r="AMJ967" s="12"/>
      <c r="AMK967" s="12"/>
    </row>
    <row r="968" spans="1:1025" ht="12.75" customHeight="1">
      <c r="A968" s="23">
        <v>11</v>
      </c>
      <c r="B968" s="23">
        <v>1996</v>
      </c>
      <c r="C968" s="24">
        <v>180</v>
      </c>
      <c r="D968" s="24">
        <v>-76.55</v>
      </c>
      <c r="E968" s="24">
        <v>150</v>
      </c>
      <c r="F968" s="27">
        <v>0.45056000000000102</v>
      </c>
      <c r="G968" s="24" t="s">
        <v>24</v>
      </c>
      <c r="H968" s="1"/>
      <c r="I968" s="1"/>
      <c r="AA968" s="7"/>
      <c r="AB968" s="7"/>
      <c r="AD968" s="1"/>
      <c r="AE968" s="1"/>
      <c r="AG968" s="7"/>
      <c r="AH968" s="7"/>
      <c r="AI968" s="7"/>
      <c r="IU968" s="11"/>
      <c r="IV968" s="11"/>
      <c r="IW968" s="11"/>
      <c r="AMI968" s="12"/>
      <c r="AMJ968" s="12"/>
      <c r="AMK968" s="12"/>
    </row>
    <row r="969" spans="1:1025" ht="12.75" customHeight="1">
      <c r="A969" s="23">
        <v>11</v>
      </c>
      <c r="B969" s="23">
        <v>1996</v>
      </c>
      <c r="C969" s="24">
        <v>180</v>
      </c>
      <c r="D969" s="24">
        <v>-76.55</v>
      </c>
      <c r="E969" s="24">
        <v>200</v>
      </c>
      <c r="F969" s="27">
        <v>0.21504000000000001</v>
      </c>
      <c r="G969" s="24" t="s">
        <v>24</v>
      </c>
      <c r="H969" s="1"/>
      <c r="I969" s="1"/>
      <c r="AA969" s="7"/>
      <c r="AB969" s="7"/>
      <c r="AD969" s="1"/>
      <c r="AE969" s="1"/>
      <c r="AG969" s="7"/>
      <c r="AH969" s="7"/>
      <c r="AI969" s="7"/>
      <c r="IU969" s="11"/>
      <c r="IV969" s="11"/>
      <c r="IW969" s="11"/>
      <c r="AMI969" s="12"/>
      <c r="AMJ969" s="12"/>
      <c r="AMK969" s="12"/>
    </row>
    <row r="970" spans="1:1025" ht="12.75" customHeight="1">
      <c r="A970" s="23">
        <v>11</v>
      </c>
      <c r="B970" s="23">
        <v>1996</v>
      </c>
      <c r="C970" s="24">
        <v>180</v>
      </c>
      <c r="D970" s="24">
        <v>-76.55</v>
      </c>
      <c r="E970" s="24">
        <v>300</v>
      </c>
      <c r="F970" s="27">
        <v>0.28672000000000097</v>
      </c>
      <c r="G970" s="24" t="s">
        <v>24</v>
      </c>
      <c r="H970" s="1"/>
      <c r="I970" s="1"/>
      <c r="AA970" s="7"/>
      <c r="AB970" s="7"/>
      <c r="AD970" s="1"/>
      <c r="AE970" s="1"/>
      <c r="AG970" s="7"/>
      <c r="AH970" s="7"/>
      <c r="AI970" s="7"/>
      <c r="IU970" s="11"/>
      <c r="IV970" s="11"/>
      <c r="IW970" s="11"/>
      <c r="AMI970" s="12"/>
      <c r="AMJ970" s="12"/>
      <c r="AMK970" s="12"/>
    </row>
    <row r="971" spans="1:1025" ht="12.75" customHeight="1">
      <c r="A971" s="23">
        <v>10</v>
      </c>
      <c r="B971" s="23">
        <v>1996</v>
      </c>
      <c r="C971" s="24">
        <v>-178</v>
      </c>
      <c r="D971" s="24">
        <v>-76.5</v>
      </c>
      <c r="E971" s="24">
        <v>20</v>
      </c>
      <c r="F971" s="27">
        <v>0.20480000000000001</v>
      </c>
      <c r="G971" s="24" t="s">
        <v>24</v>
      </c>
      <c r="H971" s="1"/>
      <c r="I971" s="1"/>
      <c r="AA971" s="7"/>
      <c r="AB971" s="7"/>
      <c r="AD971" s="1"/>
      <c r="AE971" s="1"/>
      <c r="AG971" s="7"/>
      <c r="AH971" s="7"/>
      <c r="AI971" s="7"/>
      <c r="IU971" s="11"/>
      <c r="IV971" s="11"/>
      <c r="IW971" s="11"/>
      <c r="AMI971" s="12"/>
      <c r="AMJ971" s="12"/>
      <c r="AMK971" s="12"/>
    </row>
    <row r="972" spans="1:1025" ht="12.75" customHeight="1">
      <c r="A972" s="23">
        <v>10</v>
      </c>
      <c r="B972" s="23">
        <v>1996</v>
      </c>
      <c r="C972" s="24">
        <v>-178</v>
      </c>
      <c r="D972" s="24">
        <v>-76.5</v>
      </c>
      <c r="E972" s="24">
        <v>40</v>
      </c>
      <c r="F972" s="27">
        <v>0.1024</v>
      </c>
      <c r="G972" s="24" t="s">
        <v>24</v>
      </c>
      <c r="H972" s="1"/>
      <c r="I972" s="1"/>
      <c r="AA972" s="7"/>
      <c r="AB972" s="7"/>
      <c r="AD972" s="1"/>
      <c r="AE972" s="1"/>
      <c r="AG972" s="7"/>
      <c r="AH972" s="7"/>
      <c r="AI972" s="7"/>
      <c r="IU972" s="11"/>
      <c r="IV972" s="11"/>
      <c r="IW972" s="11"/>
      <c r="AMI972" s="12"/>
      <c r="AMJ972" s="12"/>
      <c r="AMK972" s="12"/>
    </row>
    <row r="973" spans="1:1025" ht="12.75" customHeight="1">
      <c r="A973" s="23">
        <v>10</v>
      </c>
      <c r="B973" s="23">
        <v>1996</v>
      </c>
      <c r="C973" s="24">
        <v>-178</v>
      </c>
      <c r="D973" s="24">
        <v>-76.5</v>
      </c>
      <c r="E973" s="24">
        <v>60</v>
      </c>
      <c r="F973" s="27">
        <v>8.1920000000000007E-2</v>
      </c>
      <c r="G973" s="24" t="s">
        <v>24</v>
      </c>
      <c r="H973" s="1"/>
      <c r="I973" s="1"/>
      <c r="AA973" s="7"/>
      <c r="AB973" s="7"/>
      <c r="AD973" s="1"/>
      <c r="AE973" s="1"/>
      <c r="AG973" s="7"/>
      <c r="AH973" s="7"/>
      <c r="AI973" s="7"/>
      <c r="IU973" s="11"/>
      <c r="IV973" s="11"/>
      <c r="IW973" s="11"/>
      <c r="AMI973" s="12"/>
      <c r="AMJ973" s="12"/>
      <c r="AMK973" s="12"/>
    </row>
    <row r="974" spans="1:1025" ht="12.75" customHeight="1">
      <c r="A974" s="23">
        <v>10</v>
      </c>
      <c r="B974" s="23">
        <v>1996</v>
      </c>
      <c r="C974" s="24">
        <v>-178</v>
      </c>
      <c r="D974" s="24">
        <v>-76.5</v>
      </c>
      <c r="E974" s="24">
        <v>100</v>
      </c>
      <c r="F974" s="27">
        <v>9.2160000000000006E-2</v>
      </c>
      <c r="G974" s="24" t="s">
        <v>24</v>
      </c>
      <c r="H974" s="1"/>
      <c r="I974" s="1"/>
      <c r="AA974" s="7"/>
      <c r="AB974" s="7"/>
      <c r="AD974" s="1"/>
      <c r="AE974" s="1"/>
      <c r="AG974" s="7"/>
      <c r="AH974" s="7"/>
      <c r="AI974" s="7"/>
      <c r="IU974" s="11"/>
      <c r="IV974" s="11"/>
      <c r="IW974" s="11"/>
      <c r="AMI974" s="12"/>
      <c r="AMJ974" s="12"/>
      <c r="AMK974" s="12"/>
    </row>
    <row r="975" spans="1:1025" ht="12.75" customHeight="1">
      <c r="A975" s="23">
        <v>10</v>
      </c>
      <c r="B975" s="23">
        <v>1996</v>
      </c>
      <c r="C975" s="24">
        <v>-178</v>
      </c>
      <c r="D975" s="24">
        <v>-76.5</v>
      </c>
      <c r="E975" s="24">
        <v>150</v>
      </c>
      <c r="F975" s="27">
        <v>0.1024</v>
      </c>
      <c r="G975" s="24" t="s">
        <v>24</v>
      </c>
      <c r="H975" s="1"/>
      <c r="I975" s="1"/>
      <c r="AA975" s="7"/>
      <c r="AB975" s="7"/>
      <c r="AD975" s="1"/>
      <c r="AE975" s="1"/>
      <c r="AG975" s="7"/>
      <c r="AH975" s="7"/>
      <c r="AI975" s="7"/>
      <c r="IU975" s="11"/>
      <c r="IV975" s="11"/>
      <c r="IW975" s="11"/>
      <c r="AMI975" s="12"/>
      <c r="AMJ975" s="12"/>
      <c r="AMK975" s="12"/>
    </row>
    <row r="976" spans="1:1025" ht="12.75" customHeight="1">
      <c r="A976" s="23">
        <v>10</v>
      </c>
      <c r="B976" s="23">
        <v>1996</v>
      </c>
      <c r="C976" s="24">
        <v>-178</v>
      </c>
      <c r="D976" s="24">
        <v>-76.5</v>
      </c>
      <c r="E976" s="24">
        <v>200</v>
      </c>
      <c r="F976" s="27">
        <v>9.2160000000000006E-2</v>
      </c>
      <c r="G976" s="24" t="s">
        <v>24</v>
      </c>
      <c r="H976" s="1"/>
      <c r="I976" s="1"/>
      <c r="AA976" s="7"/>
      <c r="AB976" s="7"/>
      <c r="AD976" s="1"/>
      <c r="AE976" s="1"/>
      <c r="AG976" s="7"/>
      <c r="AH976" s="7"/>
      <c r="AI976" s="7"/>
      <c r="IU976" s="11"/>
      <c r="IV976" s="11"/>
      <c r="IW976" s="11"/>
      <c r="AMI976" s="12"/>
      <c r="AMJ976" s="12"/>
      <c r="AMK976" s="12"/>
    </row>
    <row r="977" spans="1:1025" ht="12.75" customHeight="1">
      <c r="A977" s="23">
        <v>10</v>
      </c>
      <c r="B977" s="23">
        <v>1996</v>
      </c>
      <c r="C977" s="24">
        <v>-178</v>
      </c>
      <c r="D977" s="24">
        <v>-76.5</v>
      </c>
      <c r="E977" s="24">
        <v>300</v>
      </c>
      <c r="F977" s="27">
        <v>0.1024</v>
      </c>
      <c r="G977" s="24" t="s">
        <v>24</v>
      </c>
      <c r="H977" s="1"/>
      <c r="I977" s="1"/>
      <c r="AA977" s="7"/>
      <c r="AB977" s="7"/>
      <c r="AD977" s="1"/>
      <c r="AE977" s="1"/>
      <c r="AG977" s="7"/>
      <c r="AH977" s="7"/>
      <c r="AI977" s="7"/>
      <c r="IU977" s="11"/>
      <c r="IV977" s="11"/>
      <c r="IW977" s="11"/>
      <c r="AMI977" s="12"/>
      <c r="AMJ977" s="12"/>
      <c r="AMK977" s="12"/>
    </row>
    <row r="978" spans="1:1025" ht="12.75" customHeight="1">
      <c r="A978" s="23">
        <v>10</v>
      </c>
      <c r="B978" s="23">
        <v>1996</v>
      </c>
      <c r="C978" s="24">
        <v>-178</v>
      </c>
      <c r="D978" s="24">
        <v>-76.5</v>
      </c>
      <c r="E978" s="24">
        <v>400</v>
      </c>
      <c r="F978" s="27">
        <v>0.22528000000000001</v>
      </c>
      <c r="G978" s="24" t="s">
        <v>24</v>
      </c>
      <c r="H978" s="1"/>
      <c r="I978" s="1"/>
      <c r="AA978" s="7"/>
      <c r="AB978" s="7"/>
      <c r="AD978" s="1"/>
      <c r="AE978" s="1"/>
      <c r="AG978" s="7"/>
      <c r="AH978" s="7"/>
      <c r="AI978" s="7"/>
      <c r="IU978" s="11"/>
      <c r="IV978" s="11"/>
      <c r="IW978" s="11"/>
      <c r="AMI978" s="12"/>
      <c r="AMJ978" s="12"/>
      <c r="AMK978" s="12"/>
    </row>
    <row r="979" spans="1:1025" ht="12.75" customHeight="1">
      <c r="A979" s="23">
        <v>10</v>
      </c>
      <c r="B979" s="23">
        <v>1996</v>
      </c>
      <c r="C979" s="24">
        <v>-178</v>
      </c>
      <c r="D979" s="24">
        <v>-76.5</v>
      </c>
      <c r="E979" s="24">
        <v>500</v>
      </c>
      <c r="F979" s="27">
        <v>0.63488</v>
      </c>
      <c r="G979" s="24" t="s">
        <v>24</v>
      </c>
      <c r="H979" s="1"/>
      <c r="I979" s="1"/>
      <c r="AA979" s="7"/>
      <c r="AB979" s="7"/>
      <c r="AD979" s="1"/>
      <c r="AE979" s="1"/>
      <c r="AG979" s="7"/>
      <c r="AH979" s="7"/>
      <c r="AI979" s="7"/>
      <c r="IU979" s="11"/>
      <c r="IV979" s="11"/>
      <c r="IW979" s="11"/>
      <c r="AMI979" s="12"/>
      <c r="AMJ979" s="12"/>
      <c r="AMK979" s="12"/>
    </row>
    <row r="980" spans="1:1025" ht="12.75" customHeight="1">
      <c r="A980" s="23">
        <v>10</v>
      </c>
      <c r="B980" s="23">
        <v>1996</v>
      </c>
      <c r="C980" s="24">
        <v>-178</v>
      </c>
      <c r="D980" s="24">
        <v>-76.5</v>
      </c>
      <c r="E980" s="24">
        <v>550</v>
      </c>
      <c r="F980" s="27">
        <v>0.88064000000000098</v>
      </c>
      <c r="G980" s="24" t="s">
        <v>24</v>
      </c>
      <c r="H980" s="1"/>
      <c r="I980" s="1"/>
      <c r="AA980" s="7"/>
      <c r="AB980" s="7"/>
      <c r="AD980" s="1"/>
      <c r="AE980" s="1"/>
      <c r="AG980" s="7"/>
      <c r="AH980" s="7"/>
      <c r="AI980" s="7"/>
      <c r="IU980" s="11"/>
      <c r="IV980" s="11"/>
      <c r="IW980" s="11"/>
      <c r="AMI980" s="12"/>
      <c r="AMJ980" s="12"/>
      <c r="AMK980" s="12"/>
    </row>
    <row r="981" spans="1:1025" ht="12.75" customHeight="1">
      <c r="A981" s="23">
        <v>10</v>
      </c>
      <c r="B981" s="23">
        <v>1996</v>
      </c>
      <c r="C981" s="24">
        <v>176.97</v>
      </c>
      <c r="D981" s="24">
        <v>-78.05</v>
      </c>
      <c r="E981" s="24">
        <v>20</v>
      </c>
      <c r="F981" s="27">
        <v>0.43008000000000102</v>
      </c>
      <c r="G981" s="24" t="s">
        <v>24</v>
      </c>
      <c r="H981" s="1"/>
      <c r="I981" s="1"/>
      <c r="AA981" s="7"/>
      <c r="AB981" s="7"/>
      <c r="AD981" s="1"/>
      <c r="AE981" s="1"/>
      <c r="AG981" s="7"/>
      <c r="AH981" s="7"/>
      <c r="AI981" s="7"/>
      <c r="IU981" s="11"/>
      <c r="IV981" s="11"/>
      <c r="IW981" s="11"/>
      <c r="AMI981" s="12"/>
      <c r="AMJ981" s="12"/>
      <c r="AMK981" s="12"/>
    </row>
    <row r="982" spans="1:1025" ht="12.75" customHeight="1">
      <c r="A982" s="23">
        <v>10</v>
      </c>
      <c r="B982" s="23">
        <v>1996</v>
      </c>
      <c r="C982" s="24">
        <v>176.97</v>
      </c>
      <c r="D982" s="24">
        <v>-78.05</v>
      </c>
      <c r="E982" s="24">
        <v>40</v>
      </c>
      <c r="F982" s="27">
        <v>0.12288</v>
      </c>
      <c r="G982" s="24" t="s">
        <v>24</v>
      </c>
      <c r="H982" s="1"/>
      <c r="I982" s="1"/>
      <c r="AA982" s="7"/>
      <c r="AB982" s="7"/>
      <c r="AD982" s="1"/>
      <c r="AE982" s="1"/>
      <c r="AG982" s="7"/>
      <c r="AH982" s="7"/>
      <c r="AI982" s="7"/>
      <c r="IU982" s="11"/>
      <c r="IV982" s="11"/>
      <c r="IW982" s="11"/>
      <c r="AMI982" s="12"/>
      <c r="AMJ982" s="12"/>
      <c r="AMK982" s="12"/>
    </row>
    <row r="983" spans="1:1025" ht="12.75" customHeight="1">
      <c r="A983" s="23">
        <v>10</v>
      </c>
      <c r="B983" s="23">
        <v>1996</v>
      </c>
      <c r="C983" s="24">
        <v>176.97</v>
      </c>
      <c r="D983" s="24">
        <v>-78.05</v>
      </c>
      <c r="E983" s="24">
        <v>60</v>
      </c>
      <c r="F983" s="27">
        <v>0.11264</v>
      </c>
      <c r="G983" s="24" t="s">
        <v>24</v>
      </c>
      <c r="H983" s="1"/>
      <c r="I983" s="1"/>
      <c r="AA983" s="7"/>
      <c r="AB983" s="7"/>
      <c r="AD983" s="1"/>
      <c r="AE983" s="1"/>
      <c r="AG983" s="7"/>
      <c r="AH983" s="7"/>
      <c r="AI983" s="7"/>
      <c r="IU983" s="11"/>
      <c r="IV983" s="11"/>
      <c r="IW983" s="11"/>
      <c r="AMI983" s="12"/>
      <c r="AMJ983" s="12"/>
      <c r="AMK983" s="12"/>
    </row>
    <row r="984" spans="1:1025" ht="12.75" customHeight="1">
      <c r="A984" s="23">
        <v>10</v>
      </c>
      <c r="B984" s="23">
        <v>1996</v>
      </c>
      <c r="C984" s="24">
        <v>176.97</v>
      </c>
      <c r="D984" s="24">
        <v>-78.05</v>
      </c>
      <c r="E984" s="24">
        <v>100</v>
      </c>
      <c r="F984" s="27">
        <v>0.16384000000000001</v>
      </c>
      <c r="G984" s="24" t="s">
        <v>24</v>
      </c>
      <c r="H984" s="1"/>
      <c r="I984" s="1"/>
      <c r="AA984" s="7"/>
      <c r="AB984" s="7"/>
      <c r="AD984" s="1"/>
      <c r="AE984" s="1"/>
      <c r="AG984" s="7"/>
      <c r="AH984" s="7"/>
      <c r="AI984" s="7"/>
      <c r="IU984" s="11"/>
      <c r="IV984" s="11"/>
      <c r="IW984" s="11"/>
      <c r="AMI984" s="12"/>
      <c r="AMJ984" s="12"/>
      <c r="AMK984" s="12"/>
    </row>
    <row r="985" spans="1:1025" ht="12.75" customHeight="1">
      <c r="A985" s="23">
        <v>10</v>
      </c>
      <c r="B985" s="23">
        <v>1996</v>
      </c>
      <c r="C985" s="24">
        <v>176.97</v>
      </c>
      <c r="D985" s="24">
        <v>-78.05</v>
      </c>
      <c r="E985" s="24">
        <v>150</v>
      </c>
      <c r="F985" s="27">
        <v>0.11264</v>
      </c>
      <c r="G985" s="24" t="s">
        <v>24</v>
      </c>
      <c r="H985" s="1"/>
      <c r="I985" s="1"/>
      <c r="AA985" s="7"/>
      <c r="AB985" s="7"/>
      <c r="AD985" s="1"/>
      <c r="AE985" s="1"/>
      <c r="AG985" s="7"/>
      <c r="AH985" s="7"/>
      <c r="AI985" s="7"/>
      <c r="IU985" s="11"/>
      <c r="IV985" s="11"/>
      <c r="IW985" s="11"/>
      <c r="AMI985" s="12"/>
      <c r="AMJ985" s="12"/>
      <c r="AMK985" s="12"/>
    </row>
    <row r="986" spans="1:1025" ht="12.75" customHeight="1">
      <c r="A986" s="23">
        <v>10</v>
      </c>
      <c r="B986" s="23">
        <v>1996</v>
      </c>
      <c r="C986" s="24">
        <v>176.97</v>
      </c>
      <c r="D986" s="24">
        <v>-78.05</v>
      </c>
      <c r="E986" s="24">
        <v>200</v>
      </c>
      <c r="F986" s="27">
        <v>0.12288</v>
      </c>
      <c r="G986" s="24" t="s">
        <v>24</v>
      </c>
      <c r="H986" s="1"/>
      <c r="I986" s="1"/>
      <c r="AA986" s="7"/>
      <c r="AB986" s="7"/>
      <c r="AD986" s="1"/>
      <c r="AE986" s="1"/>
      <c r="AG986" s="7"/>
      <c r="AH986" s="7"/>
      <c r="AI986" s="7"/>
      <c r="IU986" s="11"/>
      <c r="IV986" s="11"/>
      <c r="IW986" s="11"/>
      <c r="AMI986" s="12"/>
      <c r="AMJ986" s="12"/>
      <c r="AMK986" s="12"/>
    </row>
    <row r="987" spans="1:1025" ht="12.75" customHeight="1">
      <c r="A987" s="23">
        <v>10</v>
      </c>
      <c r="B987" s="23">
        <v>1996</v>
      </c>
      <c r="C987" s="24">
        <v>176.97</v>
      </c>
      <c r="D987" s="24">
        <v>-78.05</v>
      </c>
      <c r="E987" s="24">
        <v>300</v>
      </c>
      <c r="F987" s="27">
        <v>0.1024</v>
      </c>
      <c r="G987" s="24" t="s">
        <v>24</v>
      </c>
      <c r="H987" s="1"/>
      <c r="I987" s="1"/>
      <c r="AA987" s="7"/>
      <c r="AB987" s="7"/>
      <c r="AD987" s="1"/>
      <c r="AE987" s="1"/>
      <c r="AG987" s="7"/>
      <c r="AH987" s="7"/>
      <c r="AI987" s="7"/>
      <c r="IU987" s="11"/>
      <c r="IV987" s="11"/>
      <c r="IW987" s="11"/>
      <c r="AMI987" s="12"/>
      <c r="AMJ987" s="12"/>
      <c r="AMK987" s="12"/>
    </row>
    <row r="988" spans="1:1025" ht="12.75" customHeight="1">
      <c r="A988" s="23">
        <v>10</v>
      </c>
      <c r="B988" s="23">
        <v>1996</v>
      </c>
      <c r="C988" s="24">
        <v>176.97</v>
      </c>
      <c r="D988" s="24">
        <v>-78.05</v>
      </c>
      <c r="E988" s="24">
        <v>400</v>
      </c>
      <c r="F988" s="27">
        <v>0.14335999999999999</v>
      </c>
      <c r="G988" s="24" t="s">
        <v>24</v>
      </c>
      <c r="H988" s="1"/>
      <c r="I988" s="1"/>
      <c r="AA988" s="7"/>
      <c r="AB988" s="7"/>
      <c r="AD988" s="1"/>
      <c r="AE988" s="1"/>
      <c r="AG988" s="7"/>
      <c r="AH988" s="7"/>
      <c r="AI988" s="7"/>
      <c r="IU988" s="11"/>
      <c r="IV988" s="11"/>
      <c r="IW988" s="11"/>
      <c r="AMI988" s="12"/>
      <c r="AMJ988" s="12"/>
      <c r="AMK988" s="12"/>
    </row>
    <row r="989" spans="1:1025" ht="12.75" customHeight="1">
      <c r="A989" s="23">
        <v>10</v>
      </c>
      <c r="B989" s="23">
        <v>1996</v>
      </c>
      <c r="C989" s="24">
        <v>176.97</v>
      </c>
      <c r="D989" s="24">
        <v>-78.05</v>
      </c>
      <c r="E989" s="24">
        <v>500</v>
      </c>
      <c r="F989" s="27">
        <v>0.33792</v>
      </c>
      <c r="G989" s="24" t="s">
        <v>24</v>
      </c>
      <c r="H989" s="1"/>
      <c r="I989" s="1"/>
      <c r="AA989" s="7"/>
      <c r="AB989" s="7"/>
      <c r="AD989" s="1"/>
      <c r="AE989" s="1"/>
      <c r="AG989" s="7"/>
      <c r="AH989" s="7"/>
      <c r="AI989" s="7"/>
      <c r="IU989" s="11"/>
      <c r="IV989" s="11"/>
      <c r="IW989" s="11"/>
      <c r="AMI989" s="12"/>
      <c r="AMJ989" s="12"/>
      <c r="AMK989" s="12"/>
    </row>
    <row r="990" spans="1:1025" ht="12.75" customHeight="1">
      <c r="A990" s="23">
        <v>1</v>
      </c>
      <c r="B990" s="23">
        <v>1997</v>
      </c>
      <c r="C990" s="24">
        <v>163.5</v>
      </c>
      <c r="D990" s="24">
        <v>-76</v>
      </c>
      <c r="E990" s="24">
        <v>20</v>
      </c>
      <c r="F990" s="27">
        <v>4.0960000000000003E-2</v>
      </c>
      <c r="G990" s="24" t="s">
        <v>24</v>
      </c>
      <c r="H990" s="1"/>
      <c r="I990" s="1"/>
      <c r="AA990" s="7"/>
      <c r="AB990" s="7"/>
      <c r="AD990" s="1"/>
      <c r="AE990" s="1"/>
      <c r="AG990" s="7"/>
      <c r="AH990" s="7"/>
      <c r="AI990" s="7"/>
      <c r="IU990" s="11"/>
      <c r="IV990" s="11"/>
      <c r="IW990" s="11"/>
      <c r="AMI990" s="12"/>
      <c r="AMJ990" s="12"/>
      <c r="AMK990" s="12"/>
    </row>
    <row r="991" spans="1:1025" ht="12.75" customHeight="1">
      <c r="A991" s="23">
        <v>1</v>
      </c>
      <c r="B991" s="23">
        <v>1997</v>
      </c>
      <c r="C991" s="24">
        <v>163.5</v>
      </c>
      <c r="D991" s="24">
        <v>-76</v>
      </c>
      <c r="E991" s="24">
        <v>40</v>
      </c>
      <c r="F991" s="27">
        <v>0.12288</v>
      </c>
      <c r="G991" s="24" t="s">
        <v>24</v>
      </c>
      <c r="H991" s="1"/>
      <c r="I991" s="1"/>
      <c r="AA991" s="7"/>
      <c r="AB991" s="7"/>
      <c r="AD991" s="1"/>
      <c r="AE991" s="1"/>
      <c r="AG991" s="7"/>
      <c r="AH991" s="7"/>
      <c r="AI991" s="7"/>
      <c r="IU991" s="11"/>
      <c r="IV991" s="11"/>
      <c r="IW991" s="11"/>
      <c r="AMI991" s="12"/>
      <c r="AMJ991" s="12"/>
      <c r="AMK991" s="12"/>
    </row>
    <row r="992" spans="1:1025" ht="12.75" customHeight="1">
      <c r="A992" s="23">
        <v>1</v>
      </c>
      <c r="B992" s="23">
        <v>1997</v>
      </c>
      <c r="C992" s="24">
        <v>163.5</v>
      </c>
      <c r="D992" s="24">
        <v>-76</v>
      </c>
      <c r="E992" s="24">
        <v>60</v>
      </c>
      <c r="F992" s="27">
        <v>0.1024</v>
      </c>
      <c r="G992" s="24" t="s">
        <v>24</v>
      </c>
      <c r="H992" s="1"/>
      <c r="I992" s="1"/>
      <c r="AA992" s="7"/>
      <c r="AB992" s="7"/>
      <c r="AD992" s="1"/>
      <c r="AE992" s="1"/>
      <c r="AG992" s="7"/>
      <c r="AH992" s="7"/>
      <c r="AI992" s="7"/>
      <c r="IU992" s="11"/>
      <c r="IV992" s="11"/>
      <c r="IW992" s="11"/>
      <c r="AMI992" s="12"/>
      <c r="AMJ992" s="12"/>
      <c r="AMK992" s="12"/>
    </row>
    <row r="993" spans="1:1025" ht="12.75" customHeight="1">
      <c r="A993" s="23">
        <v>1</v>
      </c>
      <c r="B993" s="23">
        <v>1997</v>
      </c>
      <c r="C993" s="24">
        <v>163.5</v>
      </c>
      <c r="D993" s="24">
        <v>-76</v>
      </c>
      <c r="E993" s="24">
        <v>100</v>
      </c>
      <c r="F993" s="27">
        <v>0.15359999999999999</v>
      </c>
      <c r="G993" s="24" t="s">
        <v>24</v>
      </c>
      <c r="H993" s="1"/>
      <c r="I993" s="1"/>
      <c r="AA993" s="7"/>
      <c r="AB993" s="7"/>
      <c r="AD993" s="1"/>
      <c r="AE993" s="1"/>
      <c r="AG993" s="7"/>
      <c r="AH993" s="7"/>
      <c r="AI993" s="7"/>
      <c r="IU993" s="11"/>
      <c r="IV993" s="11"/>
      <c r="IW993" s="11"/>
      <c r="AMI993" s="12"/>
      <c r="AMJ993" s="12"/>
      <c r="AMK993" s="12"/>
    </row>
    <row r="994" spans="1:1025" ht="12.75" customHeight="1">
      <c r="A994" s="23">
        <v>1</v>
      </c>
      <c r="B994" s="23">
        <v>1997</v>
      </c>
      <c r="C994" s="24">
        <v>163.5</v>
      </c>
      <c r="D994" s="24">
        <v>-76</v>
      </c>
      <c r="E994" s="24">
        <v>150</v>
      </c>
      <c r="F994" s="27">
        <v>0.12288</v>
      </c>
      <c r="G994" s="24" t="s">
        <v>24</v>
      </c>
      <c r="H994" s="1"/>
      <c r="I994" s="1"/>
      <c r="AA994" s="7"/>
      <c r="AB994" s="7"/>
      <c r="AD994" s="1"/>
      <c r="AE994" s="1"/>
      <c r="AG994" s="7"/>
      <c r="AH994" s="7"/>
      <c r="AI994" s="7"/>
      <c r="IU994" s="11"/>
      <c r="IV994" s="11"/>
      <c r="IW994" s="11"/>
      <c r="AMI994" s="12"/>
      <c r="AMJ994" s="12"/>
      <c r="AMK994" s="12"/>
    </row>
    <row r="995" spans="1:1025" ht="12.75" customHeight="1">
      <c r="A995" s="23">
        <v>1</v>
      </c>
      <c r="B995" s="23">
        <v>1997</v>
      </c>
      <c r="C995" s="24">
        <v>163.5</v>
      </c>
      <c r="D995" s="24">
        <v>-76</v>
      </c>
      <c r="E995" s="24">
        <v>200</v>
      </c>
      <c r="F995" s="27">
        <v>0.20480000000000001</v>
      </c>
      <c r="G995" s="24" t="s">
        <v>24</v>
      </c>
      <c r="H995" s="1"/>
      <c r="I995" s="1"/>
      <c r="AA995" s="7"/>
      <c r="AB995" s="7"/>
      <c r="AD995" s="1"/>
      <c r="AE995" s="1"/>
      <c r="AG995" s="7"/>
      <c r="AH995" s="7"/>
      <c r="AI995" s="7"/>
      <c r="IU995" s="11"/>
      <c r="IV995" s="11"/>
      <c r="IW995" s="11"/>
      <c r="AMI995" s="12"/>
      <c r="AMJ995" s="12"/>
      <c r="AMK995" s="12"/>
    </row>
    <row r="996" spans="1:1025" ht="12.75" customHeight="1">
      <c r="A996" s="23">
        <v>1</v>
      </c>
      <c r="B996" s="23">
        <v>1997</v>
      </c>
      <c r="C996" s="24">
        <v>163.5</v>
      </c>
      <c r="D996" s="24">
        <v>-76</v>
      </c>
      <c r="E996" s="24">
        <v>300</v>
      </c>
      <c r="F996" s="27">
        <v>0.34816000000000102</v>
      </c>
      <c r="G996" s="24" t="s">
        <v>24</v>
      </c>
      <c r="H996" s="1"/>
      <c r="I996" s="1"/>
      <c r="AA996" s="7"/>
      <c r="AB996" s="7"/>
      <c r="AD996" s="1"/>
      <c r="AE996" s="1"/>
      <c r="AG996" s="7"/>
      <c r="AH996" s="7"/>
      <c r="AI996" s="7"/>
      <c r="IU996" s="11"/>
      <c r="IV996" s="11"/>
      <c r="IW996" s="11"/>
      <c r="AMI996" s="12"/>
      <c r="AMJ996" s="12"/>
      <c r="AMK996" s="12"/>
    </row>
    <row r="997" spans="1:1025" ht="12.75" customHeight="1">
      <c r="A997" s="23">
        <v>1</v>
      </c>
      <c r="B997" s="23">
        <v>1997</v>
      </c>
      <c r="C997" s="24">
        <v>163.5</v>
      </c>
      <c r="D997" s="24">
        <v>-76</v>
      </c>
      <c r="E997" s="24">
        <v>400</v>
      </c>
      <c r="F997" s="27">
        <v>0.34816000000000102</v>
      </c>
      <c r="G997" s="24" t="s">
        <v>24</v>
      </c>
      <c r="H997" s="1"/>
      <c r="I997" s="1"/>
      <c r="AA997" s="7"/>
      <c r="AB997" s="7"/>
      <c r="AD997" s="1"/>
      <c r="AE997" s="1"/>
      <c r="AG997" s="7"/>
      <c r="AH997" s="7"/>
      <c r="AI997" s="7"/>
      <c r="IU997" s="11"/>
      <c r="IV997" s="11"/>
      <c r="IW997" s="11"/>
      <c r="AMI997" s="12"/>
      <c r="AMJ997" s="12"/>
      <c r="AMK997" s="12"/>
    </row>
    <row r="998" spans="1:1025" ht="12.75" customHeight="1">
      <c r="A998" s="23">
        <v>1</v>
      </c>
      <c r="B998" s="23">
        <v>1997</v>
      </c>
      <c r="C998" s="24">
        <v>169</v>
      </c>
      <c r="D998" s="24">
        <v>-76.5</v>
      </c>
      <c r="E998" s="24">
        <v>20</v>
      </c>
      <c r="F998" s="27">
        <v>4.0960000000000003E-2</v>
      </c>
      <c r="G998" s="24" t="s">
        <v>24</v>
      </c>
      <c r="H998" s="1"/>
      <c r="I998" s="1"/>
      <c r="AA998" s="7"/>
      <c r="AB998" s="7"/>
      <c r="AD998" s="1"/>
      <c r="AE998" s="1"/>
      <c r="AG998" s="7"/>
      <c r="AH998" s="7"/>
      <c r="AI998" s="7"/>
      <c r="IU998" s="11"/>
      <c r="IV998" s="11"/>
      <c r="IW998" s="11"/>
      <c r="AMI998" s="12"/>
      <c r="AMJ998" s="12"/>
      <c r="AMK998" s="12"/>
    </row>
    <row r="999" spans="1:1025" ht="12.75" customHeight="1">
      <c r="A999" s="23">
        <v>1</v>
      </c>
      <c r="B999" s="23">
        <v>1997</v>
      </c>
      <c r="C999" s="24">
        <v>169</v>
      </c>
      <c r="D999" s="24">
        <v>-76.5</v>
      </c>
      <c r="E999" s="24">
        <v>40</v>
      </c>
      <c r="F999" s="27">
        <v>0.15359999999999999</v>
      </c>
      <c r="G999" s="24" t="s">
        <v>24</v>
      </c>
      <c r="H999" s="1"/>
      <c r="I999" s="1"/>
      <c r="AA999" s="7"/>
      <c r="AB999" s="7"/>
      <c r="AD999" s="1"/>
      <c r="AE999" s="1"/>
      <c r="AG999" s="7"/>
      <c r="AH999" s="7"/>
      <c r="AI999" s="7"/>
      <c r="IU999" s="11"/>
      <c r="IV999" s="11"/>
      <c r="IW999" s="11"/>
      <c r="AMI999" s="12"/>
      <c r="AMJ999" s="12"/>
      <c r="AMK999" s="12"/>
    </row>
    <row r="1000" spans="1:1025" ht="12.75" customHeight="1">
      <c r="A1000" s="23">
        <v>1</v>
      </c>
      <c r="B1000" s="23">
        <v>1997</v>
      </c>
      <c r="C1000" s="24">
        <v>169</v>
      </c>
      <c r="D1000" s="24">
        <v>-76.5</v>
      </c>
      <c r="E1000" s="24">
        <v>60</v>
      </c>
      <c r="F1000" s="27">
        <v>0.1024</v>
      </c>
      <c r="G1000" s="24" t="s">
        <v>24</v>
      </c>
      <c r="H1000" s="1"/>
      <c r="I1000" s="1"/>
      <c r="AA1000" s="7"/>
      <c r="AB1000" s="7"/>
      <c r="AD1000" s="1"/>
      <c r="AE1000" s="1"/>
      <c r="AG1000" s="7"/>
      <c r="AH1000" s="7"/>
      <c r="AI1000" s="7"/>
      <c r="IU1000" s="11"/>
      <c r="IV1000" s="11"/>
      <c r="IW1000" s="11"/>
      <c r="AMI1000" s="12"/>
      <c r="AMJ1000" s="12"/>
      <c r="AMK1000" s="12"/>
    </row>
    <row r="1001" spans="1:1025" ht="12.75" customHeight="1">
      <c r="A1001" s="23">
        <v>1</v>
      </c>
      <c r="B1001" s="23">
        <v>1997</v>
      </c>
      <c r="C1001" s="24">
        <v>169</v>
      </c>
      <c r="D1001" s="24">
        <v>-76.5</v>
      </c>
      <c r="E1001" s="24">
        <v>100</v>
      </c>
      <c r="F1001" s="27">
        <v>6.1440000000000002E-2</v>
      </c>
      <c r="G1001" s="24" t="s">
        <v>24</v>
      </c>
      <c r="H1001" s="1"/>
      <c r="I1001" s="1"/>
      <c r="AA1001" s="7"/>
      <c r="AB1001" s="7"/>
      <c r="AD1001" s="1"/>
      <c r="AE1001" s="1"/>
      <c r="AG1001" s="7"/>
      <c r="AH1001" s="7"/>
      <c r="AI1001" s="7"/>
      <c r="IU1001" s="11"/>
      <c r="IV1001" s="11"/>
      <c r="IW1001" s="11"/>
      <c r="AMI1001" s="12"/>
      <c r="AMJ1001" s="12"/>
      <c r="AMK1001" s="12"/>
    </row>
    <row r="1002" spans="1:1025" ht="12.75" customHeight="1">
      <c r="A1002" s="23">
        <v>1</v>
      </c>
      <c r="B1002" s="23">
        <v>1997</v>
      </c>
      <c r="C1002" s="24">
        <v>169</v>
      </c>
      <c r="D1002" s="24">
        <v>-76.5</v>
      </c>
      <c r="E1002" s="24">
        <v>150</v>
      </c>
      <c r="F1002" s="27">
        <v>0.14335999999999999</v>
      </c>
      <c r="G1002" s="24" t="s">
        <v>24</v>
      </c>
      <c r="H1002" s="1"/>
      <c r="I1002" s="1"/>
      <c r="AA1002" s="7"/>
      <c r="AB1002" s="7"/>
      <c r="AD1002" s="1"/>
      <c r="AE1002" s="1"/>
      <c r="AG1002" s="7"/>
      <c r="AH1002" s="7"/>
      <c r="AI1002" s="7"/>
      <c r="IU1002" s="11"/>
      <c r="IV1002" s="11"/>
      <c r="IW1002" s="11"/>
      <c r="AMI1002" s="12"/>
      <c r="AMJ1002" s="12"/>
      <c r="AMK1002" s="12"/>
    </row>
    <row r="1003" spans="1:1025" ht="12.75" customHeight="1">
      <c r="A1003" s="23">
        <v>1</v>
      </c>
      <c r="B1003" s="23">
        <v>1997</v>
      </c>
      <c r="C1003" s="24">
        <v>169</v>
      </c>
      <c r="D1003" s="24">
        <v>-76.5</v>
      </c>
      <c r="E1003" s="24">
        <v>300</v>
      </c>
      <c r="F1003" s="27">
        <v>0.28672000000000097</v>
      </c>
      <c r="G1003" s="24" t="s">
        <v>24</v>
      </c>
      <c r="H1003" s="1"/>
      <c r="I1003" s="1"/>
      <c r="AA1003" s="7"/>
      <c r="AB1003" s="7"/>
      <c r="AD1003" s="1"/>
      <c r="AE1003" s="1"/>
      <c r="AG1003" s="7"/>
      <c r="AH1003" s="7"/>
      <c r="AI1003" s="7"/>
      <c r="IU1003" s="11"/>
      <c r="IV1003" s="11"/>
      <c r="IW1003" s="11"/>
      <c r="AMI1003" s="12"/>
      <c r="AMJ1003" s="12"/>
      <c r="AMK1003" s="12"/>
    </row>
    <row r="1004" spans="1:1025" ht="12.75" customHeight="1">
      <c r="A1004" s="23">
        <v>1</v>
      </c>
      <c r="B1004" s="23">
        <v>1997</v>
      </c>
      <c r="C1004" s="24">
        <v>169</v>
      </c>
      <c r="D1004" s="24">
        <v>-76.5</v>
      </c>
      <c r="E1004" s="24">
        <v>400</v>
      </c>
      <c r="F1004" s="27">
        <v>0.36864000000000102</v>
      </c>
      <c r="G1004" s="24" t="s">
        <v>24</v>
      </c>
      <c r="H1004" s="1"/>
      <c r="I1004" s="1"/>
      <c r="AA1004" s="7"/>
      <c r="AB1004" s="7"/>
      <c r="AD1004" s="1"/>
      <c r="AE1004" s="1"/>
      <c r="AG1004" s="7"/>
      <c r="AH1004" s="7"/>
      <c r="AI1004" s="7"/>
      <c r="IU1004" s="11"/>
      <c r="IV1004" s="11"/>
      <c r="IW1004" s="11"/>
      <c r="AMI1004" s="12"/>
      <c r="AMJ1004" s="12"/>
      <c r="AMK1004" s="12"/>
    </row>
    <row r="1005" spans="1:1025" ht="12.75" customHeight="1">
      <c r="A1005" s="23">
        <v>1</v>
      </c>
      <c r="B1005" s="23">
        <v>1997</v>
      </c>
      <c r="C1005" s="24">
        <v>169</v>
      </c>
      <c r="D1005" s="24">
        <v>-76.5</v>
      </c>
      <c r="E1005" s="24">
        <v>500</v>
      </c>
      <c r="F1005" s="27">
        <v>0.36864000000000102</v>
      </c>
      <c r="G1005" s="24" t="s">
        <v>24</v>
      </c>
      <c r="H1005" s="1"/>
      <c r="I1005" s="1"/>
      <c r="AA1005" s="7"/>
      <c r="AB1005" s="7"/>
      <c r="AD1005" s="1"/>
      <c r="AE1005" s="1"/>
      <c r="AG1005" s="7"/>
      <c r="AH1005" s="7"/>
      <c r="AI1005" s="7"/>
      <c r="IU1005" s="11"/>
      <c r="IV1005" s="11"/>
      <c r="IW1005" s="11"/>
      <c r="AMI1005" s="12"/>
      <c r="AMJ1005" s="12"/>
      <c r="AMK1005" s="12"/>
    </row>
    <row r="1006" spans="1:1025" ht="12.75" customHeight="1">
      <c r="A1006" s="23">
        <v>1</v>
      </c>
      <c r="B1006" s="23">
        <v>1997</v>
      </c>
      <c r="C1006" s="24">
        <v>169</v>
      </c>
      <c r="D1006" s="24">
        <v>-76.5</v>
      </c>
      <c r="E1006" s="24">
        <v>600</v>
      </c>
      <c r="F1006" s="27">
        <v>0.94208000000000203</v>
      </c>
      <c r="G1006" s="24" t="s">
        <v>24</v>
      </c>
      <c r="H1006" s="1"/>
      <c r="I1006" s="1"/>
      <c r="AA1006" s="7"/>
      <c r="AB1006" s="7"/>
      <c r="AD1006" s="1"/>
      <c r="AE1006" s="1"/>
      <c r="AG1006" s="7"/>
      <c r="AH1006" s="7"/>
      <c r="AI1006" s="7"/>
      <c r="IU1006" s="11"/>
      <c r="IV1006" s="11"/>
      <c r="IW1006" s="11"/>
      <c r="AMI1006" s="12"/>
      <c r="AMJ1006" s="12"/>
      <c r="AMK1006" s="12"/>
    </row>
    <row r="1007" spans="1:1025" ht="12.75" customHeight="1">
      <c r="A1007" s="23">
        <v>1</v>
      </c>
      <c r="B1007" s="23">
        <v>1997</v>
      </c>
      <c r="C1007" s="24">
        <v>172</v>
      </c>
      <c r="D1007" s="24">
        <v>-76.5</v>
      </c>
      <c r="E1007" s="24">
        <v>20</v>
      </c>
      <c r="F1007" s="27">
        <v>0.22528000000000001</v>
      </c>
      <c r="G1007" s="24" t="s">
        <v>24</v>
      </c>
      <c r="H1007" s="1"/>
      <c r="I1007" s="1"/>
      <c r="AA1007" s="7"/>
      <c r="AB1007" s="7"/>
      <c r="AD1007" s="1"/>
      <c r="AE1007" s="1"/>
      <c r="AG1007" s="7"/>
      <c r="AH1007" s="7"/>
      <c r="AI1007" s="7"/>
      <c r="IU1007" s="11"/>
      <c r="IV1007" s="11"/>
      <c r="IW1007" s="11"/>
      <c r="AMI1007" s="12"/>
      <c r="AMJ1007" s="12"/>
      <c r="AMK1007" s="12"/>
    </row>
    <row r="1008" spans="1:1025" ht="12.75" customHeight="1">
      <c r="A1008" s="23">
        <v>1</v>
      </c>
      <c r="B1008" s="23">
        <v>1997</v>
      </c>
      <c r="C1008" s="24">
        <v>172</v>
      </c>
      <c r="D1008" s="24">
        <v>-76.5</v>
      </c>
      <c r="E1008" s="24">
        <v>40</v>
      </c>
      <c r="F1008" s="27">
        <v>0.25600000000000001</v>
      </c>
      <c r="G1008" s="24" t="s">
        <v>24</v>
      </c>
      <c r="H1008" s="1"/>
      <c r="I1008" s="1"/>
      <c r="AA1008" s="7"/>
      <c r="AB1008" s="7"/>
      <c r="AD1008" s="1"/>
      <c r="AE1008" s="1"/>
      <c r="AG1008" s="7"/>
      <c r="AH1008" s="7"/>
      <c r="AI1008" s="7"/>
      <c r="IU1008" s="11"/>
      <c r="IV1008" s="11"/>
      <c r="IW1008" s="11"/>
      <c r="AMI1008" s="12"/>
      <c r="AMJ1008" s="12"/>
      <c r="AMK1008" s="12"/>
    </row>
    <row r="1009" spans="1:1025" ht="12.75" customHeight="1">
      <c r="A1009" s="23">
        <v>1</v>
      </c>
      <c r="B1009" s="23">
        <v>1997</v>
      </c>
      <c r="C1009" s="24">
        <v>172</v>
      </c>
      <c r="D1009" s="24">
        <v>-76.5</v>
      </c>
      <c r="E1009" s="24">
        <v>60</v>
      </c>
      <c r="F1009" s="27">
        <v>0.50176000000000098</v>
      </c>
      <c r="G1009" s="24" t="s">
        <v>24</v>
      </c>
      <c r="H1009" s="1"/>
      <c r="I1009" s="1"/>
      <c r="AA1009" s="7"/>
      <c r="AB1009" s="7"/>
      <c r="AD1009" s="1"/>
      <c r="AE1009" s="1"/>
      <c r="AG1009" s="7"/>
      <c r="AH1009" s="7"/>
      <c r="AI1009" s="7"/>
      <c r="IU1009" s="11"/>
      <c r="IV1009" s="11"/>
      <c r="IW1009" s="11"/>
      <c r="AMI1009" s="12"/>
      <c r="AMJ1009" s="12"/>
      <c r="AMK1009" s="12"/>
    </row>
    <row r="1010" spans="1:1025" ht="12.75" customHeight="1">
      <c r="A1010" s="23">
        <v>1</v>
      </c>
      <c r="B1010" s="23">
        <v>1997</v>
      </c>
      <c r="C1010" s="24">
        <v>172</v>
      </c>
      <c r="D1010" s="24">
        <v>-76.5</v>
      </c>
      <c r="E1010" s="24">
        <v>100</v>
      </c>
      <c r="F1010" s="27">
        <v>0.13311999999999999</v>
      </c>
      <c r="G1010" s="24" t="s">
        <v>24</v>
      </c>
      <c r="H1010" s="1"/>
      <c r="I1010" s="1"/>
      <c r="AA1010" s="7"/>
      <c r="AB1010" s="7"/>
      <c r="AD1010" s="1"/>
      <c r="AE1010" s="1"/>
      <c r="AG1010" s="7"/>
      <c r="AH1010" s="7"/>
      <c r="AI1010" s="7"/>
      <c r="IU1010" s="11"/>
      <c r="IV1010" s="11"/>
      <c r="IW1010" s="11"/>
      <c r="AMI1010" s="12"/>
      <c r="AMJ1010" s="12"/>
      <c r="AMK1010" s="12"/>
    </row>
    <row r="1011" spans="1:1025" ht="12.75" customHeight="1">
      <c r="A1011" s="23">
        <v>1</v>
      </c>
      <c r="B1011" s="23">
        <v>1997</v>
      </c>
      <c r="C1011" s="24">
        <v>172</v>
      </c>
      <c r="D1011" s="24">
        <v>-76.5</v>
      </c>
      <c r="E1011" s="24">
        <v>150</v>
      </c>
      <c r="F1011" s="27">
        <v>0.14335999999999999</v>
      </c>
      <c r="G1011" s="24" t="s">
        <v>24</v>
      </c>
      <c r="H1011" s="1"/>
      <c r="I1011" s="1"/>
      <c r="AA1011" s="7"/>
      <c r="AB1011" s="7"/>
      <c r="AD1011" s="1"/>
      <c r="AE1011" s="1"/>
      <c r="AG1011" s="7"/>
      <c r="AH1011" s="7"/>
      <c r="AI1011" s="7"/>
      <c r="IU1011" s="11"/>
      <c r="IV1011" s="11"/>
      <c r="IW1011" s="11"/>
      <c r="AMI1011" s="12"/>
      <c r="AMJ1011" s="12"/>
      <c r="AMK1011" s="12"/>
    </row>
    <row r="1012" spans="1:1025" ht="12.75" customHeight="1">
      <c r="A1012" s="23">
        <v>1</v>
      </c>
      <c r="B1012" s="23">
        <v>1997</v>
      </c>
      <c r="C1012" s="24">
        <v>172</v>
      </c>
      <c r="D1012" s="24">
        <v>-76.5</v>
      </c>
      <c r="E1012" s="24">
        <v>200</v>
      </c>
      <c r="F1012" s="27">
        <v>0.12288</v>
      </c>
      <c r="G1012" s="24" t="s">
        <v>24</v>
      </c>
      <c r="H1012" s="1"/>
      <c r="I1012" s="1"/>
      <c r="AA1012" s="7"/>
      <c r="AB1012" s="7"/>
      <c r="AD1012" s="1"/>
      <c r="AE1012" s="1"/>
      <c r="AG1012" s="7"/>
      <c r="AH1012" s="7"/>
      <c r="AI1012" s="7"/>
      <c r="IU1012" s="11"/>
      <c r="IV1012" s="11"/>
      <c r="IW1012" s="11"/>
      <c r="AMI1012" s="12"/>
      <c r="AMJ1012" s="12"/>
      <c r="AMK1012" s="12"/>
    </row>
    <row r="1013" spans="1:1025" ht="12.75" customHeight="1">
      <c r="A1013" s="23">
        <v>1</v>
      </c>
      <c r="B1013" s="23">
        <v>1997</v>
      </c>
      <c r="C1013" s="24">
        <v>172</v>
      </c>
      <c r="D1013" s="24">
        <v>-76.5</v>
      </c>
      <c r="E1013" s="24">
        <v>300</v>
      </c>
      <c r="F1013" s="27">
        <v>0.30719999999999997</v>
      </c>
      <c r="G1013" s="24" t="s">
        <v>24</v>
      </c>
      <c r="H1013" s="1"/>
      <c r="I1013" s="1"/>
      <c r="AA1013" s="7"/>
      <c r="AB1013" s="7"/>
      <c r="AD1013" s="1"/>
      <c r="AE1013" s="1"/>
      <c r="AG1013" s="7"/>
      <c r="AH1013" s="7"/>
      <c r="AI1013" s="7"/>
      <c r="IU1013" s="11"/>
      <c r="IV1013" s="11"/>
      <c r="IW1013" s="11"/>
      <c r="AMI1013" s="12"/>
      <c r="AMJ1013" s="12"/>
      <c r="AMK1013" s="12"/>
    </row>
    <row r="1014" spans="1:1025" ht="12.75" customHeight="1">
      <c r="A1014" s="23">
        <v>1</v>
      </c>
      <c r="B1014" s="23">
        <v>1997</v>
      </c>
      <c r="C1014" s="24">
        <v>172</v>
      </c>
      <c r="D1014" s="24">
        <v>-76.5</v>
      </c>
      <c r="E1014" s="24">
        <v>400</v>
      </c>
      <c r="F1014" s="27">
        <v>0.55296000000000101</v>
      </c>
      <c r="G1014" s="24" t="s">
        <v>24</v>
      </c>
      <c r="H1014" s="1"/>
      <c r="I1014" s="1"/>
      <c r="AA1014" s="7"/>
      <c r="AB1014" s="7"/>
      <c r="AD1014" s="1"/>
      <c r="AE1014" s="1"/>
      <c r="AG1014" s="7"/>
      <c r="AH1014" s="7"/>
      <c r="AI1014" s="7"/>
      <c r="IU1014" s="11"/>
      <c r="IV1014" s="11"/>
      <c r="IW1014" s="11"/>
      <c r="AMI1014" s="12"/>
      <c r="AMJ1014" s="12"/>
      <c r="AMK1014" s="12"/>
    </row>
    <row r="1015" spans="1:1025" ht="12.75" customHeight="1">
      <c r="A1015" s="23">
        <v>1</v>
      </c>
      <c r="B1015" s="23">
        <v>1997</v>
      </c>
      <c r="C1015" s="24">
        <v>172</v>
      </c>
      <c r="D1015" s="24">
        <v>-76.5</v>
      </c>
      <c r="E1015" s="24">
        <v>500</v>
      </c>
      <c r="F1015" s="27">
        <v>0.39936000000000099</v>
      </c>
      <c r="G1015" s="24" t="s">
        <v>24</v>
      </c>
      <c r="H1015" s="1"/>
      <c r="I1015" s="1"/>
      <c r="AA1015" s="7"/>
      <c r="AB1015" s="7"/>
      <c r="AD1015" s="1"/>
      <c r="AE1015" s="1"/>
      <c r="AG1015" s="7"/>
      <c r="AH1015" s="7"/>
      <c r="AI1015" s="7"/>
      <c r="IU1015" s="11"/>
      <c r="IV1015" s="11"/>
      <c r="IW1015" s="11"/>
      <c r="AMI1015" s="12"/>
      <c r="AMJ1015" s="12"/>
      <c r="AMK1015" s="12"/>
    </row>
    <row r="1016" spans="1:1025" ht="12.75" customHeight="1">
      <c r="A1016" s="23">
        <v>1</v>
      </c>
      <c r="B1016" s="23">
        <v>1997</v>
      </c>
      <c r="C1016" s="24">
        <v>172</v>
      </c>
      <c r="D1016" s="24">
        <v>-76.5</v>
      </c>
      <c r="E1016" s="24">
        <v>600</v>
      </c>
      <c r="F1016" s="27">
        <v>1.7510399999999999</v>
      </c>
      <c r="G1016" s="24" t="s">
        <v>24</v>
      </c>
      <c r="H1016" s="1"/>
      <c r="I1016" s="1"/>
      <c r="AA1016" s="7"/>
      <c r="AB1016" s="7"/>
      <c r="AD1016" s="1"/>
      <c r="AE1016" s="1"/>
      <c r="AG1016" s="7"/>
      <c r="AH1016" s="7"/>
      <c r="AI1016" s="7"/>
      <c r="IU1016" s="11"/>
      <c r="IV1016" s="11"/>
      <c r="IW1016" s="11"/>
      <c r="AMI1016" s="12"/>
      <c r="AMJ1016" s="12"/>
      <c r="AMK1016" s="12"/>
    </row>
    <row r="1017" spans="1:1025" ht="12.75" customHeight="1">
      <c r="A1017" s="23">
        <v>1</v>
      </c>
      <c r="B1017" s="23">
        <v>1997</v>
      </c>
      <c r="C1017" s="24">
        <v>-178</v>
      </c>
      <c r="D1017" s="24">
        <v>-76.5</v>
      </c>
      <c r="E1017" s="24">
        <v>20</v>
      </c>
      <c r="F1017" s="27">
        <v>6.1440000000000002E-2</v>
      </c>
      <c r="G1017" s="24" t="s">
        <v>24</v>
      </c>
      <c r="H1017" s="1"/>
      <c r="I1017" s="1"/>
      <c r="AA1017" s="7"/>
      <c r="AB1017" s="7"/>
      <c r="AD1017" s="1"/>
      <c r="AE1017" s="1"/>
      <c r="AG1017" s="7"/>
      <c r="AH1017" s="7"/>
      <c r="AI1017" s="7"/>
      <c r="IU1017" s="11"/>
      <c r="IV1017" s="11"/>
      <c r="IW1017" s="11"/>
      <c r="AMI1017" s="12"/>
      <c r="AMJ1017" s="12"/>
      <c r="AMK1017" s="12"/>
    </row>
    <row r="1018" spans="1:1025" ht="12.75" customHeight="1">
      <c r="A1018" s="23">
        <v>1</v>
      </c>
      <c r="B1018" s="23">
        <v>1997</v>
      </c>
      <c r="C1018" s="24">
        <v>-178</v>
      </c>
      <c r="D1018" s="24">
        <v>-76.5</v>
      </c>
      <c r="E1018" s="24">
        <v>40</v>
      </c>
      <c r="F1018" s="27">
        <v>0.30719999999999997</v>
      </c>
      <c r="G1018" s="24" t="s">
        <v>24</v>
      </c>
      <c r="H1018" s="1"/>
      <c r="I1018" s="1"/>
      <c r="AA1018" s="7"/>
      <c r="AB1018" s="7"/>
      <c r="AD1018" s="1"/>
      <c r="AE1018" s="1"/>
      <c r="AG1018" s="7"/>
      <c r="AH1018" s="7"/>
      <c r="AI1018" s="7"/>
      <c r="IU1018" s="11"/>
      <c r="IV1018" s="11"/>
      <c r="IW1018" s="11"/>
      <c r="AMI1018" s="12"/>
      <c r="AMJ1018" s="12"/>
      <c r="AMK1018" s="12"/>
    </row>
    <row r="1019" spans="1:1025" ht="12.75" customHeight="1">
      <c r="A1019" s="23">
        <v>1</v>
      </c>
      <c r="B1019" s="23">
        <v>1997</v>
      </c>
      <c r="C1019" s="24">
        <v>-178</v>
      </c>
      <c r="D1019" s="24">
        <v>-76.5</v>
      </c>
      <c r="E1019" s="24">
        <v>60</v>
      </c>
      <c r="F1019" s="27">
        <v>7.1679999999999994E-2</v>
      </c>
      <c r="G1019" s="24" t="s">
        <v>24</v>
      </c>
      <c r="H1019" s="1"/>
      <c r="I1019" s="1"/>
      <c r="AA1019" s="7"/>
      <c r="AB1019" s="7"/>
      <c r="AD1019" s="1"/>
      <c r="AE1019" s="1"/>
      <c r="AG1019" s="7"/>
      <c r="AH1019" s="7"/>
      <c r="AI1019" s="7"/>
      <c r="IU1019" s="11"/>
      <c r="IV1019" s="11"/>
      <c r="IW1019" s="11"/>
      <c r="AMI1019" s="12"/>
      <c r="AMJ1019" s="12"/>
      <c r="AMK1019" s="12"/>
    </row>
    <row r="1020" spans="1:1025" ht="12.75" customHeight="1">
      <c r="A1020" s="23">
        <v>1</v>
      </c>
      <c r="B1020" s="23">
        <v>1997</v>
      </c>
      <c r="C1020" s="24">
        <v>-178</v>
      </c>
      <c r="D1020" s="24">
        <v>-76.5</v>
      </c>
      <c r="E1020" s="24">
        <v>100</v>
      </c>
      <c r="F1020" s="27">
        <v>0.14335999999999999</v>
      </c>
      <c r="G1020" s="24" t="s">
        <v>24</v>
      </c>
      <c r="H1020" s="1"/>
      <c r="I1020" s="1"/>
      <c r="AA1020" s="7"/>
      <c r="AB1020" s="7"/>
      <c r="AD1020" s="1"/>
      <c r="AE1020" s="1"/>
      <c r="AG1020" s="7"/>
      <c r="AH1020" s="7"/>
      <c r="AI1020" s="7"/>
      <c r="IU1020" s="11"/>
      <c r="IV1020" s="11"/>
      <c r="IW1020" s="11"/>
      <c r="AMI1020" s="12"/>
      <c r="AMJ1020" s="12"/>
      <c r="AMK1020" s="12"/>
    </row>
    <row r="1021" spans="1:1025" ht="12.75" customHeight="1">
      <c r="A1021" s="23">
        <v>1</v>
      </c>
      <c r="B1021" s="23">
        <v>1997</v>
      </c>
      <c r="C1021" s="24">
        <v>-178</v>
      </c>
      <c r="D1021" s="24">
        <v>-76.5</v>
      </c>
      <c r="E1021" s="24">
        <v>150</v>
      </c>
      <c r="F1021" s="27">
        <v>0.22528000000000001</v>
      </c>
      <c r="G1021" s="24" t="s">
        <v>24</v>
      </c>
      <c r="H1021" s="1"/>
      <c r="I1021" s="1"/>
      <c r="AA1021" s="7"/>
      <c r="AB1021" s="7"/>
      <c r="AD1021" s="1"/>
      <c r="AE1021" s="1"/>
      <c r="AG1021" s="7"/>
      <c r="AH1021" s="7"/>
      <c r="AI1021" s="7"/>
      <c r="IU1021" s="11"/>
      <c r="IV1021" s="11"/>
      <c r="IW1021" s="11"/>
      <c r="AMI1021" s="12"/>
      <c r="AMJ1021" s="12"/>
      <c r="AMK1021" s="12"/>
    </row>
    <row r="1022" spans="1:1025" ht="12.75" customHeight="1">
      <c r="A1022" s="23">
        <v>1</v>
      </c>
      <c r="B1022" s="23">
        <v>1997</v>
      </c>
      <c r="C1022" s="24">
        <v>-178</v>
      </c>
      <c r="D1022" s="24">
        <v>-76.5</v>
      </c>
      <c r="E1022" s="24">
        <v>200</v>
      </c>
      <c r="F1022" s="27">
        <v>0.21504000000000001</v>
      </c>
      <c r="G1022" s="24" t="s">
        <v>24</v>
      </c>
      <c r="H1022" s="1"/>
      <c r="I1022" s="1"/>
      <c r="AA1022" s="7"/>
      <c r="AB1022" s="7"/>
      <c r="AD1022" s="1"/>
      <c r="AE1022" s="1"/>
      <c r="AG1022" s="7"/>
      <c r="AH1022" s="7"/>
      <c r="AI1022" s="7"/>
      <c r="IU1022" s="11"/>
      <c r="IV1022" s="11"/>
      <c r="IW1022" s="11"/>
      <c r="AMI1022" s="12"/>
      <c r="AMJ1022" s="12"/>
      <c r="AMK1022" s="12"/>
    </row>
    <row r="1023" spans="1:1025" ht="12.75" customHeight="1">
      <c r="A1023" s="23">
        <v>1</v>
      </c>
      <c r="B1023" s="23">
        <v>1997</v>
      </c>
      <c r="C1023" s="24">
        <v>-178</v>
      </c>
      <c r="D1023" s="24">
        <v>-76.5</v>
      </c>
      <c r="E1023" s="24">
        <v>300</v>
      </c>
      <c r="F1023" s="27">
        <v>0.18432000000000001</v>
      </c>
      <c r="G1023" s="24" t="s">
        <v>24</v>
      </c>
      <c r="H1023" s="1"/>
      <c r="I1023" s="1"/>
      <c r="AA1023" s="7"/>
      <c r="AB1023" s="7"/>
      <c r="AD1023" s="1"/>
      <c r="AE1023" s="1"/>
      <c r="AG1023" s="7"/>
      <c r="AH1023" s="7"/>
      <c r="AI1023" s="7"/>
      <c r="IU1023" s="11"/>
      <c r="IV1023" s="11"/>
      <c r="IW1023" s="11"/>
      <c r="AMI1023" s="12"/>
      <c r="AMJ1023" s="12"/>
      <c r="AMK1023" s="12"/>
    </row>
    <row r="1024" spans="1:1025" ht="12.75" customHeight="1">
      <c r="A1024" s="23">
        <v>1</v>
      </c>
      <c r="B1024" s="23">
        <v>1997</v>
      </c>
      <c r="C1024" s="24">
        <v>-178</v>
      </c>
      <c r="D1024" s="24">
        <v>-76.5</v>
      </c>
      <c r="E1024" s="24">
        <v>400</v>
      </c>
      <c r="F1024" s="27">
        <v>0.16384000000000001</v>
      </c>
      <c r="G1024" s="24" t="s">
        <v>24</v>
      </c>
      <c r="H1024" s="1"/>
      <c r="I1024" s="1"/>
      <c r="AA1024" s="7"/>
      <c r="AB1024" s="7"/>
      <c r="AD1024" s="1"/>
      <c r="AE1024" s="1"/>
      <c r="AG1024" s="7"/>
      <c r="AH1024" s="7"/>
      <c r="AI1024" s="7"/>
      <c r="IU1024" s="11"/>
      <c r="IV1024" s="11"/>
      <c r="IW1024" s="11"/>
      <c r="AMI1024" s="12"/>
      <c r="AMJ1024" s="12"/>
      <c r="AMK1024" s="12"/>
    </row>
    <row r="1025" spans="1:1025" ht="12.75" customHeight="1">
      <c r="A1025" s="23">
        <v>1</v>
      </c>
      <c r="B1025" s="23">
        <v>1997</v>
      </c>
      <c r="C1025" s="24">
        <v>-178</v>
      </c>
      <c r="D1025" s="24">
        <v>-76.5</v>
      </c>
      <c r="E1025" s="24">
        <v>500</v>
      </c>
      <c r="F1025" s="27">
        <v>0.26624000000000098</v>
      </c>
      <c r="G1025" s="24" t="s">
        <v>24</v>
      </c>
      <c r="H1025" s="1"/>
      <c r="I1025" s="1"/>
      <c r="AA1025" s="7"/>
      <c r="AB1025" s="7"/>
      <c r="AD1025" s="1"/>
      <c r="AE1025" s="1"/>
      <c r="AG1025" s="7"/>
      <c r="AH1025" s="7"/>
      <c r="AI1025" s="7"/>
      <c r="IU1025" s="11"/>
      <c r="IV1025" s="11"/>
      <c r="IW1025" s="11"/>
      <c r="AMI1025" s="12"/>
      <c r="AMJ1025" s="12"/>
      <c r="AMK1025" s="12"/>
    </row>
    <row r="1026" spans="1:1025" ht="12.75" customHeight="1">
      <c r="A1026" s="23">
        <v>1</v>
      </c>
      <c r="B1026" s="23">
        <v>1997</v>
      </c>
      <c r="C1026" s="24">
        <v>-178</v>
      </c>
      <c r="D1026" s="24">
        <v>-76.5</v>
      </c>
      <c r="E1026" s="24">
        <v>550</v>
      </c>
      <c r="F1026" s="27">
        <v>0.79871999999999999</v>
      </c>
      <c r="G1026" s="24" t="s">
        <v>24</v>
      </c>
      <c r="H1026" s="1"/>
      <c r="I1026" s="1"/>
      <c r="AA1026" s="7"/>
      <c r="AB1026" s="7"/>
      <c r="AD1026" s="1"/>
      <c r="AE1026" s="1"/>
      <c r="AG1026" s="7"/>
      <c r="AH1026" s="7"/>
      <c r="AI1026" s="7"/>
      <c r="IU1026" s="11"/>
      <c r="IV1026" s="11"/>
      <c r="IW1026" s="11"/>
      <c r="AMI1026" s="12"/>
      <c r="AMJ1026" s="12"/>
      <c r="AMK1026" s="12"/>
    </row>
    <row r="1027" spans="1:1025" ht="12.75" customHeight="1">
      <c r="A1027" s="23">
        <v>1</v>
      </c>
      <c r="B1027" s="23">
        <v>1997</v>
      </c>
      <c r="C1027" s="24">
        <v>176.97</v>
      </c>
      <c r="D1027" s="24">
        <v>-78.05</v>
      </c>
      <c r="E1027" s="24">
        <v>20</v>
      </c>
      <c r="F1027" s="27">
        <v>4.0960000000000003E-2</v>
      </c>
      <c r="G1027" s="24" t="s">
        <v>24</v>
      </c>
      <c r="H1027" s="1"/>
      <c r="I1027" s="1"/>
      <c r="AA1027" s="7"/>
      <c r="AB1027" s="7"/>
      <c r="AD1027" s="1"/>
      <c r="AE1027" s="1"/>
      <c r="AG1027" s="7"/>
      <c r="AH1027" s="7"/>
      <c r="AI1027" s="7"/>
      <c r="IU1027" s="11"/>
      <c r="IV1027" s="11"/>
      <c r="IW1027" s="11"/>
      <c r="AMI1027" s="12"/>
      <c r="AMJ1027" s="12"/>
      <c r="AMK1027" s="12"/>
    </row>
    <row r="1028" spans="1:1025" ht="12.75" customHeight="1">
      <c r="A1028" s="23">
        <v>1</v>
      </c>
      <c r="B1028" s="23">
        <v>1997</v>
      </c>
      <c r="C1028" s="24">
        <v>176.97</v>
      </c>
      <c r="D1028" s="24">
        <v>-78.05</v>
      </c>
      <c r="E1028" s="24">
        <v>40</v>
      </c>
      <c r="F1028" s="27">
        <v>2.5600000000000001E-2</v>
      </c>
      <c r="G1028" s="24" t="s">
        <v>24</v>
      </c>
      <c r="H1028" s="1"/>
      <c r="I1028" s="1"/>
      <c r="AA1028" s="7"/>
      <c r="AB1028" s="7"/>
      <c r="AD1028" s="1"/>
      <c r="AE1028" s="1"/>
      <c r="AG1028" s="7"/>
      <c r="AH1028" s="7"/>
      <c r="AI1028" s="7"/>
      <c r="IU1028" s="11"/>
      <c r="IV1028" s="11"/>
      <c r="IW1028" s="11"/>
      <c r="AMI1028" s="12"/>
      <c r="AMJ1028" s="12"/>
      <c r="AMK1028" s="12"/>
    </row>
    <row r="1029" spans="1:1025" ht="12.75" customHeight="1">
      <c r="A1029" s="23">
        <v>1</v>
      </c>
      <c r="B1029" s="23">
        <v>1997</v>
      </c>
      <c r="C1029" s="24">
        <v>176.97</v>
      </c>
      <c r="D1029" s="24">
        <v>-78.05</v>
      </c>
      <c r="E1029" s="24">
        <v>60</v>
      </c>
      <c r="F1029" s="27">
        <v>4.0960000000000003E-2</v>
      </c>
      <c r="G1029" s="24" t="s">
        <v>24</v>
      </c>
      <c r="H1029" s="1"/>
      <c r="I1029" s="1"/>
      <c r="AA1029" s="7"/>
      <c r="AB1029" s="7"/>
      <c r="AD1029" s="1"/>
      <c r="AE1029" s="1"/>
      <c r="AG1029" s="7"/>
      <c r="AH1029" s="7"/>
      <c r="AI1029" s="7"/>
      <c r="IU1029" s="11"/>
      <c r="IV1029" s="11"/>
      <c r="IW1029" s="11"/>
      <c r="AMI1029" s="12"/>
      <c r="AMJ1029" s="12"/>
      <c r="AMK1029" s="12"/>
    </row>
    <row r="1030" spans="1:1025" ht="12.75" customHeight="1">
      <c r="A1030" s="23">
        <v>1</v>
      </c>
      <c r="B1030" s="23">
        <v>1997</v>
      </c>
      <c r="C1030" s="24">
        <v>176.97</v>
      </c>
      <c r="D1030" s="24">
        <v>-78.05</v>
      </c>
      <c r="E1030" s="24">
        <v>100</v>
      </c>
      <c r="F1030" s="27">
        <v>6.1440000000000002E-2</v>
      </c>
      <c r="G1030" s="24" t="s">
        <v>24</v>
      </c>
      <c r="H1030" s="1"/>
      <c r="I1030" s="1"/>
      <c r="AA1030" s="7"/>
      <c r="AB1030" s="7"/>
      <c r="AD1030" s="1"/>
      <c r="AE1030" s="1"/>
      <c r="AG1030" s="7"/>
      <c r="AH1030" s="7"/>
      <c r="AI1030" s="7"/>
      <c r="IU1030" s="11"/>
      <c r="IV1030" s="11"/>
      <c r="IW1030" s="11"/>
      <c r="AMI1030" s="12"/>
      <c r="AMJ1030" s="12"/>
      <c r="AMK1030" s="12"/>
    </row>
    <row r="1031" spans="1:1025" ht="12.75" customHeight="1">
      <c r="A1031" s="23">
        <v>1</v>
      </c>
      <c r="B1031" s="23">
        <v>1997</v>
      </c>
      <c r="C1031" s="24">
        <v>176.97</v>
      </c>
      <c r="D1031" s="24">
        <v>-78.05</v>
      </c>
      <c r="E1031" s="24">
        <v>150</v>
      </c>
      <c r="F1031" s="27">
        <v>8.1920000000000007E-2</v>
      </c>
      <c r="G1031" s="24" t="s">
        <v>24</v>
      </c>
      <c r="H1031" s="1"/>
      <c r="I1031" s="1"/>
      <c r="AA1031" s="7"/>
      <c r="AB1031" s="7"/>
      <c r="AD1031" s="1"/>
      <c r="AE1031" s="1"/>
      <c r="AG1031" s="7"/>
      <c r="AH1031" s="7"/>
      <c r="AI1031" s="7"/>
      <c r="IU1031" s="11"/>
      <c r="IV1031" s="11"/>
      <c r="IW1031" s="11"/>
      <c r="AMI1031" s="12"/>
      <c r="AMJ1031" s="12"/>
      <c r="AMK1031" s="12"/>
    </row>
    <row r="1032" spans="1:1025" ht="12.75" customHeight="1">
      <c r="A1032" s="23">
        <v>1</v>
      </c>
      <c r="B1032" s="23">
        <v>1997</v>
      </c>
      <c r="C1032" s="24">
        <v>176.97</v>
      </c>
      <c r="D1032" s="24">
        <v>-78.05</v>
      </c>
      <c r="E1032" s="24">
        <v>200</v>
      </c>
      <c r="F1032" s="27">
        <v>7.1679999999999994E-2</v>
      </c>
      <c r="G1032" s="24" t="s">
        <v>24</v>
      </c>
      <c r="H1032" s="1"/>
      <c r="I1032" s="1"/>
      <c r="AA1032" s="7"/>
      <c r="AB1032" s="7"/>
      <c r="AD1032" s="1"/>
      <c r="AE1032" s="1"/>
      <c r="AG1032" s="7"/>
      <c r="AH1032" s="7"/>
      <c r="AI1032" s="7"/>
      <c r="IU1032" s="11"/>
      <c r="IV1032" s="11"/>
      <c r="IW1032" s="11"/>
      <c r="AMI1032" s="12"/>
      <c r="AMJ1032" s="12"/>
      <c r="AMK1032" s="12"/>
    </row>
    <row r="1033" spans="1:1025" ht="12.75" customHeight="1">
      <c r="A1033" s="23">
        <v>1</v>
      </c>
      <c r="B1033" s="23">
        <v>1997</v>
      </c>
      <c r="C1033" s="24">
        <v>176.97</v>
      </c>
      <c r="D1033" s="24">
        <v>-78.05</v>
      </c>
      <c r="E1033" s="24">
        <v>300</v>
      </c>
      <c r="F1033" s="27">
        <v>8.1920000000000007E-2</v>
      </c>
      <c r="G1033" s="24" t="s">
        <v>24</v>
      </c>
      <c r="H1033" s="1"/>
      <c r="I1033" s="1"/>
      <c r="AA1033" s="7"/>
      <c r="AB1033" s="7"/>
      <c r="AD1033" s="1"/>
      <c r="AE1033" s="1"/>
      <c r="AG1033" s="7"/>
      <c r="AH1033" s="7"/>
      <c r="AI1033" s="7"/>
      <c r="IU1033" s="11"/>
      <c r="IV1033" s="11"/>
      <c r="IW1033" s="11"/>
      <c r="AMI1033" s="12"/>
      <c r="AMJ1033" s="12"/>
      <c r="AMK1033" s="12"/>
    </row>
    <row r="1034" spans="1:1025" ht="12.75" customHeight="1">
      <c r="A1034" s="23">
        <v>1</v>
      </c>
      <c r="B1034" s="23">
        <v>1997</v>
      </c>
      <c r="C1034" s="24">
        <v>176.97</v>
      </c>
      <c r="D1034" s="24">
        <v>-78.05</v>
      </c>
      <c r="E1034" s="24">
        <v>400</v>
      </c>
      <c r="F1034" s="27">
        <v>8.1920000000000007E-2</v>
      </c>
      <c r="G1034" s="24" t="s">
        <v>24</v>
      </c>
      <c r="H1034" s="1"/>
      <c r="I1034" s="1"/>
      <c r="AA1034" s="7"/>
      <c r="AB1034" s="7"/>
      <c r="AD1034" s="1"/>
      <c r="AE1034" s="1"/>
      <c r="AG1034" s="7"/>
      <c r="AH1034" s="7"/>
      <c r="AI1034" s="7"/>
      <c r="IU1034" s="11"/>
      <c r="IV1034" s="11"/>
      <c r="IW1034" s="11"/>
      <c r="AMI1034" s="12"/>
      <c r="AMJ1034" s="12"/>
      <c r="AMK1034" s="12"/>
    </row>
    <row r="1035" spans="1:1025" ht="12.75" customHeight="1">
      <c r="A1035" s="23">
        <v>1</v>
      </c>
      <c r="B1035" s="23">
        <v>1997</v>
      </c>
      <c r="C1035" s="24">
        <v>176.97</v>
      </c>
      <c r="D1035" s="24">
        <v>-78.05</v>
      </c>
      <c r="E1035" s="24">
        <v>500</v>
      </c>
      <c r="F1035" s="27">
        <v>0.23552000000000001</v>
      </c>
      <c r="G1035" s="24" t="s">
        <v>24</v>
      </c>
      <c r="H1035" s="1"/>
      <c r="I1035" s="1"/>
      <c r="AA1035" s="7"/>
      <c r="AB1035" s="7"/>
      <c r="AD1035" s="1"/>
      <c r="AE1035" s="1"/>
      <c r="AG1035" s="7"/>
      <c r="AH1035" s="7"/>
      <c r="AI1035" s="7"/>
      <c r="IU1035" s="11"/>
      <c r="IV1035" s="11"/>
      <c r="IW1035" s="11"/>
      <c r="AMI1035" s="12"/>
      <c r="AMJ1035" s="12"/>
      <c r="AMK1035" s="12"/>
    </row>
    <row r="1036" spans="1:1025" ht="12.75" customHeight="1">
      <c r="A1036" s="23">
        <v>1</v>
      </c>
      <c r="B1036" s="23">
        <v>1997</v>
      </c>
      <c r="C1036" s="24">
        <v>178.5</v>
      </c>
      <c r="D1036" s="24">
        <v>-74</v>
      </c>
      <c r="E1036" s="24">
        <v>20</v>
      </c>
      <c r="F1036" s="27">
        <v>2.5600000000000001E-2</v>
      </c>
      <c r="G1036" s="24" t="s">
        <v>24</v>
      </c>
      <c r="H1036" s="1"/>
      <c r="I1036" s="1"/>
      <c r="AA1036" s="7"/>
      <c r="AB1036" s="7"/>
      <c r="AD1036" s="1"/>
      <c r="AE1036" s="1"/>
      <c r="AG1036" s="7"/>
      <c r="AH1036" s="7"/>
      <c r="AI1036" s="7"/>
      <c r="IU1036" s="11"/>
      <c r="IV1036" s="11"/>
      <c r="IW1036" s="11"/>
      <c r="AMI1036" s="12"/>
      <c r="AMJ1036" s="12"/>
      <c r="AMK1036" s="12"/>
    </row>
    <row r="1037" spans="1:1025" ht="12.75" customHeight="1">
      <c r="A1037" s="23">
        <v>1</v>
      </c>
      <c r="B1037" s="23">
        <v>1997</v>
      </c>
      <c r="C1037" s="24">
        <v>178.5</v>
      </c>
      <c r="D1037" s="24">
        <v>-74</v>
      </c>
      <c r="E1037" s="24">
        <v>40</v>
      </c>
      <c r="F1037" s="27">
        <v>2.5600000000000001E-2</v>
      </c>
      <c r="G1037" s="24" t="s">
        <v>24</v>
      </c>
      <c r="H1037" s="1"/>
      <c r="I1037" s="1"/>
      <c r="AA1037" s="7"/>
      <c r="AB1037" s="7"/>
      <c r="AD1037" s="1"/>
      <c r="AE1037" s="1"/>
      <c r="AG1037" s="7"/>
      <c r="AH1037" s="7"/>
      <c r="AI1037" s="7"/>
      <c r="IU1037" s="11"/>
      <c r="IV1037" s="11"/>
      <c r="IW1037" s="11"/>
      <c r="AMI1037" s="12"/>
      <c r="AMJ1037" s="12"/>
      <c r="AMK1037" s="12"/>
    </row>
    <row r="1038" spans="1:1025" ht="12.75" customHeight="1">
      <c r="A1038" s="23">
        <v>1</v>
      </c>
      <c r="B1038" s="23">
        <v>1997</v>
      </c>
      <c r="C1038" s="24">
        <v>178.5</v>
      </c>
      <c r="D1038" s="24">
        <v>-74</v>
      </c>
      <c r="E1038" s="24">
        <v>60</v>
      </c>
      <c r="F1038" s="27">
        <v>8.1920000000000007E-2</v>
      </c>
      <c r="G1038" s="24" t="s">
        <v>24</v>
      </c>
      <c r="H1038" s="1"/>
      <c r="I1038" s="1"/>
      <c r="AA1038" s="7"/>
      <c r="AB1038" s="7"/>
      <c r="AD1038" s="1"/>
      <c r="AE1038" s="1"/>
      <c r="AG1038" s="7"/>
      <c r="AH1038" s="7"/>
      <c r="AI1038" s="7"/>
      <c r="IU1038" s="11"/>
      <c r="IV1038" s="11"/>
      <c r="IW1038" s="11"/>
      <c r="AMI1038" s="12"/>
      <c r="AMJ1038" s="12"/>
      <c r="AMK1038" s="12"/>
    </row>
    <row r="1039" spans="1:1025" ht="12.75" customHeight="1">
      <c r="A1039" s="23">
        <v>1</v>
      </c>
      <c r="B1039" s="23">
        <v>1997</v>
      </c>
      <c r="C1039" s="24">
        <v>178.5</v>
      </c>
      <c r="D1039" s="24">
        <v>-74</v>
      </c>
      <c r="E1039" s="24">
        <v>100</v>
      </c>
      <c r="F1039" s="27">
        <v>6.1440000000000002E-2</v>
      </c>
      <c r="G1039" s="24" t="s">
        <v>24</v>
      </c>
      <c r="H1039" s="1"/>
      <c r="I1039" s="1"/>
      <c r="AA1039" s="7"/>
      <c r="AB1039" s="7"/>
      <c r="AD1039" s="1"/>
      <c r="AE1039" s="1"/>
      <c r="AG1039" s="7"/>
      <c r="AH1039" s="7"/>
      <c r="AI1039" s="7"/>
      <c r="IU1039" s="11"/>
      <c r="IV1039" s="11"/>
      <c r="IW1039" s="11"/>
      <c r="AMI1039" s="12"/>
      <c r="AMJ1039" s="12"/>
      <c r="AMK1039" s="12"/>
    </row>
    <row r="1040" spans="1:1025" ht="12.75" customHeight="1">
      <c r="A1040" s="23">
        <v>1</v>
      </c>
      <c r="B1040" s="23">
        <v>1997</v>
      </c>
      <c r="C1040" s="24">
        <v>178.5</v>
      </c>
      <c r="D1040" s="24">
        <v>-74</v>
      </c>
      <c r="E1040" s="24">
        <v>150</v>
      </c>
      <c r="F1040" s="27">
        <v>0.17408000000000001</v>
      </c>
      <c r="G1040" s="24" t="s">
        <v>24</v>
      </c>
      <c r="H1040" s="1"/>
      <c r="I1040" s="1"/>
      <c r="AA1040" s="7"/>
      <c r="AB1040" s="7"/>
      <c r="AD1040" s="1"/>
      <c r="AE1040" s="1"/>
      <c r="AG1040" s="7"/>
      <c r="AH1040" s="7"/>
      <c r="AI1040" s="7"/>
      <c r="IU1040" s="11"/>
      <c r="IV1040" s="11"/>
      <c r="IW1040" s="11"/>
      <c r="AMI1040" s="12"/>
      <c r="AMJ1040" s="12"/>
      <c r="AMK1040" s="12"/>
    </row>
    <row r="1041" spans="1:1025" ht="12.75" customHeight="1">
      <c r="A1041" s="23">
        <v>1</v>
      </c>
      <c r="B1041" s="23">
        <v>1997</v>
      </c>
      <c r="C1041" s="24">
        <v>178.5</v>
      </c>
      <c r="D1041" s="24">
        <v>-74</v>
      </c>
      <c r="E1041" s="24">
        <v>200</v>
      </c>
      <c r="F1041" s="27">
        <v>0.12288</v>
      </c>
      <c r="G1041" s="24" t="s">
        <v>24</v>
      </c>
      <c r="H1041" s="1"/>
      <c r="I1041" s="1"/>
      <c r="AA1041" s="7"/>
      <c r="AB1041" s="7"/>
      <c r="AD1041" s="1"/>
      <c r="AE1041" s="1"/>
      <c r="AG1041" s="7"/>
      <c r="AH1041" s="7"/>
      <c r="AI1041" s="7"/>
      <c r="IU1041" s="11"/>
      <c r="IV1041" s="11"/>
      <c r="IW1041" s="11"/>
      <c r="AMI1041" s="12"/>
      <c r="AMJ1041" s="12"/>
      <c r="AMK1041" s="12"/>
    </row>
    <row r="1042" spans="1:1025" ht="12.75" customHeight="1">
      <c r="A1042" s="23">
        <v>1</v>
      </c>
      <c r="B1042" s="23">
        <v>1997</v>
      </c>
      <c r="C1042" s="24">
        <v>178.5</v>
      </c>
      <c r="D1042" s="24">
        <v>-74</v>
      </c>
      <c r="E1042" s="24">
        <v>300</v>
      </c>
      <c r="F1042" s="27">
        <v>0.18432000000000001</v>
      </c>
      <c r="G1042" s="24" t="s">
        <v>24</v>
      </c>
      <c r="H1042" s="1"/>
      <c r="I1042" s="1"/>
      <c r="AA1042" s="7"/>
      <c r="AB1042" s="7"/>
      <c r="AD1042" s="1"/>
      <c r="AE1042" s="1"/>
      <c r="AG1042" s="7"/>
      <c r="AH1042" s="7"/>
      <c r="AI1042" s="7"/>
      <c r="IU1042" s="11"/>
      <c r="IV1042" s="11"/>
      <c r="IW1042" s="11"/>
      <c r="AMI1042" s="12"/>
      <c r="AMJ1042" s="12"/>
      <c r="AMK1042" s="12"/>
    </row>
    <row r="1043" spans="1:1025" ht="12.75" customHeight="1">
      <c r="A1043" s="23">
        <v>1</v>
      </c>
      <c r="B1043" s="23">
        <v>1998</v>
      </c>
      <c r="C1043" s="24">
        <v>6</v>
      </c>
      <c r="D1043" s="24">
        <v>-60</v>
      </c>
      <c r="E1043" s="24">
        <v>10</v>
      </c>
      <c r="F1043" s="27">
        <v>1.46</v>
      </c>
      <c r="G1043" s="24" t="s">
        <v>25</v>
      </c>
      <c r="H1043" s="1"/>
      <c r="I1043" s="1"/>
      <c r="AA1043" s="7"/>
      <c r="AB1043" s="7"/>
      <c r="AD1043" s="1"/>
      <c r="AE1043" s="1"/>
      <c r="AG1043" s="7"/>
      <c r="AH1043" s="7"/>
      <c r="AI1043" s="7"/>
      <c r="IU1043" s="11"/>
      <c r="IV1043" s="11"/>
      <c r="IW1043" s="11"/>
      <c r="AMI1043" s="12"/>
      <c r="AMJ1043" s="12"/>
      <c r="AMK1043" s="12"/>
    </row>
    <row r="1044" spans="1:1025" ht="12.75" customHeight="1">
      <c r="A1044" s="23">
        <v>1</v>
      </c>
      <c r="B1044" s="23">
        <v>1998</v>
      </c>
      <c r="C1044" s="24">
        <v>6</v>
      </c>
      <c r="D1044" s="24">
        <v>-60</v>
      </c>
      <c r="E1044" s="24">
        <v>20</v>
      </c>
      <c r="F1044" s="27">
        <v>0.58000000000000096</v>
      </c>
      <c r="G1044" s="24" t="s">
        <v>25</v>
      </c>
      <c r="H1044" s="1"/>
      <c r="I1044" s="1"/>
      <c r="AA1044" s="7"/>
      <c r="AB1044" s="7"/>
      <c r="AD1044" s="1"/>
      <c r="AE1044" s="1"/>
      <c r="AG1044" s="7"/>
      <c r="AH1044" s="7"/>
      <c r="AI1044" s="7"/>
      <c r="IU1044" s="11"/>
      <c r="IV1044" s="11"/>
      <c r="IW1044" s="11"/>
      <c r="AMI1044" s="12"/>
      <c r="AMJ1044" s="12"/>
      <c r="AMK1044" s="12"/>
    </row>
    <row r="1045" spans="1:1025" ht="12.75" customHeight="1">
      <c r="A1045" s="23">
        <v>1</v>
      </c>
      <c r="B1045" s="23">
        <v>1998</v>
      </c>
      <c r="C1045" s="24">
        <v>6</v>
      </c>
      <c r="D1045" s="24">
        <v>-60</v>
      </c>
      <c r="E1045" s="24">
        <v>50</v>
      </c>
      <c r="F1045" s="27">
        <v>0.48</v>
      </c>
      <c r="G1045" s="24" t="s">
        <v>25</v>
      </c>
      <c r="H1045" s="1"/>
      <c r="I1045" s="1"/>
      <c r="AA1045" s="7"/>
      <c r="AB1045" s="7"/>
      <c r="AD1045" s="1"/>
      <c r="AE1045" s="1"/>
      <c r="AG1045" s="7"/>
      <c r="AH1045" s="7"/>
      <c r="AI1045" s="7"/>
      <c r="IU1045" s="11"/>
      <c r="IV1045" s="11"/>
      <c r="IW1045" s="11"/>
      <c r="AMI1045" s="12"/>
      <c r="AMJ1045" s="12"/>
      <c r="AMK1045" s="12"/>
    </row>
    <row r="1046" spans="1:1025" ht="12.75" customHeight="1">
      <c r="A1046" s="23">
        <v>1</v>
      </c>
      <c r="B1046" s="23">
        <v>1998</v>
      </c>
      <c r="C1046" s="24">
        <v>6</v>
      </c>
      <c r="D1046" s="24">
        <v>-60</v>
      </c>
      <c r="E1046" s="24">
        <v>100</v>
      </c>
      <c r="F1046" s="27">
        <v>0.9</v>
      </c>
      <c r="G1046" s="24" t="s">
        <v>25</v>
      </c>
      <c r="H1046" s="1"/>
      <c r="I1046" s="1"/>
      <c r="AA1046" s="7"/>
      <c r="AB1046" s="7"/>
      <c r="AD1046" s="1"/>
      <c r="AE1046" s="1"/>
      <c r="AG1046" s="7"/>
      <c r="AH1046" s="7"/>
      <c r="AI1046" s="7"/>
      <c r="IU1046" s="11"/>
      <c r="IV1046" s="11"/>
      <c r="IW1046" s="11"/>
      <c r="AMI1046" s="12"/>
      <c r="AMJ1046" s="12"/>
      <c r="AMK1046" s="12"/>
    </row>
    <row r="1047" spans="1:1025" ht="12.75" customHeight="1">
      <c r="A1047" s="23">
        <v>1</v>
      </c>
      <c r="B1047" s="23">
        <v>1998</v>
      </c>
      <c r="C1047" s="24">
        <v>6</v>
      </c>
      <c r="D1047" s="24">
        <v>-60</v>
      </c>
      <c r="E1047" s="24">
        <v>150</v>
      </c>
      <c r="F1047" s="27">
        <v>0.42</v>
      </c>
      <c r="G1047" s="24" t="s">
        <v>25</v>
      </c>
      <c r="H1047" s="1"/>
      <c r="I1047" s="1"/>
      <c r="AA1047" s="7"/>
      <c r="AB1047" s="7"/>
      <c r="AD1047" s="1"/>
      <c r="AE1047" s="1"/>
      <c r="AG1047" s="7"/>
      <c r="AH1047" s="7"/>
      <c r="AI1047" s="7"/>
      <c r="IU1047" s="11"/>
      <c r="IV1047" s="11"/>
      <c r="IW1047" s="11"/>
      <c r="AMI1047" s="12"/>
      <c r="AMJ1047" s="12"/>
      <c r="AMK1047" s="12"/>
    </row>
    <row r="1048" spans="1:1025" ht="12.75" customHeight="1">
      <c r="A1048" s="23">
        <v>1</v>
      </c>
      <c r="B1048" s="23">
        <v>1998</v>
      </c>
      <c r="C1048" s="24">
        <v>6</v>
      </c>
      <c r="D1048" s="24">
        <v>-60</v>
      </c>
      <c r="E1048" s="24">
        <v>200</v>
      </c>
      <c r="F1048" s="27">
        <v>1.01</v>
      </c>
      <c r="G1048" s="24" t="s">
        <v>25</v>
      </c>
      <c r="H1048" s="1"/>
      <c r="I1048" s="1"/>
      <c r="AA1048" s="7"/>
      <c r="AB1048" s="7"/>
      <c r="AD1048" s="1"/>
      <c r="AE1048" s="1"/>
      <c r="AG1048" s="7"/>
      <c r="AH1048" s="7"/>
      <c r="AI1048" s="7"/>
      <c r="IU1048" s="11"/>
      <c r="IV1048" s="11"/>
      <c r="IW1048" s="11"/>
      <c r="AMI1048" s="12"/>
      <c r="AMJ1048" s="12"/>
      <c r="AMK1048" s="12"/>
    </row>
    <row r="1049" spans="1:1025" ht="12.75" customHeight="1">
      <c r="A1049" s="23">
        <v>1</v>
      </c>
      <c r="B1049" s="23">
        <v>1998</v>
      </c>
      <c r="C1049" s="24">
        <v>6</v>
      </c>
      <c r="D1049" s="24">
        <v>-60</v>
      </c>
      <c r="E1049" s="24">
        <v>300</v>
      </c>
      <c r="F1049" s="27">
        <v>0.46</v>
      </c>
      <c r="G1049" s="24" t="s">
        <v>25</v>
      </c>
      <c r="H1049" s="1"/>
      <c r="I1049" s="1"/>
      <c r="AA1049" s="7"/>
      <c r="AB1049" s="7"/>
      <c r="AD1049" s="1"/>
      <c r="AE1049" s="1"/>
      <c r="AG1049" s="7"/>
      <c r="AH1049" s="7"/>
      <c r="AI1049" s="7"/>
      <c r="IU1049" s="11"/>
      <c r="IV1049" s="11"/>
      <c r="IW1049" s="11"/>
      <c r="AMI1049" s="12"/>
      <c r="AMJ1049" s="12"/>
      <c r="AMK1049" s="12"/>
    </row>
    <row r="1050" spans="1:1025" ht="12.75" customHeight="1">
      <c r="A1050" s="23">
        <v>1</v>
      </c>
      <c r="B1050" s="23">
        <v>1998</v>
      </c>
      <c r="C1050" s="24">
        <v>6</v>
      </c>
      <c r="D1050" s="24">
        <v>-60</v>
      </c>
      <c r="E1050" s="24">
        <v>400</v>
      </c>
      <c r="F1050" s="27">
        <v>0.51</v>
      </c>
      <c r="G1050" s="24" t="s">
        <v>25</v>
      </c>
      <c r="H1050" s="1"/>
      <c r="I1050" s="1"/>
      <c r="AA1050" s="7"/>
      <c r="AB1050" s="7"/>
      <c r="AD1050" s="1"/>
      <c r="AE1050" s="1"/>
      <c r="AG1050" s="7"/>
      <c r="AH1050" s="7"/>
      <c r="AI1050" s="7"/>
      <c r="IU1050" s="11"/>
      <c r="IV1050" s="11"/>
      <c r="IW1050" s="11"/>
      <c r="AMI1050" s="12"/>
      <c r="AMJ1050" s="12"/>
      <c r="AMK1050" s="12"/>
    </row>
    <row r="1051" spans="1:1025" ht="12.75" customHeight="1">
      <c r="A1051" s="23">
        <v>1</v>
      </c>
      <c r="B1051" s="23">
        <v>1998</v>
      </c>
      <c r="C1051" s="24">
        <v>6</v>
      </c>
      <c r="D1051" s="24">
        <v>-60.4</v>
      </c>
      <c r="E1051" s="24">
        <v>10</v>
      </c>
      <c r="F1051" s="27">
        <v>0.35</v>
      </c>
      <c r="G1051" s="24" t="s">
        <v>25</v>
      </c>
      <c r="H1051" s="1"/>
      <c r="I1051" s="1"/>
      <c r="AA1051" s="7"/>
      <c r="AB1051" s="7"/>
      <c r="AD1051" s="1"/>
      <c r="AE1051" s="1"/>
      <c r="AG1051" s="7"/>
      <c r="AH1051" s="7"/>
      <c r="AI1051" s="7"/>
      <c r="IU1051" s="11"/>
      <c r="IV1051" s="11"/>
      <c r="IW1051" s="11"/>
      <c r="AMI1051" s="12"/>
      <c r="AMJ1051" s="12"/>
      <c r="AMK1051" s="12"/>
    </row>
    <row r="1052" spans="1:1025" ht="12.75" customHeight="1">
      <c r="A1052" s="23">
        <v>1</v>
      </c>
      <c r="B1052" s="23">
        <v>1998</v>
      </c>
      <c r="C1052" s="24">
        <v>6</v>
      </c>
      <c r="D1052" s="24">
        <v>-60.4</v>
      </c>
      <c r="E1052" s="24">
        <v>30</v>
      </c>
      <c r="F1052" s="27">
        <v>0.33</v>
      </c>
      <c r="G1052" s="24" t="s">
        <v>25</v>
      </c>
      <c r="H1052" s="1"/>
      <c r="I1052" s="1"/>
      <c r="AA1052" s="7"/>
      <c r="AB1052" s="7"/>
      <c r="AD1052" s="1"/>
      <c r="AE1052" s="1"/>
      <c r="AG1052" s="7"/>
      <c r="AH1052" s="7"/>
      <c r="AI1052" s="7"/>
      <c r="IU1052" s="11"/>
      <c r="IV1052" s="11"/>
      <c r="IW1052" s="11"/>
      <c r="AMI1052" s="12"/>
      <c r="AMJ1052" s="12"/>
      <c r="AMK1052" s="12"/>
    </row>
    <row r="1053" spans="1:1025" ht="12.75" customHeight="1">
      <c r="A1053" s="23">
        <v>1</v>
      </c>
      <c r="B1053" s="23">
        <v>1998</v>
      </c>
      <c r="C1053" s="24">
        <v>6</v>
      </c>
      <c r="D1053" s="24">
        <v>-60.4</v>
      </c>
      <c r="E1053" s="24">
        <v>50</v>
      </c>
      <c r="F1053" s="27">
        <v>0.24</v>
      </c>
      <c r="G1053" s="24" t="s">
        <v>25</v>
      </c>
      <c r="H1053" s="1"/>
      <c r="I1053" s="1"/>
      <c r="AA1053" s="7"/>
      <c r="AB1053" s="7"/>
      <c r="AD1053" s="1"/>
      <c r="AE1053" s="1"/>
      <c r="AG1053" s="7"/>
      <c r="AH1053" s="7"/>
      <c r="AI1053" s="7"/>
      <c r="IU1053" s="11"/>
      <c r="IV1053" s="11"/>
      <c r="IW1053" s="11"/>
      <c r="AMI1053" s="12"/>
      <c r="AMJ1053" s="12"/>
      <c r="AMK1053" s="12"/>
    </row>
    <row r="1054" spans="1:1025" ht="12.75" customHeight="1">
      <c r="A1054" s="23">
        <v>1</v>
      </c>
      <c r="B1054" s="23">
        <v>1998</v>
      </c>
      <c r="C1054" s="24">
        <v>6</v>
      </c>
      <c r="D1054" s="24">
        <v>-60.4</v>
      </c>
      <c r="E1054" s="24">
        <v>100</v>
      </c>
      <c r="F1054" s="27">
        <v>0.56000000000000105</v>
      </c>
      <c r="G1054" s="24" t="s">
        <v>25</v>
      </c>
      <c r="H1054" s="1"/>
      <c r="I1054" s="1"/>
      <c r="AA1054" s="7"/>
      <c r="AB1054" s="7"/>
      <c r="AD1054" s="1"/>
      <c r="AE1054" s="1"/>
      <c r="AG1054" s="7"/>
      <c r="AH1054" s="7"/>
      <c r="AI1054" s="7"/>
      <c r="IU1054" s="11"/>
      <c r="IV1054" s="11"/>
      <c r="IW1054" s="11"/>
      <c r="AMI1054" s="12"/>
      <c r="AMJ1054" s="12"/>
      <c r="AMK1054" s="12"/>
    </row>
    <row r="1055" spans="1:1025" ht="12.75" customHeight="1">
      <c r="A1055" s="23">
        <v>1</v>
      </c>
      <c r="B1055" s="23">
        <v>1998</v>
      </c>
      <c r="C1055" s="24">
        <v>6</v>
      </c>
      <c r="D1055" s="24">
        <v>-60.4</v>
      </c>
      <c r="E1055" s="24">
        <v>150</v>
      </c>
      <c r="F1055" s="27">
        <v>0.2</v>
      </c>
      <c r="G1055" s="24" t="s">
        <v>25</v>
      </c>
      <c r="H1055" s="1"/>
      <c r="I1055" s="1"/>
      <c r="AA1055" s="7"/>
      <c r="AB1055" s="7"/>
      <c r="AD1055" s="1"/>
      <c r="AE1055" s="1"/>
      <c r="AG1055" s="7"/>
      <c r="AH1055" s="7"/>
      <c r="AI1055" s="7"/>
      <c r="IU1055" s="11"/>
      <c r="IV1055" s="11"/>
      <c r="IW1055" s="11"/>
      <c r="AMI1055" s="12"/>
      <c r="AMJ1055" s="12"/>
      <c r="AMK1055" s="12"/>
    </row>
    <row r="1056" spans="1:1025" ht="12.75" customHeight="1">
      <c r="A1056" s="23">
        <v>1</v>
      </c>
      <c r="B1056" s="23">
        <v>1998</v>
      </c>
      <c r="C1056" s="24">
        <v>6</v>
      </c>
      <c r="D1056" s="24">
        <v>-60.4</v>
      </c>
      <c r="E1056" s="24">
        <v>200</v>
      </c>
      <c r="F1056" s="27">
        <v>0.36</v>
      </c>
      <c r="G1056" s="24" t="s">
        <v>25</v>
      </c>
      <c r="H1056" s="1"/>
      <c r="I1056" s="1"/>
      <c r="AA1056" s="7"/>
      <c r="AB1056" s="7"/>
      <c r="AD1056" s="1"/>
      <c r="AE1056" s="1"/>
      <c r="AG1056" s="7"/>
      <c r="AH1056" s="7"/>
      <c r="AI1056" s="7"/>
      <c r="IU1056" s="11"/>
      <c r="IV1056" s="11"/>
      <c r="IW1056" s="11"/>
      <c r="AMI1056" s="12"/>
      <c r="AMJ1056" s="12"/>
      <c r="AMK1056" s="12"/>
    </row>
    <row r="1057" spans="1:1025" ht="12.75" customHeight="1">
      <c r="A1057" s="23">
        <v>1</v>
      </c>
      <c r="B1057" s="23">
        <v>1998</v>
      </c>
      <c r="C1057" s="24">
        <v>6</v>
      </c>
      <c r="D1057" s="24">
        <v>-60.4</v>
      </c>
      <c r="E1057" s="24">
        <v>300</v>
      </c>
      <c r="F1057" s="27">
        <v>0.29000000000000098</v>
      </c>
      <c r="G1057" s="24" t="s">
        <v>25</v>
      </c>
      <c r="H1057" s="1"/>
      <c r="I1057" s="1"/>
      <c r="AA1057" s="7"/>
      <c r="AB1057" s="7"/>
      <c r="AD1057" s="1"/>
      <c r="AE1057" s="1"/>
      <c r="AG1057" s="7"/>
      <c r="AH1057" s="7"/>
      <c r="AI1057" s="7"/>
      <c r="IU1057" s="11"/>
      <c r="IV1057" s="11"/>
      <c r="IW1057" s="11"/>
      <c r="AMI1057" s="12"/>
      <c r="AMJ1057" s="12"/>
      <c r="AMK1057" s="12"/>
    </row>
    <row r="1058" spans="1:1025" ht="12.75" customHeight="1">
      <c r="A1058" s="23">
        <v>1</v>
      </c>
      <c r="B1058" s="23">
        <v>1998</v>
      </c>
      <c r="C1058" s="24">
        <v>6</v>
      </c>
      <c r="D1058" s="24">
        <v>-60.4</v>
      </c>
      <c r="E1058" s="24">
        <v>400</v>
      </c>
      <c r="F1058" s="27">
        <v>0.51</v>
      </c>
      <c r="G1058" s="24" t="s">
        <v>25</v>
      </c>
      <c r="H1058" s="1"/>
      <c r="I1058" s="1"/>
      <c r="AA1058" s="7"/>
      <c r="AB1058" s="7"/>
      <c r="AD1058" s="1"/>
      <c r="AE1058" s="1"/>
      <c r="AG1058" s="7"/>
      <c r="AH1058" s="7"/>
      <c r="AI1058" s="7"/>
      <c r="IU1058" s="11"/>
      <c r="IV1058" s="11"/>
      <c r="IW1058" s="11"/>
      <c r="AMI1058" s="12"/>
      <c r="AMJ1058" s="12"/>
      <c r="AMK1058" s="12"/>
    </row>
    <row r="1059" spans="1:1025" ht="12.75" customHeight="1">
      <c r="A1059" s="23">
        <v>1</v>
      </c>
      <c r="B1059" s="23">
        <v>1998</v>
      </c>
      <c r="C1059" s="24">
        <v>6.02</v>
      </c>
      <c r="D1059" s="24">
        <v>-55.83</v>
      </c>
      <c r="E1059" s="24">
        <v>10</v>
      </c>
      <c r="F1059" s="27">
        <v>0.23</v>
      </c>
      <c r="G1059" s="24" t="s">
        <v>25</v>
      </c>
      <c r="H1059" s="1"/>
      <c r="I1059" s="1"/>
      <c r="AA1059" s="7"/>
      <c r="AB1059" s="7"/>
      <c r="AD1059" s="1"/>
      <c r="AE1059" s="1"/>
      <c r="AG1059" s="7"/>
      <c r="AH1059" s="7"/>
      <c r="AI1059" s="7"/>
      <c r="IU1059" s="11"/>
      <c r="IV1059" s="11"/>
      <c r="IW1059" s="11"/>
      <c r="AMI1059" s="12"/>
      <c r="AMJ1059" s="12"/>
      <c r="AMK1059" s="12"/>
    </row>
    <row r="1060" spans="1:1025" ht="12.75" customHeight="1">
      <c r="A1060" s="23">
        <v>1</v>
      </c>
      <c r="B1060" s="23">
        <v>1998</v>
      </c>
      <c r="C1060" s="24">
        <v>6.02</v>
      </c>
      <c r="D1060" s="24">
        <v>-55.83</v>
      </c>
      <c r="E1060" s="24">
        <v>30</v>
      </c>
      <c r="F1060" s="27">
        <v>0.19</v>
      </c>
      <c r="G1060" s="24" t="s">
        <v>25</v>
      </c>
      <c r="H1060" s="1"/>
      <c r="I1060" s="1"/>
      <c r="AA1060" s="7"/>
      <c r="AB1060" s="7"/>
      <c r="AD1060" s="1"/>
      <c r="AE1060" s="1"/>
      <c r="AG1060" s="7"/>
      <c r="AH1060" s="7"/>
      <c r="AI1060" s="7"/>
      <c r="IU1060" s="11"/>
      <c r="IV1060" s="11"/>
      <c r="IW1060" s="11"/>
      <c r="AMI1060" s="12"/>
      <c r="AMJ1060" s="12"/>
      <c r="AMK1060" s="12"/>
    </row>
    <row r="1061" spans="1:1025" ht="12.75" customHeight="1">
      <c r="A1061" s="23">
        <v>1</v>
      </c>
      <c r="B1061" s="23">
        <v>1998</v>
      </c>
      <c r="C1061" s="24">
        <v>6.02</v>
      </c>
      <c r="D1061" s="24">
        <v>-55.83</v>
      </c>
      <c r="E1061" s="24">
        <v>50</v>
      </c>
      <c r="F1061" s="27">
        <v>0.04</v>
      </c>
      <c r="G1061" s="24" t="s">
        <v>25</v>
      </c>
      <c r="H1061" s="1"/>
      <c r="I1061" s="1"/>
      <c r="AA1061" s="7"/>
      <c r="AB1061" s="7"/>
      <c r="AD1061" s="1"/>
      <c r="AE1061" s="1"/>
      <c r="AG1061" s="7"/>
      <c r="AH1061" s="7"/>
      <c r="AI1061" s="7"/>
      <c r="IU1061" s="11"/>
      <c r="IV1061" s="11"/>
      <c r="IW1061" s="11"/>
      <c r="AMI1061" s="12"/>
      <c r="AMJ1061" s="12"/>
      <c r="AMK1061" s="12"/>
    </row>
    <row r="1062" spans="1:1025" ht="12.75" customHeight="1">
      <c r="A1062" s="23">
        <v>1</v>
      </c>
      <c r="B1062" s="23">
        <v>1998</v>
      </c>
      <c r="C1062" s="24">
        <v>6.02</v>
      </c>
      <c r="D1062" s="24">
        <v>-55.83</v>
      </c>
      <c r="E1062" s="24">
        <v>100</v>
      </c>
      <c r="F1062" s="27">
        <v>0.12</v>
      </c>
      <c r="G1062" s="24" t="s">
        <v>25</v>
      </c>
      <c r="H1062" s="1"/>
      <c r="I1062" s="1"/>
      <c r="AA1062" s="7"/>
      <c r="AB1062" s="7"/>
      <c r="AD1062" s="1"/>
      <c r="AE1062" s="1"/>
      <c r="AG1062" s="7"/>
      <c r="AH1062" s="7"/>
      <c r="AI1062" s="7"/>
      <c r="IU1062" s="11"/>
      <c r="IV1062" s="11"/>
      <c r="IW1062" s="11"/>
      <c r="AMI1062" s="12"/>
      <c r="AMJ1062" s="12"/>
      <c r="AMK1062" s="12"/>
    </row>
    <row r="1063" spans="1:1025" ht="12.75" customHeight="1">
      <c r="A1063" s="23">
        <v>1</v>
      </c>
      <c r="B1063" s="23">
        <v>1998</v>
      </c>
      <c r="C1063" s="24">
        <v>6.02</v>
      </c>
      <c r="D1063" s="24">
        <v>-55.83</v>
      </c>
      <c r="E1063" s="24">
        <v>150</v>
      </c>
      <c r="F1063" s="27">
        <v>0.14000000000000001</v>
      </c>
      <c r="G1063" s="24" t="s">
        <v>25</v>
      </c>
      <c r="H1063" s="1"/>
      <c r="I1063" s="1"/>
      <c r="AA1063" s="7"/>
      <c r="AB1063" s="7"/>
      <c r="AD1063" s="1"/>
      <c r="AE1063" s="1"/>
      <c r="AG1063" s="7"/>
      <c r="AH1063" s="7"/>
      <c r="AI1063" s="7"/>
      <c r="IU1063" s="11"/>
      <c r="IV1063" s="11"/>
      <c r="IW1063" s="11"/>
      <c r="AMI1063" s="12"/>
      <c r="AMJ1063" s="12"/>
      <c r="AMK1063" s="12"/>
    </row>
    <row r="1064" spans="1:1025" ht="12.75" customHeight="1">
      <c r="A1064" s="23">
        <v>1</v>
      </c>
      <c r="B1064" s="23">
        <v>1998</v>
      </c>
      <c r="C1064" s="24">
        <v>6.02</v>
      </c>
      <c r="D1064" s="24">
        <v>-55.83</v>
      </c>
      <c r="E1064" s="24">
        <v>200</v>
      </c>
      <c r="F1064" s="27">
        <v>0.2</v>
      </c>
      <c r="G1064" s="24" t="s">
        <v>25</v>
      </c>
      <c r="H1064" s="1"/>
      <c r="I1064" s="1"/>
      <c r="AA1064" s="7"/>
      <c r="AB1064" s="7"/>
      <c r="AD1064" s="1"/>
      <c r="AE1064" s="1"/>
      <c r="AG1064" s="7"/>
      <c r="AH1064" s="7"/>
      <c r="AI1064" s="7"/>
      <c r="IU1064" s="11"/>
      <c r="IV1064" s="11"/>
      <c r="IW1064" s="11"/>
      <c r="AMI1064" s="12"/>
      <c r="AMJ1064" s="12"/>
      <c r="AMK1064" s="12"/>
    </row>
    <row r="1065" spans="1:1025" ht="12.75" customHeight="1">
      <c r="A1065" s="23">
        <v>1</v>
      </c>
      <c r="B1065" s="23">
        <v>1998</v>
      </c>
      <c r="C1065" s="24">
        <v>6.02</v>
      </c>
      <c r="D1065" s="24">
        <v>-55.83</v>
      </c>
      <c r="E1065" s="24">
        <v>300</v>
      </c>
      <c r="F1065" s="27">
        <v>0.17</v>
      </c>
      <c r="G1065" s="24" t="s">
        <v>25</v>
      </c>
      <c r="H1065" s="1"/>
      <c r="I1065" s="1"/>
      <c r="AA1065" s="7"/>
      <c r="AB1065" s="7"/>
      <c r="AD1065" s="1"/>
      <c r="AE1065" s="1"/>
      <c r="AG1065" s="7"/>
      <c r="AH1065" s="7"/>
      <c r="AI1065" s="7"/>
      <c r="IU1065" s="11"/>
      <c r="IV1065" s="11"/>
      <c r="IW1065" s="11"/>
      <c r="AMI1065" s="12"/>
      <c r="AMJ1065" s="12"/>
      <c r="AMK1065" s="12"/>
    </row>
    <row r="1066" spans="1:1025" ht="12.75" customHeight="1">
      <c r="A1066" s="23">
        <v>1</v>
      </c>
      <c r="B1066" s="23">
        <v>1998</v>
      </c>
      <c r="C1066" s="24">
        <v>6.02</v>
      </c>
      <c r="D1066" s="24">
        <v>-55.83</v>
      </c>
      <c r="E1066" s="24">
        <v>400</v>
      </c>
      <c r="F1066" s="27">
        <v>0.18</v>
      </c>
      <c r="G1066" s="24" t="s">
        <v>25</v>
      </c>
      <c r="H1066" s="1"/>
      <c r="I1066" s="1"/>
      <c r="AA1066" s="7"/>
      <c r="AB1066" s="7"/>
      <c r="AD1066" s="1"/>
      <c r="AE1066" s="1"/>
      <c r="AG1066" s="7"/>
      <c r="AH1066" s="7"/>
      <c r="AI1066" s="7"/>
      <c r="IU1066" s="11"/>
      <c r="IV1066" s="11"/>
      <c r="IW1066" s="11"/>
      <c r="AMI1066" s="12"/>
      <c r="AMJ1066" s="12"/>
      <c r="AMK1066" s="12"/>
    </row>
    <row r="1067" spans="1:1025" ht="12.75" customHeight="1">
      <c r="A1067" s="23">
        <v>1</v>
      </c>
      <c r="B1067" s="23">
        <v>1998</v>
      </c>
      <c r="C1067" s="24">
        <v>5.98</v>
      </c>
      <c r="D1067" s="24">
        <v>-49.83</v>
      </c>
      <c r="E1067" s="24">
        <v>10</v>
      </c>
      <c r="F1067" s="27">
        <v>0.31</v>
      </c>
      <c r="G1067" s="24" t="s">
        <v>25</v>
      </c>
      <c r="H1067" s="1"/>
      <c r="I1067" s="1"/>
      <c r="AA1067" s="7"/>
      <c r="AB1067" s="7"/>
      <c r="AD1067" s="1"/>
      <c r="AE1067" s="1"/>
      <c r="AG1067" s="7"/>
      <c r="AH1067" s="7"/>
      <c r="AI1067" s="7"/>
      <c r="IU1067" s="11"/>
      <c r="IV1067" s="11"/>
      <c r="IW1067" s="11"/>
      <c r="AMI1067" s="12"/>
      <c r="AMJ1067" s="12"/>
      <c r="AMK1067" s="12"/>
    </row>
    <row r="1068" spans="1:1025" ht="12.75" customHeight="1">
      <c r="A1068" s="23">
        <v>1</v>
      </c>
      <c r="B1068" s="23">
        <v>1998</v>
      </c>
      <c r="C1068" s="24">
        <v>5.98</v>
      </c>
      <c r="D1068" s="24">
        <v>-49.83</v>
      </c>
      <c r="E1068" s="24">
        <v>30</v>
      </c>
      <c r="F1068" s="27">
        <v>0.84</v>
      </c>
      <c r="G1068" s="24" t="s">
        <v>25</v>
      </c>
      <c r="H1068" s="1"/>
      <c r="I1068" s="1"/>
      <c r="AA1068" s="7"/>
      <c r="AB1068" s="7"/>
      <c r="AD1068" s="1"/>
      <c r="AE1068" s="1"/>
      <c r="AG1068" s="7"/>
      <c r="AH1068" s="7"/>
      <c r="AI1068" s="7"/>
      <c r="IU1068" s="11"/>
      <c r="IV1068" s="11"/>
      <c r="IW1068" s="11"/>
      <c r="AMI1068" s="12"/>
      <c r="AMJ1068" s="12"/>
      <c r="AMK1068" s="12"/>
    </row>
    <row r="1069" spans="1:1025" ht="12.75" customHeight="1">
      <c r="A1069" s="23">
        <v>1</v>
      </c>
      <c r="B1069" s="23">
        <v>1998</v>
      </c>
      <c r="C1069" s="24">
        <v>5.98</v>
      </c>
      <c r="D1069" s="24">
        <v>-49.83</v>
      </c>
      <c r="E1069" s="24">
        <v>50</v>
      </c>
      <c r="F1069" s="27">
        <v>7.0000000000000007E-2</v>
      </c>
      <c r="G1069" s="24" t="s">
        <v>25</v>
      </c>
      <c r="H1069" s="1"/>
      <c r="I1069" s="1"/>
      <c r="AA1069" s="7"/>
      <c r="AB1069" s="7"/>
      <c r="AD1069" s="1"/>
      <c r="AE1069" s="1"/>
      <c r="AG1069" s="7"/>
      <c r="AH1069" s="7"/>
      <c r="AI1069" s="7"/>
      <c r="IU1069" s="11"/>
      <c r="IV1069" s="11"/>
      <c r="IW1069" s="11"/>
      <c r="AMI1069" s="12"/>
      <c r="AMJ1069" s="12"/>
      <c r="AMK1069" s="12"/>
    </row>
    <row r="1070" spans="1:1025" ht="12.75" customHeight="1">
      <c r="A1070" s="23">
        <v>1</v>
      </c>
      <c r="B1070" s="23">
        <v>1998</v>
      </c>
      <c r="C1070" s="24">
        <v>5.98</v>
      </c>
      <c r="D1070" s="24">
        <v>-49.83</v>
      </c>
      <c r="E1070" s="24">
        <v>100</v>
      </c>
      <c r="F1070" s="27">
        <v>0.1</v>
      </c>
      <c r="G1070" s="24" t="s">
        <v>25</v>
      </c>
      <c r="H1070" s="1"/>
      <c r="I1070" s="1"/>
      <c r="AA1070" s="7"/>
      <c r="AB1070" s="7"/>
      <c r="AD1070" s="1"/>
      <c r="AE1070" s="1"/>
      <c r="AG1070" s="7"/>
      <c r="AH1070" s="7"/>
      <c r="AI1070" s="7"/>
      <c r="IU1070" s="11"/>
      <c r="IV1070" s="11"/>
      <c r="IW1070" s="11"/>
      <c r="AMI1070" s="12"/>
      <c r="AMJ1070" s="12"/>
      <c r="AMK1070" s="12"/>
    </row>
    <row r="1071" spans="1:1025" ht="12.75" customHeight="1">
      <c r="A1071" s="23">
        <v>1</v>
      </c>
      <c r="B1071" s="23">
        <v>1998</v>
      </c>
      <c r="C1071" s="24">
        <v>5.98</v>
      </c>
      <c r="D1071" s="24">
        <v>-49.83</v>
      </c>
      <c r="E1071" s="24">
        <v>150</v>
      </c>
      <c r="F1071" s="27">
        <v>0.04</v>
      </c>
      <c r="G1071" s="24" t="s">
        <v>25</v>
      </c>
      <c r="H1071" s="1"/>
      <c r="I1071" s="1"/>
      <c r="AA1071" s="7"/>
      <c r="AB1071" s="7"/>
      <c r="AD1071" s="1"/>
      <c r="AE1071" s="1"/>
      <c r="AG1071" s="7"/>
      <c r="AH1071" s="7"/>
      <c r="AI1071" s="7"/>
      <c r="IU1071" s="11"/>
      <c r="IV1071" s="11"/>
      <c r="IW1071" s="11"/>
      <c r="AMI1071" s="12"/>
      <c r="AMJ1071" s="12"/>
      <c r="AMK1071" s="12"/>
    </row>
    <row r="1072" spans="1:1025" ht="12.75" customHeight="1">
      <c r="A1072" s="23">
        <v>1</v>
      </c>
      <c r="B1072" s="23">
        <v>1998</v>
      </c>
      <c r="C1072" s="24">
        <v>5.98</v>
      </c>
      <c r="D1072" s="24">
        <v>-49.83</v>
      </c>
      <c r="E1072" s="24">
        <v>200</v>
      </c>
      <c r="F1072" s="27">
        <v>0.06</v>
      </c>
      <c r="G1072" s="24" t="s">
        <v>25</v>
      </c>
      <c r="H1072" s="1"/>
      <c r="I1072" s="1"/>
      <c r="AA1072" s="7"/>
      <c r="AB1072" s="7"/>
      <c r="AD1072" s="1"/>
      <c r="AE1072" s="1"/>
      <c r="AG1072" s="7"/>
      <c r="AH1072" s="7"/>
      <c r="AI1072" s="7"/>
      <c r="IU1072" s="11"/>
      <c r="IV1072" s="11"/>
      <c r="IW1072" s="11"/>
      <c r="AMI1072" s="12"/>
      <c r="AMJ1072" s="12"/>
      <c r="AMK1072" s="12"/>
    </row>
    <row r="1073" spans="1:1025" ht="12.75" customHeight="1">
      <c r="A1073" s="23">
        <v>1</v>
      </c>
      <c r="B1073" s="23">
        <v>1998</v>
      </c>
      <c r="C1073" s="24">
        <v>5.98</v>
      </c>
      <c r="D1073" s="24">
        <v>-49.83</v>
      </c>
      <c r="E1073" s="24">
        <v>300</v>
      </c>
      <c r="F1073" s="27">
        <v>0.68</v>
      </c>
      <c r="G1073" s="24" t="s">
        <v>25</v>
      </c>
      <c r="H1073" s="1"/>
      <c r="I1073" s="1"/>
      <c r="AA1073" s="7"/>
      <c r="AB1073" s="7"/>
      <c r="AD1073" s="1"/>
      <c r="AE1073" s="1"/>
      <c r="AG1073" s="7"/>
      <c r="AH1073" s="7"/>
      <c r="AI1073" s="7"/>
      <c r="IU1073" s="11"/>
      <c r="IV1073" s="11"/>
      <c r="IW1073" s="11"/>
      <c r="AMI1073" s="12"/>
      <c r="AMJ1073" s="12"/>
      <c r="AMK1073" s="12"/>
    </row>
    <row r="1074" spans="1:1025" ht="12.75" customHeight="1">
      <c r="A1074" s="23">
        <v>11</v>
      </c>
      <c r="B1074" s="23">
        <v>2000</v>
      </c>
      <c r="C1074" s="24">
        <v>20.8</v>
      </c>
      <c r="D1074" s="24">
        <v>-47.82</v>
      </c>
      <c r="E1074" s="24">
        <v>20</v>
      </c>
      <c r="F1074" s="27">
        <v>4.8756043805527401E-2</v>
      </c>
      <c r="G1074" s="24" t="s">
        <v>26</v>
      </c>
      <c r="H1074" s="1"/>
      <c r="I1074" s="1"/>
      <c r="AA1074" s="7"/>
      <c r="AB1074" s="7"/>
      <c r="AD1074" s="1"/>
      <c r="AE1074" s="1"/>
      <c r="AG1074" s="7"/>
      <c r="AH1074" s="7"/>
      <c r="AI1074" s="7"/>
      <c r="IU1074" s="11"/>
      <c r="IV1074" s="11"/>
      <c r="IW1074" s="11"/>
      <c r="AMI1074" s="12"/>
      <c r="AMJ1074" s="12"/>
      <c r="AMK1074" s="12"/>
    </row>
    <row r="1075" spans="1:1025" ht="12.75" customHeight="1">
      <c r="A1075" s="23">
        <v>11</v>
      </c>
      <c r="B1075" s="23">
        <v>2000</v>
      </c>
      <c r="C1075" s="24">
        <v>20</v>
      </c>
      <c r="D1075" s="24">
        <v>-49.3</v>
      </c>
      <c r="E1075" s="24">
        <v>25</v>
      </c>
      <c r="F1075" s="27">
        <v>2.1767103888599499E-2</v>
      </c>
      <c r="G1075" s="24" t="s">
        <v>26</v>
      </c>
      <c r="H1075" s="1"/>
      <c r="I1075" s="1"/>
      <c r="AA1075" s="7"/>
      <c r="AB1075" s="7"/>
      <c r="AD1075" s="1"/>
      <c r="AE1075" s="1"/>
      <c r="AG1075" s="7"/>
      <c r="AH1075" s="7"/>
      <c r="AI1075" s="7"/>
      <c r="IU1075" s="11"/>
      <c r="IV1075" s="11"/>
      <c r="IW1075" s="11"/>
      <c r="AMI1075" s="12"/>
      <c r="AMJ1075" s="12"/>
      <c r="AMK1075" s="12"/>
    </row>
    <row r="1076" spans="1:1025" ht="12.75" customHeight="1">
      <c r="A1076" s="23">
        <v>11</v>
      </c>
      <c r="B1076" s="23">
        <v>2000</v>
      </c>
      <c r="C1076" s="24">
        <v>20.8</v>
      </c>
      <c r="D1076" s="24">
        <v>-47.82</v>
      </c>
      <c r="E1076" s="24">
        <v>40</v>
      </c>
      <c r="F1076" s="27">
        <v>7.3139958535416105E-2</v>
      </c>
      <c r="G1076" s="24" t="s">
        <v>26</v>
      </c>
      <c r="H1076" s="1"/>
      <c r="I1076" s="1"/>
      <c r="AA1076" s="7"/>
      <c r="AB1076" s="7"/>
      <c r="AD1076" s="1"/>
      <c r="AE1076" s="1"/>
      <c r="AG1076" s="7"/>
      <c r="AH1076" s="7"/>
      <c r="AI1076" s="7"/>
      <c r="IU1076" s="11"/>
      <c r="IV1076" s="11"/>
      <c r="IW1076" s="11"/>
      <c r="AMI1076" s="12"/>
      <c r="AMJ1076" s="12"/>
      <c r="AMK1076" s="12"/>
    </row>
    <row r="1077" spans="1:1025" ht="12.75" customHeight="1">
      <c r="A1077" s="23">
        <v>11</v>
      </c>
      <c r="B1077" s="23">
        <v>2000</v>
      </c>
      <c r="C1077" s="24">
        <v>20</v>
      </c>
      <c r="D1077" s="24">
        <v>-49.3</v>
      </c>
      <c r="E1077" s="24">
        <v>50</v>
      </c>
      <c r="F1077" s="27">
        <v>4.3032045862759103E-3</v>
      </c>
      <c r="G1077" s="24" t="s">
        <v>26</v>
      </c>
      <c r="H1077" s="1"/>
      <c r="I1077" s="1"/>
      <c r="AA1077" s="7"/>
      <c r="AB1077" s="7"/>
      <c r="AD1077" s="1"/>
      <c r="AE1077" s="1"/>
      <c r="AG1077" s="7"/>
      <c r="AH1077" s="7"/>
      <c r="AI1077" s="7"/>
      <c r="IU1077" s="11"/>
      <c r="IV1077" s="11"/>
      <c r="IW1077" s="11"/>
      <c r="AMI1077" s="12"/>
      <c r="AMJ1077" s="12"/>
      <c r="AMK1077" s="12"/>
    </row>
    <row r="1078" spans="1:1025" ht="12.75" customHeight="1">
      <c r="A1078" s="23">
        <v>11</v>
      </c>
      <c r="B1078" s="23">
        <v>2000</v>
      </c>
      <c r="C1078" s="24">
        <v>20.8</v>
      </c>
      <c r="D1078" s="24">
        <v>-47.82</v>
      </c>
      <c r="E1078" s="24">
        <v>60</v>
      </c>
      <c r="F1078" s="27">
        <v>8.70983009482066E-2</v>
      </c>
      <c r="G1078" s="24" t="s">
        <v>26</v>
      </c>
      <c r="H1078" s="1"/>
      <c r="I1078" s="1"/>
      <c r="AA1078" s="7"/>
      <c r="AB1078" s="7"/>
      <c r="AD1078" s="1"/>
      <c r="AE1078" s="1"/>
      <c r="AG1078" s="7"/>
      <c r="AH1078" s="7"/>
      <c r="AI1078" s="7"/>
      <c r="IU1078" s="11"/>
      <c r="IV1078" s="11"/>
      <c r="IW1078" s="11"/>
      <c r="AMI1078" s="12"/>
      <c r="AMJ1078" s="12"/>
      <c r="AMK1078" s="12"/>
    </row>
    <row r="1079" spans="1:1025" ht="12.75" customHeight="1">
      <c r="A1079" s="23">
        <v>11</v>
      </c>
      <c r="B1079" s="23">
        <v>2000</v>
      </c>
      <c r="C1079" s="24">
        <v>20</v>
      </c>
      <c r="D1079" s="24">
        <v>-49.3</v>
      </c>
      <c r="E1079" s="24">
        <v>75</v>
      </c>
      <c r="F1079" s="27">
        <v>1.7429789729269701E-2</v>
      </c>
      <c r="G1079" s="24" t="s">
        <v>26</v>
      </c>
      <c r="H1079" s="1"/>
      <c r="I1079" s="1"/>
      <c r="AA1079" s="7"/>
      <c r="AB1079" s="7"/>
      <c r="AD1079" s="1"/>
      <c r="AE1079" s="1"/>
      <c r="AG1079" s="7"/>
      <c r="AH1079" s="7"/>
      <c r="AI1079" s="7"/>
      <c r="IU1079" s="11"/>
      <c r="IV1079" s="11"/>
      <c r="IW1079" s="11"/>
      <c r="AMI1079" s="12"/>
      <c r="AMJ1079" s="12"/>
      <c r="AMK1079" s="12"/>
    </row>
    <row r="1080" spans="1:1025" ht="12.75" customHeight="1">
      <c r="A1080" s="23">
        <v>11</v>
      </c>
      <c r="B1080" s="23">
        <v>2000</v>
      </c>
      <c r="C1080" s="24">
        <v>20.8</v>
      </c>
      <c r="D1080" s="24">
        <v>-47.82</v>
      </c>
      <c r="E1080" s="24">
        <v>80</v>
      </c>
      <c r="F1080" s="27">
        <v>3.8152161325870501E-2</v>
      </c>
      <c r="G1080" s="24" t="s">
        <v>26</v>
      </c>
      <c r="H1080" s="1"/>
      <c r="I1080" s="1"/>
      <c r="AA1080" s="7"/>
      <c r="AB1080" s="7"/>
      <c r="AD1080" s="1"/>
      <c r="AE1080" s="1"/>
      <c r="AG1080" s="7"/>
      <c r="AH1080" s="7"/>
      <c r="AI1080" s="7"/>
      <c r="IU1080" s="11"/>
      <c r="IV1080" s="11"/>
      <c r="IW1080" s="11"/>
      <c r="AMI1080" s="12"/>
      <c r="AMJ1080" s="12"/>
      <c r="AMK1080" s="12"/>
    </row>
    <row r="1081" spans="1:1025" ht="12.75" customHeight="1">
      <c r="A1081" s="23">
        <v>11</v>
      </c>
      <c r="B1081" s="23">
        <v>2000</v>
      </c>
      <c r="C1081" s="24">
        <v>20</v>
      </c>
      <c r="D1081" s="24">
        <v>-49.3</v>
      </c>
      <c r="E1081" s="24">
        <v>100</v>
      </c>
      <c r="F1081" s="27">
        <v>2.7830427059938701E-2</v>
      </c>
      <c r="G1081" s="24" t="s">
        <v>26</v>
      </c>
      <c r="H1081" s="1"/>
      <c r="I1081" s="1"/>
      <c r="AA1081" s="7"/>
      <c r="AB1081" s="7"/>
      <c r="AD1081" s="1"/>
      <c r="AE1081" s="1"/>
      <c r="AG1081" s="7"/>
      <c r="AH1081" s="7"/>
      <c r="AI1081" s="7"/>
      <c r="IU1081" s="11"/>
      <c r="IV1081" s="11"/>
      <c r="IW1081" s="11"/>
      <c r="AMI1081" s="12"/>
      <c r="AMJ1081" s="12"/>
      <c r="AMK1081" s="12"/>
    </row>
    <row r="1082" spans="1:1025" ht="12.75" customHeight="1">
      <c r="A1082" s="23">
        <v>11</v>
      </c>
      <c r="B1082" s="23">
        <v>2000</v>
      </c>
      <c r="C1082" s="24">
        <v>20.8</v>
      </c>
      <c r="D1082" s="24">
        <v>-47.82</v>
      </c>
      <c r="E1082" s="24">
        <v>150</v>
      </c>
      <c r="F1082" s="27">
        <v>2.94483965159788E-2</v>
      </c>
      <c r="G1082" s="24" t="s">
        <v>26</v>
      </c>
      <c r="H1082" s="1"/>
      <c r="I1082" s="1"/>
      <c r="AA1082" s="7"/>
      <c r="AB1082" s="7"/>
      <c r="AD1082" s="1"/>
      <c r="AE1082" s="1"/>
      <c r="AG1082" s="7"/>
      <c r="AH1082" s="7"/>
      <c r="AI1082" s="7"/>
      <c r="IU1082" s="11"/>
      <c r="IV1082" s="11"/>
      <c r="IW1082" s="11"/>
      <c r="AMI1082" s="12"/>
      <c r="AMJ1082" s="12"/>
      <c r="AMK1082" s="12"/>
    </row>
    <row r="1083" spans="1:1025" ht="12.75" customHeight="1">
      <c r="A1083" s="23">
        <v>11</v>
      </c>
      <c r="B1083" s="23">
        <v>2000</v>
      </c>
      <c r="C1083" s="24">
        <v>20.8</v>
      </c>
      <c r="D1083" s="24">
        <v>-47.82</v>
      </c>
      <c r="E1083" s="24">
        <v>200</v>
      </c>
      <c r="F1083" s="27">
        <v>2.6963198625318301E-2</v>
      </c>
      <c r="G1083" s="24" t="s">
        <v>26</v>
      </c>
      <c r="H1083" s="1"/>
      <c r="I1083" s="1"/>
      <c r="AA1083" s="7"/>
      <c r="AB1083" s="7"/>
      <c r="AD1083" s="1"/>
      <c r="AE1083" s="1"/>
      <c r="AG1083" s="7"/>
      <c r="AH1083" s="7"/>
      <c r="AI1083" s="7"/>
      <c r="IU1083" s="11"/>
      <c r="IV1083" s="11"/>
      <c r="IW1083" s="11"/>
      <c r="AMI1083" s="12"/>
      <c r="AMJ1083" s="12"/>
      <c r="AMK1083" s="12"/>
    </row>
    <row r="1084" spans="1:1025" ht="12.75" customHeight="1">
      <c r="A1084" s="23">
        <v>11</v>
      </c>
      <c r="B1084" s="23">
        <v>2000</v>
      </c>
      <c r="C1084" s="24">
        <v>20</v>
      </c>
      <c r="D1084" s="24">
        <v>-49.3</v>
      </c>
      <c r="E1084" s="24">
        <v>200</v>
      </c>
      <c r="F1084" s="27">
        <v>9.8673224995659101E-2</v>
      </c>
      <c r="G1084" s="24" t="s">
        <v>26</v>
      </c>
      <c r="H1084" s="1"/>
      <c r="I1084" s="1"/>
      <c r="AA1084" s="7"/>
      <c r="AB1084" s="7"/>
      <c r="AD1084" s="1"/>
      <c r="AE1084" s="1"/>
      <c r="AG1084" s="7"/>
      <c r="AH1084" s="7"/>
      <c r="AI1084" s="7"/>
      <c r="IU1084" s="11"/>
      <c r="IV1084" s="11"/>
      <c r="IW1084" s="11"/>
      <c r="AMI1084" s="12"/>
      <c r="AMJ1084" s="12"/>
      <c r="AMK1084" s="12"/>
    </row>
    <row r="1085" spans="1:1025" ht="12.75" customHeight="1">
      <c r="A1085" s="23">
        <v>11</v>
      </c>
      <c r="B1085" s="23">
        <v>2000</v>
      </c>
      <c r="C1085" s="24">
        <v>20</v>
      </c>
      <c r="D1085" s="24">
        <v>-49.3</v>
      </c>
      <c r="E1085" s="24">
        <v>250</v>
      </c>
      <c r="F1085" s="27">
        <v>8.3330214995915294E-2</v>
      </c>
      <c r="G1085" s="24" t="s">
        <v>26</v>
      </c>
      <c r="H1085" s="1"/>
      <c r="I1085" s="1"/>
      <c r="AA1085" s="7"/>
      <c r="AB1085" s="7"/>
      <c r="AD1085" s="1"/>
      <c r="AE1085" s="1"/>
      <c r="AG1085" s="7"/>
      <c r="AH1085" s="7"/>
      <c r="AI1085" s="7"/>
      <c r="IU1085" s="11"/>
      <c r="IV1085" s="11"/>
      <c r="IW1085" s="11"/>
      <c r="AMI1085" s="12"/>
      <c r="AMJ1085" s="12"/>
      <c r="AMK1085" s="12"/>
    </row>
    <row r="1086" spans="1:1025" ht="12.75" customHeight="1">
      <c r="A1086" s="23">
        <v>11</v>
      </c>
      <c r="B1086" s="23">
        <v>2000</v>
      </c>
      <c r="C1086" s="24">
        <v>20.8</v>
      </c>
      <c r="D1086" s="24">
        <v>-47.82</v>
      </c>
      <c r="E1086" s="24">
        <v>250</v>
      </c>
      <c r="F1086" s="27">
        <v>3.8698236198706298E-2</v>
      </c>
      <c r="G1086" s="24" t="s">
        <v>26</v>
      </c>
      <c r="H1086" s="1"/>
      <c r="I1086" s="1"/>
      <c r="AA1086" s="7"/>
      <c r="AB1086" s="7"/>
      <c r="AD1086" s="1"/>
      <c r="AE1086" s="1"/>
      <c r="AG1086" s="7"/>
      <c r="AH1086" s="7"/>
      <c r="AI1086" s="7"/>
      <c r="IU1086" s="11"/>
      <c r="IV1086" s="11"/>
      <c r="IW1086" s="11"/>
      <c r="AMI1086" s="12"/>
      <c r="AMJ1086" s="12"/>
      <c r="AMK1086" s="12"/>
    </row>
    <row r="1087" spans="1:1025" ht="12.75" customHeight="1">
      <c r="A1087" s="23">
        <v>11</v>
      </c>
      <c r="B1087" s="23">
        <v>2000</v>
      </c>
      <c r="C1087" s="24">
        <v>20.8</v>
      </c>
      <c r="D1087" s="24">
        <v>-47.82</v>
      </c>
      <c r="E1087" s="24">
        <v>300</v>
      </c>
      <c r="F1087" s="27">
        <v>6.11931776439898E-2</v>
      </c>
      <c r="G1087" s="24" t="s">
        <v>26</v>
      </c>
      <c r="H1087" s="1"/>
      <c r="I1087" s="1"/>
      <c r="AA1087" s="7"/>
      <c r="AB1087" s="7"/>
      <c r="AD1087" s="1"/>
      <c r="AE1087" s="1"/>
      <c r="AG1087" s="7"/>
      <c r="AH1087" s="7"/>
      <c r="AI1087" s="7"/>
      <c r="IU1087" s="11"/>
      <c r="IV1087" s="11"/>
      <c r="IW1087" s="11"/>
      <c r="AMI1087" s="12"/>
      <c r="AMJ1087" s="12"/>
      <c r="AMK1087" s="12"/>
    </row>
    <row r="1088" spans="1:1025" ht="12.75" customHeight="1">
      <c r="A1088" s="23">
        <v>11</v>
      </c>
      <c r="B1088" s="23">
        <v>2000</v>
      </c>
      <c r="C1088" s="24">
        <v>20.8</v>
      </c>
      <c r="D1088" s="24">
        <v>-47.82</v>
      </c>
      <c r="E1088" s="24">
        <v>400</v>
      </c>
      <c r="F1088" s="27">
        <v>8.7715031222956194E-2</v>
      </c>
      <c r="G1088" s="24" t="s">
        <v>26</v>
      </c>
      <c r="H1088" s="1"/>
      <c r="I1088" s="1"/>
      <c r="AA1088" s="7"/>
      <c r="AB1088" s="7"/>
      <c r="AD1088" s="1"/>
      <c r="AE1088" s="1"/>
      <c r="AG1088" s="7"/>
      <c r="AH1088" s="7"/>
      <c r="AI1088" s="7"/>
      <c r="IU1088" s="11"/>
      <c r="IV1088" s="11"/>
      <c r="IW1088" s="11"/>
      <c r="AMI1088" s="12"/>
      <c r="AMJ1088" s="12"/>
      <c r="AMK1088" s="12"/>
    </row>
    <row r="1089" spans="1:1025" ht="12.75" customHeight="1">
      <c r="A1089" s="23">
        <v>11</v>
      </c>
      <c r="B1089" s="23">
        <v>2000</v>
      </c>
      <c r="C1089" s="24">
        <v>20</v>
      </c>
      <c r="D1089" s="24">
        <v>-49.3</v>
      </c>
      <c r="E1089" s="24">
        <v>500</v>
      </c>
      <c r="F1089" s="27">
        <v>0.163802996791998</v>
      </c>
      <c r="G1089" s="24" t="s">
        <v>26</v>
      </c>
      <c r="H1089" s="1"/>
      <c r="I1089" s="1"/>
      <c r="AA1089" s="7"/>
      <c r="AB1089" s="7"/>
      <c r="AD1089" s="1"/>
      <c r="AE1089" s="1"/>
      <c r="AG1089" s="7"/>
      <c r="AH1089" s="7"/>
      <c r="AI1089" s="7"/>
      <c r="IU1089" s="11"/>
      <c r="IV1089" s="11"/>
      <c r="IW1089" s="11"/>
      <c r="AMI1089" s="12"/>
      <c r="AMJ1089" s="12"/>
      <c r="AMK1089" s="12"/>
    </row>
    <row r="1090" spans="1:1025" ht="12.75" customHeight="1">
      <c r="A1090" s="23">
        <v>11</v>
      </c>
      <c r="B1090" s="23">
        <v>2000</v>
      </c>
      <c r="C1090" s="24">
        <v>20</v>
      </c>
      <c r="D1090" s="24">
        <v>-49.3</v>
      </c>
      <c r="E1090" s="24">
        <v>750</v>
      </c>
      <c r="F1090" s="27">
        <v>0.27801256728407298</v>
      </c>
      <c r="G1090" s="24" t="s">
        <v>26</v>
      </c>
      <c r="H1090" s="1"/>
      <c r="I1090" s="1"/>
      <c r="AA1090" s="7"/>
      <c r="AB1090" s="7"/>
      <c r="AD1090" s="1"/>
      <c r="AE1090" s="1"/>
      <c r="AG1090" s="7"/>
      <c r="AH1090" s="7"/>
      <c r="AI1090" s="7"/>
      <c r="IU1090" s="11"/>
      <c r="IV1090" s="11"/>
      <c r="IW1090" s="11"/>
      <c r="AMI1090" s="12"/>
      <c r="AMJ1090" s="12"/>
      <c r="AMK1090" s="12"/>
    </row>
    <row r="1091" spans="1:1025" ht="12.75" customHeight="1">
      <c r="A1091" s="23">
        <v>11</v>
      </c>
      <c r="B1091" s="23">
        <v>2000</v>
      </c>
      <c r="C1091" s="24">
        <v>20</v>
      </c>
      <c r="D1091" s="24">
        <v>-49.3</v>
      </c>
      <c r="E1091" s="24">
        <v>1000</v>
      </c>
      <c r="F1091" s="27">
        <v>0.23853090726397599</v>
      </c>
      <c r="G1091" s="24" t="s">
        <v>26</v>
      </c>
      <c r="H1091" s="1"/>
      <c r="I1091" s="1"/>
      <c r="AA1091" s="7"/>
      <c r="AB1091" s="7"/>
      <c r="AD1091" s="1"/>
      <c r="AE1091" s="1"/>
      <c r="AG1091" s="7"/>
      <c r="AH1091" s="7"/>
      <c r="AI1091" s="7"/>
      <c r="IU1091" s="11"/>
      <c r="IV1091" s="11"/>
      <c r="IW1091" s="11"/>
      <c r="AMI1091" s="12"/>
      <c r="AMJ1091" s="12"/>
      <c r="AMK1091" s="12"/>
    </row>
    <row r="1092" spans="1:1025" ht="12.75" customHeight="1">
      <c r="A1092" s="23">
        <v>9</v>
      </c>
      <c r="B1092" s="23">
        <v>2000</v>
      </c>
      <c r="C1092" s="24">
        <v>-19.05</v>
      </c>
      <c r="D1092" s="24">
        <v>12.42</v>
      </c>
      <c r="E1092" s="24">
        <v>1</v>
      </c>
      <c r="F1092" s="27">
        <v>0.82</v>
      </c>
      <c r="G1092" s="24" t="s">
        <v>27</v>
      </c>
      <c r="H1092" s="1"/>
      <c r="I1092" s="1"/>
      <c r="AA1092" s="7"/>
      <c r="AB1092" s="7"/>
      <c r="AD1092" s="1"/>
      <c r="AE1092" s="1"/>
      <c r="AG1092" s="7"/>
      <c r="AH1092" s="7"/>
      <c r="AI1092" s="7"/>
      <c r="IU1092" s="11"/>
      <c r="IV1092" s="11"/>
      <c r="IW1092" s="11"/>
      <c r="AMI1092" s="12"/>
      <c r="AMJ1092" s="12"/>
      <c r="AMK1092" s="12"/>
    </row>
    <row r="1093" spans="1:1025" ht="12.75" customHeight="1">
      <c r="A1093" s="23">
        <v>11</v>
      </c>
      <c r="B1093" s="23">
        <v>1992</v>
      </c>
      <c r="C1093" s="24">
        <v>-6</v>
      </c>
      <c r="D1093" s="24">
        <v>-48.7</v>
      </c>
      <c r="E1093" s="24">
        <v>40</v>
      </c>
      <c r="F1093" s="27">
        <v>0.55000000000000104</v>
      </c>
      <c r="G1093" s="24" t="s">
        <v>27</v>
      </c>
      <c r="H1093" s="1"/>
      <c r="I1093" s="1"/>
      <c r="AA1093" s="7"/>
      <c r="AB1093" s="7"/>
      <c r="AD1093" s="1"/>
      <c r="AE1093" s="1"/>
      <c r="AG1093" s="7"/>
      <c r="AH1093" s="7"/>
      <c r="AI1093" s="7"/>
      <c r="IU1093" s="11"/>
      <c r="IV1093" s="11"/>
      <c r="IW1093" s="11"/>
      <c r="AMI1093" s="12"/>
      <c r="AMJ1093" s="12"/>
      <c r="AMK1093" s="12"/>
    </row>
    <row r="1094" spans="1:1025" ht="12.75" customHeight="1">
      <c r="A1094" s="23">
        <v>11</v>
      </c>
      <c r="B1094" s="23">
        <v>1992</v>
      </c>
      <c r="C1094" s="24">
        <v>-6</v>
      </c>
      <c r="D1094" s="24">
        <v>-56</v>
      </c>
      <c r="E1094" s="24">
        <v>40</v>
      </c>
      <c r="F1094" s="27">
        <v>2.5000000000000001E-2</v>
      </c>
      <c r="G1094" s="24" t="s">
        <v>27</v>
      </c>
      <c r="H1094" s="1"/>
      <c r="I1094" s="1"/>
      <c r="AA1094" s="7"/>
      <c r="AB1094" s="7"/>
      <c r="AD1094" s="1"/>
      <c r="AE1094" s="1"/>
      <c r="AG1094" s="7"/>
      <c r="AH1094" s="7"/>
      <c r="AI1094" s="7"/>
      <c r="IU1094" s="11"/>
      <c r="IV1094" s="11"/>
      <c r="IW1094" s="11"/>
      <c r="AMI1094" s="12"/>
      <c r="AMJ1094" s="12"/>
      <c r="AMK1094" s="12"/>
    </row>
    <row r="1095" spans="1:1025" ht="12.75" customHeight="1">
      <c r="A1095" s="23">
        <v>11</v>
      </c>
      <c r="B1095" s="23">
        <v>1992</v>
      </c>
      <c r="C1095" s="24">
        <v>-6</v>
      </c>
      <c r="D1095" s="24">
        <v>-57</v>
      </c>
      <c r="E1095" s="24">
        <v>40</v>
      </c>
      <c r="F1095" s="27">
        <v>2.2999999999999998</v>
      </c>
      <c r="G1095" s="24" t="s">
        <v>27</v>
      </c>
      <c r="H1095" s="1"/>
      <c r="I1095" s="1"/>
      <c r="AA1095" s="7"/>
      <c r="AB1095" s="7"/>
      <c r="AD1095" s="1"/>
      <c r="AE1095" s="1"/>
      <c r="AG1095" s="7"/>
      <c r="AH1095" s="7"/>
      <c r="AI1095" s="7"/>
      <c r="IU1095" s="11"/>
      <c r="IV1095" s="11"/>
      <c r="IW1095" s="11"/>
      <c r="AMI1095" s="12"/>
      <c r="AMJ1095" s="12"/>
      <c r="AMK1095" s="12"/>
    </row>
    <row r="1096" spans="1:1025" ht="12.75" customHeight="1">
      <c r="A1096" s="23">
        <v>11</v>
      </c>
      <c r="B1096" s="23">
        <v>1992</v>
      </c>
      <c r="C1096" s="24">
        <v>-6</v>
      </c>
      <c r="D1096" s="24">
        <v>-48.7</v>
      </c>
      <c r="E1096" s="24">
        <v>60</v>
      </c>
      <c r="F1096" s="27">
        <v>0.25</v>
      </c>
      <c r="G1096" s="24" t="s">
        <v>27</v>
      </c>
      <c r="H1096" s="1"/>
      <c r="I1096" s="1"/>
      <c r="AA1096" s="7"/>
      <c r="AB1096" s="7"/>
      <c r="AD1096" s="1"/>
      <c r="AE1096" s="1"/>
      <c r="AG1096" s="7"/>
      <c r="AH1096" s="7"/>
      <c r="AI1096" s="7"/>
      <c r="IU1096" s="11"/>
      <c r="IV1096" s="11"/>
      <c r="IW1096" s="11"/>
      <c r="AMI1096" s="12"/>
      <c r="AMJ1096" s="12"/>
      <c r="AMK1096" s="12"/>
    </row>
    <row r="1097" spans="1:1025" ht="12.75" customHeight="1">
      <c r="A1097" s="23">
        <v>11</v>
      </c>
      <c r="B1097" s="23">
        <v>1992</v>
      </c>
      <c r="C1097" s="24">
        <v>-6</v>
      </c>
      <c r="D1097" s="24">
        <v>-56</v>
      </c>
      <c r="E1097" s="24">
        <v>60</v>
      </c>
      <c r="F1097" s="27">
        <v>2.5</v>
      </c>
      <c r="G1097" s="24" t="s">
        <v>27</v>
      </c>
      <c r="H1097" s="1"/>
      <c r="I1097" s="1"/>
      <c r="AA1097" s="7"/>
      <c r="AB1097" s="7"/>
      <c r="AD1097" s="1"/>
      <c r="AE1097" s="1"/>
      <c r="AG1097" s="7"/>
      <c r="AH1097" s="7"/>
      <c r="AI1097" s="7"/>
      <c r="IU1097" s="11"/>
      <c r="IV1097" s="11"/>
      <c r="IW1097" s="11"/>
      <c r="AMI1097" s="12"/>
      <c r="AMJ1097" s="12"/>
      <c r="AMK1097" s="12"/>
    </row>
    <row r="1098" spans="1:1025" ht="12.75" customHeight="1">
      <c r="A1098" s="23">
        <v>11</v>
      </c>
      <c r="B1098" s="23">
        <v>1992</v>
      </c>
      <c r="C1098" s="24">
        <v>-6</v>
      </c>
      <c r="D1098" s="24">
        <v>-48</v>
      </c>
      <c r="E1098" s="24">
        <v>75</v>
      </c>
      <c r="F1098" s="27">
        <v>0.45</v>
      </c>
      <c r="G1098" s="24" t="s">
        <v>27</v>
      </c>
      <c r="H1098" s="1"/>
      <c r="I1098" s="1"/>
      <c r="AA1098" s="7"/>
      <c r="AB1098" s="7"/>
      <c r="AD1098" s="1"/>
      <c r="AE1098" s="1"/>
      <c r="AG1098" s="7"/>
      <c r="AH1098" s="7"/>
      <c r="AI1098" s="7"/>
      <c r="IU1098" s="11"/>
      <c r="IV1098" s="11"/>
      <c r="IW1098" s="11"/>
      <c r="AMI1098" s="12"/>
      <c r="AMJ1098" s="12"/>
      <c r="AMK1098" s="12"/>
    </row>
    <row r="1099" spans="1:1025" ht="12.75" customHeight="1">
      <c r="A1099" s="23">
        <v>11</v>
      </c>
      <c r="B1099" s="23">
        <v>1992</v>
      </c>
      <c r="C1099" s="24">
        <v>-6</v>
      </c>
      <c r="D1099" s="24">
        <v>-48</v>
      </c>
      <c r="E1099" s="24">
        <v>100</v>
      </c>
      <c r="F1099" s="27">
        <v>0.4</v>
      </c>
      <c r="G1099" s="24" t="s">
        <v>27</v>
      </c>
      <c r="H1099" s="1"/>
      <c r="I1099" s="1"/>
      <c r="AA1099" s="7"/>
      <c r="AB1099" s="7"/>
      <c r="AD1099" s="1"/>
      <c r="AE1099" s="1"/>
      <c r="AG1099" s="7"/>
      <c r="AH1099" s="7"/>
      <c r="AI1099" s="7"/>
      <c r="IU1099" s="11"/>
      <c r="IV1099" s="11"/>
      <c r="IW1099" s="11"/>
      <c r="AMI1099" s="12"/>
      <c r="AMJ1099" s="12"/>
      <c r="AMK1099" s="12"/>
    </row>
    <row r="1100" spans="1:1025" ht="12.75" customHeight="1">
      <c r="A1100" s="23">
        <v>11</v>
      </c>
      <c r="B1100" s="23">
        <v>1992</v>
      </c>
      <c r="C1100" s="24">
        <v>-6</v>
      </c>
      <c r="D1100" s="24">
        <v>-56</v>
      </c>
      <c r="E1100" s="24">
        <v>100</v>
      </c>
      <c r="F1100" s="27">
        <v>3.75</v>
      </c>
      <c r="G1100" s="24" t="s">
        <v>27</v>
      </c>
      <c r="H1100" s="1"/>
      <c r="I1100" s="1"/>
      <c r="AA1100" s="7"/>
      <c r="AB1100" s="7"/>
      <c r="AD1100" s="1"/>
      <c r="AE1100" s="1"/>
      <c r="AG1100" s="7"/>
      <c r="AH1100" s="7"/>
      <c r="AI1100" s="7"/>
      <c r="IU1100" s="11"/>
      <c r="IV1100" s="11"/>
      <c r="IW1100" s="11"/>
      <c r="AMI1100" s="12"/>
      <c r="AMJ1100" s="12"/>
      <c r="AMK1100" s="12"/>
    </row>
    <row r="1101" spans="1:1025" ht="12.75" customHeight="1">
      <c r="A1101" s="23">
        <v>11</v>
      </c>
      <c r="B1101" s="23">
        <v>1992</v>
      </c>
      <c r="C1101" s="24">
        <v>-6</v>
      </c>
      <c r="D1101" s="24">
        <v>-57</v>
      </c>
      <c r="E1101" s="24">
        <v>100</v>
      </c>
      <c r="F1101" s="27">
        <v>3.4</v>
      </c>
      <c r="G1101" s="24" t="s">
        <v>27</v>
      </c>
      <c r="H1101" s="1"/>
      <c r="I1101" s="1"/>
      <c r="AA1101" s="7"/>
      <c r="AB1101" s="7"/>
      <c r="AD1101" s="1"/>
      <c r="AE1101" s="1"/>
      <c r="AG1101" s="7"/>
      <c r="AH1101" s="7"/>
      <c r="AI1101" s="7"/>
      <c r="IU1101" s="11"/>
      <c r="IV1101" s="11"/>
      <c r="IW1101" s="11"/>
      <c r="AMI1101" s="12"/>
      <c r="AMJ1101" s="12"/>
      <c r="AMK1101" s="12"/>
    </row>
    <row r="1102" spans="1:1025" ht="12.75" customHeight="1">
      <c r="A1102" s="23">
        <v>11</v>
      </c>
      <c r="B1102" s="23">
        <v>1992</v>
      </c>
      <c r="C1102" s="24">
        <v>-6</v>
      </c>
      <c r="D1102" s="24">
        <v>-48.7</v>
      </c>
      <c r="E1102" s="24">
        <v>100</v>
      </c>
      <c r="F1102" s="27">
        <v>0.22</v>
      </c>
      <c r="G1102" s="24" t="s">
        <v>27</v>
      </c>
      <c r="H1102" s="1"/>
      <c r="I1102" s="1"/>
      <c r="AA1102" s="7"/>
      <c r="AB1102" s="7"/>
      <c r="AD1102" s="1"/>
      <c r="AE1102" s="1"/>
      <c r="AG1102" s="7"/>
      <c r="AH1102" s="7"/>
      <c r="AI1102" s="7"/>
      <c r="IU1102" s="11"/>
      <c r="IV1102" s="11"/>
      <c r="IW1102" s="11"/>
      <c r="AMI1102" s="12"/>
      <c r="AMJ1102" s="12"/>
      <c r="AMK1102" s="12"/>
    </row>
    <row r="1103" spans="1:1025" ht="12.75" customHeight="1">
      <c r="A1103" s="23">
        <v>11</v>
      </c>
      <c r="B1103" s="23">
        <v>1992</v>
      </c>
      <c r="C1103" s="24">
        <v>-6</v>
      </c>
      <c r="D1103" s="24">
        <v>-57</v>
      </c>
      <c r="E1103" s="24">
        <v>150</v>
      </c>
      <c r="F1103" s="27">
        <v>0.2</v>
      </c>
      <c r="G1103" s="24" t="s">
        <v>27</v>
      </c>
      <c r="H1103" s="1"/>
      <c r="I1103" s="1"/>
      <c r="AA1103" s="7"/>
      <c r="AB1103" s="7"/>
      <c r="AD1103" s="1"/>
      <c r="AE1103" s="1"/>
      <c r="AG1103" s="7"/>
      <c r="AH1103" s="7"/>
      <c r="AI1103" s="7"/>
      <c r="IU1103" s="11"/>
      <c r="IV1103" s="11"/>
      <c r="IW1103" s="11"/>
      <c r="AMI1103" s="12"/>
      <c r="AMJ1103" s="12"/>
      <c r="AMK1103" s="12"/>
    </row>
    <row r="1104" spans="1:1025" ht="12.75" customHeight="1">
      <c r="A1104" s="23">
        <v>11</v>
      </c>
      <c r="B1104" s="23">
        <v>1992</v>
      </c>
      <c r="C1104" s="24">
        <v>-6</v>
      </c>
      <c r="D1104" s="24">
        <v>-56</v>
      </c>
      <c r="E1104" s="24">
        <v>150</v>
      </c>
      <c r="F1104" s="27">
        <v>0.5</v>
      </c>
      <c r="G1104" s="24" t="s">
        <v>27</v>
      </c>
      <c r="H1104" s="1"/>
      <c r="I1104" s="1"/>
      <c r="AA1104" s="7"/>
      <c r="AB1104" s="7"/>
      <c r="AD1104" s="1"/>
      <c r="AE1104" s="1"/>
      <c r="AG1104" s="7"/>
      <c r="AH1104" s="7"/>
      <c r="AI1104" s="7"/>
      <c r="IU1104" s="11"/>
      <c r="IV1104" s="11"/>
      <c r="IW1104" s="11"/>
      <c r="AMI1104" s="12"/>
      <c r="AMJ1104" s="12"/>
      <c r="AMK1104" s="12"/>
    </row>
    <row r="1105" spans="1:1025" ht="12.75" customHeight="1">
      <c r="A1105" s="23">
        <v>11</v>
      </c>
      <c r="B1105" s="23">
        <v>1992</v>
      </c>
      <c r="C1105" s="24">
        <v>-6</v>
      </c>
      <c r="D1105" s="24">
        <v>-48</v>
      </c>
      <c r="E1105" s="24">
        <v>150</v>
      </c>
      <c r="F1105" s="27">
        <v>0.7</v>
      </c>
      <c r="G1105" s="24" t="s">
        <v>27</v>
      </c>
      <c r="H1105" s="1"/>
      <c r="I1105" s="1"/>
      <c r="AA1105" s="7"/>
      <c r="AB1105" s="7"/>
      <c r="AD1105" s="1"/>
      <c r="AE1105" s="1"/>
      <c r="AG1105" s="7"/>
      <c r="AH1105" s="7"/>
      <c r="AI1105" s="7"/>
      <c r="IU1105" s="11"/>
      <c r="IV1105" s="11"/>
      <c r="IW1105" s="11"/>
      <c r="AMI1105" s="12"/>
      <c r="AMJ1105" s="12"/>
      <c r="AMK1105" s="12"/>
    </row>
    <row r="1106" spans="1:1025" ht="12.75" customHeight="1">
      <c r="A1106" s="23">
        <v>11</v>
      </c>
      <c r="B1106" s="23">
        <v>1992</v>
      </c>
      <c r="C1106" s="24">
        <v>-6</v>
      </c>
      <c r="D1106" s="24">
        <v>-48.7</v>
      </c>
      <c r="E1106" s="24">
        <v>150</v>
      </c>
      <c r="F1106" s="27">
        <v>0.6</v>
      </c>
      <c r="G1106" s="24" t="s">
        <v>27</v>
      </c>
      <c r="H1106" s="1"/>
      <c r="I1106" s="1"/>
      <c r="AA1106" s="7"/>
      <c r="AB1106" s="7"/>
      <c r="AD1106" s="1"/>
      <c r="AE1106" s="1"/>
      <c r="AG1106" s="7"/>
      <c r="AH1106" s="7"/>
      <c r="AI1106" s="7"/>
      <c r="IU1106" s="11"/>
      <c r="IV1106" s="11"/>
      <c r="IW1106" s="11"/>
      <c r="AMI1106" s="12"/>
      <c r="AMJ1106" s="12"/>
      <c r="AMK1106" s="12"/>
    </row>
    <row r="1107" spans="1:1025" ht="12.75" customHeight="1">
      <c r="A1107" s="23">
        <v>11</v>
      </c>
      <c r="B1107" s="23">
        <v>1992</v>
      </c>
      <c r="C1107" s="24">
        <v>-6</v>
      </c>
      <c r="D1107" s="24">
        <v>-56</v>
      </c>
      <c r="E1107" s="24">
        <v>200</v>
      </c>
      <c r="F1107" s="27">
        <v>0.4</v>
      </c>
      <c r="G1107" s="24" t="s">
        <v>27</v>
      </c>
      <c r="H1107" s="1"/>
      <c r="I1107" s="1"/>
      <c r="AA1107" s="7"/>
      <c r="AB1107" s="7"/>
      <c r="AD1107" s="1"/>
      <c r="AE1107" s="1"/>
      <c r="AG1107" s="7"/>
      <c r="AH1107" s="7"/>
      <c r="AI1107" s="7"/>
      <c r="IU1107" s="11"/>
      <c r="IV1107" s="11"/>
      <c r="IW1107" s="11"/>
      <c r="AMI1107" s="12"/>
      <c r="AMJ1107" s="12"/>
      <c r="AMK1107" s="12"/>
    </row>
    <row r="1108" spans="1:1025" ht="12.75" customHeight="1">
      <c r="A1108" s="23">
        <v>11</v>
      </c>
      <c r="B1108" s="23">
        <v>1992</v>
      </c>
      <c r="C1108" s="24">
        <v>-6</v>
      </c>
      <c r="D1108" s="24">
        <v>-57</v>
      </c>
      <c r="E1108" s="24">
        <v>200</v>
      </c>
      <c r="F1108" s="27">
        <v>0.3</v>
      </c>
      <c r="G1108" s="24" t="s">
        <v>27</v>
      </c>
      <c r="H1108" s="1"/>
      <c r="I1108" s="1"/>
      <c r="AA1108" s="7"/>
      <c r="AB1108" s="7"/>
      <c r="AD1108" s="1"/>
      <c r="AE1108" s="1"/>
      <c r="AG1108" s="7"/>
      <c r="AH1108" s="7"/>
      <c r="AI1108" s="7"/>
      <c r="IU1108" s="11"/>
      <c r="IV1108" s="11"/>
      <c r="IW1108" s="11"/>
      <c r="AMI1108" s="12"/>
      <c r="AMJ1108" s="12"/>
      <c r="AMK1108" s="12"/>
    </row>
    <row r="1109" spans="1:1025" ht="12.75" customHeight="1">
      <c r="A1109" s="23">
        <v>11</v>
      </c>
      <c r="B1109" s="23">
        <v>1992</v>
      </c>
      <c r="C1109" s="24">
        <v>-6</v>
      </c>
      <c r="D1109" s="24">
        <v>-48.7</v>
      </c>
      <c r="E1109" s="24">
        <v>200</v>
      </c>
      <c r="F1109" s="27">
        <v>0.3</v>
      </c>
      <c r="G1109" s="24" t="s">
        <v>27</v>
      </c>
      <c r="H1109" s="1"/>
      <c r="I1109" s="1"/>
      <c r="AA1109" s="7"/>
      <c r="AB1109" s="7"/>
      <c r="AD1109" s="1"/>
      <c r="AE1109" s="1"/>
      <c r="AG1109" s="7"/>
      <c r="AH1109" s="7"/>
      <c r="AI1109" s="7"/>
      <c r="IU1109" s="11"/>
      <c r="IV1109" s="11"/>
      <c r="IW1109" s="11"/>
      <c r="AMI1109" s="12"/>
      <c r="AMJ1109" s="12"/>
      <c r="AMK1109" s="12"/>
    </row>
    <row r="1110" spans="1:1025" ht="12.75" customHeight="1">
      <c r="A1110" s="23">
        <v>11</v>
      </c>
      <c r="B1110" s="23">
        <v>1992</v>
      </c>
      <c r="C1110" s="24">
        <v>-6</v>
      </c>
      <c r="D1110" s="24">
        <v>-48</v>
      </c>
      <c r="E1110" s="24">
        <v>300</v>
      </c>
      <c r="F1110" s="27">
        <v>1</v>
      </c>
      <c r="G1110" s="24" t="s">
        <v>27</v>
      </c>
      <c r="H1110" s="1"/>
      <c r="I1110" s="1"/>
      <c r="AA1110" s="7"/>
      <c r="AB1110" s="7"/>
      <c r="AD1110" s="1"/>
      <c r="AE1110" s="1"/>
      <c r="AG1110" s="7"/>
      <c r="AH1110" s="7"/>
      <c r="AI1110" s="7"/>
      <c r="IU1110" s="11"/>
      <c r="IV1110" s="11"/>
      <c r="IW1110" s="11"/>
      <c r="AMI1110" s="12"/>
      <c r="AMJ1110" s="12"/>
      <c r="AMK1110" s="12"/>
    </row>
    <row r="1111" spans="1:1025" ht="12.75" customHeight="1">
      <c r="A1111" s="23">
        <v>11</v>
      </c>
      <c r="B1111" s="23">
        <v>1992</v>
      </c>
      <c r="C1111" s="24">
        <v>-6</v>
      </c>
      <c r="D1111" s="24">
        <v>-48.7</v>
      </c>
      <c r="E1111" s="24">
        <v>300</v>
      </c>
      <c r="F1111" s="27">
        <v>0.3</v>
      </c>
      <c r="G1111" s="24" t="s">
        <v>27</v>
      </c>
      <c r="H1111" s="1"/>
      <c r="I1111" s="1"/>
      <c r="AA1111" s="7"/>
      <c r="AB1111" s="7"/>
      <c r="AD1111" s="1"/>
      <c r="AE1111" s="1"/>
      <c r="AG1111" s="7"/>
      <c r="AH1111" s="7"/>
      <c r="AI1111" s="7"/>
      <c r="IU1111" s="11"/>
      <c r="IV1111" s="11"/>
      <c r="IW1111" s="11"/>
      <c r="AMI1111" s="12"/>
      <c r="AMJ1111" s="12"/>
      <c r="AMK1111" s="12"/>
    </row>
    <row r="1112" spans="1:1025" ht="12.75" customHeight="1">
      <c r="A1112" s="23">
        <v>11</v>
      </c>
      <c r="B1112" s="23">
        <v>1992</v>
      </c>
      <c r="C1112" s="24">
        <v>-6</v>
      </c>
      <c r="D1112" s="24">
        <v>-56</v>
      </c>
      <c r="E1112" s="24">
        <v>300</v>
      </c>
      <c r="F1112" s="27">
        <v>2</v>
      </c>
      <c r="G1112" s="24" t="s">
        <v>27</v>
      </c>
      <c r="H1112" s="1"/>
      <c r="I1112" s="1"/>
      <c r="AA1112" s="7"/>
      <c r="AB1112" s="7"/>
      <c r="AD1112" s="1"/>
      <c r="AE1112" s="1"/>
      <c r="AG1112" s="7"/>
      <c r="AH1112" s="7"/>
      <c r="AI1112" s="7"/>
      <c r="IU1112" s="11"/>
      <c r="IV1112" s="11"/>
      <c r="IW1112" s="11"/>
      <c r="AMI1112" s="12"/>
      <c r="AMJ1112" s="12"/>
      <c r="AMK1112" s="12"/>
    </row>
    <row r="1113" spans="1:1025" ht="12.75" customHeight="1">
      <c r="A1113" s="23">
        <v>11</v>
      </c>
      <c r="B1113" s="23">
        <v>1992</v>
      </c>
      <c r="C1113" s="24">
        <v>-6</v>
      </c>
      <c r="D1113" s="24">
        <v>-57</v>
      </c>
      <c r="E1113" s="24">
        <v>400</v>
      </c>
      <c r="F1113" s="27">
        <v>0.5</v>
      </c>
      <c r="G1113" s="24" t="s">
        <v>27</v>
      </c>
      <c r="H1113" s="1"/>
      <c r="I1113" s="1"/>
      <c r="AA1113" s="7"/>
      <c r="AB1113" s="7"/>
      <c r="AD1113" s="1"/>
      <c r="AE1113" s="1"/>
      <c r="AG1113" s="7"/>
      <c r="AH1113" s="7"/>
      <c r="AI1113" s="7"/>
      <c r="IU1113" s="11"/>
      <c r="IV1113" s="11"/>
      <c r="IW1113" s="11"/>
      <c r="AMI1113" s="12"/>
      <c r="AMJ1113" s="12"/>
      <c r="AMK1113" s="12"/>
    </row>
    <row r="1114" spans="1:1025" ht="12.75" customHeight="1">
      <c r="A1114" s="23">
        <v>4</v>
      </c>
      <c r="B1114" s="23">
        <v>1995</v>
      </c>
      <c r="C1114" s="24">
        <v>-89.5</v>
      </c>
      <c r="D1114" s="24">
        <v>-64</v>
      </c>
      <c r="E1114" s="24">
        <v>25</v>
      </c>
      <c r="F1114" s="27">
        <v>0.15</v>
      </c>
      <c r="G1114" s="24" t="s">
        <v>28</v>
      </c>
      <c r="H1114" s="1"/>
      <c r="I1114" s="1"/>
      <c r="AA1114" s="7"/>
      <c r="AB1114" s="7"/>
      <c r="AD1114" s="1"/>
      <c r="AE1114" s="1"/>
      <c r="AG1114" s="7"/>
      <c r="AH1114" s="7"/>
      <c r="AI1114" s="7"/>
      <c r="IU1114" s="11"/>
      <c r="IV1114" s="11"/>
      <c r="IW1114" s="11"/>
      <c r="AMI1114" s="12"/>
      <c r="AMJ1114" s="12"/>
      <c r="AMK1114" s="12"/>
    </row>
    <row r="1115" spans="1:1025" ht="12.75" customHeight="1">
      <c r="A1115" s="23">
        <v>4</v>
      </c>
      <c r="B1115" s="23">
        <v>1995</v>
      </c>
      <c r="C1115" s="24">
        <v>-97.2</v>
      </c>
      <c r="D1115" s="24">
        <v>-68.5</v>
      </c>
      <c r="E1115" s="24">
        <v>25</v>
      </c>
      <c r="F1115" s="27">
        <v>0.22</v>
      </c>
      <c r="G1115" s="24" t="s">
        <v>28</v>
      </c>
      <c r="H1115" s="1"/>
      <c r="I1115" s="1"/>
      <c r="AA1115" s="7"/>
      <c r="AB1115" s="7"/>
      <c r="AD1115" s="1"/>
      <c r="AE1115" s="1"/>
      <c r="AG1115" s="7"/>
      <c r="AH1115" s="7"/>
      <c r="AI1115" s="7"/>
      <c r="IU1115" s="11"/>
      <c r="IV1115" s="11"/>
      <c r="IW1115" s="11"/>
      <c r="AMI1115" s="12"/>
      <c r="AMJ1115" s="12"/>
      <c r="AMK1115" s="12"/>
    </row>
    <row r="1116" spans="1:1025" ht="12.75" customHeight="1">
      <c r="A1116" s="23">
        <v>4</v>
      </c>
      <c r="B1116" s="23">
        <v>1995</v>
      </c>
      <c r="C1116" s="24">
        <v>-89.5</v>
      </c>
      <c r="D1116" s="24">
        <v>-61</v>
      </c>
      <c r="E1116" s="24">
        <v>25</v>
      </c>
      <c r="F1116" s="27">
        <v>0.05</v>
      </c>
      <c r="G1116" s="24" t="s">
        <v>28</v>
      </c>
      <c r="H1116" s="1"/>
      <c r="I1116" s="1"/>
      <c r="AA1116" s="7"/>
      <c r="AB1116" s="7"/>
      <c r="AD1116" s="1"/>
      <c r="AE1116" s="1"/>
      <c r="AG1116" s="7"/>
      <c r="AH1116" s="7"/>
      <c r="AI1116" s="7"/>
      <c r="IU1116" s="11"/>
      <c r="IV1116" s="11"/>
      <c r="IW1116" s="11"/>
      <c r="AMI1116" s="12"/>
      <c r="AMJ1116" s="12"/>
      <c r="AMK1116" s="12"/>
    </row>
    <row r="1117" spans="1:1025" ht="12.75" customHeight="1">
      <c r="A1117" s="23">
        <v>4</v>
      </c>
      <c r="B1117" s="23">
        <v>1995</v>
      </c>
      <c r="C1117" s="24">
        <v>-91.2</v>
      </c>
      <c r="D1117" s="24">
        <v>-65.400000000000006</v>
      </c>
      <c r="E1117" s="24">
        <v>25</v>
      </c>
      <c r="F1117" s="27">
        <v>0.19</v>
      </c>
      <c r="G1117" s="24" t="s">
        <v>28</v>
      </c>
      <c r="H1117" s="1"/>
      <c r="I1117" s="1"/>
      <c r="AA1117" s="7"/>
      <c r="AB1117" s="7"/>
      <c r="AD1117" s="1"/>
      <c r="AE1117" s="1"/>
      <c r="AG1117" s="7"/>
      <c r="AH1117" s="7"/>
      <c r="AI1117" s="7"/>
      <c r="IU1117" s="11"/>
      <c r="IV1117" s="11"/>
      <c r="IW1117" s="11"/>
      <c r="AMI1117" s="12"/>
      <c r="AMJ1117" s="12"/>
      <c r="AMK1117" s="12"/>
    </row>
    <row r="1118" spans="1:1025" ht="12.75" customHeight="1">
      <c r="A1118" s="23">
        <v>3</v>
      </c>
      <c r="B1118" s="23">
        <v>1995</v>
      </c>
      <c r="C1118" s="24">
        <v>-91.9</v>
      </c>
      <c r="D1118" s="24">
        <v>-58</v>
      </c>
      <c r="E1118" s="24">
        <v>25</v>
      </c>
      <c r="F1118" s="27">
        <v>0.11</v>
      </c>
      <c r="G1118" s="24" t="s">
        <v>28</v>
      </c>
      <c r="H1118" s="1"/>
      <c r="I1118" s="1"/>
      <c r="AA1118" s="7"/>
      <c r="AB1118" s="7"/>
      <c r="AD1118" s="1"/>
      <c r="AE1118" s="1"/>
      <c r="AG1118" s="7"/>
      <c r="AH1118" s="7"/>
      <c r="AI1118" s="7"/>
      <c r="IU1118" s="11"/>
      <c r="IV1118" s="11"/>
      <c r="IW1118" s="11"/>
      <c r="AMI1118" s="12"/>
      <c r="AMJ1118" s="12"/>
      <c r="AMK1118" s="12"/>
    </row>
    <row r="1119" spans="1:1025" ht="12.75" customHeight="1">
      <c r="A1119" s="23">
        <v>3</v>
      </c>
      <c r="B1119" s="23">
        <v>1995</v>
      </c>
      <c r="C1119" s="24">
        <v>-91.9</v>
      </c>
      <c r="D1119" s="24">
        <v>-58</v>
      </c>
      <c r="E1119" s="24">
        <v>50</v>
      </c>
      <c r="F1119" s="27">
        <v>0.1</v>
      </c>
      <c r="G1119" s="24" t="s">
        <v>28</v>
      </c>
      <c r="H1119" s="1"/>
      <c r="I1119" s="1"/>
      <c r="AA1119" s="7"/>
      <c r="AB1119" s="7"/>
      <c r="AD1119" s="1"/>
      <c r="AE1119" s="1"/>
      <c r="AG1119" s="7"/>
      <c r="AH1119" s="7"/>
      <c r="AI1119" s="7"/>
      <c r="IU1119" s="11"/>
      <c r="IV1119" s="11"/>
      <c r="IW1119" s="11"/>
      <c r="AMI1119" s="12"/>
      <c r="AMJ1119" s="12"/>
      <c r="AMK1119" s="12"/>
    </row>
    <row r="1120" spans="1:1025" ht="12.75" customHeight="1">
      <c r="A1120" s="23">
        <v>3</v>
      </c>
      <c r="B1120" s="23">
        <v>1995</v>
      </c>
      <c r="C1120" s="24">
        <v>-91.2</v>
      </c>
      <c r="D1120" s="24">
        <v>-57.3</v>
      </c>
      <c r="E1120" s="24">
        <v>50</v>
      </c>
      <c r="F1120" s="27">
        <v>0.29000000000000098</v>
      </c>
      <c r="G1120" s="24" t="s">
        <v>28</v>
      </c>
      <c r="H1120" s="1"/>
      <c r="I1120" s="1"/>
      <c r="AA1120" s="7"/>
      <c r="AB1120" s="7"/>
      <c r="AD1120" s="1"/>
      <c r="AE1120" s="1"/>
      <c r="AG1120" s="7"/>
      <c r="AH1120" s="7"/>
      <c r="AI1120" s="7"/>
      <c r="IU1120" s="11"/>
      <c r="IV1120" s="11"/>
      <c r="IW1120" s="11"/>
      <c r="AMI1120" s="12"/>
      <c r="AMJ1120" s="12"/>
      <c r="AMK1120" s="12"/>
    </row>
    <row r="1121" spans="1:1025" ht="12.75" customHeight="1">
      <c r="A1121" s="23">
        <v>4</v>
      </c>
      <c r="B1121" s="23">
        <v>1995</v>
      </c>
      <c r="C1121" s="24">
        <v>-89.5</v>
      </c>
      <c r="D1121" s="24">
        <v>-61</v>
      </c>
      <c r="E1121" s="24">
        <v>50</v>
      </c>
      <c r="F1121" s="27">
        <v>0.06</v>
      </c>
      <c r="G1121" s="24" t="s">
        <v>28</v>
      </c>
      <c r="H1121" s="1"/>
      <c r="I1121" s="1"/>
      <c r="AA1121" s="7"/>
      <c r="AB1121" s="7"/>
      <c r="AD1121" s="1"/>
      <c r="AE1121" s="1"/>
      <c r="AG1121" s="7"/>
      <c r="AH1121" s="7"/>
      <c r="AI1121" s="7"/>
      <c r="IU1121" s="11"/>
      <c r="IV1121" s="11"/>
      <c r="IW1121" s="11"/>
      <c r="AMI1121" s="12"/>
      <c r="AMJ1121" s="12"/>
      <c r="AMK1121" s="12"/>
    </row>
    <row r="1122" spans="1:1025" ht="12.75" customHeight="1">
      <c r="A1122" s="23">
        <v>3</v>
      </c>
      <c r="B1122" s="23">
        <v>1995</v>
      </c>
      <c r="C1122" s="24">
        <v>-89.7</v>
      </c>
      <c r="D1122" s="24">
        <v>-54.3</v>
      </c>
      <c r="E1122" s="24">
        <v>50</v>
      </c>
      <c r="F1122" s="27">
        <v>0.31</v>
      </c>
      <c r="G1122" s="24" t="s">
        <v>28</v>
      </c>
      <c r="H1122" s="1"/>
      <c r="I1122" s="1"/>
      <c r="AA1122" s="7"/>
      <c r="AB1122" s="7"/>
      <c r="AD1122" s="1"/>
      <c r="AE1122" s="1"/>
      <c r="AG1122" s="7"/>
      <c r="AH1122" s="7"/>
      <c r="AI1122" s="7"/>
      <c r="IU1122" s="11"/>
      <c r="IV1122" s="11"/>
      <c r="IW1122" s="11"/>
      <c r="AMI1122" s="12"/>
      <c r="AMJ1122" s="12"/>
      <c r="AMK1122" s="12"/>
    </row>
    <row r="1123" spans="1:1025" ht="12.75" customHeight="1">
      <c r="A1123" s="23">
        <v>3</v>
      </c>
      <c r="B1123" s="23">
        <v>1995</v>
      </c>
      <c r="C1123" s="24">
        <v>-96.1</v>
      </c>
      <c r="D1123" s="24">
        <v>-59.7</v>
      </c>
      <c r="E1123" s="24">
        <v>50</v>
      </c>
      <c r="F1123" s="27">
        <v>0.34</v>
      </c>
      <c r="G1123" s="24" t="s">
        <v>28</v>
      </c>
      <c r="H1123" s="1"/>
      <c r="I1123" s="1"/>
      <c r="AA1123" s="7"/>
      <c r="AB1123" s="7"/>
      <c r="AD1123" s="1"/>
      <c r="AE1123" s="1"/>
      <c r="AG1123" s="7"/>
      <c r="AH1123" s="7"/>
      <c r="AI1123" s="7"/>
      <c r="IU1123" s="11"/>
      <c r="IV1123" s="11"/>
      <c r="IW1123" s="11"/>
      <c r="AMI1123" s="12"/>
      <c r="AMJ1123" s="12"/>
      <c r="AMK1123" s="12"/>
    </row>
    <row r="1124" spans="1:1025" ht="12.75" customHeight="1">
      <c r="A1124" s="23">
        <v>4</v>
      </c>
      <c r="B1124" s="23">
        <v>1995</v>
      </c>
      <c r="C1124" s="24">
        <v>-89.5</v>
      </c>
      <c r="D1124" s="24">
        <v>-64</v>
      </c>
      <c r="E1124" s="24">
        <v>50</v>
      </c>
      <c r="F1124" s="27">
        <v>0.16</v>
      </c>
      <c r="G1124" s="24" t="s">
        <v>28</v>
      </c>
      <c r="H1124" s="1"/>
      <c r="I1124" s="1"/>
      <c r="AA1124" s="7"/>
      <c r="AB1124" s="7"/>
      <c r="AD1124" s="1"/>
      <c r="AE1124" s="1"/>
      <c r="AG1124" s="7"/>
      <c r="AH1124" s="7"/>
      <c r="AI1124" s="7"/>
      <c r="IU1124" s="11"/>
      <c r="IV1124" s="11"/>
      <c r="IW1124" s="11"/>
      <c r="AMI1124" s="12"/>
      <c r="AMJ1124" s="12"/>
      <c r="AMK1124" s="12"/>
    </row>
    <row r="1125" spans="1:1025" ht="12.75" customHeight="1">
      <c r="A1125" s="23">
        <v>4</v>
      </c>
      <c r="B1125" s="23">
        <v>1995</v>
      </c>
      <c r="C1125" s="24">
        <v>-89.4</v>
      </c>
      <c r="D1125" s="24">
        <v>-68.3</v>
      </c>
      <c r="E1125" s="24">
        <v>50</v>
      </c>
      <c r="F1125" s="27">
        <v>0.21</v>
      </c>
      <c r="G1125" s="24" t="s">
        <v>28</v>
      </c>
      <c r="H1125" s="1"/>
      <c r="I1125" s="1"/>
      <c r="AA1125" s="7"/>
      <c r="AB1125" s="7"/>
      <c r="AD1125" s="1"/>
      <c r="AE1125" s="1"/>
      <c r="AG1125" s="7"/>
      <c r="AH1125" s="7"/>
      <c r="AI1125" s="7"/>
      <c r="IU1125" s="11"/>
      <c r="IV1125" s="11"/>
      <c r="IW1125" s="11"/>
      <c r="AMI1125" s="12"/>
      <c r="AMJ1125" s="12"/>
      <c r="AMK1125" s="12"/>
    </row>
    <row r="1126" spans="1:1025" ht="12.75" customHeight="1">
      <c r="A1126" s="23">
        <v>4</v>
      </c>
      <c r="B1126" s="23">
        <v>1995</v>
      </c>
      <c r="C1126" s="24">
        <v>-91.2</v>
      </c>
      <c r="D1126" s="24">
        <v>-65.400000000000006</v>
      </c>
      <c r="E1126" s="24">
        <v>50</v>
      </c>
      <c r="F1126" s="27">
        <v>0.17</v>
      </c>
      <c r="G1126" s="24" t="s">
        <v>28</v>
      </c>
      <c r="H1126" s="1"/>
      <c r="I1126" s="1"/>
      <c r="AA1126" s="7"/>
      <c r="AB1126" s="7"/>
      <c r="AD1126" s="1"/>
      <c r="AE1126" s="1"/>
      <c r="AG1126" s="7"/>
      <c r="AH1126" s="7"/>
      <c r="AI1126" s="7"/>
      <c r="IU1126" s="11"/>
      <c r="IV1126" s="11"/>
      <c r="IW1126" s="11"/>
      <c r="AMI1126" s="12"/>
      <c r="AMJ1126" s="12"/>
      <c r="AMK1126" s="12"/>
    </row>
    <row r="1127" spans="1:1025" ht="12.75" customHeight="1">
      <c r="A1127" s="23">
        <v>4</v>
      </c>
      <c r="B1127" s="23">
        <v>1995</v>
      </c>
      <c r="C1127" s="24">
        <v>-97.2</v>
      </c>
      <c r="D1127" s="24">
        <v>-68.5</v>
      </c>
      <c r="E1127" s="24">
        <v>50</v>
      </c>
      <c r="F1127" s="27">
        <v>0.12</v>
      </c>
      <c r="G1127" s="24" t="s">
        <v>28</v>
      </c>
      <c r="H1127" s="1"/>
      <c r="I1127" s="1"/>
      <c r="AA1127" s="7"/>
      <c r="AB1127" s="7"/>
      <c r="AD1127" s="1"/>
      <c r="AE1127" s="1"/>
      <c r="AG1127" s="7"/>
      <c r="AH1127" s="7"/>
      <c r="AI1127" s="7"/>
      <c r="IU1127" s="11"/>
      <c r="IV1127" s="11"/>
      <c r="IW1127" s="11"/>
      <c r="AMI1127" s="12"/>
      <c r="AMJ1127" s="12"/>
      <c r="AMK1127" s="12"/>
    </row>
    <row r="1128" spans="1:1025" ht="12.75" customHeight="1">
      <c r="A1128" s="23">
        <v>4</v>
      </c>
      <c r="B1128" s="23">
        <v>1995</v>
      </c>
      <c r="C1128" s="24">
        <v>-89.5</v>
      </c>
      <c r="D1128" s="24">
        <v>-61</v>
      </c>
      <c r="E1128" s="24">
        <v>75</v>
      </c>
      <c r="F1128" s="27">
        <v>0.13</v>
      </c>
      <c r="G1128" s="24" t="s">
        <v>28</v>
      </c>
      <c r="H1128" s="1"/>
      <c r="I1128" s="1"/>
      <c r="AA1128" s="7"/>
      <c r="AB1128" s="7"/>
      <c r="AD1128" s="1"/>
      <c r="AE1128" s="1"/>
      <c r="AG1128" s="7"/>
      <c r="AH1128" s="7"/>
      <c r="AI1128" s="7"/>
      <c r="IU1128" s="11"/>
      <c r="IV1128" s="11"/>
      <c r="IW1128" s="11"/>
      <c r="AMI1128" s="12"/>
      <c r="AMJ1128" s="12"/>
      <c r="AMK1128" s="12"/>
    </row>
    <row r="1129" spans="1:1025" ht="12.75" customHeight="1">
      <c r="A1129" s="23">
        <v>4</v>
      </c>
      <c r="B1129" s="23">
        <v>1995</v>
      </c>
      <c r="C1129" s="24">
        <v>-91.2</v>
      </c>
      <c r="D1129" s="24">
        <v>-65.400000000000006</v>
      </c>
      <c r="E1129" s="24">
        <v>75</v>
      </c>
      <c r="F1129" s="27">
        <v>0.18</v>
      </c>
      <c r="G1129" s="24" t="s">
        <v>28</v>
      </c>
      <c r="H1129" s="1"/>
      <c r="I1129" s="1"/>
      <c r="AA1129" s="7"/>
      <c r="AB1129" s="7"/>
      <c r="AD1129" s="1"/>
      <c r="AE1129" s="1"/>
      <c r="AG1129" s="7"/>
      <c r="AH1129" s="7"/>
      <c r="AI1129" s="7"/>
      <c r="IU1129" s="11"/>
      <c r="IV1129" s="11"/>
      <c r="IW1129" s="11"/>
      <c r="AMI1129" s="12"/>
      <c r="AMJ1129" s="12"/>
      <c r="AMK1129" s="12"/>
    </row>
    <row r="1130" spans="1:1025" ht="12.75" customHeight="1">
      <c r="A1130" s="23">
        <v>3</v>
      </c>
      <c r="B1130" s="23">
        <v>1995</v>
      </c>
      <c r="C1130" s="24">
        <v>-91.2</v>
      </c>
      <c r="D1130" s="24">
        <v>-57.3</v>
      </c>
      <c r="E1130" s="24">
        <v>75</v>
      </c>
      <c r="F1130" s="27">
        <v>0.11</v>
      </c>
      <c r="G1130" s="24" t="s">
        <v>28</v>
      </c>
      <c r="H1130" s="1"/>
      <c r="I1130" s="1"/>
      <c r="AA1130" s="7"/>
      <c r="AB1130" s="7"/>
      <c r="AD1130" s="1"/>
      <c r="AE1130" s="1"/>
      <c r="AG1130" s="7"/>
      <c r="AH1130" s="7"/>
      <c r="AI1130" s="7"/>
      <c r="IU1130" s="11"/>
      <c r="IV1130" s="11"/>
      <c r="IW1130" s="11"/>
      <c r="AMI1130" s="12"/>
      <c r="AMJ1130" s="12"/>
      <c r="AMK1130" s="12"/>
    </row>
    <row r="1131" spans="1:1025" ht="12.75" customHeight="1">
      <c r="A1131" s="23">
        <v>4</v>
      </c>
      <c r="B1131" s="23">
        <v>1995</v>
      </c>
      <c r="C1131" s="24">
        <v>-89.5</v>
      </c>
      <c r="D1131" s="24">
        <v>-64</v>
      </c>
      <c r="E1131" s="24">
        <v>75</v>
      </c>
      <c r="F1131" s="27">
        <v>0.16</v>
      </c>
      <c r="G1131" s="24" t="s">
        <v>28</v>
      </c>
      <c r="H1131" s="1"/>
      <c r="I1131" s="1"/>
      <c r="AA1131" s="7"/>
      <c r="AB1131" s="7"/>
      <c r="AD1131" s="1"/>
      <c r="AE1131" s="1"/>
      <c r="AG1131" s="7"/>
      <c r="AH1131" s="7"/>
      <c r="AI1131" s="7"/>
      <c r="IU1131" s="11"/>
      <c r="IV1131" s="11"/>
      <c r="IW1131" s="11"/>
      <c r="AMI1131" s="12"/>
      <c r="AMJ1131" s="12"/>
      <c r="AMK1131" s="12"/>
    </row>
    <row r="1132" spans="1:1025" ht="12.75" customHeight="1">
      <c r="A1132" s="23">
        <v>4</v>
      </c>
      <c r="B1132" s="23">
        <v>1995</v>
      </c>
      <c r="C1132" s="24">
        <v>-97.2</v>
      </c>
      <c r="D1132" s="24">
        <v>-68.5</v>
      </c>
      <c r="E1132" s="24">
        <v>75</v>
      </c>
      <c r="F1132" s="27">
        <v>0.15</v>
      </c>
      <c r="G1132" s="24" t="s">
        <v>28</v>
      </c>
      <c r="H1132" s="1"/>
      <c r="I1132" s="1"/>
      <c r="AA1132" s="7"/>
      <c r="AB1132" s="7"/>
      <c r="AD1132" s="1"/>
      <c r="AE1132" s="1"/>
      <c r="AG1132" s="7"/>
      <c r="AH1132" s="7"/>
      <c r="AI1132" s="7"/>
      <c r="IU1132" s="11"/>
      <c r="IV1132" s="11"/>
      <c r="IW1132" s="11"/>
      <c r="AMI1132" s="12"/>
      <c r="AMJ1132" s="12"/>
      <c r="AMK1132" s="12"/>
    </row>
    <row r="1133" spans="1:1025" ht="12.75" customHeight="1">
      <c r="A1133" s="23">
        <v>3</v>
      </c>
      <c r="B1133" s="23">
        <v>1995</v>
      </c>
      <c r="C1133" s="24">
        <v>-91.9</v>
      </c>
      <c r="D1133" s="24">
        <v>-58</v>
      </c>
      <c r="E1133" s="24">
        <v>75</v>
      </c>
      <c r="F1133" s="27">
        <v>0.1</v>
      </c>
      <c r="G1133" s="24" t="s">
        <v>28</v>
      </c>
      <c r="H1133" s="1"/>
      <c r="I1133" s="1"/>
      <c r="AA1133" s="7"/>
      <c r="AB1133" s="7"/>
      <c r="AD1133" s="1"/>
      <c r="AE1133" s="1"/>
      <c r="AG1133" s="7"/>
      <c r="AH1133" s="7"/>
      <c r="AI1133" s="7"/>
      <c r="IU1133" s="11"/>
      <c r="IV1133" s="11"/>
      <c r="IW1133" s="11"/>
      <c r="AMI1133" s="12"/>
      <c r="AMJ1133" s="12"/>
      <c r="AMK1133" s="12"/>
    </row>
    <row r="1134" spans="1:1025" ht="12.75" customHeight="1">
      <c r="A1134" s="23">
        <v>3</v>
      </c>
      <c r="B1134" s="23">
        <v>1995</v>
      </c>
      <c r="C1134" s="24">
        <v>-96.1</v>
      </c>
      <c r="D1134" s="24">
        <v>-59.7</v>
      </c>
      <c r="E1134" s="24">
        <v>75</v>
      </c>
      <c r="F1134" s="27">
        <v>0.3</v>
      </c>
      <c r="G1134" s="24" t="s">
        <v>28</v>
      </c>
      <c r="H1134" s="1"/>
      <c r="I1134" s="1"/>
      <c r="AA1134" s="7"/>
      <c r="AB1134" s="7"/>
      <c r="AD1134" s="1"/>
      <c r="AE1134" s="1"/>
      <c r="AG1134" s="7"/>
      <c r="AH1134" s="7"/>
      <c r="AI1134" s="7"/>
      <c r="IU1134" s="11"/>
      <c r="IV1134" s="11"/>
      <c r="IW1134" s="11"/>
      <c r="AMI1134" s="12"/>
      <c r="AMJ1134" s="12"/>
      <c r="AMK1134" s="12"/>
    </row>
    <row r="1135" spans="1:1025" ht="12.75" customHeight="1">
      <c r="A1135" s="23">
        <v>4</v>
      </c>
      <c r="B1135" s="23">
        <v>1995</v>
      </c>
      <c r="C1135" s="24">
        <v>-89.4</v>
      </c>
      <c r="D1135" s="24">
        <v>-68.3</v>
      </c>
      <c r="E1135" s="24">
        <v>75</v>
      </c>
      <c r="F1135" s="27">
        <v>0.25</v>
      </c>
      <c r="G1135" s="24" t="s">
        <v>28</v>
      </c>
      <c r="H1135" s="1"/>
      <c r="I1135" s="1"/>
      <c r="AA1135" s="7"/>
      <c r="AB1135" s="7"/>
      <c r="AD1135" s="1"/>
      <c r="AE1135" s="1"/>
      <c r="AG1135" s="7"/>
      <c r="AH1135" s="7"/>
      <c r="AI1135" s="7"/>
      <c r="IU1135" s="11"/>
      <c r="IV1135" s="11"/>
      <c r="IW1135" s="11"/>
      <c r="AMI1135" s="12"/>
      <c r="AMJ1135" s="12"/>
      <c r="AMK1135" s="12"/>
    </row>
    <row r="1136" spans="1:1025" ht="12.75" customHeight="1">
      <c r="A1136" s="23">
        <v>4</v>
      </c>
      <c r="B1136" s="23">
        <v>1995</v>
      </c>
      <c r="C1136" s="24">
        <v>-89.5</v>
      </c>
      <c r="D1136" s="24">
        <v>-64</v>
      </c>
      <c r="E1136" s="24">
        <v>100</v>
      </c>
      <c r="F1136" s="27">
        <v>0.24</v>
      </c>
      <c r="G1136" s="24" t="s">
        <v>28</v>
      </c>
      <c r="H1136" s="1"/>
      <c r="I1136" s="1"/>
      <c r="AA1136" s="7"/>
      <c r="AB1136" s="7"/>
      <c r="AD1136" s="1"/>
      <c r="AE1136" s="1"/>
      <c r="AG1136" s="7"/>
      <c r="AH1136" s="7"/>
      <c r="AI1136" s="7"/>
      <c r="IU1136" s="11"/>
      <c r="IV1136" s="11"/>
      <c r="IW1136" s="11"/>
      <c r="AMI1136" s="12"/>
      <c r="AMJ1136" s="12"/>
      <c r="AMK1136" s="12"/>
    </row>
    <row r="1137" spans="1:1025" ht="12.75" customHeight="1">
      <c r="A1137" s="23">
        <v>4</v>
      </c>
      <c r="B1137" s="23">
        <v>1995</v>
      </c>
      <c r="C1137" s="24">
        <v>-89.5</v>
      </c>
      <c r="D1137" s="24">
        <v>-61</v>
      </c>
      <c r="E1137" s="24">
        <v>100</v>
      </c>
      <c r="F1137" s="27">
        <v>0.08</v>
      </c>
      <c r="G1137" s="24" t="s">
        <v>28</v>
      </c>
      <c r="H1137" s="1"/>
      <c r="I1137" s="1"/>
      <c r="AA1137" s="7"/>
      <c r="AB1137" s="7"/>
      <c r="AD1137" s="1"/>
      <c r="AE1137" s="1"/>
      <c r="AG1137" s="7"/>
      <c r="AH1137" s="7"/>
      <c r="AI1137" s="7"/>
      <c r="IU1137" s="11"/>
      <c r="IV1137" s="11"/>
      <c r="IW1137" s="11"/>
      <c r="AMI1137" s="12"/>
      <c r="AMJ1137" s="12"/>
      <c r="AMK1137" s="12"/>
    </row>
    <row r="1138" spans="1:1025" ht="12.75" customHeight="1">
      <c r="A1138" s="23">
        <v>3</v>
      </c>
      <c r="B1138" s="23">
        <v>1995</v>
      </c>
      <c r="C1138" s="24">
        <v>-91.9</v>
      </c>
      <c r="D1138" s="24">
        <v>-58</v>
      </c>
      <c r="E1138" s="24">
        <v>100</v>
      </c>
      <c r="F1138" s="27">
        <v>7.0000000000000007E-2</v>
      </c>
      <c r="G1138" s="24" t="s">
        <v>28</v>
      </c>
      <c r="H1138" s="1"/>
      <c r="I1138" s="1"/>
      <c r="AA1138" s="7"/>
      <c r="AB1138" s="7"/>
      <c r="AD1138" s="1"/>
      <c r="AE1138" s="1"/>
      <c r="AG1138" s="7"/>
      <c r="AH1138" s="7"/>
      <c r="AI1138" s="7"/>
      <c r="IU1138" s="11"/>
      <c r="IV1138" s="11"/>
      <c r="IW1138" s="11"/>
      <c r="AMI1138" s="12"/>
      <c r="AMJ1138" s="12"/>
      <c r="AMK1138" s="12"/>
    </row>
    <row r="1139" spans="1:1025" ht="12.75" customHeight="1">
      <c r="A1139" s="23">
        <v>3</v>
      </c>
      <c r="B1139" s="23">
        <v>1995</v>
      </c>
      <c r="C1139" s="24">
        <v>-89.7</v>
      </c>
      <c r="D1139" s="24">
        <v>-54.3</v>
      </c>
      <c r="E1139" s="24">
        <v>100</v>
      </c>
      <c r="F1139" s="27">
        <v>0.3</v>
      </c>
      <c r="G1139" s="24" t="s">
        <v>28</v>
      </c>
      <c r="H1139" s="1"/>
      <c r="I1139" s="1"/>
      <c r="AA1139" s="7"/>
      <c r="AB1139" s="7"/>
      <c r="AD1139" s="1"/>
      <c r="AE1139" s="1"/>
      <c r="AG1139" s="7"/>
      <c r="AH1139" s="7"/>
      <c r="AI1139" s="7"/>
      <c r="IU1139" s="11"/>
      <c r="IV1139" s="11"/>
      <c r="IW1139" s="11"/>
      <c r="AMI1139" s="12"/>
      <c r="AMJ1139" s="12"/>
      <c r="AMK1139" s="12"/>
    </row>
    <row r="1140" spans="1:1025" ht="12.75" customHeight="1">
      <c r="A1140" s="23">
        <v>3</v>
      </c>
      <c r="B1140" s="23">
        <v>1995</v>
      </c>
      <c r="C1140" s="24">
        <v>-91.2</v>
      </c>
      <c r="D1140" s="24">
        <v>-57.3</v>
      </c>
      <c r="E1140" s="24">
        <v>100</v>
      </c>
      <c r="F1140" s="27">
        <v>0.1</v>
      </c>
      <c r="G1140" s="24" t="s">
        <v>28</v>
      </c>
      <c r="H1140" s="1"/>
      <c r="I1140" s="1"/>
      <c r="AA1140" s="7"/>
      <c r="AB1140" s="7"/>
      <c r="AD1140" s="1"/>
      <c r="AE1140" s="1"/>
      <c r="AG1140" s="7"/>
      <c r="AH1140" s="7"/>
      <c r="AI1140" s="7"/>
      <c r="IU1140" s="11"/>
      <c r="IV1140" s="11"/>
      <c r="IW1140" s="11"/>
      <c r="AMI1140" s="12"/>
      <c r="AMJ1140" s="12"/>
      <c r="AMK1140" s="12"/>
    </row>
    <row r="1141" spans="1:1025" ht="12.75" customHeight="1">
      <c r="A1141" s="23">
        <v>4</v>
      </c>
      <c r="B1141" s="23">
        <v>1995</v>
      </c>
      <c r="C1141" s="24">
        <v>-91.2</v>
      </c>
      <c r="D1141" s="24">
        <v>-65.400000000000006</v>
      </c>
      <c r="E1141" s="24">
        <v>100</v>
      </c>
      <c r="F1141" s="27">
        <v>0.16</v>
      </c>
      <c r="G1141" s="24" t="s">
        <v>28</v>
      </c>
      <c r="H1141" s="1"/>
      <c r="I1141" s="1"/>
      <c r="AA1141" s="7"/>
      <c r="AB1141" s="7"/>
      <c r="AD1141" s="1"/>
      <c r="AE1141" s="1"/>
      <c r="AG1141" s="7"/>
      <c r="AH1141" s="7"/>
      <c r="AI1141" s="7"/>
      <c r="IU1141" s="11"/>
      <c r="IV1141" s="11"/>
      <c r="IW1141" s="11"/>
      <c r="AMI1141" s="12"/>
      <c r="AMJ1141" s="12"/>
      <c r="AMK1141" s="12"/>
    </row>
    <row r="1142" spans="1:1025" ht="12.75" customHeight="1">
      <c r="A1142" s="23">
        <v>4</v>
      </c>
      <c r="B1142" s="23">
        <v>1995</v>
      </c>
      <c r="C1142" s="24">
        <v>-89.4</v>
      </c>
      <c r="D1142" s="24">
        <v>-68.3</v>
      </c>
      <c r="E1142" s="24">
        <v>100</v>
      </c>
      <c r="F1142" s="27">
        <v>0.41</v>
      </c>
      <c r="G1142" s="24" t="s">
        <v>28</v>
      </c>
      <c r="H1142" s="1"/>
      <c r="I1142" s="1"/>
      <c r="AA1142" s="7"/>
      <c r="AB1142" s="7"/>
      <c r="AD1142" s="1"/>
      <c r="AE1142" s="1"/>
      <c r="AG1142" s="7"/>
      <c r="AH1142" s="7"/>
      <c r="AI1142" s="7"/>
      <c r="IU1142" s="11"/>
      <c r="IV1142" s="11"/>
      <c r="IW1142" s="11"/>
      <c r="AMI1142" s="12"/>
      <c r="AMJ1142" s="12"/>
      <c r="AMK1142" s="12"/>
    </row>
    <row r="1143" spans="1:1025" ht="12.75" customHeight="1">
      <c r="A1143" s="23">
        <v>3</v>
      </c>
      <c r="B1143" s="23">
        <v>1995</v>
      </c>
      <c r="C1143" s="24">
        <v>-89.4</v>
      </c>
      <c r="D1143" s="24">
        <v>-51.9</v>
      </c>
      <c r="E1143" s="24">
        <v>100</v>
      </c>
      <c r="F1143" s="27">
        <v>0.55000000000000104</v>
      </c>
      <c r="G1143" s="24" t="s">
        <v>28</v>
      </c>
      <c r="H1143" s="1"/>
      <c r="I1143" s="1"/>
      <c r="AA1143" s="7"/>
      <c r="AB1143" s="7"/>
      <c r="AD1143" s="1"/>
      <c r="AE1143" s="1"/>
      <c r="AG1143" s="7"/>
      <c r="AH1143" s="7"/>
      <c r="AI1143" s="7"/>
      <c r="IU1143" s="11"/>
      <c r="IV1143" s="11"/>
      <c r="IW1143" s="11"/>
      <c r="AMI1143" s="12"/>
      <c r="AMJ1143" s="12"/>
      <c r="AMK1143" s="12"/>
    </row>
    <row r="1144" spans="1:1025" ht="12.75" customHeight="1">
      <c r="A1144" s="23">
        <v>4</v>
      </c>
      <c r="B1144" s="23">
        <v>1995</v>
      </c>
      <c r="C1144" s="24">
        <v>-89.4</v>
      </c>
      <c r="D1144" s="24">
        <v>-68.3</v>
      </c>
      <c r="E1144" s="24">
        <v>150</v>
      </c>
      <c r="F1144" s="27">
        <v>0.31</v>
      </c>
      <c r="G1144" s="24" t="s">
        <v>28</v>
      </c>
      <c r="H1144" s="1"/>
      <c r="I1144" s="1"/>
      <c r="AA1144" s="7"/>
      <c r="AB1144" s="7"/>
      <c r="AD1144" s="1"/>
      <c r="AE1144" s="1"/>
      <c r="AG1144" s="7"/>
      <c r="AH1144" s="7"/>
      <c r="AI1144" s="7"/>
      <c r="IU1144" s="11"/>
      <c r="IV1144" s="11"/>
      <c r="IW1144" s="11"/>
      <c r="AMI1144" s="12"/>
      <c r="AMJ1144" s="12"/>
      <c r="AMK1144" s="12"/>
    </row>
    <row r="1145" spans="1:1025" ht="12.75" customHeight="1">
      <c r="A1145" s="23">
        <v>4</v>
      </c>
      <c r="B1145" s="23">
        <v>1995</v>
      </c>
      <c r="C1145" s="24">
        <v>-89.5</v>
      </c>
      <c r="D1145" s="24">
        <v>-61</v>
      </c>
      <c r="E1145" s="24">
        <v>150</v>
      </c>
      <c r="F1145" s="27">
        <v>0.13</v>
      </c>
      <c r="G1145" s="24" t="s">
        <v>28</v>
      </c>
      <c r="H1145" s="1"/>
      <c r="I1145" s="1"/>
      <c r="AA1145" s="7"/>
      <c r="AB1145" s="7"/>
      <c r="AD1145" s="1"/>
      <c r="AE1145" s="1"/>
      <c r="AG1145" s="7"/>
      <c r="AH1145" s="7"/>
      <c r="AI1145" s="7"/>
      <c r="IU1145" s="11"/>
      <c r="IV1145" s="11"/>
      <c r="IW1145" s="11"/>
      <c r="AMI1145" s="12"/>
      <c r="AMJ1145" s="12"/>
      <c r="AMK1145" s="12"/>
    </row>
    <row r="1146" spans="1:1025" ht="12.75" customHeight="1">
      <c r="A1146" s="23">
        <v>4</v>
      </c>
      <c r="B1146" s="23">
        <v>1995</v>
      </c>
      <c r="C1146" s="24">
        <v>-89.5</v>
      </c>
      <c r="D1146" s="24">
        <v>-64</v>
      </c>
      <c r="E1146" s="24">
        <v>150</v>
      </c>
      <c r="F1146" s="27">
        <v>0.37</v>
      </c>
      <c r="G1146" s="24" t="s">
        <v>28</v>
      </c>
      <c r="H1146" s="1"/>
      <c r="I1146" s="1"/>
      <c r="AA1146" s="7"/>
      <c r="AB1146" s="7"/>
      <c r="AD1146" s="1"/>
      <c r="AE1146" s="1"/>
      <c r="AG1146" s="7"/>
      <c r="AH1146" s="7"/>
      <c r="AI1146" s="7"/>
      <c r="IU1146" s="11"/>
      <c r="IV1146" s="11"/>
      <c r="IW1146" s="11"/>
      <c r="AMI1146" s="12"/>
      <c r="AMJ1146" s="12"/>
      <c r="AMK1146" s="12"/>
    </row>
    <row r="1147" spans="1:1025" ht="12.75" customHeight="1">
      <c r="A1147" s="23">
        <v>3</v>
      </c>
      <c r="B1147" s="23">
        <v>1995</v>
      </c>
      <c r="C1147" s="24">
        <v>-91.2</v>
      </c>
      <c r="D1147" s="24">
        <v>-57.3</v>
      </c>
      <c r="E1147" s="24">
        <v>150</v>
      </c>
      <c r="F1147" s="27">
        <v>0.13</v>
      </c>
      <c r="G1147" s="24" t="s">
        <v>28</v>
      </c>
      <c r="H1147" s="1"/>
      <c r="I1147" s="1"/>
      <c r="AA1147" s="7"/>
      <c r="AB1147" s="7"/>
      <c r="AD1147" s="1"/>
      <c r="AE1147" s="1"/>
      <c r="AG1147" s="7"/>
      <c r="AH1147" s="7"/>
      <c r="AI1147" s="7"/>
      <c r="IU1147" s="11"/>
      <c r="IV1147" s="11"/>
      <c r="IW1147" s="11"/>
      <c r="AMI1147" s="12"/>
      <c r="AMJ1147" s="12"/>
      <c r="AMK1147" s="12"/>
    </row>
    <row r="1148" spans="1:1025" ht="12.75" customHeight="1">
      <c r="A1148" s="23">
        <v>4</v>
      </c>
      <c r="B1148" s="23">
        <v>1995</v>
      </c>
      <c r="C1148" s="24">
        <v>-91.2</v>
      </c>
      <c r="D1148" s="24">
        <v>-65.400000000000006</v>
      </c>
      <c r="E1148" s="24">
        <v>150</v>
      </c>
      <c r="F1148" s="27">
        <v>0.17</v>
      </c>
      <c r="G1148" s="24" t="s">
        <v>28</v>
      </c>
      <c r="H1148" s="1"/>
      <c r="I1148" s="1"/>
      <c r="AA1148" s="7"/>
      <c r="AB1148" s="7"/>
      <c r="AD1148" s="1"/>
      <c r="AE1148" s="1"/>
      <c r="AG1148" s="7"/>
      <c r="AH1148" s="7"/>
      <c r="AI1148" s="7"/>
      <c r="IU1148" s="11"/>
      <c r="IV1148" s="11"/>
      <c r="IW1148" s="11"/>
      <c r="AMI1148" s="12"/>
      <c r="AMJ1148" s="12"/>
      <c r="AMK1148" s="12"/>
    </row>
    <row r="1149" spans="1:1025" ht="12.75" customHeight="1">
      <c r="A1149" s="23">
        <v>3</v>
      </c>
      <c r="B1149" s="23">
        <v>1995</v>
      </c>
      <c r="C1149" s="24">
        <v>-96.1</v>
      </c>
      <c r="D1149" s="24">
        <v>-59.7</v>
      </c>
      <c r="E1149" s="24">
        <v>150</v>
      </c>
      <c r="F1149" s="27">
        <v>0.16</v>
      </c>
      <c r="G1149" s="24" t="s">
        <v>28</v>
      </c>
      <c r="H1149" s="1"/>
      <c r="I1149" s="1"/>
      <c r="AA1149" s="7"/>
      <c r="AB1149" s="7"/>
      <c r="AD1149" s="1"/>
      <c r="AE1149" s="1"/>
      <c r="AG1149" s="7"/>
      <c r="AH1149" s="7"/>
      <c r="AI1149" s="7"/>
      <c r="IU1149" s="11"/>
      <c r="IV1149" s="11"/>
      <c r="IW1149" s="11"/>
      <c r="AMI1149" s="12"/>
      <c r="AMJ1149" s="12"/>
      <c r="AMK1149" s="12"/>
    </row>
    <row r="1150" spans="1:1025" ht="12.75" customHeight="1">
      <c r="A1150" s="23">
        <v>4</v>
      </c>
      <c r="B1150" s="23">
        <v>1995</v>
      </c>
      <c r="C1150" s="24">
        <v>-97.2</v>
      </c>
      <c r="D1150" s="24">
        <v>-68.5</v>
      </c>
      <c r="E1150" s="24">
        <v>150</v>
      </c>
      <c r="F1150" s="27">
        <v>0.11</v>
      </c>
      <c r="G1150" s="24" t="s">
        <v>28</v>
      </c>
      <c r="H1150" s="1"/>
      <c r="I1150" s="1"/>
      <c r="AA1150" s="7"/>
      <c r="AB1150" s="7"/>
      <c r="AD1150" s="1"/>
      <c r="AE1150" s="1"/>
      <c r="AG1150" s="7"/>
      <c r="AH1150" s="7"/>
      <c r="AI1150" s="7"/>
      <c r="IU1150" s="11"/>
      <c r="IV1150" s="11"/>
      <c r="IW1150" s="11"/>
      <c r="AMI1150" s="12"/>
      <c r="AMJ1150" s="12"/>
      <c r="AMK1150" s="12"/>
    </row>
    <row r="1151" spans="1:1025" ht="12.75" customHeight="1">
      <c r="A1151" s="23">
        <v>3</v>
      </c>
      <c r="B1151" s="23">
        <v>1995</v>
      </c>
      <c r="C1151" s="24">
        <v>-89.7</v>
      </c>
      <c r="D1151" s="24">
        <v>-54.3</v>
      </c>
      <c r="E1151" s="24">
        <v>150</v>
      </c>
      <c r="F1151" s="27">
        <v>0.16</v>
      </c>
      <c r="G1151" s="24" t="s">
        <v>28</v>
      </c>
      <c r="H1151" s="1"/>
      <c r="I1151" s="1"/>
      <c r="AA1151" s="7"/>
      <c r="AB1151" s="7"/>
      <c r="AD1151" s="1"/>
      <c r="AE1151" s="1"/>
      <c r="AG1151" s="7"/>
      <c r="AH1151" s="7"/>
      <c r="AI1151" s="7"/>
      <c r="IU1151" s="11"/>
      <c r="IV1151" s="11"/>
      <c r="IW1151" s="11"/>
      <c r="AMI1151" s="12"/>
      <c r="AMJ1151" s="12"/>
      <c r="AMK1151" s="12"/>
    </row>
    <row r="1152" spans="1:1025" ht="12.75" customHeight="1">
      <c r="A1152" s="23">
        <v>3</v>
      </c>
      <c r="B1152" s="23">
        <v>1995</v>
      </c>
      <c r="C1152" s="24">
        <v>-89.4</v>
      </c>
      <c r="D1152" s="24">
        <v>-51.9</v>
      </c>
      <c r="E1152" s="24">
        <v>200</v>
      </c>
      <c r="F1152" s="27">
        <v>0.28000000000000003</v>
      </c>
      <c r="G1152" s="24" t="s">
        <v>28</v>
      </c>
      <c r="H1152" s="1"/>
      <c r="I1152" s="1"/>
      <c r="AA1152" s="7"/>
      <c r="AB1152" s="7"/>
      <c r="AD1152" s="1"/>
      <c r="AE1152" s="1"/>
      <c r="AG1152" s="7"/>
      <c r="AH1152" s="7"/>
      <c r="AI1152" s="7"/>
      <c r="IU1152" s="11"/>
      <c r="IV1152" s="11"/>
      <c r="IW1152" s="11"/>
      <c r="AMI1152" s="12"/>
      <c r="AMJ1152" s="12"/>
      <c r="AMK1152" s="12"/>
    </row>
    <row r="1153" spans="1:1025" ht="12.75" customHeight="1">
      <c r="A1153" s="23">
        <v>4</v>
      </c>
      <c r="B1153" s="23">
        <v>1995</v>
      </c>
      <c r="C1153" s="24">
        <v>-97.2</v>
      </c>
      <c r="D1153" s="24">
        <v>-68.5</v>
      </c>
      <c r="E1153" s="24">
        <v>200</v>
      </c>
      <c r="F1153" s="27">
        <v>0.51</v>
      </c>
      <c r="G1153" s="24" t="s">
        <v>28</v>
      </c>
      <c r="H1153" s="1"/>
      <c r="I1153" s="1"/>
      <c r="AA1153" s="7"/>
      <c r="AB1153" s="7"/>
      <c r="AD1153" s="1"/>
      <c r="AE1153" s="1"/>
      <c r="AG1153" s="7"/>
      <c r="AH1153" s="7"/>
      <c r="AI1153" s="7"/>
      <c r="IU1153" s="11"/>
      <c r="IV1153" s="11"/>
      <c r="IW1153" s="11"/>
      <c r="AMI1153" s="12"/>
      <c r="AMJ1153" s="12"/>
      <c r="AMK1153" s="12"/>
    </row>
    <row r="1154" spans="1:1025" ht="12.75" customHeight="1">
      <c r="A1154" s="23">
        <v>3</v>
      </c>
      <c r="B1154" s="23">
        <v>1995</v>
      </c>
      <c r="C1154" s="24">
        <v>-91.9</v>
      </c>
      <c r="D1154" s="24">
        <v>-58</v>
      </c>
      <c r="E1154" s="24">
        <v>200</v>
      </c>
      <c r="F1154" s="27">
        <v>0.23</v>
      </c>
      <c r="G1154" s="24" t="s">
        <v>28</v>
      </c>
      <c r="H1154" s="1"/>
      <c r="I1154" s="1"/>
      <c r="AA1154" s="7"/>
      <c r="AB1154" s="7"/>
      <c r="AD1154" s="1"/>
      <c r="AE1154" s="1"/>
      <c r="AG1154" s="7"/>
      <c r="AH1154" s="7"/>
      <c r="AI1154" s="7"/>
      <c r="IU1154" s="11"/>
      <c r="IV1154" s="11"/>
      <c r="IW1154" s="11"/>
      <c r="AMI1154" s="12"/>
      <c r="AMJ1154" s="12"/>
      <c r="AMK1154" s="12"/>
    </row>
    <row r="1155" spans="1:1025" ht="12.75" customHeight="1">
      <c r="A1155" s="23">
        <v>3</v>
      </c>
      <c r="B1155" s="23">
        <v>1995</v>
      </c>
      <c r="C1155" s="24">
        <v>-89.7</v>
      </c>
      <c r="D1155" s="24">
        <v>-54.3</v>
      </c>
      <c r="E1155" s="24">
        <v>200</v>
      </c>
      <c r="F1155" s="27">
        <v>0.27</v>
      </c>
      <c r="G1155" s="24" t="s">
        <v>28</v>
      </c>
      <c r="H1155" s="1"/>
      <c r="I1155" s="1"/>
      <c r="AA1155" s="7"/>
      <c r="AB1155" s="7"/>
      <c r="AD1155" s="1"/>
      <c r="AE1155" s="1"/>
      <c r="AG1155" s="7"/>
      <c r="AH1155" s="7"/>
      <c r="AI1155" s="7"/>
      <c r="IU1155" s="11"/>
      <c r="IV1155" s="11"/>
      <c r="IW1155" s="11"/>
      <c r="AMI1155" s="12"/>
      <c r="AMJ1155" s="12"/>
      <c r="AMK1155" s="12"/>
    </row>
    <row r="1156" spans="1:1025" ht="12.75" customHeight="1">
      <c r="A1156" s="23">
        <v>3</v>
      </c>
      <c r="B1156" s="23">
        <v>1995</v>
      </c>
      <c r="C1156" s="24">
        <v>-91.2</v>
      </c>
      <c r="D1156" s="24">
        <v>-57.3</v>
      </c>
      <c r="E1156" s="24">
        <v>200</v>
      </c>
      <c r="F1156" s="27">
        <v>0.21</v>
      </c>
      <c r="G1156" s="24" t="s">
        <v>28</v>
      </c>
      <c r="H1156" s="1"/>
      <c r="I1156" s="1"/>
      <c r="AA1156" s="7"/>
      <c r="AB1156" s="7"/>
      <c r="AD1156" s="1"/>
      <c r="AE1156" s="1"/>
      <c r="AG1156" s="7"/>
      <c r="AH1156" s="7"/>
      <c r="AI1156" s="7"/>
      <c r="IU1156" s="11"/>
      <c r="IV1156" s="11"/>
      <c r="IW1156" s="11"/>
      <c r="AMI1156" s="12"/>
      <c r="AMJ1156" s="12"/>
      <c r="AMK1156" s="12"/>
    </row>
    <row r="1157" spans="1:1025" ht="12.75" customHeight="1">
      <c r="A1157" s="23">
        <v>4</v>
      </c>
      <c r="B1157" s="23">
        <v>1995</v>
      </c>
      <c r="C1157" s="24">
        <v>-89.5</v>
      </c>
      <c r="D1157" s="24">
        <v>-61</v>
      </c>
      <c r="E1157" s="24">
        <v>200</v>
      </c>
      <c r="F1157" s="27">
        <v>0.13</v>
      </c>
      <c r="G1157" s="24" t="s">
        <v>28</v>
      </c>
      <c r="H1157" s="1"/>
      <c r="I1157" s="1"/>
      <c r="AA1157" s="7"/>
      <c r="AB1157" s="7"/>
      <c r="AD1157" s="1"/>
      <c r="AE1157" s="1"/>
      <c r="AG1157" s="7"/>
      <c r="AH1157" s="7"/>
      <c r="AI1157" s="7"/>
      <c r="IU1157" s="11"/>
      <c r="IV1157" s="11"/>
      <c r="IW1157" s="11"/>
      <c r="AMI1157" s="12"/>
      <c r="AMJ1157" s="12"/>
      <c r="AMK1157" s="12"/>
    </row>
    <row r="1158" spans="1:1025" ht="12.75" customHeight="1">
      <c r="A1158" s="23">
        <v>4</v>
      </c>
      <c r="B1158" s="23">
        <v>1995</v>
      </c>
      <c r="C1158" s="24">
        <v>-89.4</v>
      </c>
      <c r="D1158" s="24">
        <v>-68.3</v>
      </c>
      <c r="E1158" s="24">
        <v>200</v>
      </c>
      <c r="F1158" s="27">
        <v>0.86</v>
      </c>
      <c r="G1158" s="24" t="s">
        <v>28</v>
      </c>
      <c r="H1158" s="1"/>
      <c r="I1158" s="1"/>
      <c r="AA1158" s="7"/>
      <c r="AB1158" s="7"/>
      <c r="AD1158" s="1"/>
      <c r="AE1158" s="1"/>
      <c r="AG1158" s="7"/>
      <c r="AH1158" s="7"/>
      <c r="AI1158" s="7"/>
      <c r="IU1158" s="11"/>
      <c r="IV1158" s="11"/>
      <c r="IW1158" s="11"/>
      <c r="AMI1158" s="12"/>
      <c r="AMJ1158" s="12"/>
      <c r="AMK1158" s="12"/>
    </row>
    <row r="1159" spans="1:1025" ht="12.75" customHeight="1">
      <c r="A1159" s="23">
        <v>4</v>
      </c>
      <c r="B1159" s="23">
        <v>1995</v>
      </c>
      <c r="C1159" s="24">
        <v>-89.5</v>
      </c>
      <c r="D1159" s="24">
        <v>-64</v>
      </c>
      <c r="E1159" s="24">
        <v>200</v>
      </c>
      <c r="F1159" s="27">
        <v>0.39</v>
      </c>
      <c r="G1159" s="24" t="s">
        <v>28</v>
      </c>
      <c r="H1159" s="1"/>
      <c r="I1159" s="1"/>
      <c r="AA1159" s="7"/>
      <c r="AB1159" s="7"/>
      <c r="AD1159" s="1"/>
      <c r="AE1159" s="1"/>
      <c r="AG1159" s="7"/>
      <c r="AH1159" s="7"/>
      <c r="AI1159" s="7"/>
      <c r="IU1159" s="11"/>
      <c r="IV1159" s="11"/>
      <c r="IW1159" s="11"/>
      <c r="AMI1159" s="12"/>
      <c r="AMJ1159" s="12"/>
      <c r="AMK1159" s="12"/>
    </row>
    <row r="1160" spans="1:1025" ht="12.75" customHeight="1">
      <c r="A1160" s="23">
        <v>4</v>
      </c>
      <c r="B1160" s="23">
        <v>1995</v>
      </c>
      <c r="C1160" s="24">
        <v>-91.2</v>
      </c>
      <c r="D1160" s="24">
        <v>-65.400000000000006</v>
      </c>
      <c r="E1160" s="24">
        <v>200</v>
      </c>
      <c r="F1160" s="27">
        <v>0.3</v>
      </c>
      <c r="G1160" s="24" t="s">
        <v>28</v>
      </c>
      <c r="H1160" s="1"/>
      <c r="I1160" s="1"/>
      <c r="AA1160" s="7"/>
      <c r="AB1160" s="7"/>
      <c r="AD1160" s="1"/>
      <c r="AE1160" s="1"/>
      <c r="AG1160" s="7"/>
      <c r="AH1160" s="7"/>
      <c r="AI1160" s="7"/>
      <c r="IU1160" s="11"/>
      <c r="IV1160" s="11"/>
      <c r="IW1160" s="11"/>
      <c r="AMI1160" s="12"/>
      <c r="AMJ1160" s="12"/>
      <c r="AMK1160" s="12"/>
    </row>
    <row r="1161" spans="1:1025" ht="12.75" customHeight="1">
      <c r="A1161" s="23">
        <v>3</v>
      </c>
      <c r="B1161" s="23">
        <v>1995</v>
      </c>
      <c r="C1161" s="24">
        <v>-91.9</v>
      </c>
      <c r="D1161" s="24">
        <v>-58</v>
      </c>
      <c r="E1161" s="24">
        <v>250</v>
      </c>
      <c r="F1161" s="27">
        <v>0.21</v>
      </c>
      <c r="G1161" s="24" t="s">
        <v>28</v>
      </c>
      <c r="H1161" s="1"/>
      <c r="I1161" s="1"/>
      <c r="AA1161" s="7"/>
      <c r="AB1161" s="7"/>
      <c r="AD1161" s="1"/>
      <c r="AE1161" s="1"/>
      <c r="AG1161" s="7"/>
      <c r="AH1161" s="7"/>
      <c r="AI1161" s="7"/>
      <c r="IU1161" s="11"/>
      <c r="IV1161" s="11"/>
      <c r="IW1161" s="11"/>
      <c r="AMI1161" s="12"/>
      <c r="AMJ1161" s="12"/>
      <c r="AMK1161" s="12"/>
    </row>
    <row r="1162" spans="1:1025" ht="12.75" customHeight="1">
      <c r="A1162" s="23">
        <v>3</v>
      </c>
      <c r="B1162" s="23">
        <v>1995</v>
      </c>
      <c r="C1162" s="24">
        <v>-91.9</v>
      </c>
      <c r="D1162" s="24">
        <v>-58</v>
      </c>
      <c r="E1162" s="24">
        <v>300</v>
      </c>
      <c r="F1162" s="27">
        <v>0.17</v>
      </c>
      <c r="G1162" s="24" t="s">
        <v>28</v>
      </c>
      <c r="H1162" s="1"/>
      <c r="I1162" s="1"/>
      <c r="AA1162" s="7"/>
      <c r="AB1162" s="7"/>
      <c r="AD1162" s="1"/>
      <c r="AE1162" s="1"/>
      <c r="AG1162" s="7"/>
      <c r="AH1162" s="7"/>
      <c r="AI1162" s="7"/>
      <c r="IU1162" s="11"/>
      <c r="IV1162" s="11"/>
      <c r="IW1162" s="11"/>
      <c r="AMI1162" s="12"/>
      <c r="AMJ1162" s="12"/>
      <c r="AMK1162" s="12"/>
    </row>
    <row r="1163" spans="1:1025" ht="12.75" customHeight="1">
      <c r="A1163" s="23">
        <v>4</v>
      </c>
      <c r="B1163" s="23">
        <v>1995</v>
      </c>
      <c r="C1163" s="24">
        <v>-91.2</v>
      </c>
      <c r="D1163" s="24">
        <v>-65.400000000000006</v>
      </c>
      <c r="E1163" s="24">
        <v>300</v>
      </c>
      <c r="F1163" s="27">
        <v>0.2</v>
      </c>
      <c r="G1163" s="24" t="s">
        <v>28</v>
      </c>
      <c r="H1163" s="1"/>
      <c r="I1163" s="1"/>
      <c r="AA1163" s="7"/>
      <c r="AB1163" s="7"/>
      <c r="AD1163" s="1"/>
      <c r="AE1163" s="1"/>
      <c r="AG1163" s="7"/>
      <c r="AH1163" s="7"/>
      <c r="AI1163" s="7"/>
      <c r="IU1163" s="11"/>
      <c r="IV1163" s="11"/>
      <c r="IW1163" s="11"/>
      <c r="AMI1163" s="12"/>
      <c r="AMJ1163" s="12"/>
      <c r="AMK1163" s="12"/>
    </row>
    <row r="1164" spans="1:1025" ht="12.75" customHeight="1">
      <c r="A1164" s="23">
        <v>4</v>
      </c>
      <c r="B1164" s="23">
        <v>1995</v>
      </c>
      <c r="C1164" s="24">
        <v>-89.5</v>
      </c>
      <c r="D1164" s="24">
        <v>-61</v>
      </c>
      <c r="E1164" s="24">
        <v>300</v>
      </c>
      <c r="F1164" s="27">
        <v>7.0000000000000007E-2</v>
      </c>
      <c r="G1164" s="24" t="s">
        <v>28</v>
      </c>
      <c r="H1164" s="1"/>
      <c r="I1164" s="1"/>
      <c r="AA1164" s="7"/>
      <c r="AB1164" s="7"/>
      <c r="AD1164" s="1"/>
      <c r="AE1164" s="1"/>
      <c r="AG1164" s="7"/>
      <c r="AH1164" s="7"/>
      <c r="AI1164" s="7"/>
      <c r="IU1164" s="11"/>
      <c r="IV1164" s="11"/>
      <c r="IW1164" s="11"/>
      <c r="AMI1164" s="12"/>
      <c r="AMJ1164" s="12"/>
      <c r="AMK1164" s="12"/>
    </row>
    <row r="1165" spans="1:1025" ht="12.75" customHeight="1">
      <c r="A1165" s="23">
        <v>4</v>
      </c>
      <c r="B1165" s="23">
        <v>1995</v>
      </c>
      <c r="C1165" s="24">
        <v>-97.2</v>
      </c>
      <c r="D1165" s="24">
        <v>-68.5</v>
      </c>
      <c r="E1165" s="24">
        <v>300</v>
      </c>
      <c r="F1165" s="27">
        <v>0.15</v>
      </c>
      <c r="G1165" s="24" t="s">
        <v>28</v>
      </c>
      <c r="H1165" s="1"/>
      <c r="I1165" s="1"/>
      <c r="AA1165" s="7"/>
      <c r="AB1165" s="7"/>
      <c r="AD1165" s="1"/>
      <c r="AE1165" s="1"/>
      <c r="AG1165" s="7"/>
      <c r="AH1165" s="7"/>
      <c r="AI1165" s="7"/>
      <c r="IU1165" s="11"/>
      <c r="IV1165" s="11"/>
      <c r="IW1165" s="11"/>
      <c r="AMI1165" s="12"/>
      <c r="AMJ1165" s="12"/>
      <c r="AMK1165" s="12"/>
    </row>
    <row r="1166" spans="1:1025" ht="12.75" customHeight="1">
      <c r="A1166" s="23">
        <v>4</v>
      </c>
      <c r="B1166" s="23">
        <v>1995</v>
      </c>
      <c r="C1166" s="24">
        <v>-89.4</v>
      </c>
      <c r="D1166" s="24">
        <v>-68.3</v>
      </c>
      <c r="E1166" s="24">
        <v>300</v>
      </c>
      <c r="F1166" s="27">
        <v>0.29000000000000098</v>
      </c>
      <c r="G1166" s="24" t="s">
        <v>28</v>
      </c>
      <c r="H1166" s="1"/>
      <c r="I1166" s="1"/>
      <c r="AA1166" s="7"/>
      <c r="AB1166" s="7"/>
      <c r="AD1166" s="1"/>
      <c r="AE1166" s="1"/>
      <c r="AG1166" s="7"/>
      <c r="AH1166" s="7"/>
      <c r="AI1166" s="7"/>
      <c r="IU1166" s="11"/>
      <c r="IV1166" s="11"/>
      <c r="IW1166" s="11"/>
      <c r="AMI1166" s="12"/>
      <c r="AMJ1166" s="12"/>
      <c r="AMK1166" s="12"/>
    </row>
    <row r="1167" spans="1:1025" ht="12.75" customHeight="1">
      <c r="A1167" s="23">
        <v>4</v>
      </c>
      <c r="B1167" s="23">
        <v>1995</v>
      </c>
      <c r="C1167" s="24">
        <v>-89.5</v>
      </c>
      <c r="D1167" s="24">
        <v>-64</v>
      </c>
      <c r="E1167" s="24">
        <v>300</v>
      </c>
      <c r="F1167" s="27">
        <v>0.27</v>
      </c>
      <c r="G1167" s="24" t="s">
        <v>28</v>
      </c>
      <c r="H1167" s="1"/>
      <c r="I1167" s="1"/>
      <c r="AA1167" s="7"/>
      <c r="AB1167" s="7"/>
      <c r="AD1167" s="1"/>
      <c r="AE1167" s="1"/>
      <c r="AG1167" s="7"/>
      <c r="AH1167" s="7"/>
      <c r="AI1167" s="7"/>
      <c r="IU1167" s="11"/>
      <c r="IV1167" s="11"/>
      <c r="IW1167" s="11"/>
      <c r="AMI1167" s="12"/>
      <c r="AMJ1167" s="12"/>
      <c r="AMK1167" s="12"/>
    </row>
    <row r="1168" spans="1:1025" ht="12.75" customHeight="1">
      <c r="A1168" s="23">
        <v>3</v>
      </c>
      <c r="B1168" s="23">
        <v>1995</v>
      </c>
      <c r="C1168" s="24">
        <v>-96.1</v>
      </c>
      <c r="D1168" s="24">
        <v>-59.7</v>
      </c>
      <c r="E1168" s="24">
        <v>300</v>
      </c>
      <c r="F1168" s="27">
        <v>0.35</v>
      </c>
      <c r="G1168" s="24" t="s">
        <v>28</v>
      </c>
      <c r="H1168" s="1"/>
      <c r="I1168" s="1"/>
      <c r="AA1168" s="7"/>
      <c r="AB1168" s="7"/>
      <c r="AD1168" s="1"/>
      <c r="AE1168" s="1"/>
      <c r="AG1168" s="7"/>
      <c r="AH1168" s="7"/>
      <c r="AI1168" s="7"/>
      <c r="IU1168" s="11"/>
      <c r="IV1168" s="11"/>
      <c r="IW1168" s="11"/>
      <c r="AMI1168" s="12"/>
      <c r="AMJ1168" s="12"/>
      <c r="AMK1168" s="12"/>
    </row>
    <row r="1169" spans="1:1025" ht="12.75" customHeight="1">
      <c r="A1169" s="23">
        <v>3</v>
      </c>
      <c r="B1169" s="23">
        <v>1995</v>
      </c>
      <c r="C1169" s="24">
        <v>-91.2</v>
      </c>
      <c r="D1169" s="24">
        <v>-57.3</v>
      </c>
      <c r="E1169" s="24">
        <v>300</v>
      </c>
      <c r="F1169" s="27">
        <v>0.31</v>
      </c>
      <c r="G1169" s="24" t="s">
        <v>28</v>
      </c>
      <c r="H1169" s="1"/>
      <c r="I1169" s="1"/>
      <c r="AA1169" s="7"/>
      <c r="AB1169" s="7"/>
      <c r="AD1169" s="1"/>
      <c r="AE1169" s="1"/>
      <c r="AG1169" s="7"/>
      <c r="AH1169" s="7"/>
      <c r="AI1169" s="7"/>
      <c r="IU1169" s="11"/>
      <c r="IV1169" s="11"/>
      <c r="IW1169" s="11"/>
      <c r="AMI1169" s="12"/>
      <c r="AMJ1169" s="12"/>
      <c r="AMK1169" s="12"/>
    </row>
    <row r="1170" spans="1:1025" ht="12.75" customHeight="1">
      <c r="A1170" s="23">
        <v>4</v>
      </c>
      <c r="B1170" s="23">
        <v>1995</v>
      </c>
      <c r="C1170" s="24">
        <v>-89.5</v>
      </c>
      <c r="D1170" s="24">
        <v>-64</v>
      </c>
      <c r="E1170" s="24">
        <v>400</v>
      </c>
      <c r="F1170" s="27">
        <v>0.2</v>
      </c>
      <c r="G1170" s="24" t="s">
        <v>28</v>
      </c>
      <c r="H1170" s="1"/>
      <c r="I1170" s="1"/>
      <c r="AA1170" s="7"/>
      <c r="AB1170" s="7"/>
      <c r="AD1170" s="1"/>
      <c r="AE1170" s="1"/>
      <c r="AG1170" s="7"/>
      <c r="AH1170" s="7"/>
      <c r="AI1170" s="7"/>
      <c r="IU1170" s="11"/>
      <c r="IV1170" s="11"/>
      <c r="IW1170" s="11"/>
      <c r="AMI1170" s="12"/>
      <c r="AMJ1170" s="12"/>
      <c r="AMK1170" s="12"/>
    </row>
    <row r="1171" spans="1:1025" ht="12.75" customHeight="1">
      <c r="A1171" s="23">
        <v>4</v>
      </c>
      <c r="B1171" s="23">
        <v>1995</v>
      </c>
      <c r="C1171" s="24">
        <v>-91.2</v>
      </c>
      <c r="D1171" s="24">
        <v>-65.400000000000006</v>
      </c>
      <c r="E1171" s="24">
        <v>400</v>
      </c>
      <c r="F1171" s="27">
        <v>0.18</v>
      </c>
      <c r="G1171" s="24" t="s">
        <v>28</v>
      </c>
      <c r="H1171" s="1"/>
      <c r="I1171" s="1"/>
      <c r="AA1171" s="7"/>
      <c r="AB1171" s="7"/>
      <c r="AD1171" s="1"/>
      <c r="AE1171" s="1"/>
      <c r="AG1171" s="7"/>
      <c r="AH1171" s="7"/>
      <c r="AI1171" s="7"/>
      <c r="IU1171" s="11"/>
      <c r="IV1171" s="11"/>
      <c r="IW1171" s="11"/>
      <c r="AMI1171" s="12"/>
      <c r="AMJ1171" s="12"/>
      <c r="AMK1171" s="12"/>
    </row>
    <row r="1172" spans="1:1025" ht="12.75" customHeight="1">
      <c r="A1172" s="23">
        <v>4</v>
      </c>
      <c r="B1172" s="23">
        <v>1995</v>
      </c>
      <c r="C1172" s="24">
        <v>-97.2</v>
      </c>
      <c r="D1172" s="24">
        <v>-68.5</v>
      </c>
      <c r="E1172" s="24">
        <v>400</v>
      </c>
      <c r="F1172" s="27">
        <v>0.42</v>
      </c>
      <c r="G1172" s="24" t="s">
        <v>28</v>
      </c>
      <c r="H1172" s="1"/>
      <c r="I1172" s="1"/>
      <c r="AA1172" s="7"/>
      <c r="AB1172" s="7"/>
      <c r="AD1172" s="1"/>
      <c r="AE1172" s="1"/>
      <c r="AG1172" s="7"/>
      <c r="AH1172" s="7"/>
      <c r="AI1172" s="7"/>
      <c r="IU1172" s="11"/>
      <c r="IV1172" s="11"/>
      <c r="IW1172" s="11"/>
      <c r="AMI1172" s="12"/>
      <c r="AMJ1172" s="12"/>
      <c r="AMK1172" s="12"/>
    </row>
    <row r="1173" spans="1:1025" ht="12.75" customHeight="1">
      <c r="A1173" s="23">
        <v>3</v>
      </c>
      <c r="B1173" s="23">
        <v>1995</v>
      </c>
      <c r="C1173" s="24">
        <v>-96.1</v>
      </c>
      <c r="D1173" s="24">
        <v>-59.7</v>
      </c>
      <c r="E1173" s="24">
        <v>400</v>
      </c>
      <c r="F1173" s="27">
        <v>0.28000000000000003</v>
      </c>
      <c r="G1173" s="24" t="s">
        <v>28</v>
      </c>
      <c r="H1173" s="1"/>
      <c r="I1173" s="1"/>
      <c r="AA1173" s="7"/>
      <c r="AB1173" s="7"/>
      <c r="AD1173" s="1"/>
      <c r="AE1173" s="1"/>
      <c r="AG1173" s="7"/>
      <c r="AH1173" s="7"/>
      <c r="AI1173" s="7"/>
      <c r="IU1173" s="11"/>
      <c r="IV1173" s="11"/>
      <c r="IW1173" s="11"/>
      <c r="AMI1173" s="12"/>
      <c r="AMJ1173" s="12"/>
      <c r="AMK1173" s="12"/>
    </row>
    <row r="1174" spans="1:1025" ht="12.75" customHeight="1">
      <c r="A1174" s="23">
        <v>3</v>
      </c>
      <c r="B1174" s="23">
        <v>1995</v>
      </c>
      <c r="C1174" s="24">
        <v>-89.4</v>
      </c>
      <c r="D1174" s="24">
        <v>-51.9</v>
      </c>
      <c r="E1174" s="24">
        <v>400</v>
      </c>
      <c r="F1174" s="27">
        <v>0.19</v>
      </c>
      <c r="G1174" s="24" t="s">
        <v>28</v>
      </c>
      <c r="H1174" s="1"/>
      <c r="I1174" s="1"/>
      <c r="AA1174" s="7"/>
      <c r="AB1174" s="7"/>
      <c r="AD1174" s="1"/>
      <c r="AE1174" s="1"/>
      <c r="AG1174" s="7"/>
      <c r="AH1174" s="7"/>
      <c r="AI1174" s="7"/>
      <c r="IU1174" s="11"/>
      <c r="IV1174" s="11"/>
      <c r="IW1174" s="11"/>
      <c r="AMI1174" s="12"/>
      <c r="AMJ1174" s="12"/>
      <c r="AMK1174" s="12"/>
    </row>
    <row r="1175" spans="1:1025" ht="12.75" customHeight="1">
      <c r="A1175" s="23">
        <v>3</v>
      </c>
      <c r="B1175" s="23">
        <v>1995</v>
      </c>
      <c r="C1175" s="24">
        <v>-89.7</v>
      </c>
      <c r="D1175" s="24">
        <v>-54.3</v>
      </c>
      <c r="E1175" s="24">
        <v>400</v>
      </c>
      <c r="F1175" s="27">
        <v>0.2</v>
      </c>
      <c r="G1175" s="24" t="s">
        <v>28</v>
      </c>
      <c r="H1175" s="1"/>
      <c r="I1175" s="1"/>
      <c r="AA1175" s="7"/>
      <c r="AB1175" s="7"/>
      <c r="AD1175" s="1"/>
      <c r="AE1175" s="1"/>
      <c r="AG1175" s="7"/>
      <c r="AH1175" s="7"/>
      <c r="AI1175" s="7"/>
      <c r="IU1175" s="11"/>
      <c r="IV1175" s="11"/>
      <c r="IW1175" s="11"/>
      <c r="AMI1175" s="12"/>
      <c r="AMJ1175" s="12"/>
      <c r="AMK1175" s="12"/>
    </row>
    <row r="1176" spans="1:1025" ht="12.75" customHeight="1">
      <c r="A1176" s="23">
        <v>4</v>
      </c>
      <c r="B1176" s="23">
        <v>1995</v>
      </c>
      <c r="C1176" s="24">
        <v>-89.4</v>
      </c>
      <c r="D1176" s="24">
        <v>-68.3</v>
      </c>
      <c r="E1176" s="24">
        <v>400</v>
      </c>
      <c r="F1176" s="27">
        <v>0.43</v>
      </c>
      <c r="G1176" s="24" t="s">
        <v>28</v>
      </c>
      <c r="H1176" s="1"/>
      <c r="I1176" s="1"/>
      <c r="AA1176" s="7"/>
      <c r="AB1176" s="7"/>
      <c r="AD1176" s="1"/>
      <c r="AE1176" s="1"/>
      <c r="AG1176" s="7"/>
      <c r="AH1176" s="7"/>
      <c r="AI1176" s="7"/>
      <c r="IU1176" s="11"/>
      <c r="IV1176" s="11"/>
      <c r="IW1176" s="11"/>
      <c r="AMI1176" s="12"/>
      <c r="AMJ1176" s="12"/>
      <c r="AMK1176" s="12"/>
    </row>
    <row r="1177" spans="1:1025" ht="12.75" customHeight="1">
      <c r="A1177" s="23">
        <v>3</v>
      </c>
      <c r="B1177" s="23">
        <v>1995</v>
      </c>
      <c r="C1177" s="24">
        <v>-91.9</v>
      </c>
      <c r="D1177" s="24">
        <v>-58</v>
      </c>
      <c r="E1177" s="24">
        <v>400</v>
      </c>
      <c r="F1177" s="27">
        <v>0.4</v>
      </c>
      <c r="G1177" s="24" t="s">
        <v>28</v>
      </c>
      <c r="H1177" s="1"/>
      <c r="I1177" s="1"/>
      <c r="AA1177" s="7"/>
      <c r="AB1177" s="7"/>
      <c r="AD1177" s="1"/>
      <c r="AE1177" s="1"/>
      <c r="AG1177" s="7"/>
      <c r="AH1177" s="7"/>
      <c r="AI1177" s="7"/>
      <c r="IU1177" s="11"/>
      <c r="IV1177" s="11"/>
      <c r="IW1177" s="11"/>
      <c r="AMI1177" s="12"/>
      <c r="AMJ1177" s="12"/>
      <c r="AMK1177" s="12"/>
    </row>
    <row r="1178" spans="1:1025" ht="12.75" customHeight="1">
      <c r="A1178" s="23">
        <v>4</v>
      </c>
      <c r="B1178" s="23">
        <v>1995</v>
      </c>
      <c r="C1178" s="24">
        <v>-89.5</v>
      </c>
      <c r="D1178" s="24">
        <v>-61</v>
      </c>
      <c r="E1178" s="24">
        <v>400</v>
      </c>
      <c r="F1178" s="27">
        <v>0.18</v>
      </c>
      <c r="G1178" s="24" t="s">
        <v>28</v>
      </c>
      <c r="H1178" s="1"/>
      <c r="I1178" s="1"/>
      <c r="AA1178" s="7"/>
      <c r="AB1178" s="7"/>
      <c r="AD1178" s="1"/>
      <c r="AE1178" s="1"/>
      <c r="AG1178" s="7"/>
      <c r="AH1178" s="7"/>
      <c r="AI1178" s="7"/>
      <c r="IU1178" s="11"/>
      <c r="IV1178" s="11"/>
      <c r="IW1178" s="11"/>
      <c r="AMI1178" s="12"/>
      <c r="AMJ1178" s="12"/>
      <c r="AMK1178" s="12"/>
    </row>
    <row r="1179" spans="1:1025" ht="12.75" customHeight="1">
      <c r="A1179" s="23">
        <v>4</v>
      </c>
      <c r="B1179" s="23">
        <v>1995</v>
      </c>
      <c r="C1179" s="24">
        <v>-91.2</v>
      </c>
      <c r="D1179" s="24">
        <v>-65.400000000000006</v>
      </c>
      <c r="E1179" s="24">
        <v>600</v>
      </c>
      <c r="F1179" s="27">
        <v>0.25</v>
      </c>
      <c r="G1179" s="24" t="s">
        <v>28</v>
      </c>
      <c r="H1179" s="1"/>
      <c r="I1179" s="1"/>
      <c r="AA1179" s="7"/>
      <c r="AB1179" s="7"/>
      <c r="AD1179" s="1"/>
      <c r="AE1179" s="1"/>
      <c r="AG1179" s="7"/>
      <c r="AH1179" s="7"/>
      <c r="AI1179" s="7"/>
      <c r="IU1179" s="11"/>
      <c r="IV1179" s="11"/>
      <c r="IW1179" s="11"/>
      <c r="AMI1179" s="12"/>
      <c r="AMJ1179" s="12"/>
      <c r="AMK1179" s="12"/>
    </row>
    <row r="1180" spans="1:1025" ht="12.75" customHeight="1">
      <c r="A1180" s="23">
        <v>3</v>
      </c>
      <c r="B1180" s="23">
        <v>1995</v>
      </c>
      <c r="C1180" s="24">
        <v>-91.9</v>
      </c>
      <c r="D1180" s="24">
        <v>-58</v>
      </c>
      <c r="E1180" s="24">
        <v>600</v>
      </c>
      <c r="F1180" s="27">
        <v>0.3</v>
      </c>
      <c r="G1180" s="24" t="s">
        <v>28</v>
      </c>
      <c r="H1180" s="1"/>
      <c r="I1180" s="1"/>
      <c r="AA1180" s="7"/>
      <c r="AB1180" s="7"/>
      <c r="AD1180" s="1"/>
      <c r="AE1180" s="1"/>
      <c r="AG1180" s="7"/>
      <c r="AH1180" s="7"/>
      <c r="AI1180" s="7"/>
      <c r="IU1180" s="11"/>
      <c r="IV1180" s="11"/>
      <c r="IW1180" s="11"/>
      <c r="AMI1180" s="12"/>
      <c r="AMJ1180" s="12"/>
      <c r="AMK1180" s="12"/>
    </row>
    <row r="1181" spans="1:1025" ht="12.75" customHeight="1">
      <c r="A1181" s="23">
        <v>4</v>
      </c>
      <c r="B1181" s="23">
        <v>1995</v>
      </c>
      <c r="C1181" s="24">
        <v>-89.5</v>
      </c>
      <c r="D1181" s="24">
        <v>-61</v>
      </c>
      <c r="E1181" s="24">
        <v>600</v>
      </c>
      <c r="F1181" s="27">
        <v>0.23</v>
      </c>
      <c r="G1181" s="24" t="s">
        <v>28</v>
      </c>
      <c r="H1181" s="1"/>
      <c r="I1181" s="1"/>
      <c r="AA1181" s="7"/>
      <c r="AB1181" s="7"/>
      <c r="AD1181" s="1"/>
      <c r="AE1181" s="1"/>
      <c r="AG1181" s="7"/>
      <c r="AH1181" s="7"/>
      <c r="AI1181" s="7"/>
      <c r="IU1181" s="11"/>
      <c r="IV1181" s="11"/>
      <c r="IW1181" s="11"/>
      <c r="AMI1181" s="12"/>
      <c r="AMJ1181" s="12"/>
      <c r="AMK1181" s="12"/>
    </row>
    <row r="1182" spans="1:1025" ht="12.75" customHeight="1">
      <c r="A1182" s="23">
        <v>3</v>
      </c>
      <c r="B1182" s="23">
        <v>1995</v>
      </c>
      <c r="C1182" s="24">
        <v>-91.2</v>
      </c>
      <c r="D1182" s="24">
        <v>-57.3</v>
      </c>
      <c r="E1182" s="24">
        <v>600</v>
      </c>
      <c r="F1182" s="27">
        <v>0.2</v>
      </c>
      <c r="G1182" s="24" t="s">
        <v>28</v>
      </c>
      <c r="H1182" s="1"/>
      <c r="I1182" s="1"/>
      <c r="AA1182" s="7"/>
      <c r="AB1182" s="7"/>
      <c r="AD1182" s="1"/>
      <c r="AE1182" s="1"/>
      <c r="AG1182" s="7"/>
      <c r="AH1182" s="7"/>
      <c r="AI1182" s="7"/>
      <c r="IU1182" s="11"/>
      <c r="IV1182" s="11"/>
      <c r="IW1182" s="11"/>
      <c r="AMI1182" s="12"/>
      <c r="AMJ1182" s="12"/>
      <c r="AMK1182" s="12"/>
    </row>
    <row r="1183" spans="1:1025" ht="12.75" customHeight="1">
      <c r="A1183" s="23">
        <v>4</v>
      </c>
      <c r="B1183" s="23">
        <v>1995</v>
      </c>
      <c r="C1183" s="24">
        <v>-89.4</v>
      </c>
      <c r="D1183" s="24">
        <v>-68.3</v>
      </c>
      <c r="E1183" s="24">
        <v>600</v>
      </c>
      <c r="F1183" s="27">
        <v>0.39</v>
      </c>
      <c r="G1183" s="24" t="s">
        <v>28</v>
      </c>
      <c r="H1183" s="1"/>
      <c r="I1183" s="1"/>
      <c r="AA1183" s="7"/>
      <c r="AB1183" s="7"/>
      <c r="AD1183" s="1"/>
      <c r="AE1183" s="1"/>
      <c r="AG1183" s="7"/>
      <c r="AH1183" s="7"/>
      <c r="AI1183" s="7"/>
      <c r="IU1183" s="11"/>
      <c r="IV1183" s="11"/>
      <c r="IW1183" s="11"/>
      <c r="AMI1183" s="12"/>
      <c r="AMJ1183" s="12"/>
      <c r="AMK1183" s="12"/>
    </row>
    <row r="1184" spans="1:1025" ht="12.75" customHeight="1">
      <c r="A1184" s="23">
        <v>4</v>
      </c>
      <c r="B1184" s="23">
        <v>1995</v>
      </c>
      <c r="C1184" s="24">
        <v>-97.2</v>
      </c>
      <c r="D1184" s="24">
        <v>-68.5</v>
      </c>
      <c r="E1184" s="24">
        <v>600</v>
      </c>
      <c r="F1184" s="27">
        <v>0.19</v>
      </c>
      <c r="G1184" s="24" t="s">
        <v>28</v>
      </c>
      <c r="H1184" s="1"/>
      <c r="I1184" s="1"/>
      <c r="AA1184" s="7"/>
      <c r="AB1184" s="7"/>
      <c r="AD1184" s="1"/>
      <c r="AE1184" s="1"/>
      <c r="AG1184" s="7"/>
      <c r="AH1184" s="7"/>
      <c r="AI1184" s="7"/>
      <c r="IU1184" s="11"/>
      <c r="IV1184" s="11"/>
      <c r="IW1184" s="11"/>
      <c r="AMI1184" s="12"/>
      <c r="AMJ1184" s="12"/>
      <c r="AMK1184" s="12"/>
    </row>
    <row r="1185" spans="1:1025" ht="12.75" customHeight="1">
      <c r="A1185" s="23">
        <v>3</v>
      </c>
      <c r="B1185" s="23">
        <v>1995</v>
      </c>
      <c r="C1185" s="24">
        <v>-89.4</v>
      </c>
      <c r="D1185" s="24">
        <v>-51.9</v>
      </c>
      <c r="E1185" s="24">
        <v>600</v>
      </c>
      <c r="F1185" s="27">
        <v>0.32</v>
      </c>
      <c r="G1185" s="24" t="s">
        <v>28</v>
      </c>
      <c r="H1185" s="1"/>
      <c r="I1185" s="1"/>
      <c r="AA1185" s="7"/>
      <c r="AB1185" s="7"/>
      <c r="AD1185" s="1"/>
      <c r="AE1185" s="1"/>
      <c r="AG1185" s="7"/>
      <c r="AH1185" s="7"/>
      <c r="AI1185" s="7"/>
      <c r="IU1185" s="11"/>
      <c r="IV1185" s="11"/>
      <c r="IW1185" s="11"/>
      <c r="AMI1185" s="12"/>
      <c r="AMJ1185" s="12"/>
      <c r="AMK1185" s="12"/>
    </row>
    <row r="1186" spans="1:1025" ht="12.75" customHeight="1">
      <c r="A1186" s="23">
        <v>4</v>
      </c>
      <c r="B1186" s="23">
        <v>1995</v>
      </c>
      <c r="C1186" s="24">
        <v>-89.5</v>
      </c>
      <c r="D1186" s="24">
        <v>-64</v>
      </c>
      <c r="E1186" s="24">
        <v>600</v>
      </c>
      <c r="F1186" s="27">
        <v>0.28000000000000003</v>
      </c>
      <c r="G1186" s="24" t="s">
        <v>28</v>
      </c>
      <c r="H1186" s="1"/>
      <c r="I1186" s="1"/>
      <c r="AA1186" s="7"/>
      <c r="AB1186" s="7"/>
      <c r="AD1186" s="1"/>
      <c r="AE1186" s="1"/>
      <c r="AG1186" s="7"/>
      <c r="AH1186" s="7"/>
      <c r="AI1186" s="7"/>
      <c r="IU1186" s="11"/>
      <c r="IV1186" s="11"/>
      <c r="IW1186" s="11"/>
      <c r="AMI1186" s="12"/>
      <c r="AMJ1186" s="12"/>
      <c r="AMK1186" s="12"/>
    </row>
    <row r="1187" spans="1:1025" ht="12.75" customHeight="1">
      <c r="A1187" s="23">
        <v>3</v>
      </c>
      <c r="B1187" s="23">
        <v>1995</v>
      </c>
      <c r="C1187" s="24">
        <v>-96.1</v>
      </c>
      <c r="D1187" s="24">
        <v>-59.7</v>
      </c>
      <c r="E1187" s="24">
        <v>800</v>
      </c>
      <c r="F1187" s="27">
        <v>0.32</v>
      </c>
      <c r="G1187" s="24" t="s">
        <v>28</v>
      </c>
      <c r="H1187" s="1"/>
      <c r="I1187" s="1"/>
      <c r="AA1187" s="7"/>
      <c r="AB1187" s="7"/>
      <c r="AD1187" s="1"/>
      <c r="AE1187" s="1"/>
      <c r="AG1187" s="7"/>
      <c r="AH1187" s="7"/>
      <c r="AI1187" s="7"/>
      <c r="IU1187" s="11"/>
      <c r="IV1187" s="11"/>
      <c r="IW1187" s="11"/>
      <c r="AMI1187" s="12"/>
      <c r="AMJ1187" s="12"/>
      <c r="AMK1187" s="12"/>
    </row>
    <row r="1188" spans="1:1025" ht="12.75" customHeight="1">
      <c r="A1188" s="23">
        <v>4</v>
      </c>
      <c r="B1188" s="23">
        <v>1995</v>
      </c>
      <c r="C1188" s="24">
        <v>-89.4</v>
      </c>
      <c r="D1188" s="24">
        <v>-68.3</v>
      </c>
      <c r="E1188" s="24">
        <v>800</v>
      </c>
      <c r="F1188" s="27">
        <v>0.47</v>
      </c>
      <c r="G1188" s="24" t="s">
        <v>28</v>
      </c>
      <c r="H1188" s="1"/>
      <c r="I1188" s="1"/>
      <c r="AA1188" s="7"/>
      <c r="AB1188" s="7"/>
      <c r="AD1188" s="1"/>
      <c r="AE1188" s="1"/>
      <c r="AG1188" s="7"/>
      <c r="AH1188" s="7"/>
      <c r="AI1188" s="7"/>
      <c r="IU1188" s="11"/>
      <c r="IV1188" s="11"/>
      <c r="IW1188" s="11"/>
      <c r="AMI1188" s="12"/>
      <c r="AMJ1188" s="12"/>
      <c r="AMK1188" s="12"/>
    </row>
    <row r="1189" spans="1:1025" ht="12.75" customHeight="1">
      <c r="A1189" s="23">
        <v>4</v>
      </c>
      <c r="B1189" s="23">
        <v>1995</v>
      </c>
      <c r="C1189" s="24">
        <v>-97.2</v>
      </c>
      <c r="D1189" s="24">
        <v>-68.5</v>
      </c>
      <c r="E1189" s="24">
        <v>800</v>
      </c>
      <c r="F1189" s="27">
        <v>0.31</v>
      </c>
      <c r="G1189" s="24" t="s">
        <v>28</v>
      </c>
      <c r="H1189" s="1"/>
      <c r="I1189" s="1"/>
      <c r="AA1189" s="7"/>
      <c r="AB1189" s="7"/>
      <c r="AD1189" s="1"/>
      <c r="AE1189" s="1"/>
      <c r="AG1189" s="7"/>
      <c r="AH1189" s="7"/>
      <c r="AI1189" s="7"/>
      <c r="IU1189" s="11"/>
      <c r="IV1189" s="11"/>
      <c r="IW1189" s="11"/>
      <c r="AMI1189" s="12"/>
      <c r="AMJ1189" s="12"/>
      <c r="AMK1189" s="12"/>
    </row>
    <row r="1190" spans="1:1025" ht="12.75" customHeight="1">
      <c r="A1190" s="23">
        <v>4</v>
      </c>
      <c r="B1190" s="23">
        <v>1995</v>
      </c>
      <c r="C1190" s="24">
        <v>-91.2</v>
      </c>
      <c r="D1190" s="24">
        <v>-65.400000000000006</v>
      </c>
      <c r="E1190" s="24">
        <v>800</v>
      </c>
      <c r="F1190" s="27">
        <v>0.21</v>
      </c>
      <c r="G1190" s="24" t="s">
        <v>28</v>
      </c>
      <c r="H1190" s="1"/>
      <c r="I1190" s="1"/>
      <c r="AA1190" s="7"/>
      <c r="AB1190" s="7"/>
      <c r="AD1190" s="1"/>
      <c r="AE1190" s="1"/>
      <c r="AG1190" s="7"/>
      <c r="AH1190" s="7"/>
      <c r="AI1190" s="7"/>
      <c r="IU1190" s="11"/>
      <c r="IV1190" s="11"/>
      <c r="IW1190" s="11"/>
      <c r="AMI1190" s="12"/>
      <c r="AMJ1190" s="12"/>
      <c r="AMK1190" s="12"/>
    </row>
    <row r="1191" spans="1:1025" ht="12.75" customHeight="1">
      <c r="A1191" s="23">
        <v>3</v>
      </c>
      <c r="B1191" s="23">
        <v>1995</v>
      </c>
      <c r="C1191" s="24">
        <v>-89.7</v>
      </c>
      <c r="D1191" s="24">
        <v>-54.3</v>
      </c>
      <c r="E1191" s="24">
        <v>800</v>
      </c>
      <c r="F1191" s="27">
        <v>0.2</v>
      </c>
      <c r="G1191" s="24" t="s">
        <v>28</v>
      </c>
      <c r="H1191" s="1"/>
      <c r="I1191" s="1"/>
      <c r="AA1191" s="7"/>
      <c r="AB1191" s="7"/>
      <c r="AD1191" s="1"/>
      <c r="AE1191" s="1"/>
      <c r="AG1191" s="7"/>
      <c r="AH1191" s="7"/>
      <c r="AI1191" s="7"/>
      <c r="IU1191" s="11"/>
      <c r="IV1191" s="11"/>
      <c r="IW1191" s="11"/>
      <c r="AMI1191" s="12"/>
      <c r="AMJ1191" s="12"/>
      <c r="AMK1191" s="12"/>
    </row>
    <row r="1192" spans="1:1025" ht="12.75" customHeight="1">
      <c r="A1192" s="23">
        <v>3</v>
      </c>
      <c r="B1192" s="23">
        <v>1995</v>
      </c>
      <c r="C1192" s="24">
        <v>-91.2</v>
      </c>
      <c r="D1192" s="24">
        <v>-57.3</v>
      </c>
      <c r="E1192" s="24">
        <v>800</v>
      </c>
      <c r="F1192" s="27">
        <v>0.23</v>
      </c>
      <c r="G1192" s="24" t="s">
        <v>28</v>
      </c>
      <c r="H1192" s="1"/>
      <c r="I1192" s="1"/>
      <c r="AA1192" s="7"/>
      <c r="AB1192" s="7"/>
      <c r="AD1192" s="1"/>
      <c r="AE1192" s="1"/>
      <c r="AG1192" s="7"/>
      <c r="AH1192" s="7"/>
      <c r="AI1192" s="7"/>
      <c r="IU1192" s="11"/>
      <c r="IV1192" s="11"/>
      <c r="IW1192" s="11"/>
      <c r="AMI1192" s="12"/>
      <c r="AMJ1192" s="12"/>
      <c r="AMK1192" s="12"/>
    </row>
    <row r="1193" spans="1:1025" ht="12.75" customHeight="1">
      <c r="A1193" s="23">
        <v>4</v>
      </c>
      <c r="B1193" s="23">
        <v>1995</v>
      </c>
      <c r="C1193" s="24">
        <v>-89.5</v>
      </c>
      <c r="D1193" s="24">
        <v>-64</v>
      </c>
      <c r="E1193" s="24">
        <v>800</v>
      </c>
      <c r="F1193" s="27">
        <v>0.33</v>
      </c>
      <c r="G1193" s="24" t="s">
        <v>28</v>
      </c>
      <c r="H1193" s="1"/>
      <c r="I1193" s="1"/>
      <c r="AA1193" s="7"/>
      <c r="AB1193" s="7"/>
      <c r="AD1193" s="1"/>
      <c r="AE1193" s="1"/>
      <c r="AG1193" s="7"/>
      <c r="AH1193" s="7"/>
      <c r="AI1193" s="7"/>
      <c r="IU1193" s="11"/>
      <c r="IV1193" s="11"/>
      <c r="IW1193" s="11"/>
      <c r="AMI1193" s="12"/>
      <c r="AMJ1193" s="12"/>
      <c r="AMK1193" s="12"/>
    </row>
    <row r="1194" spans="1:1025" ht="12.75" customHeight="1">
      <c r="A1194" s="23">
        <v>4</v>
      </c>
      <c r="B1194" s="23">
        <v>1995</v>
      </c>
      <c r="C1194" s="24">
        <v>-89.5</v>
      </c>
      <c r="D1194" s="24">
        <v>-61</v>
      </c>
      <c r="E1194" s="24">
        <v>800</v>
      </c>
      <c r="F1194" s="27">
        <v>0.26</v>
      </c>
      <c r="G1194" s="24" t="s">
        <v>28</v>
      </c>
      <c r="H1194" s="1"/>
      <c r="I1194" s="1"/>
      <c r="AA1194" s="7"/>
      <c r="AB1194" s="7"/>
      <c r="AD1194" s="1"/>
      <c r="AE1194" s="1"/>
      <c r="AG1194" s="7"/>
      <c r="AH1194" s="7"/>
      <c r="AI1194" s="7"/>
      <c r="IU1194" s="11"/>
      <c r="IV1194" s="11"/>
      <c r="IW1194" s="11"/>
      <c r="AMI1194" s="12"/>
      <c r="AMJ1194" s="12"/>
      <c r="AMK1194" s="12"/>
    </row>
    <row r="1195" spans="1:1025" ht="12.75" customHeight="1">
      <c r="A1195" s="23">
        <v>3</v>
      </c>
      <c r="B1195" s="23">
        <v>1995</v>
      </c>
      <c r="C1195" s="24">
        <v>-91.9</v>
      </c>
      <c r="D1195" s="24">
        <v>-58</v>
      </c>
      <c r="E1195" s="24">
        <v>800</v>
      </c>
      <c r="F1195" s="27">
        <v>0.47</v>
      </c>
      <c r="G1195" s="24" t="s">
        <v>28</v>
      </c>
      <c r="H1195" s="1"/>
      <c r="I1195" s="1"/>
      <c r="AA1195" s="7"/>
      <c r="AB1195" s="7"/>
      <c r="AD1195" s="1"/>
      <c r="AE1195" s="1"/>
      <c r="AG1195" s="7"/>
      <c r="AH1195" s="7"/>
      <c r="AI1195" s="7"/>
      <c r="IU1195" s="11"/>
      <c r="IV1195" s="11"/>
      <c r="IW1195" s="11"/>
      <c r="AMI1195" s="12"/>
      <c r="AMJ1195" s="12"/>
      <c r="AMK1195" s="12"/>
    </row>
    <row r="1196" spans="1:1025" ht="12.75" customHeight="1">
      <c r="A1196" s="23">
        <v>12</v>
      </c>
      <c r="B1196" s="23">
        <v>1995</v>
      </c>
      <c r="C1196" s="24">
        <v>10</v>
      </c>
      <c r="D1196" s="24">
        <v>-50</v>
      </c>
      <c r="E1196" s="24">
        <v>0</v>
      </c>
      <c r="F1196" s="27">
        <v>0.15</v>
      </c>
      <c r="G1196" s="24" t="s">
        <v>29</v>
      </c>
      <c r="H1196" s="1"/>
      <c r="I1196" s="1"/>
      <c r="AA1196" s="7"/>
      <c r="AB1196" s="7"/>
      <c r="AD1196" s="1"/>
      <c r="AE1196" s="1"/>
      <c r="AG1196" s="7"/>
      <c r="AH1196" s="7"/>
      <c r="AI1196" s="7"/>
      <c r="IU1196" s="11"/>
      <c r="IV1196" s="11"/>
      <c r="IW1196" s="11"/>
      <c r="AMI1196" s="12"/>
      <c r="AMJ1196" s="12"/>
      <c r="AMK1196" s="12"/>
    </row>
    <row r="1197" spans="1:1025" ht="12.75" customHeight="1">
      <c r="A1197" s="23">
        <v>12</v>
      </c>
      <c r="B1197" s="23">
        <v>1995</v>
      </c>
      <c r="C1197" s="24">
        <v>10</v>
      </c>
      <c r="D1197" s="24">
        <v>-50</v>
      </c>
      <c r="E1197" s="24">
        <v>100</v>
      </c>
      <c r="F1197" s="27">
        <v>0.11</v>
      </c>
      <c r="G1197" s="24" t="s">
        <v>29</v>
      </c>
      <c r="H1197" s="1"/>
      <c r="I1197" s="1"/>
      <c r="AA1197" s="7"/>
      <c r="AB1197" s="7"/>
      <c r="AD1197" s="1"/>
      <c r="AE1197" s="1"/>
      <c r="AG1197" s="7"/>
      <c r="AH1197" s="7"/>
      <c r="AI1197" s="7"/>
      <c r="IU1197" s="11"/>
      <c r="IV1197" s="11"/>
      <c r="IW1197" s="11"/>
      <c r="AMI1197" s="12"/>
      <c r="AMJ1197" s="12"/>
      <c r="AMK1197" s="12"/>
    </row>
    <row r="1198" spans="1:1025" ht="12.75" customHeight="1">
      <c r="A1198" s="23">
        <v>12</v>
      </c>
      <c r="B1198" s="23">
        <v>1995</v>
      </c>
      <c r="C1198" s="24">
        <v>10</v>
      </c>
      <c r="D1198" s="24">
        <v>-50</v>
      </c>
      <c r="E1198" s="24">
        <v>200</v>
      </c>
      <c r="F1198" s="27">
        <v>0.12</v>
      </c>
      <c r="G1198" s="24" t="s">
        <v>29</v>
      </c>
      <c r="H1198" s="1"/>
      <c r="I1198" s="1"/>
      <c r="AA1198" s="7"/>
      <c r="AB1198" s="7"/>
      <c r="AD1198" s="1"/>
      <c r="AE1198" s="1"/>
      <c r="AG1198" s="7"/>
      <c r="AH1198" s="7"/>
      <c r="AI1198" s="7"/>
      <c r="IU1198" s="11"/>
      <c r="IV1198" s="11"/>
      <c r="IW1198" s="11"/>
      <c r="AMI1198" s="12"/>
      <c r="AMJ1198" s="12"/>
      <c r="AMK1198" s="12"/>
    </row>
    <row r="1199" spans="1:1025" ht="12.75" customHeight="1">
      <c r="A1199" s="23">
        <v>12</v>
      </c>
      <c r="B1199" s="23">
        <v>1995</v>
      </c>
      <c r="C1199" s="24">
        <v>10</v>
      </c>
      <c r="D1199" s="24">
        <v>-50</v>
      </c>
      <c r="E1199" s="24">
        <v>300</v>
      </c>
      <c r="F1199" s="27">
        <v>0.2</v>
      </c>
      <c r="G1199" s="24" t="s">
        <v>29</v>
      </c>
      <c r="H1199" s="1"/>
      <c r="I1199" s="1"/>
      <c r="AA1199" s="7"/>
      <c r="AB1199" s="7"/>
      <c r="AD1199" s="1"/>
      <c r="AE1199" s="1"/>
      <c r="AG1199" s="7"/>
      <c r="AH1199" s="7"/>
      <c r="AI1199" s="7"/>
      <c r="IU1199" s="11"/>
      <c r="IV1199" s="11"/>
      <c r="IW1199" s="11"/>
      <c r="AMI1199" s="12"/>
      <c r="AMJ1199" s="12"/>
      <c r="AMK1199" s="12"/>
    </row>
    <row r="1200" spans="1:1025" ht="12.75" customHeight="1">
      <c r="A1200" s="23">
        <v>12</v>
      </c>
      <c r="B1200" s="23">
        <v>1995</v>
      </c>
      <c r="C1200" s="24">
        <v>10</v>
      </c>
      <c r="D1200" s="24">
        <v>-50</v>
      </c>
      <c r="E1200" s="24">
        <v>400</v>
      </c>
      <c r="F1200" s="27">
        <v>0.25</v>
      </c>
      <c r="G1200" s="24" t="s">
        <v>29</v>
      </c>
      <c r="H1200" s="1"/>
      <c r="I1200" s="1"/>
      <c r="AA1200" s="7"/>
      <c r="AB1200" s="7"/>
      <c r="AD1200" s="1"/>
      <c r="AE1200" s="1"/>
      <c r="AG1200" s="7"/>
      <c r="AH1200" s="7"/>
      <c r="AI1200" s="7"/>
      <c r="IU1200" s="11"/>
      <c r="IV1200" s="11"/>
      <c r="IW1200" s="11"/>
      <c r="AMI1200" s="12"/>
      <c r="AMJ1200" s="12"/>
      <c r="AMK1200" s="12"/>
    </row>
    <row r="1201" spans="1:1025" ht="12.75" customHeight="1">
      <c r="A1201" s="23">
        <v>12</v>
      </c>
      <c r="B1201" s="23">
        <v>1995</v>
      </c>
      <c r="C1201" s="24">
        <v>10</v>
      </c>
      <c r="D1201" s="24">
        <v>-50</v>
      </c>
      <c r="E1201" s="24">
        <v>500</v>
      </c>
      <c r="F1201" s="27">
        <v>0.33</v>
      </c>
      <c r="G1201" s="24" t="s">
        <v>29</v>
      </c>
      <c r="H1201" s="1"/>
      <c r="I1201" s="1"/>
      <c r="AA1201" s="7"/>
      <c r="AB1201" s="7"/>
      <c r="AD1201" s="1"/>
      <c r="AE1201" s="1"/>
      <c r="AG1201" s="7"/>
      <c r="AH1201" s="7"/>
      <c r="AI1201" s="7"/>
      <c r="IU1201" s="11"/>
      <c r="IV1201" s="11"/>
      <c r="IW1201" s="11"/>
      <c r="AMI1201" s="12"/>
      <c r="AMJ1201" s="12"/>
      <c r="AMK1201" s="12"/>
    </row>
    <row r="1202" spans="1:1025" ht="12.75" customHeight="1">
      <c r="A1202" s="23">
        <v>4</v>
      </c>
      <c r="B1202" s="23">
        <v>2001</v>
      </c>
      <c r="C1202" s="24">
        <v>-158</v>
      </c>
      <c r="D1202" s="24">
        <v>22.6</v>
      </c>
      <c r="E1202" s="24">
        <v>0</v>
      </c>
      <c r="F1202" s="27">
        <v>0.67</v>
      </c>
      <c r="G1202" s="24" t="s">
        <v>30</v>
      </c>
      <c r="H1202" s="1"/>
      <c r="I1202" s="1"/>
      <c r="AA1202" s="7"/>
      <c r="AB1202" s="7"/>
      <c r="AD1202" s="1"/>
      <c r="AE1202" s="1"/>
      <c r="AG1202" s="7"/>
      <c r="AH1202" s="7"/>
      <c r="AI1202" s="7"/>
      <c r="IU1202" s="11"/>
      <c r="IV1202" s="11"/>
      <c r="IW1202" s="11"/>
      <c r="AMI1202" s="12"/>
      <c r="AMJ1202" s="12"/>
      <c r="AMK1202" s="12"/>
    </row>
    <row r="1203" spans="1:1025" ht="12.75" customHeight="1">
      <c r="A1203" s="23">
        <v>7</v>
      </c>
      <c r="B1203" s="23">
        <v>2001</v>
      </c>
      <c r="C1203" s="24">
        <v>-158</v>
      </c>
      <c r="D1203" s="24">
        <v>22.6</v>
      </c>
      <c r="E1203" s="24">
        <v>10</v>
      </c>
      <c r="F1203" s="27">
        <v>0.42</v>
      </c>
      <c r="G1203" s="24" t="s">
        <v>30</v>
      </c>
      <c r="H1203" s="1"/>
      <c r="I1203" s="1"/>
      <c r="AA1203" s="7"/>
      <c r="AB1203" s="7"/>
      <c r="AD1203" s="1"/>
      <c r="AE1203" s="1"/>
      <c r="AG1203" s="7"/>
      <c r="AH1203" s="7"/>
      <c r="AI1203" s="7"/>
      <c r="IU1203" s="11"/>
      <c r="IV1203" s="11"/>
      <c r="IW1203" s="11"/>
      <c r="AMI1203" s="12"/>
      <c r="AMJ1203" s="12"/>
      <c r="AMK1203" s="12"/>
    </row>
    <row r="1204" spans="1:1025" ht="12.75" customHeight="1">
      <c r="A1204" s="23">
        <v>7</v>
      </c>
      <c r="B1204" s="23">
        <v>2002</v>
      </c>
      <c r="C1204" s="24">
        <v>-158</v>
      </c>
      <c r="D1204" s="24">
        <v>22.6</v>
      </c>
      <c r="E1204" s="24">
        <v>10</v>
      </c>
      <c r="F1204" s="27">
        <v>0.47</v>
      </c>
      <c r="G1204" s="24" t="s">
        <v>30</v>
      </c>
      <c r="H1204" s="1"/>
      <c r="I1204" s="1"/>
      <c r="AA1204" s="7"/>
      <c r="AB1204" s="7"/>
      <c r="AD1204" s="1"/>
      <c r="AE1204" s="1"/>
      <c r="AG1204" s="7"/>
      <c r="AH1204" s="7"/>
      <c r="AI1204" s="7"/>
      <c r="IU1204" s="11"/>
      <c r="IV1204" s="11"/>
      <c r="IW1204" s="11"/>
      <c r="AMI1204" s="12"/>
      <c r="AMJ1204" s="12"/>
      <c r="AMK1204" s="12"/>
    </row>
    <row r="1205" spans="1:1025" ht="12.75" customHeight="1">
      <c r="A1205" s="23">
        <v>4</v>
      </c>
      <c r="B1205" s="23">
        <v>2001</v>
      </c>
      <c r="C1205" s="24">
        <v>-158</v>
      </c>
      <c r="D1205" s="24">
        <v>22.6</v>
      </c>
      <c r="E1205" s="24">
        <v>20</v>
      </c>
      <c r="F1205" s="27">
        <v>0.76</v>
      </c>
      <c r="G1205" s="24" t="s">
        <v>30</v>
      </c>
      <c r="H1205" s="1"/>
      <c r="I1205" s="1"/>
      <c r="AA1205" s="7"/>
      <c r="AB1205" s="7"/>
      <c r="AD1205" s="1"/>
      <c r="AE1205" s="1"/>
      <c r="AG1205" s="7"/>
      <c r="AH1205" s="7"/>
      <c r="AI1205" s="7"/>
      <c r="IU1205" s="11"/>
      <c r="IV1205" s="11"/>
      <c r="IW1205" s="11"/>
      <c r="AMI1205" s="12"/>
      <c r="AMJ1205" s="12"/>
      <c r="AMK1205" s="12"/>
    </row>
    <row r="1206" spans="1:1025" ht="12.75" customHeight="1">
      <c r="A1206" s="23">
        <v>7</v>
      </c>
      <c r="B1206" s="23">
        <v>2002</v>
      </c>
      <c r="C1206" s="24">
        <v>-158</v>
      </c>
      <c r="D1206" s="24">
        <v>22.6</v>
      </c>
      <c r="E1206" s="24">
        <v>20</v>
      </c>
      <c r="F1206" s="27">
        <v>0.33</v>
      </c>
      <c r="G1206" s="24" t="s">
        <v>30</v>
      </c>
      <c r="H1206" s="1"/>
      <c r="I1206" s="1"/>
      <c r="AA1206" s="7"/>
      <c r="AB1206" s="7"/>
      <c r="AD1206" s="1"/>
      <c r="AE1206" s="1"/>
      <c r="AG1206" s="7"/>
      <c r="AH1206" s="7"/>
      <c r="AI1206" s="7"/>
      <c r="IU1206" s="11"/>
      <c r="IV1206" s="11"/>
      <c r="IW1206" s="11"/>
      <c r="AMI1206" s="12"/>
      <c r="AMJ1206" s="12"/>
      <c r="AMK1206" s="12"/>
    </row>
    <row r="1207" spans="1:1025" ht="12.75" customHeight="1">
      <c r="A1207" s="23">
        <v>7</v>
      </c>
      <c r="B1207" s="23">
        <v>2002</v>
      </c>
      <c r="C1207" s="24">
        <v>-158</v>
      </c>
      <c r="D1207" s="24">
        <v>22.6</v>
      </c>
      <c r="E1207" s="24">
        <v>30</v>
      </c>
      <c r="F1207" s="27">
        <v>0.45500000000000101</v>
      </c>
      <c r="G1207" s="24" t="s">
        <v>30</v>
      </c>
      <c r="H1207" s="1"/>
      <c r="I1207" s="1"/>
      <c r="AA1207" s="7"/>
      <c r="AB1207" s="7"/>
      <c r="AD1207" s="1"/>
      <c r="AE1207" s="1"/>
      <c r="AG1207" s="7"/>
      <c r="AH1207" s="7"/>
      <c r="AI1207" s="7"/>
      <c r="IU1207" s="11"/>
      <c r="IV1207" s="11"/>
      <c r="IW1207" s="11"/>
      <c r="AMI1207" s="12"/>
      <c r="AMJ1207" s="12"/>
      <c r="AMK1207" s="12"/>
    </row>
    <row r="1208" spans="1:1025" ht="12.75" customHeight="1">
      <c r="A1208" s="23">
        <v>7</v>
      </c>
      <c r="B1208" s="23">
        <v>2002</v>
      </c>
      <c r="C1208" s="24">
        <v>-158</v>
      </c>
      <c r="D1208" s="24">
        <v>22.6</v>
      </c>
      <c r="E1208" s="24">
        <v>70</v>
      </c>
      <c r="F1208" s="27">
        <v>0.28000000000000003</v>
      </c>
      <c r="G1208" s="24" t="s">
        <v>30</v>
      </c>
      <c r="H1208" s="1"/>
      <c r="I1208" s="1"/>
      <c r="AA1208" s="7"/>
      <c r="AB1208" s="7"/>
      <c r="AD1208" s="1"/>
      <c r="AE1208" s="1"/>
      <c r="AG1208" s="7"/>
      <c r="AH1208" s="7"/>
      <c r="AI1208" s="7"/>
      <c r="IU1208" s="11"/>
      <c r="IV1208" s="11"/>
      <c r="IW1208" s="11"/>
      <c r="AMI1208" s="12"/>
      <c r="AMJ1208" s="12"/>
      <c r="AMK1208" s="12"/>
    </row>
    <row r="1209" spans="1:1025" ht="12.75" customHeight="1">
      <c r="A1209" s="23">
        <v>4</v>
      </c>
      <c r="B1209" s="23">
        <v>2001</v>
      </c>
      <c r="C1209" s="24">
        <v>-158</v>
      </c>
      <c r="D1209" s="24">
        <v>22.6</v>
      </c>
      <c r="E1209" s="24">
        <v>75</v>
      </c>
      <c r="F1209" s="27">
        <v>0.42</v>
      </c>
      <c r="G1209" s="24" t="s">
        <v>30</v>
      </c>
      <c r="H1209" s="1"/>
      <c r="I1209" s="1"/>
      <c r="AA1209" s="7"/>
      <c r="AB1209" s="7"/>
      <c r="AD1209" s="1"/>
      <c r="AE1209" s="1"/>
      <c r="AG1209" s="7"/>
      <c r="AH1209" s="7"/>
      <c r="AI1209" s="7"/>
      <c r="IU1209" s="11"/>
      <c r="IV1209" s="11"/>
      <c r="IW1209" s="11"/>
      <c r="AMI1209" s="12"/>
      <c r="AMJ1209" s="12"/>
      <c r="AMK1209" s="12"/>
    </row>
    <row r="1210" spans="1:1025" ht="12.75" customHeight="1">
      <c r="A1210" s="23">
        <v>7</v>
      </c>
      <c r="B1210" s="23">
        <v>2002</v>
      </c>
      <c r="C1210" s="24">
        <v>-158</v>
      </c>
      <c r="D1210" s="24">
        <v>22.6</v>
      </c>
      <c r="E1210" s="24">
        <v>110</v>
      </c>
      <c r="F1210" s="27">
        <v>0.09</v>
      </c>
      <c r="G1210" s="24" t="s">
        <v>30</v>
      </c>
      <c r="H1210" s="1"/>
      <c r="I1210" s="1"/>
      <c r="AA1210" s="7"/>
      <c r="AB1210" s="7"/>
      <c r="AD1210" s="1"/>
      <c r="AE1210" s="1"/>
      <c r="AG1210" s="7"/>
      <c r="AH1210" s="7"/>
      <c r="AI1210" s="7"/>
      <c r="IU1210" s="11"/>
      <c r="IV1210" s="11"/>
      <c r="IW1210" s="11"/>
      <c r="AMI1210" s="12"/>
      <c r="AMJ1210" s="12"/>
      <c r="AMK1210" s="12"/>
    </row>
    <row r="1211" spans="1:1025" ht="12.75" customHeight="1">
      <c r="A1211" s="23">
        <v>4</v>
      </c>
      <c r="B1211" s="23">
        <v>2001</v>
      </c>
      <c r="C1211" s="24">
        <v>-158</v>
      </c>
      <c r="D1211" s="24">
        <v>22.6</v>
      </c>
      <c r="E1211" s="24">
        <v>350</v>
      </c>
      <c r="F1211" s="27">
        <v>0.41</v>
      </c>
      <c r="G1211" s="24" t="s">
        <v>30</v>
      </c>
      <c r="H1211" s="1"/>
      <c r="I1211" s="1"/>
      <c r="AA1211" s="7"/>
      <c r="AB1211" s="7"/>
      <c r="AD1211" s="1"/>
      <c r="AE1211" s="1"/>
      <c r="AG1211" s="7"/>
      <c r="AH1211" s="7"/>
      <c r="AI1211" s="7"/>
      <c r="IU1211" s="11"/>
      <c r="IV1211" s="11"/>
      <c r="IW1211" s="11"/>
      <c r="AMI1211" s="12"/>
      <c r="AMJ1211" s="12"/>
      <c r="AMK1211" s="12"/>
    </row>
    <row r="1212" spans="1:1025" ht="12.75" customHeight="1">
      <c r="A1212" s="23">
        <v>4</v>
      </c>
      <c r="B1212" s="23">
        <v>2001</v>
      </c>
      <c r="C1212" s="24">
        <v>-158</v>
      </c>
      <c r="D1212" s="24">
        <v>22.6</v>
      </c>
      <c r="E1212" s="24">
        <v>500</v>
      </c>
      <c r="F1212" s="27">
        <v>0.45</v>
      </c>
      <c r="G1212" s="24" t="s">
        <v>30</v>
      </c>
      <c r="H1212" s="1"/>
      <c r="I1212" s="1"/>
      <c r="AA1212" s="7"/>
      <c r="AB1212" s="7"/>
      <c r="AD1212" s="1"/>
      <c r="AE1212" s="1"/>
      <c r="AG1212" s="7"/>
      <c r="AH1212" s="7"/>
      <c r="AI1212" s="7"/>
      <c r="IU1212" s="11"/>
      <c r="IV1212" s="11"/>
      <c r="IW1212" s="11"/>
      <c r="AMI1212" s="12"/>
      <c r="AMJ1212" s="12"/>
      <c r="AMK1212" s="12"/>
    </row>
    <row r="1213" spans="1:1025" ht="12.75" customHeight="1">
      <c r="A1213" s="23">
        <v>4</v>
      </c>
      <c r="B1213" s="23">
        <v>2001</v>
      </c>
      <c r="C1213" s="24">
        <v>-158</v>
      </c>
      <c r="D1213" s="24">
        <v>22.6</v>
      </c>
      <c r="E1213" s="24">
        <v>750</v>
      </c>
      <c r="F1213" s="27">
        <v>0.51</v>
      </c>
      <c r="G1213" s="24" t="s">
        <v>30</v>
      </c>
      <c r="H1213" s="1"/>
      <c r="I1213" s="1"/>
      <c r="AA1213" s="7"/>
      <c r="AB1213" s="7"/>
      <c r="AD1213" s="1"/>
      <c r="AE1213" s="1"/>
      <c r="AG1213" s="7"/>
      <c r="AH1213" s="7"/>
      <c r="AI1213" s="7"/>
      <c r="IU1213" s="11"/>
      <c r="IV1213" s="11"/>
      <c r="IW1213" s="11"/>
      <c r="AMI1213" s="12"/>
      <c r="AMJ1213" s="12"/>
      <c r="AMK1213" s="12"/>
    </row>
    <row r="1214" spans="1:1025" ht="12.75" customHeight="1">
      <c r="A1214" s="23">
        <v>7</v>
      </c>
      <c r="B1214" s="23">
        <v>2002</v>
      </c>
      <c r="C1214" s="24">
        <v>-158</v>
      </c>
      <c r="D1214" s="24">
        <v>22.6</v>
      </c>
      <c r="E1214" s="24">
        <v>1000</v>
      </c>
      <c r="F1214" s="27">
        <v>0.87</v>
      </c>
      <c r="G1214" s="24" t="s">
        <v>30</v>
      </c>
      <c r="H1214" s="1"/>
      <c r="I1214" s="1"/>
      <c r="AA1214" s="7"/>
      <c r="AB1214" s="7"/>
      <c r="AD1214" s="1"/>
      <c r="AE1214" s="1"/>
      <c r="AG1214" s="7"/>
      <c r="AH1214" s="7"/>
      <c r="AI1214" s="7"/>
      <c r="IU1214" s="11"/>
      <c r="IV1214" s="11"/>
      <c r="IW1214" s="11"/>
      <c r="AMI1214" s="12"/>
      <c r="AMJ1214" s="12"/>
      <c r="AMK1214" s="12"/>
    </row>
    <row r="1215" spans="1:1025" ht="12.75" customHeight="1">
      <c r="A1215" s="23">
        <v>4</v>
      </c>
      <c r="B1215" s="23">
        <v>2001</v>
      </c>
      <c r="C1215" s="24">
        <v>-158</v>
      </c>
      <c r="D1215" s="24">
        <v>22.6</v>
      </c>
      <c r="E1215" s="24">
        <v>1000</v>
      </c>
      <c r="F1215" s="27">
        <v>0.48</v>
      </c>
      <c r="G1215" s="24" t="s">
        <v>30</v>
      </c>
      <c r="H1215" s="1"/>
      <c r="I1215" s="1"/>
      <c r="AA1215" s="7"/>
      <c r="AB1215" s="7"/>
      <c r="AD1215" s="1"/>
      <c r="AE1215" s="1"/>
      <c r="AG1215" s="7"/>
      <c r="AH1215" s="7"/>
      <c r="AI1215" s="7"/>
      <c r="IU1215" s="11"/>
      <c r="IV1215" s="11"/>
      <c r="IW1215" s="11"/>
      <c r="AMI1215" s="12"/>
      <c r="AMJ1215" s="12"/>
      <c r="AMK1215" s="12"/>
    </row>
    <row r="1216" spans="1:1025" ht="12.75" customHeight="1">
      <c r="A1216" s="23">
        <v>4</v>
      </c>
      <c r="B1216" s="23">
        <v>2001</v>
      </c>
      <c r="C1216" s="24">
        <v>-158</v>
      </c>
      <c r="D1216" s="24">
        <v>22.6</v>
      </c>
      <c r="E1216" s="24">
        <v>1100</v>
      </c>
      <c r="F1216" s="27">
        <v>0.78</v>
      </c>
      <c r="G1216" s="24" t="s">
        <v>30</v>
      </c>
      <c r="H1216" s="1"/>
      <c r="I1216" s="1"/>
      <c r="AA1216" s="7"/>
      <c r="AB1216" s="7"/>
      <c r="AD1216" s="1"/>
      <c r="AE1216" s="1"/>
      <c r="AG1216" s="7"/>
      <c r="AH1216" s="7"/>
      <c r="AI1216" s="7"/>
      <c r="IU1216" s="11"/>
      <c r="IV1216" s="11"/>
      <c r="IW1216" s="11"/>
      <c r="AMI1216" s="12"/>
      <c r="AMJ1216" s="12"/>
      <c r="AMK1216" s="12"/>
    </row>
    <row r="1217" spans="1:1025" ht="12.75" customHeight="1">
      <c r="A1217" s="23">
        <v>7</v>
      </c>
      <c r="B1217" s="23">
        <v>2002</v>
      </c>
      <c r="C1217" s="24">
        <v>-158</v>
      </c>
      <c r="D1217" s="24">
        <v>22.6</v>
      </c>
      <c r="E1217" s="24">
        <v>1250</v>
      </c>
      <c r="F1217" s="27">
        <v>1.03</v>
      </c>
      <c r="G1217" s="24" t="s">
        <v>30</v>
      </c>
      <c r="H1217" s="1"/>
      <c r="I1217" s="1"/>
      <c r="AA1217" s="7"/>
      <c r="AB1217" s="7"/>
      <c r="AD1217" s="1"/>
      <c r="AE1217" s="1"/>
      <c r="AG1217" s="7"/>
      <c r="AH1217" s="7"/>
      <c r="AI1217" s="7"/>
      <c r="IU1217" s="11"/>
      <c r="IV1217" s="11"/>
      <c r="IW1217" s="11"/>
      <c r="AMI1217" s="12"/>
      <c r="AMJ1217" s="12"/>
      <c r="AMK1217" s="12"/>
    </row>
    <row r="1218" spans="1:1025" ht="12.75" customHeight="1">
      <c r="A1218" s="23">
        <v>4</v>
      </c>
      <c r="B1218" s="23">
        <v>2001</v>
      </c>
      <c r="C1218" s="24">
        <v>-158</v>
      </c>
      <c r="D1218" s="24">
        <v>22.6</v>
      </c>
      <c r="E1218" s="24">
        <v>1250</v>
      </c>
      <c r="F1218" s="27">
        <v>0.67</v>
      </c>
      <c r="G1218" s="24" t="s">
        <v>30</v>
      </c>
      <c r="H1218" s="1"/>
      <c r="I1218" s="1"/>
      <c r="AA1218" s="7"/>
      <c r="AB1218" s="7"/>
      <c r="AD1218" s="1"/>
      <c r="AE1218" s="1"/>
      <c r="AG1218" s="7"/>
      <c r="AH1218" s="7"/>
      <c r="AI1218" s="7"/>
      <c r="IU1218" s="11"/>
      <c r="IV1218" s="11"/>
      <c r="IW1218" s="11"/>
      <c r="AMI1218" s="12"/>
      <c r="AMJ1218" s="12"/>
      <c r="AMK1218" s="12"/>
    </row>
    <row r="1219" spans="1:1025" ht="12.75" customHeight="1">
      <c r="A1219" s="23">
        <v>4</v>
      </c>
      <c r="B1219" s="23">
        <v>2001</v>
      </c>
      <c r="C1219" s="24">
        <v>-158</v>
      </c>
      <c r="D1219" s="24">
        <v>22.6</v>
      </c>
      <c r="E1219" s="24">
        <v>1500</v>
      </c>
      <c r="F1219" s="27">
        <v>0.6</v>
      </c>
      <c r="G1219" s="24" t="s">
        <v>30</v>
      </c>
      <c r="H1219" s="1"/>
      <c r="I1219" s="1"/>
      <c r="AA1219" s="7"/>
      <c r="AB1219" s="7"/>
      <c r="AD1219" s="1"/>
      <c r="AE1219" s="1"/>
      <c r="AG1219" s="7"/>
      <c r="AH1219" s="7"/>
      <c r="AI1219" s="7"/>
      <c r="IU1219" s="11"/>
      <c r="IV1219" s="11"/>
      <c r="IW1219" s="11"/>
      <c r="AMI1219" s="12"/>
      <c r="AMJ1219" s="12"/>
      <c r="AMK1219" s="12"/>
    </row>
    <row r="1220" spans="1:1025" ht="12.75" customHeight="1">
      <c r="A1220" s="23">
        <v>7</v>
      </c>
      <c r="B1220" s="23">
        <v>2002</v>
      </c>
      <c r="C1220" s="24">
        <v>-158</v>
      </c>
      <c r="D1220" s="24">
        <v>22.6</v>
      </c>
      <c r="E1220" s="24">
        <v>1500</v>
      </c>
      <c r="F1220" s="27">
        <v>0.77</v>
      </c>
      <c r="G1220" s="24" t="s">
        <v>30</v>
      </c>
      <c r="H1220" s="1"/>
      <c r="I1220" s="1"/>
      <c r="AA1220" s="7"/>
      <c r="AB1220" s="7"/>
      <c r="AD1220" s="1"/>
      <c r="AE1220" s="1"/>
      <c r="AG1220" s="7"/>
      <c r="AH1220" s="7"/>
      <c r="AI1220" s="7"/>
      <c r="IU1220" s="11"/>
      <c r="IV1220" s="11"/>
      <c r="IW1220" s="11"/>
      <c r="AMI1220" s="12"/>
      <c r="AMJ1220" s="12"/>
      <c r="AMK1220" s="12"/>
    </row>
    <row r="1221" spans="1:1025" ht="12.75" customHeight="1">
      <c r="A1221" s="23">
        <v>4</v>
      </c>
      <c r="B1221" s="23">
        <v>2001</v>
      </c>
      <c r="C1221" s="24">
        <v>-158</v>
      </c>
      <c r="D1221" s="24">
        <v>22.6</v>
      </c>
      <c r="E1221" s="24">
        <v>1500</v>
      </c>
      <c r="F1221" s="27">
        <v>0.68</v>
      </c>
      <c r="G1221" s="24" t="s">
        <v>30</v>
      </c>
      <c r="H1221" s="1"/>
      <c r="I1221" s="1"/>
      <c r="AA1221" s="7"/>
      <c r="AB1221" s="7"/>
      <c r="AD1221" s="1"/>
      <c r="AE1221" s="1"/>
      <c r="AG1221" s="7"/>
      <c r="AH1221" s="7"/>
      <c r="AI1221" s="7"/>
      <c r="IU1221" s="11"/>
      <c r="IV1221" s="11"/>
      <c r="IW1221" s="11"/>
      <c r="AMI1221" s="12"/>
      <c r="AMJ1221" s="12"/>
      <c r="AMK1221" s="12"/>
    </row>
    <row r="1222" spans="1:1025" ht="12.75" customHeight="1">
      <c r="A1222" s="23">
        <v>7</v>
      </c>
      <c r="B1222" s="23">
        <v>2002</v>
      </c>
      <c r="C1222" s="24">
        <v>-158</v>
      </c>
      <c r="D1222" s="24">
        <v>22.6</v>
      </c>
      <c r="E1222" s="24">
        <v>1750</v>
      </c>
      <c r="F1222" s="27">
        <v>0.79</v>
      </c>
      <c r="G1222" s="24" t="s">
        <v>30</v>
      </c>
      <c r="H1222" s="1"/>
      <c r="I1222" s="1"/>
      <c r="AA1222" s="7"/>
      <c r="AB1222" s="7"/>
      <c r="AD1222" s="1"/>
      <c r="AE1222" s="1"/>
      <c r="AG1222" s="7"/>
      <c r="AH1222" s="7"/>
      <c r="AI1222" s="7"/>
      <c r="IU1222" s="11"/>
      <c r="IV1222" s="11"/>
      <c r="IW1222" s="11"/>
      <c r="AMI1222" s="12"/>
      <c r="AMJ1222" s="12"/>
      <c r="AMK1222" s="12"/>
    </row>
    <row r="1223" spans="1:1025" ht="12.75" customHeight="1">
      <c r="A1223" s="23">
        <v>4</v>
      </c>
      <c r="B1223" s="23">
        <v>2001</v>
      </c>
      <c r="C1223" s="24">
        <v>-158</v>
      </c>
      <c r="D1223" s="24">
        <v>22.6</v>
      </c>
      <c r="E1223" s="24">
        <v>2000</v>
      </c>
      <c r="F1223" s="27">
        <v>0.6</v>
      </c>
      <c r="G1223" s="24" t="s">
        <v>30</v>
      </c>
      <c r="H1223" s="1"/>
      <c r="I1223" s="1"/>
      <c r="AA1223" s="7"/>
      <c r="AB1223" s="7"/>
      <c r="AD1223" s="1"/>
      <c r="AE1223" s="1"/>
      <c r="AG1223" s="7"/>
      <c r="AH1223" s="7"/>
      <c r="AI1223" s="7"/>
      <c r="IU1223" s="11"/>
      <c r="IV1223" s="11"/>
      <c r="IW1223" s="11"/>
      <c r="AMI1223" s="12"/>
      <c r="AMJ1223" s="12"/>
      <c r="AMK1223" s="12"/>
    </row>
    <row r="1224" spans="1:1025" ht="12.75" customHeight="1">
      <c r="A1224" s="23">
        <v>7</v>
      </c>
      <c r="B1224" s="23">
        <v>2002</v>
      </c>
      <c r="C1224" s="24">
        <v>-158</v>
      </c>
      <c r="D1224" s="24">
        <v>22.6</v>
      </c>
      <c r="E1224" s="24">
        <v>2500</v>
      </c>
      <c r="F1224" s="27">
        <v>0.49</v>
      </c>
      <c r="G1224" s="24" t="s">
        <v>30</v>
      </c>
      <c r="H1224" s="1"/>
      <c r="I1224" s="1"/>
      <c r="AA1224" s="7"/>
      <c r="AB1224" s="7"/>
      <c r="AD1224" s="1"/>
      <c r="AE1224" s="1"/>
      <c r="AG1224" s="7"/>
      <c r="AH1224" s="7"/>
      <c r="AI1224" s="7"/>
      <c r="IU1224" s="11"/>
      <c r="IV1224" s="11"/>
      <c r="IW1224" s="11"/>
      <c r="AMI1224" s="12"/>
      <c r="AMJ1224" s="12"/>
      <c r="AMK1224" s="12"/>
    </row>
    <row r="1225" spans="1:1025" ht="12.75" customHeight="1">
      <c r="A1225" s="23">
        <v>4</v>
      </c>
      <c r="B1225" s="23">
        <v>2001</v>
      </c>
      <c r="C1225" s="24">
        <v>-158</v>
      </c>
      <c r="D1225" s="24">
        <v>22.6</v>
      </c>
      <c r="E1225" s="24">
        <v>3000</v>
      </c>
      <c r="F1225" s="27">
        <v>0.42</v>
      </c>
      <c r="G1225" s="24" t="s">
        <v>30</v>
      </c>
      <c r="H1225" s="1"/>
      <c r="I1225" s="1"/>
      <c r="AA1225" s="7"/>
      <c r="AB1225" s="7"/>
      <c r="AD1225" s="1"/>
      <c r="AE1225" s="1"/>
      <c r="AG1225" s="7"/>
      <c r="AH1225" s="7"/>
      <c r="AI1225" s="7"/>
      <c r="IU1225" s="11"/>
      <c r="IV1225" s="11"/>
      <c r="IW1225" s="11"/>
      <c r="AMI1225" s="12"/>
      <c r="AMJ1225" s="12"/>
      <c r="AMK1225" s="12"/>
    </row>
    <row r="1226" spans="1:1025" ht="12.75" customHeight="1">
      <c r="A1226" s="23">
        <v>7</v>
      </c>
      <c r="B1226" s="23">
        <v>2002</v>
      </c>
      <c r="C1226" s="24">
        <v>-158</v>
      </c>
      <c r="D1226" s="24">
        <v>22.6</v>
      </c>
      <c r="E1226" s="24">
        <v>3000</v>
      </c>
      <c r="F1226" s="27">
        <v>0.5</v>
      </c>
      <c r="G1226" s="24" t="s">
        <v>30</v>
      </c>
      <c r="H1226" s="1"/>
      <c r="I1226" s="1"/>
      <c r="AA1226" s="7"/>
      <c r="AB1226" s="7"/>
      <c r="AD1226" s="1"/>
      <c r="AE1226" s="1"/>
      <c r="AG1226" s="7"/>
      <c r="AH1226" s="7"/>
      <c r="AI1226" s="7"/>
      <c r="IU1226" s="11"/>
      <c r="IV1226" s="11"/>
      <c r="IW1226" s="11"/>
      <c r="AMI1226" s="12"/>
      <c r="AMJ1226" s="12"/>
      <c r="AMK1226" s="12"/>
    </row>
    <row r="1227" spans="1:1025" ht="12.75" customHeight="1">
      <c r="A1227" s="23">
        <v>4</v>
      </c>
      <c r="B1227" s="23">
        <v>2001</v>
      </c>
      <c r="C1227" s="24">
        <v>-158</v>
      </c>
      <c r="D1227" s="24">
        <v>22.6</v>
      </c>
      <c r="E1227" s="24">
        <v>4000</v>
      </c>
      <c r="F1227" s="27">
        <v>0.42</v>
      </c>
      <c r="G1227" s="24" t="s">
        <v>30</v>
      </c>
      <c r="H1227" s="1"/>
      <c r="I1227" s="1"/>
      <c r="AA1227" s="7"/>
      <c r="AB1227" s="7"/>
      <c r="AD1227" s="1"/>
      <c r="AE1227" s="1"/>
      <c r="AG1227" s="7"/>
      <c r="AH1227" s="7"/>
      <c r="AI1227" s="7"/>
      <c r="IU1227" s="11"/>
      <c r="IV1227" s="11"/>
      <c r="IW1227" s="11"/>
      <c r="AMI1227" s="12"/>
      <c r="AMJ1227" s="12"/>
      <c r="AMK1227" s="12"/>
    </row>
    <row r="1228" spans="1:1025" ht="12.75" customHeight="1">
      <c r="A1228" s="23">
        <v>7</v>
      </c>
      <c r="B1228" s="23">
        <v>2002</v>
      </c>
      <c r="C1228" s="24">
        <v>-158</v>
      </c>
      <c r="D1228" s="24">
        <v>22.6</v>
      </c>
      <c r="E1228" s="24">
        <v>4000</v>
      </c>
      <c r="F1228" s="27">
        <v>0.45</v>
      </c>
      <c r="G1228" s="24" t="s">
        <v>30</v>
      </c>
      <c r="H1228" s="1"/>
      <c r="I1228" s="1"/>
      <c r="AA1228" s="7"/>
      <c r="AB1228" s="7"/>
      <c r="AD1228" s="1"/>
      <c r="AE1228" s="1"/>
      <c r="AG1228" s="7"/>
      <c r="AH1228" s="7"/>
      <c r="AI1228" s="7"/>
      <c r="IU1228" s="11"/>
      <c r="IV1228" s="11"/>
      <c r="IW1228" s="11"/>
      <c r="AMI1228" s="12"/>
      <c r="AMJ1228" s="12"/>
      <c r="AMK1228" s="12"/>
    </row>
    <row r="1229" spans="1:1025" ht="12.75" customHeight="1">
      <c r="A1229" s="23">
        <v>4</v>
      </c>
      <c r="B1229" s="23">
        <v>1992</v>
      </c>
      <c r="C1229" s="24">
        <v>-140</v>
      </c>
      <c r="D1229" s="24">
        <v>0</v>
      </c>
      <c r="E1229" s="24">
        <v>25</v>
      </c>
      <c r="F1229" s="27">
        <v>0.03</v>
      </c>
      <c r="G1229" s="24" t="s">
        <v>31</v>
      </c>
      <c r="H1229" s="1"/>
      <c r="I1229" s="1"/>
      <c r="AA1229" s="7"/>
      <c r="AB1229" s="7"/>
      <c r="AD1229" s="1"/>
      <c r="AE1229" s="1"/>
      <c r="AG1229" s="7"/>
      <c r="AH1229" s="7"/>
      <c r="AI1229" s="7"/>
      <c r="IU1229" s="11"/>
      <c r="IV1229" s="11"/>
      <c r="IW1229" s="11"/>
      <c r="AMI1229" s="12"/>
      <c r="AMJ1229" s="12"/>
      <c r="AMK1229" s="12"/>
    </row>
    <row r="1230" spans="1:1025" ht="12.75" customHeight="1">
      <c r="A1230" s="23">
        <v>9</v>
      </c>
      <c r="B1230" s="23">
        <v>1992</v>
      </c>
      <c r="C1230" s="24">
        <v>-140</v>
      </c>
      <c r="D1230" s="24">
        <v>-5</v>
      </c>
      <c r="E1230" s="24">
        <v>25</v>
      </c>
      <c r="F1230" s="27">
        <v>0.15</v>
      </c>
      <c r="G1230" s="24" t="s">
        <v>31</v>
      </c>
      <c r="H1230" s="1"/>
      <c r="I1230" s="1"/>
      <c r="AA1230" s="7"/>
      <c r="AB1230" s="7"/>
      <c r="AD1230" s="1"/>
      <c r="AE1230" s="1"/>
      <c r="AG1230" s="7"/>
      <c r="AH1230" s="7"/>
      <c r="AI1230" s="7"/>
      <c r="IU1230" s="11"/>
      <c r="IV1230" s="11"/>
      <c r="IW1230" s="11"/>
      <c r="AMI1230" s="12"/>
      <c r="AMJ1230" s="12"/>
      <c r="AMK1230" s="12"/>
    </row>
    <row r="1231" spans="1:1025" ht="12.75" customHeight="1">
      <c r="A1231" s="23">
        <v>4</v>
      </c>
      <c r="B1231" s="23">
        <v>1992</v>
      </c>
      <c r="C1231" s="24">
        <v>-140</v>
      </c>
      <c r="D1231" s="24">
        <v>0</v>
      </c>
      <c r="E1231" s="24">
        <v>25</v>
      </c>
      <c r="F1231" s="27">
        <v>0.2</v>
      </c>
      <c r="G1231" s="24" t="s">
        <v>31</v>
      </c>
      <c r="H1231" s="1"/>
      <c r="I1231" s="1"/>
      <c r="AA1231" s="7"/>
      <c r="AB1231" s="7"/>
      <c r="AD1231" s="1"/>
      <c r="AE1231" s="1"/>
      <c r="AG1231" s="7"/>
      <c r="AH1231" s="7"/>
      <c r="AI1231" s="7"/>
      <c r="IU1231" s="11"/>
      <c r="IV1231" s="11"/>
      <c r="IW1231" s="11"/>
      <c r="AMI1231" s="12"/>
      <c r="AMJ1231" s="12"/>
      <c r="AMK1231" s="12"/>
    </row>
    <row r="1232" spans="1:1025" ht="12.75" customHeight="1">
      <c r="A1232" s="23">
        <v>10</v>
      </c>
      <c r="B1232" s="23">
        <v>1992</v>
      </c>
      <c r="C1232" s="24">
        <v>-140</v>
      </c>
      <c r="D1232" s="24">
        <v>0</v>
      </c>
      <c r="E1232" s="24">
        <v>25</v>
      </c>
      <c r="F1232" s="27">
        <v>0.25</v>
      </c>
      <c r="G1232" s="24" t="s">
        <v>31</v>
      </c>
      <c r="H1232" s="1"/>
      <c r="I1232" s="1"/>
      <c r="AA1232" s="7"/>
      <c r="AB1232" s="7"/>
      <c r="AD1232" s="1"/>
      <c r="AE1232" s="1"/>
      <c r="AG1232" s="7"/>
      <c r="AH1232" s="7"/>
      <c r="AI1232" s="7"/>
      <c r="IU1232" s="11"/>
      <c r="IV1232" s="11"/>
      <c r="IW1232" s="11"/>
      <c r="AMI1232" s="12"/>
      <c r="AMJ1232" s="12"/>
      <c r="AMK1232" s="12"/>
    </row>
    <row r="1233" spans="1:1025" ht="12.75" customHeight="1">
      <c r="A1233" s="23">
        <v>3</v>
      </c>
      <c r="B1233" s="23">
        <v>1992</v>
      </c>
      <c r="C1233" s="24">
        <v>-140</v>
      </c>
      <c r="D1233" s="24">
        <v>0</v>
      </c>
      <c r="E1233" s="24">
        <v>40</v>
      </c>
      <c r="F1233" s="27">
        <v>0.28000000000000003</v>
      </c>
      <c r="G1233" s="24" t="s">
        <v>31</v>
      </c>
      <c r="H1233" s="1"/>
      <c r="I1233" s="1"/>
      <c r="AA1233" s="7"/>
      <c r="AB1233" s="7"/>
      <c r="AD1233" s="1"/>
      <c r="AE1233" s="1"/>
      <c r="AG1233" s="7"/>
      <c r="AH1233" s="7"/>
      <c r="AI1233" s="7"/>
      <c r="IU1233" s="11"/>
      <c r="IV1233" s="11"/>
      <c r="IW1233" s="11"/>
      <c r="AMI1233" s="12"/>
      <c r="AMJ1233" s="12"/>
      <c r="AMK1233" s="12"/>
    </row>
    <row r="1234" spans="1:1025" ht="12.75" customHeight="1">
      <c r="A1234" s="23">
        <v>1</v>
      </c>
      <c r="B1234" s="23">
        <v>1990</v>
      </c>
      <c r="C1234" s="24">
        <v>163.9</v>
      </c>
      <c r="D1234" s="24">
        <v>-76.5</v>
      </c>
      <c r="E1234" s="24">
        <v>0.5</v>
      </c>
      <c r="F1234" s="27">
        <v>0.25600000000000001</v>
      </c>
      <c r="G1234" s="24" t="s">
        <v>32</v>
      </c>
      <c r="H1234" s="1"/>
      <c r="I1234" s="1"/>
      <c r="AA1234" s="7"/>
      <c r="AB1234" s="7"/>
      <c r="AD1234" s="1"/>
      <c r="AE1234" s="1"/>
      <c r="AG1234" s="7"/>
      <c r="AH1234" s="7"/>
      <c r="AI1234" s="7"/>
      <c r="IU1234" s="11"/>
      <c r="IV1234" s="11"/>
      <c r="IW1234" s="11"/>
      <c r="AMI1234" s="12"/>
      <c r="AMJ1234" s="12"/>
      <c r="AMK1234" s="12"/>
    </row>
    <row r="1235" spans="1:1025" ht="12.75" customHeight="1">
      <c r="A1235" s="23">
        <v>1</v>
      </c>
      <c r="B1235" s="23">
        <v>1990</v>
      </c>
      <c r="C1235" s="24">
        <v>167.5</v>
      </c>
      <c r="D1235" s="24">
        <v>-76.5</v>
      </c>
      <c r="E1235" s="24">
        <v>10</v>
      </c>
      <c r="F1235" s="27">
        <v>7.1679999999999994E-2</v>
      </c>
      <c r="G1235" s="24" t="s">
        <v>32</v>
      </c>
      <c r="H1235" s="1"/>
      <c r="I1235" s="1"/>
      <c r="AA1235" s="7"/>
      <c r="AB1235" s="7"/>
      <c r="AD1235" s="1"/>
      <c r="AE1235" s="1"/>
      <c r="AG1235" s="7"/>
      <c r="AH1235" s="7"/>
      <c r="AI1235" s="7"/>
      <c r="IU1235" s="11"/>
      <c r="IV1235" s="11"/>
      <c r="IW1235" s="11"/>
      <c r="AMI1235" s="12"/>
      <c r="AMJ1235" s="12"/>
      <c r="AMK1235" s="12"/>
    </row>
    <row r="1236" spans="1:1025" ht="12.75" customHeight="1">
      <c r="A1236" s="23">
        <v>1</v>
      </c>
      <c r="B1236" s="23">
        <v>1990</v>
      </c>
      <c r="C1236" s="24">
        <v>173.3</v>
      </c>
      <c r="D1236" s="24">
        <v>-76.5</v>
      </c>
      <c r="E1236" s="24">
        <v>15</v>
      </c>
      <c r="F1236" s="27">
        <v>5.1200000000000002E-2</v>
      </c>
      <c r="G1236" s="24" t="s">
        <v>32</v>
      </c>
      <c r="H1236" s="1"/>
      <c r="I1236" s="1"/>
      <c r="AA1236" s="7"/>
      <c r="AB1236" s="7"/>
      <c r="AD1236" s="1"/>
      <c r="AE1236" s="1"/>
      <c r="AG1236" s="7"/>
      <c r="AH1236" s="7"/>
      <c r="AI1236" s="7"/>
      <c r="IU1236" s="11"/>
      <c r="IV1236" s="11"/>
      <c r="IW1236" s="11"/>
      <c r="AMI1236" s="12"/>
      <c r="AMJ1236" s="12"/>
      <c r="AMK1236" s="12"/>
    </row>
    <row r="1237" spans="1:1025" ht="12.75" customHeight="1">
      <c r="A1237" s="23">
        <v>1</v>
      </c>
      <c r="B1237" s="23">
        <v>1990</v>
      </c>
      <c r="C1237" s="24">
        <v>-174</v>
      </c>
      <c r="D1237" s="24">
        <v>-72.5</v>
      </c>
      <c r="E1237" s="24">
        <v>20</v>
      </c>
      <c r="F1237" s="27">
        <v>0.1024</v>
      </c>
      <c r="G1237" s="24" t="s">
        <v>32</v>
      </c>
      <c r="H1237" s="1"/>
      <c r="I1237" s="1"/>
      <c r="AA1237" s="7"/>
      <c r="AB1237" s="7"/>
      <c r="AD1237" s="1"/>
      <c r="AE1237" s="1"/>
      <c r="AG1237" s="7"/>
      <c r="AH1237" s="7"/>
      <c r="AI1237" s="7"/>
      <c r="IU1237" s="11"/>
      <c r="IV1237" s="11"/>
      <c r="IW1237" s="11"/>
      <c r="AMI1237" s="12"/>
      <c r="AMJ1237" s="12"/>
      <c r="AMK1237" s="12"/>
    </row>
    <row r="1238" spans="1:1025" ht="12.75" customHeight="1">
      <c r="A1238" s="23">
        <v>1</v>
      </c>
      <c r="B1238" s="23">
        <v>1990</v>
      </c>
      <c r="C1238" s="24">
        <v>-175</v>
      </c>
      <c r="D1238" s="24">
        <v>-76.5</v>
      </c>
      <c r="E1238" s="24">
        <v>20</v>
      </c>
      <c r="F1238" s="27">
        <v>8.1920000000000007E-2</v>
      </c>
      <c r="G1238" s="24" t="s">
        <v>32</v>
      </c>
      <c r="H1238" s="1"/>
      <c r="I1238" s="1"/>
      <c r="AA1238" s="7"/>
      <c r="AB1238" s="7"/>
      <c r="AD1238" s="1"/>
      <c r="AE1238" s="1"/>
      <c r="AG1238" s="7"/>
      <c r="AH1238" s="7"/>
      <c r="AI1238" s="7"/>
      <c r="IU1238" s="11"/>
      <c r="IV1238" s="11"/>
      <c r="IW1238" s="11"/>
      <c r="AMI1238" s="12"/>
      <c r="AMJ1238" s="12"/>
      <c r="AMK1238" s="12"/>
    </row>
    <row r="1239" spans="1:1025" ht="12.75" customHeight="1">
      <c r="A1239" s="23">
        <v>1</v>
      </c>
      <c r="B1239" s="23">
        <v>1990</v>
      </c>
      <c r="C1239" s="24">
        <v>-178.47</v>
      </c>
      <c r="D1239" s="24">
        <v>-72.5</v>
      </c>
      <c r="E1239" s="24">
        <v>20</v>
      </c>
      <c r="F1239" s="27">
        <v>6.1440000000000002E-2</v>
      </c>
      <c r="G1239" s="24" t="s">
        <v>32</v>
      </c>
      <c r="H1239" s="1"/>
      <c r="I1239" s="1"/>
      <c r="AA1239" s="7"/>
      <c r="AB1239" s="7"/>
      <c r="AD1239" s="1"/>
      <c r="AE1239" s="1"/>
      <c r="AG1239" s="7"/>
      <c r="AH1239" s="7"/>
      <c r="AI1239" s="7"/>
      <c r="IU1239" s="11"/>
      <c r="IV1239" s="11"/>
      <c r="IW1239" s="11"/>
      <c r="AMI1239" s="12"/>
      <c r="AMJ1239" s="12"/>
      <c r="AMK1239" s="12"/>
    </row>
    <row r="1240" spans="1:1025" ht="12.75" customHeight="1">
      <c r="A1240" s="23">
        <v>1</v>
      </c>
      <c r="B1240" s="23">
        <v>1990</v>
      </c>
      <c r="C1240" s="24">
        <v>177</v>
      </c>
      <c r="D1240" s="24">
        <v>-72.5</v>
      </c>
      <c r="E1240" s="24">
        <v>20</v>
      </c>
      <c r="F1240" s="27">
        <v>5.1200000000000002E-2</v>
      </c>
      <c r="G1240" s="24" t="s">
        <v>32</v>
      </c>
      <c r="H1240" s="1"/>
      <c r="I1240" s="1"/>
      <c r="AA1240" s="7"/>
      <c r="AB1240" s="7"/>
      <c r="AD1240" s="1"/>
      <c r="AE1240" s="1"/>
      <c r="AG1240" s="7"/>
      <c r="AH1240" s="7"/>
      <c r="AI1240" s="7"/>
      <c r="IU1240" s="11"/>
      <c r="IV1240" s="11"/>
      <c r="IW1240" s="11"/>
      <c r="AMI1240" s="12"/>
      <c r="AMJ1240" s="12"/>
      <c r="AMK1240" s="12"/>
    </row>
    <row r="1241" spans="1:1025" ht="12.75" customHeight="1">
      <c r="A1241" s="23">
        <v>1</v>
      </c>
      <c r="B1241" s="23">
        <v>1990</v>
      </c>
      <c r="C1241" s="24">
        <v>179.65</v>
      </c>
      <c r="D1241" s="24">
        <v>-76.5</v>
      </c>
      <c r="E1241" s="24">
        <v>20</v>
      </c>
      <c r="F1241" s="27">
        <v>9.2160000000000006E-2</v>
      </c>
      <c r="G1241" s="24" t="s">
        <v>32</v>
      </c>
      <c r="H1241" s="1"/>
      <c r="I1241" s="1"/>
      <c r="AA1241" s="7"/>
      <c r="AB1241" s="7"/>
      <c r="AD1241" s="1"/>
      <c r="AE1241" s="1"/>
      <c r="AG1241" s="7"/>
      <c r="AH1241" s="7"/>
      <c r="AI1241" s="7"/>
      <c r="IU1241" s="11"/>
      <c r="IV1241" s="11"/>
      <c r="IW1241" s="11"/>
      <c r="AMI1241" s="12"/>
      <c r="AMJ1241" s="12"/>
      <c r="AMK1241" s="12"/>
    </row>
    <row r="1242" spans="1:1025" ht="12.75" customHeight="1">
      <c r="A1242" s="23">
        <v>1</v>
      </c>
      <c r="B1242" s="23">
        <v>1990</v>
      </c>
      <c r="C1242" s="24">
        <v>167.5</v>
      </c>
      <c r="D1242" s="24">
        <v>-76.5</v>
      </c>
      <c r="E1242" s="24">
        <v>30</v>
      </c>
      <c r="F1242" s="27">
        <v>9.2160000000000006E-2</v>
      </c>
      <c r="G1242" s="24" t="s">
        <v>32</v>
      </c>
      <c r="H1242" s="1"/>
      <c r="I1242" s="1"/>
      <c r="AA1242" s="7"/>
      <c r="AB1242" s="7"/>
      <c r="AD1242" s="1"/>
      <c r="AE1242" s="1"/>
      <c r="AG1242" s="7"/>
      <c r="AH1242" s="7"/>
      <c r="AI1242" s="7"/>
      <c r="IU1242" s="11"/>
      <c r="IV1242" s="11"/>
      <c r="IW1242" s="11"/>
      <c r="AMI1242" s="12"/>
      <c r="AMJ1242" s="12"/>
      <c r="AMK1242" s="12"/>
    </row>
    <row r="1243" spans="1:1025" ht="12.75" customHeight="1">
      <c r="A1243" s="23">
        <v>1</v>
      </c>
      <c r="B1243" s="23">
        <v>1990</v>
      </c>
      <c r="C1243" s="24">
        <v>163.9</v>
      </c>
      <c r="D1243" s="24">
        <v>-76.5</v>
      </c>
      <c r="E1243" s="24">
        <v>30</v>
      </c>
      <c r="F1243" s="27">
        <v>0.22528000000000001</v>
      </c>
      <c r="G1243" s="24" t="s">
        <v>32</v>
      </c>
      <c r="H1243" s="1"/>
      <c r="I1243" s="1"/>
      <c r="AA1243" s="7"/>
      <c r="AB1243" s="7"/>
      <c r="AD1243" s="1"/>
      <c r="AE1243" s="1"/>
      <c r="AG1243" s="7"/>
      <c r="AH1243" s="7"/>
      <c r="AI1243" s="7"/>
      <c r="IU1243" s="11"/>
      <c r="IV1243" s="11"/>
      <c r="IW1243" s="11"/>
      <c r="AMI1243" s="12"/>
      <c r="AMJ1243" s="12"/>
      <c r="AMK1243" s="12"/>
    </row>
    <row r="1244" spans="1:1025" ht="12.75" customHeight="1">
      <c r="A1244" s="23">
        <v>1</v>
      </c>
      <c r="B1244" s="23">
        <v>1990</v>
      </c>
      <c r="C1244" s="24">
        <v>172.5</v>
      </c>
      <c r="D1244" s="24">
        <v>-72.5</v>
      </c>
      <c r="E1244" s="24">
        <v>30</v>
      </c>
      <c r="F1244" s="27">
        <v>5.1200000000000002E-2</v>
      </c>
      <c r="G1244" s="24" t="s">
        <v>32</v>
      </c>
      <c r="H1244" s="1"/>
      <c r="I1244" s="1"/>
      <c r="AA1244" s="7"/>
      <c r="AB1244" s="7"/>
      <c r="AD1244" s="1"/>
      <c r="AE1244" s="1"/>
      <c r="AG1244" s="7"/>
      <c r="AH1244" s="7"/>
      <c r="AI1244" s="7"/>
      <c r="IU1244" s="11"/>
      <c r="IV1244" s="11"/>
      <c r="IW1244" s="11"/>
      <c r="AMI1244" s="12"/>
      <c r="AMJ1244" s="12"/>
      <c r="AMK1244" s="12"/>
    </row>
    <row r="1245" spans="1:1025" ht="12.75" customHeight="1">
      <c r="A1245" s="23">
        <v>1</v>
      </c>
      <c r="B1245" s="23">
        <v>1990</v>
      </c>
      <c r="C1245" s="24">
        <v>173.3</v>
      </c>
      <c r="D1245" s="24">
        <v>-76.5</v>
      </c>
      <c r="E1245" s="24">
        <v>40</v>
      </c>
      <c r="F1245" s="27">
        <v>0.23552000000000001</v>
      </c>
      <c r="G1245" s="24" t="s">
        <v>32</v>
      </c>
      <c r="H1245" s="1"/>
      <c r="I1245" s="1"/>
      <c r="AA1245" s="7"/>
      <c r="AB1245" s="7"/>
      <c r="AD1245" s="1"/>
      <c r="AE1245" s="1"/>
      <c r="AG1245" s="7"/>
      <c r="AH1245" s="7"/>
      <c r="AI1245" s="7"/>
      <c r="IU1245" s="11"/>
      <c r="IV1245" s="11"/>
      <c r="IW1245" s="11"/>
      <c r="AMI1245" s="12"/>
      <c r="AMJ1245" s="12"/>
      <c r="AMK1245" s="12"/>
    </row>
    <row r="1246" spans="1:1025" ht="12.75" customHeight="1">
      <c r="A1246" s="23">
        <v>1</v>
      </c>
      <c r="B1246" s="23">
        <v>1990</v>
      </c>
      <c r="C1246" s="24">
        <v>-178.47</v>
      </c>
      <c r="D1246" s="24">
        <v>-72.5</v>
      </c>
      <c r="E1246" s="24">
        <v>40</v>
      </c>
      <c r="F1246" s="27">
        <v>5.1200000000000002E-2</v>
      </c>
      <c r="G1246" s="24" t="s">
        <v>32</v>
      </c>
      <c r="H1246" s="1"/>
      <c r="I1246" s="1"/>
      <c r="AA1246" s="7"/>
      <c r="AB1246" s="7"/>
      <c r="AD1246" s="1"/>
      <c r="AE1246" s="1"/>
      <c r="AG1246" s="7"/>
      <c r="AH1246" s="7"/>
      <c r="AI1246" s="7"/>
      <c r="IU1246" s="11"/>
      <c r="IV1246" s="11"/>
      <c r="IW1246" s="11"/>
      <c r="AMI1246" s="12"/>
      <c r="AMJ1246" s="12"/>
      <c r="AMK1246" s="12"/>
    </row>
    <row r="1247" spans="1:1025" ht="12.75" customHeight="1">
      <c r="A1247" s="23">
        <v>1</v>
      </c>
      <c r="B1247" s="23">
        <v>1990</v>
      </c>
      <c r="C1247" s="24">
        <v>167.5</v>
      </c>
      <c r="D1247" s="24">
        <v>-76.5</v>
      </c>
      <c r="E1247" s="24">
        <v>45</v>
      </c>
      <c r="F1247" s="27">
        <v>0.12288</v>
      </c>
      <c r="G1247" s="24" t="s">
        <v>32</v>
      </c>
      <c r="H1247" s="1"/>
      <c r="I1247" s="1"/>
      <c r="AA1247" s="7"/>
      <c r="AB1247" s="7"/>
      <c r="AD1247" s="1"/>
      <c r="AE1247" s="1"/>
      <c r="AG1247" s="7"/>
      <c r="AH1247" s="7"/>
      <c r="AI1247" s="7"/>
      <c r="IU1247" s="11"/>
      <c r="IV1247" s="11"/>
      <c r="IW1247" s="11"/>
      <c r="AMI1247" s="12"/>
      <c r="AMJ1247" s="12"/>
      <c r="AMK1247" s="12"/>
    </row>
    <row r="1248" spans="1:1025" ht="12.75" customHeight="1">
      <c r="A1248" s="23">
        <v>1</v>
      </c>
      <c r="B1248" s="23">
        <v>1990</v>
      </c>
      <c r="C1248" s="24">
        <v>177</v>
      </c>
      <c r="D1248" s="24">
        <v>-72.5</v>
      </c>
      <c r="E1248" s="24">
        <v>50</v>
      </c>
      <c r="F1248" s="27">
        <v>5.1200000000000002E-2</v>
      </c>
      <c r="G1248" s="24" t="s">
        <v>32</v>
      </c>
      <c r="H1248" s="1"/>
      <c r="I1248" s="1"/>
      <c r="AA1248" s="7"/>
      <c r="AB1248" s="7"/>
      <c r="AD1248" s="1"/>
      <c r="AE1248" s="1"/>
      <c r="AG1248" s="7"/>
      <c r="AH1248" s="7"/>
      <c r="AI1248" s="7"/>
      <c r="IU1248" s="11"/>
      <c r="IV1248" s="11"/>
      <c r="IW1248" s="11"/>
      <c r="AMI1248" s="12"/>
      <c r="AMJ1248" s="12"/>
      <c r="AMK1248" s="12"/>
    </row>
    <row r="1249" spans="1:1025" ht="12.75" customHeight="1">
      <c r="A1249" s="23">
        <v>1</v>
      </c>
      <c r="B1249" s="23">
        <v>1990</v>
      </c>
      <c r="C1249" s="24">
        <v>167.5</v>
      </c>
      <c r="D1249" s="24">
        <v>-76.5</v>
      </c>
      <c r="E1249" s="24">
        <v>55</v>
      </c>
      <c r="F1249" s="27">
        <v>0.26624000000000098</v>
      </c>
      <c r="G1249" s="24" t="s">
        <v>32</v>
      </c>
      <c r="H1249" s="1"/>
      <c r="I1249" s="1"/>
      <c r="AA1249" s="7"/>
      <c r="AB1249" s="7"/>
      <c r="AD1249" s="1"/>
      <c r="AE1249" s="1"/>
      <c r="AG1249" s="7"/>
      <c r="AH1249" s="7"/>
      <c r="AI1249" s="7"/>
      <c r="IU1249" s="11"/>
      <c r="IV1249" s="11"/>
      <c r="IW1249" s="11"/>
      <c r="AMI1249" s="12"/>
      <c r="AMJ1249" s="12"/>
      <c r="AMK1249" s="12"/>
    </row>
    <row r="1250" spans="1:1025" ht="12.75" customHeight="1">
      <c r="A1250" s="23">
        <v>1</v>
      </c>
      <c r="B1250" s="23">
        <v>1990</v>
      </c>
      <c r="C1250" s="24">
        <v>172.5</v>
      </c>
      <c r="D1250" s="24">
        <v>-72.5</v>
      </c>
      <c r="E1250" s="24">
        <v>60</v>
      </c>
      <c r="F1250" s="27">
        <v>0.12288</v>
      </c>
      <c r="G1250" s="24" t="s">
        <v>32</v>
      </c>
      <c r="H1250" s="1"/>
      <c r="I1250" s="1"/>
      <c r="AA1250" s="7"/>
      <c r="AB1250" s="7"/>
      <c r="AD1250" s="1"/>
      <c r="AE1250" s="1"/>
      <c r="AG1250" s="7"/>
      <c r="AH1250" s="7"/>
      <c r="AI1250" s="7"/>
      <c r="IU1250" s="11"/>
      <c r="IV1250" s="11"/>
      <c r="IW1250" s="11"/>
      <c r="AMI1250" s="12"/>
      <c r="AMJ1250" s="12"/>
      <c r="AMK1250" s="12"/>
    </row>
    <row r="1251" spans="1:1025" ht="12.75" customHeight="1">
      <c r="A1251" s="23">
        <v>1</v>
      </c>
      <c r="B1251" s="23">
        <v>1990</v>
      </c>
      <c r="C1251" s="24">
        <v>-174</v>
      </c>
      <c r="D1251" s="24">
        <v>-72.5</v>
      </c>
      <c r="E1251" s="24">
        <v>60</v>
      </c>
      <c r="F1251" s="27">
        <v>0.14335999999999999</v>
      </c>
      <c r="G1251" s="24" t="s">
        <v>32</v>
      </c>
      <c r="H1251" s="1"/>
      <c r="I1251" s="1"/>
      <c r="AA1251" s="7"/>
      <c r="AB1251" s="7"/>
      <c r="AD1251" s="1"/>
      <c r="AE1251" s="1"/>
      <c r="AG1251" s="7"/>
      <c r="AH1251" s="7"/>
      <c r="AI1251" s="7"/>
      <c r="IU1251" s="11"/>
      <c r="IV1251" s="11"/>
      <c r="IW1251" s="11"/>
      <c r="AMI1251" s="12"/>
      <c r="AMJ1251" s="12"/>
      <c r="AMK1251" s="12"/>
    </row>
    <row r="1252" spans="1:1025" ht="12.75" customHeight="1">
      <c r="A1252" s="23">
        <v>1</v>
      </c>
      <c r="B1252" s="23">
        <v>1990</v>
      </c>
      <c r="C1252" s="24">
        <v>179.65</v>
      </c>
      <c r="D1252" s="24">
        <v>-76.5</v>
      </c>
      <c r="E1252" s="24">
        <v>60</v>
      </c>
      <c r="F1252" s="27">
        <v>0.16384000000000001</v>
      </c>
      <c r="G1252" s="24" t="s">
        <v>32</v>
      </c>
      <c r="H1252" s="1"/>
      <c r="I1252" s="1"/>
      <c r="AA1252" s="7"/>
      <c r="AB1252" s="7"/>
      <c r="AD1252" s="1"/>
      <c r="AE1252" s="1"/>
      <c r="AG1252" s="7"/>
      <c r="AH1252" s="7"/>
      <c r="AI1252" s="7"/>
      <c r="IU1252" s="11"/>
      <c r="IV1252" s="11"/>
      <c r="IW1252" s="11"/>
      <c r="AMI1252" s="12"/>
      <c r="AMJ1252" s="12"/>
      <c r="AMK1252" s="12"/>
    </row>
    <row r="1253" spans="1:1025" ht="12.75" customHeight="1">
      <c r="A1253" s="23">
        <v>1</v>
      </c>
      <c r="B1253" s="23">
        <v>1990</v>
      </c>
      <c r="C1253" s="24">
        <v>-175</v>
      </c>
      <c r="D1253" s="24">
        <v>-76.5</v>
      </c>
      <c r="E1253" s="24">
        <v>60</v>
      </c>
      <c r="F1253" s="27">
        <v>6.1440000000000002E-2</v>
      </c>
      <c r="G1253" s="24" t="s">
        <v>32</v>
      </c>
      <c r="H1253" s="1"/>
      <c r="I1253" s="1"/>
      <c r="AA1253" s="7"/>
      <c r="AB1253" s="7"/>
      <c r="AD1253" s="1"/>
      <c r="AE1253" s="1"/>
      <c r="AG1253" s="7"/>
      <c r="AH1253" s="7"/>
      <c r="AI1253" s="7"/>
      <c r="IU1253" s="11"/>
      <c r="IV1253" s="11"/>
      <c r="IW1253" s="11"/>
      <c r="AMI1253" s="12"/>
      <c r="AMJ1253" s="12"/>
      <c r="AMK1253" s="12"/>
    </row>
    <row r="1254" spans="1:1025" ht="12.75" customHeight="1">
      <c r="A1254" s="23">
        <v>1</v>
      </c>
      <c r="B1254" s="23">
        <v>1990</v>
      </c>
      <c r="C1254" s="24">
        <v>173.3</v>
      </c>
      <c r="D1254" s="24">
        <v>-76.5</v>
      </c>
      <c r="E1254" s="24">
        <v>80</v>
      </c>
      <c r="F1254" s="27">
        <v>0.25600000000000001</v>
      </c>
      <c r="G1254" s="24" t="s">
        <v>32</v>
      </c>
      <c r="H1254" s="1"/>
      <c r="I1254" s="1"/>
      <c r="AA1254" s="7"/>
      <c r="AB1254" s="7"/>
      <c r="AD1254" s="1"/>
      <c r="AE1254" s="1"/>
      <c r="AG1254" s="7"/>
      <c r="AH1254" s="7"/>
      <c r="AI1254" s="7"/>
      <c r="IU1254" s="11"/>
      <c r="IV1254" s="11"/>
      <c r="IW1254" s="11"/>
      <c r="AMI1254" s="12"/>
      <c r="AMJ1254" s="12"/>
      <c r="AMK1254" s="12"/>
    </row>
    <row r="1255" spans="1:1025" ht="12.75" customHeight="1">
      <c r="A1255" s="23">
        <v>1</v>
      </c>
      <c r="B1255" s="23">
        <v>1990</v>
      </c>
      <c r="C1255" s="24">
        <v>-178.47</v>
      </c>
      <c r="D1255" s="24">
        <v>-72.5</v>
      </c>
      <c r="E1255" s="24">
        <v>100</v>
      </c>
      <c r="F1255" s="27">
        <v>0.13311999999999999</v>
      </c>
      <c r="G1255" s="24" t="s">
        <v>32</v>
      </c>
      <c r="H1255" s="1"/>
      <c r="I1255" s="1"/>
      <c r="AA1255" s="7"/>
      <c r="AB1255" s="7"/>
      <c r="AD1255" s="1"/>
      <c r="AE1255" s="1"/>
      <c r="AG1255" s="7"/>
      <c r="AH1255" s="7"/>
      <c r="AI1255" s="7"/>
      <c r="IU1255" s="11"/>
      <c r="IV1255" s="11"/>
      <c r="IW1255" s="11"/>
      <c r="AMI1255" s="12"/>
      <c r="AMJ1255" s="12"/>
      <c r="AMK1255" s="12"/>
    </row>
    <row r="1256" spans="1:1025" ht="12.75" customHeight="1">
      <c r="A1256" s="23">
        <v>1</v>
      </c>
      <c r="B1256" s="23">
        <v>1990</v>
      </c>
      <c r="C1256" s="24">
        <v>179.65</v>
      </c>
      <c r="D1256" s="24">
        <v>-76.5</v>
      </c>
      <c r="E1256" s="24">
        <v>100</v>
      </c>
      <c r="F1256" s="27">
        <v>0.39936000000000099</v>
      </c>
      <c r="G1256" s="24" t="s">
        <v>32</v>
      </c>
      <c r="H1256" s="1"/>
      <c r="I1256" s="1"/>
      <c r="AA1256" s="7"/>
      <c r="AB1256" s="7"/>
      <c r="AD1256" s="1"/>
      <c r="AE1256" s="1"/>
      <c r="AG1256" s="7"/>
      <c r="AH1256" s="7"/>
      <c r="AI1256" s="7"/>
      <c r="IU1256" s="11"/>
      <c r="IV1256" s="11"/>
      <c r="IW1256" s="11"/>
      <c r="AMI1256" s="12"/>
      <c r="AMJ1256" s="12"/>
      <c r="AMK1256" s="12"/>
    </row>
    <row r="1257" spans="1:1025" ht="12.75" customHeight="1">
      <c r="A1257" s="23">
        <v>1</v>
      </c>
      <c r="B1257" s="23">
        <v>1990</v>
      </c>
      <c r="C1257" s="24">
        <v>167.5</v>
      </c>
      <c r="D1257" s="24">
        <v>-76.5</v>
      </c>
      <c r="E1257" s="24">
        <v>100</v>
      </c>
      <c r="F1257" s="27">
        <v>0.21504000000000001</v>
      </c>
      <c r="G1257" s="24" t="s">
        <v>32</v>
      </c>
      <c r="H1257" s="1"/>
      <c r="I1257" s="1"/>
      <c r="AA1257" s="7"/>
      <c r="AB1257" s="7"/>
      <c r="AD1257" s="1"/>
      <c r="AE1257" s="1"/>
      <c r="AG1257" s="7"/>
      <c r="AH1257" s="7"/>
      <c r="AI1257" s="7"/>
      <c r="IU1257" s="11"/>
      <c r="IV1257" s="11"/>
      <c r="IW1257" s="11"/>
      <c r="AMI1257" s="12"/>
      <c r="AMJ1257" s="12"/>
      <c r="AMK1257" s="12"/>
    </row>
    <row r="1258" spans="1:1025" ht="12.75" customHeight="1">
      <c r="A1258" s="23">
        <v>1</v>
      </c>
      <c r="B1258" s="23">
        <v>1990</v>
      </c>
      <c r="C1258" s="24">
        <v>177</v>
      </c>
      <c r="D1258" s="24">
        <v>-72.5</v>
      </c>
      <c r="E1258" s="24">
        <v>100</v>
      </c>
      <c r="F1258" s="27">
        <v>5.1200000000000002E-2</v>
      </c>
      <c r="G1258" s="24" t="s">
        <v>32</v>
      </c>
      <c r="H1258" s="1"/>
      <c r="I1258" s="1"/>
      <c r="AA1258" s="7"/>
      <c r="AB1258" s="7"/>
      <c r="AD1258" s="1"/>
      <c r="AE1258" s="1"/>
      <c r="AG1258" s="7"/>
      <c r="AH1258" s="7"/>
      <c r="AI1258" s="7"/>
      <c r="IU1258" s="11"/>
      <c r="IV1258" s="11"/>
      <c r="IW1258" s="11"/>
      <c r="AMI1258" s="12"/>
      <c r="AMJ1258" s="12"/>
      <c r="AMK1258" s="12"/>
    </row>
    <row r="1259" spans="1:1025" ht="12.75" customHeight="1">
      <c r="A1259" s="23">
        <v>1</v>
      </c>
      <c r="B1259" s="23">
        <v>1990</v>
      </c>
      <c r="C1259" s="24">
        <v>-175</v>
      </c>
      <c r="D1259" s="24">
        <v>-76.5</v>
      </c>
      <c r="E1259" s="24">
        <v>100</v>
      </c>
      <c r="F1259" s="27">
        <v>9.2160000000000006E-2</v>
      </c>
      <c r="G1259" s="24" t="s">
        <v>32</v>
      </c>
      <c r="H1259" s="1"/>
      <c r="I1259" s="1"/>
      <c r="AA1259" s="7"/>
      <c r="AB1259" s="7"/>
      <c r="AD1259" s="1"/>
      <c r="AE1259" s="1"/>
      <c r="AG1259" s="7"/>
      <c r="AH1259" s="7"/>
      <c r="AI1259" s="7"/>
      <c r="IU1259" s="11"/>
      <c r="IV1259" s="11"/>
      <c r="IW1259" s="11"/>
      <c r="AMI1259" s="12"/>
      <c r="AMJ1259" s="12"/>
      <c r="AMK1259" s="12"/>
    </row>
    <row r="1260" spans="1:1025" ht="12.75" customHeight="1">
      <c r="A1260" s="23">
        <v>1</v>
      </c>
      <c r="B1260" s="23">
        <v>1990</v>
      </c>
      <c r="C1260" s="24">
        <v>-174</v>
      </c>
      <c r="D1260" s="24">
        <v>-72.5</v>
      </c>
      <c r="E1260" s="24">
        <v>100</v>
      </c>
      <c r="F1260" s="27">
        <v>9.2160000000000006E-2</v>
      </c>
      <c r="G1260" s="24" t="s">
        <v>32</v>
      </c>
      <c r="H1260" s="1"/>
      <c r="I1260" s="1"/>
      <c r="AA1260" s="7"/>
      <c r="AB1260" s="7"/>
      <c r="AD1260" s="1"/>
      <c r="AE1260" s="1"/>
      <c r="AG1260" s="7"/>
      <c r="AH1260" s="7"/>
      <c r="AI1260" s="7"/>
      <c r="IU1260" s="11"/>
      <c r="IV1260" s="11"/>
      <c r="IW1260" s="11"/>
      <c r="AMI1260" s="12"/>
      <c r="AMJ1260" s="12"/>
      <c r="AMK1260" s="12"/>
    </row>
    <row r="1261" spans="1:1025" ht="12.75" customHeight="1">
      <c r="A1261" s="23">
        <v>1</v>
      </c>
      <c r="B1261" s="23">
        <v>1990</v>
      </c>
      <c r="C1261" s="24">
        <v>172.5</v>
      </c>
      <c r="D1261" s="24">
        <v>-72.5</v>
      </c>
      <c r="E1261" s="24">
        <v>120</v>
      </c>
      <c r="F1261" s="27">
        <v>5.1200000000000002E-2</v>
      </c>
      <c r="G1261" s="24" t="s">
        <v>32</v>
      </c>
      <c r="H1261" s="1"/>
      <c r="I1261" s="1"/>
      <c r="AA1261" s="7"/>
      <c r="AB1261" s="7"/>
      <c r="AD1261" s="1"/>
      <c r="AE1261" s="1"/>
      <c r="AG1261" s="7"/>
      <c r="AH1261" s="7"/>
      <c r="AI1261" s="7"/>
      <c r="IU1261" s="11"/>
      <c r="IV1261" s="11"/>
      <c r="IW1261" s="11"/>
      <c r="AMI1261" s="12"/>
      <c r="AMJ1261" s="12"/>
      <c r="AMK1261" s="12"/>
    </row>
    <row r="1262" spans="1:1025" ht="12.75" customHeight="1">
      <c r="A1262" s="23">
        <v>1</v>
      </c>
      <c r="B1262" s="23">
        <v>1990</v>
      </c>
      <c r="C1262" s="24">
        <v>-175</v>
      </c>
      <c r="D1262" s="24">
        <v>-76.5</v>
      </c>
      <c r="E1262" s="24">
        <v>150</v>
      </c>
      <c r="F1262" s="27">
        <v>0.12288</v>
      </c>
      <c r="G1262" s="24" t="s">
        <v>32</v>
      </c>
      <c r="H1262" s="1"/>
      <c r="I1262" s="1"/>
      <c r="AA1262" s="7"/>
      <c r="AB1262" s="7"/>
      <c r="AD1262" s="1"/>
      <c r="AE1262" s="1"/>
      <c r="AG1262" s="7"/>
      <c r="AH1262" s="7"/>
      <c r="AI1262" s="7"/>
      <c r="IU1262" s="11"/>
      <c r="IV1262" s="11"/>
      <c r="IW1262" s="11"/>
      <c r="AMI1262" s="12"/>
      <c r="AMJ1262" s="12"/>
      <c r="AMK1262" s="12"/>
    </row>
    <row r="1263" spans="1:1025" ht="12.75" customHeight="1">
      <c r="A1263" s="23">
        <v>1</v>
      </c>
      <c r="B1263" s="23">
        <v>1990</v>
      </c>
      <c r="C1263" s="24">
        <v>179.65</v>
      </c>
      <c r="D1263" s="24">
        <v>-76.5</v>
      </c>
      <c r="E1263" s="24">
        <v>150</v>
      </c>
      <c r="F1263" s="27">
        <v>0.22528000000000001</v>
      </c>
      <c r="G1263" s="24" t="s">
        <v>32</v>
      </c>
      <c r="H1263" s="1"/>
      <c r="I1263" s="1"/>
      <c r="AA1263" s="7"/>
      <c r="AB1263" s="7"/>
      <c r="AD1263" s="1"/>
      <c r="AE1263" s="1"/>
      <c r="AG1263" s="7"/>
      <c r="AH1263" s="7"/>
      <c r="AI1263" s="7"/>
      <c r="IU1263" s="11"/>
      <c r="IV1263" s="11"/>
      <c r="IW1263" s="11"/>
      <c r="AMI1263" s="12"/>
      <c r="AMJ1263" s="12"/>
      <c r="AMK1263" s="12"/>
    </row>
    <row r="1264" spans="1:1025" ht="12.75" customHeight="1">
      <c r="A1264" s="23">
        <v>1</v>
      </c>
      <c r="B1264" s="23">
        <v>1990</v>
      </c>
      <c r="C1264" s="24">
        <v>167.5</v>
      </c>
      <c r="D1264" s="24">
        <v>-76.5</v>
      </c>
      <c r="E1264" s="24">
        <v>150</v>
      </c>
      <c r="F1264" s="27">
        <v>0.41984000000000099</v>
      </c>
      <c r="G1264" s="24" t="s">
        <v>32</v>
      </c>
      <c r="H1264" s="1"/>
      <c r="I1264" s="1"/>
      <c r="AA1264" s="7"/>
      <c r="AB1264" s="7"/>
      <c r="AD1264" s="1"/>
      <c r="AE1264" s="1"/>
      <c r="AG1264" s="7"/>
      <c r="AH1264" s="7"/>
      <c r="AI1264" s="7"/>
      <c r="IU1264" s="11"/>
      <c r="IV1264" s="11"/>
      <c r="IW1264" s="11"/>
      <c r="AMI1264" s="12"/>
      <c r="AMJ1264" s="12"/>
      <c r="AMK1264" s="12"/>
    </row>
    <row r="1265" spans="1:1025" ht="12.75" customHeight="1">
      <c r="A1265" s="23">
        <v>1</v>
      </c>
      <c r="B1265" s="23">
        <v>1990</v>
      </c>
      <c r="C1265" s="24">
        <v>173.3</v>
      </c>
      <c r="D1265" s="24">
        <v>-76.5</v>
      </c>
      <c r="E1265" s="24">
        <v>150</v>
      </c>
      <c r="F1265" s="27">
        <v>0.31744</v>
      </c>
      <c r="G1265" s="24" t="s">
        <v>32</v>
      </c>
      <c r="H1265" s="1"/>
      <c r="I1265" s="1"/>
      <c r="AA1265" s="7"/>
      <c r="AB1265" s="7"/>
      <c r="AD1265" s="1"/>
      <c r="AE1265" s="1"/>
      <c r="AG1265" s="7"/>
      <c r="AH1265" s="7"/>
      <c r="AI1265" s="7"/>
      <c r="IU1265" s="11"/>
      <c r="IV1265" s="11"/>
      <c r="IW1265" s="11"/>
      <c r="AMI1265" s="12"/>
      <c r="AMJ1265" s="12"/>
      <c r="AMK1265" s="12"/>
    </row>
    <row r="1266" spans="1:1025" ht="12.75" customHeight="1">
      <c r="A1266" s="23">
        <v>1</v>
      </c>
      <c r="B1266" s="23">
        <v>1990</v>
      </c>
      <c r="C1266" s="24">
        <v>-174</v>
      </c>
      <c r="D1266" s="24">
        <v>-72.5</v>
      </c>
      <c r="E1266" s="24">
        <v>175</v>
      </c>
      <c r="F1266" s="27">
        <v>0.23552000000000001</v>
      </c>
      <c r="G1266" s="24" t="s">
        <v>32</v>
      </c>
      <c r="H1266" s="1"/>
      <c r="I1266" s="1"/>
      <c r="AA1266" s="7"/>
      <c r="AB1266" s="7"/>
      <c r="AD1266" s="1"/>
      <c r="AE1266" s="1"/>
      <c r="AG1266" s="7"/>
      <c r="AH1266" s="7"/>
      <c r="AI1266" s="7"/>
      <c r="IU1266" s="11"/>
      <c r="IV1266" s="11"/>
      <c r="IW1266" s="11"/>
      <c r="AMI1266" s="12"/>
      <c r="AMJ1266" s="12"/>
      <c r="AMK1266" s="12"/>
    </row>
    <row r="1267" spans="1:1025" ht="12.75" customHeight="1">
      <c r="A1267" s="23">
        <v>1</v>
      </c>
      <c r="B1267" s="23">
        <v>1990</v>
      </c>
      <c r="C1267" s="24">
        <v>172.5</v>
      </c>
      <c r="D1267" s="24">
        <v>-72.5</v>
      </c>
      <c r="E1267" s="24">
        <v>180</v>
      </c>
      <c r="F1267" s="27">
        <v>0.47104000000000101</v>
      </c>
      <c r="G1267" s="24" t="s">
        <v>32</v>
      </c>
      <c r="H1267" s="1"/>
      <c r="I1267" s="1"/>
      <c r="AA1267" s="7"/>
      <c r="AB1267" s="7"/>
      <c r="AD1267" s="1"/>
      <c r="AE1267" s="1"/>
      <c r="AG1267" s="7"/>
      <c r="AH1267" s="7"/>
      <c r="AI1267" s="7"/>
      <c r="IU1267" s="11"/>
      <c r="IV1267" s="11"/>
      <c r="IW1267" s="11"/>
      <c r="AMI1267" s="12"/>
      <c r="AMJ1267" s="12"/>
      <c r="AMK1267" s="12"/>
    </row>
    <row r="1268" spans="1:1025" ht="12.75" customHeight="1">
      <c r="A1268" s="23">
        <v>1</v>
      </c>
      <c r="B1268" s="23">
        <v>1990</v>
      </c>
      <c r="C1268" s="24">
        <v>177</v>
      </c>
      <c r="D1268" s="24">
        <v>-72.5</v>
      </c>
      <c r="E1268" s="24">
        <v>200</v>
      </c>
      <c r="F1268" s="27">
        <v>5.1200000000000002E-2</v>
      </c>
      <c r="G1268" s="24" t="s">
        <v>32</v>
      </c>
      <c r="H1268" s="1"/>
      <c r="I1268" s="1"/>
      <c r="AA1268" s="7"/>
      <c r="AB1268" s="7"/>
      <c r="AD1268" s="1"/>
      <c r="AE1268" s="1"/>
      <c r="AG1268" s="7"/>
      <c r="AH1268" s="7"/>
      <c r="AI1268" s="7"/>
      <c r="IU1268" s="11"/>
      <c r="IV1268" s="11"/>
      <c r="IW1268" s="11"/>
      <c r="AMI1268" s="12"/>
      <c r="AMJ1268" s="12"/>
      <c r="AMK1268" s="12"/>
    </row>
    <row r="1269" spans="1:1025" ht="12.75" customHeight="1">
      <c r="A1269" s="23">
        <v>1</v>
      </c>
      <c r="B1269" s="23">
        <v>1990</v>
      </c>
      <c r="C1269" s="24">
        <v>-178.47</v>
      </c>
      <c r="D1269" s="24">
        <v>-72.5</v>
      </c>
      <c r="E1269" s="24">
        <v>200</v>
      </c>
      <c r="F1269" s="27">
        <v>0.33792</v>
      </c>
      <c r="G1269" s="24" t="s">
        <v>32</v>
      </c>
      <c r="H1269" s="1"/>
      <c r="I1269" s="1"/>
      <c r="AA1269" s="7"/>
      <c r="AB1269" s="7"/>
      <c r="AD1269" s="1"/>
      <c r="AE1269" s="1"/>
      <c r="AG1269" s="7"/>
      <c r="AH1269" s="7"/>
      <c r="AI1269" s="7"/>
      <c r="IU1269" s="11"/>
      <c r="IV1269" s="11"/>
      <c r="IW1269" s="11"/>
      <c r="AMI1269" s="12"/>
      <c r="AMJ1269" s="12"/>
      <c r="AMK1269" s="12"/>
    </row>
    <row r="1270" spans="1:1025" ht="12.75" customHeight="1">
      <c r="A1270" s="23">
        <v>1</v>
      </c>
      <c r="B1270" s="23">
        <v>1990</v>
      </c>
      <c r="C1270" s="24">
        <v>173.3</v>
      </c>
      <c r="D1270" s="24">
        <v>-76.5</v>
      </c>
      <c r="E1270" s="24">
        <v>250</v>
      </c>
      <c r="F1270" s="27">
        <v>0.31744</v>
      </c>
      <c r="G1270" s="24" t="s">
        <v>32</v>
      </c>
      <c r="H1270" s="1"/>
      <c r="I1270" s="1"/>
      <c r="AA1270" s="7"/>
      <c r="AB1270" s="7"/>
      <c r="AD1270" s="1"/>
      <c r="AE1270" s="1"/>
      <c r="AG1270" s="7"/>
      <c r="AH1270" s="7"/>
      <c r="AI1270" s="7"/>
      <c r="IU1270" s="11"/>
      <c r="IV1270" s="11"/>
      <c r="IW1270" s="11"/>
      <c r="AMI1270" s="12"/>
      <c r="AMJ1270" s="12"/>
      <c r="AMK1270" s="12"/>
    </row>
    <row r="1271" spans="1:1025" ht="12.75" customHeight="1">
      <c r="A1271" s="23">
        <v>1</v>
      </c>
      <c r="B1271" s="23">
        <v>1990</v>
      </c>
      <c r="C1271" s="24">
        <v>-175</v>
      </c>
      <c r="D1271" s="24">
        <v>-76.5</v>
      </c>
      <c r="E1271" s="24">
        <v>250</v>
      </c>
      <c r="F1271" s="27">
        <v>0.23552000000000001</v>
      </c>
      <c r="G1271" s="24" t="s">
        <v>32</v>
      </c>
      <c r="H1271" s="1"/>
      <c r="I1271" s="1"/>
      <c r="AA1271" s="7"/>
      <c r="AB1271" s="7"/>
      <c r="AD1271" s="1"/>
      <c r="AE1271" s="1"/>
      <c r="AG1271" s="7"/>
      <c r="AH1271" s="7"/>
      <c r="AI1271" s="7"/>
      <c r="IU1271" s="11"/>
      <c r="IV1271" s="11"/>
      <c r="IW1271" s="11"/>
      <c r="AMI1271" s="12"/>
      <c r="AMJ1271" s="12"/>
      <c r="AMK1271" s="12"/>
    </row>
    <row r="1272" spans="1:1025" ht="12.75" customHeight="1">
      <c r="A1272" s="23">
        <v>1</v>
      </c>
      <c r="B1272" s="23">
        <v>1990</v>
      </c>
      <c r="C1272" s="24">
        <v>179.65</v>
      </c>
      <c r="D1272" s="24">
        <v>-76.5</v>
      </c>
      <c r="E1272" s="24">
        <v>250</v>
      </c>
      <c r="F1272" s="27">
        <v>1.1571199999999999</v>
      </c>
      <c r="G1272" s="24" t="s">
        <v>32</v>
      </c>
      <c r="H1272" s="1"/>
      <c r="I1272" s="1"/>
      <c r="AA1272" s="7"/>
      <c r="AB1272" s="7"/>
      <c r="AD1272" s="1"/>
      <c r="AE1272" s="1"/>
      <c r="AG1272" s="7"/>
      <c r="AH1272" s="7"/>
      <c r="AI1272" s="7"/>
      <c r="IU1272" s="11"/>
      <c r="IV1272" s="11"/>
      <c r="IW1272" s="11"/>
      <c r="AMI1272" s="12"/>
      <c r="AMJ1272" s="12"/>
      <c r="AMK1272" s="12"/>
    </row>
    <row r="1273" spans="1:1025" ht="12.75" customHeight="1">
      <c r="A1273" s="23">
        <v>1</v>
      </c>
      <c r="B1273" s="23">
        <v>1990</v>
      </c>
      <c r="C1273" s="24">
        <v>172.5</v>
      </c>
      <c r="D1273" s="24">
        <v>-72.5</v>
      </c>
      <c r="E1273" s="24">
        <v>250</v>
      </c>
      <c r="F1273" s="27">
        <v>0.44032000000000099</v>
      </c>
      <c r="G1273" s="24" t="s">
        <v>32</v>
      </c>
      <c r="H1273" s="1"/>
      <c r="I1273" s="1"/>
      <c r="AA1273" s="7"/>
      <c r="AB1273" s="7"/>
      <c r="AD1273" s="1"/>
      <c r="AE1273" s="1"/>
      <c r="AG1273" s="7"/>
      <c r="AH1273" s="7"/>
      <c r="AI1273" s="7"/>
      <c r="IU1273" s="11"/>
      <c r="IV1273" s="11"/>
      <c r="IW1273" s="11"/>
      <c r="AMI1273" s="12"/>
      <c r="AMJ1273" s="12"/>
      <c r="AMK1273" s="12"/>
    </row>
    <row r="1274" spans="1:1025" ht="12.75" customHeight="1">
      <c r="A1274" s="23">
        <v>1</v>
      </c>
      <c r="B1274" s="23">
        <v>1990</v>
      </c>
      <c r="C1274" s="24">
        <v>-174</v>
      </c>
      <c r="D1274" s="24">
        <v>-72.5</v>
      </c>
      <c r="E1274" s="24">
        <v>275</v>
      </c>
      <c r="F1274" s="27">
        <v>0.17408000000000001</v>
      </c>
      <c r="G1274" s="24" t="s">
        <v>32</v>
      </c>
      <c r="H1274" s="1"/>
      <c r="I1274" s="1"/>
      <c r="AA1274" s="7"/>
      <c r="AB1274" s="7"/>
      <c r="AD1274" s="1"/>
      <c r="AE1274" s="1"/>
      <c r="AG1274" s="7"/>
      <c r="AH1274" s="7"/>
      <c r="AI1274" s="7"/>
      <c r="IU1274" s="11"/>
      <c r="IV1274" s="11"/>
      <c r="IW1274" s="11"/>
      <c r="AMI1274" s="12"/>
      <c r="AMJ1274" s="12"/>
      <c r="AMK1274" s="12"/>
    </row>
    <row r="1275" spans="1:1025" ht="12.75" customHeight="1">
      <c r="A1275" s="23">
        <v>1</v>
      </c>
      <c r="B1275" s="23">
        <v>1990</v>
      </c>
      <c r="C1275" s="24">
        <v>-174</v>
      </c>
      <c r="D1275" s="24">
        <v>-72.5</v>
      </c>
      <c r="E1275" s="24">
        <v>375</v>
      </c>
      <c r="F1275" s="27">
        <v>0.23552000000000001</v>
      </c>
      <c r="G1275" s="24" t="s">
        <v>32</v>
      </c>
      <c r="H1275" s="1"/>
      <c r="I1275" s="1"/>
      <c r="AA1275" s="7"/>
      <c r="AB1275" s="7"/>
      <c r="AD1275" s="1"/>
      <c r="AE1275" s="1"/>
      <c r="AG1275" s="7"/>
      <c r="AH1275" s="7"/>
      <c r="AI1275" s="7"/>
      <c r="IU1275" s="11"/>
      <c r="IV1275" s="11"/>
      <c r="IW1275" s="11"/>
      <c r="AMI1275" s="12"/>
      <c r="AMJ1275" s="12"/>
      <c r="AMK1275" s="12"/>
    </row>
    <row r="1276" spans="1:1025" ht="12.75" customHeight="1">
      <c r="A1276" s="23">
        <v>3</v>
      </c>
      <c r="B1276" s="23">
        <v>1991</v>
      </c>
      <c r="C1276" s="24">
        <v>-19.97</v>
      </c>
      <c r="D1276" s="24">
        <v>35.5</v>
      </c>
      <c r="E1276" s="24">
        <v>82</v>
      </c>
      <c r="F1276" s="27">
        <v>1.8</v>
      </c>
      <c r="G1276" s="24" t="s">
        <v>33</v>
      </c>
      <c r="H1276" s="1"/>
      <c r="I1276" s="1"/>
      <c r="AA1276" s="7"/>
      <c r="AB1276" s="7"/>
      <c r="AD1276" s="1"/>
      <c r="AE1276" s="1"/>
      <c r="AG1276" s="7"/>
      <c r="AH1276" s="7"/>
      <c r="AI1276" s="7"/>
      <c r="IU1276" s="11"/>
      <c r="IV1276" s="11"/>
      <c r="IW1276" s="11"/>
      <c r="AMI1276" s="12"/>
      <c r="AMJ1276" s="12"/>
      <c r="AMK1276" s="12"/>
    </row>
    <row r="1277" spans="1:1025" ht="12.75" customHeight="1">
      <c r="A1277" s="23">
        <v>3</v>
      </c>
      <c r="B1277" s="23">
        <v>1991</v>
      </c>
      <c r="C1277" s="24">
        <v>-19.97</v>
      </c>
      <c r="D1277" s="24">
        <v>35.5</v>
      </c>
      <c r="E1277" s="24">
        <v>106</v>
      </c>
      <c r="F1277" s="27">
        <v>1.6</v>
      </c>
      <c r="G1277" s="24" t="s">
        <v>33</v>
      </c>
      <c r="H1277" s="1"/>
      <c r="I1277" s="1"/>
      <c r="AA1277" s="7"/>
      <c r="AB1277" s="7"/>
      <c r="AD1277" s="1"/>
      <c r="AE1277" s="1"/>
      <c r="AG1277" s="7"/>
      <c r="AH1277" s="7"/>
      <c r="AI1277" s="7"/>
      <c r="IU1277" s="11"/>
      <c r="IV1277" s="11"/>
      <c r="IW1277" s="11"/>
      <c r="AMI1277" s="12"/>
      <c r="AMJ1277" s="12"/>
      <c r="AMK1277" s="12"/>
    </row>
    <row r="1278" spans="1:1025" ht="12.75" customHeight="1">
      <c r="A1278" s="23">
        <v>3</v>
      </c>
      <c r="B1278" s="23">
        <v>1991</v>
      </c>
      <c r="C1278" s="24">
        <v>-20.010000000000002</v>
      </c>
      <c r="D1278" s="24">
        <v>42.28</v>
      </c>
      <c r="E1278" s="24">
        <v>802</v>
      </c>
      <c r="F1278" s="27">
        <v>0.8</v>
      </c>
      <c r="G1278" s="24" t="s">
        <v>33</v>
      </c>
      <c r="H1278" s="1"/>
      <c r="I1278" s="1"/>
      <c r="AA1278" s="7"/>
      <c r="AB1278" s="7"/>
      <c r="AD1278" s="1"/>
      <c r="AE1278" s="1"/>
      <c r="AG1278" s="7"/>
      <c r="AH1278" s="7"/>
      <c r="AI1278" s="7"/>
      <c r="IU1278" s="11"/>
      <c r="IV1278" s="11"/>
      <c r="IW1278" s="11"/>
      <c r="AMI1278" s="12"/>
      <c r="AMJ1278" s="12"/>
      <c r="AMK1278" s="12"/>
    </row>
    <row r="1279" spans="1:1025" ht="12.75" customHeight="1">
      <c r="A1279" s="23">
        <v>3</v>
      </c>
      <c r="B1279" s="23">
        <v>1991</v>
      </c>
      <c r="C1279" s="24">
        <v>-20.010000000000002</v>
      </c>
      <c r="D1279" s="24">
        <v>42.28</v>
      </c>
      <c r="E1279" s="24">
        <v>1002</v>
      </c>
      <c r="F1279" s="27">
        <v>0.85</v>
      </c>
      <c r="G1279" s="24" t="s">
        <v>33</v>
      </c>
      <c r="H1279" s="1"/>
      <c r="I1279" s="1"/>
      <c r="AA1279" s="7"/>
      <c r="AB1279" s="7"/>
      <c r="AD1279" s="1"/>
      <c r="AE1279" s="1"/>
      <c r="AG1279" s="7"/>
      <c r="AH1279" s="7"/>
      <c r="AI1279" s="7"/>
      <c r="IU1279" s="11"/>
      <c r="IV1279" s="11"/>
      <c r="IW1279" s="11"/>
      <c r="AMI1279" s="12"/>
      <c r="AMJ1279" s="12"/>
      <c r="AMK1279" s="12"/>
    </row>
    <row r="1280" spans="1:1025" ht="12.75" customHeight="1">
      <c r="A1280" s="23">
        <v>11</v>
      </c>
      <c r="B1280" s="23">
        <v>1993</v>
      </c>
      <c r="C1280" s="24">
        <v>-93</v>
      </c>
      <c r="D1280" s="24">
        <v>0.4</v>
      </c>
      <c r="E1280" s="24">
        <v>20</v>
      </c>
      <c r="F1280" s="27">
        <v>5.1200000000000002E-2</v>
      </c>
      <c r="G1280" s="24" t="s">
        <v>34</v>
      </c>
      <c r="H1280" s="1"/>
      <c r="I1280" s="1"/>
      <c r="AA1280" s="7"/>
      <c r="AB1280" s="7"/>
      <c r="AD1280" s="1"/>
      <c r="AE1280" s="1"/>
      <c r="AG1280" s="7"/>
      <c r="AH1280" s="7"/>
      <c r="AI1280" s="7"/>
      <c r="IU1280" s="11"/>
      <c r="IV1280" s="11"/>
      <c r="IW1280" s="11"/>
      <c r="AMI1280" s="12"/>
      <c r="AMJ1280" s="12"/>
      <c r="AMK1280" s="12"/>
    </row>
    <row r="1281" spans="1:1025" ht="12.75" customHeight="1">
      <c r="A1281" s="23">
        <v>11</v>
      </c>
      <c r="B1281" s="23">
        <v>1993</v>
      </c>
      <c r="C1281" s="24">
        <v>-92</v>
      </c>
      <c r="D1281" s="24">
        <v>1</v>
      </c>
      <c r="E1281" s="24">
        <v>20</v>
      </c>
      <c r="F1281" s="27">
        <v>3.0720000000000001E-2</v>
      </c>
      <c r="G1281" s="24" t="s">
        <v>34</v>
      </c>
      <c r="H1281" s="1"/>
      <c r="I1281" s="1"/>
      <c r="AA1281" s="7"/>
      <c r="AB1281" s="7"/>
      <c r="AD1281" s="1"/>
      <c r="AE1281" s="1"/>
      <c r="AG1281" s="7"/>
      <c r="AH1281" s="7"/>
      <c r="AI1281" s="7"/>
      <c r="IU1281" s="11"/>
      <c r="IV1281" s="11"/>
      <c r="IW1281" s="11"/>
      <c r="AMI1281" s="12"/>
      <c r="AMJ1281" s="12"/>
      <c r="AMK1281" s="12"/>
    </row>
    <row r="1282" spans="1:1025" ht="12.75" customHeight="1">
      <c r="A1282" s="23">
        <v>11</v>
      </c>
      <c r="B1282" s="23">
        <v>1993</v>
      </c>
      <c r="C1282" s="24">
        <v>-93.47</v>
      </c>
      <c r="D1282" s="24">
        <v>0.4</v>
      </c>
      <c r="E1282" s="24">
        <v>20</v>
      </c>
      <c r="F1282" s="27">
        <v>4.0960000000000003E-2</v>
      </c>
      <c r="G1282" s="24" t="s">
        <v>34</v>
      </c>
      <c r="H1282" s="1"/>
      <c r="I1282" s="1"/>
      <c r="AA1282" s="7"/>
      <c r="AB1282" s="7"/>
      <c r="AD1282" s="1"/>
      <c r="AE1282" s="1"/>
      <c r="AG1282" s="7"/>
      <c r="AH1282" s="7"/>
      <c r="AI1282" s="7"/>
      <c r="IU1282" s="11"/>
      <c r="IV1282" s="11"/>
      <c r="IW1282" s="11"/>
      <c r="AMI1282" s="12"/>
      <c r="AMJ1282" s="12"/>
      <c r="AMK1282" s="12"/>
    </row>
    <row r="1283" spans="1:1025" ht="12.75" customHeight="1">
      <c r="A1283" s="23">
        <v>11</v>
      </c>
      <c r="B1283" s="23">
        <v>1993</v>
      </c>
      <c r="C1283" s="24">
        <v>-93</v>
      </c>
      <c r="D1283" s="24">
        <v>0.4</v>
      </c>
      <c r="E1283" s="24">
        <v>40</v>
      </c>
      <c r="F1283" s="27">
        <v>3.0720000000000001E-2</v>
      </c>
      <c r="G1283" s="24" t="s">
        <v>34</v>
      </c>
      <c r="H1283" s="1"/>
      <c r="I1283" s="1"/>
      <c r="AA1283" s="7"/>
      <c r="AB1283" s="7"/>
      <c r="AD1283" s="1"/>
      <c r="AE1283" s="1"/>
      <c r="AG1283" s="7"/>
      <c r="AH1283" s="7"/>
      <c r="AI1283" s="7"/>
      <c r="IU1283" s="11"/>
      <c r="IV1283" s="11"/>
      <c r="IW1283" s="11"/>
      <c r="AMI1283" s="12"/>
      <c r="AMJ1283" s="12"/>
      <c r="AMK1283" s="12"/>
    </row>
    <row r="1284" spans="1:1025" ht="12.75" customHeight="1">
      <c r="A1284" s="23">
        <v>11</v>
      </c>
      <c r="B1284" s="23">
        <v>1993</v>
      </c>
      <c r="C1284" s="24">
        <v>-93.47</v>
      </c>
      <c r="D1284" s="24">
        <v>0.4</v>
      </c>
      <c r="E1284" s="24">
        <v>40</v>
      </c>
      <c r="F1284" s="27">
        <v>2.0480000000000002E-2</v>
      </c>
      <c r="G1284" s="24" t="s">
        <v>34</v>
      </c>
      <c r="H1284" s="1"/>
      <c r="I1284" s="1"/>
      <c r="AA1284" s="7"/>
      <c r="AB1284" s="7"/>
      <c r="AD1284" s="1"/>
      <c r="AE1284" s="1"/>
      <c r="AG1284" s="7"/>
      <c r="AH1284" s="7"/>
      <c r="AI1284" s="7"/>
      <c r="IU1284" s="11"/>
      <c r="IV1284" s="11"/>
      <c r="IW1284" s="11"/>
      <c r="AMI1284" s="12"/>
      <c r="AMJ1284" s="12"/>
      <c r="AMK1284" s="12"/>
    </row>
    <row r="1285" spans="1:1025" ht="12.75" customHeight="1">
      <c r="A1285" s="23">
        <v>11</v>
      </c>
      <c r="B1285" s="23">
        <v>1993</v>
      </c>
      <c r="C1285" s="24">
        <v>-92</v>
      </c>
      <c r="D1285" s="24">
        <v>1</v>
      </c>
      <c r="E1285" s="24">
        <v>40</v>
      </c>
      <c r="F1285" s="27">
        <v>5.1200000000000002E-2</v>
      </c>
      <c r="G1285" s="24" t="s">
        <v>34</v>
      </c>
      <c r="H1285" s="1"/>
      <c r="I1285" s="1"/>
      <c r="AA1285" s="7"/>
      <c r="AB1285" s="7"/>
      <c r="AD1285" s="1"/>
      <c r="AE1285" s="1"/>
      <c r="AG1285" s="7"/>
      <c r="AH1285" s="7"/>
      <c r="AI1285" s="7"/>
      <c r="IU1285" s="11"/>
      <c r="IV1285" s="11"/>
      <c r="IW1285" s="11"/>
      <c r="AMI1285" s="12"/>
      <c r="AMJ1285" s="12"/>
      <c r="AMK1285" s="12"/>
    </row>
    <row r="1286" spans="1:1025" ht="12.75" customHeight="1">
      <c r="A1286" s="23">
        <v>11</v>
      </c>
      <c r="B1286" s="23">
        <v>1993</v>
      </c>
      <c r="C1286" s="24">
        <v>-93.47</v>
      </c>
      <c r="D1286" s="24">
        <v>0.4</v>
      </c>
      <c r="E1286" s="24">
        <v>60</v>
      </c>
      <c r="F1286" s="27">
        <v>3.0720000000000001E-2</v>
      </c>
      <c r="G1286" s="24" t="s">
        <v>34</v>
      </c>
      <c r="H1286" s="1"/>
      <c r="I1286" s="1"/>
      <c r="AA1286" s="7"/>
      <c r="AB1286" s="7"/>
      <c r="AD1286" s="1"/>
      <c r="AE1286" s="1"/>
      <c r="AG1286" s="7"/>
      <c r="AH1286" s="7"/>
      <c r="AI1286" s="7"/>
      <c r="IU1286" s="11"/>
      <c r="IV1286" s="11"/>
      <c r="IW1286" s="11"/>
      <c r="AMI1286" s="12"/>
      <c r="AMJ1286" s="12"/>
      <c r="AMK1286" s="12"/>
    </row>
    <row r="1287" spans="1:1025" ht="12.75" customHeight="1">
      <c r="A1287" s="23">
        <v>11</v>
      </c>
      <c r="B1287" s="23">
        <v>1993</v>
      </c>
      <c r="C1287" s="24">
        <v>-92</v>
      </c>
      <c r="D1287" s="24">
        <v>1</v>
      </c>
      <c r="E1287" s="24">
        <v>60</v>
      </c>
      <c r="F1287" s="27">
        <v>4.0960000000000003E-2</v>
      </c>
      <c r="G1287" s="24" t="s">
        <v>34</v>
      </c>
      <c r="H1287" s="1"/>
      <c r="I1287" s="1"/>
      <c r="AA1287" s="7"/>
      <c r="AB1287" s="7"/>
      <c r="AD1287" s="1"/>
      <c r="AE1287" s="1"/>
      <c r="AG1287" s="7"/>
      <c r="AH1287" s="7"/>
      <c r="AI1287" s="7"/>
      <c r="IU1287" s="11"/>
      <c r="IV1287" s="11"/>
      <c r="IW1287" s="11"/>
      <c r="AMI1287" s="12"/>
      <c r="AMJ1287" s="12"/>
      <c r="AMK1287" s="12"/>
    </row>
    <row r="1288" spans="1:1025" ht="12.75" customHeight="1">
      <c r="A1288" s="23">
        <v>11</v>
      </c>
      <c r="B1288" s="23">
        <v>1993</v>
      </c>
      <c r="C1288" s="24">
        <v>-93</v>
      </c>
      <c r="D1288" s="24">
        <v>0.4</v>
      </c>
      <c r="E1288" s="24">
        <v>60</v>
      </c>
      <c r="F1288" s="27">
        <v>8.1920000000000007E-2</v>
      </c>
      <c r="G1288" s="24" t="s">
        <v>34</v>
      </c>
      <c r="H1288" s="1"/>
      <c r="I1288" s="1"/>
      <c r="AA1288" s="7"/>
      <c r="AB1288" s="7"/>
      <c r="AD1288" s="1"/>
      <c r="AE1288" s="1"/>
      <c r="AG1288" s="7"/>
      <c r="AH1288" s="7"/>
      <c r="AI1288" s="7"/>
      <c r="IU1288" s="11"/>
      <c r="IV1288" s="11"/>
      <c r="IW1288" s="11"/>
      <c r="AMI1288" s="12"/>
      <c r="AMJ1288" s="12"/>
      <c r="AMK1288" s="12"/>
    </row>
    <row r="1289" spans="1:1025" ht="12.75" customHeight="1">
      <c r="A1289" s="23">
        <v>11</v>
      </c>
      <c r="B1289" s="23">
        <v>1993</v>
      </c>
      <c r="C1289" s="24">
        <v>-93.47</v>
      </c>
      <c r="D1289" s="24">
        <v>0.4</v>
      </c>
      <c r="E1289" s="24">
        <v>80</v>
      </c>
      <c r="F1289" s="27">
        <v>0.12288</v>
      </c>
      <c r="G1289" s="24" t="s">
        <v>34</v>
      </c>
      <c r="H1289" s="1"/>
      <c r="I1289" s="1"/>
      <c r="AA1289" s="7"/>
      <c r="AB1289" s="7"/>
      <c r="AD1289" s="1"/>
      <c r="AE1289" s="1"/>
      <c r="AG1289" s="7"/>
      <c r="AH1289" s="7"/>
      <c r="AI1289" s="7"/>
      <c r="IU1289" s="11"/>
      <c r="IV1289" s="11"/>
      <c r="IW1289" s="11"/>
      <c r="AMI1289" s="12"/>
      <c r="AMJ1289" s="12"/>
      <c r="AMK1289" s="12"/>
    </row>
    <row r="1290" spans="1:1025" ht="12.75" customHeight="1">
      <c r="A1290" s="23">
        <v>11</v>
      </c>
      <c r="B1290" s="23">
        <v>1993</v>
      </c>
      <c r="C1290" s="24">
        <v>-92</v>
      </c>
      <c r="D1290" s="24">
        <v>1</v>
      </c>
      <c r="E1290" s="24">
        <v>80</v>
      </c>
      <c r="F1290" s="27">
        <v>8.1920000000000007E-2</v>
      </c>
      <c r="G1290" s="24" t="s">
        <v>34</v>
      </c>
      <c r="H1290" s="1"/>
      <c r="I1290" s="1"/>
      <c r="AA1290" s="7"/>
      <c r="AB1290" s="7"/>
      <c r="AD1290" s="1"/>
      <c r="AE1290" s="1"/>
      <c r="AG1290" s="7"/>
      <c r="AH1290" s="7"/>
      <c r="AI1290" s="7"/>
      <c r="IU1290" s="11"/>
      <c r="IV1290" s="11"/>
      <c r="IW1290" s="11"/>
      <c r="AMI1290" s="12"/>
      <c r="AMJ1290" s="12"/>
      <c r="AMK1290" s="12"/>
    </row>
    <row r="1291" spans="1:1025" ht="12.75" customHeight="1">
      <c r="A1291" s="23">
        <v>11</v>
      </c>
      <c r="B1291" s="23">
        <v>1993</v>
      </c>
      <c r="C1291" s="24">
        <v>-93</v>
      </c>
      <c r="D1291" s="24">
        <v>0.4</v>
      </c>
      <c r="E1291" s="24">
        <v>80</v>
      </c>
      <c r="F1291" s="27">
        <v>9.2160000000000006E-2</v>
      </c>
      <c r="G1291" s="24" t="s">
        <v>34</v>
      </c>
      <c r="H1291" s="1"/>
      <c r="I1291" s="1"/>
      <c r="AA1291" s="7"/>
      <c r="AB1291" s="7"/>
      <c r="AD1291" s="1"/>
      <c r="AE1291" s="1"/>
      <c r="AG1291" s="7"/>
      <c r="AH1291" s="7"/>
      <c r="AI1291" s="7"/>
      <c r="IU1291" s="11"/>
      <c r="IV1291" s="11"/>
      <c r="IW1291" s="11"/>
      <c r="AMI1291" s="12"/>
      <c r="AMJ1291" s="12"/>
      <c r="AMK1291" s="12"/>
    </row>
    <row r="1292" spans="1:1025" ht="12.75" customHeight="1">
      <c r="A1292" s="23">
        <v>11</v>
      </c>
      <c r="B1292" s="23">
        <v>1993</v>
      </c>
      <c r="C1292" s="24">
        <v>-92</v>
      </c>
      <c r="D1292" s="24">
        <v>1</v>
      </c>
      <c r="E1292" s="24">
        <v>100</v>
      </c>
      <c r="F1292" s="27">
        <v>0.13311999999999999</v>
      </c>
      <c r="G1292" s="24" t="s">
        <v>34</v>
      </c>
      <c r="H1292" s="1"/>
      <c r="I1292" s="1"/>
      <c r="AA1292" s="7"/>
      <c r="AB1292" s="7"/>
      <c r="AD1292" s="1"/>
      <c r="AE1292" s="1"/>
      <c r="AG1292" s="7"/>
      <c r="AH1292" s="7"/>
      <c r="AI1292" s="7"/>
      <c r="IU1292" s="11"/>
      <c r="IV1292" s="11"/>
      <c r="IW1292" s="11"/>
      <c r="AMI1292" s="12"/>
      <c r="AMJ1292" s="12"/>
      <c r="AMK1292" s="12"/>
    </row>
    <row r="1293" spans="1:1025" ht="12.75" customHeight="1">
      <c r="A1293" s="23">
        <v>11</v>
      </c>
      <c r="B1293" s="23">
        <v>1993</v>
      </c>
      <c r="C1293" s="24">
        <v>-93</v>
      </c>
      <c r="D1293" s="24">
        <v>0.4</v>
      </c>
      <c r="E1293" s="24">
        <v>100</v>
      </c>
      <c r="F1293" s="27">
        <v>0.11264</v>
      </c>
      <c r="G1293" s="24" t="s">
        <v>34</v>
      </c>
      <c r="H1293" s="1"/>
      <c r="I1293" s="1"/>
      <c r="AA1293" s="7"/>
      <c r="AB1293" s="7"/>
      <c r="AD1293" s="1"/>
      <c r="AE1293" s="1"/>
      <c r="AG1293" s="7"/>
      <c r="AH1293" s="7"/>
      <c r="AI1293" s="7"/>
      <c r="IU1293" s="11"/>
      <c r="IV1293" s="11"/>
      <c r="IW1293" s="11"/>
      <c r="AMI1293" s="12"/>
      <c r="AMJ1293" s="12"/>
      <c r="AMK1293" s="12"/>
    </row>
    <row r="1294" spans="1:1025" ht="12.75" customHeight="1">
      <c r="A1294" s="23">
        <v>11</v>
      </c>
      <c r="B1294" s="23">
        <v>1993</v>
      </c>
      <c r="C1294" s="24">
        <v>-93.47</v>
      </c>
      <c r="D1294" s="24">
        <v>0.4</v>
      </c>
      <c r="E1294" s="24">
        <v>100</v>
      </c>
      <c r="F1294" s="27">
        <v>0.1024</v>
      </c>
      <c r="G1294" s="24" t="s">
        <v>34</v>
      </c>
      <c r="H1294" s="1"/>
      <c r="I1294" s="1"/>
      <c r="AA1294" s="7"/>
      <c r="AB1294" s="7"/>
      <c r="AD1294" s="1"/>
      <c r="AE1294" s="1"/>
      <c r="AG1294" s="7"/>
      <c r="AH1294" s="7"/>
      <c r="AI1294" s="7"/>
      <c r="IU1294" s="11"/>
      <c r="IV1294" s="11"/>
      <c r="IW1294" s="11"/>
      <c r="AMI1294" s="12"/>
      <c r="AMJ1294" s="12"/>
      <c r="AMK1294" s="12"/>
    </row>
    <row r="1295" spans="1:1025" ht="12.75" customHeight="1">
      <c r="A1295" s="23">
        <v>11</v>
      </c>
      <c r="B1295" s="23">
        <v>1993</v>
      </c>
      <c r="C1295" s="24">
        <v>-92</v>
      </c>
      <c r="D1295" s="24">
        <v>1</v>
      </c>
      <c r="E1295" s="24">
        <v>125</v>
      </c>
      <c r="F1295" s="27">
        <v>0.18432000000000001</v>
      </c>
      <c r="G1295" s="24" t="s">
        <v>34</v>
      </c>
      <c r="H1295" s="1"/>
      <c r="I1295" s="1"/>
      <c r="AA1295" s="7"/>
      <c r="AB1295" s="7"/>
      <c r="AD1295" s="1"/>
      <c r="AE1295" s="1"/>
      <c r="AG1295" s="7"/>
      <c r="AH1295" s="7"/>
      <c r="AI1295" s="7"/>
      <c r="IU1295" s="11"/>
      <c r="IV1295" s="11"/>
      <c r="IW1295" s="11"/>
      <c r="AMI1295" s="12"/>
      <c r="AMJ1295" s="12"/>
      <c r="AMK1295" s="12"/>
    </row>
    <row r="1296" spans="1:1025" ht="12.75" customHeight="1">
      <c r="A1296" s="23">
        <v>11</v>
      </c>
      <c r="B1296" s="23">
        <v>1993</v>
      </c>
      <c r="C1296" s="24">
        <v>-93.47</v>
      </c>
      <c r="D1296" s="24">
        <v>0.4</v>
      </c>
      <c r="E1296" s="24">
        <v>125</v>
      </c>
      <c r="F1296" s="27">
        <v>0.16384000000000001</v>
      </c>
      <c r="G1296" s="24" t="s">
        <v>34</v>
      </c>
      <c r="H1296" s="1"/>
      <c r="I1296" s="1"/>
      <c r="AA1296" s="7"/>
      <c r="AB1296" s="7"/>
      <c r="AD1296" s="1"/>
      <c r="AE1296" s="1"/>
      <c r="AG1296" s="7"/>
      <c r="AH1296" s="7"/>
      <c r="AI1296" s="7"/>
      <c r="IU1296" s="11"/>
      <c r="IV1296" s="11"/>
      <c r="IW1296" s="11"/>
      <c r="AMI1296" s="12"/>
      <c r="AMJ1296" s="12"/>
      <c r="AMK1296" s="12"/>
    </row>
    <row r="1297" spans="1:1025" ht="12.75" customHeight="1">
      <c r="A1297" s="23">
        <v>11</v>
      </c>
      <c r="B1297" s="23">
        <v>1993</v>
      </c>
      <c r="C1297" s="24">
        <v>-93</v>
      </c>
      <c r="D1297" s="24">
        <v>0.4</v>
      </c>
      <c r="E1297" s="24">
        <v>125</v>
      </c>
      <c r="F1297" s="27">
        <v>0.18432000000000001</v>
      </c>
      <c r="G1297" s="24" t="s">
        <v>34</v>
      </c>
      <c r="H1297" s="1"/>
      <c r="I1297" s="1"/>
      <c r="AA1297" s="7"/>
      <c r="AB1297" s="7"/>
      <c r="AD1297" s="1"/>
      <c r="AE1297" s="1"/>
      <c r="AG1297" s="7"/>
      <c r="AH1297" s="7"/>
      <c r="AI1297" s="7"/>
      <c r="IU1297" s="11"/>
      <c r="IV1297" s="11"/>
      <c r="IW1297" s="11"/>
      <c r="AMI1297" s="12"/>
      <c r="AMJ1297" s="12"/>
      <c r="AMK1297" s="12"/>
    </row>
    <row r="1298" spans="1:1025" ht="12.75" customHeight="1">
      <c r="A1298" s="23">
        <v>11</v>
      </c>
      <c r="B1298" s="23">
        <v>1993</v>
      </c>
      <c r="C1298" s="24">
        <v>-93.47</v>
      </c>
      <c r="D1298" s="24">
        <v>0.4</v>
      </c>
      <c r="E1298" s="24">
        <v>150</v>
      </c>
      <c r="F1298" s="27">
        <v>0.17408000000000001</v>
      </c>
      <c r="G1298" s="24" t="s">
        <v>34</v>
      </c>
      <c r="H1298" s="1"/>
      <c r="I1298" s="1"/>
      <c r="AA1298" s="7"/>
      <c r="AB1298" s="7"/>
      <c r="AD1298" s="1"/>
      <c r="AE1298" s="1"/>
      <c r="AG1298" s="7"/>
      <c r="AH1298" s="7"/>
      <c r="AI1298" s="7"/>
      <c r="IU1298" s="11"/>
      <c r="IV1298" s="11"/>
      <c r="IW1298" s="11"/>
      <c r="AMI1298" s="12"/>
      <c r="AMJ1298" s="12"/>
      <c r="AMK1298" s="12"/>
    </row>
    <row r="1299" spans="1:1025" ht="12.75" customHeight="1">
      <c r="A1299" s="23">
        <v>11</v>
      </c>
      <c r="B1299" s="23">
        <v>1993</v>
      </c>
      <c r="C1299" s="24">
        <v>-92</v>
      </c>
      <c r="D1299" s="24">
        <v>1</v>
      </c>
      <c r="E1299" s="24">
        <v>150</v>
      </c>
      <c r="F1299" s="27">
        <v>0.22528000000000001</v>
      </c>
      <c r="G1299" s="24" t="s">
        <v>34</v>
      </c>
      <c r="H1299" s="1"/>
      <c r="I1299" s="1"/>
      <c r="AA1299" s="7"/>
      <c r="AB1299" s="7"/>
      <c r="AD1299" s="1"/>
      <c r="AE1299" s="1"/>
      <c r="AG1299" s="7"/>
      <c r="AH1299" s="7"/>
      <c r="AI1299" s="7"/>
      <c r="IU1299" s="11"/>
      <c r="IV1299" s="11"/>
      <c r="IW1299" s="11"/>
      <c r="AMI1299" s="12"/>
      <c r="AMJ1299" s="12"/>
      <c r="AMK1299" s="12"/>
    </row>
    <row r="1300" spans="1:1025" ht="12.75" customHeight="1">
      <c r="A1300" s="23">
        <v>10</v>
      </c>
      <c r="B1300" s="23">
        <v>1981</v>
      </c>
      <c r="C1300" s="24">
        <v>-108</v>
      </c>
      <c r="D1300" s="24">
        <v>18</v>
      </c>
      <c r="E1300" s="24">
        <v>0</v>
      </c>
      <c r="F1300" s="27">
        <v>0.14000000000000001</v>
      </c>
      <c r="G1300" s="24" t="s">
        <v>35</v>
      </c>
      <c r="H1300" s="1"/>
      <c r="I1300" s="1"/>
      <c r="AA1300" s="7"/>
      <c r="AB1300" s="7"/>
      <c r="AD1300" s="1"/>
      <c r="AE1300" s="1"/>
      <c r="AG1300" s="7"/>
      <c r="AH1300" s="7"/>
      <c r="AI1300" s="7"/>
      <c r="IU1300" s="11"/>
      <c r="IV1300" s="11"/>
      <c r="IW1300" s="11"/>
      <c r="AMI1300" s="12"/>
      <c r="AMJ1300" s="12"/>
      <c r="AMK1300" s="12"/>
    </row>
    <row r="1301" spans="1:1025" ht="12.75" customHeight="1">
      <c r="A1301" s="23">
        <v>10</v>
      </c>
      <c r="B1301" s="23">
        <v>1981</v>
      </c>
      <c r="C1301" s="24">
        <v>-108</v>
      </c>
      <c r="D1301" s="24">
        <v>18</v>
      </c>
      <c r="E1301" s="24">
        <v>5</v>
      </c>
      <c r="F1301" s="27">
        <v>0.13</v>
      </c>
      <c r="G1301" s="24" t="s">
        <v>35</v>
      </c>
      <c r="H1301" s="1"/>
      <c r="I1301" s="1"/>
      <c r="AA1301" s="7"/>
      <c r="AB1301" s="7"/>
      <c r="AD1301" s="1"/>
      <c r="AE1301" s="1"/>
      <c r="AG1301" s="7"/>
      <c r="AH1301" s="7"/>
      <c r="AI1301" s="7"/>
      <c r="IU1301" s="11"/>
      <c r="IV1301" s="11"/>
      <c r="IW1301" s="11"/>
      <c r="AMI1301" s="12"/>
      <c r="AMJ1301" s="12"/>
      <c r="AMK1301" s="12"/>
    </row>
    <row r="1302" spans="1:1025" ht="12.75" customHeight="1">
      <c r="A1302" s="23">
        <v>10</v>
      </c>
      <c r="B1302" s="23">
        <v>1981</v>
      </c>
      <c r="C1302" s="24">
        <v>-108</v>
      </c>
      <c r="D1302" s="24">
        <v>18</v>
      </c>
      <c r="E1302" s="24">
        <v>20</v>
      </c>
      <c r="F1302" s="27">
        <v>0.16</v>
      </c>
      <c r="G1302" s="24" t="s">
        <v>35</v>
      </c>
      <c r="H1302" s="1"/>
      <c r="I1302" s="1"/>
      <c r="AA1302" s="7"/>
      <c r="AB1302" s="7"/>
      <c r="AD1302" s="1"/>
      <c r="AE1302" s="1"/>
      <c r="AG1302" s="7"/>
      <c r="AH1302" s="7"/>
      <c r="AI1302" s="7"/>
      <c r="IU1302" s="11"/>
      <c r="IV1302" s="11"/>
      <c r="IW1302" s="11"/>
      <c r="AMI1302" s="12"/>
      <c r="AMJ1302" s="12"/>
      <c r="AMK1302" s="12"/>
    </row>
    <row r="1303" spans="1:1025" ht="12.75" customHeight="1">
      <c r="A1303" s="23">
        <v>10</v>
      </c>
      <c r="B1303" s="23">
        <v>1981</v>
      </c>
      <c r="C1303" s="24">
        <v>-108</v>
      </c>
      <c r="D1303" s="24">
        <v>18</v>
      </c>
      <c r="E1303" s="24">
        <v>30</v>
      </c>
      <c r="F1303" s="27">
        <v>0.64</v>
      </c>
      <c r="G1303" s="24" t="s">
        <v>35</v>
      </c>
      <c r="H1303" s="1"/>
      <c r="I1303" s="1"/>
      <c r="AA1303" s="7"/>
      <c r="AB1303" s="7"/>
      <c r="AD1303" s="1"/>
      <c r="AE1303" s="1"/>
      <c r="AG1303" s="7"/>
      <c r="AH1303" s="7"/>
      <c r="AI1303" s="7"/>
      <c r="IU1303" s="11"/>
      <c r="IV1303" s="11"/>
      <c r="IW1303" s="11"/>
      <c r="AMI1303" s="12"/>
      <c r="AMJ1303" s="12"/>
      <c r="AMK1303" s="12"/>
    </row>
    <row r="1304" spans="1:1025" ht="12.75" customHeight="1">
      <c r="A1304" s="23">
        <v>10</v>
      </c>
      <c r="B1304" s="23">
        <v>1981</v>
      </c>
      <c r="C1304" s="24">
        <v>-108</v>
      </c>
      <c r="D1304" s="24">
        <v>18</v>
      </c>
      <c r="E1304" s="24">
        <v>50</v>
      </c>
      <c r="F1304" s="27">
        <v>0.73</v>
      </c>
      <c r="G1304" s="24" t="s">
        <v>35</v>
      </c>
      <c r="H1304" s="1"/>
      <c r="I1304" s="1"/>
      <c r="AA1304" s="7"/>
      <c r="AB1304" s="7"/>
      <c r="AD1304" s="1"/>
      <c r="AE1304" s="1"/>
      <c r="AG1304" s="7"/>
      <c r="AH1304" s="7"/>
      <c r="AI1304" s="7"/>
      <c r="IU1304" s="11"/>
      <c r="IV1304" s="11"/>
      <c r="IW1304" s="11"/>
      <c r="AMI1304" s="12"/>
      <c r="AMJ1304" s="12"/>
      <c r="AMK1304" s="12"/>
    </row>
    <row r="1305" spans="1:1025" ht="12.75" customHeight="1">
      <c r="A1305" s="23">
        <v>10</v>
      </c>
      <c r="B1305" s="23">
        <v>1981</v>
      </c>
      <c r="C1305" s="24">
        <v>-108</v>
      </c>
      <c r="D1305" s="24">
        <v>18</v>
      </c>
      <c r="E1305" s="24">
        <v>60</v>
      </c>
      <c r="F1305" s="27">
        <v>0.54</v>
      </c>
      <c r="G1305" s="24" t="s">
        <v>35</v>
      </c>
      <c r="H1305" s="1"/>
      <c r="I1305" s="1"/>
      <c r="AA1305" s="7"/>
      <c r="AB1305" s="7"/>
      <c r="AD1305" s="1"/>
      <c r="AE1305" s="1"/>
      <c r="AG1305" s="7"/>
      <c r="AH1305" s="7"/>
      <c r="AI1305" s="7"/>
      <c r="IU1305" s="11"/>
      <c r="IV1305" s="11"/>
      <c r="IW1305" s="11"/>
      <c r="AMI1305" s="12"/>
      <c r="AMJ1305" s="12"/>
      <c r="AMK1305" s="12"/>
    </row>
    <row r="1306" spans="1:1025" ht="12.75" customHeight="1">
      <c r="A1306" s="23">
        <v>10</v>
      </c>
      <c r="B1306" s="23">
        <v>1981</v>
      </c>
      <c r="C1306" s="24">
        <v>-108</v>
      </c>
      <c r="D1306" s="24">
        <v>18</v>
      </c>
      <c r="E1306" s="24">
        <v>70</v>
      </c>
      <c r="F1306" s="27">
        <v>1.8</v>
      </c>
      <c r="G1306" s="24" t="s">
        <v>35</v>
      </c>
      <c r="H1306" s="1"/>
      <c r="I1306" s="1"/>
      <c r="AA1306" s="7"/>
      <c r="AB1306" s="7"/>
      <c r="AD1306" s="1"/>
      <c r="AE1306" s="1"/>
      <c r="AG1306" s="7"/>
      <c r="AH1306" s="7"/>
      <c r="AI1306" s="7"/>
      <c r="IU1306" s="11"/>
      <c r="IV1306" s="11"/>
      <c r="IW1306" s="11"/>
      <c r="AMI1306" s="12"/>
      <c r="AMJ1306" s="12"/>
      <c r="AMK1306" s="12"/>
    </row>
    <row r="1307" spans="1:1025" ht="12.75" customHeight="1">
      <c r="A1307" s="23">
        <v>10</v>
      </c>
      <c r="B1307" s="23">
        <v>1981</v>
      </c>
      <c r="C1307" s="24">
        <v>-108</v>
      </c>
      <c r="D1307" s="24">
        <v>18</v>
      </c>
      <c r="E1307" s="24">
        <v>80</v>
      </c>
      <c r="F1307" s="27">
        <v>2.2000000000000002</v>
      </c>
      <c r="G1307" s="24" t="s">
        <v>35</v>
      </c>
      <c r="H1307" s="1"/>
      <c r="I1307" s="1"/>
      <c r="AA1307" s="7"/>
      <c r="AB1307" s="7"/>
      <c r="AD1307" s="1"/>
      <c r="AE1307" s="1"/>
      <c r="AG1307" s="7"/>
      <c r="AH1307" s="7"/>
      <c r="AI1307" s="7"/>
      <c r="IU1307" s="11"/>
      <c r="IV1307" s="11"/>
      <c r="IW1307" s="11"/>
      <c r="AMI1307" s="12"/>
      <c r="AMJ1307" s="12"/>
      <c r="AMK1307" s="12"/>
    </row>
    <row r="1308" spans="1:1025" ht="12.75" customHeight="1">
      <c r="A1308" s="23">
        <v>10</v>
      </c>
      <c r="B1308" s="23">
        <v>1981</v>
      </c>
      <c r="C1308" s="24">
        <v>-108</v>
      </c>
      <c r="D1308" s="24">
        <v>18</v>
      </c>
      <c r="E1308" s="24">
        <v>90</v>
      </c>
      <c r="F1308" s="27">
        <v>2.6</v>
      </c>
      <c r="G1308" s="24" t="s">
        <v>35</v>
      </c>
      <c r="H1308" s="1"/>
      <c r="I1308" s="1"/>
      <c r="AA1308" s="7"/>
      <c r="AB1308" s="7"/>
      <c r="AD1308" s="1"/>
      <c r="AE1308" s="1"/>
      <c r="AG1308" s="7"/>
      <c r="AH1308" s="7"/>
      <c r="AI1308" s="7"/>
      <c r="IU1308" s="11"/>
      <c r="IV1308" s="11"/>
      <c r="IW1308" s="11"/>
      <c r="AMI1308" s="12"/>
      <c r="AMJ1308" s="12"/>
      <c r="AMK1308" s="12"/>
    </row>
    <row r="1309" spans="1:1025" ht="12.75" customHeight="1">
      <c r="A1309" s="23">
        <v>10</v>
      </c>
      <c r="B1309" s="23">
        <v>1981</v>
      </c>
      <c r="C1309" s="24">
        <v>-108</v>
      </c>
      <c r="D1309" s="24">
        <v>18</v>
      </c>
      <c r="E1309" s="24">
        <v>100</v>
      </c>
      <c r="F1309" s="27">
        <v>0.92</v>
      </c>
      <c r="G1309" s="24" t="s">
        <v>35</v>
      </c>
      <c r="H1309" s="1"/>
      <c r="I1309" s="1"/>
      <c r="AA1309" s="7"/>
      <c r="AB1309" s="7"/>
      <c r="AD1309" s="1"/>
      <c r="AE1309" s="1"/>
      <c r="AG1309" s="7"/>
      <c r="AH1309" s="7"/>
      <c r="AI1309" s="7"/>
      <c r="IU1309" s="11"/>
      <c r="IV1309" s="11"/>
      <c r="IW1309" s="11"/>
      <c r="AMI1309" s="12"/>
      <c r="AMJ1309" s="12"/>
      <c r="AMK1309" s="12"/>
    </row>
    <row r="1310" spans="1:1025" ht="12.75" customHeight="1">
      <c r="A1310" s="23">
        <v>10</v>
      </c>
      <c r="B1310" s="23">
        <v>1981</v>
      </c>
      <c r="C1310" s="24">
        <v>-108</v>
      </c>
      <c r="D1310" s="24">
        <v>18</v>
      </c>
      <c r="E1310" s="24">
        <v>110</v>
      </c>
      <c r="F1310" s="27">
        <v>1.1000000000000001</v>
      </c>
      <c r="G1310" s="24" t="s">
        <v>35</v>
      </c>
      <c r="H1310" s="1"/>
      <c r="I1310" s="1"/>
      <c r="AA1310" s="7"/>
      <c r="AB1310" s="7"/>
      <c r="AD1310" s="1"/>
      <c r="AE1310" s="1"/>
      <c r="AG1310" s="7"/>
      <c r="AH1310" s="7"/>
      <c r="AI1310" s="7"/>
      <c r="IU1310" s="11"/>
      <c r="IV1310" s="11"/>
      <c r="IW1310" s="11"/>
      <c r="AMI1310" s="12"/>
      <c r="AMJ1310" s="12"/>
      <c r="AMK1310" s="12"/>
    </row>
    <row r="1311" spans="1:1025" ht="12.75" customHeight="1">
      <c r="A1311" s="23">
        <v>10</v>
      </c>
      <c r="B1311" s="23">
        <v>1981</v>
      </c>
      <c r="C1311" s="24">
        <v>-108</v>
      </c>
      <c r="D1311" s="24">
        <v>18</v>
      </c>
      <c r="E1311" s="24">
        <v>120</v>
      </c>
      <c r="F1311" s="27">
        <v>1.3</v>
      </c>
      <c r="G1311" s="24" t="s">
        <v>35</v>
      </c>
      <c r="H1311" s="1"/>
      <c r="I1311" s="1"/>
      <c r="AA1311" s="7"/>
      <c r="AB1311" s="7"/>
      <c r="AD1311" s="1"/>
      <c r="AE1311" s="1"/>
      <c r="AG1311" s="7"/>
      <c r="AH1311" s="7"/>
      <c r="AI1311" s="7"/>
      <c r="IU1311" s="11"/>
      <c r="IV1311" s="11"/>
      <c r="IW1311" s="11"/>
      <c r="AMI1311" s="12"/>
      <c r="AMJ1311" s="12"/>
      <c r="AMK1311" s="12"/>
    </row>
    <row r="1312" spans="1:1025" ht="12.75" customHeight="1">
      <c r="A1312" s="23">
        <v>10</v>
      </c>
      <c r="B1312" s="23">
        <v>1981</v>
      </c>
      <c r="C1312" s="24">
        <v>-108</v>
      </c>
      <c r="D1312" s="24">
        <v>18</v>
      </c>
      <c r="E1312" s="24">
        <v>130</v>
      </c>
      <c r="F1312" s="27">
        <v>1.5</v>
      </c>
      <c r="G1312" s="24" t="s">
        <v>35</v>
      </c>
      <c r="H1312" s="1"/>
      <c r="I1312" s="1"/>
      <c r="AA1312" s="7"/>
      <c r="AB1312" s="7"/>
      <c r="AD1312" s="1"/>
      <c r="AE1312" s="1"/>
      <c r="AG1312" s="7"/>
      <c r="AH1312" s="7"/>
      <c r="AI1312" s="7"/>
      <c r="IU1312" s="11"/>
      <c r="IV1312" s="11"/>
      <c r="IW1312" s="11"/>
      <c r="AMI1312" s="12"/>
      <c r="AMJ1312" s="12"/>
      <c r="AMK1312" s="12"/>
    </row>
    <row r="1313" spans="1:1025" ht="12.75" customHeight="1">
      <c r="A1313" s="23">
        <v>10</v>
      </c>
      <c r="B1313" s="23">
        <v>1981</v>
      </c>
      <c r="C1313" s="24">
        <v>-108</v>
      </c>
      <c r="D1313" s="24">
        <v>18</v>
      </c>
      <c r="E1313" s="24">
        <v>150</v>
      </c>
      <c r="F1313" s="27">
        <v>1.8</v>
      </c>
      <c r="G1313" s="24" t="s">
        <v>35</v>
      </c>
      <c r="H1313" s="1"/>
      <c r="I1313" s="1"/>
      <c r="AA1313" s="7"/>
      <c r="AB1313" s="7"/>
      <c r="AD1313" s="1"/>
      <c r="AE1313" s="1"/>
      <c r="AG1313" s="7"/>
      <c r="AH1313" s="7"/>
      <c r="AI1313" s="7"/>
      <c r="IU1313" s="11"/>
      <c r="IV1313" s="11"/>
      <c r="IW1313" s="11"/>
      <c r="AMI1313" s="12"/>
      <c r="AMJ1313" s="12"/>
      <c r="AMK1313" s="12"/>
    </row>
    <row r="1314" spans="1:1025" ht="12.75" customHeight="1">
      <c r="A1314" s="23">
        <v>10</v>
      </c>
      <c r="B1314" s="23">
        <v>1981</v>
      </c>
      <c r="C1314" s="24">
        <v>-108</v>
      </c>
      <c r="D1314" s="24">
        <v>18</v>
      </c>
      <c r="E1314" s="24">
        <v>160</v>
      </c>
      <c r="F1314" s="27">
        <v>1.6</v>
      </c>
      <c r="G1314" s="24" t="s">
        <v>35</v>
      </c>
      <c r="H1314" s="1"/>
      <c r="I1314" s="1"/>
      <c r="AA1314" s="7"/>
      <c r="AB1314" s="7"/>
      <c r="AD1314" s="1"/>
      <c r="AE1314" s="1"/>
      <c r="AG1314" s="7"/>
      <c r="AH1314" s="7"/>
      <c r="AI1314" s="7"/>
      <c r="IU1314" s="11"/>
      <c r="IV1314" s="11"/>
      <c r="IW1314" s="11"/>
      <c r="AMI1314" s="12"/>
      <c r="AMJ1314" s="12"/>
      <c r="AMK1314" s="12"/>
    </row>
    <row r="1315" spans="1:1025" ht="12.75" customHeight="1">
      <c r="A1315" s="23">
        <v>10</v>
      </c>
      <c r="B1315" s="23">
        <v>1981</v>
      </c>
      <c r="C1315" s="24">
        <v>-108</v>
      </c>
      <c r="D1315" s="24">
        <v>18</v>
      </c>
      <c r="E1315" s="24">
        <v>175</v>
      </c>
      <c r="F1315" s="27">
        <v>1.6</v>
      </c>
      <c r="G1315" s="24" t="s">
        <v>35</v>
      </c>
      <c r="H1315" s="1"/>
      <c r="I1315" s="1"/>
      <c r="AA1315" s="7"/>
      <c r="AB1315" s="7"/>
      <c r="AD1315" s="1"/>
      <c r="AE1315" s="1"/>
      <c r="AG1315" s="7"/>
      <c r="AH1315" s="7"/>
      <c r="AI1315" s="7"/>
      <c r="IU1315" s="11"/>
      <c r="IV1315" s="11"/>
      <c r="IW1315" s="11"/>
      <c r="AMI1315" s="12"/>
      <c r="AMJ1315" s="12"/>
      <c r="AMK1315" s="12"/>
    </row>
    <row r="1316" spans="1:1025" ht="12.75" customHeight="1">
      <c r="A1316" s="23">
        <v>10</v>
      </c>
      <c r="B1316" s="23">
        <v>1981</v>
      </c>
      <c r="C1316" s="24">
        <v>-108</v>
      </c>
      <c r="D1316" s="24">
        <v>18</v>
      </c>
      <c r="E1316" s="24">
        <v>195</v>
      </c>
      <c r="F1316" s="27">
        <v>0.74</v>
      </c>
      <c r="G1316" s="24" t="s">
        <v>35</v>
      </c>
      <c r="H1316" s="1"/>
      <c r="I1316" s="1"/>
      <c r="AA1316" s="7"/>
      <c r="AB1316" s="7"/>
      <c r="AD1316" s="1"/>
      <c r="AE1316" s="1"/>
      <c r="AG1316" s="7"/>
      <c r="AH1316" s="7"/>
      <c r="AI1316" s="7"/>
      <c r="IU1316" s="11"/>
      <c r="IV1316" s="11"/>
      <c r="IW1316" s="11"/>
      <c r="AMI1316" s="12"/>
      <c r="AMJ1316" s="12"/>
      <c r="AMK1316" s="12"/>
    </row>
    <row r="1317" spans="1:1025" ht="12.75" customHeight="1">
      <c r="A1317" s="23">
        <v>10</v>
      </c>
      <c r="B1317" s="23">
        <v>1981</v>
      </c>
      <c r="C1317" s="24">
        <v>-108</v>
      </c>
      <c r="D1317" s="24">
        <v>18</v>
      </c>
      <c r="E1317" s="24">
        <v>220</v>
      </c>
      <c r="F1317" s="27">
        <v>0.91</v>
      </c>
      <c r="G1317" s="24" t="s">
        <v>35</v>
      </c>
      <c r="H1317" s="1"/>
      <c r="I1317" s="1"/>
      <c r="AA1317" s="7"/>
      <c r="AB1317" s="7"/>
      <c r="AD1317" s="1"/>
      <c r="AE1317" s="1"/>
      <c r="AG1317" s="7"/>
      <c r="AH1317" s="7"/>
      <c r="AI1317" s="7"/>
      <c r="IU1317" s="11"/>
      <c r="IV1317" s="11"/>
      <c r="IW1317" s="11"/>
      <c r="AMI1317" s="12"/>
      <c r="AMJ1317" s="12"/>
      <c r="AMK1317" s="12"/>
    </row>
    <row r="1318" spans="1:1025" ht="12.75" customHeight="1">
      <c r="A1318" s="23">
        <v>10</v>
      </c>
      <c r="B1318" s="23">
        <v>1981</v>
      </c>
      <c r="C1318" s="24">
        <v>-108</v>
      </c>
      <c r="D1318" s="24">
        <v>18</v>
      </c>
      <c r="E1318" s="24">
        <v>245</v>
      </c>
      <c r="F1318" s="27">
        <v>0.52</v>
      </c>
      <c r="G1318" s="24" t="s">
        <v>35</v>
      </c>
      <c r="H1318" s="1"/>
      <c r="I1318" s="1"/>
      <c r="AA1318" s="7"/>
      <c r="AB1318" s="7"/>
      <c r="AD1318" s="1"/>
      <c r="AE1318" s="1"/>
      <c r="AG1318" s="7"/>
      <c r="AH1318" s="7"/>
      <c r="AI1318" s="7"/>
      <c r="IU1318" s="11"/>
      <c r="IV1318" s="11"/>
      <c r="IW1318" s="11"/>
      <c r="AMI1318" s="12"/>
      <c r="AMJ1318" s="12"/>
      <c r="AMK1318" s="12"/>
    </row>
    <row r="1319" spans="1:1025" ht="12.75" customHeight="1">
      <c r="A1319" s="23">
        <v>10</v>
      </c>
      <c r="B1319" s="23">
        <v>1981</v>
      </c>
      <c r="C1319" s="24">
        <v>-108</v>
      </c>
      <c r="D1319" s="24">
        <v>18</v>
      </c>
      <c r="E1319" s="24">
        <v>295</v>
      </c>
      <c r="F1319" s="27">
        <v>1</v>
      </c>
      <c r="G1319" s="24" t="s">
        <v>35</v>
      </c>
      <c r="H1319" s="1"/>
      <c r="I1319" s="1"/>
      <c r="AA1319" s="7"/>
      <c r="AB1319" s="7"/>
      <c r="AD1319" s="1"/>
      <c r="AE1319" s="1"/>
      <c r="AG1319" s="7"/>
      <c r="AH1319" s="7"/>
      <c r="AI1319" s="7"/>
      <c r="IU1319" s="11"/>
      <c r="IV1319" s="11"/>
      <c r="IW1319" s="11"/>
      <c r="AMI1319" s="12"/>
      <c r="AMJ1319" s="12"/>
      <c r="AMK1319" s="12"/>
    </row>
    <row r="1320" spans="1:1025" ht="12.75" customHeight="1">
      <c r="A1320" s="23">
        <v>10</v>
      </c>
      <c r="B1320" s="23">
        <v>1981</v>
      </c>
      <c r="C1320" s="24">
        <v>-108</v>
      </c>
      <c r="D1320" s="24">
        <v>18</v>
      </c>
      <c r="E1320" s="24">
        <v>395</v>
      </c>
      <c r="F1320" s="27">
        <v>0.68</v>
      </c>
      <c r="G1320" s="24" t="s">
        <v>35</v>
      </c>
      <c r="H1320" s="1"/>
      <c r="I1320" s="1"/>
      <c r="AA1320" s="7"/>
      <c r="AB1320" s="7"/>
      <c r="AD1320" s="1"/>
      <c r="AE1320" s="1"/>
      <c r="AG1320" s="7"/>
      <c r="AH1320" s="7"/>
      <c r="AI1320" s="7"/>
      <c r="IU1320" s="11"/>
      <c r="IV1320" s="11"/>
      <c r="IW1320" s="11"/>
      <c r="AMI1320" s="12"/>
      <c r="AMJ1320" s="12"/>
      <c r="AMK1320" s="12"/>
    </row>
    <row r="1321" spans="1:1025" ht="12.75" customHeight="1">
      <c r="A1321" s="23">
        <v>10</v>
      </c>
      <c r="B1321" s="23">
        <v>1981</v>
      </c>
      <c r="C1321" s="24">
        <v>-108</v>
      </c>
      <c r="D1321" s="24">
        <v>18</v>
      </c>
      <c r="E1321" s="24">
        <v>490</v>
      </c>
      <c r="F1321" s="27">
        <v>0.95</v>
      </c>
      <c r="G1321" s="24" t="s">
        <v>35</v>
      </c>
      <c r="H1321" s="1"/>
      <c r="I1321" s="1"/>
      <c r="AA1321" s="7"/>
      <c r="AB1321" s="7"/>
      <c r="AD1321" s="1"/>
      <c r="AE1321" s="1"/>
      <c r="AG1321" s="7"/>
      <c r="AH1321" s="7"/>
      <c r="AI1321" s="7"/>
      <c r="IU1321" s="11"/>
      <c r="IV1321" s="11"/>
      <c r="IW1321" s="11"/>
      <c r="AMI1321" s="12"/>
      <c r="AMJ1321" s="12"/>
      <c r="AMK1321" s="12"/>
    </row>
    <row r="1322" spans="1:1025" ht="12.75" customHeight="1">
      <c r="A1322" s="23">
        <v>10</v>
      </c>
      <c r="B1322" s="23">
        <v>1981</v>
      </c>
      <c r="C1322" s="24">
        <v>-108</v>
      </c>
      <c r="D1322" s="24">
        <v>18</v>
      </c>
      <c r="E1322" s="24">
        <v>590</v>
      </c>
      <c r="F1322" s="27">
        <v>0.76</v>
      </c>
      <c r="G1322" s="24" t="s">
        <v>35</v>
      </c>
      <c r="H1322" s="1"/>
      <c r="I1322" s="1"/>
      <c r="AA1322" s="7"/>
      <c r="AB1322" s="7"/>
      <c r="AD1322" s="1"/>
      <c r="AE1322" s="1"/>
      <c r="AG1322" s="7"/>
      <c r="AH1322" s="7"/>
      <c r="AI1322" s="7"/>
      <c r="IU1322" s="11"/>
      <c r="IV1322" s="11"/>
      <c r="IW1322" s="11"/>
      <c r="AMI1322" s="12"/>
      <c r="AMJ1322" s="12"/>
      <c r="AMK1322" s="12"/>
    </row>
    <row r="1323" spans="1:1025" ht="12.75" customHeight="1">
      <c r="A1323" s="23">
        <v>10</v>
      </c>
      <c r="B1323" s="23">
        <v>1981</v>
      </c>
      <c r="C1323" s="24">
        <v>-108</v>
      </c>
      <c r="D1323" s="24">
        <v>18</v>
      </c>
      <c r="E1323" s="24">
        <v>690</v>
      </c>
      <c r="F1323" s="27">
        <v>0.4</v>
      </c>
      <c r="G1323" s="24" t="s">
        <v>35</v>
      </c>
      <c r="H1323" s="1"/>
      <c r="I1323" s="1"/>
      <c r="AA1323" s="7"/>
      <c r="AB1323" s="7"/>
      <c r="AD1323" s="1"/>
      <c r="AE1323" s="1"/>
      <c r="AG1323" s="7"/>
      <c r="AH1323" s="7"/>
      <c r="AI1323" s="7"/>
      <c r="IU1323" s="11"/>
      <c r="IV1323" s="11"/>
      <c r="IW1323" s="11"/>
      <c r="AMI1323" s="12"/>
      <c r="AMJ1323" s="12"/>
      <c r="AMK1323" s="12"/>
    </row>
    <row r="1324" spans="1:1025" ht="12.75" customHeight="1">
      <c r="A1324" s="23">
        <v>10</v>
      </c>
      <c r="B1324" s="23">
        <v>1981</v>
      </c>
      <c r="C1324" s="24">
        <v>-108</v>
      </c>
      <c r="D1324" s="24">
        <v>18</v>
      </c>
      <c r="E1324" s="24">
        <v>785</v>
      </c>
      <c r="F1324" s="27">
        <v>0.72</v>
      </c>
      <c r="G1324" s="24" t="s">
        <v>35</v>
      </c>
      <c r="H1324" s="1"/>
      <c r="I1324" s="1"/>
      <c r="AA1324" s="7"/>
      <c r="AB1324" s="7"/>
      <c r="AD1324" s="1"/>
      <c r="AE1324" s="1"/>
      <c r="AG1324" s="7"/>
      <c r="AH1324" s="7"/>
      <c r="AI1324" s="7"/>
      <c r="IU1324" s="11"/>
      <c r="IV1324" s="11"/>
      <c r="IW1324" s="11"/>
      <c r="AMI1324" s="12"/>
      <c r="AMJ1324" s="12"/>
      <c r="AMK1324" s="12"/>
    </row>
    <row r="1325" spans="1:1025" ht="12.75" customHeight="1">
      <c r="A1325" s="23">
        <v>10</v>
      </c>
      <c r="B1325" s="23">
        <v>1981</v>
      </c>
      <c r="C1325" s="24">
        <v>-108</v>
      </c>
      <c r="D1325" s="24">
        <v>18</v>
      </c>
      <c r="E1325" s="24">
        <v>880</v>
      </c>
      <c r="F1325" s="27">
        <v>0.7</v>
      </c>
      <c r="G1325" s="24" t="s">
        <v>35</v>
      </c>
      <c r="H1325" s="1"/>
      <c r="I1325" s="1"/>
      <c r="AA1325" s="7"/>
      <c r="AB1325" s="7"/>
      <c r="AD1325" s="1"/>
      <c r="AE1325" s="1"/>
      <c r="AG1325" s="7"/>
      <c r="AH1325" s="7"/>
      <c r="AI1325" s="7"/>
      <c r="IU1325" s="11"/>
      <c r="IV1325" s="11"/>
      <c r="IW1325" s="11"/>
      <c r="AMI1325" s="12"/>
      <c r="AMJ1325" s="12"/>
      <c r="AMK1325" s="12"/>
    </row>
    <row r="1326" spans="1:1025" ht="12.75" customHeight="1">
      <c r="A1326" s="23">
        <v>10</v>
      </c>
      <c r="B1326" s="23">
        <v>1981</v>
      </c>
      <c r="C1326" s="24">
        <v>-108</v>
      </c>
      <c r="D1326" s="24">
        <v>18</v>
      </c>
      <c r="E1326" s="24">
        <v>980</v>
      </c>
      <c r="F1326" s="27">
        <v>0.8</v>
      </c>
      <c r="G1326" s="24" t="s">
        <v>35</v>
      </c>
      <c r="H1326" s="1"/>
      <c r="I1326" s="1"/>
      <c r="AA1326" s="7"/>
      <c r="AB1326" s="7"/>
      <c r="AD1326" s="1"/>
      <c r="AE1326" s="1"/>
      <c r="AG1326" s="7"/>
      <c r="AH1326" s="7"/>
      <c r="AI1326" s="7"/>
      <c r="IU1326" s="11"/>
      <c r="IV1326" s="11"/>
      <c r="IW1326" s="11"/>
      <c r="AMI1326" s="12"/>
      <c r="AMJ1326" s="12"/>
      <c r="AMK1326" s="12"/>
    </row>
    <row r="1327" spans="1:1025" ht="12.75" customHeight="1">
      <c r="A1327" s="23">
        <v>10</v>
      </c>
      <c r="B1327" s="23">
        <v>1981</v>
      </c>
      <c r="C1327" s="24">
        <v>-108</v>
      </c>
      <c r="D1327" s="24">
        <v>18</v>
      </c>
      <c r="E1327" s="24">
        <v>1955</v>
      </c>
      <c r="F1327" s="27">
        <v>0.6</v>
      </c>
      <c r="G1327" s="24" t="s">
        <v>35</v>
      </c>
      <c r="H1327" s="1"/>
      <c r="I1327" s="1"/>
      <c r="AA1327" s="7"/>
      <c r="AB1327" s="7"/>
      <c r="AD1327" s="1"/>
      <c r="AE1327" s="1"/>
      <c r="AG1327" s="7"/>
      <c r="AH1327" s="7"/>
      <c r="AI1327" s="7"/>
      <c r="IU1327" s="11"/>
      <c r="IV1327" s="11"/>
      <c r="IW1327" s="11"/>
      <c r="AMI1327" s="12"/>
      <c r="AMJ1327" s="12"/>
      <c r="AMK1327" s="12"/>
    </row>
    <row r="1328" spans="1:1025" ht="12.75" customHeight="1">
      <c r="A1328" s="23">
        <v>11</v>
      </c>
      <c r="B1328" s="23">
        <v>1993</v>
      </c>
      <c r="C1328" s="24">
        <v>-92</v>
      </c>
      <c r="D1328" s="24">
        <v>0</v>
      </c>
      <c r="E1328" s="24">
        <v>20</v>
      </c>
      <c r="F1328" s="27">
        <v>0.1024</v>
      </c>
      <c r="G1328" s="24" t="s">
        <v>36</v>
      </c>
      <c r="H1328" s="1"/>
      <c r="I1328" s="1"/>
      <c r="AA1328" s="7"/>
      <c r="AB1328" s="7"/>
      <c r="AD1328" s="1"/>
      <c r="AE1328" s="1"/>
      <c r="AG1328" s="7"/>
      <c r="AH1328" s="7"/>
      <c r="AI1328" s="7"/>
      <c r="IU1328" s="11"/>
      <c r="IV1328" s="11"/>
      <c r="IW1328" s="11"/>
      <c r="AMI1328" s="12"/>
      <c r="AMJ1328" s="12"/>
      <c r="AMK1328" s="12"/>
    </row>
    <row r="1329" spans="1:1025" ht="12.75" customHeight="1">
      <c r="A1329" s="23">
        <v>11</v>
      </c>
      <c r="B1329" s="23">
        <v>1993</v>
      </c>
      <c r="C1329" s="24">
        <v>-93</v>
      </c>
      <c r="D1329" s="24">
        <v>0.4</v>
      </c>
      <c r="E1329" s="24">
        <v>20</v>
      </c>
      <c r="F1329" s="27">
        <v>5.1200000000000002E-2</v>
      </c>
      <c r="G1329" s="24" t="s">
        <v>36</v>
      </c>
      <c r="H1329" s="1"/>
      <c r="I1329" s="1"/>
      <c r="AA1329" s="7"/>
      <c r="AB1329" s="7"/>
      <c r="AD1329" s="1"/>
      <c r="AE1329" s="1"/>
      <c r="AG1329" s="7"/>
      <c r="AH1329" s="7"/>
      <c r="AI1329" s="7"/>
      <c r="IU1329" s="11"/>
      <c r="IV1329" s="11"/>
      <c r="IW1329" s="11"/>
      <c r="AMI1329" s="12"/>
      <c r="AMJ1329" s="12"/>
      <c r="AMK1329" s="12"/>
    </row>
    <row r="1330" spans="1:1025" ht="12.75" customHeight="1">
      <c r="A1330" s="23">
        <v>11</v>
      </c>
      <c r="B1330" s="23">
        <v>1993</v>
      </c>
      <c r="C1330" s="24">
        <v>-89</v>
      </c>
      <c r="D1330" s="24">
        <v>0.5</v>
      </c>
      <c r="E1330" s="24">
        <v>20</v>
      </c>
      <c r="F1330" s="27">
        <v>6.1440000000000002E-2</v>
      </c>
      <c r="G1330" s="24" t="s">
        <v>36</v>
      </c>
      <c r="H1330" s="1"/>
      <c r="I1330" s="1"/>
      <c r="AA1330" s="7"/>
      <c r="AB1330" s="7"/>
      <c r="AD1330" s="1"/>
      <c r="AE1330" s="1"/>
      <c r="AG1330" s="7"/>
      <c r="AH1330" s="7"/>
      <c r="AI1330" s="7"/>
      <c r="IU1330" s="11"/>
      <c r="IV1330" s="11"/>
      <c r="IW1330" s="11"/>
      <c r="AMI1330" s="12"/>
      <c r="AMJ1330" s="12"/>
      <c r="AMK1330" s="12"/>
    </row>
    <row r="1331" spans="1:1025" ht="12.75" customHeight="1">
      <c r="A1331" s="23">
        <v>11</v>
      </c>
      <c r="B1331" s="23">
        <v>1993</v>
      </c>
      <c r="C1331" s="24">
        <v>-93</v>
      </c>
      <c r="D1331" s="24">
        <v>0.27</v>
      </c>
      <c r="E1331" s="24">
        <v>20</v>
      </c>
      <c r="F1331" s="27">
        <v>6.1440000000000002E-2</v>
      </c>
      <c r="G1331" s="24" t="s">
        <v>36</v>
      </c>
      <c r="H1331" s="1"/>
      <c r="I1331" s="1"/>
      <c r="AA1331" s="7"/>
      <c r="AB1331" s="7"/>
      <c r="AD1331" s="1"/>
      <c r="AE1331" s="1"/>
      <c r="AG1331" s="7"/>
      <c r="AH1331" s="7"/>
      <c r="AI1331" s="7"/>
      <c r="IU1331" s="11"/>
      <c r="IV1331" s="11"/>
      <c r="IW1331" s="11"/>
      <c r="AMI1331" s="12"/>
      <c r="AMJ1331" s="12"/>
      <c r="AMK1331" s="12"/>
    </row>
    <row r="1332" spans="1:1025" ht="12.75" customHeight="1">
      <c r="A1332" s="23">
        <v>11</v>
      </c>
      <c r="B1332" s="23">
        <v>1993</v>
      </c>
      <c r="C1332" s="24">
        <v>-92</v>
      </c>
      <c r="D1332" s="24">
        <v>1</v>
      </c>
      <c r="E1332" s="24">
        <v>20</v>
      </c>
      <c r="F1332" s="27">
        <v>3.0720000000000001E-2</v>
      </c>
      <c r="G1332" s="24" t="s">
        <v>36</v>
      </c>
      <c r="H1332" s="1"/>
      <c r="I1332" s="1"/>
      <c r="AA1332" s="7"/>
      <c r="AB1332" s="7"/>
      <c r="AD1332" s="1"/>
      <c r="AE1332" s="1"/>
      <c r="AG1332" s="7"/>
      <c r="AH1332" s="7"/>
      <c r="AI1332" s="7"/>
      <c r="IU1332" s="11"/>
      <c r="IV1332" s="11"/>
      <c r="IW1332" s="11"/>
      <c r="AMI1332" s="12"/>
      <c r="AMJ1332" s="12"/>
      <c r="AMK1332" s="12"/>
    </row>
    <row r="1333" spans="1:1025" ht="12.75" customHeight="1">
      <c r="A1333" s="23">
        <v>11</v>
      </c>
      <c r="B1333" s="23">
        <v>1993</v>
      </c>
      <c r="C1333" s="24">
        <v>-89</v>
      </c>
      <c r="D1333" s="24">
        <v>0</v>
      </c>
      <c r="E1333" s="24">
        <v>20</v>
      </c>
      <c r="F1333" s="27">
        <v>4.0960000000000003E-2</v>
      </c>
      <c r="G1333" s="24" t="s">
        <v>36</v>
      </c>
      <c r="H1333" s="1"/>
      <c r="I1333" s="1"/>
      <c r="AA1333" s="7"/>
      <c r="AB1333" s="7"/>
      <c r="AD1333" s="1"/>
      <c r="AE1333" s="1"/>
      <c r="AG1333" s="7"/>
      <c r="AH1333" s="7"/>
      <c r="AI1333" s="7"/>
      <c r="IU1333" s="11"/>
      <c r="IV1333" s="11"/>
      <c r="IW1333" s="11"/>
      <c r="AMI1333" s="12"/>
      <c r="AMJ1333" s="12"/>
      <c r="AMK1333" s="12"/>
    </row>
    <row r="1334" spans="1:1025" ht="12.75" customHeight="1">
      <c r="A1334" s="23">
        <v>11</v>
      </c>
      <c r="B1334" s="23">
        <v>1993</v>
      </c>
      <c r="C1334" s="24">
        <v>-89</v>
      </c>
      <c r="D1334" s="24">
        <v>-0.5</v>
      </c>
      <c r="E1334" s="24">
        <v>20</v>
      </c>
      <c r="F1334" s="27">
        <v>2.0480000000000002E-2</v>
      </c>
      <c r="G1334" s="24" t="s">
        <v>36</v>
      </c>
      <c r="H1334" s="1"/>
      <c r="I1334" s="1"/>
      <c r="AA1334" s="7"/>
      <c r="AB1334" s="7"/>
      <c r="AD1334" s="1"/>
      <c r="AE1334" s="1"/>
      <c r="AG1334" s="7"/>
      <c r="AH1334" s="7"/>
      <c r="AI1334" s="7"/>
      <c r="IU1334" s="11"/>
      <c r="IV1334" s="11"/>
      <c r="IW1334" s="11"/>
      <c r="AMI1334" s="12"/>
      <c r="AMJ1334" s="12"/>
      <c r="AMK1334" s="12"/>
    </row>
    <row r="1335" spans="1:1025" ht="12.75" customHeight="1">
      <c r="A1335" s="23">
        <v>11</v>
      </c>
      <c r="B1335" s="23">
        <v>1993</v>
      </c>
      <c r="C1335" s="24">
        <v>-93</v>
      </c>
      <c r="D1335" s="24">
        <v>0.4</v>
      </c>
      <c r="E1335" s="24">
        <v>20</v>
      </c>
      <c r="F1335" s="27">
        <v>4.0960000000000003E-2</v>
      </c>
      <c r="G1335" s="24" t="s">
        <v>36</v>
      </c>
      <c r="H1335" s="1"/>
      <c r="I1335" s="1"/>
      <c r="AA1335" s="7"/>
      <c r="AB1335" s="7"/>
      <c r="AD1335" s="1"/>
      <c r="AE1335" s="1"/>
      <c r="AG1335" s="7"/>
      <c r="AH1335" s="7"/>
      <c r="AI1335" s="7"/>
      <c r="IU1335" s="11"/>
      <c r="IV1335" s="11"/>
      <c r="IW1335" s="11"/>
      <c r="AMI1335" s="12"/>
      <c r="AMJ1335" s="12"/>
      <c r="AMK1335" s="12"/>
    </row>
    <row r="1336" spans="1:1025" ht="12.75" customHeight="1">
      <c r="A1336" s="23">
        <v>11</v>
      </c>
      <c r="B1336" s="23">
        <v>1993</v>
      </c>
      <c r="C1336" s="24">
        <v>-93</v>
      </c>
      <c r="D1336" s="24">
        <v>0.4</v>
      </c>
      <c r="E1336" s="24">
        <v>40</v>
      </c>
      <c r="F1336" s="27">
        <v>2.0480000000000002E-2</v>
      </c>
      <c r="G1336" s="24" t="s">
        <v>36</v>
      </c>
      <c r="H1336" s="1"/>
      <c r="I1336" s="1"/>
      <c r="AA1336" s="7"/>
      <c r="AB1336" s="7"/>
      <c r="AD1336" s="1"/>
      <c r="AE1336" s="1"/>
      <c r="AG1336" s="7"/>
      <c r="AH1336" s="7"/>
      <c r="AI1336" s="7"/>
      <c r="IU1336" s="11"/>
      <c r="IV1336" s="11"/>
      <c r="IW1336" s="11"/>
      <c r="AMI1336" s="12"/>
      <c r="AMJ1336" s="12"/>
      <c r="AMK1336" s="12"/>
    </row>
    <row r="1337" spans="1:1025" ht="12.75" customHeight="1">
      <c r="A1337" s="23">
        <v>11</v>
      </c>
      <c r="B1337" s="23">
        <v>1993</v>
      </c>
      <c r="C1337" s="24">
        <v>-89</v>
      </c>
      <c r="D1337" s="24">
        <v>-0.5</v>
      </c>
      <c r="E1337" s="24">
        <v>40</v>
      </c>
      <c r="F1337" s="27">
        <v>4.0960000000000003E-2</v>
      </c>
      <c r="G1337" s="24" t="s">
        <v>36</v>
      </c>
      <c r="H1337" s="1"/>
      <c r="I1337" s="1"/>
      <c r="AA1337" s="7"/>
      <c r="AB1337" s="7"/>
      <c r="AD1337" s="1"/>
      <c r="AE1337" s="1"/>
      <c r="AG1337" s="7"/>
      <c r="AH1337" s="7"/>
      <c r="AI1337" s="7"/>
      <c r="IU1337" s="11"/>
      <c r="IV1337" s="11"/>
      <c r="IW1337" s="11"/>
      <c r="AMI1337" s="12"/>
      <c r="AMJ1337" s="12"/>
      <c r="AMK1337" s="12"/>
    </row>
    <row r="1338" spans="1:1025" ht="12.75" customHeight="1">
      <c r="A1338" s="23">
        <v>11</v>
      </c>
      <c r="B1338" s="23">
        <v>1993</v>
      </c>
      <c r="C1338" s="24">
        <v>-89</v>
      </c>
      <c r="D1338" s="24">
        <v>0.5</v>
      </c>
      <c r="E1338" s="24">
        <v>40</v>
      </c>
      <c r="F1338" s="27">
        <v>4.0960000000000003E-2</v>
      </c>
      <c r="G1338" s="24" t="s">
        <v>36</v>
      </c>
      <c r="H1338" s="1"/>
      <c r="I1338" s="1"/>
      <c r="AA1338" s="7"/>
      <c r="AB1338" s="7"/>
      <c r="AD1338" s="1"/>
      <c r="AE1338" s="1"/>
      <c r="AG1338" s="7"/>
      <c r="AH1338" s="7"/>
      <c r="AI1338" s="7"/>
      <c r="IU1338" s="11"/>
      <c r="IV1338" s="11"/>
      <c r="IW1338" s="11"/>
      <c r="AMI1338" s="12"/>
      <c r="AMJ1338" s="12"/>
      <c r="AMK1338" s="12"/>
    </row>
    <row r="1339" spans="1:1025" ht="12.75" customHeight="1">
      <c r="A1339" s="23">
        <v>11</v>
      </c>
      <c r="B1339" s="23">
        <v>1993</v>
      </c>
      <c r="C1339" s="24">
        <v>-93</v>
      </c>
      <c r="D1339" s="24">
        <v>0.27</v>
      </c>
      <c r="E1339" s="24">
        <v>40</v>
      </c>
      <c r="F1339" s="27">
        <v>0.1024</v>
      </c>
      <c r="G1339" s="24" t="s">
        <v>36</v>
      </c>
      <c r="H1339" s="1"/>
      <c r="I1339" s="1"/>
      <c r="AA1339" s="7"/>
      <c r="AB1339" s="7"/>
      <c r="AD1339" s="1"/>
      <c r="AE1339" s="1"/>
      <c r="AG1339" s="7"/>
      <c r="AH1339" s="7"/>
      <c r="AI1339" s="7"/>
      <c r="IU1339" s="11"/>
      <c r="IV1339" s="11"/>
      <c r="IW1339" s="11"/>
      <c r="AMI1339" s="12"/>
      <c r="AMJ1339" s="12"/>
      <c r="AMK1339" s="12"/>
    </row>
    <row r="1340" spans="1:1025" ht="12.75" customHeight="1">
      <c r="A1340" s="23">
        <v>11</v>
      </c>
      <c r="B1340" s="23">
        <v>1993</v>
      </c>
      <c r="C1340" s="24">
        <v>-89</v>
      </c>
      <c r="D1340" s="24">
        <v>0</v>
      </c>
      <c r="E1340" s="24">
        <v>40</v>
      </c>
      <c r="F1340" s="27">
        <v>8.1920000000000007E-2</v>
      </c>
      <c r="G1340" s="24" t="s">
        <v>36</v>
      </c>
      <c r="H1340" s="1"/>
      <c r="I1340" s="1"/>
      <c r="AA1340" s="7"/>
      <c r="AB1340" s="7"/>
      <c r="AD1340" s="1"/>
      <c r="AE1340" s="1"/>
      <c r="AG1340" s="7"/>
      <c r="AH1340" s="7"/>
      <c r="AI1340" s="7"/>
      <c r="IU1340" s="11"/>
      <c r="IV1340" s="11"/>
      <c r="IW1340" s="11"/>
      <c r="AMI1340" s="12"/>
      <c r="AMJ1340" s="12"/>
      <c r="AMK1340" s="12"/>
    </row>
    <row r="1341" spans="1:1025" ht="12.75" customHeight="1">
      <c r="A1341" s="23">
        <v>11</v>
      </c>
      <c r="B1341" s="23">
        <v>1993</v>
      </c>
      <c r="C1341" s="24">
        <v>-92</v>
      </c>
      <c r="D1341" s="24">
        <v>1</v>
      </c>
      <c r="E1341" s="24">
        <v>40</v>
      </c>
      <c r="F1341" s="27">
        <v>5.1200000000000002E-2</v>
      </c>
      <c r="G1341" s="24" t="s">
        <v>36</v>
      </c>
      <c r="H1341" s="1"/>
      <c r="I1341" s="1"/>
      <c r="AA1341" s="7"/>
      <c r="AB1341" s="7"/>
      <c r="AD1341" s="1"/>
      <c r="AE1341" s="1"/>
      <c r="AG1341" s="7"/>
      <c r="AH1341" s="7"/>
      <c r="AI1341" s="7"/>
      <c r="IU1341" s="11"/>
      <c r="IV1341" s="11"/>
      <c r="IW1341" s="11"/>
      <c r="AMI1341" s="12"/>
      <c r="AMJ1341" s="12"/>
      <c r="AMK1341" s="12"/>
    </row>
    <row r="1342" spans="1:1025" ht="12.75" customHeight="1">
      <c r="A1342" s="23">
        <v>11</v>
      </c>
      <c r="B1342" s="23">
        <v>1993</v>
      </c>
      <c r="C1342" s="24">
        <v>-92</v>
      </c>
      <c r="D1342" s="24">
        <v>0</v>
      </c>
      <c r="E1342" s="24">
        <v>40</v>
      </c>
      <c r="F1342" s="27">
        <v>0.14335999999999999</v>
      </c>
      <c r="G1342" s="24" t="s">
        <v>36</v>
      </c>
      <c r="H1342" s="1"/>
      <c r="I1342" s="1"/>
      <c r="AA1342" s="7"/>
      <c r="AB1342" s="7"/>
      <c r="AD1342" s="1"/>
      <c r="AE1342" s="1"/>
      <c r="AG1342" s="7"/>
      <c r="AH1342" s="7"/>
      <c r="AI1342" s="7"/>
      <c r="IU1342" s="11"/>
      <c r="IV1342" s="11"/>
      <c r="IW1342" s="11"/>
      <c r="AMI1342" s="12"/>
      <c r="AMJ1342" s="12"/>
      <c r="AMK1342" s="12"/>
    </row>
    <row r="1343" spans="1:1025" ht="12.75" customHeight="1">
      <c r="A1343" s="23">
        <v>11</v>
      </c>
      <c r="B1343" s="23">
        <v>1993</v>
      </c>
      <c r="C1343" s="24">
        <v>-93</v>
      </c>
      <c r="D1343" s="24">
        <v>0.4</v>
      </c>
      <c r="E1343" s="24">
        <v>40</v>
      </c>
      <c r="F1343" s="27">
        <v>3.0720000000000001E-2</v>
      </c>
      <c r="G1343" s="24" t="s">
        <v>36</v>
      </c>
      <c r="H1343" s="1"/>
      <c r="I1343" s="1"/>
      <c r="AA1343" s="7"/>
      <c r="AB1343" s="7"/>
      <c r="AD1343" s="1"/>
      <c r="AE1343" s="1"/>
      <c r="AG1343" s="7"/>
      <c r="AH1343" s="7"/>
      <c r="AI1343" s="7"/>
      <c r="IU1343" s="11"/>
      <c r="IV1343" s="11"/>
      <c r="IW1343" s="11"/>
      <c r="AMI1343" s="12"/>
      <c r="AMJ1343" s="12"/>
      <c r="AMK1343" s="12"/>
    </row>
    <row r="1344" spans="1:1025" ht="12.75" customHeight="1">
      <c r="A1344" s="23">
        <v>11</v>
      </c>
      <c r="B1344" s="23">
        <v>1993</v>
      </c>
      <c r="C1344" s="24">
        <v>-92</v>
      </c>
      <c r="D1344" s="24">
        <v>1</v>
      </c>
      <c r="E1344" s="24">
        <v>60</v>
      </c>
      <c r="F1344" s="27">
        <v>4.0960000000000003E-2</v>
      </c>
      <c r="G1344" s="24" t="s">
        <v>36</v>
      </c>
      <c r="H1344" s="1"/>
      <c r="I1344" s="1"/>
      <c r="AA1344" s="7"/>
      <c r="AB1344" s="7"/>
      <c r="AD1344" s="1"/>
      <c r="AE1344" s="1"/>
      <c r="AG1344" s="7"/>
      <c r="AH1344" s="7"/>
      <c r="AI1344" s="7"/>
      <c r="IU1344" s="11"/>
      <c r="IV1344" s="11"/>
      <c r="IW1344" s="11"/>
      <c r="AMI1344" s="12"/>
      <c r="AMJ1344" s="12"/>
      <c r="AMK1344" s="12"/>
    </row>
    <row r="1345" spans="1:1025" ht="12.75" customHeight="1">
      <c r="A1345" s="23">
        <v>11</v>
      </c>
      <c r="B1345" s="23">
        <v>1993</v>
      </c>
      <c r="C1345" s="24">
        <v>-89</v>
      </c>
      <c r="D1345" s="24">
        <v>0.5</v>
      </c>
      <c r="E1345" s="24">
        <v>60</v>
      </c>
      <c r="F1345" s="27">
        <v>9.2160000000000006E-2</v>
      </c>
      <c r="G1345" s="24" t="s">
        <v>36</v>
      </c>
      <c r="H1345" s="1"/>
      <c r="I1345" s="1"/>
      <c r="AA1345" s="7"/>
      <c r="AB1345" s="7"/>
      <c r="AD1345" s="1"/>
      <c r="AE1345" s="1"/>
      <c r="AG1345" s="7"/>
      <c r="AH1345" s="7"/>
      <c r="AI1345" s="7"/>
      <c r="IU1345" s="11"/>
      <c r="IV1345" s="11"/>
      <c r="IW1345" s="11"/>
      <c r="AMI1345" s="12"/>
      <c r="AMJ1345" s="12"/>
      <c r="AMK1345" s="12"/>
    </row>
    <row r="1346" spans="1:1025" ht="12.75" customHeight="1">
      <c r="A1346" s="23">
        <v>11</v>
      </c>
      <c r="B1346" s="23">
        <v>1993</v>
      </c>
      <c r="C1346" s="24">
        <v>-93</v>
      </c>
      <c r="D1346" s="24">
        <v>0.4</v>
      </c>
      <c r="E1346" s="24">
        <v>60</v>
      </c>
      <c r="F1346" s="27">
        <v>3.0720000000000001E-2</v>
      </c>
      <c r="G1346" s="24" t="s">
        <v>36</v>
      </c>
      <c r="H1346" s="1"/>
      <c r="I1346" s="1"/>
      <c r="AA1346" s="7"/>
      <c r="AB1346" s="7"/>
      <c r="AD1346" s="1"/>
      <c r="AE1346" s="1"/>
      <c r="AG1346" s="7"/>
      <c r="AH1346" s="7"/>
      <c r="AI1346" s="7"/>
      <c r="IU1346" s="11"/>
      <c r="IV1346" s="11"/>
      <c r="IW1346" s="11"/>
      <c r="AMI1346" s="12"/>
      <c r="AMJ1346" s="12"/>
      <c r="AMK1346" s="12"/>
    </row>
    <row r="1347" spans="1:1025" ht="12.75" customHeight="1">
      <c r="A1347" s="23">
        <v>11</v>
      </c>
      <c r="B1347" s="23">
        <v>1993</v>
      </c>
      <c r="C1347" s="24">
        <v>-92</v>
      </c>
      <c r="D1347" s="24">
        <v>0</v>
      </c>
      <c r="E1347" s="24">
        <v>60</v>
      </c>
      <c r="F1347" s="27">
        <v>0.13311999999999999</v>
      </c>
      <c r="G1347" s="24" t="s">
        <v>36</v>
      </c>
      <c r="H1347" s="1"/>
      <c r="I1347" s="1"/>
      <c r="AA1347" s="7"/>
      <c r="AB1347" s="7"/>
      <c r="AD1347" s="1"/>
      <c r="AE1347" s="1"/>
      <c r="AG1347" s="7"/>
      <c r="AH1347" s="7"/>
      <c r="AI1347" s="7"/>
      <c r="IU1347" s="11"/>
      <c r="IV1347" s="11"/>
      <c r="IW1347" s="11"/>
      <c r="AMI1347" s="12"/>
      <c r="AMJ1347" s="12"/>
      <c r="AMK1347" s="12"/>
    </row>
    <row r="1348" spans="1:1025" ht="12.75" customHeight="1">
      <c r="A1348" s="23">
        <v>11</v>
      </c>
      <c r="B1348" s="23">
        <v>1993</v>
      </c>
      <c r="C1348" s="24">
        <v>-93</v>
      </c>
      <c r="D1348" s="24">
        <v>0.4</v>
      </c>
      <c r="E1348" s="24">
        <v>60</v>
      </c>
      <c r="F1348" s="27">
        <v>8.1920000000000007E-2</v>
      </c>
      <c r="G1348" s="24" t="s">
        <v>36</v>
      </c>
      <c r="H1348" s="1"/>
      <c r="I1348" s="1"/>
      <c r="AA1348" s="7"/>
      <c r="AB1348" s="7"/>
      <c r="AD1348" s="1"/>
      <c r="AE1348" s="1"/>
      <c r="AG1348" s="7"/>
      <c r="AH1348" s="7"/>
      <c r="AI1348" s="7"/>
      <c r="IU1348" s="11"/>
      <c r="IV1348" s="11"/>
      <c r="IW1348" s="11"/>
      <c r="AMI1348" s="12"/>
      <c r="AMJ1348" s="12"/>
      <c r="AMK1348" s="12"/>
    </row>
    <row r="1349" spans="1:1025" ht="12.75" customHeight="1">
      <c r="A1349" s="23">
        <v>11</v>
      </c>
      <c r="B1349" s="23">
        <v>1993</v>
      </c>
      <c r="C1349" s="24">
        <v>-89</v>
      </c>
      <c r="D1349" s="24">
        <v>0</v>
      </c>
      <c r="E1349" s="24">
        <v>60</v>
      </c>
      <c r="F1349" s="27">
        <v>0.20480000000000001</v>
      </c>
      <c r="G1349" s="24" t="s">
        <v>36</v>
      </c>
      <c r="H1349" s="1"/>
      <c r="I1349" s="1"/>
      <c r="AA1349" s="7"/>
      <c r="AB1349" s="7"/>
      <c r="AD1349" s="1"/>
      <c r="AE1349" s="1"/>
      <c r="AG1349" s="7"/>
      <c r="AH1349" s="7"/>
      <c r="AI1349" s="7"/>
      <c r="IU1349" s="11"/>
      <c r="IV1349" s="11"/>
      <c r="IW1349" s="11"/>
      <c r="AMI1349" s="12"/>
      <c r="AMJ1349" s="12"/>
      <c r="AMK1349" s="12"/>
    </row>
    <row r="1350" spans="1:1025" ht="12.75" customHeight="1">
      <c r="A1350" s="23">
        <v>11</v>
      </c>
      <c r="B1350" s="23">
        <v>1993</v>
      </c>
      <c r="C1350" s="24">
        <v>-93</v>
      </c>
      <c r="D1350" s="24">
        <v>0.27</v>
      </c>
      <c r="E1350" s="24">
        <v>60</v>
      </c>
      <c r="F1350" s="27">
        <v>8.1920000000000007E-2</v>
      </c>
      <c r="G1350" s="24" t="s">
        <v>36</v>
      </c>
      <c r="H1350" s="1"/>
      <c r="I1350" s="1"/>
      <c r="AA1350" s="7"/>
      <c r="AB1350" s="7"/>
      <c r="AD1350" s="1"/>
      <c r="AE1350" s="1"/>
      <c r="AG1350" s="7"/>
      <c r="AH1350" s="7"/>
      <c r="AI1350" s="7"/>
      <c r="IU1350" s="11"/>
      <c r="IV1350" s="11"/>
      <c r="IW1350" s="11"/>
      <c r="AMI1350" s="12"/>
      <c r="AMJ1350" s="12"/>
      <c r="AMK1350" s="12"/>
    </row>
    <row r="1351" spans="1:1025" ht="12.75" customHeight="1">
      <c r="A1351" s="23">
        <v>11</v>
      </c>
      <c r="B1351" s="23">
        <v>1993</v>
      </c>
      <c r="C1351" s="24">
        <v>-89</v>
      </c>
      <c r="D1351" s="24">
        <v>-0.5</v>
      </c>
      <c r="E1351" s="24">
        <v>60</v>
      </c>
      <c r="F1351" s="27">
        <v>6.1440000000000002E-2</v>
      </c>
      <c r="G1351" s="24" t="s">
        <v>36</v>
      </c>
      <c r="H1351" s="1"/>
      <c r="I1351" s="1"/>
      <c r="AA1351" s="7"/>
      <c r="AB1351" s="7"/>
      <c r="AD1351" s="1"/>
      <c r="AE1351" s="1"/>
      <c r="AG1351" s="7"/>
      <c r="AH1351" s="7"/>
      <c r="AI1351" s="7"/>
      <c r="IU1351" s="11"/>
      <c r="IV1351" s="11"/>
      <c r="IW1351" s="11"/>
      <c r="AMI1351" s="12"/>
      <c r="AMJ1351" s="12"/>
      <c r="AMK1351" s="12"/>
    </row>
    <row r="1352" spans="1:1025" ht="12.75" customHeight="1">
      <c r="A1352" s="23">
        <v>11</v>
      </c>
      <c r="B1352" s="23">
        <v>1993</v>
      </c>
      <c r="C1352" s="24">
        <v>-89</v>
      </c>
      <c r="D1352" s="24">
        <v>0</v>
      </c>
      <c r="E1352" s="24">
        <v>80</v>
      </c>
      <c r="F1352" s="27">
        <v>0.20480000000000001</v>
      </c>
      <c r="G1352" s="24" t="s">
        <v>36</v>
      </c>
      <c r="H1352" s="1"/>
      <c r="I1352" s="1"/>
      <c r="AA1352" s="7"/>
      <c r="AB1352" s="7"/>
      <c r="AD1352" s="1"/>
      <c r="AE1352" s="1"/>
      <c r="AG1352" s="7"/>
      <c r="AH1352" s="7"/>
      <c r="AI1352" s="7"/>
      <c r="IU1352" s="11"/>
      <c r="IV1352" s="11"/>
      <c r="IW1352" s="11"/>
      <c r="AMI1352" s="12"/>
      <c r="AMJ1352" s="12"/>
      <c r="AMK1352" s="12"/>
    </row>
    <row r="1353" spans="1:1025" ht="12.75" customHeight="1">
      <c r="A1353" s="23">
        <v>11</v>
      </c>
      <c r="B1353" s="23">
        <v>1993</v>
      </c>
      <c r="C1353" s="24">
        <v>-89</v>
      </c>
      <c r="D1353" s="24">
        <v>-0.5</v>
      </c>
      <c r="E1353" s="24">
        <v>80</v>
      </c>
      <c r="F1353" s="27">
        <v>8.1920000000000007E-2</v>
      </c>
      <c r="G1353" s="24" t="s">
        <v>36</v>
      </c>
      <c r="H1353" s="1"/>
      <c r="I1353" s="1"/>
      <c r="AA1353" s="7"/>
      <c r="AB1353" s="7"/>
      <c r="AD1353" s="1"/>
      <c r="AE1353" s="1"/>
      <c r="AG1353" s="7"/>
      <c r="AH1353" s="7"/>
      <c r="AI1353" s="7"/>
      <c r="IU1353" s="11"/>
      <c r="IV1353" s="11"/>
      <c r="IW1353" s="11"/>
      <c r="AMI1353" s="12"/>
      <c r="AMJ1353" s="12"/>
      <c r="AMK1353" s="12"/>
    </row>
    <row r="1354" spans="1:1025" ht="12.75" customHeight="1">
      <c r="A1354" s="23">
        <v>11</v>
      </c>
      <c r="B1354" s="23">
        <v>1993</v>
      </c>
      <c r="C1354" s="24">
        <v>-93</v>
      </c>
      <c r="D1354" s="24">
        <v>0.27</v>
      </c>
      <c r="E1354" s="24">
        <v>80</v>
      </c>
      <c r="F1354" s="27">
        <v>0.1024</v>
      </c>
      <c r="G1354" s="24" t="s">
        <v>36</v>
      </c>
      <c r="H1354" s="1"/>
      <c r="I1354" s="1"/>
      <c r="AA1354" s="7"/>
      <c r="AB1354" s="7"/>
      <c r="AD1354" s="1"/>
      <c r="AE1354" s="1"/>
      <c r="AG1354" s="7"/>
      <c r="AH1354" s="7"/>
      <c r="AI1354" s="7"/>
      <c r="IU1354" s="11"/>
      <c r="IV1354" s="11"/>
      <c r="IW1354" s="11"/>
      <c r="AMI1354" s="12"/>
      <c r="AMJ1354" s="12"/>
      <c r="AMK1354" s="12"/>
    </row>
    <row r="1355" spans="1:1025" ht="12.75" customHeight="1">
      <c r="A1355" s="23">
        <v>11</v>
      </c>
      <c r="B1355" s="23">
        <v>1993</v>
      </c>
      <c r="C1355" s="24">
        <v>-89</v>
      </c>
      <c r="D1355" s="24">
        <v>0.5</v>
      </c>
      <c r="E1355" s="24">
        <v>80</v>
      </c>
      <c r="F1355" s="27">
        <v>0.1024</v>
      </c>
      <c r="G1355" s="24" t="s">
        <v>36</v>
      </c>
      <c r="H1355" s="1"/>
      <c r="I1355" s="1"/>
      <c r="AA1355" s="7"/>
      <c r="AB1355" s="7"/>
      <c r="AD1355" s="1"/>
      <c r="AE1355" s="1"/>
      <c r="AG1355" s="7"/>
      <c r="AH1355" s="7"/>
      <c r="AI1355" s="7"/>
      <c r="IU1355" s="11"/>
      <c r="IV1355" s="11"/>
      <c r="IW1355" s="11"/>
      <c r="AMI1355" s="12"/>
      <c r="AMJ1355" s="12"/>
      <c r="AMK1355" s="12"/>
    </row>
    <row r="1356" spans="1:1025" ht="12.75" customHeight="1">
      <c r="A1356" s="23">
        <v>11</v>
      </c>
      <c r="B1356" s="23">
        <v>1993</v>
      </c>
      <c r="C1356" s="24">
        <v>-92</v>
      </c>
      <c r="D1356" s="24">
        <v>0</v>
      </c>
      <c r="E1356" s="24">
        <v>80</v>
      </c>
      <c r="F1356" s="27">
        <v>0.13311999999999999</v>
      </c>
      <c r="G1356" s="24" t="s">
        <v>36</v>
      </c>
      <c r="H1356" s="1"/>
      <c r="I1356" s="1"/>
      <c r="AA1356" s="7"/>
      <c r="AB1356" s="7"/>
      <c r="AD1356" s="1"/>
      <c r="AE1356" s="1"/>
      <c r="AG1356" s="7"/>
      <c r="AH1356" s="7"/>
      <c r="AI1356" s="7"/>
      <c r="IU1356" s="11"/>
      <c r="IV1356" s="11"/>
      <c r="IW1356" s="11"/>
      <c r="AMI1356" s="12"/>
      <c r="AMJ1356" s="12"/>
      <c r="AMK1356" s="12"/>
    </row>
    <row r="1357" spans="1:1025" ht="12.75" customHeight="1">
      <c r="A1357" s="23">
        <v>11</v>
      </c>
      <c r="B1357" s="23">
        <v>1993</v>
      </c>
      <c r="C1357" s="24">
        <v>-92</v>
      </c>
      <c r="D1357" s="24">
        <v>1</v>
      </c>
      <c r="E1357" s="24">
        <v>80</v>
      </c>
      <c r="F1357" s="27">
        <v>8.1920000000000007E-2</v>
      </c>
      <c r="G1357" s="24" t="s">
        <v>36</v>
      </c>
      <c r="H1357" s="1"/>
      <c r="I1357" s="1"/>
      <c r="AA1357" s="7"/>
      <c r="AB1357" s="7"/>
      <c r="AD1357" s="1"/>
      <c r="AE1357" s="1"/>
      <c r="AG1357" s="7"/>
      <c r="AH1357" s="7"/>
      <c r="AI1357" s="7"/>
      <c r="IU1357" s="11"/>
      <c r="IV1357" s="11"/>
      <c r="IW1357" s="11"/>
      <c r="AMI1357" s="12"/>
      <c r="AMJ1357" s="12"/>
      <c r="AMK1357" s="12"/>
    </row>
    <row r="1358" spans="1:1025" ht="12.75" customHeight="1">
      <c r="A1358" s="23">
        <v>11</v>
      </c>
      <c r="B1358" s="23">
        <v>1993</v>
      </c>
      <c r="C1358" s="24">
        <v>-93</v>
      </c>
      <c r="D1358" s="24">
        <v>0.4</v>
      </c>
      <c r="E1358" s="24">
        <v>80</v>
      </c>
      <c r="F1358" s="27">
        <v>0.12288</v>
      </c>
      <c r="G1358" s="24" t="s">
        <v>36</v>
      </c>
      <c r="H1358" s="1"/>
      <c r="I1358" s="1"/>
      <c r="AA1358" s="7"/>
      <c r="AB1358" s="7"/>
      <c r="AD1358" s="1"/>
      <c r="AE1358" s="1"/>
      <c r="AG1358" s="7"/>
      <c r="AH1358" s="7"/>
      <c r="AI1358" s="7"/>
      <c r="IU1358" s="11"/>
      <c r="IV1358" s="11"/>
      <c r="IW1358" s="11"/>
      <c r="AMI1358" s="12"/>
      <c r="AMJ1358" s="12"/>
      <c r="AMK1358" s="12"/>
    </row>
    <row r="1359" spans="1:1025" ht="12.75" customHeight="1">
      <c r="A1359" s="23">
        <v>11</v>
      </c>
      <c r="B1359" s="23">
        <v>1993</v>
      </c>
      <c r="C1359" s="24">
        <v>-93</v>
      </c>
      <c r="D1359" s="24">
        <v>0.4</v>
      </c>
      <c r="E1359" s="24">
        <v>80</v>
      </c>
      <c r="F1359" s="27">
        <v>9.2160000000000006E-2</v>
      </c>
      <c r="G1359" s="24" t="s">
        <v>36</v>
      </c>
      <c r="H1359" s="1"/>
      <c r="I1359" s="1"/>
      <c r="AA1359" s="7"/>
      <c r="AB1359" s="7"/>
      <c r="AD1359" s="1"/>
      <c r="AE1359" s="1"/>
      <c r="AG1359" s="7"/>
      <c r="AH1359" s="7"/>
      <c r="AI1359" s="7"/>
      <c r="IU1359" s="11"/>
      <c r="IV1359" s="11"/>
      <c r="IW1359" s="11"/>
      <c r="AMI1359" s="12"/>
      <c r="AMJ1359" s="12"/>
      <c r="AMK1359" s="12"/>
    </row>
    <row r="1360" spans="1:1025" ht="12.75" customHeight="1">
      <c r="A1360" s="23">
        <v>11</v>
      </c>
      <c r="B1360" s="23">
        <v>1993</v>
      </c>
      <c r="C1360" s="24">
        <v>-93</v>
      </c>
      <c r="D1360" s="24">
        <v>0.4</v>
      </c>
      <c r="E1360" s="24">
        <v>100</v>
      </c>
      <c r="F1360" s="27">
        <v>0.1024</v>
      </c>
      <c r="G1360" s="24" t="s">
        <v>36</v>
      </c>
      <c r="H1360" s="1"/>
      <c r="I1360" s="1"/>
      <c r="AA1360" s="7"/>
      <c r="AB1360" s="7"/>
      <c r="AD1360" s="1"/>
      <c r="AE1360" s="1"/>
      <c r="AG1360" s="7"/>
      <c r="AH1360" s="7"/>
      <c r="AI1360" s="7"/>
      <c r="IU1360" s="11"/>
      <c r="IV1360" s="11"/>
      <c r="IW1360" s="11"/>
      <c r="AMI1360" s="12"/>
      <c r="AMJ1360" s="12"/>
      <c r="AMK1360" s="12"/>
    </row>
    <row r="1361" spans="1:1025" ht="12.75" customHeight="1">
      <c r="A1361" s="23">
        <v>11</v>
      </c>
      <c r="B1361" s="23">
        <v>1993</v>
      </c>
      <c r="C1361" s="24">
        <v>-93</v>
      </c>
      <c r="D1361" s="24">
        <v>0.4</v>
      </c>
      <c r="E1361" s="24">
        <v>100</v>
      </c>
      <c r="F1361" s="27">
        <v>0.11264</v>
      </c>
      <c r="G1361" s="24" t="s">
        <v>36</v>
      </c>
      <c r="H1361" s="1"/>
      <c r="I1361" s="1"/>
      <c r="AA1361" s="7"/>
      <c r="AB1361" s="7"/>
      <c r="AD1361" s="1"/>
      <c r="AE1361" s="1"/>
      <c r="AG1361" s="7"/>
      <c r="AH1361" s="7"/>
      <c r="AI1361" s="7"/>
      <c r="IU1361" s="11"/>
      <c r="IV1361" s="11"/>
      <c r="IW1361" s="11"/>
      <c r="AMI1361" s="12"/>
      <c r="AMJ1361" s="12"/>
      <c r="AMK1361" s="12"/>
    </row>
    <row r="1362" spans="1:1025" ht="12.75" customHeight="1">
      <c r="A1362" s="23">
        <v>11</v>
      </c>
      <c r="B1362" s="23">
        <v>1993</v>
      </c>
      <c r="C1362" s="24">
        <v>-92</v>
      </c>
      <c r="D1362" s="24">
        <v>1</v>
      </c>
      <c r="E1362" s="24">
        <v>100</v>
      </c>
      <c r="F1362" s="27">
        <v>0.13311999999999999</v>
      </c>
      <c r="G1362" s="24" t="s">
        <v>36</v>
      </c>
      <c r="H1362" s="1"/>
      <c r="I1362" s="1"/>
      <c r="AA1362" s="7"/>
      <c r="AB1362" s="7"/>
      <c r="AD1362" s="1"/>
      <c r="AE1362" s="1"/>
      <c r="AG1362" s="7"/>
      <c r="AH1362" s="7"/>
      <c r="AI1362" s="7"/>
      <c r="IU1362" s="11"/>
      <c r="IV1362" s="11"/>
      <c r="IW1362" s="11"/>
      <c r="AMI1362" s="12"/>
      <c r="AMJ1362" s="12"/>
      <c r="AMK1362" s="12"/>
    </row>
    <row r="1363" spans="1:1025" ht="12.75" customHeight="1">
      <c r="A1363" s="23">
        <v>11</v>
      </c>
      <c r="B1363" s="23">
        <v>1993</v>
      </c>
      <c r="C1363" s="24">
        <v>-89</v>
      </c>
      <c r="D1363" s="24">
        <v>-0.5</v>
      </c>
      <c r="E1363" s="24">
        <v>100</v>
      </c>
      <c r="F1363" s="27">
        <v>0.15359999999999999</v>
      </c>
      <c r="G1363" s="24" t="s">
        <v>36</v>
      </c>
      <c r="H1363" s="1"/>
      <c r="I1363" s="1"/>
      <c r="AA1363" s="7"/>
      <c r="AB1363" s="7"/>
      <c r="AD1363" s="1"/>
      <c r="AE1363" s="1"/>
      <c r="AG1363" s="7"/>
      <c r="AH1363" s="7"/>
      <c r="AI1363" s="7"/>
      <c r="IU1363" s="11"/>
      <c r="IV1363" s="11"/>
      <c r="IW1363" s="11"/>
      <c r="AMI1363" s="12"/>
      <c r="AMJ1363" s="12"/>
      <c r="AMK1363" s="12"/>
    </row>
    <row r="1364" spans="1:1025" ht="12.75" customHeight="1">
      <c r="A1364" s="23">
        <v>11</v>
      </c>
      <c r="B1364" s="23">
        <v>1993</v>
      </c>
      <c r="C1364" s="24">
        <v>-89</v>
      </c>
      <c r="D1364" s="24">
        <v>0</v>
      </c>
      <c r="E1364" s="24">
        <v>100</v>
      </c>
      <c r="F1364" s="27">
        <v>0.22528000000000001</v>
      </c>
      <c r="G1364" s="24" t="s">
        <v>36</v>
      </c>
      <c r="H1364" s="1"/>
      <c r="I1364" s="1"/>
      <c r="AA1364" s="7"/>
      <c r="AB1364" s="7"/>
      <c r="AD1364" s="1"/>
      <c r="AE1364" s="1"/>
      <c r="AG1364" s="7"/>
      <c r="AH1364" s="7"/>
      <c r="AI1364" s="7"/>
      <c r="IU1364" s="11"/>
      <c r="IV1364" s="11"/>
      <c r="IW1364" s="11"/>
      <c r="AMI1364" s="12"/>
      <c r="AMJ1364" s="12"/>
      <c r="AMK1364" s="12"/>
    </row>
    <row r="1365" spans="1:1025" ht="12.75" customHeight="1">
      <c r="A1365" s="23">
        <v>11</v>
      </c>
      <c r="B1365" s="23">
        <v>1993</v>
      </c>
      <c r="C1365" s="24">
        <v>-92</v>
      </c>
      <c r="D1365" s="24">
        <v>0</v>
      </c>
      <c r="E1365" s="24">
        <v>100</v>
      </c>
      <c r="F1365" s="27">
        <v>0.1024</v>
      </c>
      <c r="G1365" s="24" t="s">
        <v>36</v>
      </c>
      <c r="H1365" s="1"/>
      <c r="I1365" s="1"/>
      <c r="AA1365" s="7"/>
      <c r="AB1365" s="7"/>
      <c r="AD1365" s="1"/>
      <c r="AE1365" s="1"/>
      <c r="AG1365" s="7"/>
      <c r="AH1365" s="7"/>
      <c r="AI1365" s="7"/>
      <c r="IU1365" s="11"/>
      <c r="IV1365" s="11"/>
      <c r="IW1365" s="11"/>
      <c r="AMI1365" s="12"/>
      <c r="AMJ1365" s="12"/>
      <c r="AMK1365" s="12"/>
    </row>
    <row r="1366" spans="1:1025" ht="12.75" customHeight="1">
      <c r="A1366" s="23">
        <v>11</v>
      </c>
      <c r="B1366" s="23">
        <v>1993</v>
      </c>
      <c r="C1366" s="24">
        <v>-93</v>
      </c>
      <c r="D1366" s="24">
        <v>0.27</v>
      </c>
      <c r="E1366" s="24">
        <v>100</v>
      </c>
      <c r="F1366" s="27">
        <v>0.11264</v>
      </c>
      <c r="G1366" s="24" t="s">
        <v>36</v>
      </c>
      <c r="H1366" s="1"/>
      <c r="I1366" s="1"/>
      <c r="AA1366" s="7"/>
      <c r="AB1366" s="7"/>
      <c r="AD1366" s="1"/>
      <c r="AE1366" s="1"/>
      <c r="AG1366" s="7"/>
      <c r="AH1366" s="7"/>
      <c r="AI1366" s="7"/>
      <c r="IU1366" s="11"/>
      <c r="IV1366" s="11"/>
      <c r="IW1366" s="11"/>
      <c r="AMI1366" s="12"/>
      <c r="AMJ1366" s="12"/>
      <c r="AMK1366" s="12"/>
    </row>
    <row r="1367" spans="1:1025" ht="12.75" customHeight="1">
      <c r="A1367" s="23">
        <v>11</v>
      </c>
      <c r="B1367" s="23">
        <v>1993</v>
      </c>
      <c r="C1367" s="24">
        <v>-89</v>
      </c>
      <c r="D1367" s="24">
        <v>0.5</v>
      </c>
      <c r="E1367" s="24">
        <v>100</v>
      </c>
      <c r="F1367" s="27">
        <v>0.11264</v>
      </c>
      <c r="G1367" s="24" t="s">
        <v>36</v>
      </c>
      <c r="H1367" s="1"/>
      <c r="I1367" s="1"/>
      <c r="AA1367" s="7"/>
      <c r="AB1367" s="7"/>
      <c r="AD1367" s="1"/>
      <c r="AE1367" s="1"/>
      <c r="AG1367" s="7"/>
      <c r="AH1367" s="7"/>
      <c r="AI1367" s="7"/>
      <c r="IU1367" s="11"/>
      <c r="IV1367" s="11"/>
      <c r="IW1367" s="11"/>
      <c r="AMI1367" s="12"/>
      <c r="AMJ1367" s="12"/>
      <c r="AMK1367" s="12"/>
    </row>
    <row r="1368" spans="1:1025" ht="12.75" customHeight="1">
      <c r="A1368" s="23">
        <v>11</v>
      </c>
      <c r="B1368" s="23">
        <v>1993</v>
      </c>
      <c r="C1368" s="24">
        <v>-89</v>
      </c>
      <c r="D1368" s="24">
        <v>-0.5</v>
      </c>
      <c r="E1368" s="24">
        <v>125</v>
      </c>
      <c r="F1368" s="27">
        <v>0.16384000000000001</v>
      </c>
      <c r="G1368" s="24" t="s">
        <v>36</v>
      </c>
      <c r="H1368" s="1"/>
      <c r="I1368" s="1"/>
      <c r="AA1368" s="7"/>
      <c r="AB1368" s="7"/>
      <c r="AD1368" s="1"/>
      <c r="AE1368" s="1"/>
      <c r="AG1368" s="7"/>
      <c r="AH1368" s="7"/>
      <c r="AI1368" s="7"/>
      <c r="IU1368" s="11"/>
      <c r="IV1368" s="11"/>
      <c r="IW1368" s="11"/>
      <c r="AMI1368" s="12"/>
      <c r="AMJ1368" s="12"/>
      <c r="AMK1368" s="12"/>
    </row>
    <row r="1369" spans="1:1025" ht="12.75" customHeight="1">
      <c r="A1369" s="23">
        <v>11</v>
      </c>
      <c r="B1369" s="23">
        <v>1993</v>
      </c>
      <c r="C1369" s="24">
        <v>-93</v>
      </c>
      <c r="D1369" s="24">
        <v>0.4</v>
      </c>
      <c r="E1369" s="24">
        <v>125</v>
      </c>
      <c r="F1369" s="27">
        <v>0.18432000000000001</v>
      </c>
      <c r="G1369" s="24" t="s">
        <v>36</v>
      </c>
      <c r="H1369" s="1"/>
      <c r="I1369" s="1"/>
      <c r="AA1369" s="7"/>
      <c r="AB1369" s="7"/>
      <c r="AD1369" s="1"/>
      <c r="AE1369" s="1"/>
      <c r="AG1369" s="7"/>
      <c r="AH1369" s="7"/>
      <c r="AI1369" s="7"/>
      <c r="IU1369" s="11"/>
      <c r="IV1369" s="11"/>
      <c r="IW1369" s="11"/>
      <c r="AMI1369" s="12"/>
      <c r="AMJ1369" s="12"/>
      <c r="AMK1369" s="12"/>
    </row>
    <row r="1370" spans="1:1025" ht="12.75" customHeight="1">
      <c r="A1370" s="23">
        <v>11</v>
      </c>
      <c r="B1370" s="23">
        <v>1993</v>
      </c>
      <c r="C1370" s="24">
        <v>-89</v>
      </c>
      <c r="D1370" s="24">
        <v>0.5</v>
      </c>
      <c r="E1370" s="24">
        <v>125</v>
      </c>
      <c r="F1370" s="27">
        <v>0.13311999999999999</v>
      </c>
      <c r="G1370" s="24" t="s">
        <v>36</v>
      </c>
      <c r="H1370" s="1"/>
      <c r="I1370" s="1"/>
      <c r="AA1370" s="7"/>
      <c r="AB1370" s="7"/>
      <c r="AD1370" s="1"/>
      <c r="AE1370" s="1"/>
      <c r="AG1370" s="7"/>
      <c r="AH1370" s="7"/>
      <c r="AI1370" s="7"/>
      <c r="IU1370" s="11"/>
      <c r="IV1370" s="11"/>
      <c r="IW1370" s="11"/>
      <c r="AMI1370" s="12"/>
      <c r="AMJ1370" s="12"/>
      <c r="AMK1370" s="12"/>
    </row>
    <row r="1371" spans="1:1025" ht="12.75" customHeight="1">
      <c r="A1371" s="23">
        <v>11</v>
      </c>
      <c r="B1371" s="23">
        <v>1993</v>
      </c>
      <c r="C1371" s="24">
        <v>-92</v>
      </c>
      <c r="D1371" s="24">
        <v>0</v>
      </c>
      <c r="E1371" s="24">
        <v>125</v>
      </c>
      <c r="F1371" s="27">
        <v>0.14335999999999999</v>
      </c>
      <c r="G1371" s="24" t="s">
        <v>36</v>
      </c>
      <c r="H1371" s="1"/>
      <c r="I1371" s="1"/>
      <c r="AA1371" s="7"/>
      <c r="AB1371" s="7"/>
      <c r="AD1371" s="1"/>
      <c r="AE1371" s="1"/>
      <c r="AG1371" s="7"/>
      <c r="AH1371" s="7"/>
      <c r="AI1371" s="7"/>
      <c r="IU1371" s="11"/>
      <c r="IV1371" s="11"/>
      <c r="IW1371" s="11"/>
      <c r="AMI1371" s="12"/>
      <c r="AMJ1371" s="12"/>
      <c r="AMK1371" s="12"/>
    </row>
    <row r="1372" spans="1:1025" ht="12.75" customHeight="1">
      <c r="A1372" s="23">
        <v>11</v>
      </c>
      <c r="B1372" s="23">
        <v>1993</v>
      </c>
      <c r="C1372" s="24">
        <v>-93</v>
      </c>
      <c r="D1372" s="24">
        <v>0.4</v>
      </c>
      <c r="E1372" s="24">
        <v>125</v>
      </c>
      <c r="F1372" s="27">
        <v>0.16384000000000001</v>
      </c>
      <c r="G1372" s="24" t="s">
        <v>36</v>
      </c>
      <c r="H1372" s="1"/>
      <c r="I1372" s="1"/>
      <c r="AA1372" s="7"/>
      <c r="AB1372" s="7"/>
      <c r="AD1372" s="1"/>
      <c r="AE1372" s="1"/>
      <c r="AG1372" s="7"/>
      <c r="AH1372" s="7"/>
      <c r="AI1372" s="7"/>
      <c r="IU1372" s="11"/>
      <c r="IV1372" s="11"/>
      <c r="IW1372" s="11"/>
      <c r="AMI1372" s="12"/>
      <c r="AMJ1372" s="12"/>
      <c r="AMK1372" s="12"/>
    </row>
    <row r="1373" spans="1:1025" ht="12.75" customHeight="1">
      <c r="A1373" s="23">
        <v>11</v>
      </c>
      <c r="B1373" s="23">
        <v>1993</v>
      </c>
      <c r="C1373" s="24">
        <v>-89</v>
      </c>
      <c r="D1373" s="24">
        <v>0</v>
      </c>
      <c r="E1373" s="24">
        <v>125</v>
      </c>
      <c r="F1373" s="27">
        <v>0.16384000000000001</v>
      </c>
      <c r="G1373" s="24" t="s">
        <v>36</v>
      </c>
      <c r="H1373" s="1"/>
      <c r="I1373" s="1"/>
      <c r="AA1373" s="7"/>
      <c r="AB1373" s="7"/>
      <c r="AD1373" s="1"/>
      <c r="AE1373" s="1"/>
      <c r="AG1373" s="7"/>
      <c r="AH1373" s="7"/>
      <c r="AI1373" s="7"/>
      <c r="IU1373" s="11"/>
      <c r="IV1373" s="11"/>
      <c r="IW1373" s="11"/>
      <c r="AMI1373" s="12"/>
      <c r="AMJ1373" s="12"/>
      <c r="AMK1373" s="12"/>
    </row>
    <row r="1374" spans="1:1025" ht="12.75" customHeight="1">
      <c r="A1374" s="23">
        <v>11</v>
      </c>
      <c r="B1374" s="23">
        <v>1993</v>
      </c>
      <c r="C1374" s="24">
        <v>-92</v>
      </c>
      <c r="D1374" s="24">
        <v>1</v>
      </c>
      <c r="E1374" s="24">
        <v>125</v>
      </c>
      <c r="F1374" s="27">
        <v>0.18432000000000001</v>
      </c>
      <c r="G1374" s="24" t="s">
        <v>36</v>
      </c>
      <c r="H1374" s="1"/>
      <c r="I1374" s="1"/>
      <c r="AA1374" s="7"/>
      <c r="AB1374" s="7"/>
      <c r="AD1374" s="1"/>
      <c r="AE1374" s="1"/>
      <c r="AG1374" s="7"/>
      <c r="AH1374" s="7"/>
      <c r="AI1374" s="7"/>
      <c r="IU1374" s="11"/>
      <c r="IV1374" s="11"/>
      <c r="IW1374" s="11"/>
      <c r="AMI1374" s="12"/>
      <c r="AMJ1374" s="12"/>
      <c r="AMK1374" s="12"/>
    </row>
    <row r="1375" spans="1:1025" ht="12.75" customHeight="1">
      <c r="A1375" s="23">
        <v>11</v>
      </c>
      <c r="B1375" s="23">
        <v>1993</v>
      </c>
      <c r="C1375" s="24">
        <v>-93</v>
      </c>
      <c r="D1375" s="24">
        <v>0.27</v>
      </c>
      <c r="E1375" s="24">
        <v>125</v>
      </c>
      <c r="F1375" s="27">
        <v>0.12288</v>
      </c>
      <c r="G1375" s="24" t="s">
        <v>36</v>
      </c>
      <c r="H1375" s="1"/>
      <c r="I1375" s="1"/>
      <c r="AA1375" s="7"/>
      <c r="AB1375" s="7"/>
      <c r="AD1375" s="1"/>
      <c r="AE1375" s="1"/>
      <c r="AG1375" s="7"/>
      <c r="AH1375" s="7"/>
      <c r="AI1375" s="7"/>
      <c r="IU1375" s="11"/>
      <c r="IV1375" s="11"/>
      <c r="IW1375" s="11"/>
      <c r="AMI1375" s="12"/>
      <c r="AMJ1375" s="12"/>
      <c r="AMK1375" s="12"/>
    </row>
    <row r="1376" spans="1:1025" ht="12.75" customHeight="1">
      <c r="A1376" s="23">
        <v>11</v>
      </c>
      <c r="B1376" s="23">
        <v>1993</v>
      </c>
      <c r="C1376" s="24">
        <v>-93</v>
      </c>
      <c r="D1376" s="24">
        <v>0.27</v>
      </c>
      <c r="E1376" s="24">
        <v>150</v>
      </c>
      <c r="F1376" s="27">
        <v>0.22528000000000001</v>
      </c>
      <c r="G1376" s="24" t="s">
        <v>36</v>
      </c>
      <c r="H1376" s="1"/>
      <c r="I1376" s="1"/>
      <c r="AA1376" s="7"/>
      <c r="AB1376" s="7"/>
      <c r="AD1376" s="1"/>
      <c r="AE1376" s="1"/>
      <c r="AG1376" s="7"/>
      <c r="AH1376" s="7"/>
      <c r="AI1376" s="7"/>
      <c r="IU1376" s="11"/>
      <c r="IV1376" s="11"/>
      <c r="IW1376" s="11"/>
      <c r="AMI1376" s="12"/>
      <c r="AMJ1376" s="12"/>
      <c r="AMK1376" s="12"/>
    </row>
    <row r="1377" spans="1:1025" ht="12.75" customHeight="1">
      <c r="A1377" s="23">
        <v>11</v>
      </c>
      <c r="B1377" s="23">
        <v>1993</v>
      </c>
      <c r="C1377" s="24">
        <v>-93</v>
      </c>
      <c r="D1377" s="24">
        <v>0.4</v>
      </c>
      <c r="E1377" s="24">
        <v>150</v>
      </c>
      <c r="F1377" s="27">
        <v>0.17408000000000001</v>
      </c>
      <c r="G1377" s="24" t="s">
        <v>36</v>
      </c>
      <c r="H1377" s="1"/>
      <c r="I1377" s="1"/>
      <c r="AA1377" s="7"/>
      <c r="AB1377" s="7"/>
      <c r="AD1377" s="1"/>
      <c r="AE1377" s="1"/>
      <c r="AG1377" s="7"/>
      <c r="AH1377" s="7"/>
      <c r="AI1377" s="7"/>
      <c r="IU1377" s="11"/>
      <c r="IV1377" s="11"/>
      <c r="IW1377" s="11"/>
      <c r="AMI1377" s="12"/>
      <c r="AMJ1377" s="12"/>
      <c r="AMK1377" s="12"/>
    </row>
    <row r="1378" spans="1:1025" ht="12.75" customHeight="1">
      <c r="A1378" s="23">
        <v>11</v>
      </c>
      <c r="B1378" s="23">
        <v>1993</v>
      </c>
      <c r="C1378" s="24">
        <v>-92</v>
      </c>
      <c r="D1378" s="24">
        <v>0</v>
      </c>
      <c r="E1378" s="24">
        <v>150</v>
      </c>
      <c r="F1378" s="27">
        <v>0.21504000000000001</v>
      </c>
      <c r="G1378" s="24" t="s">
        <v>36</v>
      </c>
      <c r="H1378" s="1"/>
      <c r="I1378" s="1"/>
      <c r="AA1378" s="7"/>
      <c r="AB1378" s="7"/>
      <c r="AD1378" s="1"/>
      <c r="AE1378" s="1"/>
      <c r="AG1378" s="7"/>
      <c r="AH1378" s="7"/>
      <c r="AI1378" s="7"/>
      <c r="IU1378" s="11"/>
      <c r="IV1378" s="11"/>
      <c r="IW1378" s="11"/>
      <c r="AMI1378" s="12"/>
      <c r="AMJ1378" s="12"/>
      <c r="AMK1378" s="12"/>
    </row>
    <row r="1379" spans="1:1025" ht="12.75" customHeight="1">
      <c r="A1379" s="23">
        <v>11</v>
      </c>
      <c r="B1379" s="23">
        <v>1993</v>
      </c>
      <c r="C1379" s="24">
        <v>-89</v>
      </c>
      <c r="D1379" s="24">
        <v>-0.5</v>
      </c>
      <c r="E1379" s="24">
        <v>150</v>
      </c>
      <c r="F1379" s="27">
        <v>0.24576000000000001</v>
      </c>
      <c r="G1379" s="24" t="s">
        <v>36</v>
      </c>
      <c r="H1379" s="1"/>
      <c r="I1379" s="1"/>
      <c r="AA1379" s="7"/>
      <c r="AB1379" s="7"/>
      <c r="AD1379" s="1"/>
      <c r="AE1379" s="1"/>
      <c r="AG1379" s="7"/>
      <c r="AH1379" s="7"/>
      <c r="AI1379" s="7"/>
      <c r="IU1379" s="11"/>
      <c r="IV1379" s="11"/>
      <c r="IW1379" s="11"/>
      <c r="AMI1379" s="12"/>
      <c r="AMJ1379" s="12"/>
      <c r="AMK1379" s="12"/>
    </row>
    <row r="1380" spans="1:1025" ht="12.75" customHeight="1">
      <c r="A1380" s="23">
        <v>11</v>
      </c>
      <c r="B1380" s="23">
        <v>1993</v>
      </c>
      <c r="C1380" s="24">
        <v>-89</v>
      </c>
      <c r="D1380" s="24">
        <v>0</v>
      </c>
      <c r="E1380" s="24">
        <v>150</v>
      </c>
      <c r="F1380" s="27">
        <v>0.20480000000000001</v>
      </c>
      <c r="G1380" s="24" t="s">
        <v>36</v>
      </c>
      <c r="H1380" s="1"/>
      <c r="I1380" s="1"/>
      <c r="AA1380" s="7"/>
      <c r="AB1380" s="7"/>
      <c r="AD1380" s="1"/>
      <c r="AE1380" s="1"/>
      <c r="AG1380" s="7"/>
      <c r="AH1380" s="7"/>
      <c r="AI1380" s="7"/>
      <c r="IU1380" s="11"/>
      <c r="IV1380" s="11"/>
      <c r="IW1380" s="11"/>
      <c r="AMI1380" s="12"/>
      <c r="AMJ1380" s="12"/>
      <c r="AMK1380" s="12"/>
    </row>
    <row r="1381" spans="1:1025" ht="12.75" customHeight="1">
      <c r="A1381" s="23">
        <v>11</v>
      </c>
      <c r="B1381" s="23">
        <v>1993</v>
      </c>
      <c r="C1381" s="24">
        <v>-92</v>
      </c>
      <c r="D1381" s="24">
        <v>1</v>
      </c>
      <c r="E1381" s="24">
        <v>150</v>
      </c>
      <c r="F1381" s="27">
        <v>0.22528000000000001</v>
      </c>
      <c r="G1381" s="24" t="s">
        <v>36</v>
      </c>
      <c r="H1381" s="1"/>
      <c r="I1381" s="1"/>
      <c r="AA1381" s="7"/>
      <c r="AB1381" s="7"/>
      <c r="AD1381" s="1"/>
      <c r="AE1381" s="1"/>
      <c r="AG1381" s="7"/>
      <c r="AH1381" s="7"/>
      <c r="AI1381" s="7"/>
      <c r="IU1381" s="11"/>
      <c r="IV1381" s="11"/>
      <c r="IW1381" s="11"/>
      <c r="AMI1381" s="12"/>
      <c r="AMJ1381" s="12"/>
      <c r="AMK1381" s="12"/>
    </row>
    <row r="1382" spans="1:1025" ht="12.75" customHeight="1">
      <c r="A1382" s="23">
        <v>11</v>
      </c>
      <c r="B1382" s="23">
        <v>1993</v>
      </c>
      <c r="C1382" s="24">
        <v>-89</v>
      </c>
      <c r="D1382" s="24">
        <v>0.5</v>
      </c>
      <c r="E1382" s="24">
        <v>150</v>
      </c>
      <c r="F1382" s="27">
        <v>0.18432000000000001</v>
      </c>
      <c r="G1382" s="24" t="s">
        <v>36</v>
      </c>
      <c r="H1382" s="1"/>
      <c r="I1382" s="1"/>
      <c r="AA1382" s="7"/>
      <c r="AB1382" s="7"/>
      <c r="AD1382" s="1"/>
      <c r="AE1382" s="1"/>
      <c r="AG1382" s="7"/>
      <c r="AH1382" s="7"/>
      <c r="AI1382" s="7"/>
      <c r="IU1382" s="11"/>
      <c r="IV1382" s="11"/>
      <c r="IW1382" s="11"/>
      <c r="AMI1382" s="12"/>
      <c r="AMJ1382" s="12"/>
      <c r="AMK1382" s="12"/>
    </row>
    <row r="1383" spans="1:1025" ht="12.75" customHeight="1">
      <c r="A1383" s="23">
        <v>12</v>
      </c>
      <c r="B1383" s="23">
        <v>1997</v>
      </c>
      <c r="C1383" s="24">
        <v>164.11</v>
      </c>
      <c r="D1383" s="24">
        <v>-74.53</v>
      </c>
      <c r="E1383" s="24">
        <v>2</v>
      </c>
      <c r="F1383" s="27">
        <v>3.5</v>
      </c>
      <c r="G1383" s="24" t="s">
        <v>37</v>
      </c>
      <c r="H1383" s="1"/>
      <c r="I1383" s="1"/>
      <c r="AA1383" s="7"/>
      <c r="AB1383" s="7"/>
      <c r="AD1383" s="1"/>
      <c r="AE1383" s="1"/>
      <c r="AG1383" s="7"/>
      <c r="AH1383" s="7"/>
      <c r="AI1383" s="7"/>
      <c r="IU1383" s="11"/>
      <c r="IV1383" s="11"/>
      <c r="IW1383" s="11"/>
      <c r="AMI1383" s="12"/>
      <c r="AMJ1383" s="12"/>
      <c r="AMK1383" s="12"/>
    </row>
    <row r="1384" spans="1:1025" ht="12.75" customHeight="1">
      <c r="A1384" s="23">
        <v>12</v>
      </c>
      <c r="B1384" s="23">
        <v>1997</v>
      </c>
      <c r="C1384" s="24">
        <v>164.11</v>
      </c>
      <c r="D1384" s="24">
        <v>-74.53</v>
      </c>
      <c r="E1384" s="24">
        <v>2</v>
      </c>
      <c r="F1384" s="27">
        <v>3.9</v>
      </c>
      <c r="G1384" s="24" t="s">
        <v>37</v>
      </c>
      <c r="H1384" s="1"/>
      <c r="I1384" s="1"/>
      <c r="AA1384" s="7"/>
      <c r="AB1384" s="7"/>
      <c r="AD1384" s="1"/>
      <c r="AE1384" s="1"/>
      <c r="AG1384" s="7"/>
      <c r="AH1384" s="7"/>
      <c r="AI1384" s="7"/>
      <c r="IU1384" s="11"/>
      <c r="IV1384" s="11"/>
      <c r="IW1384" s="11"/>
      <c r="AMI1384" s="12"/>
      <c r="AMJ1384" s="12"/>
      <c r="AMK1384" s="12"/>
    </row>
    <row r="1385" spans="1:1025" ht="12.75" customHeight="1">
      <c r="A1385" s="23">
        <v>1</v>
      </c>
      <c r="B1385" s="23">
        <v>1998</v>
      </c>
      <c r="C1385" s="24">
        <v>164.11</v>
      </c>
      <c r="D1385" s="24">
        <v>-74.53</v>
      </c>
      <c r="E1385" s="24">
        <v>2</v>
      </c>
      <c r="F1385" s="27">
        <v>0.8</v>
      </c>
      <c r="G1385" s="24" t="s">
        <v>37</v>
      </c>
      <c r="H1385" s="1"/>
      <c r="I1385" s="1"/>
      <c r="AA1385" s="7"/>
      <c r="AB1385" s="7"/>
      <c r="AD1385" s="1"/>
      <c r="AE1385" s="1"/>
      <c r="AG1385" s="7"/>
      <c r="AH1385" s="7"/>
      <c r="AI1385" s="7"/>
      <c r="IU1385" s="11"/>
      <c r="IV1385" s="11"/>
      <c r="IW1385" s="11"/>
      <c r="AMI1385" s="12"/>
      <c r="AMJ1385" s="12"/>
      <c r="AMK1385" s="12"/>
    </row>
    <row r="1386" spans="1:1025" ht="12.75" customHeight="1">
      <c r="A1386" s="23">
        <v>11</v>
      </c>
      <c r="B1386" s="23">
        <v>1997</v>
      </c>
      <c r="C1386" s="24">
        <v>164.11</v>
      </c>
      <c r="D1386" s="24">
        <v>-74.53</v>
      </c>
      <c r="E1386" s="24">
        <v>2</v>
      </c>
      <c r="F1386" s="27">
        <v>1</v>
      </c>
      <c r="G1386" s="24" t="s">
        <v>37</v>
      </c>
      <c r="H1386" s="1"/>
      <c r="I1386" s="1"/>
      <c r="AA1386" s="7"/>
      <c r="AB1386" s="7"/>
      <c r="AD1386" s="1"/>
      <c r="AE1386" s="1"/>
      <c r="AG1386" s="7"/>
      <c r="AH1386" s="7"/>
      <c r="AI1386" s="7"/>
      <c r="IU1386" s="11"/>
      <c r="IV1386" s="11"/>
      <c r="IW1386" s="11"/>
      <c r="AMI1386" s="12"/>
      <c r="AMJ1386" s="12"/>
      <c r="AMK1386" s="12"/>
    </row>
    <row r="1387" spans="1:1025" ht="12.75" customHeight="1">
      <c r="A1387" s="23">
        <v>1</v>
      </c>
      <c r="B1387" s="23">
        <v>1998</v>
      </c>
      <c r="C1387" s="24">
        <v>164.11</v>
      </c>
      <c r="D1387" s="24">
        <v>-74.53</v>
      </c>
      <c r="E1387" s="24">
        <v>2</v>
      </c>
      <c r="F1387" s="27">
        <v>2.8</v>
      </c>
      <c r="G1387" s="24" t="s">
        <v>37</v>
      </c>
      <c r="H1387" s="1"/>
      <c r="I1387" s="1"/>
      <c r="AA1387" s="7"/>
      <c r="AB1387" s="7"/>
      <c r="AD1387" s="1"/>
      <c r="AE1387" s="1"/>
      <c r="AG1387" s="7"/>
      <c r="AH1387" s="7"/>
      <c r="AI1387" s="7"/>
      <c r="IU1387" s="11"/>
      <c r="IV1387" s="11"/>
      <c r="IW1387" s="11"/>
      <c r="AMI1387" s="12"/>
      <c r="AMJ1387" s="12"/>
      <c r="AMK1387" s="12"/>
    </row>
    <row r="1388" spans="1:1025" ht="12.75" customHeight="1">
      <c r="A1388" s="23">
        <v>11</v>
      </c>
      <c r="B1388" s="23">
        <v>1997</v>
      </c>
      <c r="C1388" s="24">
        <v>164.11</v>
      </c>
      <c r="D1388" s="24">
        <v>-74.53</v>
      </c>
      <c r="E1388" s="24">
        <v>2</v>
      </c>
      <c r="F1388" s="27">
        <v>1.8</v>
      </c>
      <c r="G1388" s="24" t="s">
        <v>37</v>
      </c>
      <c r="H1388" s="1"/>
      <c r="I1388" s="1"/>
      <c r="AA1388" s="7"/>
      <c r="AB1388" s="7"/>
      <c r="AD1388" s="1"/>
      <c r="AE1388" s="1"/>
      <c r="AG1388" s="7"/>
      <c r="AH1388" s="7"/>
      <c r="AI1388" s="7"/>
      <c r="IU1388" s="11"/>
      <c r="IV1388" s="11"/>
      <c r="IW1388" s="11"/>
      <c r="AMI1388" s="12"/>
      <c r="AMJ1388" s="12"/>
      <c r="AMK1388" s="12"/>
    </row>
    <row r="1389" spans="1:1025" ht="12.75" customHeight="1">
      <c r="A1389" s="23">
        <v>1</v>
      </c>
      <c r="B1389" s="23">
        <v>1998</v>
      </c>
      <c r="C1389" s="24">
        <v>164.11</v>
      </c>
      <c r="D1389" s="24">
        <v>-74.53</v>
      </c>
      <c r="E1389" s="24">
        <v>2</v>
      </c>
      <c r="F1389" s="27">
        <v>0.6</v>
      </c>
      <c r="G1389" s="24" t="s">
        <v>37</v>
      </c>
      <c r="H1389" s="1"/>
      <c r="I1389" s="1"/>
      <c r="AA1389" s="7"/>
      <c r="AB1389" s="7"/>
      <c r="AD1389" s="1"/>
      <c r="AE1389" s="1"/>
      <c r="AG1389" s="7"/>
      <c r="AH1389" s="7"/>
      <c r="AI1389" s="7"/>
      <c r="IU1389" s="11"/>
      <c r="IV1389" s="11"/>
      <c r="IW1389" s="11"/>
      <c r="AMI1389" s="12"/>
      <c r="AMJ1389" s="12"/>
      <c r="AMK1389" s="12"/>
    </row>
    <row r="1390" spans="1:1025" ht="12.75" customHeight="1">
      <c r="A1390" s="23">
        <v>12</v>
      </c>
      <c r="B1390" s="23">
        <v>1997</v>
      </c>
      <c r="C1390" s="24">
        <v>164.11</v>
      </c>
      <c r="D1390" s="24">
        <v>-74.53</v>
      </c>
      <c r="E1390" s="24">
        <v>2</v>
      </c>
      <c r="F1390" s="27">
        <v>1</v>
      </c>
      <c r="G1390" s="24" t="s">
        <v>37</v>
      </c>
      <c r="H1390" s="1"/>
      <c r="I1390" s="1"/>
      <c r="AA1390" s="7"/>
      <c r="AB1390" s="7"/>
      <c r="AD1390" s="1"/>
      <c r="AE1390" s="1"/>
      <c r="AG1390" s="7"/>
      <c r="AH1390" s="7"/>
      <c r="AI1390" s="7"/>
      <c r="IU1390" s="11"/>
      <c r="IV1390" s="11"/>
      <c r="IW1390" s="11"/>
      <c r="AMI1390" s="12"/>
      <c r="AMJ1390" s="12"/>
      <c r="AMK1390" s="12"/>
    </row>
    <row r="1391" spans="1:1025" ht="12.75" customHeight="1">
      <c r="A1391" s="23">
        <v>1</v>
      </c>
      <c r="B1391" s="23">
        <v>1998</v>
      </c>
      <c r="C1391" s="24">
        <v>164.11</v>
      </c>
      <c r="D1391" s="24">
        <v>-74.53</v>
      </c>
      <c r="E1391" s="24">
        <v>2</v>
      </c>
      <c r="F1391" s="27">
        <v>1</v>
      </c>
      <c r="G1391" s="24" t="s">
        <v>37</v>
      </c>
      <c r="H1391" s="1"/>
      <c r="I1391" s="1"/>
      <c r="AA1391" s="7"/>
      <c r="AB1391" s="7"/>
      <c r="AD1391" s="1"/>
      <c r="AE1391" s="1"/>
      <c r="AG1391" s="7"/>
      <c r="AH1391" s="7"/>
      <c r="AI1391" s="7"/>
      <c r="IU1391" s="11"/>
      <c r="IV1391" s="11"/>
      <c r="IW1391" s="11"/>
      <c r="AMI1391" s="12"/>
      <c r="AMJ1391" s="12"/>
      <c r="AMK1391" s="12"/>
    </row>
    <row r="1392" spans="1:1025" ht="12.75" customHeight="1">
      <c r="A1392" s="23">
        <v>1</v>
      </c>
      <c r="B1392" s="23">
        <v>1998</v>
      </c>
      <c r="C1392" s="24">
        <v>164.11</v>
      </c>
      <c r="D1392" s="24">
        <v>-74.53</v>
      </c>
      <c r="E1392" s="24">
        <v>4</v>
      </c>
      <c r="F1392" s="27">
        <v>0.7</v>
      </c>
      <c r="G1392" s="24" t="s">
        <v>37</v>
      </c>
      <c r="H1392" s="1"/>
      <c r="I1392" s="1"/>
      <c r="AA1392" s="7"/>
      <c r="AB1392" s="7"/>
      <c r="AD1392" s="1"/>
      <c r="AE1392" s="1"/>
      <c r="AG1392" s="7"/>
      <c r="AH1392" s="7"/>
      <c r="AI1392" s="7"/>
      <c r="IU1392" s="11"/>
      <c r="IV1392" s="11"/>
      <c r="IW1392" s="11"/>
      <c r="AMI1392" s="12"/>
      <c r="AMJ1392" s="12"/>
      <c r="AMK1392" s="12"/>
    </row>
    <row r="1393" spans="1:1025" ht="12.75" customHeight="1">
      <c r="A1393" s="23">
        <v>2</v>
      </c>
      <c r="B1393" s="23">
        <v>1998</v>
      </c>
      <c r="C1393" s="24">
        <v>164.11</v>
      </c>
      <c r="D1393" s="24">
        <v>-74.53</v>
      </c>
      <c r="E1393" s="24">
        <v>4</v>
      </c>
      <c r="F1393" s="27">
        <v>4.0999999999999996</v>
      </c>
      <c r="G1393" s="24" t="s">
        <v>37</v>
      </c>
      <c r="H1393" s="1"/>
      <c r="I1393" s="1"/>
      <c r="AA1393" s="7"/>
      <c r="AB1393" s="7"/>
      <c r="AD1393" s="1"/>
      <c r="AE1393" s="1"/>
      <c r="AG1393" s="7"/>
      <c r="AH1393" s="7"/>
      <c r="AI1393" s="7"/>
      <c r="IU1393" s="11"/>
      <c r="IV1393" s="11"/>
      <c r="IW1393" s="11"/>
      <c r="AMI1393" s="12"/>
      <c r="AMJ1393" s="12"/>
      <c r="AMK1393" s="12"/>
    </row>
    <row r="1394" spans="1:1025" ht="12.75" customHeight="1">
      <c r="A1394" s="23">
        <v>2</v>
      </c>
      <c r="B1394" s="23">
        <v>1998</v>
      </c>
      <c r="C1394" s="24">
        <v>164.11</v>
      </c>
      <c r="D1394" s="24">
        <v>-74.53</v>
      </c>
      <c r="E1394" s="24">
        <v>4</v>
      </c>
      <c r="F1394" s="27">
        <v>1.3</v>
      </c>
      <c r="G1394" s="24" t="s">
        <v>37</v>
      </c>
      <c r="H1394" s="1"/>
      <c r="I1394" s="1"/>
      <c r="AA1394" s="7"/>
      <c r="AB1394" s="7"/>
      <c r="AD1394" s="1"/>
      <c r="AE1394" s="1"/>
      <c r="AG1394" s="7"/>
      <c r="AH1394" s="7"/>
      <c r="AI1394" s="7"/>
      <c r="IU1394" s="11"/>
      <c r="IV1394" s="11"/>
      <c r="IW1394" s="11"/>
      <c r="AMI1394" s="12"/>
      <c r="AMJ1394" s="12"/>
      <c r="AMK1394" s="12"/>
    </row>
    <row r="1395" spans="1:1025" ht="12.75" customHeight="1">
      <c r="A1395" s="23">
        <v>2</v>
      </c>
      <c r="B1395" s="23">
        <v>1998</v>
      </c>
      <c r="C1395" s="24">
        <v>164.11</v>
      </c>
      <c r="D1395" s="24">
        <v>-74.53</v>
      </c>
      <c r="E1395" s="24">
        <v>4</v>
      </c>
      <c r="F1395" s="27">
        <v>1.6</v>
      </c>
      <c r="G1395" s="24" t="s">
        <v>37</v>
      </c>
      <c r="H1395" s="1"/>
      <c r="I1395" s="1"/>
      <c r="AA1395" s="7"/>
      <c r="AB1395" s="7"/>
      <c r="AD1395" s="1"/>
      <c r="AE1395" s="1"/>
      <c r="AG1395" s="7"/>
      <c r="AH1395" s="7"/>
      <c r="AI1395" s="7"/>
      <c r="IU1395" s="11"/>
      <c r="IV1395" s="11"/>
      <c r="IW1395" s="11"/>
      <c r="AMI1395" s="12"/>
      <c r="AMJ1395" s="12"/>
      <c r="AMK1395" s="12"/>
    </row>
    <row r="1396" spans="1:1025" ht="12.75" customHeight="1">
      <c r="A1396" s="23">
        <v>11</v>
      </c>
      <c r="B1396" s="23">
        <v>1997</v>
      </c>
      <c r="C1396" s="24">
        <v>164.11</v>
      </c>
      <c r="D1396" s="24">
        <v>-74.53</v>
      </c>
      <c r="E1396" s="24">
        <v>4</v>
      </c>
      <c r="F1396" s="27">
        <v>1.5</v>
      </c>
      <c r="G1396" s="24" t="s">
        <v>37</v>
      </c>
      <c r="H1396" s="1"/>
      <c r="I1396" s="1"/>
      <c r="AA1396" s="7"/>
      <c r="AB1396" s="7"/>
      <c r="AD1396" s="1"/>
      <c r="AE1396" s="1"/>
      <c r="AG1396" s="7"/>
      <c r="AH1396" s="7"/>
      <c r="AI1396" s="7"/>
      <c r="IU1396" s="11"/>
      <c r="IV1396" s="11"/>
      <c r="IW1396" s="11"/>
      <c r="AMI1396" s="12"/>
      <c r="AMJ1396" s="12"/>
      <c r="AMK1396" s="12"/>
    </row>
    <row r="1397" spans="1:1025" ht="12.75" customHeight="1">
      <c r="A1397" s="23">
        <v>12</v>
      </c>
      <c r="B1397" s="23">
        <v>1997</v>
      </c>
      <c r="C1397" s="24">
        <v>164.11</v>
      </c>
      <c r="D1397" s="24">
        <v>-74.53</v>
      </c>
      <c r="E1397" s="24">
        <v>10</v>
      </c>
      <c r="F1397" s="27">
        <v>1.3</v>
      </c>
      <c r="G1397" s="24" t="s">
        <v>37</v>
      </c>
      <c r="H1397" s="1"/>
      <c r="I1397" s="1"/>
      <c r="AA1397" s="7"/>
      <c r="AB1397" s="7"/>
      <c r="AD1397" s="1"/>
      <c r="AE1397" s="1"/>
      <c r="AG1397" s="7"/>
      <c r="AH1397" s="7"/>
      <c r="AI1397" s="7"/>
      <c r="IU1397" s="11"/>
      <c r="IV1397" s="11"/>
      <c r="IW1397" s="11"/>
      <c r="AMI1397" s="12"/>
      <c r="AMJ1397" s="12"/>
      <c r="AMK1397" s="12"/>
    </row>
    <row r="1398" spans="1:1025" ht="12.75" customHeight="1">
      <c r="A1398" s="23">
        <v>12</v>
      </c>
      <c r="B1398" s="23">
        <v>1997</v>
      </c>
      <c r="C1398" s="24">
        <v>164.11</v>
      </c>
      <c r="D1398" s="24">
        <v>-74.53</v>
      </c>
      <c r="E1398" s="24">
        <v>10</v>
      </c>
      <c r="F1398" s="27">
        <v>2.4</v>
      </c>
      <c r="G1398" s="24" t="s">
        <v>37</v>
      </c>
      <c r="H1398" s="1"/>
      <c r="I1398" s="1"/>
      <c r="AA1398" s="7"/>
      <c r="AB1398" s="7"/>
      <c r="AD1398" s="1"/>
      <c r="AE1398" s="1"/>
      <c r="AG1398" s="7"/>
      <c r="AH1398" s="7"/>
      <c r="AI1398" s="7"/>
      <c r="IU1398" s="11"/>
      <c r="IV1398" s="11"/>
      <c r="IW1398" s="11"/>
      <c r="AMI1398" s="12"/>
      <c r="AMJ1398" s="12"/>
      <c r="AMK1398" s="12"/>
    </row>
    <row r="1399" spans="1:1025" ht="12.75" customHeight="1">
      <c r="A1399" s="23">
        <v>1</v>
      </c>
      <c r="B1399" s="23">
        <v>1998</v>
      </c>
      <c r="C1399" s="24">
        <v>164.11</v>
      </c>
      <c r="D1399" s="24">
        <v>-74.53</v>
      </c>
      <c r="E1399" s="24">
        <v>13</v>
      </c>
      <c r="F1399" s="27">
        <v>0.6</v>
      </c>
      <c r="G1399" s="24" t="s">
        <v>37</v>
      </c>
      <c r="H1399" s="1"/>
      <c r="I1399" s="1"/>
      <c r="AA1399" s="7"/>
      <c r="AB1399" s="7"/>
      <c r="AD1399" s="1"/>
      <c r="AE1399" s="1"/>
      <c r="AG1399" s="7"/>
      <c r="AH1399" s="7"/>
      <c r="AI1399" s="7"/>
      <c r="IU1399" s="11"/>
      <c r="IV1399" s="11"/>
      <c r="IW1399" s="11"/>
      <c r="AMI1399" s="12"/>
      <c r="AMJ1399" s="12"/>
      <c r="AMK1399" s="12"/>
    </row>
    <row r="1400" spans="1:1025" ht="12.75" customHeight="1">
      <c r="A1400" s="23">
        <v>1</v>
      </c>
      <c r="B1400" s="23">
        <v>1998</v>
      </c>
      <c r="C1400" s="24">
        <v>164.11</v>
      </c>
      <c r="D1400" s="24">
        <v>-74.53</v>
      </c>
      <c r="E1400" s="24">
        <v>14</v>
      </c>
      <c r="F1400" s="27">
        <v>0.7</v>
      </c>
      <c r="G1400" s="24" t="s">
        <v>37</v>
      </c>
      <c r="H1400" s="1"/>
      <c r="I1400" s="1"/>
      <c r="AA1400" s="7"/>
      <c r="AB1400" s="7"/>
      <c r="AD1400" s="1"/>
      <c r="AE1400" s="1"/>
      <c r="AG1400" s="7"/>
      <c r="AH1400" s="7"/>
      <c r="AI1400" s="7"/>
      <c r="IU1400" s="11"/>
      <c r="IV1400" s="11"/>
      <c r="IW1400" s="11"/>
      <c r="AMI1400" s="12"/>
      <c r="AMJ1400" s="12"/>
      <c r="AMK1400" s="12"/>
    </row>
    <row r="1401" spans="1:1025" ht="12.75" customHeight="1">
      <c r="A1401" s="23">
        <v>12</v>
      </c>
      <c r="B1401" s="23">
        <v>1997</v>
      </c>
      <c r="C1401" s="24">
        <v>164.11</v>
      </c>
      <c r="D1401" s="24">
        <v>-74.53</v>
      </c>
      <c r="E1401" s="24">
        <v>18</v>
      </c>
      <c r="F1401" s="27">
        <v>0.4</v>
      </c>
      <c r="G1401" s="24" t="s">
        <v>37</v>
      </c>
      <c r="H1401" s="1"/>
      <c r="I1401" s="1"/>
      <c r="AA1401" s="7"/>
      <c r="AB1401" s="7"/>
      <c r="AD1401" s="1"/>
      <c r="AE1401" s="1"/>
      <c r="AG1401" s="7"/>
      <c r="AH1401" s="7"/>
      <c r="AI1401" s="7"/>
      <c r="IU1401" s="11"/>
      <c r="IV1401" s="11"/>
      <c r="IW1401" s="11"/>
      <c r="AMI1401" s="12"/>
      <c r="AMJ1401" s="12"/>
      <c r="AMK1401" s="12"/>
    </row>
    <row r="1402" spans="1:1025" ht="12.75" customHeight="1">
      <c r="A1402" s="23">
        <v>1</v>
      </c>
      <c r="B1402" s="23">
        <v>1998</v>
      </c>
      <c r="C1402" s="24">
        <v>164.11</v>
      </c>
      <c r="D1402" s="24">
        <v>-74.53</v>
      </c>
      <c r="E1402" s="24">
        <v>20</v>
      </c>
      <c r="F1402" s="27">
        <v>0.6</v>
      </c>
      <c r="G1402" s="24" t="s">
        <v>37</v>
      </c>
      <c r="H1402" s="1"/>
      <c r="I1402" s="1"/>
      <c r="AA1402" s="7"/>
      <c r="AB1402" s="7"/>
      <c r="AD1402" s="1"/>
      <c r="AE1402" s="1"/>
      <c r="AG1402" s="7"/>
      <c r="AH1402" s="7"/>
      <c r="AI1402" s="7"/>
      <c r="IU1402" s="11"/>
      <c r="IV1402" s="11"/>
      <c r="IW1402" s="11"/>
      <c r="AMI1402" s="12"/>
      <c r="AMJ1402" s="12"/>
      <c r="AMK1402" s="12"/>
    </row>
    <row r="1403" spans="1:1025" ht="12.75" customHeight="1">
      <c r="A1403" s="23">
        <v>11</v>
      </c>
      <c r="B1403" s="23">
        <v>1997</v>
      </c>
      <c r="C1403" s="24">
        <v>164.11</v>
      </c>
      <c r="D1403" s="24">
        <v>-74.53</v>
      </c>
      <c r="E1403" s="24">
        <v>25</v>
      </c>
      <c r="F1403" s="27">
        <v>1.6</v>
      </c>
      <c r="G1403" s="24" t="s">
        <v>37</v>
      </c>
      <c r="H1403" s="1"/>
      <c r="I1403" s="1"/>
      <c r="AA1403" s="7"/>
      <c r="AB1403" s="7"/>
      <c r="AD1403" s="1"/>
      <c r="AE1403" s="1"/>
      <c r="AG1403" s="7"/>
      <c r="AH1403" s="7"/>
      <c r="AI1403" s="7"/>
      <c r="IU1403" s="11"/>
      <c r="IV1403" s="11"/>
      <c r="IW1403" s="11"/>
      <c r="AMI1403" s="12"/>
      <c r="AMJ1403" s="12"/>
      <c r="AMK1403" s="12"/>
    </row>
    <row r="1404" spans="1:1025" ht="12.75" customHeight="1">
      <c r="A1404" s="23">
        <v>2</v>
      </c>
      <c r="B1404" s="23">
        <v>1998</v>
      </c>
      <c r="C1404" s="24">
        <v>164.11</v>
      </c>
      <c r="D1404" s="24">
        <v>-74.53</v>
      </c>
      <c r="E1404" s="24">
        <v>25</v>
      </c>
      <c r="F1404" s="27">
        <v>1.6</v>
      </c>
      <c r="G1404" s="24" t="s">
        <v>37</v>
      </c>
      <c r="H1404" s="1"/>
      <c r="I1404" s="1"/>
      <c r="AA1404" s="7"/>
      <c r="AB1404" s="7"/>
      <c r="AD1404" s="1"/>
      <c r="AE1404" s="1"/>
      <c r="AG1404" s="7"/>
      <c r="AH1404" s="7"/>
      <c r="AI1404" s="7"/>
      <c r="IU1404" s="11"/>
      <c r="IV1404" s="11"/>
      <c r="IW1404" s="11"/>
      <c r="AMI1404" s="12"/>
      <c r="AMJ1404" s="12"/>
      <c r="AMK1404" s="12"/>
    </row>
    <row r="1405" spans="1:1025" ht="12.75" customHeight="1">
      <c r="A1405" s="23">
        <v>2</v>
      </c>
      <c r="B1405" s="23">
        <v>1998</v>
      </c>
      <c r="C1405" s="24">
        <v>164.11</v>
      </c>
      <c r="D1405" s="24">
        <v>-74.53</v>
      </c>
      <c r="E1405" s="24">
        <v>25</v>
      </c>
      <c r="F1405" s="27">
        <v>1.5</v>
      </c>
      <c r="G1405" s="24" t="s">
        <v>37</v>
      </c>
      <c r="H1405" s="1"/>
      <c r="I1405" s="1"/>
      <c r="AA1405" s="7"/>
      <c r="AB1405" s="7"/>
      <c r="AD1405" s="1"/>
      <c r="AE1405" s="1"/>
      <c r="AG1405" s="7"/>
      <c r="AH1405" s="7"/>
      <c r="AI1405" s="7"/>
      <c r="IU1405" s="11"/>
      <c r="IV1405" s="11"/>
      <c r="IW1405" s="11"/>
      <c r="AMI1405" s="12"/>
      <c r="AMJ1405" s="12"/>
      <c r="AMK1405" s="12"/>
    </row>
    <row r="1406" spans="1:1025" ht="12.75" customHeight="1">
      <c r="A1406" s="23">
        <v>2</v>
      </c>
      <c r="B1406" s="23">
        <v>1998</v>
      </c>
      <c r="C1406" s="24">
        <v>164.11</v>
      </c>
      <c r="D1406" s="24">
        <v>-74.53</v>
      </c>
      <c r="E1406" s="24">
        <v>25</v>
      </c>
      <c r="F1406" s="27">
        <v>1.1000000000000001</v>
      </c>
      <c r="G1406" s="24" t="s">
        <v>37</v>
      </c>
      <c r="H1406" s="1"/>
      <c r="I1406" s="1"/>
      <c r="AA1406" s="7"/>
      <c r="AB1406" s="7"/>
      <c r="AD1406" s="1"/>
      <c r="AE1406" s="1"/>
      <c r="AG1406" s="7"/>
      <c r="AH1406" s="7"/>
      <c r="AI1406" s="7"/>
      <c r="IU1406" s="11"/>
      <c r="IV1406" s="11"/>
      <c r="IW1406" s="11"/>
      <c r="AMI1406" s="12"/>
      <c r="AMJ1406" s="12"/>
      <c r="AMK1406" s="12"/>
    </row>
    <row r="1407" spans="1:1025" ht="12.75" customHeight="1">
      <c r="A1407" s="23">
        <v>1</v>
      </c>
      <c r="B1407" s="23">
        <v>1998</v>
      </c>
      <c r="C1407" s="24">
        <v>164.11</v>
      </c>
      <c r="D1407" s="24">
        <v>-74.53</v>
      </c>
      <c r="E1407" s="24">
        <v>30</v>
      </c>
      <c r="F1407" s="27">
        <v>0.6</v>
      </c>
      <c r="G1407" s="24" t="s">
        <v>37</v>
      </c>
      <c r="H1407" s="1"/>
      <c r="I1407" s="1"/>
      <c r="AA1407" s="7"/>
      <c r="AB1407" s="7"/>
      <c r="AD1407" s="1"/>
      <c r="AE1407" s="1"/>
      <c r="AG1407" s="7"/>
      <c r="AH1407" s="7"/>
      <c r="AI1407" s="7"/>
      <c r="IU1407" s="11"/>
      <c r="IV1407" s="11"/>
      <c r="IW1407" s="11"/>
      <c r="AMI1407" s="12"/>
      <c r="AMJ1407" s="12"/>
      <c r="AMK1407" s="12"/>
    </row>
    <row r="1408" spans="1:1025" ht="12.75" customHeight="1">
      <c r="A1408" s="23">
        <v>11</v>
      </c>
      <c r="B1408" s="23">
        <v>1997</v>
      </c>
      <c r="C1408" s="24">
        <v>164.11</v>
      </c>
      <c r="D1408" s="24">
        <v>-74.53</v>
      </c>
      <c r="E1408" s="24">
        <v>50</v>
      </c>
      <c r="F1408" s="27">
        <v>1.3</v>
      </c>
      <c r="G1408" s="24" t="s">
        <v>37</v>
      </c>
      <c r="H1408" s="1"/>
      <c r="I1408" s="1"/>
      <c r="AA1408" s="7"/>
      <c r="AB1408" s="7"/>
      <c r="AD1408" s="1"/>
      <c r="AE1408" s="1"/>
      <c r="AG1408" s="7"/>
      <c r="AH1408" s="7"/>
      <c r="AI1408" s="7"/>
      <c r="IU1408" s="11"/>
      <c r="IV1408" s="11"/>
      <c r="IW1408" s="11"/>
      <c r="AMI1408" s="12"/>
      <c r="AMJ1408" s="12"/>
      <c r="AMK1408" s="12"/>
    </row>
    <row r="1409" spans="1:1025" ht="12.75" customHeight="1">
      <c r="A1409" s="23">
        <v>12</v>
      </c>
      <c r="B1409" s="23">
        <v>1997</v>
      </c>
      <c r="C1409" s="24">
        <v>164.11</v>
      </c>
      <c r="D1409" s="24">
        <v>-74.53</v>
      </c>
      <c r="E1409" s="24">
        <v>50</v>
      </c>
      <c r="F1409" s="27">
        <v>2.7</v>
      </c>
      <c r="G1409" s="24" t="s">
        <v>37</v>
      </c>
      <c r="H1409" s="1"/>
      <c r="I1409" s="1"/>
      <c r="AA1409" s="7"/>
      <c r="AB1409" s="7"/>
      <c r="AD1409" s="1"/>
      <c r="AE1409" s="1"/>
      <c r="AG1409" s="7"/>
      <c r="AH1409" s="7"/>
      <c r="AI1409" s="7"/>
      <c r="IU1409" s="11"/>
      <c r="IV1409" s="11"/>
      <c r="IW1409" s="11"/>
      <c r="AMI1409" s="12"/>
      <c r="AMJ1409" s="12"/>
      <c r="AMK1409" s="12"/>
    </row>
    <row r="1410" spans="1:1025" ht="12.75" customHeight="1">
      <c r="A1410" s="23">
        <v>1</v>
      </c>
      <c r="B1410" s="23">
        <v>1998</v>
      </c>
      <c r="C1410" s="24">
        <v>164.11</v>
      </c>
      <c r="D1410" s="24">
        <v>-74.53</v>
      </c>
      <c r="E1410" s="24">
        <v>50</v>
      </c>
      <c r="F1410" s="27">
        <v>2.1</v>
      </c>
      <c r="G1410" s="24" t="s">
        <v>37</v>
      </c>
      <c r="H1410" s="1"/>
      <c r="I1410" s="1"/>
      <c r="AA1410" s="7"/>
      <c r="AB1410" s="7"/>
      <c r="AD1410" s="1"/>
      <c r="AE1410" s="1"/>
      <c r="AG1410" s="7"/>
      <c r="AH1410" s="7"/>
      <c r="AI1410" s="7"/>
      <c r="IU1410" s="11"/>
      <c r="IV1410" s="11"/>
      <c r="IW1410" s="11"/>
      <c r="AMI1410" s="12"/>
      <c r="AMJ1410" s="12"/>
      <c r="AMK1410" s="12"/>
    </row>
    <row r="1411" spans="1:1025" ht="12.75" customHeight="1">
      <c r="A1411" s="23">
        <v>12</v>
      </c>
      <c r="B1411" s="23">
        <v>1997</v>
      </c>
      <c r="C1411" s="24">
        <v>164.11</v>
      </c>
      <c r="D1411" s="24">
        <v>-74.53</v>
      </c>
      <c r="E1411" s="24">
        <v>50</v>
      </c>
      <c r="F1411" s="27">
        <v>0.9</v>
      </c>
      <c r="G1411" s="24" t="s">
        <v>37</v>
      </c>
      <c r="H1411" s="1"/>
      <c r="I1411" s="1"/>
      <c r="AA1411" s="7"/>
      <c r="AB1411" s="7"/>
      <c r="AD1411" s="1"/>
      <c r="AE1411" s="1"/>
      <c r="AG1411" s="7"/>
      <c r="AH1411" s="7"/>
      <c r="AI1411" s="7"/>
      <c r="IU1411" s="11"/>
      <c r="IV1411" s="11"/>
      <c r="IW1411" s="11"/>
      <c r="AMI1411" s="12"/>
      <c r="AMJ1411" s="12"/>
      <c r="AMK1411" s="12"/>
    </row>
    <row r="1412" spans="1:1025" ht="12.75" customHeight="1">
      <c r="A1412" s="23">
        <v>12</v>
      </c>
      <c r="B1412" s="23">
        <v>1997</v>
      </c>
      <c r="C1412" s="24">
        <v>164.11</v>
      </c>
      <c r="D1412" s="24">
        <v>-74.53</v>
      </c>
      <c r="E1412" s="24">
        <v>50</v>
      </c>
      <c r="F1412" s="27">
        <v>0.9</v>
      </c>
      <c r="G1412" s="24" t="s">
        <v>37</v>
      </c>
      <c r="H1412" s="1"/>
      <c r="I1412" s="1"/>
      <c r="AA1412" s="7"/>
      <c r="AB1412" s="7"/>
      <c r="AD1412" s="1"/>
      <c r="AE1412" s="1"/>
      <c r="AG1412" s="7"/>
      <c r="AH1412" s="7"/>
      <c r="AI1412" s="7"/>
      <c r="IU1412" s="11"/>
      <c r="IV1412" s="11"/>
      <c r="IW1412" s="11"/>
      <c r="AMI1412" s="12"/>
      <c r="AMJ1412" s="12"/>
      <c r="AMK1412" s="12"/>
    </row>
    <row r="1413" spans="1:1025" ht="12.75" customHeight="1">
      <c r="A1413" s="23">
        <v>11</v>
      </c>
      <c r="B1413" s="23">
        <v>1997</v>
      </c>
      <c r="C1413" s="24">
        <v>164.11</v>
      </c>
      <c r="D1413" s="24">
        <v>-74.53</v>
      </c>
      <c r="E1413" s="24">
        <v>55</v>
      </c>
      <c r="F1413" s="27">
        <v>1</v>
      </c>
      <c r="G1413" s="24" t="s">
        <v>37</v>
      </c>
      <c r="H1413" s="1"/>
      <c r="I1413" s="1"/>
      <c r="AA1413" s="7"/>
      <c r="AB1413" s="7"/>
      <c r="AD1413" s="1"/>
      <c r="AE1413" s="1"/>
      <c r="AG1413" s="7"/>
      <c r="AH1413" s="7"/>
      <c r="AI1413" s="7"/>
      <c r="IU1413" s="11"/>
      <c r="IV1413" s="11"/>
      <c r="IW1413" s="11"/>
      <c r="AMI1413" s="12"/>
      <c r="AMJ1413" s="12"/>
      <c r="AMK1413" s="12"/>
    </row>
    <row r="1414" spans="1:1025" ht="12.75" customHeight="1">
      <c r="A1414" s="23">
        <v>2</v>
      </c>
      <c r="B1414" s="23">
        <v>1998</v>
      </c>
      <c r="C1414" s="24">
        <v>164.11</v>
      </c>
      <c r="D1414" s="24">
        <v>-74.53</v>
      </c>
      <c r="E1414" s="24">
        <v>100</v>
      </c>
      <c r="F1414" s="27">
        <v>1.4</v>
      </c>
      <c r="G1414" s="24" t="s">
        <v>37</v>
      </c>
      <c r="H1414" s="1"/>
      <c r="I1414" s="1"/>
      <c r="AA1414" s="7"/>
      <c r="AB1414" s="7"/>
      <c r="AD1414" s="1"/>
      <c r="AE1414" s="1"/>
      <c r="AG1414" s="7"/>
      <c r="AH1414" s="7"/>
      <c r="AI1414" s="7"/>
      <c r="IU1414" s="11"/>
      <c r="IV1414" s="11"/>
      <c r="IW1414" s="11"/>
      <c r="AMI1414" s="12"/>
      <c r="AMJ1414" s="12"/>
      <c r="AMK1414" s="12"/>
    </row>
    <row r="1415" spans="1:1025" ht="12.75" customHeight="1">
      <c r="A1415" s="23">
        <v>11</v>
      </c>
      <c r="B1415" s="23">
        <v>1997</v>
      </c>
      <c r="C1415" s="24">
        <v>164.11</v>
      </c>
      <c r="D1415" s="24">
        <v>-74.53</v>
      </c>
      <c r="E1415" s="24">
        <v>100</v>
      </c>
      <c r="F1415" s="27">
        <v>1.1000000000000001</v>
      </c>
      <c r="G1415" s="24" t="s">
        <v>37</v>
      </c>
      <c r="H1415" s="1"/>
      <c r="I1415" s="1"/>
      <c r="AA1415" s="7"/>
      <c r="AB1415" s="7"/>
      <c r="AD1415" s="1"/>
      <c r="AE1415" s="1"/>
      <c r="AG1415" s="7"/>
      <c r="AH1415" s="7"/>
      <c r="AI1415" s="7"/>
      <c r="IU1415" s="11"/>
      <c r="IV1415" s="11"/>
      <c r="IW1415" s="11"/>
      <c r="AMI1415" s="12"/>
      <c r="AMJ1415" s="12"/>
      <c r="AMK1415" s="12"/>
    </row>
    <row r="1416" spans="1:1025" ht="12.75" customHeight="1">
      <c r="A1416" s="23">
        <v>2</v>
      </c>
      <c r="B1416" s="23">
        <v>1998</v>
      </c>
      <c r="C1416" s="24">
        <v>164.11</v>
      </c>
      <c r="D1416" s="24">
        <v>-74.53</v>
      </c>
      <c r="E1416" s="24">
        <v>100</v>
      </c>
      <c r="F1416" s="27">
        <v>3.3</v>
      </c>
      <c r="G1416" s="24" t="s">
        <v>37</v>
      </c>
      <c r="H1416" s="1"/>
      <c r="I1416" s="1"/>
      <c r="AA1416" s="7"/>
      <c r="AB1416" s="7"/>
      <c r="AD1416" s="1"/>
      <c r="AE1416" s="1"/>
      <c r="AG1416" s="7"/>
      <c r="AH1416" s="7"/>
      <c r="AI1416" s="7"/>
      <c r="IU1416" s="11"/>
      <c r="IV1416" s="11"/>
      <c r="IW1416" s="11"/>
      <c r="AMI1416" s="12"/>
      <c r="AMJ1416" s="12"/>
      <c r="AMK1416" s="12"/>
    </row>
    <row r="1417" spans="1:1025" ht="12.75" customHeight="1">
      <c r="A1417" s="23">
        <v>11</v>
      </c>
      <c r="B1417" s="23">
        <v>1997</v>
      </c>
      <c r="C1417" s="24">
        <v>164.11</v>
      </c>
      <c r="D1417" s="24">
        <v>-74.53</v>
      </c>
      <c r="E1417" s="24">
        <v>100</v>
      </c>
      <c r="F1417" s="27">
        <v>1.4</v>
      </c>
      <c r="G1417" s="24" t="s">
        <v>37</v>
      </c>
      <c r="H1417" s="1"/>
      <c r="I1417" s="1"/>
      <c r="AA1417" s="7"/>
      <c r="AB1417" s="7"/>
      <c r="AD1417" s="1"/>
      <c r="AE1417" s="1"/>
      <c r="AG1417" s="7"/>
      <c r="AH1417" s="7"/>
      <c r="AI1417" s="7"/>
      <c r="IU1417" s="11"/>
      <c r="IV1417" s="11"/>
      <c r="IW1417" s="11"/>
      <c r="AMI1417" s="12"/>
      <c r="AMJ1417" s="12"/>
      <c r="AMK1417" s="12"/>
    </row>
    <row r="1418" spans="1:1025" ht="12.75" customHeight="1">
      <c r="A1418" s="23">
        <v>2</v>
      </c>
      <c r="B1418" s="23">
        <v>1998</v>
      </c>
      <c r="C1418" s="24">
        <v>164.11</v>
      </c>
      <c r="D1418" s="24">
        <v>-74.53</v>
      </c>
      <c r="E1418" s="24">
        <v>100</v>
      </c>
      <c r="F1418" s="27">
        <v>1.2</v>
      </c>
      <c r="G1418" s="24" t="s">
        <v>37</v>
      </c>
      <c r="H1418" s="1"/>
      <c r="I1418" s="1"/>
      <c r="AA1418" s="7"/>
      <c r="AB1418" s="7"/>
      <c r="AD1418" s="1"/>
      <c r="AE1418" s="1"/>
      <c r="AG1418" s="7"/>
      <c r="AH1418" s="7"/>
      <c r="AI1418" s="7"/>
      <c r="IU1418" s="11"/>
      <c r="IV1418" s="11"/>
      <c r="IW1418" s="11"/>
      <c r="AMI1418" s="12"/>
      <c r="AMJ1418" s="12"/>
      <c r="AMK1418" s="12"/>
    </row>
    <row r="1419" spans="1:1025" ht="12.75" customHeight="1">
      <c r="A1419" s="23">
        <v>1</v>
      </c>
      <c r="B1419" s="23">
        <v>1998</v>
      </c>
      <c r="C1419" s="24">
        <v>164.11</v>
      </c>
      <c r="D1419" s="24">
        <v>-74.53</v>
      </c>
      <c r="E1419" s="24">
        <v>100</v>
      </c>
      <c r="F1419" s="27">
        <v>0.5</v>
      </c>
      <c r="G1419" s="24" t="s">
        <v>37</v>
      </c>
      <c r="H1419" s="1"/>
      <c r="I1419" s="1"/>
      <c r="AA1419" s="7"/>
      <c r="AB1419" s="7"/>
      <c r="AD1419" s="1"/>
      <c r="AE1419" s="1"/>
      <c r="AG1419" s="7"/>
      <c r="AH1419" s="7"/>
      <c r="AI1419" s="7"/>
      <c r="IU1419" s="11"/>
      <c r="IV1419" s="11"/>
      <c r="IW1419" s="11"/>
      <c r="AMI1419" s="12"/>
      <c r="AMJ1419" s="12"/>
      <c r="AMK1419" s="12"/>
    </row>
    <row r="1420" spans="1:1025" ht="12.75" customHeight="1">
      <c r="A1420" s="23">
        <v>11</v>
      </c>
      <c r="B1420" s="23">
        <v>1997</v>
      </c>
      <c r="C1420" s="24">
        <v>164.11</v>
      </c>
      <c r="D1420" s="24">
        <v>-74.53</v>
      </c>
      <c r="E1420" s="24">
        <v>100</v>
      </c>
      <c r="F1420" s="27">
        <v>2.2999999999999998</v>
      </c>
      <c r="G1420" s="24" t="s">
        <v>37</v>
      </c>
      <c r="H1420" s="1"/>
      <c r="I1420" s="1"/>
      <c r="AA1420" s="7"/>
      <c r="AB1420" s="7"/>
      <c r="AD1420" s="1"/>
      <c r="AE1420" s="1"/>
      <c r="AG1420" s="7"/>
      <c r="AH1420" s="7"/>
      <c r="AI1420" s="7"/>
      <c r="IU1420" s="11"/>
      <c r="IV1420" s="11"/>
      <c r="IW1420" s="11"/>
      <c r="AMI1420" s="12"/>
      <c r="AMJ1420" s="12"/>
      <c r="AMK1420" s="12"/>
    </row>
    <row r="1421" spans="1:1025" ht="12.75" customHeight="1">
      <c r="A1421" s="23">
        <v>1</v>
      </c>
      <c r="B1421" s="23">
        <v>1998</v>
      </c>
      <c r="C1421" s="24">
        <v>164.11</v>
      </c>
      <c r="D1421" s="24">
        <v>-74.53</v>
      </c>
      <c r="E1421" s="24">
        <v>110</v>
      </c>
      <c r="F1421" s="27">
        <v>0.8</v>
      </c>
      <c r="G1421" s="24" t="s">
        <v>37</v>
      </c>
      <c r="H1421" s="1"/>
      <c r="I1421" s="1"/>
      <c r="AA1421" s="7"/>
      <c r="AB1421" s="7"/>
      <c r="AD1421" s="1"/>
      <c r="AE1421" s="1"/>
      <c r="AG1421" s="7"/>
      <c r="AH1421" s="7"/>
      <c r="AI1421" s="7"/>
      <c r="IU1421" s="11"/>
      <c r="IV1421" s="11"/>
      <c r="IW1421" s="11"/>
      <c r="AMI1421" s="12"/>
      <c r="AMJ1421" s="12"/>
      <c r="AMK1421" s="12"/>
    </row>
    <row r="1422" spans="1:1025" ht="12.75" customHeight="1">
      <c r="A1422" s="23">
        <v>1</v>
      </c>
      <c r="B1422" s="23">
        <v>1998</v>
      </c>
      <c r="C1422" s="24">
        <v>164.11</v>
      </c>
      <c r="D1422" s="24">
        <v>-74.53</v>
      </c>
      <c r="E1422" s="24">
        <v>120</v>
      </c>
      <c r="F1422" s="27">
        <v>1</v>
      </c>
      <c r="G1422" s="24" t="s">
        <v>37</v>
      </c>
      <c r="H1422" s="1"/>
      <c r="I1422" s="1"/>
      <c r="AA1422" s="7"/>
      <c r="AB1422" s="7"/>
      <c r="AD1422" s="1"/>
      <c r="AE1422" s="1"/>
      <c r="AG1422" s="7"/>
      <c r="AH1422" s="7"/>
      <c r="AI1422" s="7"/>
      <c r="IU1422" s="11"/>
      <c r="IV1422" s="11"/>
      <c r="IW1422" s="11"/>
      <c r="AMI1422" s="12"/>
      <c r="AMJ1422" s="12"/>
      <c r="AMK1422" s="12"/>
    </row>
    <row r="1423" spans="1:1025" ht="12.75" customHeight="1">
      <c r="A1423" s="23">
        <v>1</v>
      </c>
      <c r="B1423" s="23">
        <v>1998</v>
      </c>
      <c r="C1423" s="24">
        <v>164.11</v>
      </c>
      <c r="D1423" s="24">
        <v>-74.53</v>
      </c>
      <c r="E1423" s="24">
        <v>120</v>
      </c>
      <c r="F1423" s="27">
        <v>0.5</v>
      </c>
      <c r="G1423" s="24" t="s">
        <v>37</v>
      </c>
      <c r="H1423" s="1"/>
      <c r="I1423" s="1"/>
      <c r="AA1423" s="7"/>
      <c r="AB1423" s="7"/>
      <c r="AD1423" s="1"/>
      <c r="AE1423" s="1"/>
      <c r="AG1423" s="7"/>
      <c r="AH1423" s="7"/>
      <c r="AI1423" s="7"/>
      <c r="IU1423" s="11"/>
      <c r="IV1423" s="11"/>
      <c r="IW1423" s="11"/>
      <c r="AMI1423" s="12"/>
      <c r="AMJ1423" s="12"/>
      <c r="AMK1423" s="12"/>
    </row>
    <row r="1424" spans="1:1025" ht="12.75" customHeight="1">
      <c r="A1424" s="23">
        <v>1</v>
      </c>
      <c r="B1424" s="23">
        <v>1998</v>
      </c>
      <c r="C1424" s="24">
        <v>164.11</v>
      </c>
      <c r="D1424" s="24">
        <v>-74.53</v>
      </c>
      <c r="E1424" s="24">
        <v>150</v>
      </c>
      <c r="F1424" s="27">
        <v>1.1000000000000001</v>
      </c>
      <c r="G1424" s="24" t="s">
        <v>37</v>
      </c>
      <c r="H1424" s="1"/>
      <c r="I1424" s="1"/>
      <c r="AA1424" s="7"/>
      <c r="AB1424" s="7"/>
      <c r="AD1424" s="1"/>
      <c r="AE1424" s="1"/>
      <c r="AG1424" s="7"/>
      <c r="AH1424" s="7"/>
      <c r="AI1424" s="7"/>
      <c r="IU1424" s="11"/>
      <c r="IV1424" s="11"/>
      <c r="IW1424" s="11"/>
      <c r="AMI1424" s="12"/>
      <c r="AMJ1424" s="12"/>
      <c r="AMK1424" s="12"/>
    </row>
    <row r="1425" spans="1:1025" ht="12.75" customHeight="1">
      <c r="A1425" s="23">
        <v>1</v>
      </c>
      <c r="B1425" s="23">
        <v>1998</v>
      </c>
      <c r="C1425" s="24">
        <v>164.11</v>
      </c>
      <c r="D1425" s="24">
        <v>-74.53</v>
      </c>
      <c r="E1425" s="24">
        <v>350</v>
      </c>
      <c r="F1425" s="27">
        <v>1.1000000000000001</v>
      </c>
      <c r="G1425" s="24" t="s">
        <v>37</v>
      </c>
      <c r="H1425" s="1"/>
      <c r="I1425" s="1"/>
      <c r="AA1425" s="7"/>
      <c r="AB1425" s="7"/>
      <c r="AD1425" s="1"/>
      <c r="AE1425" s="1"/>
      <c r="AG1425" s="7"/>
      <c r="AH1425" s="7"/>
      <c r="AI1425" s="7"/>
      <c r="IU1425" s="11"/>
      <c r="IV1425" s="11"/>
      <c r="IW1425" s="11"/>
      <c r="AMI1425" s="12"/>
      <c r="AMJ1425" s="12"/>
      <c r="AMK1425" s="12"/>
    </row>
    <row r="1426" spans="1:1025" ht="12.75" customHeight="1">
      <c r="A1426" s="23">
        <v>1</v>
      </c>
      <c r="B1426" s="23">
        <v>1998</v>
      </c>
      <c r="C1426" s="24">
        <v>164.11</v>
      </c>
      <c r="D1426" s="24">
        <v>-74.53</v>
      </c>
      <c r="E1426" s="24">
        <v>350</v>
      </c>
      <c r="F1426" s="27">
        <v>0.4</v>
      </c>
      <c r="G1426" s="24" t="s">
        <v>37</v>
      </c>
      <c r="H1426" s="1"/>
      <c r="I1426" s="1"/>
      <c r="AA1426" s="7"/>
      <c r="AB1426" s="7"/>
      <c r="AD1426" s="1"/>
      <c r="AE1426" s="1"/>
      <c r="AG1426" s="7"/>
      <c r="AH1426" s="7"/>
      <c r="AI1426" s="7"/>
      <c r="IU1426" s="11"/>
      <c r="IV1426" s="11"/>
      <c r="IW1426" s="11"/>
      <c r="AMI1426" s="12"/>
      <c r="AMJ1426" s="12"/>
      <c r="AMK1426" s="12"/>
    </row>
    <row r="1427" spans="1:1025" ht="12.75" customHeight="1">
      <c r="A1427" s="23">
        <v>1</v>
      </c>
      <c r="B1427" s="23">
        <v>1998</v>
      </c>
      <c r="C1427" s="24">
        <v>164.11</v>
      </c>
      <c r="D1427" s="24">
        <v>-74.53</v>
      </c>
      <c r="E1427" s="24">
        <v>350</v>
      </c>
      <c r="F1427" s="27">
        <v>1.9</v>
      </c>
      <c r="G1427" s="24" t="s">
        <v>37</v>
      </c>
      <c r="H1427" s="1"/>
      <c r="I1427" s="1"/>
      <c r="AA1427" s="7"/>
      <c r="AB1427" s="7"/>
      <c r="AD1427" s="1"/>
      <c r="AE1427" s="1"/>
      <c r="AG1427" s="7"/>
      <c r="AH1427" s="7"/>
      <c r="AI1427" s="7"/>
      <c r="IU1427" s="11"/>
      <c r="IV1427" s="11"/>
      <c r="IW1427" s="11"/>
      <c r="AMI1427" s="12"/>
      <c r="AMJ1427" s="12"/>
      <c r="AMK1427" s="12"/>
    </row>
    <row r="1428" spans="1:1025" ht="12.75" customHeight="1">
      <c r="A1428" s="23">
        <v>1</v>
      </c>
      <c r="B1428" s="23">
        <v>1998</v>
      </c>
      <c r="C1428" s="24">
        <v>164.11</v>
      </c>
      <c r="D1428" s="24">
        <v>-74.53</v>
      </c>
      <c r="E1428" s="24">
        <v>350</v>
      </c>
      <c r="F1428" s="27">
        <v>1.2</v>
      </c>
      <c r="G1428" s="24" t="s">
        <v>37</v>
      </c>
      <c r="H1428" s="1"/>
      <c r="I1428" s="1"/>
      <c r="AA1428" s="7"/>
      <c r="AB1428" s="7"/>
      <c r="AD1428" s="1"/>
      <c r="AE1428" s="1"/>
      <c r="AG1428" s="7"/>
      <c r="AH1428" s="7"/>
      <c r="AI1428" s="7"/>
      <c r="IU1428" s="11"/>
      <c r="IV1428" s="11"/>
      <c r="IW1428" s="11"/>
      <c r="AMI1428" s="12"/>
      <c r="AMJ1428" s="12"/>
      <c r="AMK1428" s="12"/>
    </row>
    <row r="1429" spans="1:1025" ht="12.75" customHeight="1">
      <c r="A1429" s="23">
        <v>1</v>
      </c>
      <c r="B1429" s="23">
        <v>1998</v>
      </c>
      <c r="C1429" s="24">
        <v>164.11</v>
      </c>
      <c r="D1429" s="24">
        <v>-74.53</v>
      </c>
      <c r="E1429" s="24">
        <v>380</v>
      </c>
      <c r="F1429" s="27">
        <v>0.6</v>
      </c>
      <c r="G1429" s="24" t="s">
        <v>37</v>
      </c>
      <c r="H1429" s="1"/>
      <c r="I1429" s="1"/>
      <c r="AA1429" s="7"/>
      <c r="AB1429" s="7"/>
      <c r="AD1429" s="1"/>
      <c r="AE1429" s="1"/>
      <c r="AG1429" s="7"/>
      <c r="AH1429" s="7"/>
      <c r="AI1429" s="7"/>
      <c r="IU1429" s="11"/>
      <c r="IV1429" s="11"/>
      <c r="IW1429" s="11"/>
      <c r="AMI1429" s="12"/>
      <c r="AMJ1429" s="12"/>
      <c r="AMK1429" s="12"/>
    </row>
    <row r="1430" spans="1:1025" ht="12.75" customHeight="1">
      <c r="A1430" s="23">
        <v>12</v>
      </c>
      <c r="B1430" s="23">
        <v>1997</v>
      </c>
      <c r="C1430" s="24">
        <v>164.11</v>
      </c>
      <c r="D1430" s="24">
        <v>-74.53</v>
      </c>
      <c r="E1430" s="24">
        <v>380</v>
      </c>
      <c r="F1430" s="27">
        <v>0.5</v>
      </c>
      <c r="G1430" s="24" t="s">
        <v>37</v>
      </c>
      <c r="H1430" s="1"/>
      <c r="I1430" s="1"/>
      <c r="AA1430" s="7"/>
      <c r="AB1430" s="7"/>
      <c r="AD1430" s="1"/>
      <c r="AE1430" s="1"/>
      <c r="AG1430" s="7"/>
      <c r="AH1430" s="7"/>
      <c r="AI1430" s="7"/>
      <c r="IU1430" s="11"/>
      <c r="IV1430" s="11"/>
      <c r="IW1430" s="11"/>
      <c r="AMI1430" s="12"/>
      <c r="AMJ1430" s="12"/>
      <c r="AMK1430" s="12"/>
    </row>
    <row r="1431" spans="1:1025" ht="12.75" customHeight="1">
      <c r="A1431" s="23">
        <v>2</v>
      </c>
      <c r="B1431" s="23">
        <v>1998</v>
      </c>
      <c r="C1431" s="24">
        <v>164.11</v>
      </c>
      <c r="D1431" s="24">
        <v>-74.53</v>
      </c>
      <c r="E1431" s="24">
        <v>380</v>
      </c>
      <c r="F1431" s="27">
        <v>1</v>
      </c>
      <c r="G1431" s="24" t="s">
        <v>37</v>
      </c>
      <c r="H1431" s="1"/>
      <c r="I1431" s="1"/>
      <c r="AA1431" s="7"/>
      <c r="AB1431" s="7"/>
      <c r="AD1431" s="1"/>
      <c r="AE1431" s="1"/>
      <c r="AG1431" s="7"/>
      <c r="AH1431" s="7"/>
      <c r="AI1431" s="7"/>
      <c r="IU1431" s="11"/>
      <c r="IV1431" s="11"/>
      <c r="IW1431" s="11"/>
      <c r="AMI1431" s="12"/>
      <c r="AMJ1431" s="12"/>
      <c r="AMK1431" s="12"/>
    </row>
    <row r="1432" spans="1:1025" ht="12.75" customHeight="1">
      <c r="A1432" s="23">
        <v>12</v>
      </c>
      <c r="B1432" s="23">
        <v>1997</v>
      </c>
      <c r="C1432" s="24">
        <v>164.11</v>
      </c>
      <c r="D1432" s="24">
        <v>-74.53</v>
      </c>
      <c r="E1432" s="24">
        <v>380</v>
      </c>
      <c r="F1432" s="27">
        <v>2.4</v>
      </c>
      <c r="G1432" s="24" t="s">
        <v>37</v>
      </c>
      <c r="H1432" s="1"/>
      <c r="I1432" s="1"/>
      <c r="AA1432" s="7"/>
      <c r="AB1432" s="7"/>
      <c r="AD1432" s="1"/>
      <c r="AE1432" s="1"/>
      <c r="AG1432" s="7"/>
      <c r="AH1432" s="7"/>
      <c r="AI1432" s="7"/>
      <c r="IU1432" s="11"/>
      <c r="IV1432" s="11"/>
      <c r="IW1432" s="11"/>
      <c r="AMI1432" s="12"/>
      <c r="AMJ1432" s="12"/>
      <c r="AMK1432" s="12"/>
    </row>
    <row r="1433" spans="1:1025" ht="12.75" customHeight="1">
      <c r="A1433" s="23">
        <v>2</v>
      </c>
      <c r="B1433" s="23">
        <v>1998</v>
      </c>
      <c r="C1433" s="24">
        <v>164.11</v>
      </c>
      <c r="D1433" s="24">
        <v>-74.53</v>
      </c>
      <c r="E1433" s="24">
        <v>380</v>
      </c>
      <c r="F1433" s="27">
        <v>1.8</v>
      </c>
      <c r="G1433" s="24" t="s">
        <v>37</v>
      </c>
      <c r="H1433" s="1"/>
      <c r="I1433" s="1"/>
      <c r="AA1433" s="7"/>
      <c r="AB1433" s="7"/>
      <c r="AD1433" s="1"/>
      <c r="AE1433" s="1"/>
      <c r="AG1433" s="7"/>
      <c r="AH1433" s="7"/>
      <c r="AI1433" s="7"/>
      <c r="IU1433" s="11"/>
      <c r="IV1433" s="11"/>
      <c r="IW1433" s="11"/>
      <c r="AMI1433" s="12"/>
      <c r="AMJ1433" s="12"/>
      <c r="AMK1433" s="12"/>
    </row>
    <row r="1434" spans="1:1025" ht="12.75" customHeight="1">
      <c r="A1434" s="23">
        <v>11</v>
      </c>
      <c r="B1434" s="23">
        <v>1997</v>
      </c>
      <c r="C1434" s="24">
        <v>164.11</v>
      </c>
      <c r="D1434" s="24">
        <v>-74.53</v>
      </c>
      <c r="E1434" s="24">
        <v>380</v>
      </c>
      <c r="F1434" s="27">
        <v>1.6</v>
      </c>
      <c r="G1434" s="24" t="s">
        <v>37</v>
      </c>
      <c r="H1434" s="1"/>
      <c r="I1434" s="1"/>
      <c r="AA1434" s="7"/>
      <c r="AB1434" s="7"/>
      <c r="AD1434" s="1"/>
      <c r="AE1434" s="1"/>
      <c r="AG1434" s="7"/>
      <c r="AH1434" s="7"/>
      <c r="AI1434" s="7"/>
      <c r="IU1434" s="11"/>
      <c r="IV1434" s="11"/>
      <c r="IW1434" s="11"/>
      <c r="AMI1434" s="12"/>
      <c r="AMJ1434" s="12"/>
      <c r="AMK1434" s="12"/>
    </row>
    <row r="1435" spans="1:1025" ht="12.75" customHeight="1">
      <c r="A1435" s="23">
        <v>2</v>
      </c>
      <c r="B1435" s="23">
        <v>1998</v>
      </c>
      <c r="C1435" s="24">
        <v>164.11</v>
      </c>
      <c r="D1435" s="24">
        <v>-74.53</v>
      </c>
      <c r="E1435" s="24">
        <v>380</v>
      </c>
      <c r="F1435" s="27">
        <v>1.2</v>
      </c>
      <c r="G1435" s="24" t="s">
        <v>37</v>
      </c>
      <c r="H1435" s="1"/>
      <c r="I1435" s="1"/>
      <c r="AA1435" s="7"/>
      <c r="AB1435" s="7"/>
      <c r="AD1435" s="1"/>
      <c r="AE1435" s="1"/>
      <c r="AG1435" s="7"/>
      <c r="AH1435" s="7"/>
      <c r="AI1435" s="7"/>
      <c r="IU1435" s="11"/>
      <c r="IV1435" s="11"/>
      <c r="IW1435" s="11"/>
      <c r="AMI1435" s="12"/>
      <c r="AMJ1435" s="12"/>
      <c r="AMK1435" s="12"/>
    </row>
    <row r="1436" spans="1:1025" ht="12.75" customHeight="1">
      <c r="A1436" s="23">
        <v>12</v>
      </c>
      <c r="B1436" s="23">
        <v>1997</v>
      </c>
      <c r="C1436" s="24">
        <v>164.11</v>
      </c>
      <c r="D1436" s="24">
        <v>-74.53</v>
      </c>
      <c r="E1436" s="24">
        <v>380</v>
      </c>
      <c r="F1436" s="27">
        <v>0.8</v>
      </c>
      <c r="G1436" s="24" t="s">
        <v>37</v>
      </c>
      <c r="H1436" s="1"/>
      <c r="I1436" s="1"/>
      <c r="AA1436" s="7"/>
      <c r="AB1436" s="7"/>
      <c r="AD1436" s="1"/>
      <c r="AE1436" s="1"/>
      <c r="AG1436" s="7"/>
      <c r="AH1436" s="7"/>
      <c r="AI1436" s="7"/>
      <c r="IU1436" s="11"/>
      <c r="IV1436" s="11"/>
      <c r="IW1436" s="11"/>
      <c r="AMI1436" s="12"/>
      <c r="AMJ1436" s="12"/>
      <c r="AMK1436" s="12"/>
    </row>
    <row r="1437" spans="1:1025" ht="12.75" customHeight="1">
      <c r="A1437" s="23">
        <v>11</v>
      </c>
      <c r="B1437" s="23">
        <v>1997</v>
      </c>
      <c r="C1437" s="24">
        <v>164.11</v>
      </c>
      <c r="D1437" s="24">
        <v>-74.53</v>
      </c>
      <c r="E1437" s="24">
        <v>389</v>
      </c>
      <c r="F1437" s="27">
        <v>1.2</v>
      </c>
      <c r="G1437" s="24" t="s">
        <v>37</v>
      </c>
      <c r="H1437" s="1"/>
      <c r="I1437" s="1"/>
      <c r="AA1437" s="7"/>
      <c r="AB1437" s="7"/>
      <c r="AD1437" s="1"/>
      <c r="AE1437" s="1"/>
      <c r="AG1437" s="7"/>
      <c r="AH1437" s="7"/>
      <c r="AI1437" s="7"/>
      <c r="IU1437" s="11"/>
      <c r="IV1437" s="11"/>
      <c r="IW1437" s="11"/>
      <c r="AMI1437" s="12"/>
      <c r="AMJ1437" s="12"/>
      <c r="AMK1437" s="12"/>
    </row>
    <row r="1438" spans="1:1025" ht="12.75" customHeight="1">
      <c r="A1438" s="23">
        <v>2</v>
      </c>
      <c r="B1438" s="23">
        <v>1999</v>
      </c>
      <c r="C1438" s="24">
        <v>140</v>
      </c>
      <c r="D1438" s="24">
        <v>-61</v>
      </c>
      <c r="E1438" s="24">
        <v>10</v>
      </c>
      <c r="F1438" s="27">
        <v>0.08</v>
      </c>
      <c r="G1438" s="24" t="s">
        <v>38</v>
      </c>
      <c r="H1438" s="1"/>
      <c r="I1438" s="1"/>
      <c r="AA1438" s="7"/>
      <c r="AB1438" s="7"/>
      <c r="AD1438" s="1"/>
      <c r="AE1438" s="1"/>
      <c r="AG1438" s="7"/>
      <c r="AH1438" s="7"/>
      <c r="AI1438" s="7"/>
      <c r="IU1438" s="11"/>
      <c r="IV1438" s="11"/>
      <c r="IW1438" s="11"/>
      <c r="AMI1438" s="12"/>
      <c r="AMJ1438" s="12"/>
      <c r="AMK1438" s="12"/>
    </row>
    <row r="1439" spans="1:1025" ht="12.75" customHeight="1">
      <c r="A1439" s="23">
        <v>6</v>
      </c>
      <c r="B1439" s="23">
        <v>1984</v>
      </c>
      <c r="C1439" s="24">
        <v>-133.79</v>
      </c>
      <c r="D1439" s="24">
        <v>34.93</v>
      </c>
      <c r="E1439" s="24">
        <v>0.5</v>
      </c>
      <c r="F1439" s="27">
        <v>6.1440000000000002E-2</v>
      </c>
      <c r="G1439" s="24" t="s">
        <v>39</v>
      </c>
      <c r="H1439" s="1"/>
      <c r="I1439" s="1"/>
      <c r="AA1439" s="7"/>
      <c r="AB1439" s="7"/>
      <c r="AD1439" s="1"/>
      <c r="AE1439" s="1"/>
      <c r="AG1439" s="7"/>
      <c r="AH1439" s="7"/>
      <c r="AI1439" s="7"/>
      <c r="IU1439" s="11"/>
      <c r="IV1439" s="11"/>
      <c r="IW1439" s="11"/>
      <c r="AMI1439" s="12"/>
      <c r="AMJ1439" s="12"/>
      <c r="AMK1439" s="12"/>
    </row>
    <row r="1440" spans="1:1025" ht="12.75" customHeight="1">
      <c r="A1440" s="23">
        <v>1</v>
      </c>
      <c r="B1440" s="23">
        <v>1990</v>
      </c>
      <c r="C1440" s="24">
        <v>-174</v>
      </c>
      <c r="D1440" s="24">
        <v>-72.5</v>
      </c>
      <c r="E1440" s="24">
        <v>20</v>
      </c>
      <c r="F1440" s="27">
        <v>0.1024</v>
      </c>
      <c r="G1440" s="24" t="s">
        <v>39</v>
      </c>
      <c r="H1440" s="1"/>
      <c r="I1440" s="1"/>
      <c r="AA1440" s="7"/>
      <c r="AB1440" s="7"/>
      <c r="AD1440" s="1"/>
      <c r="AE1440" s="1"/>
      <c r="AG1440" s="7"/>
      <c r="AH1440" s="7"/>
      <c r="AI1440" s="7"/>
      <c r="IU1440" s="11"/>
      <c r="IV1440" s="11"/>
      <c r="IW1440" s="11"/>
      <c r="AMI1440" s="12"/>
      <c r="AMJ1440" s="12"/>
      <c r="AMK1440" s="12"/>
    </row>
    <row r="1441" spans="1:1025" ht="12.75" customHeight="1">
      <c r="A1441" s="23">
        <v>9</v>
      </c>
      <c r="B1441" s="23">
        <v>1986</v>
      </c>
      <c r="C1441" s="24">
        <v>-146.75</v>
      </c>
      <c r="D1441" s="24">
        <v>31.62</v>
      </c>
      <c r="E1441" s="24">
        <v>20</v>
      </c>
      <c r="F1441" s="27">
        <v>6.1440000000000002E-2</v>
      </c>
      <c r="G1441" s="24" t="s">
        <v>39</v>
      </c>
      <c r="H1441" s="1"/>
      <c r="I1441" s="1"/>
      <c r="AA1441" s="7"/>
      <c r="AB1441" s="7"/>
      <c r="AD1441" s="1"/>
      <c r="AE1441" s="1"/>
      <c r="AG1441" s="7"/>
      <c r="AH1441" s="7"/>
      <c r="AI1441" s="7"/>
      <c r="IU1441" s="11"/>
      <c r="IV1441" s="11"/>
      <c r="IW1441" s="11"/>
      <c r="AMI1441" s="12"/>
      <c r="AMJ1441" s="12"/>
      <c r="AMK1441" s="12"/>
    </row>
    <row r="1442" spans="1:1025" ht="12.75" customHeight="1">
      <c r="A1442" s="23">
        <v>1</v>
      </c>
      <c r="B1442" s="23">
        <v>1990</v>
      </c>
      <c r="C1442" s="24">
        <v>-175</v>
      </c>
      <c r="D1442" s="24">
        <v>-76.5</v>
      </c>
      <c r="E1442" s="24">
        <v>20</v>
      </c>
      <c r="F1442" s="27">
        <v>8.1920000000000007E-2</v>
      </c>
      <c r="G1442" s="24" t="s">
        <v>39</v>
      </c>
      <c r="H1442" s="1"/>
      <c r="I1442" s="1"/>
      <c r="AA1442" s="7"/>
      <c r="AB1442" s="7"/>
      <c r="AD1442" s="1"/>
      <c r="AE1442" s="1"/>
      <c r="AG1442" s="7"/>
      <c r="AH1442" s="7"/>
      <c r="AI1442" s="7"/>
      <c r="IU1442" s="11"/>
      <c r="IV1442" s="11"/>
      <c r="IW1442" s="11"/>
      <c r="AMI1442" s="12"/>
      <c r="AMJ1442" s="12"/>
      <c r="AMK1442" s="12"/>
    </row>
    <row r="1443" spans="1:1025" ht="12.75" customHeight="1">
      <c r="A1443" s="23">
        <v>9</v>
      </c>
      <c r="B1443" s="23">
        <v>1986</v>
      </c>
      <c r="C1443" s="24">
        <v>-139</v>
      </c>
      <c r="D1443" s="24">
        <v>33.049999999999997</v>
      </c>
      <c r="E1443" s="24">
        <v>20</v>
      </c>
      <c r="F1443" s="27">
        <v>6.1440000000000002E-2</v>
      </c>
      <c r="G1443" s="24" t="s">
        <v>39</v>
      </c>
      <c r="H1443" s="1"/>
      <c r="I1443" s="1"/>
      <c r="AA1443" s="7"/>
      <c r="AB1443" s="7"/>
      <c r="AD1443" s="1"/>
      <c r="AE1443" s="1"/>
      <c r="AG1443" s="7"/>
      <c r="AH1443" s="7"/>
      <c r="AI1443" s="7"/>
      <c r="IU1443" s="11"/>
      <c r="IV1443" s="11"/>
      <c r="IW1443" s="11"/>
      <c r="AMI1443" s="12"/>
      <c r="AMJ1443" s="12"/>
      <c r="AMK1443" s="12"/>
    </row>
    <row r="1444" spans="1:1025" ht="12.75" customHeight="1">
      <c r="A1444" s="23">
        <v>9</v>
      </c>
      <c r="B1444" s="23">
        <v>1986</v>
      </c>
      <c r="C1444" s="24">
        <v>-140.77000000000001</v>
      </c>
      <c r="D1444" s="24">
        <v>39.770000000000003</v>
      </c>
      <c r="E1444" s="24">
        <v>20</v>
      </c>
      <c r="F1444" s="27">
        <v>0.1024</v>
      </c>
      <c r="G1444" s="24" t="s">
        <v>39</v>
      </c>
      <c r="H1444" s="1"/>
      <c r="I1444" s="1"/>
      <c r="AA1444" s="7"/>
      <c r="AB1444" s="7"/>
      <c r="AD1444" s="1"/>
      <c r="AE1444" s="1"/>
      <c r="AG1444" s="7"/>
      <c r="AH1444" s="7"/>
      <c r="AI1444" s="7"/>
      <c r="IU1444" s="11"/>
      <c r="IV1444" s="11"/>
      <c r="IW1444" s="11"/>
      <c r="AMI1444" s="12"/>
      <c r="AMJ1444" s="12"/>
      <c r="AMK1444" s="12"/>
    </row>
    <row r="1445" spans="1:1025" ht="12.75" customHeight="1">
      <c r="A1445" s="23">
        <v>9</v>
      </c>
      <c r="B1445" s="23">
        <v>1986</v>
      </c>
      <c r="C1445" s="24">
        <v>-129.78</v>
      </c>
      <c r="D1445" s="24">
        <v>34.9</v>
      </c>
      <c r="E1445" s="24">
        <v>20</v>
      </c>
      <c r="F1445" s="27">
        <v>0.20480000000000001</v>
      </c>
      <c r="G1445" s="24" t="s">
        <v>39</v>
      </c>
      <c r="H1445" s="1"/>
      <c r="I1445" s="1"/>
      <c r="AA1445" s="7"/>
      <c r="AB1445" s="7"/>
      <c r="AD1445" s="1"/>
      <c r="AE1445" s="1"/>
      <c r="AG1445" s="7"/>
      <c r="AH1445" s="7"/>
      <c r="AI1445" s="7"/>
      <c r="IU1445" s="11"/>
      <c r="IV1445" s="11"/>
      <c r="IW1445" s="11"/>
      <c r="AMI1445" s="12"/>
      <c r="AMJ1445" s="12"/>
      <c r="AMK1445" s="12"/>
    </row>
    <row r="1446" spans="1:1025" ht="12.75" customHeight="1">
      <c r="A1446" s="23">
        <v>9</v>
      </c>
      <c r="B1446" s="23">
        <v>1986</v>
      </c>
      <c r="C1446" s="24">
        <v>-137.41999999999999</v>
      </c>
      <c r="D1446" s="24">
        <v>26.43</v>
      </c>
      <c r="E1446" s="24">
        <v>25</v>
      </c>
      <c r="F1446" s="27">
        <v>0.1024</v>
      </c>
      <c r="G1446" s="24" t="s">
        <v>39</v>
      </c>
      <c r="H1446" s="1"/>
      <c r="I1446" s="1"/>
      <c r="AA1446" s="7"/>
      <c r="AB1446" s="7"/>
      <c r="AD1446" s="1"/>
      <c r="AE1446" s="1"/>
      <c r="AG1446" s="7"/>
      <c r="AH1446" s="7"/>
      <c r="AI1446" s="7"/>
      <c r="IU1446" s="11"/>
      <c r="IV1446" s="11"/>
      <c r="IW1446" s="11"/>
      <c r="AMI1446" s="12"/>
      <c r="AMJ1446" s="12"/>
      <c r="AMK1446" s="12"/>
    </row>
    <row r="1447" spans="1:1025" ht="12.75" customHeight="1">
      <c r="A1447" s="23">
        <v>9</v>
      </c>
      <c r="B1447" s="23">
        <v>1986</v>
      </c>
      <c r="C1447" s="24">
        <v>-129.78</v>
      </c>
      <c r="D1447" s="24">
        <v>34.9</v>
      </c>
      <c r="E1447" s="24">
        <v>50</v>
      </c>
      <c r="F1447" s="27">
        <v>9.2160000000000006E-2</v>
      </c>
      <c r="G1447" s="24" t="s">
        <v>39</v>
      </c>
      <c r="H1447" s="1"/>
      <c r="I1447" s="1"/>
      <c r="AA1447" s="7"/>
      <c r="AB1447" s="7"/>
      <c r="AD1447" s="1"/>
      <c r="AE1447" s="1"/>
      <c r="AG1447" s="7"/>
      <c r="AH1447" s="7"/>
      <c r="AI1447" s="7"/>
      <c r="IU1447" s="11"/>
      <c r="IV1447" s="11"/>
      <c r="IW1447" s="11"/>
      <c r="AMI1447" s="12"/>
      <c r="AMJ1447" s="12"/>
      <c r="AMK1447" s="12"/>
    </row>
    <row r="1448" spans="1:1025" ht="12.75" customHeight="1">
      <c r="A1448" s="23">
        <v>9</v>
      </c>
      <c r="B1448" s="23">
        <v>1986</v>
      </c>
      <c r="C1448" s="24">
        <v>-146.75</v>
      </c>
      <c r="D1448" s="24">
        <v>31.62</v>
      </c>
      <c r="E1448" s="24">
        <v>50</v>
      </c>
      <c r="F1448" s="27">
        <v>2.0480000000000002E-2</v>
      </c>
      <c r="G1448" s="24" t="s">
        <v>39</v>
      </c>
      <c r="H1448" s="1"/>
      <c r="I1448" s="1"/>
      <c r="AA1448" s="7"/>
      <c r="AB1448" s="7"/>
      <c r="AD1448" s="1"/>
      <c r="AE1448" s="1"/>
      <c r="AG1448" s="7"/>
      <c r="AH1448" s="7"/>
      <c r="AI1448" s="7"/>
      <c r="IU1448" s="11"/>
      <c r="IV1448" s="11"/>
      <c r="IW1448" s="11"/>
      <c r="AMI1448" s="12"/>
      <c r="AMJ1448" s="12"/>
      <c r="AMK1448" s="12"/>
    </row>
    <row r="1449" spans="1:1025" ht="12.75" customHeight="1">
      <c r="A1449" s="23">
        <v>6</v>
      </c>
      <c r="B1449" s="23">
        <v>1984</v>
      </c>
      <c r="C1449" s="24">
        <v>-133.79</v>
      </c>
      <c r="D1449" s="24">
        <v>34.93</v>
      </c>
      <c r="E1449" s="24">
        <v>50</v>
      </c>
      <c r="F1449" s="27">
        <v>0.16384000000000001</v>
      </c>
      <c r="G1449" s="24" t="s">
        <v>39</v>
      </c>
      <c r="H1449" s="1"/>
      <c r="I1449" s="1"/>
      <c r="AA1449" s="7"/>
      <c r="AB1449" s="7"/>
      <c r="AD1449" s="1"/>
      <c r="AE1449" s="1"/>
      <c r="AG1449" s="7"/>
      <c r="AH1449" s="7"/>
      <c r="AI1449" s="7"/>
      <c r="IU1449" s="11"/>
      <c r="IV1449" s="11"/>
      <c r="IW1449" s="11"/>
      <c r="AMI1449" s="12"/>
      <c r="AMJ1449" s="12"/>
      <c r="AMK1449" s="12"/>
    </row>
    <row r="1450" spans="1:1025" ht="12.75" customHeight="1">
      <c r="A1450" s="23">
        <v>9</v>
      </c>
      <c r="B1450" s="23">
        <v>1986</v>
      </c>
      <c r="C1450" s="24">
        <v>-139</v>
      </c>
      <c r="D1450" s="24">
        <v>33.049999999999997</v>
      </c>
      <c r="E1450" s="24">
        <v>50</v>
      </c>
      <c r="F1450" s="27">
        <v>7.1679999999999994E-2</v>
      </c>
      <c r="G1450" s="24" t="s">
        <v>39</v>
      </c>
      <c r="H1450" s="1"/>
      <c r="I1450" s="1"/>
      <c r="AA1450" s="7"/>
      <c r="AB1450" s="7"/>
      <c r="AD1450" s="1"/>
      <c r="AE1450" s="1"/>
      <c r="AG1450" s="7"/>
      <c r="AH1450" s="7"/>
      <c r="AI1450" s="7"/>
      <c r="IU1450" s="11"/>
      <c r="IV1450" s="11"/>
      <c r="IW1450" s="11"/>
      <c r="AMI1450" s="12"/>
      <c r="AMJ1450" s="12"/>
      <c r="AMK1450" s="12"/>
    </row>
    <row r="1451" spans="1:1025" ht="12.75" customHeight="1">
      <c r="A1451" s="23">
        <v>9</v>
      </c>
      <c r="B1451" s="23">
        <v>1986</v>
      </c>
      <c r="C1451" s="24">
        <v>-137.41999999999999</v>
      </c>
      <c r="D1451" s="24">
        <v>26.43</v>
      </c>
      <c r="E1451" s="24">
        <v>50</v>
      </c>
      <c r="F1451" s="27">
        <v>6.1440000000000002E-2</v>
      </c>
      <c r="G1451" s="24" t="s">
        <v>39</v>
      </c>
      <c r="H1451" s="1"/>
      <c r="I1451" s="1"/>
      <c r="AA1451" s="7"/>
      <c r="AB1451" s="7"/>
      <c r="AD1451" s="1"/>
      <c r="AE1451" s="1"/>
      <c r="AG1451" s="7"/>
      <c r="AH1451" s="7"/>
      <c r="AI1451" s="7"/>
      <c r="IU1451" s="11"/>
      <c r="IV1451" s="11"/>
      <c r="IW1451" s="11"/>
      <c r="AMI1451" s="12"/>
      <c r="AMJ1451" s="12"/>
      <c r="AMK1451" s="12"/>
    </row>
    <row r="1452" spans="1:1025" ht="12.75" customHeight="1">
      <c r="A1452" s="23">
        <v>9</v>
      </c>
      <c r="B1452" s="23">
        <v>1986</v>
      </c>
      <c r="C1452" s="24">
        <v>-140.77000000000001</v>
      </c>
      <c r="D1452" s="24">
        <v>39.770000000000003</v>
      </c>
      <c r="E1452" s="24">
        <v>55</v>
      </c>
      <c r="F1452" s="27">
        <v>4.0960000000000003E-2</v>
      </c>
      <c r="G1452" s="24" t="s">
        <v>39</v>
      </c>
      <c r="H1452" s="1"/>
      <c r="I1452" s="1"/>
      <c r="AA1452" s="7"/>
      <c r="AB1452" s="7"/>
      <c r="AD1452" s="1"/>
      <c r="AE1452" s="1"/>
      <c r="AG1452" s="7"/>
      <c r="AH1452" s="7"/>
      <c r="AI1452" s="7"/>
      <c r="IU1452" s="11"/>
      <c r="IV1452" s="11"/>
      <c r="IW1452" s="11"/>
      <c r="AMI1452" s="12"/>
      <c r="AMJ1452" s="12"/>
      <c r="AMK1452" s="12"/>
    </row>
    <row r="1453" spans="1:1025" ht="12.75" customHeight="1">
      <c r="A1453" s="23">
        <v>1</v>
      </c>
      <c r="B1453" s="23">
        <v>1990</v>
      </c>
      <c r="C1453" s="24">
        <v>-174</v>
      </c>
      <c r="D1453" s="24">
        <v>-72.5</v>
      </c>
      <c r="E1453" s="24">
        <v>60</v>
      </c>
      <c r="F1453" s="27">
        <v>0.14335999999999999</v>
      </c>
      <c r="G1453" s="24" t="s">
        <v>39</v>
      </c>
      <c r="H1453" s="1"/>
      <c r="I1453" s="1"/>
      <c r="AA1453" s="7"/>
      <c r="AB1453" s="7"/>
      <c r="AD1453" s="1"/>
      <c r="AE1453" s="1"/>
      <c r="AG1453" s="7"/>
      <c r="AH1453" s="7"/>
      <c r="AI1453" s="7"/>
      <c r="IU1453" s="11"/>
      <c r="IV1453" s="11"/>
      <c r="IW1453" s="11"/>
      <c r="AMI1453" s="12"/>
      <c r="AMJ1453" s="12"/>
      <c r="AMK1453" s="12"/>
    </row>
    <row r="1454" spans="1:1025" ht="12.75" customHeight="1">
      <c r="A1454" s="23">
        <v>1</v>
      </c>
      <c r="B1454" s="23">
        <v>1990</v>
      </c>
      <c r="C1454" s="24">
        <v>-175</v>
      </c>
      <c r="D1454" s="24">
        <v>-76.5</v>
      </c>
      <c r="E1454" s="24">
        <v>60</v>
      </c>
      <c r="F1454" s="27">
        <v>6.1440000000000002E-2</v>
      </c>
      <c r="G1454" s="24" t="s">
        <v>39</v>
      </c>
      <c r="H1454" s="1"/>
      <c r="I1454" s="1"/>
      <c r="AA1454" s="7"/>
      <c r="AB1454" s="7"/>
      <c r="AD1454" s="1"/>
      <c r="AE1454" s="1"/>
      <c r="AG1454" s="7"/>
      <c r="AH1454" s="7"/>
      <c r="AI1454" s="7"/>
      <c r="IU1454" s="11"/>
      <c r="IV1454" s="11"/>
      <c r="IW1454" s="11"/>
      <c r="AMI1454" s="12"/>
      <c r="AMJ1454" s="12"/>
      <c r="AMK1454" s="12"/>
    </row>
    <row r="1455" spans="1:1025" ht="12.75" customHeight="1">
      <c r="A1455" s="23">
        <v>9</v>
      </c>
      <c r="B1455" s="23">
        <v>1986</v>
      </c>
      <c r="C1455" s="24">
        <v>-137.41999999999999</v>
      </c>
      <c r="D1455" s="24">
        <v>26.43</v>
      </c>
      <c r="E1455" s="24">
        <v>90</v>
      </c>
      <c r="F1455" s="27">
        <v>4.0960000000000003E-2</v>
      </c>
      <c r="G1455" s="24" t="s">
        <v>39</v>
      </c>
      <c r="H1455" s="1"/>
      <c r="I1455" s="1"/>
      <c r="AA1455" s="7"/>
      <c r="AB1455" s="7"/>
      <c r="AD1455" s="1"/>
      <c r="AE1455" s="1"/>
      <c r="AG1455" s="7"/>
      <c r="AH1455" s="7"/>
      <c r="AI1455" s="7"/>
      <c r="IU1455" s="11"/>
      <c r="IV1455" s="11"/>
      <c r="IW1455" s="11"/>
      <c r="AMI1455" s="12"/>
      <c r="AMJ1455" s="12"/>
      <c r="AMK1455" s="12"/>
    </row>
    <row r="1456" spans="1:1025" ht="12.75" customHeight="1">
      <c r="A1456" s="23">
        <v>1</v>
      </c>
      <c r="B1456" s="23">
        <v>1990</v>
      </c>
      <c r="C1456" s="24">
        <v>-174</v>
      </c>
      <c r="D1456" s="24">
        <v>-72.5</v>
      </c>
      <c r="E1456" s="24">
        <v>100</v>
      </c>
      <c r="F1456" s="27">
        <v>9.2160000000000006E-2</v>
      </c>
      <c r="G1456" s="24" t="s">
        <v>39</v>
      </c>
      <c r="H1456" s="1"/>
      <c r="I1456" s="1"/>
      <c r="AA1456" s="7"/>
      <c r="AB1456" s="7"/>
      <c r="AD1456" s="1"/>
      <c r="AE1456" s="1"/>
      <c r="AG1456" s="7"/>
      <c r="AH1456" s="7"/>
      <c r="AI1456" s="7"/>
      <c r="IU1456" s="11"/>
      <c r="IV1456" s="11"/>
      <c r="IW1456" s="11"/>
      <c r="AMI1456" s="12"/>
      <c r="AMJ1456" s="12"/>
      <c r="AMK1456" s="12"/>
    </row>
    <row r="1457" spans="1:1025" ht="12.75" customHeight="1">
      <c r="A1457" s="23">
        <v>1</v>
      </c>
      <c r="B1457" s="23">
        <v>1990</v>
      </c>
      <c r="C1457" s="24">
        <v>-175</v>
      </c>
      <c r="D1457" s="24">
        <v>-76.5</v>
      </c>
      <c r="E1457" s="24">
        <v>100</v>
      </c>
      <c r="F1457" s="27">
        <v>9.2160000000000006E-2</v>
      </c>
      <c r="G1457" s="24" t="s">
        <v>39</v>
      </c>
      <c r="H1457" s="1"/>
      <c r="I1457" s="1"/>
      <c r="AA1457" s="7"/>
      <c r="AB1457" s="7"/>
      <c r="AD1457" s="1"/>
      <c r="AE1457" s="1"/>
      <c r="AG1457" s="7"/>
      <c r="AH1457" s="7"/>
      <c r="AI1457" s="7"/>
      <c r="IU1457" s="11"/>
      <c r="IV1457" s="11"/>
      <c r="IW1457" s="11"/>
      <c r="AMI1457" s="12"/>
      <c r="AMJ1457" s="12"/>
      <c r="AMK1457" s="12"/>
    </row>
    <row r="1458" spans="1:1025" ht="12.75" customHeight="1">
      <c r="A1458" s="23">
        <v>6</v>
      </c>
      <c r="B1458" s="23">
        <v>1984</v>
      </c>
      <c r="C1458" s="24">
        <v>-133.79</v>
      </c>
      <c r="D1458" s="24">
        <v>34.93</v>
      </c>
      <c r="E1458" s="24">
        <v>100</v>
      </c>
      <c r="F1458" s="27">
        <v>0.15359999999999999</v>
      </c>
      <c r="G1458" s="24" t="s">
        <v>39</v>
      </c>
      <c r="H1458" s="1"/>
      <c r="I1458" s="1"/>
      <c r="AA1458" s="7"/>
      <c r="AB1458" s="7"/>
      <c r="AD1458" s="1"/>
      <c r="AE1458" s="1"/>
      <c r="AG1458" s="7"/>
      <c r="AH1458" s="7"/>
      <c r="AI1458" s="7"/>
      <c r="IU1458" s="11"/>
      <c r="IV1458" s="11"/>
      <c r="IW1458" s="11"/>
      <c r="AMI1458" s="12"/>
      <c r="AMJ1458" s="12"/>
      <c r="AMK1458" s="12"/>
    </row>
    <row r="1459" spans="1:1025" ht="12.75" customHeight="1">
      <c r="A1459" s="23">
        <v>9</v>
      </c>
      <c r="B1459" s="23">
        <v>1986</v>
      </c>
      <c r="C1459" s="24">
        <v>-146.75</v>
      </c>
      <c r="D1459" s="24">
        <v>31.62</v>
      </c>
      <c r="E1459" s="24">
        <v>100</v>
      </c>
      <c r="F1459" s="27">
        <v>6.1440000000000002E-2</v>
      </c>
      <c r="G1459" s="24" t="s">
        <v>39</v>
      </c>
      <c r="H1459" s="1"/>
      <c r="I1459" s="1"/>
      <c r="AA1459" s="7"/>
      <c r="AB1459" s="7"/>
      <c r="AD1459" s="1"/>
      <c r="AE1459" s="1"/>
      <c r="AG1459" s="7"/>
      <c r="AH1459" s="7"/>
      <c r="AI1459" s="7"/>
      <c r="IU1459" s="11"/>
      <c r="IV1459" s="11"/>
      <c r="IW1459" s="11"/>
      <c r="AMI1459" s="12"/>
      <c r="AMJ1459" s="12"/>
      <c r="AMK1459" s="12"/>
    </row>
    <row r="1460" spans="1:1025" ht="12.75" customHeight="1">
      <c r="A1460" s="23">
        <v>9</v>
      </c>
      <c r="B1460" s="23">
        <v>1986</v>
      </c>
      <c r="C1460" s="24">
        <v>-129.78</v>
      </c>
      <c r="D1460" s="24">
        <v>34.9</v>
      </c>
      <c r="E1460" s="24">
        <v>100</v>
      </c>
      <c r="F1460" s="27">
        <v>0.15359999999999999</v>
      </c>
      <c r="G1460" s="24" t="s">
        <v>39</v>
      </c>
      <c r="H1460" s="1"/>
      <c r="I1460" s="1"/>
      <c r="AA1460" s="7"/>
      <c r="AB1460" s="7"/>
      <c r="AD1460" s="1"/>
      <c r="AE1460" s="1"/>
      <c r="AG1460" s="7"/>
      <c r="AH1460" s="7"/>
      <c r="AI1460" s="7"/>
      <c r="IU1460" s="11"/>
      <c r="IV1460" s="11"/>
      <c r="IW1460" s="11"/>
      <c r="AMI1460" s="12"/>
      <c r="AMJ1460" s="12"/>
      <c r="AMK1460" s="12"/>
    </row>
    <row r="1461" spans="1:1025" ht="12.75" customHeight="1">
      <c r="A1461" s="23">
        <v>9</v>
      </c>
      <c r="B1461" s="23">
        <v>1986</v>
      </c>
      <c r="C1461" s="24">
        <v>-139</v>
      </c>
      <c r="D1461" s="24">
        <v>33.049999999999997</v>
      </c>
      <c r="E1461" s="24">
        <v>105</v>
      </c>
      <c r="F1461" s="27">
        <v>6.1440000000000002E-2</v>
      </c>
      <c r="G1461" s="24" t="s">
        <v>39</v>
      </c>
      <c r="H1461" s="1"/>
      <c r="I1461" s="1"/>
      <c r="AA1461" s="7"/>
      <c r="AB1461" s="7"/>
      <c r="AD1461" s="1"/>
      <c r="AE1461" s="1"/>
      <c r="AG1461" s="7"/>
      <c r="AH1461" s="7"/>
      <c r="AI1461" s="7"/>
      <c r="IU1461" s="11"/>
      <c r="IV1461" s="11"/>
      <c r="IW1461" s="11"/>
      <c r="AMI1461" s="12"/>
      <c r="AMJ1461" s="12"/>
      <c r="AMK1461" s="12"/>
    </row>
    <row r="1462" spans="1:1025" ht="12.75" customHeight="1">
      <c r="A1462" s="23">
        <v>9</v>
      </c>
      <c r="B1462" s="23">
        <v>1986</v>
      </c>
      <c r="C1462" s="24">
        <v>-140.77000000000001</v>
      </c>
      <c r="D1462" s="24">
        <v>39.770000000000003</v>
      </c>
      <c r="E1462" s="24">
        <v>105</v>
      </c>
      <c r="F1462" s="27">
        <v>0.1024</v>
      </c>
      <c r="G1462" s="24" t="s">
        <v>39</v>
      </c>
      <c r="H1462" s="1"/>
      <c r="I1462" s="1"/>
      <c r="AA1462" s="7"/>
      <c r="AB1462" s="7"/>
      <c r="AD1462" s="1"/>
      <c r="AE1462" s="1"/>
      <c r="AG1462" s="7"/>
      <c r="AH1462" s="7"/>
      <c r="AI1462" s="7"/>
      <c r="IU1462" s="11"/>
      <c r="IV1462" s="11"/>
      <c r="IW1462" s="11"/>
      <c r="AMI1462" s="12"/>
      <c r="AMJ1462" s="12"/>
      <c r="AMK1462" s="12"/>
    </row>
    <row r="1463" spans="1:1025" ht="12.75" customHeight="1">
      <c r="A1463" s="23">
        <v>9</v>
      </c>
      <c r="B1463" s="23">
        <v>1986</v>
      </c>
      <c r="C1463" s="24">
        <v>-129.78</v>
      </c>
      <c r="D1463" s="24">
        <v>34.9</v>
      </c>
      <c r="E1463" s="24">
        <v>150</v>
      </c>
      <c r="F1463" s="27">
        <v>6.1440000000000002E-2</v>
      </c>
      <c r="G1463" s="24" t="s">
        <v>39</v>
      </c>
      <c r="H1463" s="1"/>
      <c r="I1463" s="1"/>
      <c r="AA1463" s="7"/>
      <c r="AB1463" s="7"/>
      <c r="AD1463" s="1"/>
      <c r="AE1463" s="1"/>
      <c r="AG1463" s="7"/>
      <c r="AH1463" s="7"/>
      <c r="AI1463" s="7"/>
      <c r="IU1463" s="11"/>
      <c r="IV1463" s="11"/>
      <c r="IW1463" s="11"/>
      <c r="AMI1463" s="12"/>
      <c r="AMJ1463" s="12"/>
      <c r="AMK1463" s="12"/>
    </row>
    <row r="1464" spans="1:1025" ht="12.75" customHeight="1">
      <c r="A1464" s="23">
        <v>1</v>
      </c>
      <c r="B1464" s="23">
        <v>1990</v>
      </c>
      <c r="C1464" s="24">
        <v>-175</v>
      </c>
      <c r="D1464" s="24">
        <v>-76.5</v>
      </c>
      <c r="E1464" s="24">
        <v>150</v>
      </c>
      <c r="F1464" s="27">
        <v>0.12288</v>
      </c>
      <c r="G1464" s="24" t="s">
        <v>39</v>
      </c>
      <c r="H1464" s="1"/>
      <c r="I1464" s="1"/>
      <c r="AA1464" s="7"/>
      <c r="AB1464" s="7"/>
      <c r="AD1464" s="1"/>
      <c r="AE1464" s="1"/>
      <c r="AG1464" s="7"/>
      <c r="AH1464" s="7"/>
      <c r="AI1464" s="7"/>
      <c r="IU1464" s="11"/>
      <c r="IV1464" s="11"/>
      <c r="IW1464" s="11"/>
      <c r="AMI1464" s="12"/>
      <c r="AMJ1464" s="12"/>
      <c r="AMK1464" s="12"/>
    </row>
    <row r="1465" spans="1:1025" ht="12.75" customHeight="1">
      <c r="A1465" s="23">
        <v>9</v>
      </c>
      <c r="B1465" s="23">
        <v>1986</v>
      </c>
      <c r="C1465" s="24">
        <v>-146.75</v>
      </c>
      <c r="D1465" s="24">
        <v>31.62</v>
      </c>
      <c r="E1465" s="24">
        <v>150</v>
      </c>
      <c r="F1465" s="27">
        <v>0.22528000000000001</v>
      </c>
      <c r="G1465" s="24" t="s">
        <v>39</v>
      </c>
      <c r="H1465" s="1"/>
      <c r="I1465" s="1"/>
      <c r="AA1465" s="7"/>
      <c r="AB1465" s="7"/>
      <c r="AD1465" s="1"/>
      <c r="AE1465" s="1"/>
      <c r="AG1465" s="7"/>
      <c r="AH1465" s="7"/>
      <c r="AI1465" s="7"/>
      <c r="IU1465" s="11"/>
      <c r="IV1465" s="11"/>
      <c r="IW1465" s="11"/>
      <c r="AMI1465" s="12"/>
      <c r="AMJ1465" s="12"/>
      <c r="AMK1465" s="12"/>
    </row>
    <row r="1466" spans="1:1025" ht="12.75" customHeight="1">
      <c r="A1466" s="23">
        <v>9</v>
      </c>
      <c r="B1466" s="23">
        <v>1986</v>
      </c>
      <c r="C1466" s="24">
        <v>-139</v>
      </c>
      <c r="D1466" s="24">
        <v>33.049999999999997</v>
      </c>
      <c r="E1466" s="24">
        <v>150</v>
      </c>
      <c r="F1466" s="27">
        <v>6.1440000000000002E-2</v>
      </c>
      <c r="G1466" s="24" t="s">
        <v>39</v>
      </c>
      <c r="H1466" s="1"/>
      <c r="I1466" s="1"/>
      <c r="AA1466" s="7"/>
      <c r="AB1466" s="7"/>
      <c r="AD1466" s="1"/>
      <c r="AE1466" s="1"/>
      <c r="AG1466" s="7"/>
      <c r="AH1466" s="7"/>
      <c r="AI1466" s="7"/>
      <c r="IU1466" s="11"/>
      <c r="IV1466" s="11"/>
      <c r="IW1466" s="11"/>
      <c r="AMI1466" s="12"/>
      <c r="AMJ1466" s="12"/>
      <c r="AMK1466" s="12"/>
    </row>
    <row r="1467" spans="1:1025" ht="12.75" customHeight="1">
      <c r="A1467" s="23">
        <v>9</v>
      </c>
      <c r="B1467" s="23">
        <v>1986</v>
      </c>
      <c r="C1467" s="24">
        <v>-137.41999999999999</v>
      </c>
      <c r="D1467" s="24">
        <v>26.43</v>
      </c>
      <c r="E1467" s="24">
        <v>150</v>
      </c>
      <c r="F1467" s="27">
        <v>4.0960000000000003E-2</v>
      </c>
      <c r="G1467" s="24" t="s">
        <v>39</v>
      </c>
      <c r="H1467" s="1"/>
      <c r="I1467" s="1"/>
      <c r="AA1467" s="7"/>
      <c r="AB1467" s="7"/>
      <c r="AD1467" s="1"/>
      <c r="AE1467" s="1"/>
      <c r="AG1467" s="7"/>
      <c r="AH1467" s="7"/>
      <c r="AI1467" s="7"/>
      <c r="IU1467" s="11"/>
      <c r="IV1467" s="11"/>
      <c r="IW1467" s="11"/>
      <c r="AMI1467" s="12"/>
      <c r="AMJ1467" s="12"/>
      <c r="AMK1467" s="12"/>
    </row>
    <row r="1468" spans="1:1025" ht="12.75" customHeight="1">
      <c r="A1468" s="23">
        <v>9</v>
      </c>
      <c r="B1468" s="23">
        <v>1986</v>
      </c>
      <c r="C1468" s="24">
        <v>-140.77000000000001</v>
      </c>
      <c r="D1468" s="24">
        <v>39.770000000000003</v>
      </c>
      <c r="E1468" s="24">
        <v>160</v>
      </c>
      <c r="F1468" s="27">
        <v>8.1920000000000007E-2</v>
      </c>
      <c r="G1468" s="24" t="s">
        <v>39</v>
      </c>
      <c r="H1468" s="1"/>
      <c r="I1468" s="1"/>
      <c r="AA1468" s="7"/>
      <c r="AB1468" s="7"/>
      <c r="AD1468" s="1"/>
      <c r="AE1468" s="1"/>
      <c r="AG1468" s="7"/>
      <c r="AH1468" s="7"/>
      <c r="AI1468" s="7"/>
      <c r="IU1468" s="11"/>
      <c r="IV1468" s="11"/>
      <c r="IW1468" s="11"/>
      <c r="AMI1468" s="12"/>
      <c r="AMJ1468" s="12"/>
      <c r="AMK1468" s="12"/>
    </row>
    <row r="1469" spans="1:1025" ht="12.75" customHeight="1">
      <c r="A1469" s="23">
        <v>1</v>
      </c>
      <c r="B1469" s="23">
        <v>1990</v>
      </c>
      <c r="C1469" s="24">
        <v>-174</v>
      </c>
      <c r="D1469" s="24">
        <v>-72.5</v>
      </c>
      <c r="E1469" s="24">
        <v>175</v>
      </c>
      <c r="F1469" s="27">
        <v>0.23552000000000001</v>
      </c>
      <c r="G1469" s="24" t="s">
        <v>39</v>
      </c>
      <c r="H1469" s="1"/>
      <c r="I1469" s="1"/>
      <c r="AA1469" s="7"/>
      <c r="AB1469" s="7"/>
      <c r="AD1469" s="1"/>
      <c r="AE1469" s="1"/>
      <c r="AG1469" s="7"/>
      <c r="AH1469" s="7"/>
      <c r="AI1469" s="7"/>
      <c r="IU1469" s="11"/>
      <c r="IV1469" s="11"/>
      <c r="IW1469" s="11"/>
      <c r="AMI1469" s="12"/>
      <c r="AMJ1469" s="12"/>
      <c r="AMK1469" s="12"/>
    </row>
    <row r="1470" spans="1:1025" ht="12.75" customHeight="1">
      <c r="A1470" s="23">
        <v>9</v>
      </c>
      <c r="B1470" s="23">
        <v>1986</v>
      </c>
      <c r="C1470" s="24">
        <v>-129.78</v>
      </c>
      <c r="D1470" s="24">
        <v>34.9</v>
      </c>
      <c r="E1470" s="24">
        <v>195</v>
      </c>
      <c r="F1470" s="27">
        <v>0.24576000000000001</v>
      </c>
      <c r="G1470" s="24" t="s">
        <v>39</v>
      </c>
      <c r="H1470" s="1"/>
      <c r="I1470" s="1"/>
      <c r="AA1470" s="7"/>
      <c r="AB1470" s="7"/>
      <c r="AD1470" s="1"/>
      <c r="AE1470" s="1"/>
      <c r="AG1470" s="7"/>
      <c r="AH1470" s="7"/>
      <c r="AI1470" s="7"/>
      <c r="IU1470" s="11"/>
      <c r="IV1470" s="11"/>
      <c r="IW1470" s="11"/>
      <c r="AMI1470" s="12"/>
      <c r="AMJ1470" s="12"/>
      <c r="AMK1470" s="12"/>
    </row>
    <row r="1471" spans="1:1025" ht="12.75" customHeight="1">
      <c r="A1471" s="23">
        <v>9</v>
      </c>
      <c r="B1471" s="23">
        <v>1986</v>
      </c>
      <c r="C1471" s="24">
        <v>-137.41999999999999</v>
      </c>
      <c r="D1471" s="24">
        <v>26.43</v>
      </c>
      <c r="E1471" s="24">
        <v>195</v>
      </c>
      <c r="F1471" s="27">
        <v>0.23552000000000001</v>
      </c>
      <c r="G1471" s="24" t="s">
        <v>39</v>
      </c>
      <c r="H1471" s="1"/>
      <c r="I1471" s="1"/>
      <c r="AA1471" s="7"/>
      <c r="AB1471" s="7"/>
      <c r="AD1471" s="1"/>
      <c r="AE1471" s="1"/>
      <c r="AG1471" s="7"/>
      <c r="AH1471" s="7"/>
      <c r="AI1471" s="7"/>
      <c r="IU1471" s="11"/>
      <c r="IV1471" s="11"/>
      <c r="IW1471" s="11"/>
      <c r="AMI1471" s="12"/>
      <c r="AMJ1471" s="12"/>
      <c r="AMK1471" s="12"/>
    </row>
    <row r="1472" spans="1:1025" ht="12.75" customHeight="1">
      <c r="A1472" s="23">
        <v>9</v>
      </c>
      <c r="B1472" s="23">
        <v>1986</v>
      </c>
      <c r="C1472" s="24">
        <v>-139</v>
      </c>
      <c r="D1472" s="24">
        <v>33.049999999999997</v>
      </c>
      <c r="E1472" s="24">
        <v>200</v>
      </c>
      <c r="F1472" s="27">
        <v>0.33792</v>
      </c>
      <c r="G1472" s="24" t="s">
        <v>39</v>
      </c>
      <c r="H1472" s="1"/>
      <c r="I1472" s="1"/>
      <c r="AA1472" s="7"/>
      <c r="AB1472" s="7"/>
      <c r="AD1472" s="1"/>
      <c r="AE1472" s="1"/>
      <c r="AG1472" s="7"/>
      <c r="AH1472" s="7"/>
      <c r="AI1472" s="7"/>
      <c r="IU1472" s="11"/>
      <c r="IV1472" s="11"/>
      <c r="IW1472" s="11"/>
      <c r="AMI1472" s="12"/>
      <c r="AMJ1472" s="12"/>
      <c r="AMK1472" s="12"/>
    </row>
    <row r="1473" spans="1:1025" ht="12.75" customHeight="1">
      <c r="A1473" s="23">
        <v>9</v>
      </c>
      <c r="B1473" s="23">
        <v>1986</v>
      </c>
      <c r="C1473" s="24">
        <v>-140.77000000000001</v>
      </c>
      <c r="D1473" s="24">
        <v>39.770000000000003</v>
      </c>
      <c r="E1473" s="24">
        <v>210</v>
      </c>
      <c r="F1473" s="27">
        <v>0.14335999999999999</v>
      </c>
      <c r="G1473" s="24" t="s">
        <v>39</v>
      </c>
      <c r="H1473" s="1"/>
      <c r="I1473" s="1"/>
      <c r="AA1473" s="7"/>
      <c r="AB1473" s="7"/>
      <c r="AD1473" s="1"/>
      <c r="AE1473" s="1"/>
      <c r="AG1473" s="7"/>
      <c r="AH1473" s="7"/>
      <c r="AI1473" s="7"/>
      <c r="IU1473" s="11"/>
      <c r="IV1473" s="11"/>
      <c r="IW1473" s="11"/>
      <c r="AMI1473" s="12"/>
      <c r="AMJ1473" s="12"/>
      <c r="AMK1473" s="12"/>
    </row>
    <row r="1474" spans="1:1025" ht="12.75" customHeight="1">
      <c r="A1474" s="23">
        <v>9</v>
      </c>
      <c r="B1474" s="23">
        <v>1986</v>
      </c>
      <c r="C1474" s="24">
        <v>-146.75</v>
      </c>
      <c r="D1474" s="24">
        <v>31.62</v>
      </c>
      <c r="E1474" s="24">
        <v>220</v>
      </c>
      <c r="F1474" s="27">
        <v>0.16384000000000001</v>
      </c>
      <c r="G1474" s="24" t="s">
        <v>39</v>
      </c>
      <c r="H1474" s="1"/>
      <c r="I1474" s="1"/>
      <c r="AA1474" s="7"/>
      <c r="AB1474" s="7"/>
      <c r="AD1474" s="1"/>
      <c r="AE1474" s="1"/>
      <c r="AG1474" s="7"/>
      <c r="AH1474" s="7"/>
      <c r="AI1474" s="7"/>
      <c r="IU1474" s="11"/>
      <c r="IV1474" s="11"/>
      <c r="IW1474" s="11"/>
      <c r="AMI1474" s="12"/>
      <c r="AMJ1474" s="12"/>
      <c r="AMK1474" s="12"/>
    </row>
    <row r="1475" spans="1:1025" ht="12.75" customHeight="1">
      <c r="A1475" s="23">
        <v>1</v>
      </c>
      <c r="B1475" s="23">
        <v>1990</v>
      </c>
      <c r="C1475" s="24">
        <v>-175</v>
      </c>
      <c r="D1475" s="24">
        <v>-76.5</v>
      </c>
      <c r="E1475" s="24">
        <v>250</v>
      </c>
      <c r="F1475" s="27">
        <v>0.23552000000000001</v>
      </c>
      <c r="G1475" s="24" t="s">
        <v>39</v>
      </c>
      <c r="H1475" s="1"/>
      <c r="I1475" s="1"/>
      <c r="AA1475" s="7"/>
      <c r="AB1475" s="7"/>
      <c r="AD1475" s="1"/>
      <c r="AE1475" s="1"/>
      <c r="AG1475" s="7"/>
      <c r="AH1475" s="7"/>
      <c r="AI1475" s="7"/>
      <c r="IU1475" s="11"/>
      <c r="IV1475" s="11"/>
      <c r="IW1475" s="11"/>
      <c r="AMI1475" s="12"/>
      <c r="AMJ1475" s="12"/>
      <c r="AMK1475" s="12"/>
    </row>
    <row r="1476" spans="1:1025" ht="12.75" customHeight="1">
      <c r="A1476" s="23">
        <v>9</v>
      </c>
      <c r="B1476" s="23">
        <v>1986</v>
      </c>
      <c r="C1476" s="24">
        <v>-139</v>
      </c>
      <c r="D1476" s="24">
        <v>33.049999999999997</v>
      </c>
      <c r="E1476" s="24">
        <v>250</v>
      </c>
      <c r="F1476" s="27">
        <v>0.29696</v>
      </c>
      <c r="G1476" s="24" t="s">
        <v>39</v>
      </c>
      <c r="H1476" s="1"/>
      <c r="I1476" s="1"/>
      <c r="AA1476" s="7"/>
      <c r="AB1476" s="7"/>
      <c r="AD1476" s="1"/>
      <c r="AE1476" s="1"/>
      <c r="AG1476" s="7"/>
      <c r="AH1476" s="7"/>
      <c r="AI1476" s="7"/>
      <c r="IU1476" s="11"/>
      <c r="IV1476" s="11"/>
      <c r="IW1476" s="11"/>
      <c r="AMI1476" s="12"/>
      <c r="AMJ1476" s="12"/>
      <c r="AMK1476" s="12"/>
    </row>
    <row r="1477" spans="1:1025" ht="12.75" customHeight="1">
      <c r="A1477" s="23">
        <v>1</v>
      </c>
      <c r="B1477" s="23">
        <v>1990</v>
      </c>
      <c r="C1477" s="24">
        <v>-174</v>
      </c>
      <c r="D1477" s="24">
        <v>-72.5</v>
      </c>
      <c r="E1477" s="24">
        <v>275</v>
      </c>
      <c r="F1477" s="27">
        <v>0.17408000000000001</v>
      </c>
      <c r="G1477" s="24" t="s">
        <v>39</v>
      </c>
      <c r="H1477" s="1"/>
      <c r="I1477" s="1"/>
      <c r="AA1477" s="7"/>
      <c r="AB1477" s="7"/>
      <c r="AD1477" s="1"/>
      <c r="AE1477" s="1"/>
      <c r="AG1477" s="7"/>
      <c r="AH1477" s="7"/>
      <c r="AI1477" s="7"/>
      <c r="IU1477" s="11"/>
      <c r="IV1477" s="11"/>
      <c r="IW1477" s="11"/>
      <c r="AMI1477" s="12"/>
      <c r="AMJ1477" s="12"/>
      <c r="AMK1477" s="12"/>
    </row>
    <row r="1478" spans="1:1025" ht="12.75" customHeight="1">
      <c r="A1478" s="23">
        <v>9</v>
      </c>
      <c r="B1478" s="23">
        <v>1986</v>
      </c>
      <c r="C1478" s="24">
        <v>-137.41999999999999</v>
      </c>
      <c r="D1478" s="24">
        <v>26.43</v>
      </c>
      <c r="E1478" s="24">
        <v>290</v>
      </c>
      <c r="F1478" s="27">
        <v>0.32768000000000103</v>
      </c>
      <c r="G1478" s="24" t="s">
        <v>39</v>
      </c>
      <c r="H1478" s="1"/>
      <c r="I1478" s="1"/>
      <c r="AA1478" s="7"/>
      <c r="AB1478" s="7"/>
      <c r="AD1478" s="1"/>
      <c r="AE1478" s="1"/>
      <c r="AG1478" s="7"/>
      <c r="AH1478" s="7"/>
      <c r="AI1478" s="7"/>
      <c r="IU1478" s="11"/>
      <c r="IV1478" s="11"/>
      <c r="IW1478" s="11"/>
      <c r="AMI1478" s="12"/>
      <c r="AMJ1478" s="12"/>
      <c r="AMK1478" s="12"/>
    </row>
    <row r="1479" spans="1:1025" ht="12.75" customHeight="1">
      <c r="A1479" s="23">
        <v>6</v>
      </c>
      <c r="B1479" s="23">
        <v>1984</v>
      </c>
      <c r="C1479" s="24">
        <v>-133.79</v>
      </c>
      <c r="D1479" s="24">
        <v>34.93</v>
      </c>
      <c r="E1479" s="24">
        <v>290</v>
      </c>
      <c r="F1479" s="27">
        <v>0.49152000000000101</v>
      </c>
      <c r="G1479" s="24" t="s">
        <v>39</v>
      </c>
      <c r="H1479" s="1"/>
      <c r="I1479" s="1"/>
      <c r="AA1479" s="7"/>
      <c r="AB1479" s="7"/>
      <c r="AD1479" s="1"/>
      <c r="AE1479" s="1"/>
      <c r="AG1479" s="7"/>
      <c r="AH1479" s="7"/>
      <c r="AI1479" s="7"/>
      <c r="IU1479" s="11"/>
      <c r="IV1479" s="11"/>
      <c r="IW1479" s="11"/>
      <c r="AMI1479" s="12"/>
      <c r="AMJ1479" s="12"/>
      <c r="AMK1479" s="12"/>
    </row>
    <row r="1480" spans="1:1025" ht="12.75" customHeight="1">
      <c r="A1480" s="23">
        <v>9</v>
      </c>
      <c r="B1480" s="23">
        <v>1986</v>
      </c>
      <c r="C1480" s="24">
        <v>-129.78</v>
      </c>
      <c r="D1480" s="24">
        <v>34.9</v>
      </c>
      <c r="E1480" s="24">
        <v>295</v>
      </c>
      <c r="F1480" s="27">
        <v>0.32768000000000103</v>
      </c>
      <c r="G1480" s="24" t="s">
        <v>39</v>
      </c>
      <c r="H1480" s="1"/>
      <c r="I1480" s="1"/>
      <c r="AA1480" s="7"/>
      <c r="AB1480" s="7"/>
      <c r="AD1480" s="1"/>
      <c r="AE1480" s="1"/>
      <c r="AG1480" s="7"/>
      <c r="AH1480" s="7"/>
      <c r="AI1480" s="7"/>
      <c r="IU1480" s="11"/>
      <c r="IV1480" s="11"/>
      <c r="IW1480" s="11"/>
      <c r="AMI1480" s="12"/>
      <c r="AMJ1480" s="12"/>
      <c r="AMK1480" s="12"/>
    </row>
    <row r="1481" spans="1:1025" ht="12.75" customHeight="1">
      <c r="A1481" s="23">
        <v>9</v>
      </c>
      <c r="B1481" s="23">
        <v>1986</v>
      </c>
      <c r="C1481" s="24">
        <v>-140.77000000000001</v>
      </c>
      <c r="D1481" s="24">
        <v>39.770000000000003</v>
      </c>
      <c r="E1481" s="24">
        <v>300</v>
      </c>
      <c r="F1481" s="27">
        <v>0.31744</v>
      </c>
      <c r="G1481" s="24" t="s">
        <v>39</v>
      </c>
      <c r="H1481" s="1"/>
      <c r="I1481" s="1"/>
      <c r="AA1481" s="7"/>
      <c r="AB1481" s="7"/>
      <c r="AD1481" s="1"/>
      <c r="AE1481" s="1"/>
      <c r="AG1481" s="7"/>
      <c r="AH1481" s="7"/>
      <c r="AI1481" s="7"/>
      <c r="IU1481" s="11"/>
      <c r="IV1481" s="11"/>
      <c r="IW1481" s="11"/>
      <c r="AMI1481" s="12"/>
      <c r="AMJ1481" s="12"/>
      <c r="AMK1481" s="12"/>
    </row>
    <row r="1482" spans="1:1025" ht="12.75" customHeight="1">
      <c r="A1482" s="23">
        <v>9</v>
      </c>
      <c r="B1482" s="23">
        <v>1986</v>
      </c>
      <c r="C1482" s="24">
        <v>-139</v>
      </c>
      <c r="D1482" s="24">
        <v>33.049999999999997</v>
      </c>
      <c r="E1482" s="24">
        <v>300</v>
      </c>
      <c r="F1482" s="27">
        <v>0.52224000000000104</v>
      </c>
      <c r="G1482" s="24" t="s">
        <v>39</v>
      </c>
      <c r="H1482" s="1"/>
      <c r="I1482" s="1"/>
      <c r="AA1482" s="7"/>
      <c r="AB1482" s="7"/>
      <c r="AD1482" s="1"/>
      <c r="AE1482" s="1"/>
      <c r="AG1482" s="7"/>
      <c r="AH1482" s="7"/>
      <c r="AI1482" s="7"/>
      <c r="IU1482" s="11"/>
      <c r="IV1482" s="11"/>
      <c r="IW1482" s="11"/>
      <c r="AMI1482" s="12"/>
      <c r="AMJ1482" s="12"/>
      <c r="AMK1482" s="12"/>
    </row>
    <row r="1483" spans="1:1025" ht="12.75" customHeight="1">
      <c r="A1483" s="23">
        <v>9</v>
      </c>
      <c r="B1483" s="23">
        <v>1986</v>
      </c>
      <c r="C1483" s="24">
        <v>-146.75</v>
      </c>
      <c r="D1483" s="24">
        <v>31.62</v>
      </c>
      <c r="E1483" s="24">
        <v>320</v>
      </c>
      <c r="F1483" s="27">
        <v>0.14335999999999999</v>
      </c>
      <c r="G1483" s="24" t="s">
        <v>39</v>
      </c>
      <c r="H1483" s="1"/>
      <c r="I1483" s="1"/>
      <c r="AA1483" s="7"/>
      <c r="AB1483" s="7"/>
      <c r="AD1483" s="1"/>
      <c r="AE1483" s="1"/>
      <c r="AG1483" s="7"/>
      <c r="AH1483" s="7"/>
      <c r="AI1483" s="7"/>
      <c r="IU1483" s="11"/>
      <c r="IV1483" s="11"/>
      <c r="IW1483" s="11"/>
      <c r="AMI1483" s="12"/>
      <c r="AMJ1483" s="12"/>
      <c r="AMK1483" s="12"/>
    </row>
    <row r="1484" spans="1:1025" ht="12.75" customHeight="1">
      <c r="A1484" s="23">
        <v>1</v>
      </c>
      <c r="B1484" s="23">
        <v>1990</v>
      </c>
      <c r="C1484" s="24">
        <v>-174</v>
      </c>
      <c r="D1484" s="24">
        <v>-72.5</v>
      </c>
      <c r="E1484" s="24">
        <v>375</v>
      </c>
      <c r="F1484" s="27">
        <v>0.23552000000000001</v>
      </c>
      <c r="G1484" s="24" t="s">
        <v>39</v>
      </c>
      <c r="H1484" s="1"/>
      <c r="I1484" s="1"/>
      <c r="AA1484" s="7"/>
      <c r="AB1484" s="7"/>
      <c r="AD1484" s="1"/>
      <c r="AE1484" s="1"/>
      <c r="AG1484" s="7"/>
      <c r="AH1484" s="7"/>
      <c r="AI1484" s="7"/>
      <c r="IU1484" s="11"/>
      <c r="IV1484" s="11"/>
      <c r="IW1484" s="11"/>
      <c r="AMI1484" s="12"/>
      <c r="AMJ1484" s="12"/>
      <c r="AMK1484" s="12"/>
    </row>
    <row r="1485" spans="1:1025" ht="12.75" customHeight="1">
      <c r="A1485" s="23">
        <v>9</v>
      </c>
      <c r="B1485" s="23">
        <v>1986</v>
      </c>
      <c r="C1485" s="24">
        <v>-137.41999999999999</v>
      </c>
      <c r="D1485" s="24">
        <v>26.43</v>
      </c>
      <c r="E1485" s="24">
        <v>390</v>
      </c>
      <c r="F1485" s="27">
        <v>0.49152000000000101</v>
      </c>
      <c r="G1485" s="24" t="s">
        <v>39</v>
      </c>
      <c r="H1485" s="1"/>
      <c r="I1485" s="1"/>
      <c r="AA1485" s="7"/>
      <c r="AB1485" s="7"/>
      <c r="AD1485" s="1"/>
      <c r="AE1485" s="1"/>
      <c r="AG1485" s="7"/>
      <c r="AH1485" s="7"/>
      <c r="AI1485" s="7"/>
      <c r="IU1485" s="11"/>
      <c r="IV1485" s="11"/>
      <c r="IW1485" s="11"/>
      <c r="AMI1485" s="12"/>
      <c r="AMJ1485" s="12"/>
      <c r="AMK1485" s="12"/>
    </row>
    <row r="1486" spans="1:1025" ht="12.75" customHeight="1">
      <c r="A1486" s="23">
        <v>9</v>
      </c>
      <c r="B1486" s="23">
        <v>1986</v>
      </c>
      <c r="C1486" s="24">
        <v>-129.78</v>
      </c>
      <c r="D1486" s="24">
        <v>34.9</v>
      </c>
      <c r="E1486" s="24">
        <v>390</v>
      </c>
      <c r="F1486" s="27">
        <v>0.39936000000000099</v>
      </c>
      <c r="G1486" s="24" t="s">
        <v>39</v>
      </c>
      <c r="H1486" s="1"/>
      <c r="I1486" s="1"/>
      <c r="AA1486" s="7"/>
      <c r="AB1486" s="7"/>
      <c r="AD1486" s="1"/>
      <c r="AE1486" s="1"/>
      <c r="AG1486" s="7"/>
      <c r="AH1486" s="7"/>
      <c r="AI1486" s="7"/>
      <c r="IU1486" s="11"/>
      <c r="IV1486" s="11"/>
      <c r="IW1486" s="11"/>
      <c r="AMI1486" s="12"/>
      <c r="AMJ1486" s="12"/>
      <c r="AMK1486" s="12"/>
    </row>
    <row r="1487" spans="1:1025" ht="12.75" customHeight="1">
      <c r="A1487" s="23">
        <v>9</v>
      </c>
      <c r="B1487" s="23">
        <v>1986</v>
      </c>
      <c r="C1487" s="24">
        <v>-140.77000000000001</v>
      </c>
      <c r="D1487" s="24">
        <v>39.770000000000003</v>
      </c>
      <c r="E1487" s="24">
        <v>395</v>
      </c>
      <c r="F1487" s="27">
        <v>0.34816000000000102</v>
      </c>
      <c r="G1487" s="24" t="s">
        <v>39</v>
      </c>
      <c r="H1487" s="1"/>
      <c r="I1487" s="1"/>
      <c r="AA1487" s="7"/>
      <c r="AB1487" s="7"/>
      <c r="AD1487" s="1"/>
      <c r="AE1487" s="1"/>
      <c r="AG1487" s="7"/>
      <c r="AH1487" s="7"/>
      <c r="AI1487" s="7"/>
      <c r="IU1487" s="11"/>
      <c r="IV1487" s="11"/>
      <c r="IW1487" s="11"/>
      <c r="AMI1487" s="12"/>
      <c r="AMJ1487" s="12"/>
      <c r="AMK1487" s="12"/>
    </row>
    <row r="1488" spans="1:1025" ht="12.75" customHeight="1">
      <c r="A1488" s="23">
        <v>9</v>
      </c>
      <c r="B1488" s="23">
        <v>1986</v>
      </c>
      <c r="C1488" s="24">
        <v>-139</v>
      </c>
      <c r="D1488" s="24">
        <v>33.049999999999997</v>
      </c>
      <c r="E1488" s="24">
        <v>400</v>
      </c>
      <c r="F1488" s="27">
        <v>0.39936000000000099</v>
      </c>
      <c r="G1488" s="24" t="s">
        <v>39</v>
      </c>
      <c r="H1488" s="1"/>
      <c r="I1488" s="1"/>
      <c r="AA1488" s="7"/>
      <c r="AB1488" s="7"/>
      <c r="AD1488" s="1"/>
      <c r="AE1488" s="1"/>
      <c r="AG1488" s="7"/>
      <c r="AH1488" s="7"/>
      <c r="AI1488" s="7"/>
      <c r="IU1488" s="11"/>
      <c r="IV1488" s="11"/>
      <c r="IW1488" s="11"/>
      <c r="AMI1488" s="12"/>
      <c r="AMJ1488" s="12"/>
      <c r="AMK1488" s="12"/>
    </row>
    <row r="1489" spans="1:1025" ht="12.75" customHeight="1">
      <c r="A1489" s="23">
        <v>9</v>
      </c>
      <c r="B1489" s="23">
        <v>1986</v>
      </c>
      <c r="C1489" s="24">
        <v>-146.75</v>
      </c>
      <c r="D1489" s="24">
        <v>31.62</v>
      </c>
      <c r="E1489" s="24">
        <v>420</v>
      </c>
      <c r="F1489" s="27">
        <v>0.24576000000000001</v>
      </c>
      <c r="G1489" s="24" t="s">
        <v>39</v>
      </c>
      <c r="H1489" s="1"/>
      <c r="I1489" s="1"/>
      <c r="AA1489" s="7"/>
      <c r="AB1489" s="7"/>
      <c r="AD1489" s="1"/>
      <c r="AE1489" s="1"/>
      <c r="AG1489" s="7"/>
      <c r="AH1489" s="7"/>
      <c r="AI1489" s="7"/>
      <c r="IU1489" s="11"/>
      <c r="IV1489" s="11"/>
      <c r="IW1489" s="11"/>
      <c r="AMI1489" s="12"/>
      <c r="AMJ1489" s="12"/>
      <c r="AMK1489" s="12"/>
    </row>
    <row r="1490" spans="1:1025" ht="12.75" customHeight="1">
      <c r="A1490" s="23">
        <v>9</v>
      </c>
      <c r="B1490" s="23">
        <v>1986</v>
      </c>
      <c r="C1490" s="24">
        <v>-146.75</v>
      </c>
      <c r="D1490" s="24">
        <v>31.62</v>
      </c>
      <c r="E1490" s="24">
        <v>475</v>
      </c>
      <c r="F1490" s="27">
        <v>0.37888000000000099</v>
      </c>
      <c r="G1490" s="24" t="s">
        <v>39</v>
      </c>
      <c r="H1490" s="1"/>
      <c r="I1490" s="1"/>
      <c r="AA1490" s="7"/>
      <c r="AB1490" s="7"/>
      <c r="AD1490" s="1"/>
      <c r="AE1490" s="1"/>
      <c r="AG1490" s="7"/>
      <c r="AH1490" s="7"/>
      <c r="AI1490" s="7"/>
      <c r="IU1490" s="11"/>
      <c r="IV1490" s="11"/>
      <c r="IW1490" s="11"/>
      <c r="AMI1490" s="12"/>
      <c r="AMJ1490" s="12"/>
      <c r="AMK1490" s="12"/>
    </row>
    <row r="1491" spans="1:1025" ht="12.75" customHeight="1">
      <c r="A1491" s="23">
        <v>9</v>
      </c>
      <c r="B1491" s="23">
        <v>1986</v>
      </c>
      <c r="C1491" s="24">
        <v>-129.78</v>
      </c>
      <c r="D1491" s="24">
        <v>34.9</v>
      </c>
      <c r="E1491" s="24">
        <v>485</v>
      </c>
      <c r="F1491" s="27">
        <v>0.62464000000000097</v>
      </c>
      <c r="G1491" s="24" t="s">
        <v>39</v>
      </c>
      <c r="H1491" s="1"/>
      <c r="I1491" s="1"/>
      <c r="AA1491" s="7"/>
      <c r="AB1491" s="7"/>
      <c r="AD1491" s="1"/>
      <c r="AE1491" s="1"/>
      <c r="AG1491" s="7"/>
      <c r="AH1491" s="7"/>
      <c r="AI1491" s="7"/>
      <c r="IU1491" s="11"/>
      <c r="IV1491" s="11"/>
      <c r="IW1491" s="11"/>
      <c r="AMI1491" s="12"/>
      <c r="AMJ1491" s="12"/>
      <c r="AMK1491" s="12"/>
    </row>
    <row r="1492" spans="1:1025" ht="12.75" customHeight="1">
      <c r="A1492" s="23">
        <v>9</v>
      </c>
      <c r="B1492" s="23">
        <v>1986</v>
      </c>
      <c r="C1492" s="24">
        <v>-137.41999999999999</v>
      </c>
      <c r="D1492" s="24">
        <v>26.43</v>
      </c>
      <c r="E1492" s="24">
        <v>490</v>
      </c>
      <c r="F1492" s="27">
        <v>0.40960000000000102</v>
      </c>
      <c r="G1492" s="24" t="s">
        <v>39</v>
      </c>
      <c r="H1492" s="1"/>
      <c r="I1492" s="1"/>
      <c r="AA1492" s="7"/>
      <c r="AB1492" s="7"/>
      <c r="AD1492" s="1"/>
      <c r="AE1492" s="1"/>
      <c r="AG1492" s="7"/>
      <c r="AH1492" s="7"/>
      <c r="AI1492" s="7"/>
      <c r="IU1492" s="11"/>
      <c r="IV1492" s="11"/>
      <c r="IW1492" s="11"/>
      <c r="AMI1492" s="12"/>
      <c r="AMJ1492" s="12"/>
      <c r="AMK1492" s="12"/>
    </row>
    <row r="1493" spans="1:1025" ht="12.75" customHeight="1">
      <c r="A1493" s="23">
        <v>9</v>
      </c>
      <c r="B1493" s="23">
        <v>1986</v>
      </c>
      <c r="C1493" s="24">
        <v>-139</v>
      </c>
      <c r="D1493" s="24">
        <v>33.049999999999997</v>
      </c>
      <c r="E1493" s="24">
        <v>500</v>
      </c>
      <c r="F1493" s="27">
        <v>0.55296000000000101</v>
      </c>
      <c r="G1493" s="24" t="s">
        <v>39</v>
      </c>
      <c r="H1493" s="1"/>
      <c r="I1493" s="1"/>
      <c r="AA1493" s="7"/>
      <c r="AB1493" s="7"/>
      <c r="AD1493" s="1"/>
      <c r="AE1493" s="1"/>
      <c r="AG1493" s="7"/>
      <c r="AH1493" s="7"/>
      <c r="AI1493" s="7"/>
      <c r="IU1493" s="11"/>
      <c r="IV1493" s="11"/>
      <c r="IW1493" s="11"/>
      <c r="AMI1493" s="12"/>
      <c r="AMJ1493" s="12"/>
      <c r="AMK1493" s="12"/>
    </row>
    <row r="1494" spans="1:1025" ht="12.75" customHeight="1">
      <c r="A1494" s="23">
        <v>9</v>
      </c>
      <c r="B1494" s="23">
        <v>1986</v>
      </c>
      <c r="C1494" s="24">
        <v>-140.77000000000001</v>
      </c>
      <c r="D1494" s="24">
        <v>39.770000000000003</v>
      </c>
      <c r="E1494" s="24">
        <v>510</v>
      </c>
      <c r="F1494" s="27">
        <v>0.27648</v>
      </c>
      <c r="G1494" s="24" t="s">
        <v>39</v>
      </c>
      <c r="H1494" s="1"/>
      <c r="I1494" s="1"/>
      <c r="AA1494" s="7"/>
      <c r="AB1494" s="7"/>
      <c r="AD1494" s="1"/>
      <c r="AE1494" s="1"/>
      <c r="AG1494" s="7"/>
      <c r="AH1494" s="7"/>
      <c r="AI1494" s="7"/>
      <c r="IU1494" s="11"/>
      <c r="IV1494" s="11"/>
      <c r="IW1494" s="11"/>
      <c r="AMI1494" s="12"/>
      <c r="AMJ1494" s="12"/>
      <c r="AMK1494" s="12"/>
    </row>
    <row r="1495" spans="1:1025" ht="12.75" customHeight="1">
      <c r="A1495" s="23">
        <v>9</v>
      </c>
      <c r="B1495" s="23">
        <v>1986</v>
      </c>
      <c r="C1495" s="24">
        <v>-129.78</v>
      </c>
      <c r="D1495" s="24">
        <v>34.9</v>
      </c>
      <c r="E1495" s="24">
        <v>580</v>
      </c>
      <c r="F1495" s="27">
        <v>1.0444800000000001</v>
      </c>
      <c r="G1495" s="24" t="s">
        <v>39</v>
      </c>
      <c r="H1495" s="1"/>
      <c r="I1495" s="1"/>
      <c r="AA1495" s="7"/>
      <c r="AB1495" s="7"/>
      <c r="AD1495" s="1"/>
      <c r="AE1495" s="1"/>
      <c r="AG1495" s="7"/>
      <c r="AH1495" s="7"/>
      <c r="AI1495" s="7"/>
      <c r="IU1495" s="11"/>
      <c r="IV1495" s="11"/>
      <c r="IW1495" s="11"/>
      <c r="AMI1495" s="12"/>
      <c r="AMJ1495" s="12"/>
      <c r="AMK1495" s="12"/>
    </row>
    <row r="1496" spans="1:1025" ht="12.75" customHeight="1">
      <c r="A1496" s="23">
        <v>9</v>
      </c>
      <c r="B1496" s="23">
        <v>1986</v>
      </c>
      <c r="C1496" s="24">
        <v>-137.41999999999999</v>
      </c>
      <c r="D1496" s="24">
        <v>26.43</v>
      </c>
      <c r="E1496" s="24">
        <v>590</v>
      </c>
      <c r="F1496" s="27">
        <v>0.64512000000000103</v>
      </c>
      <c r="G1496" s="24" t="s">
        <v>39</v>
      </c>
      <c r="H1496" s="1"/>
      <c r="I1496" s="1"/>
      <c r="AA1496" s="7"/>
      <c r="AB1496" s="7"/>
      <c r="AD1496" s="1"/>
      <c r="AE1496" s="1"/>
      <c r="AG1496" s="7"/>
      <c r="AH1496" s="7"/>
      <c r="AI1496" s="7"/>
      <c r="IU1496" s="11"/>
      <c r="IV1496" s="11"/>
      <c r="IW1496" s="11"/>
      <c r="AMI1496" s="12"/>
      <c r="AMJ1496" s="12"/>
      <c r="AMK1496" s="12"/>
    </row>
    <row r="1497" spans="1:1025" ht="12.75" customHeight="1">
      <c r="A1497" s="23">
        <v>9</v>
      </c>
      <c r="B1497" s="23">
        <v>1986</v>
      </c>
      <c r="C1497" s="24">
        <v>-139</v>
      </c>
      <c r="D1497" s="24">
        <v>33.049999999999997</v>
      </c>
      <c r="E1497" s="24">
        <v>590</v>
      </c>
      <c r="F1497" s="27">
        <v>0.58368000000000098</v>
      </c>
      <c r="G1497" s="24" t="s">
        <v>39</v>
      </c>
      <c r="H1497" s="1"/>
      <c r="I1497" s="1"/>
      <c r="AA1497" s="7"/>
      <c r="AB1497" s="7"/>
      <c r="AD1497" s="1"/>
      <c r="AE1497" s="1"/>
      <c r="AG1497" s="7"/>
      <c r="AH1497" s="7"/>
      <c r="AI1497" s="7"/>
      <c r="IU1497" s="11"/>
      <c r="IV1497" s="11"/>
      <c r="IW1497" s="11"/>
      <c r="AMI1497" s="12"/>
      <c r="AMJ1497" s="12"/>
      <c r="AMK1497" s="12"/>
    </row>
    <row r="1498" spans="1:1025" ht="12.75" customHeight="1">
      <c r="A1498" s="23">
        <v>9</v>
      </c>
      <c r="B1498" s="23">
        <v>1986</v>
      </c>
      <c r="C1498" s="24">
        <v>-140.77000000000001</v>
      </c>
      <c r="D1498" s="24">
        <v>39.770000000000003</v>
      </c>
      <c r="E1498" s="24">
        <v>605</v>
      </c>
      <c r="F1498" s="27">
        <v>0.46080000000000099</v>
      </c>
      <c r="G1498" s="24" t="s">
        <v>39</v>
      </c>
      <c r="H1498" s="1"/>
      <c r="I1498" s="1"/>
      <c r="AA1498" s="7"/>
      <c r="AB1498" s="7"/>
      <c r="AD1498" s="1"/>
      <c r="AE1498" s="1"/>
      <c r="AG1498" s="7"/>
      <c r="AH1498" s="7"/>
      <c r="AI1498" s="7"/>
      <c r="IU1498" s="11"/>
      <c r="IV1498" s="11"/>
      <c r="IW1498" s="11"/>
      <c r="AMI1498" s="12"/>
      <c r="AMJ1498" s="12"/>
      <c r="AMK1498" s="12"/>
    </row>
    <row r="1499" spans="1:1025" ht="12.75" customHeight="1">
      <c r="A1499" s="23">
        <v>9</v>
      </c>
      <c r="B1499" s="23">
        <v>1986</v>
      </c>
      <c r="C1499" s="24">
        <v>-146.75</v>
      </c>
      <c r="D1499" s="24">
        <v>31.62</v>
      </c>
      <c r="E1499" s="24">
        <v>665</v>
      </c>
      <c r="F1499" s="27">
        <v>0.49152000000000101</v>
      </c>
      <c r="G1499" s="24" t="s">
        <v>39</v>
      </c>
      <c r="H1499" s="1"/>
      <c r="I1499" s="1"/>
      <c r="AA1499" s="7"/>
      <c r="AB1499" s="7"/>
      <c r="AD1499" s="1"/>
      <c r="AE1499" s="1"/>
      <c r="AG1499" s="7"/>
      <c r="AH1499" s="7"/>
      <c r="AI1499" s="7"/>
      <c r="IU1499" s="11"/>
      <c r="IV1499" s="11"/>
      <c r="IW1499" s="11"/>
      <c r="AMI1499" s="12"/>
      <c r="AMJ1499" s="12"/>
      <c r="AMK1499" s="12"/>
    </row>
    <row r="1500" spans="1:1025" ht="12.75" customHeight="1">
      <c r="A1500" s="23">
        <v>9</v>
      </c>
      <c r="B1500" s="23">
        <v>1986</v>
      </c>
      <c r="C1500" s="24">
        <v>-129.78</v>
      </c>
      <c r="D1500" s="24">
        <v>34.9</v>
      </c>
      <c r="E1500" s="24">
        <v>675</v>
      </c>
      <c r="F1500" s="27">
        <v>1.25952</v>
      </c>
      <c r="G1500" s="24" t="s">
        <v>39</v>
      </c>
      <c r="H1500" s="1"/>
      <c r="I1500" s="1"/>
      <c r="AA1500" s="7"/>
      <c r="AB1500" s="7"/>
      <c r="AD1500" s="1"/>
      <c r="AE1500" s="1"/>
      <c r="AG1500" s="7"/>
      <c r="AH1500" s="7"/>
      <c r="AI1500" s="7"/>
      <c r="IU1500" s="11"/>
      <c r="IV1500" s="11"/>
      <c r="IW1500" s="11"/>
      <c r="AMI1500" s="12"/>
      <c r="AMJ1500" s="12"/>
      <c r="AMK1500" s="12"/>
    </row>
    <row r="1501" spans="1:1025" ht="12.75" customHeight="1">
      <c r="A1501" s="23">
        <v>6</v>
      </c>
      <c r="B1501" s="23">
        <v>1984</v>
      </c>
      <c r="C1501" s="24">
        <v>-133.79</v>
      </c>
      <c r="D1501" s="24">
        <v>34.93</v>
      </c>
      <c r="E1501" s="24">
        <v>680</v>
      </c>
      <c r="F1501" s="27">
        <v>0.73728000000000105</v>
      </c>
      <c r="G1501" s="24" t="s">
        <v>39</v>
      </c>
      <c r="H1501" s="1"/>
      <c r="I1501" s="1"/>
      <c r="AA1501" s="7"/>
      <c r="AB1501" s="7"/>
      <c r="AD1501" s="1"/>
      <c r="AE1501" s="1"/>
      <c r="AG1501" s="7"/>
      <c r="AH1501" s="7"/>
      <c r="AI1501" s="7"/>
      <c r="IU1501" s="11"/>
      <c r="IV1501" s="11"/>
      <c r="IW1501" s="11"/>
      <c r="AMI1501" s="12"/>
      <c r="AMJ1501" s="12"/>
      <c r="AMK1501" s="12"/>
    </row>
    <row r="1502" spans="1:1025" ht="12.75" customHeight="1">
      <c r="A1502" s="23">
        <v>9</v>
      </c>
      <c r="B1502" s="23">
        <v>1986</v>
      </c>
      <c r="C1502" s="24">
        <v>-137.41999999999999</v>
      </c>
      <c r="D1502" s="24">
        <v>26.43</v>
      </c>
      <c r="E1502" s="24">
        <v>690</v>
      </c>
      <c r="F1502" s="27">
        <v>0.71680000000000099</v>
      </c>
      <c r="G1502" s="24" t="s">
        <v>39</v>
      </c>
      <c r="H1502" s="1"/>
      <c r="I1502" s="1"/>
      <c r="AA1502" s="7"/>
      <c r="AB1502" s="7"/>
      <c r="AD1502" s="1"/>
      <c r="AE1502" s="1"/>
      <c r="AG1502" s="7"/>
      <c r="AH1502" s="7"/>
      <c r="AI1502" s="7"/>
      <c r="IU1502" s="11"/>
      <c r="IV1502" s="11"/>
      <c r="IW1502" s="11"/>
      <c r="AMI1502" s="12"/>
      <c r="AMJ1502" s="12"/>
      <c r="AMK1502" s="12"/>
    </row>
    <row r="1503" spans="1:1025" ht="12.75" customHeight="1">
      <c r="A1503" s="23">
        <v>9</v>
      </c>
      <c r="B1503" s="23">
        <v>1986</v>
      </c>
      <c r="C1503" s="24">
        <v>-139</v>
      </c>
      <c r="D1503" s="24">
        <v>33.049999999999997</v>
      </c>
      <c r="E1503" s="24">
        <v>700</v>
      </c>
      <c r="F1503" s="27">
        <v>0.80896000000000101</v>
      </c>
      <c r="G1503" s="24" t="s">
        <v>39</v>
      </c>
      <c r="H1503" s="1"/>
      <c r="I1503" s="1"/>
      <c r="AA1503" s="7"/>
      <c r="AB1503" s="7"/>
      <c r="AD1503" s="1"/>
      <c r="AE1503" s="1"/>
      <c r="AG1503" s="7"/>
      <c r="AH1503" s="7"/>
      <c r="AI1503" s="7"/>
      <c r="IU1503" s="11"/>
      <c r="IV1503" s="11"/>
      <c r="IW1503" s="11"/>
      <c r="AMI1503" s="12"/>
      <c r="AMJ1503" s="12"/>
      <c r="AMK1503" s="12"/>
    </row>
    <row r="1504" spans="1:1025" ht="12.75" customHeight="1">
      <c r="A1504" s="23">
        <v>9</v>
      </c>
      <c r="B1504" s="23">
        <v>1986</v>
      </c>
      <c r="C1504" s="24">
        <v>-140.77000000000001</v>
      </c>
      <c r="D1504" s="24">
        <v>39.770000000000003</v>
      </c>
      <c r="E1504" s="24">
        <v>705</v>
      </c>
      <c r="F1504" s="27">
        <v>0.53248000000000095</v>
      </c>
      <c r="G1504" s="24" t="s">
        <v>39</v>
      </c>
      <c r="H1504" s="1"/>
      <c r="I1504" s="1"/>
      <c r="AA1504" s="7"/>
      <c r="AB1504" s="7"/>
      <c r="AD1504" s="1"/>
      <c r="AE1504" s="1"/>
      <c r="AG1504" s="7"/>
      <c r="AH1504" s="7"/>
      <c r="AI1504" s="7"/>
      <c r="IU1504" s="11"/>
      <c r="IV1504" s="11"/>
      <c r="IW1504" s="11"/>
      <c r="AMI1504" s="12"/>
      <c r="AMJ1504" s="12"/>
      <c r="AMK1504" s="12"/>
    </row>
    <row r="1505" spans="1:1025" ht="12.75" customHeight="1">
      <c r="A1505" s="23">
        <v>9</v>
      </c>
      <c r="B1505" s="23">
        <v>1986</v>
      </c>
      <c r="C1505" s="24">
        <v>-146.75</v>
      </c>
      <c r="D1505" s="24">
        <v>31.62</v>
      </c>
      <c r="E1505" s="24">
        <v>760</v>
      </c>
      <c r="F1505" s="27">
        <v>0.62464000000000097</v>
      </c>
      <c r="G1505" s="24" t="s">
        <v>39</v>
      </c>
      <c r="H1505" s="1"/>
      <c r="I1505" s="1"/>
      <c r="AA1505" s="7"/>
      <c r="AB1505" s="7"/>
      <c r="AD1505" s="1"/>
      <c r="AE1505" s="1"/>
      <c r="AG1505" s="7"/>
      <c r="AH1505" s="7"/>
      <c r="AI1505" s="7"/>
      <c r="IU1505" s="11"/>
      <c r="IV1505" s="11"/>
      <c r="IW1505" s="11"/>
      <c r="AMI1505" s="12"/>
      <c r="AMJ1505" s="12"/>
      <c r="AMK1505" s="12"/>
    </row>
    <row r="1506" spans="1:1025" ht="12.75" customHeight="1">
      <c r="A1506" s="23">
        <v>9</v>
      </c>
      <c r="B1506" s="23">
        <v>1986</v>
      </c>
      <c r="C1506" s="24">
        <v>-129.78</v>
      </c>
      <c r="D1506" s="24">
        <v>34.9</v>
      </c>
      <c r="E1506" s="24">
        <v>775</v>
      </c>
      <c r="F1506" s="27">
        <v>1.10592</v>
      </c>
      <c r="G1506" s="24" t="s">
        <v>39</v>
      </c>
      <c r="H1506" s="1"/>
      <c r="I1506" s="1"/>
      <c r="AA1506" s="7"/>
      <c r="AB1506" s="7"/>
      <c r="AD1506" s="1"/>
      <c r="AE1506" s="1"/>
      <c r="AG1506" s="7"/>
      <c r="AH1506" s="7"/>
      <c r="AI1506" s="7"/>
      <c r="IU1506" s="11"/>
      <c r="IV1506" s="11"/>
      <c r="IW1506" s="11"/>
      <c r="AMI1506" s="12"/>
      <c r="AMJ1506" s="12"/>
      <c r="AMK1506" s="12"/>
    </row>
    <row r="1507" spans="1:1025" ht="12.75" customHeight="1">
      <c r="A1507" s="23">
        <v>9</v>
      </c>
      <c r="B1507" s="23">
        <v>1986</v>
      </c>
      <c r="C1507" s="24">
        <v>-140.77000000000001</v>
      </c>
      <c r="D1507" s="24">
        <v>39.770000000000003</v>
      </c>
      <c r="E1507" s="24">
        <v>775</v>
      </c>
      <c r="F1507" s="27">
        <v>0.58368000000000098</v>
      </c>
      <c r="G1507" s="24" t="s">
        <v>39</v>
      </c>
      <c r="H1507" s="1"/>
      <c r="I1507" s="1"/>
      <c r="AA1507" s="7"/>
      <c r="AB1507" s="7"/>
      <c r="AD1507" s="1"/>
      <c r="AE1507" s="1"/>
      <c r="AG1507" s="7"/>
      <c r="AH1507" s="7"/>
      <c r="AI1507" s="7"/>
      <c r="IU1507" s="11"/>
      <c r="IV1507" s="11"/>
      <c r="IW1507" s="11"/>
      <c r="AMI1507" s="12"/>
      <c r="AMJ1507" s="12"/>
      <c r="AMK1507" s="12"/>
    </row>
    <row r="1508" spans="1:1025" ht="12.75" customHeight="1">
      <c r="A1508" s="23">
        <v>9</v>
      </c>
      <c r="B1508" s="23">
        <v>1986</v>
      </c>
      <c r="C1508" s="24">
        <v>-137.41999999999999</v>
      </c>
      <c r="D1508" s="24">
        <v>26.43</v>
      </c>
      <c r="E1508" s="24">
        <v>790</v>
      </c>
      <c r="F1508" s="27">
        <v>0.64512000000000103</v>
      </c>
      <c r="G1508" s="24" t="s">
        <v>39</v>
      </c>
      <c r="H1508" s="1"/>
      <c r="I1508" s="1"/>
      <c r="AA1508" s="7"/>
      <c r="AB1508" s="7"/>
      <c r="AD1508" s="1"/>
      <c r="AE1508" s="1"/>
      <c r="AG1508" s="7"/>
      <c r="AH1508" s="7"/>
      <c r="AI1508" s="7"/>
      <c r="IU1508" s="11"/>
      <c r="IV1508" s="11"/>
      <c r="IW1508" s="11"/>
      <c r="AMI1508" s="12"/>
      <c r="AMJ1508" s="12"/>
      <c r="AMK1508" s="12"/>
    </row>
    <row r="1509" spans="1:1025" ht="12.75" customHeight="1">
      <c r="A1509" s="23">
        <v>9</v>
      </c>
      <c r="B1509" s="23">
        <v>1986</v>
      </c>
      <c r="C1509" s="24">
        <v>-140.77000000000001</v>
      </c>
      <c r="D1509" s="24">
        <v>39.770000000000003</v>
      </c>
      <c r="E1509" s="24">
        <v>870</v>
      </c>
      <c r="F1509" s="27">
        <v>0.60416000000000103</v>
      </c>
      <c r="G1509" s="24" t="s">
        <v>39</v>
      </c>
      <c r="H1509" s="1"/>
      <c r="I1509" s="1"/>
      <c r="AA1509" s="7"/>
      <c r="AB1509" s="7"/>
      <c r="AD1509" s="1"/>
      <c r="AE1509" s="1"/>
      <c r="AG1509" s="7"/>
      <c r="AH1509" s="7"/>
      <c r="AI1509" s="7"/>
      <c r="IU1509" s="11"/>
      <c r="IV1509" s="11"/>
      <c r="IW1509" s="11"/>
      <c r="AMI1509" s="12"/>
      <c r="AMJ1509" s="12"/>
      <c r="AMK1509" s="12"/>
    </row>
    <row r="1510" spans="1:1025" ht="12.75" customHeight="1">
      <c r="A1510" s="23">
        <v>6</v>
      </c>
      <c r="B1510" s="23">
        <v>1984</v>
      </c>
      <c r="C1510" s="24">
        <v>-133.79</v>
      </c>
      <c r="D1510" s="24">
        <v>34.93</v>
      </c>
      <c r="E1510" s="24">
        <v>885</v>
      </c>
      <c r="F1510" s="27">
        <v>0.95232000000000205</v>
      </c>
      <c r="G1510" s="24" t="s">
        <v>39</v>
      </c>
      <c r="H1510" s="1"/>
      <c r="I1510" s="1"/>
      <c r="AA1510" s="7"/>
      <c r="AB1510" s="7"/>
      <c r="AD1510" s="1"/>
      <c r="AE1510" s="1"/>
      <c r="AG1510" s="7"/>
      <c r="AH1510" s="7"/>
      <c r="AI1510" s="7"/>
      <c r="IU1510" s="11"/>
      <c r="IV1510" s="11"/>
      <c r="IW1510" s="11"/>
      <c r="AMI1510" s="12"/>
      <c r="AMJ1510" s="12"/>
      <c r="AMK1510" s="12"/>
    </row>
    <row r="1511" spans="1:1025" ht="12.75" customHeight="1">
      <c r="A1511" s="23">
        <v>9</v>
      </c>
      <c r="B1511" s="23">
        <v>1986</v>
      </c>
      <c r="C1511" s="24">
        <v>-129.78</v>
      </c>
      <c r="D1511" s="24">
        <v>34.9</v>
      </c>
      <c r="E1511" s="24">
        <v>895</v>
      </c>
      <c r="F1511" s="27">
        <v>1.08544</v>
      </c>
      <c r="G1511" s="24" t="s">
        <v>39</v>
      </c>
      <c r="H1511" s="1"/>
      <c r="I1511" s="1"/>
      <c r="AA1511" s="7"/>
      <c r="AB1511" s="7"/>
      <c r="AD1511" s="1"/>
      <c r="AE1511" s="1"/>
      <c r="AG1511" s="7"/>
      <c r="AH1511" s="7"/>
      <c r="AI1511" s="7"/>
      <c r="IU1511" s="11"/>
      <c r="IV1511" s="11"/>
      <c r="IW1511" s="11"/>
      <c r="AMI1511" s="12"/>
      <c r="AMJ1511" s="12"/>
      <c r="AMK1511" s="12"/>
    </row>
    <row r="1512" spans="1:1025" ht="12.75" customHeight="1">
      <c r="A1512" s="23">
        <v>9</v>
      </c>
      <c r="B1512" s="23">
        <v>1986</v>
      </c>
      <c r="C1512" s="24">
        <v>-146.75</v>
      </c>
      <c r="D1512" s="24">
        <v>31.62</v>
      </c>
      <c r="E1512" s="24">
        <v>900</v>
      </c>
      <c r="F1512" s="27">
        <v>0.71680000000000099</v>
      </c>
      <c r="G1512" s="24" t="s">
        <v>39</v>
      </c>
      <c r="H1512" s="1"/>
      <c r="I1512" s="1"/>
      <c r="AA1512" s="7"/>
      <c r="AB1512" s="7"/>
      <c r="AD1512" s="1"/>
      <c r="AE1512" s="1"/>
      <c r="AG1512" s="7"/>
      <c r="AH1512" s="7"/>
      <c r="AI1512" s="7"/>
      <c r="IU1512" s="11"/>
      <c r="IV1512" s="11"/>
      <c r="IW1512" s="11"/>
      <c r="AMI1512" s="12"/>
      <c r="AMJ1512" s="12"/>
      <c r="AMK1512" s="12"/>
    </row>
    <row r="1513" spans="1:1025" ht="12.75" customHeight="1">
      <c r="A1513" s="23">
        <v>9</v>
      </c>
      <c r="B1513" s="23">
        <v>1986</v>
      </c>
      <c r="C1513" s="24">
        <v>-137.41999999999999</v>
      </c>
      <c r="D1513" s="24">
        <v>26.43</v>
      </c>
      <c r="E1513" s="24">
        <v>920</v>
      </c>
      <c r="F1513" s="27">
        <v>0.66560000000000097</v>
      </c>
      <c r="G1513" s="24" t="s">
        <v>39</v>
      </c>
      <c r="H1513" s="1"/>
      <c r="I1513" s="1"/>
      <c r="AA1513" s="7"/>
      <c r="AB1513" s="7"/>
      <c r="AD1513" s="1"/>
      <c r="AE1513" s="1"/>
      <c r="AG1513" s="7"/>
      <c r="AH1513" s="7"/>
      <c r="AI1513" s="7"/>
      <c r="IU1513" s="11"/>
      <c r="IV1513" s="11"/>
      <c r="IW1513" s="11"/>
      <c r="AMI1513" s="12"/>
      <c r="AMJ1513" s="12"/>
      <c r="AMK1513" s="12"/>
    </row>
    <row r="1514" spans="1:1025" ht="12.75" customHeight="1">
      <c r="A1514" s="23">
        <v>9</v>
      </c>
      <c r="B1514" s="23">
        <v>1986</v>
      </c>
      <c r="C1514" s="24">
        <v>-140.77000000000001</v>
      </c>
      <c r="D1514" s="24">
        <v>39.770000000000003</v>
      </c>
      <c r="E1514" s="24">
        <v>990</v>
      </c>
      <c r="F1514" s="27">
        <v>0.72704000000000102</v>
      </c>
      <c r="G1514" s="24" t="s">
        <v>39</v>
      </c>
      <c r="H1514" s="1"/>
      <c r="I1514" s="1"/>
      <c r="AA1514" s="7"/>
      <c r="AB1514" s="7"/>
      <c r="AD1514" s="1"/>
      <c r="AE1514" s="1"/>
      <c r="AG1514" s="7"/>
      <c r="AH1514" s="7"/>
      <c r="AI1514" s="7"/>
      <c r="IU1514" s="11"/>
      <c r="IV1514" s="11"/>
      <c r="IW1514" s="11"/>
      <c r="AMI1514" s="12"/>
      <c r="AMJ1514" s="12"/>
      <c r="AMK1514" s="12"/>
    </row>
    <row r="1515" spans="1:1025" ht="12.75" customHeight="1">
      <c r="A1515" s="23">
        <v>9</v>
      </c>
      <c r="B1515" s="23">
        <v>1986</v>
      </c>
      <c r="C1515" s="24">
        <v>-129.78</v>
      </c>
      <c r="D1515" s="24">
        <v>34.9</v>
      </c>
      <c r="E1515" s="24">
        <v>995</v>
      </c>
      <c r="F1515" s="27">
        <v>1.024</v>
      </c>
      <c r="G1515" s="24" t="s">
        <v>39</v>
      </c>
      <c r="H1515" s="1"/>
      <c r="I1515" s="1"/>
      <c r="AA1515" s="7"/>
      <c r="AB1515" s="7"/>
      <c r="AD1515" s="1"/>
      <c r="AE1515" s="1"/>
      <c r="AG1515" s="7"/>
      <c r="AH1515" s="7"/>
      <c r="AI1515" s="7"/>
      <c r="IU1515" s="11"/>
      <c r="IV1515" s="11"/>
      <c r="IW1515" s="11"/>
      <c r="AMI1515" s="12"/>
      <c r="AMJ1515" s="12"/>
      <c r="AMK1515" s="12"/>
    </row>
    <row r="1516" spans="1:1025" ht="12.75" customHeight="1">
      <c r="A1516" s="23">
        <v>9</v>
      </c>
      <c r="B1516" s="23">
        <v>1986</v>
      </c>
      <c r="C1516" s="24">
        <v>-146.75</v>
      </c>
      <c r="D1516" s="24">
        <v>31.62</v>
      </c>
      <c r="E1516" s="24">
        <v>1000</v>
      </c>
      <c r="F1516" s="27">
        <v>0.76800000000000102</v>
      </c>
      <c r="G1516" s="24" t="s">
        <v>39</v>
      </c>
      <c r="H1516" s="1"/>
      <c r="I1516" s="1"/>
      <c r="AA1516" s="7"/>
      <c r="AB1516" s="7"/>
      <c r="AD1516" s="1"/>
      <c r="AE1516" s="1"/>
      <c r="AG1516" s="7"/>
      <c r="AH1516" s="7"/>
      <c r="AI1516" s="7"/>
      <c r="IU1516" s="11"/>
      <c r="IV1516" s="11"/>
      <c r="IW1516" s="11"/>
      <c r="AMI1516" s="12"/>
      <c r="AMJ1516" s="12"/>
      <c r="AMK1516" s="12"/>
    </row>
    <row r="1517" spans="1:1025" ht="12.75" customHeight="1">
      <c r="A1517" s="23">
        <v>9</v>
      </c>
      <c r="B1517" s="23">
        <v>1986</v>
      </c>
      <c r="C1517" s="24">
        <v>-139</v>
      </c>
      <c r="D1517" s="24">
        <v>33.049999999999997</v>
      </c>
      <c r="E1517" s="24">
        <v>1000</v>
      </c>
      <c r="F1517" s="27">
        <v>0.90112000000000203</v>
      </c>
      <c r="G1517" s="24" t="s">
        <v>39</v>
      </c>
      <c r="H1517" s="1"/>
      <c r="I1517" s="1"/>
      <c r="AA1517" s="7"/>
      <c r="AB1517" s="7"/>
      <c r="AD1517" s="1"/>
      <c r="AE1517" s="1"/>
      <c r="AG1517" s="7"/>
      <c r="AH1517" s="7"/>
      <c r="AI1517" s="7"/>
      <c r="IU1517" s="11"/>
      <c r="IV1517" s="11"/>
      <c r="IW1517" s="11"/>
      <c r="AMI1517" s="12"/>
      <c r="AMJ1517" s="12"/>
      <c r="AMK1517" s="12"/>
    </row>
    <row r="1518" spans="1:1025" ht="12.75" customHeight="1">
      <c r="A1518" s="23">
        <v>9</v>
      </c>
      <c r="B1518" s="23">
        <v>1986</v>
      </c>
      <c r="C1518" s="24">
        <v>-137.41999999999999</v>
      </c>
      <c r="D1518" s="24">
        <v>26.43</v>
      </c>
      <c r="E1518" s="24">
        <v>1020</v>
      </c>
      <c r="F1518" s="27">
        <v>0.63488</v>
      </c>
      <c r="G1518" s="24" t="s">
        <v>39</v>
      </c>
      <c r="H1518" s="1"/>
      <c r="I1518" s="1"/>
      <c r="AA1518" s="7"/>
      <c r="AB1518" s="7"/>
      <c r="AD1518" s="1"/>
      <c r="AE1518" s="1"/>
      <c r="AG1518" s="7"/>
      <c r="AH1518" s="7"/>
      <c r="AI1518" s="7"/>
      <c r="IU1518" s="11"/>
      <c r="IV1518" s="11"/>
      <c r="IW1518" s="11"/>
      <c r="AMI1518" s="12"/>
      <c r="AMJ1518" s="12"/>
      <c r="AMK1518" s="12"/>
    </row>
    <row r="1519" spans="1:1025" ht="12.75" customHeight="1">
      <c r="A1519" s="23">
        <v>6</v>
      </c>
      <c r="B1519" s="23">
        <v>1984</v>
      </c>
      <c r="C1519" s="24">
        <v>-133.79</v>
      </c>
      <c r="D1519" s="24">
        <v>34.93</v>
      </c>
      <c r="E1519" s="24">
        <v>1085</v>
      </c>
      <c r="F1519" s="27">
        <v>1.0547200000000001</v>
      </c>
      <c r="G1519" s="24" t="s">
        <v>39</v>
      </c>
      <c r="H1519" s="1"/>
      <c r="I1519" s="1"/>
      <c r="AA1519" s="7"/>
      <c r="AB1519" s="7"/>
      <c r="AD1519" s="1"/>
      <c r="AE1519" s="1"/>
      <c r="AG1519" s="7"/>
      <c r="AH1519" s="7"/>
      <c r="AI1519" s="7"/>
      <c r="IU1519" s="11"/>
      <c r="IV1519" s="11"/>
      <c r="IW1519" s="11"/>
      <c r="AMI1519" s="12"/>
      <c r="AMJ1519" s="12"/>
      <c r="AMK1519" s="12"/>
    </row>
    <row r="1520" spans="1:1025" ht="12.75" customHeight="1">
      <c r="A1520" s="23">
        <v>9</v>
      </c>
      <c r="B1520" s="23">
        <v>1986</v>
      </c>
      <c r="C1520" s="24">
        <v>-140.77000000000001</v>
      </c>
      <c r="D1520" s="24">
        <v>39.770000000000003</v>
      </c>
      <c r="E1520" s="24">
        <v>1185</v>
      </c>
      <c r="F1520" s="27">
        <v>0.71680000000000099</v>
      </c>
      <c r="G1520" s="24" t="s">
        <v>39</v>
      </c>
      <c r="H1520" s="1"/>
      <c r="I1520" s="1"/>
      <c r="AA1520" s="7"/>
      <c r="AB1520" s="7"/>
      <c r="AD1520" s="1"/>
      <c r="AE1520" s="1"/>
      <c r="AG1520" s="7"/>
      <c r="AH1520" s="7"/>
      <c r="AI1520" s="7"/>
      <c r="IU1520" s="11"/>
      <c r="IV1520" s="11"/>
      <c r="IW1520" s="11"/>
      <c r="AMI1520" s="12"/>
      <c r="AMJ1520" s="12"/>
      <c r="AMK1520" s="12"/>
    </row>
    <row r="1521" spans="1:1025" ht="12.75" customHeight="1">
      <c r="A1521" s="23">
        <v>9</v>
      </c>
      <c r="B1521" s="23">
        <v>1986</v>
      </c>
      <c r="C1521" s="24">
        <v>-146.75</v>
      </c>
      <c r="D1521" s="24">
        <v>31.62</v>
      </c>
      <c r="E1521" s="24">
        <v>1200</v>
      </c>
      <c r="F1521" s="27">
        <v>0.71680000000000099</v>
      </c>
      <c r="G1521" s="24" t="s">
        <v>39</v>
      </c>
      <c r="H1521" s="1"/>
      <c r="I1521" s="1"/>
      <c r="AA1521" s="7"/>
      <c r="AB1521" s="7"/>
      <c r="AD1521" s="1"/>
      <c r="AE1521" s="1"/>
      <c r="AG1521" s="7"/>
      <c r="AH1521" s="7"/>
      <c r="AI1521" s="7"/>
      <c r="IU1521" s="11"/>
      <c r="IV1521" s="11"/>
      <c r="IW1521" s="11"/>
      <c r="AMI1521" s="12"/>
      <c r="AMJ1521" s="12"/>
      <c r="AMK1521" s="12"/>
    </row>
    <row r="1522" spans="1:1025" ht="12.75" customHeight="1">
      <c r="A1522" s="23">
        <v>6</v>
      </c>
      <c r="B1522" s="23">
        <v>1984</v>
      </c>
      <c r="C1522" s="24">
        <v>-133.79</v>
      </c>
      <c r="D1522" s="24">
        <v>34.93</v>
      </c>
      <c r="E1522" s="24">
        <v>1280</v>
      </c>
      <c r="F1522" s="27">
        <v>0.76800000000000102</v>
      </c>
      <c r="G1522" s="24" t="s">
        <v>39</v>
      </c>
      <c r="H1522" s="1"/>
      <c r="I1522" s="1"/>
      <c r="AA1522" s="7"/>
      <c r="AB1522" s="7"/>
      <c r="AD1522" s="1"/>
      <c r="AE1522" s="1"/>
      <c r="AG1522" s="7"/>
      <c r="AH1522" s="7"/>
      <c r="AI1522" s="7"/>
      <c r="IU1522" s="11"/>
      <c r="IV1522" s="11"/>
      <c r="IW1522" s="11"/>
      <c r="AMI1522" s="12"/>
      <c r="AMJ1522" s="12"/>
      <c r="AMK1522" s="12"/>
    </row>
    <row r="1523" spans="1:1025" ht="12.75" customHeight="1">
      <c r="A1523" s="23">
        <v>9</v>
      </c>
      <c r="B1523" s="23">
        <v>1986</v>
      </c>
      <c r="C1523" s="24">
        <v>-146.75</v>
      </c>
      <c r="D1523" s="24">
        <v>31.62</v>
      </c>
      <c r="E1523" s="24">
        <v>1400</v>
      </c>
      <c r="F1523" s="27">
        <v>0.71680000000000099</v>
      </c>
      <c r="G1523" s="24" t="s">
        <v>39</v>
      </c>
      <c r="H1523" s="1"/>
      <c r="I1523" s="1"/>
      <c r="AA1523" s="7"/>
      <c r="AB1523" s="7"/>
      <c r="AD1523" s="1"/>
      <c r="AE1523" s="1"/>
      <c r="AG1523" s="7"/>
      <c r="AH1523" s="7"/>
      <c r="AI1523" s="7"/>
      <c r="IU1523" s="11"/>
      <c r="IV1523" s="11"/>
      <c r="IW1523" s="11"/>
      <c r="AMI1523" s="12"/>
      <c r="AMJ1523" s="12"/>
      <c r="AMK1523" s="12"/>
    </row>
    <row r="1524" spans="1:1025" ht="12.75" customHeight="1">
      <c r="A1524" s="23">
        <v>9</v>
      </c>
      <c r="B1524" s="23">
        <v>1986</v>
      </c>
      <c r="C1524" s="24">
        <v>-139</v>
      </c>
      <c r="D1524" s="24">
        <v>33.049999999999997</v>
      </c>
      <c r="E1524" s="24">
        <v>1400</v>
      </c>
      <c r="F1524" s="27">
        <v>0.79871999999999999</v>
      </c>
      <c r="G1524" s="24" t="s">
        <v>39</v>
      </c>
      <c r="H1524" s="1"/>
      <c r="I1524" s="1"/>
      <c r="AA1524" s="7"/>
      <c r="AB1524" s="7"/>
      <c r="AD1524" s="1"/>
      <c r="AE1524" s="1"/>
      <c r="AG1524" s="7"/>
      <c r="AH1524" s="7"/>
      <c r="AI1524" s="7"/>
      <c r="IU1524" s="11"/>
      <c r="IV1524" s="11"/>
      <c r="IW1524" s="11"/>
      <c r="AMI1524" s="12"/>
      <c r="AMJ1524" s="12"/>
      <c r="AMK1524" s="12"/>
    </row>
    <row r="1525" spans="1:1025" ht="12.75" customHeight="1">
      <c r="A1525" s="23">
        <v>9</v>
      </c>
      <c r="B1525" s="23">
        <v>1986</v>
      </c>
      <c r="C1525" s="24">
        <v>-137.41999999999999</v>
      </c>
      <c r="D1525" s="24">
        <v>26.43</v>
      </c>
      <c r="E1525" s="24">
        <v>1410</v>
      </c>
      <c r="F1525" s="27">
        <v>0.79871999999999999</v>
      </c>
      <c r="G1525" s="24" t="s">
        <v>39</v>
      </c>
      <c r="H1525" s="1"/>
      <c r="I1525" s="1"/>
      <c r="AA1525" s="7"/>
      <c r="AB1525" s="7"/>
      <c r="AD1525" s="1"/>
      <c r="AE1525" s="1"/>
      <c r="AG1525" s="7"/>
      <c r="AH1525" s="7"/>
      <c r="AI1525" s="7"/>
      <c r="IU1525" s="11"/>
      <c r="IV1525" s="11"/>
      <c r="IW1525" s="11"/>
      <c r="AMI1525" s="12"/>
      <c r="AMJ1525" s="12"/>
      <c r="AMK1525" s="12"/>
    </row>
    <row r="1526" spans="1:1025" ht="12.75" customHeight="1">
      <c r="A1526" s="23">
        <v>6</v>
      </c>
      <c r="B1526" s="23">
        <v>1984</v>
      </c>
      <c r="C1526" s="24">
        <v>-133.79</v>
      </c>
      <c r="D1526" s="24">
        <v>34.93</v>
      </c>
      <c r="E1526" s="24">
        <v>1480</v>
      </c>
      <c r="F1526" s="27">
        <v>0.83968000000000198</v>
      </c>
      <c r="G1526" s="24" t="s">
        <v>39</v>
      </c>
      <c r="H1526" s="1"/>
      <c r="I1526" s="1"/>
      <c r="AA1526" s="7"/>
      <c r="AB1526" s="7"/>
      <c r="AD1526" s="1"/>
      <c r="AE1526" s="1"/>
      <c r="AG1526" s="7"/>
      <c r="AH1526" s="7"/>
      <c r="AI1526" s="7"/>
      <c r="IU1526" s="11"/>
      <c r="IV1526" s="11"/>
      <c r="IW1526" s="11"/>
      <c r="AMI1526" s="12"/>
      <c r="AMJ1526" s="12"/>
      <c r="AMK1526" s="12"/>
    </row>
    <row r="1527" spans="1:1025" ht="12.75" customHeight="1">
      <c r="A1527" s="23">
        <v>6</v>
      </c>
      <c r="B1527" s="23">
        <v>1984</v>
      </c>
      <c r="C1527" s="24">
        <v>-133.79</v>
      </c>
      <c r="D1527" s="24">
        <v>34.93</v>
      </c>
      <c r="E1527" s="24">
        <v>1695</v>
      </c>
      <c r="F1527" s="27">
        <v>0.73728000000000105</v>
      </c>
      <c r="G1527" s="24" t="s">
        <v>39</v>
      </c>
      <c r="H1527" s="1"/>
      <c r="I1527" s="1"/>
      <c r="AA1527" s="7"/>
      <c r="AB1527" s="7"/>
      <c r="AD1527" s="1"/>
      <c r="AE1527" s="1"/>
      <c r="AG1527" s="7"/>
      <c r="AH1527" s="7"/>
      <c r="AI1527" s="7"/>
      <c r="IU1527" s="11"/>
      <c r="IV1527" s="11"/>
      <c r="IW1527" s="11"/>
      <c r="AMI1527" s="12"/>
      <c r="AMJ1527" s="12"/>
      <c r="AMK1527" s="12"/>
    </row>
    <row r="1528" spans="1:1025" ht="12.75" customHeight="1">
      <c r="A1528" s="23">
        <v>6</v>
      </c>
      <c r="B1528" s="23">
        <v>1984</v>
      </c>
      <c r="C1528" s="24">
        <v>-133.79</v>
      </c>
      <c r="D1528" s="24">
        <v>34.93</v>
      </c>
      <c r="E1528" s="24">
        <v>1935</v>
      </c>
      <c r="F1528" s="27">
        <v>0.66560000000000097</v>
      </c>
      <c r="G1528" s="24" t="s">
        <v>39</v>
      </c>
      <c r="H1528" s="1"/>
      <c r="I1528" s="1"/>
      <c r="AA1528" s="7"/>
      <c r="AB1528" s="7"/>
      <c r="AD1528" s="1"/>
      <c r="AE1528" s="1"/>
      <c r="AG1528" s="7"/>
      <c r="AH1528" s="7"/>
      <c r="AI1528" s="7"/>
      <c r="IU1528" s="11"/>
      <c r="IV1528" s="11"/>
      <c r="IW1528" s="11"/>
      <c r="AMI1528" s="12"/>
      <c r="AMJ1528" s="12"/>
      <c r="AMK1528" s="12"/>
    </row>
    <row r="1529" spans="1:1025" ht="12.75" customHeight="1">
      <c r="A1529" s="23">
        <v>4</v>
      </c>
      <c r="B1529" s="23">
        <v>1999</v>
      </c>
      <c r="C1529" s="24">
        <v>-122.22</v>
      </c>
      <c r="D1529" s="24">
        <v>36.409999999999997</v>
      </c>
      <c r="E1529" s="24">
        <v>2</v>
      </c>
      <c r="F1529" s="27">
        <v>1.6</v>
      </c>
      <c r="G1529" s="24" t="s">
        <v>40</v>
      </c>
      <c r="H1529" s="1"/>
      <c r="I1529" s="1"/>
      <c r="AA1529" s="7"/>
      <c r="AB1529" s="7"/>
      <c r="AD1529" s="1"/>
      <c r="AE1529" s="1"/>
      <c r="AG1529" s="7"/>
      <c r="AH1529" s="7"/>
      <c r="AI1529" s="7"/>
      <c r="IU1529" s="11"/>
      <c r="IV1529" s="11"/>
      <c r="IW1529" s="11"/>
      <c r="AMI1529" s="12"/>
      <c r="AMJ1529" s="12"/>
      <c r="AMK1529" s="12"/>
    </row>
    <row r="1530" spans="1:1025" ht="12.75" customHeight="1">
      <c r="A1530" s="23">
        <v>4</v>
      </c>
      <c r="B1530" s="23">
        <v>1999</v>
      </c>
      <c r="C1530" s="24">
        <v>-122.22</v>
      </c>
      <c r="D1530" s="24">
        <v>36.409999999999997</v>
      </c>
      <c r="E1530" s="24">
        <v>2</v>
      </c>
      <c r="F1530" s="27">
        <v>0.91</v>
      </c>
      <c r="G1530" s="24" t="s">
        <v>40</v>
      </c>
      <c r="H1530" s="1"/>
      <c r="I1530" s="1"/>
      <c r="AA1530" s="7"/>
      <c r="AB1530" s="7"/>
      <c r="AD1530" s="1"/>
      <c r="AE1530" s="1"/>
      <c r="AG1530" s="7"/>
      <c r="AH1530" s="7"/>
      <c r="AI1530" s="7"/>
      <c r="IU1530" s="11"/>
      <c r="IV1530" s="11"/>
      <c r="IW1530" s="11"/>
      <c r="AMI1530" s="12"/>
      <c r="AMJ1530" s="12"/>
      <c r="AMK1530" s="12"/>
    </row>
    <row r="1531" spans="1:1025" ht="12.75" customHeight="1">
      <c r="A1531" s="23">
        <v>5</v>
      </c>
      <c r="B1531" s="23">
        <v>1999</v>
      </c>
      <c r="C1531" s="24">
        <v>-122.22</v>
      </c>
      <c r="D1531" s="24">
        <v>36.409999999999997</v>
      </c>
      <c r="E1531" s="24">
        <v>2</v>
      </c>
      <c r="F1531" s="27">
        <v>0.54</v>
      </c>
      <c r="G1531" s="24" t="s">
        <v>40</v>
      </c>
      <c r="H1531" s="1"/>
      <c r="I1531" s="1"/>
      <c r="AA1531" s="7"/>
      <c r="AB1531" s="7"/>
      <c r="AD1531" s="1"/>
      <c r="AE1531" s="1"/>
      <c r="AG1531" s="7"/>
      <c r="AH1531" s="7"/>
      <c r="AI1531" s="7"/>
      <c r="IU1531" s="11"/>
      <c r="IV1531" s="11"/>
      <c r="IW1531" s="11"/>
      <c r="AMI1531" s="12"/>
      <c r="AMJ1531" s="12"/>
      <c r="AMK1531" s="12"/>
    </row>
    <row r="1532" spans="1:1025" ht="12.75" customHeight="1">
      <c r="A1532" s="23">
        <v>7</v>
      </c>
      <c r="B1532" s="23">
        <v>1999</v>
      </c>
      <c r="C1532" s="24">
        <v>-122.22</v>
      </c>
      <c r="D1532" s="24">
        <v>36.409999999999997</v>
      </c>
      <c r="E1532" s="24">
        <v>2</v>
      </c>
      <c r="F1532" s="27">
        <v>0.75</v>
      </c>
      <c r="G1532" s="24" t="s">
        <v>40</v>
      </c>
      <c r="H1532" s="1"/>
      <c r="I1532" s="1"/>
      <c r="AA1532" s="7"/>
      <c r="AB1532" s="7"/>
      <c r="AD1532" s="1"/>
      <c r="AE1532" s="1"/>
      <c r="AG1532" s="7"/>
      <c r="AH1532" s="7"/>
      <c r="AI1532" s="7"/>
      <c r="IU1532" s="11"/>
      <c r="IV1532" s="11"/>
      <c r="IW1532" s="11"/>
      <c r="AMI1532" s="12"/>
      <c r="AMJ1532" s="12"/>
      <c r="AMK1532" s="12"/>
    </row>
    <row r="1533" spans="1:1025" ht="12.75" customHeight="1">
      <c r="A1533" s="23">
        <v>8</v>
      </c>
      <c r="B1533" s="23">
        <v>1999</v>
      </c>
      <c r="C1533" s="24">
        <v>-122.22</v>
      </c>
      <c r="D1533" s="24">
        <v>36.409999999999997</v>
      </c>
      <c r="E1533" s="24">
        <v>2</v>
      </c>
      <c r="F1533" s="27">
        <v>0.56000000000000105</v>
      </c>
      <c r="G1533" s="24" t="s">
        <v>40</v>
      </c>
      <c r="H1533" s="1"/>
      <c r="I1533" s="1"/>
      <c r="AA1533" s="7"/>
      <c r="AB1533" s="7"/>
      <c r="AD1533" s="1"/>
      <c r="AE1533" s="1"/>
      <c r="AG1533" s="7"/>
      <c r="AH1533" s="7"/>
      <c r="AI1533" s="7"/>
      <c r="IU1533" s="11"/>
      <c r="IV1533" s="11"/>
      <c r="IW1533" s="11"/>
      <c r="AMI1533" s="12"/>
      <c r="AMJ1533" s="12"/>
      <c r="AMK1533" s="12"/>
    </row>
    <row r="1534" spans="1:1025" ht="12.75" customHeight="1">
      <c r="A1534" s="23">
        <v>9</v>
      </c>
      <c r="B1534" s="23">
        <v>1999</v>
      </c>
      <c r="C1534" s="24">
        <v>-122.22</v>
      </c>
      <c r="D1534" s="24">
        <v>36.409999999999997</v>
      </c>
      <c r="E1534" s="24">
        <v>2</v>
      </c>
      <c r="F1534" s="27">
        <v>0.56000000000000105</v>
      </c>
      <c r="G1534" s="24" t="s">
        <v>40</v>
      </c>
      <c r="H1534" s="1"/>
      <c r="I1534" s="1"/>
      <c r="AA1534" s="7"/>
      <c r="AB1534" s="7"/>
      <c r="AD1534" s="1"/>
      <c r="AE1534" s="1"/>
      <c r="AG1534" s="7"/>
      <c r="AH1534" s="7"/>
      <c r="AI1534" s="7"/>
      <c r="IU1534" s="11"/>
      <c r="IV1534" s="11"/>
      <c r="IW1534" s="11"/>
      <c r="AMI1534" s="12"/>
      <c r="AMJ1534" s="12"/>
      <c r="AMK1534" s="12"/>
    </row>
    <row r="1535" spans="1:1025" ht="12.75" customHeight="1">
      <c r="A1535" s="23">
        <v>10</v>
      </c>
      <c r="B1535" s="23">
        <v>1999</v>
      </c>
      <c r="C1535" s="24">
        <v>-122.22</v>
      </c>
      <c r="D1535" s="24">
        <v>36.409999999999997</v>
      </c>
      <c r="E1535" s="24">
        <v>2</v>
      </c>
      <c r="F1535" s="27">
        <v>0.8</v>
      </c>
      <c r="G1535" s="24" t="s">
        <v>40</v>
      </c>
      <c r="H1535" s="1"/>
      <c r="I1535" s="1"/>
      <c r="AA1535" s="7"/>
      <c r="AB1535" s="7"/>
      <c r="AD1535" s="1"/>
      <c r="AE1535" s="1"/>
      <c r="AG1535" s="7"/>
      <c r="AH1535" s="7"/>
      <c r="AI1535" s="7"/>
      <c r="IU1535" s="11"/>
      <c r="IV1535" s="11"/>
      <c r="IW1535" s="11"/>
      <c r="AMI1535" s="12"/>
      <c r="AMJ1535" s="12"/>
      <c r="AMK1535" s="12"/>
    </row>
    <row r="1536" spans="1:1025" ht="12.75" customHeight="1">
      <c r="A1536" s="23">
        <v>10</v>
      </c>
      <c r="B1536" s="23">
        <v>1999</v>
      </c>
      <c r="C1536" s="24">
        <v>-122.22</v>
      </c>
      <c r="D1536" s="24">
        <v>36.409999999999997</v>
      </c>
      <c r="E1536" s="24">
        <v>2</v>
      </c>
      <c r="F1536" s="27">
        <v>0.25</v>
      </c>
      <c r="G1536" s="24" t="s">
        <v>40</v>
      </c>
      <c r="H1536" s="1"/>
      <c r="I1536" s="1"/>
      <c r="AA1536" s="7"/>
      <c r="AB1536" s="7"/>
      <c r="AD1536" s="1"/>
      <c r="AE1536" s="1"/>
      <c r="AG1536" s="7"/>
      <c r="AH1536" s="7"/>
      <c r="AI1536" s="7"/>
      <c r="IU1536" s="11"/>
      <c r="IV1536" s="11"/>
      <c r="IW1536" s="11"/>
      <c r="AMI1536" s="12"/>
      <c r="AMJ1536" s="12"/>
      <c r="AMK1536" s="12"/>
    </row>
    <row r="1537" spans="1:1025" ht="12.75" customHeight="1">
      <c r="A1537" s="23">
        <v>12</v>
      </c>
      <c r="B1537" s="23">
        <v>1999</v>
      </c>
      <c r="C1537" s="24">
        <v>-122.22</v>
      </c>
      <c r="D1537" s="24">
        <v>36.409999999999997</v>
      </c>
      <c r="E1537" s="24">
        <v>2</v>
      </c>
      <c r="F1537" s="27">
        <v>0.7</v>
      </c>
      <c r="G1537" s="24" t="s">
        <v>40</v>
      </c>
      <c r="H1537" s="1"/>
      <c r="I1537" s="1"/>
      <c r="AA1537" s="7"/>
      <c r="AB1537" s="7"/>
      <c r="AD1537" s="1"/>
      <c r="AE1537" s="1"/>
      <c r="AG1537" s="7"/>
      <c r="AH1537" s="7"/>
      <c r="AI1537" s="7"/>
      <c r="IU1537" s="11"/>
      <c r="IV1537" s="11"/>
      <c r="IW1537" s="11"/>
      <c r="AMI1537" s="12"/>
      <c r="AMJ1537" s="12"/>
      <c r="AMK1537" s="12"/>
    </row>
    <row r="1538" spans="1:1025" ht="12.75" customHeight="1">
      <c r="A1538" s="23">
        <v>1</v>
      </c>
      <c r="B1538" s="23">
        <v>2000</v>
      </c>
      <c r="C1538" s="24">
        <v>-122.22</v>
      </c>
      <c r="D1538" s="24">
        <v>36.409999999999997</v>
      </c>
      <c r="E1538" s="24">
        <v>2</v>
      </c>
      <c r="F1538" s="27">
        <v>1.3</v>
      </c>
      <c r="G1538" s="24" t="s">
        <v>40</v>
      </c>
      <c r="H1538" s="1"/>
      <c r="I1538" s="1"/>
      <c r="AA1538" s="7"/>
      <c r="AB1538" s="7"/>
      <c r="AD1538" s="1"/>
      <c r="AE1538" s="1"/>
      <c r="AG1538" s="7"/>
      <c r="AH1538" s="7"/>
      <c r="AI1538" s="7"/>
      <c r="IU1538" s="11"/>
      <c r="IV1538" s="11"/>
      <c r="IW1538" s="11"/>
      <c r="AMI1538" s="12"/>
      <c r="AMJ1538" s="12"/>
      <c r="AMK1538" s="12"/>
    </row>
    <row r="1539" spans="1:1025" ht="12.75" customHeight="1">
      <c r="A1539" s="23">
        <v>2</v>
      </c>
      <c r="B1539" s="23">
        <v>2000</v>
      </c>
      <c r="C1539" s="24">
        <v>-122.22</v>
      </c>
      <c r="D1539" s="24">
        <v>36.409999999999997</v>
      </c>
      <c r="E1539" s="24">
        <v>2</v>
      </c>
      <c r="F1539" s="27">
        <v>1.86</v>
      </c>
      <c r="G1539" s="24" t="s">
        <v>40</v>
      </c>
      <c r="H1539" s="1"/>
      <c r="I1539" s="1"/>
      <c r="AA1539" s="7"/>
      <c r="AB1539" s="7"/>
      <c r="AD1539" s="1"/>
      <c r="AE1539" s="1"/>
      <c r="AG1539" s="7"/>
      <c r="AH1539" s="7"/>
      <c r="AI1539" s="7"/>
      <c r="IU1539" s="11"/>
      <c r="IV1539" s="11"/>
      <c r="IW1539" s="11"/>
      <c r="AMI1539" s="12"/>
      <c r="AMJ1539" s="12"/>
      <c r="AMK1539" s="12"/>
    </row>
    <row r="1540" spans="1:1025" ht="12.75" customHeight="1">
      <c r="A1540" s="23">
        <v>4</v>
      </c>
      <c r="B1540" s="23">
        <v>2000</v>
      </c>
      <c r="C1540" s="24">
        <v>-122.22</v>
      </c>
      <c r="D1540" s="24">
        <v>36.409999999999997</v>
      </c>
      <c r="E1540" s="24">
        <v>2</v>
      </c>
      <c r="F1540" s="27">
        <v>1.1499999999999999</v>
      </c>
      <c r="G1540" s="24" t="s">
        <v>40</v>
      </c>
      <c r="H1540" s="1"/>
      <c r="I1540" s="1"/>
      <c r="AA1540" s="7"/>
      <c r="AB1540" s="7"/>
      <c r="AD1540" s="1"/>
      <c r="AE1540" s="1"/>
      <c r="AG1540" s="7"/>
      <c r="AH1540" s="7"/>
      <c r="AI1540" s="7"/>
      <c r="IU1540" s="11"/>
      <c r="IV1540" s="11"/>
      <c r="IW1540" s="11"/>
      <c r="AMI1540" s="12"/>
      <c r="AMJ1540" s="12"/>
      <c r="AMK1540" s="12"/>
    </row>
    <row r="1541" spans="1:1025" ht="12.75" customHeight="1">
      <c r="A1541" s="23">
        <v>5</v>
      </c>
      <c r="B1541" s="23">
        <v>2000</v>
      </c>
      <c r="C1541" s="24">
        <v>-122.22</v>
      </c>
      <c r="D1541" s="24">
        <v>36.409999999999997</v>
      </c>
      <c r="E1541" s="24">
        <v>2</v>
      </c>
      <c r="F1541" s="27">
        <v>0.5</v>
      </c>
      <c r="G1541" s="24" t="s">
        <v>40</v>
      </c>
      <c r="H1541" s="1"/>
      <c r="I1541" s="1"/>
      <c r="AA1541" s="7"/>
      <c r="AB1541" s="7"/>
      <c r="AD1541" s="1"/>
      <c r="AE1541" s="1"/>
      <c r="AG1541" s="7"/>
      <c r="AH1541" s="7"/>
      <c r="AI1541" s="7"/>
      <c r="IU1541" s="11"/>
      <c r="IV1541" s="11"/>
      <c r="IW1541" s="11"/>
      <c r="AMI1541" s="12"/>
      <c r="AMJ1541" s="12"/>
      <c r="AMK1541" s="12"/>
    </row>
    <row r="1542" spans="1:1025" ht="12.75" customHeight="1">
      <c r="A1542" s="23">
        <v>6</v>
      </c>
      <c r="B1542" s="23">
        <v>2000</v>
      </c>
      <c r="C1542" s="24">
        <v>-122.22</v>
      </c>
      <c r="D1542" s="24">
        <v>36.409999999999997</v>
      </c>
      <c r="E1542" s="24">
        <v>2</v>
      </c>
      <c r="F1542" s="27">
        <v>0.21</v>
      </c>
      <c r="G1542" s="24" t="s">
        <v>40</v>
      </c>
      <c r="H1542" s="1"/>
      <c r="I1542" s="1"/>
      <c r="AA1542" s="7"/>
      <c r="AB1542" s="7"/>
      <c r="AD1542" s="1"/>
      <c r="AE1542" s="1"/>
      <c r="AG1542" s="7"/>
      <c r="AH1542" s="7"/>
      <c r="AI1542" s="7"/>
      <c r="IU1542" s="11"/>
      <c r="IV1542" s="11"/>
      <c r="IW1542" s="11"/>
      <c r="AMI1542" s="12"/>
      <c r="AMJ1542" s="12"/>
      <c r="AMK1542" s="12"/>
    </row>
    <row r="1543" spans="1:1025" ht="12.75" customHeight="1">
      <c r="A1543" s="23">
        <v>7</v>
      </c>
      <c r="B1543" s="23">
        <v>2000</v>
      </c>
      <c r="C1543" s="24">
        <v>-122.22</v>
      </c>
      <c r="D1543" s="24">
        <v>36.409999999999997</v>
      </c>
      <c r="E1543" s="24">
        <v>2</v>
      </c>
      <c r="F1543" s="27">
        <v>0.26</v>
      </c>
      <c r="G1543" s="24" t="s">
        <v>40</v>
      </c>
      <c r="H1543" s="1"/>
      <c r="I1543" s="1"/>
      <c r="AA1543" s="7"/>
      <c r="AB1543" s="7"/>
      <c r="AD1543" s="1"/>
      <c r="AE1543" s="1"/>
      <c r="AG1543" s="7"/>
      <c r="AH1543" s="7"/>
      <c r="AI1543" s="7"/>
      <c r="IU1543" s="11"/>
      <c r="IV1543" s="11"/>
      <c r="IW1543" s="11"/>
      <c r="AMI1543" s="12"/>
      <c r="AMJ1543" s="12"/>
      <c r="AMK1543" s="12"/>
    </row>
    <row r="1544" spans="1:1025" ht="12.75" customHeight="1">
      <c r="A1544" s="23">
        <v>10</v>
      </c>
      <c r="B1544" s="23">
        <v>2000</v>
      </c>
      <c r="C1544" s="24">
        <v>-122.22</v>
      </c>
      <c r="D1544" s="24">
        <v>36.409999999999997</v>
      </c>
      <c r="E1544" s="24">
        <v>2</v>
      </c>
      <c r="F1544" s="27">
        <v>0.11</v>
      </c>
      <c r="G1544" s="24" t="s">
        <v>40</v>
      </c>
      <c r="H1544" s="1"/>
      <c r="I1544" s="1"/>
      <c r="AA1544" s="7"/>
      <c r="AB1544" s="7"/>
      <c r="AD1544" s="1"/>
      <c r="AE1544" s="1"/>
      <c r="AG1544" s="7"/>
      <c r="AH1544" s="7"/>
      <c r="AI1544" s="7"/>
      <c r="IU1544" s="11"/>
      <c r="IV1544" s="11"/>
      <c r="IW1544" s="11"/>
      <c r="AMI1544" s="12"/>
      <c r="AMJ1544" s="12"/>
      <c r="AMK1544" s="12"/>
    </row>
    <row r="1545" spans="1:1025" ht="12.75" customHeight="1">
      <c r="A1545" s="23">
        <v>10</v>
      </c>
      <c r="B1545" s="23">
        <v>2000</v>
      </c>
      <c r="C1545" s="24">
        <v>-122.22</v>
      </c>
      <c r="D1545" s="24">
        <v>36.409999999999997</v>
      </c>
      <c r="E1545" s="24">
        <v>2</v>
      </c>
      <c r="F1545" s="27">
        <v>0.16</v>
      </c>
      <c r="G1545" s="24" t="s">
        <v>40</v>
      </c>
      <c r="H1545" s="1"/>
      <c r="I1545" s="1"/>
      <c r="AA1545" s="7"/>
      <c r="AB1545" s="7"/>
      <c r="AD1545" s="1"/>
      <c r="AE1545" s="1"/>
      <c r="AG1545" s="7"/>
      <c r="AH1545" s="7"/>
      <c r="AI1545" s="7"/>
      <c r="IU1545" s="11"/>
      <c r="IV1545" s="11"/>
      <c r="IW1545" s="11"/>
      <c r="AMI1545" s="12"/>
      <c r="AMJ1545" s="12"/>
      <c r="AMK1545" s="12"/>
    </row>
    <row r="1546" spans="1:1025" ht="12.75" customHeight="1">
      <c r="A1546" s="23">
        <v>11</v>
      </c>
      <c r="B1546" s="23">
        <v>2000</v>
      </c>
      <c r="C1546" s="24">
        <v>-122.22</v>
      </c>
      <c r="D1546" s="24">
        <v>36.409999999999997</v>
      </c>
      <c r="E1546" s="24">
        <v>2</v>
      </c>
      <c r="F1546" s="27">
        <v>0.45</v>
      </c>
      <c r="G1546" s="24" t="s">
        <v>40</v>
      </c>
      <c r="H1546" s="1"/>
      <c r="I1546" s="1"/>
      <c r="AA1546" s="7"/>
      <c r="AB1546" s="7"/>
      <c r="AD1546" s="1"/>
      <c r="AE1546" s="1"/>
      <c r="AG1546" s="7"/>
      <c r="AH1546" s="7"/>
      <c r="AI1546" s="7"/>
      <c r="IU1546" s="11"/>
      <c r="IV1546" s="11"/>
      <c r="IW1546" s="11"/>
      <c r="AMI1546" s="12"/>
      <c r="AMJ1546" s="12"/>
      <c r="AMK1546" s="12"/>
    </row>
    <row r="1547" spans="1:1025" ht="12.75" customHeight="1">
      <c r="A1547" s="23">
        <v>12</v>
      </c>
      <c r="B1547" s="23">
        <v>2000</v>
      </c>
      <c r="C1547" s="24">
        <v>-122.22</v>
      </c>
      <c r="D1547" s="24">
        <v>36.409999999999997</v>
      </c>
      <c r="E1547" s="24">
        <v>2</v>
      </c>
      <c r="F1547" s="27">
        <v>2.2999999999999998</v>
      </c>
      <c r="G1547" s="24" t="s">
        <v>40</v>
      </c>
      <c r="H1547" s="1"/>
      <c r="I1547" s="1"/>
      <c r="AA1547" s="7"/>
      <c r="AB1547" s="7"/>
      <c r="AD1547" s="1"/>
      <c r="AE1547" s="1"/>
      <c r="AG1547" s="7"/>
      <c r="AH1547" s="7"/>
      <c r="AI1547" s="7"/>
      <c r="IU1547" s="11"/>
      <c r="IV1547" s="11"/>
      <c r="IW1547" s="11"/>
      <c r="AMI1547" s="12"/>
      <c r="AMJ1547" s="12"/>
      <c r="AMK1547" s="12"/>
    </row>
    <row r="1548" spans="1:1025" ht="12.75" customHeight="1">
      <c r="A1548" s="23">
        <v>1</v>
      </c>
      <c r="B1548" s="23">
        <v>2001</v>
      </c>
      <c r="C1548" s="24">
        <v>-122.22</v>
      </c>
      <c r="D1548" s="24">
        <v>36.409999999999997</v>
      </c>
      <c r="E1548" s="24">
        <v>2</v>
      </c>
      <c r="F1548" s="27">
        <v>1.49</v>
      </c>
      <c r="G1548" s="24" t="s">
        <v>40</v>
      </c>
      <c r="H1548" s="1"/>
      <c r="I1548" s="1"/>
      <c r="AA1548" s="7"/>
      <c r="AB1548" s="7"/>
      <c r="AD1548" s="1"/>
      <c r="AE1548" s="1"/>
      <c r="AG1548" s="7"/>
      <c r="AH1548" s="7"/>
      <c r="AI1548" s="7"/>
      <c r="IU1548" s="11"/>
      <c r="IV1548" s="11"/>
      <c r="IW1548" s="11"/>
      <c r="AMI1548" s="12"/>
      <c r="AMJ1548" s="12"/>
      <c r="AMK1548" s="12"/>
    </row>
    <row r="1549" spans="1:1025" ht="12.75" customHeight="1">
      <c r="A1549" s="23">
        <v>2</v>
      </c>
      <c r="B1549" s="23">
        <v>2001</v>
      </c>
      <c r="C1549" s="24">
        <v>-122.22</v>
      </c>
      <c r="D1549" s="24">
        <v>36.409999999999997</v>
      </c>
      <c r="E1549" s="24">
        <v>2</v>
      </c>
      <c r="F1549" s="27">
        <v>0.39</v>
      </c>
      <c r="G1549" s="24" t="s">
        <v>40</v>
      </c>
      <c r="H1549" s="1"/>
      <c r="I1549" s="1"/>
      <c r="AA1549" s="7"/>
      <c r="AB1549" s="7"/>
      <c r="AD1549" s="1"/>
      <c r="AE1549" s="1"/>
      <c r="AG1549" s="7"/>
      <c r="AH1549" s="7"/>
      <c r="AI1549" s="7"/>
      <c r="IU1549" s="11"/>
      <c r="IV1549" s="11"/>
      <c r="IW1549" s="11"/>
      <c r="AMI1549" s="12"/>
      <c r="AMJ1549" s="12"/>
      <c r="AMK1549" s="12"/>
    </row>
    <row r="1550" spans="1:1025" ht="12.75" customHeight="1">
      <c r="A1550" s="23">
        <v>4</v>
      </c>
      <c r="B1550" s="23">
        <v>2001</v>
      </c>
      <c r="C1550" s="24">
        <v>-122.22</v>
      </c>
      <c r="D1550" s="24">
        <v>36.409999999999997</v>
      </c>
      <c r="E1550" s="24">
        <v>2</v>
      </c>
      <c r="F1550" s="27">
        <v>2.19</v>
      </c>
      <c r="G1550" s="24" t="s">
        <v>40</v>
      </c>
      <c r="H1550" s="1"/>
      <c r="I1550" s="1"/>
      <c r="AA1550" s="7"/>
      <c r="AB1550" s="7"/>
      <c r="AD1550" s="1"/>
      <c r="AE1550" s="1"/>
      <c r="AG1550" s="7"/>
      <c r="AH1550" s="7"/>
      <c r="AI1550" s="7"/>
      <c r="IU1550" s="11"/>
      <c r="IV1550" s="11"/>
      <c r="IW1550" s="11"/>
      <c r="AMI1550" s="12"/>
      <c r="AMJ1550" s="12"/>
      <c r="AMK1550" s="12"/>
    </row>
    <row r="1551" spans="1:1025" ht="12.75" customHeight="1">
      <c r="A1551" s="23">
        <v>4</v>
      </c>
      <c r="B1551" s="23">
        <v>2001</v>
      </c>
      <c r="C1551" s="24">
        <v>-122.22</v>
      </c>
      <c r="D1551" s="24">
        <v>36.409999999999997</v>
      </c>
      <c r="E1551" s="24">
        <v>2</v>
      </c>
      <c r="F1551" s="27">
        <v>1.52</v>
      </c>
      <c r="G1551" s="24" t="s">
        <v>40</v>
      </c>
      <c r="H1551" s="1"/>
      <c r="I1551" s="1"/>
      <c r="AA1551" s="7"/>
      <c r="AB1551" s="7"/>
      <c r="AD1551" s="1"/>
      <c r="AE1551" s="1"/>
      <c r="AG1551" s="7"/>
      <c r="AH1551" s="7"/>
      <c r="AI1551" s="7"/>
      <c r="IU1551" s="11"/>
      <c r="IV1551" s="11"/>
      <c r="IW1551" s="11"/>
      <c r="AMI1551" s="12"/>
      <c r="AMJ1551" s="12"/>
      <c r="AMK1551" s="12"/>
    </row>
    <row r="1552" spans="1:1025" ht="12.75" customHeight="1">
      <c r="A1552" s="23">
        <v>5</v>
      </c>
      <c r="B1552" s="23">
        <v>2001</v>
      </c>
      <c r="C1552" s="24">
        <v>-122.22</v>
      </c>
      <c r="D1552" s="24">
        <v>36.409999999999997</v>
      </c>
      <c r="E1552" s="24">
        <v>2</v>
      </c>
      <c r="F1552" s="27">
        <v>0.4</v>
      </c>
      <c r="G1552" s="24" t="s">
        <v>40</v>
      </c>
      <c r="H1552" s="1"/>
      <c r="I1552" s="1"/>
      <c r="AA1552" s="7"/>
      <c r="AB1552" s="7"/>
      <c r="AD1552" s="1"/>
      <c r="AE1552" s="1"/>
      <c r="AG1552" s="7"/>
      <c r="AH1552" s="7"/>
      <c r="AI1552" s="7"/>
      <c r="IU1552" s="11"/>
      <c r="IV1552" s="11"/>
      <c r="IW1552" s="11"/>
      <c r="AMI1552" s="12"/>
      <c r="AMJ1552" s="12"/>
      <c r="AMK1552" s="12"/>
    </row>
    <row r="1553" spans="1:1025" ht="12.75" customHeight="1">
      <c r="A1553" s="23">
        <v>6</v>
      </c>
      <c r="B1553" s="23">
        <v>2001</v>
      </c>
      <c r="C1553" s="24">
        <v>-122.22</v>
      </c>
      <c r="D1553" s="24">
        <v>36.409999999999997</v>
      </c>
      <c r="E1553" s="24">
        <v>2</v>
      </c>
      <c r="F1553" s="27">
        <v>0.3</v>
      </c>
      <c r="G1553" s="24" t="s">
        <v>40</v>
      </c>
      <c r="H1553" s="1"/>
      <c r="I1553" s="1"/>
      <c r="AA1553" s="7"/>
      <c r="AB1553" s="7"/>
      <c r="AD1553" s="1"/>
      <c r="AE1553" s="1"/>
      <c r="AG1553" s="7"/>
      <c r="AH1553" s="7"/>
      <c r="AI1553" s="7"/>
      <c r="IU1553" s="11"/>
      <c r="IV1553" s="11"/>
      <c r="IW1553" s="11"/>
      <c r="AMI1553" s="12"/>
      <c r="AMJ1553" s="12"/>
      <c r="AMK1553" s="12"/>
    </row>
    <row r="1554" spans="1:1025" ht="12.75" customHeight="1">
      <c r="A1554" s="23">
        <v>7</v>
      </c>
      <c r="B1554" s="23">
        <v>2001</v>
      </c>
      <c r="C1554" s="24">
        <v>-122.22</v>
      </c>
      <c r="D1554" s="24">
        <v>36.409999999999997</v>
      </c>
      <c r="E1554" s="24">
        <v>2</v>
      </c>
      <c r="F1554" s="27">
        <v>0.38</v>
      </c>
      <c r="G1554" s="24" t="s">
        <v>40</v>
      </c>
      <c r="H1554" s="1"/>
      <c r="I1554" s="1"/>
      <c r="AA1554" s="7"/>
      <c r="AB1554" s="7"/>
      <c r="AD1554" s="1"/>
      <c r="AE1554" s="1"/>
      <c r="AG1554" s="7"/>
      <c r="AH1554" s="7"/>
      <c r="AI1554" s="7"/>
      <c r="IU1554" s="11"/>
      <c r="IV1554" s="11"/>
      <c r="IW1554" s="11"/>
      <c r="AMI1554" s="12"/>
      <c r="AMJ1554" s="12"/>
      <c r="AMK1554" s="12"/>
    </row>
    <row r="1555" spans="1:1025" ht="12.75" customHeight="1">
      <c r="A1555" s="23">
        <v>9</v>
      </c>
      <c r="B1555" s="23">
        <v>2001</v>
      </c>
      <c r="C1555" s="24">
        <v>-122.22</v>
      </c>
      <c r="D1555" s="24">
        <v>36.409999999999997</v>
      </c>
      <c r="E1555" s="24">
        <v>2</v>
      </c>
      <c r="F1555" s="27">
        <v>0.74</v>
      </c>
      <c r="G1555" s="24" t="s">
        <v>40</v>
      </c>
      <c r="H1555" s="1"/>
      <c r="I1555" s="1"/>
      <c r="AA1555" s="7"/>
      <c r="AB1555" s="7"/>
      <c r="AD1555" s="1"/>
      <c r="AE1555" s="1"/>
      <c r="AG1555" s="7"/>
      <c r="AH1555" s="7"/>
      <c r="AI1555" s="7"/>
      <c r="IU1555" s="11"/>
      <c r="IV1555" s="11"/>
      <c r="IW1555" s="11"/>
      <c r="AMI1555" s="12"/>
      <c r="AMJ1555" s="12"/>
      <c r="AMK1555" s="12"/>
    </row>
    <row r="1556" spans="1:1025" ht="12.75" customHeight="1">
      <c r="A1556" s="23">
        <v>9</v>
      </c>
      <c r="B1556" s="23">
        <v>2001</v>
      </c>
      <c r="C1556" s="24">
        <v>-122.22</v>
      </c>
      <c r="D1556" s="24">
        <v>36.409999999999997</v>
      </c>
      <c r="E1556" s="24">
        <v>2</v>
      </c>
      <c r="F1556" s="27">
        <v>0.16</v>
      </c>
      <c r="G1556" s="24" t="s">
        <v>40</v>
      </c>
      <c r="H1556" s="1"/>
      <c r="I1556" s="1"/>
      <c r="AA1556" s="7"/>
      <c r="AB1556" s="7"/>
      <c r="AD1556" s="1"/>
      <c r="AE1556" s="1"/>
      <c r="AG1556" s="7"/>
      <c r="AH1556" s="7"/>
      <c r="AI1556" s="7"/>
      <c r="IU1556" s="11"/>
      <c r="IV1556" s="11"/>
      <c r="IW1556" s="11"/>
      <c r="AMI1556" s="12"/>
      <c r="AMJ1556" s="12"/>
      <c r="AMK1556" s="12"/>
    </row>
    <row r="1557" spans="1:1025" ht="12.75" customHeight="1">
      <c r="A1557" s="23">
        <v>10</v>
      </c>
      <c r="B1557" s="23">
        <v>2001</v>
      </c>
      <c r="C1557" s="24">
        <v>-122.22</v>
      </c>
      <c r="D1557" s="24">
        <v>36.409999999999997</v>
      </c>
      <c r="E1557" s="24">
        <v>2</v>
      </c>
      <c r="F1557" s="27">
        <v>0.14000000000000001</v>
      </c>
      <c r="G1557" s="24" t="s">
        <v>40</v>
      </c>
      <c r="H1557" s="1"/>
      <c r="I1557" s="1"/>
      <c r="AA1557" s="7"/>
      <c r="AB1557" s="7"/>
      <c r="AD1557" s="1"/>
      <c r="AE1557" s="1"/>
      <c r="AG1557" s="7"/>
      <c r="AH1557" s="7"/>
      <c r="AI1557" s="7"/>
      <c r="IU1557" s="11"/>
      <c r="IV1557" s="11"/>
      <c r="IW1557" s="11"/>
      <c r="AMI1557" s="12"/>
      <c r="AMJ1557" s="12"/>
      <c r="AMK1557" s="12"/>
    </row>
    <row r="1558" spans="1:1025" ht="12.75" customHeight="1">
      <c r="A1558" s="23">
        <v>11</v>
      </c>
      <c r="B1558" s="23">
        <v>2001</v>
      </c>
      <c r="C1558" s="24">
        <v>-122.22</v>
      </c>
      <c r="D1558" s="24">
        <v>36.409999999999997</v>
      </c>
      <c r="E1558" s="24">
        <v>2</v>
      </c>
      <c r="F1558" s="27">
        <v>0.65</v>
      </c>
      <c r="G1558" s="24" t="s">
        <v>40</v>
      </c>
      <c r="H1558" s="1"/>
      <c r="I1558" s="1"/>
      <c r="AA1558" s="7"/>
      <c r="AB1558" s="7"/>
      <c r="AD1558" s="1"/>
      <c r="AE1558" s="1"/>
      <c r="AG1558" s="7"/>
      <c r="AH1558" s="7"/>
      <c r="AI1558" s="7"/>
      <c r="IU1558" s="11"/>
      <c r="IV1558" s="11"/>
      <c r="IW1558" s="11"/>
      <c r="AMI1558" s="12"/>
      <c r="AMJ1558" s="12"/>
      <c r="AMK1558" s="12"/>
    </row>
    <row r="1559" spans="1:1025" ht="12.75" customHeight="1">
      <c r="A1559" s="23">
        <v>11</v>
      </c>
      <c r="B1559" s="23">
        <v>2001</v>
      </c>
      <c r="C1559" s="24">
        <v>-122.22</v>
      </c>
      <c r="D1559" s="24">
        <v>36.409999999999997</v>
      </c>
      <c r="E1559" s="24">
        <v>2</v>
      </c>
      <c r="F1559" s="27">
        <v>0.7</v>
      </c>
      <c r="G1559" s="24" t="s">
        <v>40</v>
      </c>
      <c r="H1559" s="1"/>
      <c r="I1559" s="1"/>
      <c r="AA1559" s="7"/>
      <c r="AB1559" s="7"/>
      <c r="AD1559" s="1"/>
      <c r="AE1559" s="1"/>
      <c r="AG1559" s="7"/>
      <c r="AH1559" s="7"/>
      <c r="AI1559" s="7"/>
      <c r="IU1559" s="11"/>
      <c r="IV1559" s="11"/>
      <c r="IW1559" s="11"/>
      <c r="AMI1559" s="12"/>
      <c r="AMJ1559" s="12"/>
      <c r="AMK1559" s="12"/>
    </row>
    <row r="1560" spans="1:1025" ht="12.75" customHeight="1">
      <c r="A1560" s="23">
        <v>12</v>
      </c>
      <c r="B1560" s="23">
        <v>2001</v>
      </c>
      <c r="C1560" s="24">
        <v>-122.22</v>
      </c>
      <c r="D1560" s="24">
        <v>36.409999999999997</v>
      </c>
      <c r="E1560" s="24">
        <v>2</v>
      </c>
      <c r="F1560" s="27">
        <v>0.22</v>
      </c>
      <c r="G1560" s="24" t="s">
        <v>40</v>
      </c>
      <c r="H1560" s="1"/>
      <c r="I1560" s="1"/>
      <c r="AA1560" s="7"/>
      <c r="AB1560" s="7"/>
      <c r="AD1560" s="1"/>
      <c r="AE1560" s="1"/>
      <c r="AG1560" s="7"/>
      <c r="AH1560" s="7"/>
      <c r="AI1560" s="7"/>
      <c r="IU1560" s="11"/>
      <c r="IV1560" s="11"/>
      <c r="IW1560" s="11"/>
      <c r="AMI1560" s="12"/>
      <c r="AMJ1560" s="12"/>
      <c r="AMK1560" s="12"/>
    </row>
    <row r="1561" spans="1:1025" ht="12.75" customHeight="1">
      <c r="A1561" s="23">
        <v>3</v>
      </c>
      <c r="B1561" s="23">
        <v>2002</v>
      </c>
      <c r="C1561" s="24">
        <v>-122.22</v>
      </c>
      <c r="D1561" s="24">
        <v>36.409999999999997</v>
      </c>
      <c r="E1561" s="24">
        <v>2</v>
      </c>
      <c r="F1561" s="27">
        <v>0.4</v>
      </c>
      <c r="G1561" s="24" t="s">
        <v>40</v>
      </c>
      <c r="H1561" s="1"/>
      <c r="I1561" s="1"/>
      <c r="AA1561" s="7"/>
      <c r="AB1561" s="7"/>
      <c r="AD1561" s="1"/>
      <c r="AE1561" s="1"/>
      <c r="AG1561" s="7"/>
      <c r="AH1561" s="7"/>
      <c r="AI1561" s="7"/>
      <c r="IU1561" s="11"/>
      <c r="IV1561" s="11"/>
      <c r="IW1561" s="11"/>
      <c r="AMI1561" s="12"/>
      <c r="AMJ1561" s="12"/>
      <c r="AMK1561" s="12"/>
    </row>
    <row r="1562" spans="1:1025" ht="12.75" customHeight="1">
      <c r="A1562" s="23">
        <v>4</v>
      </c>
      <c r="B1562" s="23">
        <v>2002</v>
      </c>
      <c r="C1562" s="24">
        <v>-122.22</v>
      </c>
      <c r="D1562" s="24">
        <v>36.409999999999997</v>
      </c>
      <c r="E1562" s="24">
        <v>2</v>
      </c>
      <c r="F1562" s="27">
        <v>0.49</v>
      </c>
      <c r="G1562" s="24" t="s">
        <v>40</v>
      </c>
      <c r="H1562" s="1"/>
      <c r="I1562" s="1"/>
      <c r="AA1562" s="7"/>
      <c r="AB1562" s="7"/>
      <c r="AD1562" s="1"/>
      <c r="AE1562" s="1"/>
      <c r="AG1562" s="7"/>
      <c r="AH1562" s="7"/>
      <c r="AI1562" s="7"/>
      <c r="IU1562" s="11"/>
      <c r="IV1562" s="11"/>
      <c r="IW1562" s="11"/>
      <c r="AMI1562" s="12"/>
      <c r="AMJ1562" s="12"/>
      <c r="AMK1562" s="12"/>
    </row>
    <row r="1563" spans="1:1025" ht="12.75" customHeight="1">
      <c r="A1563" s="23">
        <v>4</v>
      </c>
      <c r="B1563" s="23">
        <v>2002</v>
      </c>
      <c r="C1563" s="24">
        <v>-122.22</v>
      </c>
      <c r="D1563" s="24">
        <v>36.409999999999997</v>
      </c>
      <c r="E1563" s="24">
        <v>2</v>
      </c>
      <c r="F1563" s="27">
        <v>0.86</v>
      </c>
      <c r="G1563" s="24" t="s">
        <v>40</v>
      </c>
      <c r="H1563" s="1"/>
      <c r="I1563" s="1"/>
      <c r="AA1563" s="7"/>
      <c r="AB1563" s="7"/>
      <c r="AD1563" s="1"/>
      <c r="AE1563" s="1"/>
      <c r="AG1563" s="7"/>
      <c r="AH1563" s="7"/>
      <c r="AI1563" s="7"/>
      <c r="IU1563" s="11"/>
      <c r="IV1563" s="11"/>
      <c r="IW1563" s="11"/>
      <c r="AMI1563" s="12"/>
      <c r="AMJ1563" s="12"/>
      <c r="AMK1563" s="12"/>
    </row>
    <row r="1564" spans="1:1025" ht="12.75" customHeight="1">
      <c r="A1564" s="23">
        <v>5</v>
      </c>
      <c r="B1564" s="23">
        <v>2002</v>
      </c>
      <c r="C1564" s="24">
        <v>-122.22</v>
      </c>
      <c r="D1564" s="24">
        <v>36.409999999999997</v>
      </c>
      <c r="E1564" s="24">
        <v>2</v>
      </c>
      <c r="F1564" s="27">
        <v>0.67</v>
      </c>
      <c r="G1564" s="24" t="s">
        <v>40</v>
      </c>
      <c r="H1564" s="1"/>
      <c r="I1564" s="1"/>
      <c r="AA1564" s="7"/>
      <c r="AB1564" s="7"/>
      <c r="AD1564" s="1"/>
      <c r="AE1564" s="1"/>
      <c r="AG1564" s="7"/>
      <c r="AH1564" s="7"/>
      <c r="AI1564" s="7"/>
      <c r="IU1564" s="11"/>
      <c r="IV1564" s="11"/>
      <c r="IW1564" s="11"/>
      <c r="AMI1564" s="12"/>
      <c r="AMJ1564" s="12"/>
      <c r="AMK1564" s="12"/>
    </row>
    <row r="1565" spans="1:1025" ht="12.75" customHeight="1">
      <c r="A1565" s="23">
        <v>6</v>
      </c>
      <c r="B1565" s="23">
        <v>2002</v>
      </c>
      <c r="C1565" s="24">
        <v>-122.22</v>
      </c>
      <c r="D1565" s="24">
        <v>36.409999999999997</v>
      </c>
      <c r="E1565" s="24">
        <v>2</v>
      </c>
      <c r="F1565" s="27">
        <v>0.4</v>
      </c>
      <c r="G1565" s="24" t="s">
        <v>40</v>
      </c>
      <c r="H1565" s="1"/>
      <c r="I1565" s="1"/>
      <c r="AA1565" s="7"/>
      <c r="AB1565" s="7"/>
      <c r="AD1565" s="1"/>
      <c r="AE1565" s="1"/>
      <c r="AG1565" s="7"/>
      <c r="AH1565" s="7"/>
      <c r="AI1565" s="7"/>
      <c r="IU1565" s="11"/>
      <c r="IV1565" s="11"/>
      <c r="IW1565" s="11"/>
      <c r="AMI1565" s="12"/>
      <c r="AMJ1565" s="12"/>
      <c r="AMK1565" s="12"/>
    </row>
    <row r="1566" spans="1:1025" ht="12.75" customHeight="1">
      <c r="A1566" s="23">
        <v>6</v>
      </c>
      <c r="B1566" s="23">
        <v>2002</v>
      </c>
      <c r="C1566" s="24">
        <v>-122.22</v>
      </c>
      <c r="D1566" s="24">
        <v>36.409999999999997</v>
      </c>
      <c r="E1566" s="24">
        <v>2</v>
      </c>
      <c r="F1566" s="27">
        <v>0.79</v>
      </c>
      <c r="G1566" s="24" t="s">
        <v>40</v>
      </c>
      <c r="H1566" s="1"/>
      <c r="I1566" s="1"/>
      <c r="AA1566" s="7"/>
      <c r="AB1566" s="7"/>
      <c r="AD1566" s="1"/>
      <c r="AE1566" s="1"/>
      <c r="AG1566" s="7"/>
      <c r="AH1566" s="7"/>
      <c r="AI1566" s="7"/>
      <c r="IU1566" s="11"/>
      <c r="IV1566" s="11"/>
      <c r="IW1566" s="11"/>
      <c r="AMI1566" s="12"/>
      <c r="AMJ1566" s="12"/>
      <c r="AMK1566" s="12"/>
    </row>
    <row r="1567" spans="1:1025" ht="12.75" customHeight="1">
      <c r="A1567" s="23">
        <v>7</v>
      </c>
      <c r="B1567" s="23">
        <v>2002</v>
      </c>
      <c r="C1567" s="24">
        <v>-122.22</v>
      </c>
      <c r="D1567" s="24">
        <v>36.409999999999997</v>
      </c>
      <c r="E1567" s="24">
        <v>2</v>
      </c>
      <c r="F1567" s="27">
        <v>0.64</v>
      </c>
      <c r="G1567" s="24" t="s">
        <v>40</v>
      </c>
      <c r="H1567" s="1"/>
      <c r="I1567" s="1"/>
      <c r="AA1567" s="7"/>
      <c r="AB1567" s="7"/>
      <c r="AD1567" s="1"/>
      <c r="AE1567" s="1"/>
      <c r="AG1567" s="7"/>
      <c r="AH1567" s="7"/>
      <c r="AI1567" s="7"/>
      <c r="IU1567" s="11"/>
      <c r="IV1567" s="11"/>
      <c r="IW1567" s="11"/>
      <c r="AMI1567" s="12"/>
      <c r="AMJ1567" s="12"/>
      <c r="AMK1567" s="12"/>
    </row>
    <row r="1568" spans="1:1025" ht="12.75" customHeight="1">
      <c r="A1568" s="23">
        <v>8</v>
      </c>
      <c r="B1568" s="23">
        <v>2002</v>
      </c>
      <c r="C1568" s="24">
        <v>-122.22</v>
      </c>
      <c r="D1568" s="24">
        <v>36.409999999999997</v>
      </c>
      <c r="E1568" s="24">
        <v>2</v>
      </c>
      <c r="F1568" s="27">
        <v>0.22</v>
      </c>
      <c r="G1568" s="24" t="s">
        <v>40</v>
      </c>
      <c r="H1568" s="1"/>
      <c r="I1568" s="1"/>
      <c r="AA1568" s="7"/>
      <c r="AB1568" s="7"/>
      <c r="AD1568" s="1"/>
      <c r="AE1568" s="1"/>
      <c r="AG1568" s="7"/>
      <c r="AH1568" s="7"/>
      <c r="AI1568" s="7"/>
      <c r="IU1568" s="11"/>
      <c r="IV1568" s="11"/>
      <c r="IW1568" s="11"/>
      <c r="AMI1568" s="12"/>
      <c r="AMJ1568" s="12"/>
      <c r="AMK1568" s="12"/>
    </row>
    <row r="1569" spans="1:1025" ht="12.75" customHeight="1">
      <c r="A1569" s="23">
        <v>8</v>
      </c>
      <c r="B1569" s="23">
        <v>2002</v>
      </c>
      <c r="C1569" s="24">
        <v>-122.22</v>
      </c>
      <c r="D1569" s="24">
        <v>36.409999999999997</v>
      </c>
      <c r="E1569" s="24">
        <v>2</v>
      </c>
      <c r="F1569" s="27">
        <v>0.32</v>
      </c>
      <c r="G1569" s="24" t="s">
        <v>40</v>
      </c>
      <c r="H1569" s="1"/>
      <c r="I1569" s="1"/>
      <c r="AA1569" s="7"/>
      <c r="AB1569" s="7"/>
      <c r="AD1569" s="1"/>
      <c r="AE1569" s="1"/>
      <c r="AG1569" s="7"/>
      <c r="AH1569" s="7"/>
      <c r="AI1569" s="7"/>
      <c r="IU1569" s="11"/>
      <c r="IV1569" s="11"/>
      <c r="IW1569" s="11"/>
      <c r="AMI1569" s="12"/>
      <c r="AMJ1569" s="12"/>
      <c r="AMK1569" s="12"/>
    </row>
    <row r="1570" spans="1:1025" ht="12.75" customHeight="1">
      <c r="A1570" s="23">
        <v>9</v>
      </c>
      <c r="B1570" s="23">
        <v>2002</v>
      </c>
      <c r="C1570" s="24">
        <v>-122.22</v>
      </c>
      <c r="D1570" s="24">
        <v>36.409999999999997</v>
      </c>
      <c r="E1570" s="24">
        <v>2</v>
      </c>
      <c r="F1570" s="27">
        <v>0.54</v>
      </c>
      <c r="G1570" s="24" t="s">
        <v>40</v>
      </c>
      <c r="H1570" s="1"/>
      <c r="I1570" s="1"/>
      <c r="AA1570" s="7"/>
      <c r="AB1570" s="7"/>
      <c r="AD1570" s="1"/>
      <c r="AE1570" s="1"/>
      <c r="AG1570" s="7"/>
      <c r="AH1570" s="7"/>
      <c r="AI1570" s="7"/>
      <c r="IU1570" s="11"/>
      <c r="IV1570" s="11"/>
      <c r="IW1570" s="11"/>
      <c r="AMI1570" s="12"/>
      <c r="AMJ1570" s="12"/>
      <c r="AMK1570" s="12"/>
    </row>
    <row r="1571" spans="1:1025" ht="12.75" customHeight="1">
      <c r="A1571" s="23">
        <v>10</v>
      </c>
      <c r="B1571" s="23">
        <v>2002</v>
      </c>
      <c r="C1571" s="24">
        <v>-122.22</v>
      </c>
      <c r="D1571" s="24">
        <v>36.409999999999997</v>
      </c>
      <c r="E1571" s="24">
        <v>2</v>
      </c>
      <c r="F1571" s="27">
        <v>0.46</v>
      </c>
      <c r="G1571" s="24" t="s">
        <v>40</v>
      </c>
      <c r="H1571" s="1"/>
      <c r="I1571" s="1"/>
      <c r="AA1571" s="7"/>
      <c r="AB1571" s="7"/>
      <c r="AD1571" s="1"/>
      <c r="AE1571" s="1"/>
      <c r="AG1571" s="7"/>
      <c r="AH1571" s="7"/>
      <c r="AI1571" s="7"/>
      <c r="IU1571" s="11"/>
      <c r="IV1571" s="11"/>
      <c r="IW1571" s="11"/>
      <c r="AMI1571" s="12"/>
      <c r="AMJ1571" s="12"/>
      <c r="AMK1571" s="12"/>
    </row>
    <row r="1572" spans="1:1025" ht="12.75" customHeight="1">
      <c r="A1572" s="23">
        <v>10</v>
      </c>
      <c r="B1572" s="23">
        <v>2002</v>
      </c>
      <c r="C1572" s="24">
        <v>-122.22</v>
      </c>
      <c r="D1572" s="24">
        <v>36.409999999999997</v>
      </c>
      <c r="E1572" s="24">
        <v>2</v>
      </c>
      <c r="F1572" s="27">
        <v>0.27</v>
      </c>
      <c r="G1572" s="24" t="s">
        <v>40</v>
      </c>
      <c r="H1572" s="1"/>
      <c r="I1572" s="1"/>
      <c r="AA1572" s="7"/>
      <c r="AB1572" s="7"/>
      <c r="AD1572" s="1"/>
      <c r="AE1572" s="1"/>
      <c r="AG1572" s="7"/>
      <c r="AH1572" s="7"/>
      <c r="AI1572" s="7"/>
      <c r="IU1572" s="11"/>
      <c r="IV1572" s="11"/>
      <c r="IW1572" s="11"/>
      <c r="AMI1572" s="12"/>
      <c r="AMJ1572" s="12"/>
      <c r="AMK1572" s="12"/>
    </row>
    <row r="1573" spans="1:1025" ht="12.75" customHeight="1">
      <c r="A1573" s="23">
        <v>1</v>
      </c>
      <c r="B1573" s="23">
        <v>2003</v>
      </c>
      <c r="C1573" s="24">
        <v>-122.22</v>
      </c>
      <c r="D1573" s="24">
        <v>36.409999999999997</v>
      </c>
      <c r="E1573" s="24">
        <v>2</v>
      </c>
      <c r="F1573" s="27">
        <v>0.32</v>
      </c>
      <c r="G1573" s="24" t="s">
        <v>40</v>
      </c>
      <c r="H1573" s="1"/>
      <c r="I1573" s="1"/>
      <c r="AA1573" s="7"/>
      <c r="AB1573" s="7"/>
      <c r="AD1573" s="1"/>
      <c r="AE1573" s="1"/>
      <c r="AG1573" s="7"/>
      <c r="AH1573" s="7"/>
      <c r="AI1573" s="7"/>
      <c r="IU1573" s="11"/>
      <c r="IV1573" s="11"/>
      <c r="IW1573" s="11"/>
      <c r="AMI1573" s="12"/>
      <c r="AMJ1573" s="12"/>
      <c r="AMK1573" s="12"/>
    </row>
    <row r="1574" spans="1:1025" ht="12.75" customHeight="1">
      <c r="A1574" s="23">
        <v>1</v>
      </c>
      <c r="B1574" s="23">
        <v>2003</v>
      </c>
      <c r="C1574" s="24">
        <v>-122.22</v>
      </c>
      <c r="D1574" s="24">
        <v>36.409999999999997</v>
      </c>
      <c r="E1574" s="24">
        <v>2</v>
      </c>
      <c r="F1574" s="27">
        <v>0.27</v>
      </c>
      <c r="G1574" s="24" t="s">
        <v>40</v>
      </c>
      <c r="H1574" s="1"/>
      <c r="I1574" s="1"/>
      <c r="AA1574" s="7"/>
      <c r="AB1574" s="7"/>
      <c r="AD1574" s="1"/>
      <c r="AE1574" s="1"/>
      <c r="AG1574" s="7"/>
      <c r="AH1574" s="7"/>
      <c r="AI1574" s="7"/>
      <c r="IU1574" s="11"/>
      <c r="IV1574" s="11"/>
      <c r="IW1574" s="11"/>
      <c r="AMI1574" s="12"/>
      <c r="AMJ1574" s="12"/>
      <c r="AMK1574" s="12"/>
    </row>
    <row r="1575" spans="1:1025" ht="12.75" customHeight="1">
      <c r="A1575" s="23">
        <v>3</v>
      </c>
      <c r="B1575" s="23">
        <v>2003</v>
      </c>
      <c r="C1575" s="24">
        <v>-122.22</v>
      </c>
      <c r="D1575" s="24">
        <v>36.409999999999997</v>
      </c>
      <c r="E1575" s="24">
        <v>2</v>
      </c>
      <c r="F1575" s="27">
        <v>0.51</v>
      </c>
      <c r="G1575" s="24" t="s">
        <v>40</v>
      </c>
      <c r="H1575" s="1"/>
      <c r="I1575" s="1"/>
      <c r="AA1575" s="7"/>
      <c r="AB1575" s="7"/>
      <c r="AD1575" s="1"/>
      <c r="AE1575" s="1"/>
      <c r="AG1575" s="7"/>
      <c r="AH1575" s="7"/>
      <c r="AI1575" s="7"/>
      <c r="IU1575" s="11"/>
      <c r="IV1575" s="11"/>
      <c r="IW1575" s="11"/>
      <c r="AMI1575" s="12"/>
      <c r="AMJ1575" s="12"/>
      <c r="AMK1575" s="12"/>
    </row>
    <row r="1576" spans="1:1025" ht="12.75" customHeight="1">
      <c r="A1576" s="23">
        <v>4</v>
      </c>
      <c r="B1576" s="23">
        <v>2003</v>
      </c>
      <c r="C1576" s="24">
        <v>-122.22</v>
      </c>
      <c r="D1576" s="24">
        <v>36.409999999999997</v>
      </c>
      <c r="E1576" s="24">
        <v>2</v>
      </c>
      <c r="F1576" s="27">
        <v>0.9</v>
      </c>
      <c r="G1576" s="24" t="s">
        <v>40</v>
      </c>
      <c r="H1576" s="1"/>
      <c r="I1576" s="1"/>
      <c r="AA1576" s="7"/>
      <c r="AB1576" s="7"/>
      <c r="AD1576" s="1"/>
      <c r="AE1576" s="1"/>
      <c r="AG1576" s="7"/>
      <c r="AH1576" s="7"/>
      <c r="AI1576" s="7"/>
      <c r="IU1576" s="11"/>
      <c r="IV1576" s="11"/>
      <c r="IW1576" s="11"/>
      <c r="AMI1576" s="12"/>
      <c r="AMJ1576" s="12"/>
      <c r="AMK1576" s="12"/>
    </row>
    <row r="1577" spans="1:1025" ht="12.75" customHeight="1">
      <c r="A1577" s="23">
        <v>4</v>
      </c>
      <c r="B1577" s="23">
        <v>2003</v>
      </c>
      <c r="C1577" s="24">
        <v>-122.22</v>
      </c>
      <c r="D1577" s="24">
        <v>36.409999999999997</v>
      </c>
      <c r="E1577" s="24">
        <v>2</v>
      </c>
      <c r="F1577" s="27">
        <v>0.53</v>
      </c>
      <c r="G1577" s="24" t="s">
        <v>40</v>
      </c>
      <c r="H1577" s="1"/>
      <c r="I1577" s="1"/>
      <c r="AA1577" s="7"/>
      <c r="AB1577" s="7"/>
      <c r="AD1577" s="1"/>
      <c r="AE1577" s="1"/>
      <c r="AG1577" s="7"/>
      <c r="AH1577" s="7"/>
      <c r="AI1577" s="7"/>
      <c r="IU1577" s="11"/>
      <c r="IV1577" s="11"/>
      <c r="IW1577" s="11"/>
      <c r="AMI1577" s="12"/>
      <c r="AMJ1577" s="12"/>
      <c r="AMK1577" s="12"/>
    </row>
    <row r="1578" spans="1:1025" ht="12.75" customHeight="1">
      <c r="A1578" s="23">
        <v>5</v>
      </c>
      <c r="B1578" s="23">
        <v>2003</v>
      </c>
      <c r="C1578" s="24">
        <v>-122.22</v>
      </c>
      <c r="D1578" s="24">
        <v>36.409999999999997</v>
      </c>
      <c r="E1578" s="24">
        <v>2</v>
      </c>
      <c r="F1578" s="27">
        <v>0.54</v>
      </c>
      <c r="G1578" s="24" t="s">
        <v>40</v>
      </c>
      <c r="H1578" s="1"/>
      <c r="I1578" s="1"/>
      <c r="AA1578" s="7"/>
      <c r="AB1578" s="7"/>
      <c r="AD1578" s="1"/>
      <c r="AE1578" s="1"/>
      <c r="AG1578" s="7"/>
      <c r="AH1578" s="7"/>
      <c r="AI1578" s="7"/>
      <c r="IU1578" s="11"/>
      <c r="IV1578" s="11"/>
      <c r="IW1578" s="11"/>
      <c r="AMI1578" s="12"/>
      <c r="AMJ1578" s="12"/>
      <c r="AMK1578" s="12"/>
    </row>
    <row r="1579" spans="1:1025" ht="12.75" customHeight="1">
      <c r="A1579" s="23">
        <v>6</v>
      </c>
      <c r="B1579" s="23">
        <v>2003</v>
      </c>
      <c r="C1579" s="24">
        <v>-122.22</v>
      </c>
      <c r="D1579" s="24">
        <v>36.409999999999997</v>
      </c>
      <c r="E1579" s="24">
        <v>2</v>
      </c>
      <c r="F1579" s="27">
        <v>0.33</v>
      </c>
      <c r="G1579" s="24" t="s">
        <v>40</v>
      </c>
      <c r="H1579" s="1"/>
      <c r="I1579" s="1"/>
      <c r="AA1579" s="7"/>
      <c r="AB1579" s="7"/>
      <c r="AD1579" s="1"/>
      <c r="AE1579" s="1"/>
      <c r="AG1579" s="7"/>
      <c r="AH1579" s="7"/>
      <c r="AI1579" s="7"/>
      <c r="IU1579" s="11"/>
      <c r="IV1579" s="11"/>
      <c r="IW1579" s="11"/>
      <c r="AMI1579" s="12"/>
      <c r="AMJ1579" s="12"/>
      <c r="AMK1579" s="12"/>
    </row>
    <row r="1580" spans="1:1025" ht="12.75" customHeight="1">
      <c r="A1580" s="23">
        <v>8</v>
      </c>
      <c r="B1580" s="23">
        <v>2003</v>
      </c>
      <c r="C1580" s="24">
        <v>-122.22</v>
      </c>
      <c r="D1580" s="24">
        <v>36.409999999999997</v>
      </c>
      <c r="E1580" s="24">
        <v>2</v>
      </c>
      <c r="F1580" s="27">
        <v>0.65</v>
      </c>
      <c r="G1580" s="24" t="s">
        <v>40</v>
      </c>
      <c r="H1580" s="1"/>
      <c r="I1580" s="1"/>
      <c r="AA1580" s="7"/>
      <c r="AB1580" s="7"/>
      <c r="AD1580" s="1"/>
      <c r="AE1580" s="1"/>
      <c r="AG1580" s="7"/>
      <c r="AH1580" s="7"/>
      <c r="AI1580" s="7"/>
      <c r="IU1580" s="11"/>
      <c r="IV1580" s="11"/>
      <c r="IW1580" s="11"/>
      <c r="AMI1580" s="12"/>
      <c r="AMJ1580" s="12"/>
      <c r="AMK1580" s="12"/>
    </row>
    <row r="1581" spans="1:1025" ht="12.75" customHeight="1">
      <c r="A1581" s="23">
        <v>9</v>
      </c>
      <c r="B1581" s="23">
        <v>2003</v>
      </c>
      <c r="C1581" s="24">
        <v>-122.22</v>
      </c>
      <c r="D1581" s="24">
        <v>36.409999999999997</v>
      </c>
      <c r="E1581" s="24">
        <v>2</v>
      </c>
      <c r="F1581" s="27">
        <v>0.29000000000000098</v>
      </c>
      <c r="G1581" s="24" t="s">
        <v>40</v>
      </c>
      <c r="H1581" s="1"/>
      <c r="I1581" s="1"/>
      <c r="AA1581" s="7"/>
      <c r="AB1581" s="7"/>
      <c r="AD1581" s="1"/>
      <c r="AE1581" s="1"/>
      <c r="AG1581" s="7"/>
      <c r="AH1581" s="7"/>
      <c r="AI1581" s="7"/>
      <c r="IU1581" s="11"/>
      <c r="IV1581" s="11"/>
      <c r="IW1581" s="11"/>
      <c r="AMI1581" s="12"/>
      <c r="AMJ1581" s="12"/>
      <c r="AMK1581" s="12"/>
    </row>
    <row r="1582" spans="1:1025" ht="12.75" customHeight="1">
      <c r="A1582" s="23">
        <v>10</v>
      </c>
      <c r="B1582" s="23">
        <v>2003</v>
      </c>
      <c r="C1582" s="24">
        <v>-122.22</v>
      </c>
      <c r="D1582" s="24">
        <v>36.409999999999997</v>
      </c>
      <c r="E1582" s="24">
        <v>2</v>
      </c>
      <c r="F1582" s="27">
        <v>0.7</v>
      </c>
      <c r="G1582" s="24" t="s">
        <v>40</v>
      </c>
      <c r="H1582" s="1"/>
      <c r="I1582" s="1"/>
      <c r="AA1582" s="7"/>
      <c r="AB1582" s="7"/>
      <c r="AD1582" s="1"/>
      <c r="AE1582" s="1"/>
      <c r="AG1582" s="7"/>
      <c r="AH1582" s="7"/>
      <c r="AI1582" s="7"/>
      <c r="IU1582" s="11"/>
      <c r="IV1582" s="11"/>
      <c r="IW1582" s="11"/>
      <c r="AMI1582" s="12"/>
      <c r="AMJ1582" s="12"/>
      <c r="AMK1582" s="12"/>
    </row>
    <row r="1583" spans="1:1025" ht="12.75" customHeight="1">
      <c r="A1583" s="23">
        <v>11</v>
      </c>
      <c r="B1583" s="23">
        <v>2003</v>
      </c>
      <c r="C1583" s="24">
        <v>-122.22</v>
      </c>
      <c r="D1583" s="24">
        <v>36.409999999999997</v>
      </c>
      <c r="E1583" s="24">
        <v>2</v>
      </c>
      <c r="F1583" s="27">
        <v>0.42</v>
      </c>
      <c r="G1583" s="24" t="s">
        <v>40</v>
      </c>
      <c r="H1583" s="1"/>
      <c r="I1583" s="1"/>
      <c r="AA1583" s="7"/>
      <c r="AB1583" s="7"/>
      <c r="AD1583" s="1"/>
      <c r="AE1583" s="1"/>
      <c r="AG1583" s="7"/>
      <c r="AH1583" s="7"/>
      <c r="AI1583" s="7"/>
      <c r="IU1583" s="11"/>
      <c r="IV1583" s="11"/>
      <c r="IW1583" s="11"/>
      <c r="AMI1583" s="12"/>
      <c r="AMJ1583" s="12"/>
      <c r="AMK1583" s="12"/>
    </row>
    <row r="1584" spans="1:1025" ht="12.75" customHeight="1">
      <c r="A1584" s="23">
        <v>12</v>
      </c>
      <c r="B1584" s="23">
        <v>2003</v>
      </c>
      <c r="C1584" s="24">
        <v>-122.22</v>
      </c>
      <c r="D1584" s="24">
        <v>36.409999999999997</v>
      </c>
      <c r="E1584" s="24">
        <v>2</v>
      </c>
      <c r="F1584" s="27">
        <v>0.51</v>
      </c>
      <c r="G1584" s="24" t="s">
        <v>40</v>
      </c>
      <c r="H1584" s="1"/>
      <c r="I1584" s="1"/>
      <c r="AA1584" s="7"/>
      <c r="AB1584" s="7"/>
      <c r="AD1584" s="1"/>
      <c r="AE1584" s="1"/>
      <c r="AG1584" s="7"/>
      <c r="AH1584" s="7"/>
      <c r="AI1584" s="7"/>
      <c r="IU1584" s="11"/>
      <c r="IV1584" s="11"/>
      <c r="IW1584" s="11"/>
      <c r="AMI1584" s="12"/>
      <c r="AMJ1584" s="12"/>
      <c r="AMK1584" s="12"/>
    </row>
    <row r="1585" spans="1:1025" ht="12.75" customHeight="1">
      <c r="A1585" s="23">
        <v>1</v>
      </c>
      <c r="B1585" s="23">
        <v>2004</v>
      </c>
      <c r="C1585" s="24">
        <v>-122.22</v>
      </c>
      <c r="D1585" s="24">
        <v>36.409999999999997</v>
      </c>
      <c r="E1585" s="24">
        <v>2</v>
      </c>
      <c r="F1585" s="27">
        <v>0.45</v>
      </c>
      <c r="G1585" s="24" t="s">
        <v>40</v>
      </c>
      <c r="H1585" s="1"/>
      <c r="I1585" s="1"/>
      <c r="AA1585" s="7"/>
      <c r="AB1585" s="7"/>
      <c r="AD1585" s="1"/>
      <c r="AE1585" s="1"/>
      <c r="AG1585" s="7"/>
      <c r="AH1585" s="7"/>
      <c r="AI1585" s="7"/>
      <c r="IU1585" s="11"/>
      <c r="IV1585" s="11"/>
      <c r="IW1585" s="11"/>
      <c r="AMI1585" s="12"/>
      <c r="AMJ1585" s="12"/>
      <c r="AMK1585" s="12"/>
    </row>
    <row r="1586" spans="1:1025" ht="12.75" customHeight="1">
      <c r="A1586" s="23">
        <v>2</v>
      </c>
      <c r="B1586" s="23">
        <v>2004</v>
      </c>
      <c r="C1586" s="24">
        <v>-122.22</v>
      </c>
      <c r="D1586" s="24">
        <v>36.409999999999997</v>
      </c>
      <c r="E1586" s="24">
        <v>2</v>
      </c>
      <c r="F1586" s="27">
        <v>2.59</v>
      </c>
      <c r="G1586" s="24" t="s">
        <v>40</v>
      </c>
      <c r="H1586" s="1"/>
      <c r="I1586" s="1"/>
      <c r="AA1586" s="7"/>
      <c r="AB1586" s="7"/>
      <c r="AD1586" s="1"/>
      <c r="AE1586" s="1"/>
      <c r="AG1586" s="7"/>
      <c r="AH1586" s="7"/>
      <c r="AI1586" s="7"/>
      <c r="IU1586" s="11"/>
      <c r="IV1586" s="11"/>
      <c r="IW1586" s="11"/>
      <c r="AMI1586" s="12"/>
      <c r="AMJ1586" s="12"/>
      <c r="AMK1586" s="12"/>
    </row>
    <row r="1587" spans="1:1025" ht="12.75" customHeight="1">
      <c r="A1587" s="23">
        <v>3</v>
      </c>
      <c r="B1587" s="23">
        <v>2004</v>
      </c>
      <c r="C1587" s="24">
        <v>-122.22</v>
      </c>
      <c r="D1587" s="24">
        <v>36.409999999999997</v>
      </c>
      <c r="E1587" s="24">
        <v>2</v>
      </c>
      <c r="F1587" s="27">
        <v>0.75</v>
      </c>
      <c r="G1587" s="24" t="s">
        <v>40</v>
      </c>
      <c r="H1587" s="1"/>
      <c r="I1587" s="1"/>
      <c r="AA1587" s="7"/>
      <c r="AB1587" s="7"/>
      <c r="AD1587" s="1"/>
      <c r="AE1587" s="1"/>
      <c r="AG1587" s="7"/>
      <c r="AH1587" s="7"/>
      <c r="AI1587" s="7"/>
      <c r="IU1587" s="11"/>
      <c r="IV1587" s="11"/>
      <c r="IW1587" s="11"/>
      <c r="AMI1587" s="12"/>
      <c r="AMJ1587" s="12"/>
      <c r="AMK1587" s="12"/>
    </row>
    <row r="1588" spans="1:1025" ht="12.75" customHeight="1">
      <c r="A1588" s="23">
        <v>5</v>
      </c>
      <c r="B1588" s="23">
        <v>2004</v>
      </c>
      <c r="C1588" s="24">
        <v>-122.22</v>
      </c>
      <c r="D1588" s="24">
        <v>36.409999999999997</v>
      </c>
      <c r="E1588" s="24">
        <v>2</v>
      </c>
      <c r="F1588" s="27">
        <v>0.32</v>
      </c>
      <c r="G1588" s="24" t="s">
        <v>40</v>
      </c>
      <c r="H1588" s="1"/>
      <c r="I1588" s="1"/>
      <c r="AA1588" s="7"/>
      <c r="AB1588" s="7"/>
      <c r="AD1588" s="1"/>
      <c r="AE1588" s="1"/>
      <c r="AG1588" s="7"/>
      <c r="AH1588" s="7"/>
      <c r="AI1588" s="7"/>
      <c r="IU1588" s="11"/>
      <c r="IV1588" s="11"/>
      <c r="IW1588" s="11"/>
      <c r="AMI1588" s="12"/>
      <c r="AMJ1588" s="12"/>
      <c r="AMK1588" s="12"/>
    </row>
    <row r="1589" spans="1:1025" ht="12.75" customHeight="1">
      <c r="A1589" s="23">
        <v>5</v>
      </c>
      <c r="B1589" s="23">
        <v>2004</v>
      </c>
      <c r="C1589" s="24">
        <v>-122.22</v>
      </c>
      <c r="D1589" s="24">
        <v>36.409999999999997</v>
      </c>
      <c r="E1589" s="24">
        <v>2</v>
      </c>
      <c r="F1589" s="27">
        <v>0.63</v>
      </c>
      <c r="G1589" s="24" t="s">
        <v>40</v>
      </c>
      <c r="H1589" s="1"/>
      <c r="I1589" s="1"/>
      <c r="AA1589" s="7"/>
      <c r="AB1589" s="7"/>
      <c r="AD1589" s="1"/>
      <c r="AE1589" s="1"/>
      <c r="AG1589" s="7"/>
      <c r="AH1589" s="7"/>
      <c r="AI1589" s="7"/>
      <c r="IU1589" s="11"/>
      <c r="IV1589" s="11"/>
      <c r="IW1589" s="11"/>
      <c r="AMI1589" s="12"/>
      <c r="AMJ1589" s="12"/>
      <c r="AMK1589" s="12"/>
    </row>
    <row r="1590" spans="1:1025" ht="12.75" customHeight="1">
      <c r="A1590" s="23">
        <v>7</v>
      </c>
      <c r="B1590" s="23">
        <v>2004</v>
      </c>
      <c r="C1590" s="24">
        <v>-122.22</v>
      </c>
      <c r="D1590" s="24">
        <v>36.409999999999997</v>
      </c>
      <c r="E1590" s="24">
        <v>2</v>
      </c>
      <c r="F1590" s="27">
        <v>1.1599999999999999</v>
      </c>
      <c r="G1590" s="24" t="s">
        <v>40</v>
      </c>
      <c r="H1590" s="1"/>
      <c r="I1590" s="1"/>
      <c r="AA1590" s="7"/>
      <c r="AB1590" s="7"/>
      <c r="AD1590" s="1"/>
      <c r="AE1590" s="1"/>
      <c r="AG1590" s="7"/>
      <c r="AH1590" s="7"/>
      <c r="AI1590" s="7"/>
      <c r="IU1590" s="11"/>
      <c r="IV1590" s="11"/>
      <c r="IW1590" s="11"/>
      <c r="AMI1590" s="12"/>
      <c r="AMJ1590" s="12"/>
      <c r="AMK1590" s="12"/>
    </row>
    <row r="1591" spans="1:1025" ht="12.75" customHeight="1">
      <c r="A1591" s="23">
        <v>7</v>
      </c>
      <c r="B1591" s="23">
        <v>2004</v>
      </c>
      <c r="C1591" s="24">
        <v>-122.22</v>
      </c>
      <c r="D1591" s="24">
        <v>36.409999999999997</v>
      </c>
      <c r="E1591" s="24">
        <v>2</v>
      </c>
      <c r="F1591" s="27">
        <v>0.45</v>
      </c>
      <c r="G1591" s="24" t="s">
        <v>40</v>
      </c>
      <c r="H1591" s="1"/>
      <c r="I1591" s="1"/>
      <c r="AA1591" s="7"/>
      <c r="AB1591" s="7"/>
      <c r="AD1591" s="1"/>
      <c r="AE1591" s="1"/>
      <c r="AG1591" s="7"/>
      <c r="AH1591" s="7"/>
      <c r="AI1591" s="7"/>
      <c r="IU1591" s="11"/>
      <c r="IV1591" s="11"/>
      <c r="IW1591" s="11"/>
      <c r="AMI1591" s="12"/>
      <c r="AMJ1591" s="12"/>
      <c r="AMK1591" s="12"/>
    </row>
    <row r="1592" spans="1:1025" ht="12.75" customHeight="1">
      <c r="A1592" s="23">
        <v>8</v>
      </c>
      <c r="B1592" s="23">
        <v>2004</v>
      </c>
      <c r="C1592" s="24">
        <v>-122.22</v>
      </c>
      <c r="D1592" s="24">
        <v>36.409999999999997</v>
      </c>
      <c r="E1592" s="24">
        <v>2</v>
      </c>
      <c r="F1592" s="27">
        <v>0.19</v>
      </c>
      <c r="G1592" s="24" t="s">
        <v>40</v>
      </c>
      <c r="H1592" s="1"/>
      <c r="I1592" s="1"/>
      <c r="AA1592" s="7"/>
      <c r="AB1592" s="7"/>
      <c r="AD1592" s="1"/>
      <c r="AE1592" s="1"/>
      <c r="AG1592" s="7"/>
      <c r="AH1592" s="7"/>
      <c r="AI1592" s="7"/>
      <c r="IU1592" s="11"/>
      <c r="IV1592" s="11"/>
      <c r="IW1592" s="11"/>
      <c r="AMI1592" s="12"/>
      <c r="AMJ1592" s="12"/>
      <c r="AMK1592" s="12"/>
    </row>
    <row r="1593" spans="1:1025" ht="12.75" customHeight="1">
      <c r="A1593" s="23">
        <v>9</v>
      </c>
      <c r="B1593" s="23">
        <v>2004</v>
      </c>
      <c r="C1593" s="24">
        <v>-122.22</v>
      </c>
      <c r="D1593" s="24">
        <v>36.409999999999997</v>
      </c>
      <c r="E1593" s="24">
        <v>2</v>
      </c>
      <c r="F1593" s="27">
        <v>0.48</v>
      </c>
      <c r="G1593" s="24" t="s">
        <v>40</v>
      </c>
      <c r="H1593" s="1"/>
      <c r="I1593" s="1"/>
      <c r="AA1593" s="7"/>
      <c r="AB1593" s="7"/>
      <c r="AD1593" s="1"/>
      <c r="AE1593" s="1"/>
      <c r="AG1593" s="7"/>
      <c r="AH1593" s="7"/>
      <c r="AI1593" s="7"/>
      <c r="IU1593" s="11"/>
      <c r="IV1593" s="11"/>
      <c r="IW1593" s="11"/>
      <c r="AMI1593" s="12"/>
      <c r="AMJ1593" s="12"/>
      <c r="AMK1593" s="12"/>
    </row>
    <row r="1594" spans="1:1025" ht="12.75" customHeight="1">
      <c r="A1594" s="23">
        <v>9</v>
      </c>
      <c r="B1594" s="23">
        <v>2004</v>
      </c>
      <c r="C1594" s="24">
        <v>-122.22</v>
      </c>
      <c r="D1594" s="24">
        <v>36.409999999999997</v>
      </c>
      <c r="E1594" s="24">
        <v>2</v>
      </c>
      <c r="F1594" s="27">
        <v>0.26</v>
      </c>
      <c r="G1594" s="24" t="s">
        <v>40</v>
      </c>
      <c r="H1594" s="1"/>
      <c r="I1594" s="1"/>
      <c r="AA1594" s="7"/>
      <c r="AB1594" s="7"/>
      <c r="AD1594" s="1"/>
      <c r="AE1594" s="1"/>
      <c r="AG1594" s="7"/>
      <c r="AH1594" s="7"/>
      <c r="AI1594" s="7"/>
      <c r="IU1594" s="11"/>
      <c r="IV1594" s="11"/>
      <c r="IW1594" s="11"/>
      <c r="AMI1594" s="12"/>
      <c r="AMJ1594" s="12"/>
      <c r="AMK1594" s="12"/>
    </row>
    <row r="1595" spans="1:1025" ht="12.75" customHeight="1">
      <c r="A1595" s="23">
        <v>11</v>
      </c>
      <c r="B1595" s="23">
        <v>2004</v>
      </c>
      <c r="C1595" s="24">
        <v>-122.22</v>
      </c>
      <c r="D1595" s="24">
        <v>36.409999999999997</v>
      </c>
      <c r="E1595" s="24">
        <v>2</v>
      </c>
      <c r="F1595" s="27">
        <v>0.54</v>
      </c>
      <c r="G1595" s="24" t="s">
        <v>40</v>
      </c>
      <c r="H1595" s="1"/>
      <c r="I1595" s="1"/>
      <c r="AA1595" s="7"/>
      <c r="AB1595" s="7"/>
      <c r="AD1595" s="1"/>
      <c r="AE1595" s="1"/>
      <c r="AG1595" s="7"/>
      <c r="AH1595" s="7"/>
      <c r="AI1595" s="7"/>
      <c r="IU1595" s="11"/>
      <c r="IV1595" s="11"/>
      <c r="IW1595" s="11"/>
      <c r="AMI1595" s="12"/>
      <c r="AMJ1595" s="12"/>
      <c r="AMK1595" s="12"/>
    </row>
    <row r="1596" spans="1:1025" ht="12.75" customHeight="1">
      <c r="A1596" s="23">
        <v>11</v>
      </c>
      <c r="B1596" s="23">
        <v>2004</v>
      </c>
      <c r="C1596" s="24">
        <v>-122.22</v>
      </c>
      <c r="D1596" s="24">
        <v>36.409999999999997</v>
      </c>
      <c r="E1596" s="24">
        <v>2</v>
      </c>
      <c r="F1596" s="27">
        <v>1.43</v>
      </c>
      <c r="G1596" s="24" t="s">
        <v>40</v>
      </c>
      <c r="H1596" s="1"/>
      <c r="I1596" s="1"/>
      <c r="AA1596" s="7"/>
      <c r="AB1596" s="7"/>
      <c r="AD1596" s="1"/>
      <c r="AE1596" s="1"/>
      <c r="AG1596" s="7"/>
      <c r="AH1596" s="7"/>
      <c r="AI1596" s="7"/>
      <c r="IU1596" s="11"/>
      <c r="IV1596" s="11"/>
      <c r="IW1596" s="11"/>
      <c r="AMI1596" s="12"/>
      <c r="AMJ1596" s="12"/>
      <c r="AMK1596" s="12"/>
    </row>
    <row r="1597" spans="1:1025" ht="12.75" customHeight="1">
      <c r="A1597" s="23">
        <v>12</v>
      </c>
      <c r="B1597" s="23">
        <v>2004</v>
      </c>
      <c r="C1597" s="24">
        <v>-122.22</v>
      </c>
      <c r="D1597" s="24">
        <v>36.409999999999997</v>
      </c>
      <c r="E1597" s="24">
        <v>2</v>
      </c>
      <c r="F1597" s="27">
        <v>0.13</v>
      </c>
      <c r="G1597" s="24" t="s">
        <v>40</v>
      </c>
      <c r="H1597" s="1"/>
      <c r="I1597" s="1"/>
      <c r="AA1597" s="7"/>
      <c r="AB1597" s="7"/>
      <c r="AD1597" s="1"/>
      <c r="AE1597" s="1"/>
      <c r="AG1597" s="7"/>
      <c r="AH1597" s="7"/>
      <c r="AI1597" s="7"/>
      <c r="IU1597" s="11"/>
      <c r="IV1597" s="11"/>
      <c r="IW1597" s="11"/>
      <c r="AMI1597" s="12"/>
      <c r="AMJ1597" s="12"/>
      <c r="AMK1597" s="12"/>
    </row>
    <row r="1598" spans="1:1025" ht="12.75" customHeight="1">
      <c r="A1598" s="23">
        <v>4</v>
      </c>
      <c r="B1598" s="23">
        <v>1999</v>
      </c>
      <c r="C1598" s="24">
        <v>-122.1</v>
      </c>
      <c r="D1598" s="24">
        <v>36.44</v>
      </c>
      <c r="E1598" s="24">
        <v>2</v>
      </c>
      <c r="F1598" s="27">
        <v>5.0999999999999996</v>
      </c>
      <c r="G1598" s="24" t="s">
        <v>40</v>
      </c>
      <c r="H1598" s="1"/>
      <c r="I1598" s="1"/>
      <c r="AA1598" s="7"/>
      <c r="AB1598" s="7"/>
      <c r="AD1598" s="1"/>
      <c r="AE1598" s="1"/>
      <c r="AG1598" s="7"/>
      <c r="AH1598" s="7"/>
      <c r="AI1598" s="7"/>
      <c r="IU1598" s="11"/>
      <c r="IV1598" s="11"/>
      <c r="IW1598" s="11"/>
      <c r="AMI1598" s="12"/>
      <c r="AMJ1598" s="12"/>
      <c r="AMK1598" s="12"/>
    </row>
    <row r="1599" spans="1:1025" ht="12.75" customHeight="1">
      <c r="A1599" s="23">
        <v>4</v>
      </c>
      <c r="B1599" s="23">
        <v>1999</v>
      </c>
      <c r="C1599" s="24">
        <v>-122.1</v>
      </c>
      <c r="D1599" s="24">
        <v>36.44</v>
      </c>
      <c r="E1599" s="24">
        <v>2</v>
      </c>
      <c r="F1599" s="27">
        <v>1.22</v>
      </c>
      <c r="G1599" s="24" t="s">
        <v>40</v>
      </c>
      <c r="H1599" s="1"/>
      <c r="I1599" s="1"/>
      <c r="AA1599" s="7"/>
      <c r="AB1599" s="7"/>
      <c r="AD1599" s="1"/>
      <c r="AE1599" s="1"/>
      <c r="AG1599" s="7"/>
      <c r="AH1599" s="7"/>
      <c r="AI1599" s="7"/>
      <c r="IU1599" s="11"/>
      <c r="IV1599" s="11"/>
      <c r="IW1599" s="11"/>
      <c r="AMI1599" s="12"/>
      <c r="AMJ1599" s="12"/>
      <c r="AMK1599" s="12"/>
    </row>
    <row r="1600" spans="1:1025" ht="12.75" customHeight="1">
      <c r="A1600" s="23">
        <v>5</v>
      </c>
      <c r="B1600" s="23">
        <v>1999</v>
      </c>
      <c r="C1600" s="24">
        <v>-122.1</v>
      </c>
      <c r="D1600" s="24">
        <v>36.44</v>
      </c>
      <c r="E1600" s="24">
        <v>2</v>
      </c>
      <c r="F1600" s="27">
        <v>4.4400000000000004</v>
      </c>
      <c r="G1600" s="24" t="s">
        <v>40</v>
      </c>
      <c r="H1600" s="1"/>
      <c r="I1600" s="1"/>
      <c r="AA1600" s="7"/>
      <c r="AB1600" s="7"/>
      <c r="AD1600" s="1"/>
      <c r="AE1600" s="1"/>
      <c r="AG1600" s="7"/>
      <c r="AH1600" s="7"/>
      <c r="AI1600" s="7"/>
      <c r="IU1600" s="11"/>
      <c r="IV1600" s="11"/>
      <c r="IW1600" s="11"/>
      <c r="AMI1600" s="12"/>
      <c r="AMJ1600" s="12"/>
      <c r="AMK1600" s="12"/>
    </row>
    <row r="1601" spans="1:1025" ht="12.75" customHeight="1">
      <c r="A1601" s="23">
        <v>8</v>
      </c>
      <c r="B1601" s="23">
        <v>1999</v>
      </c>
      <c r="C1601" s="24">
        <v>-122.1</v>
      </c>
      <c r="D1601" s="24">
        <v>36.44</v>
      </c>
      <c r="E1601" s="24">
        <v>2</v>
      </c>
      <c r="F1601" s="27">
        <v>0.52</v>
      </c>
      <c r="G1601" s="24" t="s">
        <v>40</v>
      </c>
      <c r="H1601" s="1"/>
      <c r="I1601" s="1"/>
      <c r="AA1601" s="7"/>
      <c r="AB1601" s="7"/>
      <c r="AD1601" s="1"/>
      <c r="AE1601" s="1"/>
      <c r="AG1601" s="7"/>
      <c r="AH1601" s="7"/>
      <c r="AI1601" s="7"/>
      <c r="IU1601" s="11"/>
      <c r="IV1601" s="11"/>
      <c r="IW1601" s="11"/>
      <c r="AMI1601" s="12"/>
      <c r="AMJ1601" s="12"/>
      <c r="AMK1601" s="12"/>
    </row>
    <row r="1602" spans="1:1025" ht="12.75" customHeight="1">
      <c r="A1602" s="23">
        <v>8</v>
      </c>
      <c r="B1602" s="23">
        <v>1999</v>
      </c>
      <c r="C1602" s="24">
        <v>-122.1</v>
      </c>
      <c r="D1602" s="24">
        <v>36.44</v>
      </c>
      <c r="E1602" s="24">
        <v>2</v>
      </c>
      <c r="F1602" s="27">
        <v>1.19</v>
      </c>
      <c r="G1602" s="24" t="s">
        <v>40</v>
      </c>
      <c r="H1602" s="1"/>
      <c r="I1602" s="1"/>
      <c r="AA1602" s="7"/>
      <c r="AB1602" s="7"/>
      <c r="AD1602" s="1"/>
      <c r="AE1602" s="1"/>
      <c r="AG1602" s="7"/>
      <c r="AH1602" s="7"/>
      <c r="AI1602" s="7"/>
      <c r="IU1602" s="11"/>
      <c r="IV1602" s="11"/>
      <c r="IW1602" s="11"/>
      <c r="AMI1602" s="12"/>
      <c r="AMJ1602" s="12"/>
      <c r="AMK1602" s="12"/>
    </row>
    <row r="1603" spans="1:1025" ht="12.75" customHeight="1">
      <c r="A1603" s="23">
        <v>9</v>
      </c>
      <c r="B1603" s="23">
        <v>1999</v>
      </c>
      <c r="C1603" s="24">
        <v>-122.1</v>
      </c>
      <c r="D1603" s="24">
        <v>36.44</v>
      </c>
      <c r="E1603" s="24">
        <v>2</v>
      </c>
      <c r="F1603" s="27">
        <v>0.43</v>
      </c>
      <c r="G1603" s="24" t="s">
        <v>40</v>
      </c>
      <c r="H1603" s="1"/>
      <c r="I1603" s="1"/>
      <c r="AA1603" s="7"/>
      <c r="AB1603" s="7"/>
      <c r="AD1603" s="1"/>
      <c r="AE1603" s="1"/>
      <c r="AG1603" s="7"/>
      <c r="AH1603" s="7"/>
      <c r="AI1603" s="7"/>
      <c r="IU1603" s="11"/>
      <c r="IV1603" s="11"/>
      <c r="IW1603" s="11"/>
      <c r="AMI1603" s="12"/>
      <c r="AMJ1603" s="12"/>
      <c r="AMK1603" s="12"/>
    </row>
    <row r="1604" spans="1:1025" ht="12.75" customHeight="1">
      <c r="A1604" s="23">
        <v>10</v>
      </c>
      <c r="B1604" s="23">
        <v>1999</v>
      </c>
      <c r="C1604" s="24">
        <v>-122.1</v>
      </c>
      <c r="D1604" s="24">
        <v>36.44</v>
      </c>
      <c r="E1604" s="24">
        <v>2</v>
      </c>
      <c r="F1604" s="27">
        <v>0.51</v>
      </c>
      <c r="G1604" s="24" t="s">
        <v>40</v>
      </c>
      <c r="H1604" s="1"/>
      <c r="I1604" s="1"/>
      <c r="AA1604" s="7"/>
      <c r="AB1604" s="7"/>
      <c r="AD1604" s="1"/>
      <c r="AE1604" s="1"/>
      <c r="AG1604" s="7"/>
      <c r="AH1604" s="7"/>
      <c r="AI1604" s="7"/>
      <c r="IU1604" s="11"/>
      <c r="IV1604" s="11"/>
      <c r="IW1604" s="11"/>
      <c r="AMI1604" s="12"/>
      <c r="AMJ1604" s="12"/>
      <c r="AMK1604" s="12"/>
    </row>
    <row r="1605" spans="1:1025" ht="12.75" customHeight="1">
      <c r="A1605" s="23">
        <v>10</v>
      </c>
      <c r="B1605" s="23">
        <v>1999</v>
      </c>
      <c r="C1605" s="24">
        <v>-122.1</v>
      </c>
      <c r="D1605" s="24">
        <v>36.44</v>
      </c>
      <c r="E1605" s="24">
        <v>2</v>
      </c>
      <c r="F1605" s="27">
        <v>0.21</v>
      </c>
      <c r="G1605" s="24" t="s">
        <v>40</v>
      </c>
      <c r="H1605" s="1"/>
      <c r="I1605" s="1"/>
      <c r="AA1605" s="7"/>
      <c r="AB1605" s="7"/>
      <c r="AD1605" s="1"/>
      <c r="AE1605" s="1"/>
      <c r="AG1605" s="7"/>
      <c r="AH1605" s="7"/>
      <c r="AI1605" s="7"/>
      <c r="IU1605" s="11"/>
      <c r="IV1605" s="11"/>
      <c r="IW1605" s="11"/>
      <c r="AMI1605" s="12"/>
      <c r="AMJ1605" s="12"/>
      <c r="AMK1605" s="12"/>
    </row>
    <row r="1606" spans="1:1025" ht="12.75" customHeight="1">
      <c r="A1606" s="23">
        <v>1</v>
      </c>
      <c r="B1606" s="23">
        <v>2000</v>
      </c>
      <c r="C1606" s="24">
        <v>-122.1</v>
      </c>
      <c r="D1606" s="24">
        <v>36.44</v>
      </c>
      <c r="E1606" s="24">
        <v>2</v>
      </c>
      <c r="F1606" s="27">
        <v>2.12</v>
      </c>
      <c r="G1606" s="24" t="s">
        <v>40</v>
      </c>
      <c r="H1606" s="1"/>
      <c r="I1606" s="1"/>
      <c r="AA1606" s="7"/>
      <c r="AB1606" s="7"/>
      <c r="AD1606" s="1"/>
      <c r="AE1606" s="1"/>
      <c r="AG1606" s="7"/>
      <c r="AH1606" s="7"/>
      <c r="AI1606" s="7"/>
      <c r="IU1606" s="11"/>
      <c r="IV1606" s="11"/>
      <c r="IW1606" s="11"/>
      <c r="AMI1606" s="12"/>
      <c r="AMJ1606" s="12"/>
      <c r="AMK1606" s="12"/>
    </row>
    <row r="1607" spans="1:1025" ht="12.75" customHeight="1">
      <c r="A1607" s="23">
        <v>3</v>
      </c>
      <c r="B1607" s="23">
        <v>2000</v>
      </c>
      <c r="C1607" s="24">
        <v>-122.1</v>
      </c>
      <c r="D1607" s="24">
        <v>36.44</v>
      </c>
      <c r="E1607" s="24">
        <v>2</v>
      </c>
      <c r="F1607" s="27">
        <v>1.37</v>
      </c>
      <c r="G1607" s="24" t="s">
        <v>40</v>
      </c>
      <c r="H1607" s="1"/>
      <c r="I1607" s="1"/>
      <c r="AA1607" s="7"/>
      <c r="AB1607" s="7"/>
      <c r="AD1607" s="1"/>
      <c r="AE1607" s="1"/>
      <c r="AG1607" s="7"/>
      <c r="AH1607" s="7"/>
      <c r="AI1607" s="7"/>
      <c r="IU1607" s="11"/>
      <c r="IV1607" s="11"/>
      <c r="IW1607" s="11"/>
      <c r="AMI1607" s="12"/>
      <c r="AMJ1607" s="12"/>
      <c r="AMK1607" s="12"/>
    </row>
    <row r="1608" spans="1:1025" ht="12.75" customHeight="1">
      <c r="A1608" s="23">
        <v>3</v>
      </c>
      <c r="B1608" s="23">
        <v>2000</v>
      </c>
      <c r="C1608" s="24">
        <v>-122.1</v>
      </c>
      <c r="D1608" s="24">
        <v>36.44</v>
      </c>
      <c r="E1608" s="24">
        <v>2</v>
      </c>
      <c r="F1608" s="27">
        <v>1.44</v>
      </c>
      <c r="G1608" s="24" t="s">
        <v>40</v>
      </c>
      <c r="H1608" s="1"/>
      <c r="I1608" s="1"/>
      <c r="AA1608" s="7"/>
      <c r="AB1608" s="7"/>
      <c r="AD1608" s="1"/>
      <c r="AE1608" s="1"/>
      <c r="AG1608" s="7"/>
      <c r="AH1608" s="7"/>
      <c r="AI1608" s="7"/>
      <c r="IU1608" s="11"/>
      <c r="IV1608" s="11"/>
      <c r="IW1608" s="11"/>
      <c r="AMI1608" s="12"/>
      <c r="AMJ1608" s="12"/>
      <c r="AMK1608" s="12"/>
    </row>
    <row r="1609" spans="1:1025" ht="12.75" customHeight="1">
      <c r="A1609" s="23">
        <v>3</v>
      </c>
      <c r="B1609" s="23">
        <v>2000</v>
      </c>
      <c r="C1609" s="24">
        <v>-122.1</v>
      </c>
      <c r="D1609" s="24">
        <v>36.44</v>
      </c>
      <c r="E1609" s="24">
        <v>2</v>
      </c>
      <c r="F1609" s="27">
        <v>1.79</v>
      </c>
      <c r="G1609" s="24" t="s">
        <v>40</v>
      </c>
      <c r="H1609" s="1"/>
      <c r="I1609" s="1"/>
      <c r="AA1609" s="7"/>
      <c r="AB1609" s="7"/>
      <c r="AD1609" s="1"/>
      <c r="AE1609" s="1"/>
      <c r="AG1609" s="7"/>
      <c r="AH1609" s="7"/>
      <c r="AI1609" s="7"/>
      <c r="IU1609" s="11"/>
      <c r="IV1609" s="11"/>
      <c r="IW1609" s="11"/>
      <c r="AMI1609" s="12"/>
      <c r="AMJ1609" s="12"/>
      <c r="AMK1609" s="12"/>
    </row>
    <row r="1610" spans="1:1025" ht="12.75" customHeight="1">
      <c r="A1610" s="23">
        <v>4</v>
      </c>
      <c r="B1610" s="23">
        <v>2000</v>
      </c>
      <c r="C1610" s="24">
        <v>-122.1</v>
      </c>
      <c r="D1610" s="24">
        <v>36.44</v>
      </c>
      <c r="E1610" s="24">
        <v>2</v>
      </c>
      <c r="F1610" s="27">
        <v>0.74</v>
      </c>
      <c r="G1610" s="24" t="s">
        <v>40</v>
      </c>
      <c r="H1610" s="1"/>
      <c r="I1610" s="1"/>
      <c r="AA1610" s="7"/>
      <c r="AB1610" s="7"/>
      <c r="AD1610" s="1"/>
      <c r="AE1610" s="1"/>
      <c r="AG1610" s="7"/>
      <c r="AH1610" s="7"/>
      <c r="AI1610" s="7"/>
      <c r="IU1610" s="11"/>
      <c r="IV1610" s="11"/>
      <c r="IW1610" s="11"/>
      <c r="AMI1610" s="12"/>
      <c r="AMJ1610" s="12"/>
      <c r="AMK1610" s="12"/>
    </row>
    <row r="1611" spans="1:1025" ht="12.75" customHeight="1">
      <c r="A1611" s="23">
        <v>5</v>
      </c>
      <c r="B1611" s="23">
        <v>2000</v>
      </c>
      <c r="C1611" s="24">
        <v>-122.1</v>
      </c>
      <c r="D1611" s="24">
        <v>36.44</v>
      </c>
      <c r="E1611" s="24">
        <v>2</v>
      </c>
      <c r="F1611" s="27">
        <v>0.7</v>
      </c>
      <c r="G1611" s="24" t="s">
        <v>40</v>
      </c>
      <c r="H1611" s="1"/>
      <c r="I1611" s="1"/>
      <c r="AA1611" s="7"/>
      <c r="AB1611" s="7"/>
      <c r="AD1611" s="1"/>
      <c r="AE1611" s="1"/>
      <c r="AG1611" s="7"/>
      <c r="AH1611" s="7"/>
      <c r="AI1611" s="7"/>
      <c r="IU1611" s="11"/>
      <c r="IV1611" s="11"/>
      <c r="IW1611" s="11"/>
      <c r="AMI1611" s="12"/>
      <c r="AMJ1611" s="12"/>
      <c r="AMK1611" s="12"/>
    </row>
    <row r="1612" spans="1:1025" ht="12.75" customHeight="1">
      <c r="A1612" s="23">
        <v>6</v>
      </c>
      <c r="B1612" s="23">
        <v>2000</v>
      </c>
      <c r="C1612" s="24">
        <v>-122.1</v>
      </c>
      <c r="D1612" s="24">
        <v>36.44</v>
      </c>
      <c r="E1612" s="24">
        <v>2</v>
      </c>
      <c r="F1612" s="27">
        <v>0.3</v>
      </c>
      <c r="G1612" s="24" t="s">
        <v>40</v>
      </c>
      <c r="H1612" s="1"/>
      <c r="I1612" s="1"/>
      <c r="AA1612" s="7"/>
      <c r="AB1612" s="7"/>
      <c r="AD1612" s="1"/>
      <c r="AE1612" s="1"/>
      <c r="AG1612" s="7"/>
      <c r="AH1612" s="7"/>
      <c r="AI1612" s="7"/>
      <c r="IU1612" s="11"/>
      <c r="IV1612" s="11"/>
      <c r="IW1612" s="11"/>
      <c r="AMI1612" s="12"/>
      <c r="AMJ1612" s="12"/>
      <c r="AMK1612" s="12"/>
    </row>
    <row r="1613" spans="1:1025" ht="12.75" customHeight="1">
      <c r="A1613" s="23">
        <v>7</v>
      </c>
      <c r="B1613" s="23">
        <v>2000</v>
      </c>
      <c r="C1613" s="24">
        <v>-122.1</v>
      </c>
      <c r="D1613" s="24">
        <v>36.44</v>
      </c>
      <c r="E1613" s="24">
        <v>2</v>
      </c>
      <c r="F1613" s="27">
        <v>0.55000000000000104</v>
      </c>
      <c r="G1613" s="24" t="s">
        <v>40</v>
      </c>
      <c r="H1613" s="1"/>
      <c r="I1613" s="1"/>
      <c r="AA1613" s="7"/>
      <c r="AB1613" s="7"/>
      <c r="AD1613" s="1"/>
      <c r="AE1613" s="1"/>
      <c r="AG1613" s="7"/>
      <c r="AH1613" s="7"/>
      <c r="AI1613" s="7"/>
      <c r="IU1613" s="11"/>
      <c r="IV1613" s="11"/>
      <c r="IW1613" s="11"/>
      <c r="AMI1613" s="12"/>
      <c r="AMJ1613" s="12"/>
      <c r="AMK1613" s="12"/>
    </row>
    <row r="1614" spans="1:1025" ht="12.75" customHeight="1">
      <c r="A1614" s="23">
        <v>8</v>
      </c>
      <c r="B1614" s="23">
        <v>1999</v>
      </c>
      <c r="C1614" s="24">
        <v>-122.1</v>
      </c>
      <c r="D1614" s="24">
        <v>36.44</v>
      </c>
      <c r="E1614" s="24">
        <v>2</v>
      </c>
      <c r="F1614" s="27">
        <v>0.52</v>
      </c>
      <c r="G1614" s="24" t="s">
        <v>40</v>
      </c>
      <c r="H1614" s="1"/>
      <c r="I1614" s="1"/>
      <c r="AA1614" s="7"/>
      <c r="AB1614" s="7"/>
      <c r="AD1614" s="1"/>
      <c r="AE1614" s="1"/>
      <c r="AG1614" s="7"/>
      <c r="AH1614" s="7"/>
      <c r="AI1614" s="7"/>
      <c r="IU1614" s="11"/>
      <c r="IV1614" s="11"/>
      <c r="IW1614" s="11"/>
      <c r="AMI1614" s="12"/>
      <c r="AMJ1614" s="12"/>
      <c r="AMK1614" s="12"/>
    </row>
    <row r="1615" spans="1:1025" ht="12.75" customHeight="1">
      <c r="A1615" s="23">
        <v>9</v>
      </c>
      <c r="B1615" s="23">
        <v>2002</v>
      </c>
      <c r="C1615" s="24">
        <v>-122.1</v>
      </c>
      <c r="D1615" s="24">
        <v>36.44</v>
      </c>
      <c r="E1615" s="24">
        <v>2</v>
      </c>
      <c r="F1615" s="27">
        <v>0.43</v>
      </c>
      <c r="G1615" s="24" t="s">
        <v>40</v>
      </c>
      <c r="H1615" s="1"/>
      <c r="I1615" s="1"/>
      <c r="AA1615" s="7"/>
      <c r="AB1615" s="7"/>
      <c r="AD1615" s="1"/>
      <c r="AE1615" s="1"/>
      <c r="AG1615" s="7"/>
      <c r="AH1615" s="7"/>
      <c r="AI1615" s="7"/>
      <c r="IU1615" s="11"/>
      <c r="IV1615" s="11"/>
      <c r="IW1615" s="11"/>
      <c r="AMI1615" s="12"/>
      <c r="AMJ1615" s="12"/>
      <c r="AMK1615" s="12"/>
    </row>
    <row r="1616" spans="1:1025" ht="12.75" customHeight="1">
      <c r="A1616" s="23">
        <v>10</v>
      </c>
      <c r="B1616" s="23">
        <v>2000</v>
      </c>
      <c r="C1616" s="24">
        <v>-122.1</v>
      </c>
      <c r="D1616" s="24">
        <v>36.44</v>
      </c>
      <c r="E1616" s="24">
        <v>2</v>
      </c>
      <c r="F1616" s="27">
        <v>0.28000000000000003</v>
      </c>
      <c r="G1616" s="24" t="s">
        <v>40</v>
      </c>
      <c r="H1616" s="1"/>
      <c r="I1616" s="1"/>
      <c r="AA1616" s="7"/>
      <c r="AB1616" s="7"/>
      <c r="AD1616" s="1"/>
      <c r="AE1616" s="1"/>
      <c r="AG1616" s="7"/>
      <c r="AH1616" s="7"/>
      <c r="AI1616" s="7"/>
      <c r="IU1616" s="11"/>
      <c r="IV1616" s="11"/>
      <c r="IW1616" s="11"/>
      <c r="AMI1616" s="12"/>
      <c r="AMJ1616" s="12"/>
      <c r="AMK1616" s="12"/>
    </row>
    <row r="1617" spans="1:1025" ht="12.75" customHeight="1">
      <c r="A1617" s="23">
        <v>10</v>
      </c>
      <c r="B1617" s="23">
        <v>2000</v>
      </c>
      <c r="C1617" s="24">
        <v>-122.1</v>
      </c>
      <c r="D1617" s="24">
        <v>36.44</v>
      </c>
      <c r="E1617" s="24">
        <v>2</v>
      </c>
      <c r="F1617" s="27">
        <v>0.39</v>
      </c>
      <c r="G1617" s="24" t="s">
        <v>40</v>
      </c>
      <c r="H1617" s="1"/>
      <c r="I1617" s="1"/>
      <c r="AA1617" s="7"/>
      <c r="AB1617" s="7"/>
      <c r="AD1617" s="1"/>
      <c r="AE1617" s="1"/>
      <c r="AG1617" s="7"/>
      <c r="AH1617" s="7"/>
      <c r="AI1617" s="7"/>
      <c r="IU1617" s="11"/>
      <c r="IV1617" s="11"/>
      <c r="IW1617" s="11"/>
      <c r="AMI1617" s="12"/>
      <c r="AMJ1617" s="12"/>
      <c r="AMK1617" s="12"/>
    </row>
    <row r="1618" spans="1:1025" ht="12.75" customHeight="1">
      <c r="A1618" s="23">
        <v>11</v>
      </c>
      <c r="B1618" s="23">
        <v>2000</v>
      </c>
      <c r="C1618" s="24">
        <v>-122.1</v>
      </c>
      <c r="D1618" s="24">
        <v>36.44</v>
      </c>
      <c r="E1618" s="24">
        <v>2</v>
      </c>
      <c r="F1618" s="27">
        <v>0.32</v>
      </c>
      <c r="G1618" s="24" t="s">
        <v>40</v>
      </c>
      <c r="H1618" s="1"/>
      <c r="I1618" s="1"/>
      <c r="AA1618" s="7"/>
      <c r="AB1618" s="7"/>
      <c r="AD1618" s="1"/>
      <c r="AE1618" s="1"/>
      <c r="AG1618" s="7"/>
      <c r="AH1618" s="7"/>
      <c r="AI1618" s="7"/>
      <c r="IU1618" s="11"/>
      <c r="IV1618" s="11"/>
      <c r="IW1618" s="11"/>
      <c r="AMI1618" s="12"/>
      <c r="AMJ1618" s="12"/>
      <c r="AMK1618" s="12"/>
    </row>
    <row r="1619" spans="1:1025" ht="12.75" customHeight="1">
      <c r="A1619" s="23">
        <v>12</v>
      </c>
      <c r="B1619" s="23">
        <v>2000</v>
      </c>
      <c r="C1619" s="24">
        <v>-122.1</v>
      </c>
      <c r="D1619" s="24">
        <v>36.44</v>
      </c>
      <c r="E1619" s="24">
        <v>2</v>
      </c>
      <c r="F1619" s="27">
        <v>3.51</v>
      </c>
      <c r="G1619" s="24" t="s">
        <v>40</v>
      </c>
      <c r="H1619" s="1"/>
      <c r="I1619" s="1"/>
      <c r="AA1619" s="7"/>
      <c r="AB1619" s="7"/>
      <c r="AD1619" s="1"/>
      <c r="AE1619" s="1"/>
      <c r="AG1619" s="7"/>
      <c r="AH1619" s="7"/>
      <c r="AI1619" s="7"/>
      <c r="IU1619" s="11"/>
      <c r="IV1619" s="11"/>
      <c r="IW1619" s="11"/>
      <c r="AMI1619" s="12"/>
      <c r="AMJ1619" s="12"/>
      <c r="AMK1619" s="12"/>
    </row>
    <row r="1620" spans="1:1025" ht="12.75" customHeight="1">
      <c r="A1620" s="23">
        <v>1</v>
      </c>
      <c r="B1620" s="23">
        <v>2001</v>
      </c>
      <c r="C1620" s="24">
        <v>-122.1</v>
      </c>
      <c r="D1620" s="24">
        <v>36.44</v>
      </c>
      <c r="E1620" s="24">
        <v>2</v>
      </c>
      <c r="F1620" s="27">
        <v>1.97</v>
      </c>
      <c r="G1620" s="24" t="s">
        <v>40</v>
      </c>
      <c r="H1620" s="1"/>
      <c r="I1620" s="1"/>
      <c r="AA1620" s="7"/>
      <c r="AB1620" s="7"/>
      <c r="AD1620" s="1"/>
      <c r="AE1620" s="1"/>
      <c r="AG1620" s="7"/>
      <c r="AH1620" s="7"/>
      <c r="AI1620" s="7"/>
      <c r="IU1620" s="11"/>
      <c r="IV1620" s="11"/>
      <c r="IW1620" s="11"/>
      <c r="AMI1620" s="12"/>
      <c r="AMJ1620" s="12"/>
      <c r="AMK1620" s="12"/>
    </row>
    <row r="1621" spans="1:1025" ht="12.75" customHeight="1">
      <c r="A1621" s="23">
        <v>2</v>
      </c>
      <c r="B1621" s="23">
        <v>2001</v>
      </c>
      <c r="C1621" s="24">
        <v>-122.1</v>
      </c>
      <c r="D1621" s="24">
        <v>36.44</v>
      </c>
      <c r="E1621" s="24">
        <v>2</v>
      </c>
      <c r="F1621" s="27">
        <v>0.7</v>
      </c>
      <c r="G1621" s="24" t="s">
        <v>40</v>
      </c>
      <c r="H1621" s="1"/>
      <c r="I1621" s="1"/>
      <c r="AA1621" s="7"/>
      <c r="AB1621" s="7"/>
      <c r="AD1621" s="1"/>
      <c r="AE1621" s="1"/>
      <c r="AG1621" s="7"/>
      <c r="AH1621" s="7"/>
      <c r="AI1621" s="7"/>
      <c r="IU1621" s="11"/>
      <c r="IV1621" s="11"/>
      <c r="IW1621" s="11"/>
      <c r="AMI1621" s="12"/>
      <c r="AMJ1621" s="12"/>
      <c r="AMK1621" s="12"/>
    </row>
    <row r="1622" spans="1:1025" ht="12.75" customHeight="1">
      <c r="A1622" s="23">
        <v>4</v>
      </c>
      <c r="B1622" s="23">
        <v>2001</v>
      </c>
      <c r="C1622" s="24">
        <v>-122.1</v>
      </c>
      <c r="D1622" s="24">
        <v>36.44</v>
      </c>
      <c r="E1622" s="24">
        <v>2</v>
      </c>
      <c r="F1622" s="27">
        <v>1.97</v>
      </c>
      <c r="G1622" s="24" t="s">
        <v>40</v>
      </c>
      <c r="H1622" s="1"/>
      <c r="I1622" s="1"/>
      <c r="AA1622" s="7"/>
      <c r="AB1622" s="7"/>
      <c r="AD1622" s="1"/>
      <c r="AE1622" s="1"/>
      <c r="AG1622" s="7"/>
      <c r="AH1622" s="7"/>
      <c r="AI1622" s="7"/>
      <c r="IU1622" s="11"/>
      <c r="IV1622" s="11"/>
      <c r="IW1622" s="11"/>
      <c r="AMI1622" s="12"/>
      <c r="AMJ1622" s="12"/>
      <c r="AMK1622" s="12"/>
    </row>
    <row r="1623" spans="1:1025" ht="12.75" customHeight="1">
      <c r="A1623" s="23">
        <v>4</v>
      </c>
      <c r="B1623" s="23">
        <v>2001</v>
      </c>
      <c r="C1623" s="24">
        <v>-122.1</v>
      </c>
      <c r="D1623" s="24">
        <v>36.44</v>
      </c>
      <c r="E1623" s="24">
        <v>2</v>
      </c>
      <c r="F1623" s="27">
        <v>2.48</v>
      </c>
      <c r="G1623" s="24" t="s">
        <v>40</v>
      </c>
      <c r="H1623" s="1"/>
      <c r="I1623" s="1"/>
      <c r="AA1623" s="7"/>
      <c r="AB1623" s="7"/>
      <c r="AD1623" s="1"/>
      <c r="AE1623" s="1"/>
      <c r="AG1623" s="7"/>
      <c r="AH1623" s="7"/>
      <c r="AI1623" s="7"/>
      <c r="IU1623" s="11"/>
      <c r="IV1623" s="11"/>
      <c r="IW1623" s="11"/>
      <c r="AMI1623" s="12"/>
      <c r="AMJ1623" s="12"/>
      <c r="AMK1623" s="12"/>
    </row>
    <row r="1624" spans="1:1025" ht="12.75" customHeight="1">
      <c r="A1624" s="23">
        <v>5</v>
      </c>
      <c r="B1624" s="23">
        <v>2001</v>
      </c>
      <c r="C1624" s="24">
        <v>-122.1</v>
      </c>
      <c r="D1624" s="24">
        <v>36.44</v>
      </c>
      <c r="E1624" s="24">
        <v>2</v>
      </c>
      <c r="F1624" s="27">
        <v>0.55000000000000104</v>
      </c>
      <c r="G1624" s="24" t="s">
        <v>40</v>
      </c>
      <c r="H1624" s="1"/>
      <c r="I1624" s="1"/>
      <c r="AA1624" s="7"/>
      <c r="AB1624" s="7"/>
      <c r="AD1624" s="1"/>
      <c r="AE1624" s="1"/>
      <c r="AG1624" s="7"/>
      <c r="AH1624" s="7"/>
      <c r="AI1624" s="7"/>
      <c r="IU1624" s="11"/>
      <c r="IV1624" s="11"/>
      <c r="IW1624" s="11"/>
      <c r="AMI1624" s="12"/>
      <c r="AMJ1624" s="12"/>
      <c r="AMK1624" s="12"/>
    </row>
    <row r="1625" spans="1:1025" ht="12.75" customHeight="1">
      <c r="A1625" s="23">
        <v>6</v>
      </c>
      <c r="B1625" s="23">
        <v>2001</v>
      </c>
      <c r="C1625" s="24">
        <v>-122.1</v>
      </c>
      <c r="D1625" s="24">
        <v>36.44</v>
      </c>
      <c r="E1625" s="24">
        <v>2</v>
      </c>
      <c r="F1625" s="27">
        <v>0.26</v>
      </c>
      <c r="G1625" s="24" t="s">
        <v>40</v>
      </c>
      <c r="H1625" s="1"/>
      <c r="I1625" s="1"/>
      <c r="AA1625" s="7"/>
      <c r="AB1625" s="7"/>
      <c r="AD1625" s="1"/>
      <c r="AE1625" s="1"/>
      <c r="AG1625" s="7"/>
      <c r="AH1625" s="7"/>
      <c r="AI1625" s="7"/>
      <c r="IU1625" s="11"/>
      <c r="IV1625" s="11"/>
      <c r="IW1625" s="11"/>
      <c r="AMI1625" s="12"/>
      <c r="AMJ1625" s="12"/>
      <c r="AMK1625" s="12"/>
    </row>
    <row r="1626" spans="1:1025" ht="12.75" customHeight="1">
      <c r="A1626" s="23">
        <v>7</v>
      </c>
      <c r="B1626" s="23">
        <v>2001</v>
      </c>
      <c r="C1626" s="24">
        <v>-122.1</v>
      </c>
      <c r="D1626" s="24">
        <v>36.44</v>
      </c>
      <c r="E1626" s="24">
        <v>2</v>
      </c>
      <c r="F1626" s="27">
        <v>0.71</v>
      </c>
      <c r="G1626" s="24" t="s">
        <v>40</v>
      </c>
      <c r="H1626" s="1"/>
      <c r="I1626" s="1"/>
      <c r="AA1626" s="7"/>
      <c r="AB1626" s="7"/>
      <c r="AD1626" s="1"/>
      <c r="AE1626" s="1"/>
      <c r="AG1626" s="7"/>
      <c r="AH1626" s="7"/>
      <c r="AI1626" s="7"/>
      <c r="IU1626" s="11"/>
      <c r="IV1626" s="11"/>
      <c r="IW1626" s="11"/>
      <c r="AMI1626" s="12"/>
      <c r="AMJ1626" s="12"/>
      <c r="AMK1626" s="12"/>
    </row>
    <row r="1627" spans="1:1025" ht="12.75" customHeight="1">
      <c r="A1627" s="23">
        <v>9</v>
      </c>
      <c r="B1627" s="23">
        <v>2001</v>
      </c>
      <c r="C1627" s="24">
        <v>-122.1</v>
      </c>
      <c r="D1627" s="24">
        <v>36.44</v>
      </c>
      <c r="E1627" s="24">
        <v>2</v>
      </c>
      <c r="F1627" s="27">
        <v>0.99</v>
      </c>
      <c r="G1627" s="24" t="s">
        <v>40</v>
      </c>
      <c r="H1627" s="1"/>
      <c r="I1627" s="1"/>
      <c r="AA1627" s="7"/>
      <c r="AB1627" s="7"/>
      <c r="AD1627" s="1"/>
      <c r="AE1627" s="1"/>
      <c r="AG1627" s="7"/>
      <c r="AH1627" s="7"/>
      <c r="AI1627" s="7"/>
      <c r="IU1627" s="11"/>
      <c r="IV1627" s="11"/>
      <c r="IW1627" s="11"/>
      <c r="AMI1627" s="12"/>
      <c r="AMJ1627" s="12"/>
      <c r="AMK1627" s="12"/>
    </row>
    <row r="1628" spans="1:1025" ht="12.75" customHeight="1">
      <c r="A1628" s="23">
        <v>9</v>
      </c>
      <c r="B1628" s="23">
        <v>2001</v>
      </c>
      <c r="C1628" s="24">
        <v>-122.1</v>
      </c>
      <c r="D1628" s="24">
        <v>36.44</v>
      </c>
      <c r="E1628" s="24">
        <v>2</v>
      </c>
      <c r="F1628" s="27">
        <v>0.21</v>
      </c>
      <c r="G1628" s="24" t="s">
        <v>40</v>
      </c>
      <c r="H1628" s="1"/>
      <c r="I1628" s="1"/>
      <c r="AA1628" s="7"/>
      <c r="AB1628" s="7"/>
      <c r="AD1628" s="1"/>
      <c r="AE1628" s="1"/>
      <c r="AG1628" s="7"/>
      <c r="AH1628" s="7"/>
      <c r="AI1628" s="7"/>
      <c r="IU1628" s="11"/>
      <c r="IV1628" s="11"/>
      <c r="IW1628" s="11"/>
      <c r="AMI1628" s="12"/>
      <c r="AMJ1628" s="12"/>
      <c r="AMK1628" s="12"/>
    </row>
    <row r="1629" spans="1:1025" ht="12.75" customHeight="1">
      <c r="A1629" s="23">
        <v>10</v>
      </c>
      <c r="B1629" s="23">
        <v>2001</v>
      </c>
      <c r="C1629" s="24">
        <v>-122.1</v>
      </c>
      <c r="D1629" s="24">
        <v>36.44</v>
      </c>
      <c r="E1629" s="24">
        <v>2</v>
      </c>
      <c r="F1629" s="27">
        <v>0.21</v>
      </c>
      <c r="G1629" s="24" t="s">
        <v>40</v>
      </c>
      <c r="H1629" s="1"/>
      <c r="I1629" s="1"/>
      <c r="AA1629" s="7"/>
      <c r="AB1629" s="7"/>
      <c r="AD1629" s="1"/>
      <c r="AE1629" s="1"/>
      <c r="AG1629" s="7"/>
      <c r="AH1629" s="7"/>
      <c r="AI1629" s="7"/>
      <c r="IU1629" s="11"/>
      <c r="IV1629" s="11"/>
      <c r="IW1629" s="11"/>
      <c r="AMI1629" s="12"/>
      <c r="AMJ1629" s="12"/>
      <c r="AMK1629" s="12"/>
    </row>
    <row r="1630" spans="1:1025" ht="12.75" customHeight="1">
      <c r="A1630" s="23">
        <v>11</v>
      </c>
      <c r="B1630" s="23">
        <v>2001</v>
      </c>
      <c r="C1630" s="24">
        <v>-122.1</v>
      </c>
      <c r="D1630" s="24">
        <v>36.44</v>
      </c>
      <c r="E1630" s="24">
        <v>2</v>
      </c>
      <c r="F1630" s="27">
        <v>1.64</v>
      </c>
      <c r="G1630" s="24" t="s">
        <v>40</v>
      </c>
      <c r="H1630" s="1"/>
      <c r="I1630" s="1"/>
      <c r="AA1630" s="7"/>
      <c r="AB1630" s="7"/>
      <c r="AD1630" s="1"/>
      <c r="AE1630" s="1"/>
      <c r="AG1630" s="7"/>
      <c r="AH1630" s="7"/>
      <c r="AI1630" s="7"/>
      <c r="IU1630" s="11"/>
      <c r="IV1630" s="11"/>
      <c r="IW1630" s="11"/>
      <c r="AMI1630" s="12"/>
      <c r="AMJ1630" s="12"/>
      <c r="AMK1630" s="12"/>
    </row>
    <row r="1631" spans="1:1025" ht="12.75" customHeight="1">
      <c r="A1631" s="23">
        <v>11</v>
      </c>
      <c r="B1631" s="23">
        <v>2001</v>
      </c>
      <c r="C1631" s="24">
        <v>-122.1</v>
      </c>
      <c r="D1631" s="24">
        <v>36.44</v>
      </c>
      <c r="E1631" s="24">
        <v>2</v>
      </c>
      <c r="F1631" s="27">
        <v>1.26</v>
      </c>
      <c r="G1631" s="24" t="s">
        <v>40</v>
      </c>
      <c r="H1631" s="1"/>
      <c r="I1631" s="1"/>
      <c r="AA1631" s="7"/>
      <c r="AB1631" s="7"/>
      <c r="AD1631" s="1"/>
      <c r="AE1631" s="1"/>
      <c r="AG1631" s="7"/>
      <c r="AH1631" s="7"/>
      <c r="AI1631" s="7"/>
      <c r="IU1631" s="11"/>
      <c r="IV1631" s="11"/>
      <c r="IW1631" s="11"/>
      <c r="AMI1631" s="12"/>
      <c r="AMJ1631" s="12"/>
      <c r="AMK1631" s="12"/>
    </row>
    <row r="1632" spans="1:1025" ht="12.75" customHeight="1">
      <c r="A1632" s="23">
        <v>12</v>
      </c>
      <c r="B1632" s="23">
        <v>2001</v>
      </c>
      <c r="C1632" s="24">
        <v>-122.1</v>
      </c>
      <c r="D1632" s="24">
        <v>36.44</v>
      </c>
      <c r="E1632" s="24">
        <v>2</v>
      </c>
      <c r="F1632" s="27">
        <v>0.11</v>
      </c>
      <c r="G1632" s="24" t="s">
        <v>40</v>
      </c>
      <c r="H1632" s="1"/>
      <c r="I1632" s="1"/>
      <c r="AA1632" s="7"/>
      <c r="AB1632" s="7"/>
      <c r="AD1632" s="1"/>
      <c r="AE1632" s="1"/>
      <c r="AG1632" s="7"/>
      <c r="AH1632" s="7"/>
      <c r="AI1632" s="7"/>
      <c r="IU1632" s="11"/>
      <c r="IV1632" s="11"/>
      <c r="IW1632" s="11"/>
      <c r="AMI1632" s="12"/>
      <c r="AMJ1632" s="12"/>
      <c r="AMK1632" s="12"/>
    </row>
    <row r="1633" spans="1:1025" ht="12.75" customHeight="1">
      <c r="A1633" s="23">
        <v>3</v>
      </c>
      <c r="B1633" s="23">
        <v>2002</v>
      </c>
      <c r="C1633" s="24">
        <v>-122.1</v>
      </c>
      <c r="D1633" s="24">
        <v>36.44</v>
      </c>
      <c r="E1633" s="24">
        <v>2</v>
      </c>
      <c r="F1633" s="27">
        <v>0.41</v>
      </c>
      <c r="G1633" s="24" t="s">
        <v>40</v>
      </c>
      <c r="H1633" s="1"/>
      <c r="I1633" s="1"/>
      <c r="AA1633" s="7"/>
      <c r="AB1633" s="7"/>
      <c r="AD1633" s="1"/>
      <c r="AE1633" s="1"/>
      <c r="AG1633" s="7"/>
      <c r="AH1633" s="7"/>
      <c r="AI1633" s="7"/>
      <c r="IU1633" s="11"/>
      <c r="IV1633" s="11"/>
      <c r="IW1633" s="11"/>
      <c r="AMI1633" s="12"/>
      <c r="AMJ1633" s="12"/>
      <c r="AMK1633" s="12"/>
    </row>
    <row r="1634" spans="1:1025" ht="12.75" customHeight="1">
      <c r="A1634" s="23">
        <v>4</v>
      </c>
      <c r="B1634" s="23">
        <v>2002</v>
      </c>
      <c r="C1634" s="24">
        <v>-122.1</v>
      </c>
      <c r="D1634" s="24">
        <v>36.44</v>
      </c>
      <c r="E1634" s="24">
        <v>2</v>
      </c>
      <c r="F1634" s="27">
        <v>0.48</v>
      </c>
      <c r="G1634" s="24" t="s">
        <v>40</v>
      </c>
      <c r="H1634" s="1"/>
      <c r="I1634" s="1"/>
      <c r="AA1634" s="7"/>
      <c r="AB1634" s="7"/>
      <c r="AD1634" s="1"/>
      <c r="AE1634" s="1"/>
      <c r="AG1634" s="7"/>
      <c r="AH1634" s="7"/>
      <c r="AI1634" s="7"/>
      <c r="IU1634" s="11"/>
      <c r="IV1634" s="11"/>
      <c r="IW1634" s="11"/>
      <c r="AMI1634" s="12"/>
      <c r="AMJ1634" s="12"/>
      <c r="AMK1634" s="12"/>
    </row>
    <row r="1635" spans="1:1025" ht="12.75" customHeight="1">
      <c r="A1635" s="23">
        <v>4</v>
      </c>
      <c r="B1635" s="23">
        <v>2002</v>
      </c>
      <c r="C1635" s="24">
        <v>-122.1</v>
      </c>
      <c r="D1635" s="24">
        <v>36.44</v>
      </c>
      <c r="E1635" s="24">
        <v>2</v>
      </c>
      <c r="F1635" s="27">
        <v>0.98</v>
      </c>
      <c r="G1635" s="24" t="s">
        <v>40</v>
      </c>
      <c r="H1635" s="1"/>
      <c r="I1635" s="1"/>
      <c r="AA1635" s="7"/>
      <c r="AB1635" s="7"/>
      <c r="AD1635" s="1"/>
      <c r="AE1635" s="1"/>
      <c r="AG1635" s="7"/>
      <c r="AH1635" s="7"/>
      <c r="AI1635" s="7"/>
      <c r="IU1635" s="11"/>
      <c r="IV1635" s="11"/>
      <c r="IW1635" s="11"/>
      <c r="AMI1635" s="12"/>
      <c r="AMJ1635" s="12"/>
      <c r="AMK1635" s="12"/>
    </row>
    <row r="1636" spans="1:1025" ht="12.75" customHeight="1">
      <c r="A1636" s="23">
        <v>5</v>
      </c>
      <c r="B1636" s="23">
        <v>2002</v>
      </c>
      <c r="C1636" s="24">
        <v>-122.1</v>
      </c>
      <c r="D1636" s="24">
        <v>36.44</v>
      </c>
      <c r="E1636" s="24">
        <v>2</v>
      </c>
      <c r="F1636" s="27">
        <v>2.2000000000000002</v>
      </c>
      <c r="G1636" s="24" t="s">
        <v>40</v>
      </c>
      <c r="H1636" s="1"/>
      <c r="I1636" s="1"/>
      <c r="AA1636" s="7"/>
      <c r="AB1636" s="7"/>
      <c r="AD1636" s="1"/>
      <c r="AE1636" s="1"/>
      <c r="AG1636" s="7"/>
      <c r="AH1636" s="7"/>
      <c r="AI1636" s="7"/>
      <c r="IU1636" s="11"/>
      <c r="IV1636" s="11"/>
      <c r="IW1636" s="11"/>
      <c r="AMI1636" s="12"/>
      <c r="AMJ1636" s="12"/>
      <c r="AMK1636" s="12"/>
    </row>
    <row r="1637" spans="1:1025" ht="12.75" customHeight="1">
      <c r="A1637" s="23">
        <v>6</v>
      </c>
      <c r="B1637" s="23">
        <v>2002</v>
      </c>
      <c r="C1637" s="24">
        <v>-122.1</v>
      </c>
      <c r="D1637" s="24">
        <v>36.44</v>
      </c>
      <c r="E1637" s="24">
        <v>2</v>
      </c>
      <c r="F1637" s="27">
        <v>0.44</v>
      </c>
      <c r="G1637" s="24" t="s">
        <v>40</v>
      </c>
      <c r="H1637" s="1"/>
      <c r="I1637" s="1"/>
      <c r="AA1637" s="7"/>
      <c r="AB1637" s="7"/>
      <c r="AD1637" s="1"/>
      <c r="AE1637" s="1"/>
      <c r="AG1637" s="7"/>
      <c r="AH1637" s="7"/>
      <c r="AI1637" s="7"/>
      <c r="IU1637" s="11"/>
      <c r="IV1637" s="11"/>
      <c r="IW1637" s="11"/>
      <c r="AMI1637" s="12"/>
      <c r="AMJ1637" s="12"/>
      <c r="AMK1637" s="12"/>
    </row>
    <row r="1638" spans="1:1025" ht="12.75" customHeight="1">
      <c r="A1638" s="23">
        <v>6</v>
      </c>
      <c r="B1638" s="23">
        <v>2002</v>
      </c>
      <c r="C1638" s="24">
        <v>-122.1</v>
      </c>
      <c r="D1638" s="24">
        <v>36.44</v>
      </c>
      <c r="E1638" s="24">
        <v>2</v>
      </c>
      <c r="F1638" s="27">
        <v>0.8</v>
      </c>
      <c r="G1638" s="24" t="s">
        <v>40</v>
      </c>
      <c r="H1638" s="1"/>
      <c r="I1638" s="1"/>
      <c r="AA1638" s="7"/>
      <c r="AB1638" s="7"/>
      <c r="AD1638" s="1"/>
      <c r="AE1638" s="1"/>
      <c r="AG1638" s="7"/>
      <c r="AH1638" s="7"/>
      <c r="AI1638" s="7"/>
      <c r="IU1638" s="11"/>
      <c r="IV1638" s="11"/>
      <c r="IW1638" s="11"/>
      <c r="AMI1638" s="12"/>
      <c r="AMJ1638" s="12"/>
      <c r="AMK1638" s="12"/>
    </row>
    <row r="1639" spans="1:1025" ht="12.75" customHeight="1">
      <c r="A1639" s="23">
        <v>8</v>
      </c>
      <c r="B1639" s="23">
        <v>2002</v>
      </c>
      <c r="C1639" s="24">
        <v>-122.1</v>
      </c>
      <c r="D1639" s="24">
        <v>36.44</v>
      </c>
      <c r="E1639" s="24">
        <v>2</v>
      </c>
      <c r="F1639" s="27">
        <v>0.44</v>
      </c>
      <c r="G1639" s="24" t="s">
        <v>40</v>
      </c>
      <c r="H1639" s="1"/>
      <c r="I1639" s="1"/>
      <c r="AA1639" s="7"/>
      <c r="AB1639" s="7"/>
      <c r="AD1639" s="1"/>
      <c r="AE1639" s="1"/>
      <c r="AG1639" s="7"/>
      <c r="AH1639" s="7"/>
      <c r="AI1639" s="7"/>
      <c r="IU1639" s="11"/>
      <c r="IV1639" s="11"/>
      <c r="IW1639" s="11"/>
      <c r="AMI1639" s="12"/>
      <c r="AMJ1639" s="12"/>
      <c r="AMK1639" s="12"/>
    </row>
    <row r="1640" spans="1:1025" ht="12.75" customHeight="1">
      <c r="A1640" s="23">
        <v>9</v>
      </c>
      <c r="B1640" s="23">
        <v>2002</v>
      </c>
      <c r="C1640" s="24">
        <v>-122.1</v>
      </c>
      <c r="D1640" s="24">
        <v>36.44</v>
      </c>
      <c r="E1640" s="24">
        <v>2</v>
      </c>
      <c r="F1640" s="27">
        <v>0.54</v>
      </c>
      <c r="G1640" s="24" t="s">
        <v>40</v>
      </c>
      <c r="H1640" s="1"/>
      <c r="I1640" s="1"/>
      <c r="AA1640" s="7"/>
      <c r="AB1640" s="7"/>
      <c r="AD1640" s="1"/>
      <c r="AE1640" s="1"/>
      <c r="AG1640" s="7"/>
      <c r="AH1640" s="7"/>
      <c r="AI1640" s="7"/>
      <c r="IU1640" s="11"/>
      <c r="IV1640" s="11"/>
      <c r="IW1640" s="11"/>
      <c r="AMI1640" s="12"/>
      <c r="AMJ1640" s="12"/>
      <c r="AMK1640" s="12"/>
    </row>
    <row r="1641" spans="1:1025" ht="12.75" customHeight="1">
      <c r="A1641" s="23">
        <v>10</v>
      </c>
      <c r="B1641" s="23">
        <v>2002</v>
      </c>
      <c r="C1641" s="24">
        <v>-122.1</v>
      </c>
      <c r="D1641" s="24">
        <v>36.44</v>
      </c>
      <c r="E1641" s="24">
        <v>2</v>
      </c>
      <c r="F1641" s="27">
        <v>0.3</v>
      </c>
      <c r="G1641" s="24" t="s">
        <v>40</v>
      </c>
      <c r="H1641" s="1"/>
      <c r="I1641" s="1"/>
      <c r="AA1641" s="7"/>
      <c r="AB1641" s="7"/>
      <c r="AD1641" s="1"/>
      <c r="AE1641" s="1"/>
      <c r="AG1641" s="7"/>
      <c r="AH1641" s="7"/>
      <c r="AI1641" s="7"/>
      <c r="IU1641" s="11"/>
      <c r="IV1641" s="11"/>
      <c r="IW1641" s="11"/>
      <c r="AMI1641" s="12"/>
      <c r="AMJ1641" s="12"/>
      <c r="AMK1641" s="12"/>
    </row>
    <row r="1642" spans="1:1025" ht="12.75" customHeight="1">
      <c r="A1642" s="23">
        <v>10</v>
      </c>
      <c r="B1642" s="23">
        <v>2002</v>
      </c>
      <c r="C1642" s="24">
        <v>-122.1</v>
      </c>
      <c r="D1642" s="24">
        <v>36.44</v>
      </c>
      <c r="E1642" s="24">
        <v>2</v>
      </c>
      <c r="F1642" s="27">
        <v>0.35</v>
      </c>
      <c r="G1642" s="24" t="s">
        <v>40</v>
      </c>
      <c r="H1642" s="1"/>
      <c r="I1642" s="1"/>
      <c r="AA1642" s="7"/>
      <c r="AB1642" s="7"/>
      <c r="AD1642" s="1"/>
      <c r="AE1642" s="1"/>
      <c r="AG1642" s="7"/>
      <c r="AH1642" s="7"/>
      <c r="AI1642" s="7"/>
      <c r="IU1642" s="11"/>
      <c r="IV1642" s="11"/>
      <c r="IW1642" s="11"/>
      <c r="AMI1642" s="12"/>
      <c r="AMJ1642" s="12"/>
      <c r="AMK1642" s="12"/>
    </row>
    <row r="1643" spans="1:1025" ht="12.75" customHeight="1">
      <c r="A1643" s="23">
        <v>11</v>
      </c>
      <c r="B1643" s="23">
        <v>2002</v>
      </c>
      <c r="C1643" s="24">
        <v>-122.1</v>
      </c>
      <c r="D1643" s="24">
        <v>36.44</v>
      </c>
      <c r="E1643" s="24">
        <v>2</v>
      </c>
      <c r="F1643" s="27">
        <v>2.21</v>
      </c>
      <c r="G1643" s="24" t="s">
        <v>40</v>
      </c>
      <c r="H1643" s="1"/>
      <c r="I1643" s="1"/>
      <c r="AA1643" s="7"/>
      <c r="AB1643" s="7"/>
      <c r="AD1643" s="1"/>
      <c r="AE1643" s="1"/>
      <c r="AG1643" s="7"/>
      <c r="AH1643" s="7"/>
      <c r="AI1643" s="7"/>
      <c r="IU1643" s="11"/>
      <c r="IV1643" s="11"/>
      <c r="IW1643" s="11"/>
      <c r="AMI1643" s="12"/>
      <c r="AMJ1643" s="12"/>
      <c r="AMK1643" s="12"/>
    </row>
    <row r="1644" spans="1:1025" ht="12.75" customHeight="1">
      <c r="A1644" s="23">
        <v>1</v>
      </c>
      <c r="B1644" s="23">
        <v>2003</v>
      </c>
      <c r="C1644" s="24">
        <v>-122.1</v>
      </c>
      <c r="D1644" s="24">
        <v>36.44</v>
      </c>
      <c r="E1644" s="24">
        <v>2</v>
      </c>
      <c r="F1644" s="27">
        <v>0.95</v>
      </c>
      <c r="G1644" s="24" t="s">
        <v>40</v>
      </c>
      <c r="H1644" s="1"/>
      <c r="I1644" s="1"/>
      <c r="AA1644" s="7"/>
      <c r="AB1644" s="7"/>
      <c r="AD1644" s="1"/>
      <c r="AE1644" s="1"/>
      <c r="AG1644" s="7"/>
      <c r="AH1644" s="7"/>
      <c r="AI1644" s="7"/>
      <c r="IU1644" s="11"/>
      <c r="IV1644" s="11"/>
      <c r="IW1644" s="11"/>
      <c r="AMI1644" s="12"/>
      <c r="AMJ1644" s="12"/>
      <c r="AMK1644" s="12"/>
    </row>
    <row r="1645" spans="1:1025" ht="12.75" customHeight="1">
      <c r="A1645" s="23">
        <v>1</v>
      </c>
      <c r="B1645" s="23">
        <v>2003</v>
      </c>
      <c r="C1645" s="24">
        <v>-122.1</v>
      </c>
      <c r="D1645" s="24">
        <v>36.44</v>
      </c>
      <c r="E1645" s="24">
        <v>2</v>
      </c>
      <c r="F1645" s="27">
        <v>0.39</v>
      </c>
      <c r="G1645" s="24" t="s">
        <v>40</v>
      </c>
      <c r="H1645" s="1"/>
      <c r="I1645" s="1"/>
      <c r="AA1645" s="7"/>
      <c r="AB1645" s="7"/>
      <c r="AD1645" s="1"/>
      <c r="AE1645" s="1"/>
      <c r="AG1645" s="7"/>
      <c r="AH1645" s="7"/>
      <c r="AI1645" s="7"/>
      <c r="IU1645" s="11"/>
      <c r="IV1645" s="11"/>
      <c r="IW1645" s="11"/>
      <c r="AMI1645" s="12"/>
      <c r="AMJ1645" s="12"/>
      <c r="AMK1645" s="12"/>
    </row>
    <row r="1646" spans="1:1025" ht="12.75" customHeight="1">
      <c r="A1646" s="23">
        <v>3</v>
      </c>
      <c r="B1646" s="23">
        <v>2003</v>
      </c>
      <c r="C1646" s="24">
        <v>-122.1</v>
      </c>
      <c r="D1646" s="24">
        <v>36.44</v>
      </c>
      <c r="E1646" s="24">
        <v>2</v>
      </c>
      <c r="F1646" s="27">
        <v>0.76</v>
      </c>
      <c r="G1646" s="24" t="s">
        <v>40</v>
      </c>
      <c r="H1646" s="1"/>
      <c r="I1646" s="1"/>
      <c r="AA1646" s="7"/>
      <c r="AB1646" s="7"/>
      <c r="AD1646" s="1"/>
      <c r="AE1646" s="1"/>
      <c r="AG1646" s="7"/>
      <c r="AH1646" s="7"/>
      <c r="AI1646" s="7"/>
      <c r="IU1646" s="11"/>
      <c r="IV1646" s="11"/>
      <c r="IW1646" s="11"/>
      <c r="AMI1646" s="12"/>
      <c r="AMJ1646" s="12"/>
      <c r="AMK1646" s="12"/>
    </row>
    <row r="1647" spans="1:1025" ht="12.75" customHeight="1">
      <c r="A1647" s="23">
        <v>7</v>
      </c>
      <c r="B1647" s="23">
        <v>2002</v>
      </c>
      <c r="C1647" s="24">
        <v>-122.1</v>
      </c>
      <c r="D1647" s="24">
        <v>36.44</v>
      </c>
      <c r="E1647" s="24">
        <v>2</v>
      </c>
      <c r="F1647" s="27">
        <v>0.66</v>
      </c>
      <c r="G1647" s="24" t="s">
        <v>40</v>
      </c>
      <c r="H1647" s="1"/>
      <c r="I1647" s="1"/>
      <c r="AA1647" s="7"/>
      <c r="AB1647" s="7"/>
      <c r="AD1647" s="1"/>
      <c r="AE1647" s="1"/>
      <c r="AG1647" s="7"/>
      <c r="AH1647" s="7"/>
      <c r="AI1647" s="7"/>
      <c r="IU1647" s="11"/>
      <c r="IV1647" s="11"/>
      <c r="IW1647" s="11"/>
      <c r="AMI1647" s="12"/>
      <c r="AMJ1647" s="12"/>
      <c r="AMK1647" s="12"/>
    </row>
    <row r="1648" spans="1:1025" ht="12.75" customHeight="1">
      <c r="A1648" s="23">
        <v>3</v>
      </c>
      <c r="B1648" s="23">
        <v>2003</v>
      </c>
      <c r="C1648" s="24">
        <v>-122.1</v>
      </c>
      <c r="D1648" s="24">
        <v>36.44</v>
      </c>
      <c r="E1648" s="24">
        <v>2</v>
      </c>
      <c r="F1648" s="27">
        <v>2.04</v>
      </c>
      <c r="G1648" s="24" t="s">
        <v>40</v>
      </c>
      <c r="H1648" s="1"/>
      <c r="I1648" s="1"/>
      <c r="AA1648" s="7"/>
      <c r="AB1648" s="7"/>
      <c r="AD1648" s="1"/>
      <c r="AE1648" s="1"/>
      <c r="AG1648" s="7"/>
      <c r="AH1648" s="7"/>
      <c r="AI1648" s="7"/>
      <c r="IU1648" s="11"/>
      <c r="IV1648" s="11"/>
      <c r="IW1648" s="11"/>
      <c r="AMI1648" s="12"/>
      <c r="AMJ1648" s="12"/>
      <c r="AMK1648" s="12"/>
    </row>
    <row r="1649" spans="1:1025" ht="12.75" customHeight="1">
      <c r="A1649" s="23">
        <v>4</v>
      </c>
      <c r="B1649" s="23">
        <v>2003</v>
      </c>
      <c r="C1649" s="24">
        <v>-122.1</v>
      </c>
      <c r="D1649" s="24">
        <v>36.44</v>
      </c>
      <c r="E1649" s="24">
        <v>2</v>
      </c>
      <c r="F1649" s="27">
        <v>0.71</v>
      </c>
      <c r="G1649" s="24" t="s">
        <v>40</v>
      </c>
      <c r="H1649" s="1"/>
      <c r="I1649" s="1"/>
      <c r="AA1649" s="7"/>
      <c r="AB1649" s="7"/>
      <c r="AD1649" s="1"/>
      <c r="AE1649" s="1"/>
      <c r="AG1649" s="7"/>
      <c r="AH1649" s="7"/>
      <c r="AI1649" s="7"/>
      <c r="IU1649" s="11"/>
      <c r="IV1649" s="11"/>
      <c r="IW1649" s="11"/>
      <c r="AMI1649" s="12"/>
      <c r="AMJ1649" s="12"/>
      <c r="AMK1649" s="12"/>
    </row>
    <row r="1650" spans="1:1025" ht="12.75" customHeight="1">
      <c r="A1650" s="23">
        <v>4</v>
      </c>
      <c r="B1650" s="23">
        <v>2003</v>
      </c>
      <c r="C1650" s="24">
        <v>-122.1</v>
      </c>
      <c r="D1650" s="24">
        <v>36.44</v>
      </c>
      <c r="E1650" s="24">
        <v>2</v>
      </c>
      <c r="F1650" s="27">
        <v>0.88</v>
      </c>
      <c r="G1650" s="24" t="s">
        <v>40</v>
      </c>
      <c r="H1650" s="1"/>
      <c r="I1650" s="1"/>
      <c r="AA1650" s="7"/>
      <c r="AB1650" s="7"/>
      <c r="AD1650" s="1"/>
      <c r="AE1650" s="1"/>
      <c r="AG1650" s="7"/>
      <c r="AH1650" s="7"/>
      <c r="AI1650" s="7"/>
      <c r="IU1650" s="11"/>
      <c r="IV1650" s="11"/>
      <c r="IW1650" s="11"/>
      <c r="AMI1650" s="12"/>
      <c r="AMJ1650" s="12"/>
      <c r="AMK1650" s="12"/>
    </row>
    <row r="1651" spans="1:1025" ht="12.75" customHeight="1">
      <c r="A1651" s="23">
        <v>5</v>
      </c>
      <c r="B1651" s="23">
        <v>2003</v>
      </c>
      <c r="C1651" s="24">
        <v>-122.1</v>
      </c>
      <c r="D1651" s="24">
        <v>36.44</v>
      </c>
      <c r="E1651" s="24">
        <v>2</v>
      </c>
      <c r="F1651" s="27">
        <v>2.56</v>
      </c>
      <c r="G1651" s="24" t="s">
        <v>40</v>
      </c>
      <c r="H1651" s="1"/>
      <c r="I1651" s="1"/>
      <c r="AA1651" s="7"/>
      <c r="AB1651" s="7"/>
      <c r="AD1651" s="1"/>
      <c r="AE1651" s="1"/>
      <c r="AG1651" s="7"/>
      <c r="AH1651" s="7"/>
      <c r="AI1651" s="7"/>
      <c r="IU1651" s="11"/>
      <c r="IV1651" s="11"/>
      <c r="IW1651" s="11"/>
      <c r="AMI1651" s="12"/>
      <c r="AMJ1651" s="12"/>
      <c r="AMK1651" s="12"/>
    </row>
    <row r="1652" spans="1:1025" ht="12.75" customHeight="1">
      <c r="A1652" s="23">
        <v>6</v>
      </c>
      <c r="B1652" s="23">
        <v>2003</v>
      </c>
      <c r="C1652" s="24">
        <v>-122.1</v>
      </c>
      <c r="D1652" s="24">
        <v>36.44</v>
      </c>
      <c r="E1652" s="24">
        <v>2</v>
      </c>
      <c r="F1652" s="27">
        <v>0.75</v>
      </c>
      <c r="G1652" s="24" t="s">
        <v>40</v>
      </c>
      <c r="H1652" s="1"/>
      <c r="I1652" s="1"/>
      <c r="AA1652" s="7"/>
      <c r="AB1652" s="7"/>
      <c r="AD1652" s="1"/>
      <c r="AE1652" s="1"/>
      <c r="AG1652" s="7"/>
      <c r="AH1652" s="7"/>
      <c r="AI1652" s="7"/>
      <c r="IU1652" s="11"/>
      <c r="IV1652" s="11"/>
      <c r="IW1652" s="11"/>
      <c r="AMI1652" s="12"/>
      <c r="AMJ1652" s="12"/>
      <c r="AMK1652" s="12"/>
    </row>
    <row r="1653" spans="1:1025" ht="12.75" customHeight="1">
      <c r="A1653" s="23">
        <v>8</v>
      </c>
      <c r="B1653" s="23">
        <v>2003</v>
      </c>
      <c r="C1653" s="24">
        <v>-122.1</v>
      </c>
      <c r="D1653" s="24">
        <v>36.44</v>
      </c>
      <c r="E1653" s="24">
        <v>2</v>
      </c>
      <c r="F1653" s="27">
        <v>0.97</v>
      </c>
      <c r="G1653" s="24" t="s">
        <v>40</v>
      </c>
      <c r="H1653" s="1"/>
      <c r="I1653" s="1"/>
      <c r="AA1653" s="7"/>
      <c r="AB1653" s="7"/>
      <c r="AD1653" s="1"/>
      <c r="AE1653" s="1"/>
      <c r="AG1653" s="7"/>
      <c r="AH1653" s="7"/>
      <c r="AI1653" s="7"/>
      <c r="IU1653" s="11"/>
      <c r="IV1653" s="11"/>
      <c r="IW1653" s="11"/>
      <c r="AMI1653" s="12"/>
      <c r="AMJ1653" s="12"/>
      <c r="AMK1653" s="12"/>
    </row>
    <row r="1654" spans="1:1025" ht="12.75" customHeight="1">
      <c r="A1654" s="23">
        <v>9</v>
      </c>
      <c r="B1654" s="23">
        <v>2003</v>
      </c>
      <c r="C1654" s="24">
        <v>-122.1</v>
      </c>
      <c r="D1654" s="24">
        <v>36.44</v>
      </c>
      <c r="E1654" s="24">
        <v>2</v>
      </c>
      <c r="F1654" s="27">
        <v>0.25</v>
      </c>
      <c r="G1654" s="24" t="s">
        <v>40</v>
      </c>
      <c r="H1654" s="1"/>
      <c r="I1654" s="1"/>
      <c r="AA1654" s="7"/>
      <c r="AB1654" s="7"/>
      <c r="AD1654" s="1"/>
      <c r="AE1654" s="1"/>
      <c r="AG1654" s="7"/>
      <c r="AH1654" s="7"/>
      <c r="AI1654" s="7"/>
      <c r="IU1654" s="11"/>
      <c r="IV1654" s="11"/>
      <c r="IW1654" s="11"/>
      <c r="AMI1654" s="12"/>
      <c r="AMJ1654" s="12"/>
      <c r="AMK1654" s="12"/>
    </row>
    <row r="1655" spans="1:1025" ht="12.75" customHeight="1">
      <c r="A1655" s="23">
        <v>10</v>
      </c>
      <c r="B1655" s="23">
        <v>2003</v>
      </c>
      <c r="C1655" s="24">
        <v>-122.1</v>
      </c>
      <c r="D1655" s="24">
        <v>36.44</v>
      </c>
      <c r="E1655" s="24">
        <v>2</v>
      </c>
      <c r="F1655" s="27">
        <v>0.9</v>
      </c>
      <c r="G1655" s="24" t="s">
        <v>40</v>
      </c>
      <c r="H1655" s="1"/>
      <c r="I1655" s="1"/>
      <c r="AA1655" s="7"/>
      <c r="AB1655" s="7"/>
      <c r="AD1655" s="1"/>
      <c r="AE1655" s="1"/>
      <c r="AG1655" s="7"/>
      <c r="AH1655" s="7"/>
      <c r="AI1655" s="7"/>
      <c r="IU1655" s="11"/>
      <c r="IV1655" s="11"/>
      <c r="IW1655" s="11"/>
      <c r="AMI1655" s="12"/>
      <c r="AMJ1655" s="12"/>
      <c r="AMK1655" s="12"/>
    </row>
    <row r="1656" spans="1:1025" ht="12.75" customHeight="1">
      <c r="A1656" s="23">
        <v>11</v>
      </c>
      <c r="B1656" s="23">
        <v>2003</v>
      </c>
      <c r="C1656" s="24">
        <v>-122.1</v>
      </c>
      <c r="D1656" s="24">
        <v>36.44</v>
      </c>
      <c r="E1656" s="24">
        <v>2</v>
      </c>
      <c r="F1656" s="27">
        <v>0.41</v>
      </c>
      <c r="G1656" s="24" t="s">
        <v>40</v>
      </c>
      <c r="H1656" s="1"/>
      <c r="I1656" s="1"/>
      <c r="AA1656" s="7"/>
      <c r="AB1656" s="7"/>
      <c r="AD1656" s="1"/>
      <c r="AE1656" s="1"/>
      <c r="AG1656" s="7"/>
      <c r="AH1656" s="7"/>
      <c r="AI1656" s="7"/>
      <c r="IU1656" s="11"/>
      <c r="IV1656" s="11"/>
      <c r="IW1656" s="11"/>
      <c r="AMI1656" s="12"/>
      <c r="AMJ1656" s="12"/>
      <c r="AMK1656" s="12"/>
    </row>
    <row r="1657" spans="1:1025" ht="12.75" customHeight="1">
      <c r="A1657" s="23">
        <v>12</v>
      </c>
      <c r="B1657" s="23">
        <v>2003</v>
      </c>
      <c r="C1657" s="24">
        <v>-122.1</v>
      </c>
      <c r="D1657" s="24">
        <v>36.44</v>
      </c>
      <c r="E1657" s="24">
        <v>2</v>
      </c>
      <c r="F1657" s="27">
        <v>1.5</v>
      </c>
      <c r="G1657" s="24" t="s">
        <v>40</v>
      </c>
      <c r="H1657" s="1"/>
      <c r="I1657" s="1"/>
      <c r="AA1657" s="7"/>
      <c r="AB1657" s="7"/>
      <c r="AD1657" s="1"/>
      <c r="AE1657" s="1"/>
      <c r="AG1657" s="7"/>
      <c r="AH1657" s="7"/>
      <c r="AI1657" s="7"/>
      <c r="IU1657" s="11"/>
      <c r="IV1657" s="11"/>
      <c r="IW1657" s="11"/>
      <c r="AMI1657" s="12"/>
      <c r="AMJ1657" s="12"/>
      <c r="AMK1657" s="12"/>
    </row>
    <row r="1658" spans="1:1025" ht="12.75" customHeight="1">
      <c r="A1658" s="23">
        <v>1</v>
      </c>
      <c r="B1658" s="23">
        <v>2004</v>
      </c>
      <c r="C1658" s="24">
        <v>-122.1</v>
      </c>
      <c r="D1658" s="24">
        <v>36.44</v>
      </c>
      <c r="E1658" s="24">
        <v>2</v>
      </c>
      <c r="F1658" s="27">
        <v>0.42</v>
      </c>
      <c r="G1658" s="24" t="s">
        <v>40</v>
      </c>
      <c r="H1658" s="1"/>
      <c r="I1658" s="1"/>
      <c r="AA1658" s="7"/>
      <c r="AB1658" s="7"/>
      <c r="AD1658" s="1"/>
      <c r="AE1658" s="1"/>
      <c r="AG1658" s="7"/>
      <c r="AH1658" s="7"/>
      <c r="AI1658" s="7"/>
      <c r="IU1658" s="11"/>
      <c r="IV1658" s="11"/>
      <c r="IW1658" s="11"/>
      <c r="AMI1658" s="12"/>
      <c r="AMJ1658" s="12"/>
      <c r="AMK1658" s="12"/>
    </row>
    <row r="1659" spans="1:1025" ht="12.75" customHeight="1">
      <c r="A1659" s="23">
        <v>2</v>
      </c>
      <c r="B1659" s="23">
        <v>2004</v>
      </c>
      <c r="C1659" s="24">
        <v>-122.1</v>
      </c>
      <c r="D1659" s="24">
        <v>36.44</v>
      </c>
      <c r="E1659" s="24">
        <v>2</v>
      </c>
      <c r="F1659" s="27">
        <v>2.08</v>
      </c>
      <c r="G1659" s="24" t="s">
        <v>40</v>
      </c>
      <c r="H1659" s="1"/>
      <c r="I1659" s="1"/>
      <c r="AA1659" s="7"/>
      <c r="AB1659" s="7"/>
      <c r="AD1659" s="1"/>
      <c r="AE1659" s="1"/>
      <c r="AG1659" s="7"/>
      <c r="AH1659" s="7"/>
      <c r="AI1659" s="7"/>
      <c r="IU1659" s="11"/>
      <c r="IV1659" s="11"/>
      <c r="IW1659" s="11"/>
      <c r="AMI1659" s="12"/>
      <c r="AMJ1659" s="12"/>
      <c r="AMK1659" s="12"/>
    </row>
    <row r="1660" spans="1:1025" ht="12.75" customHeight="1">
      <c r="A1660" s="23">
        <v>3</v>
      </c>
      <c r="B1660" s="23">
        <v>2004</v>
      </c>
      <c r="C1660" s="24">
        <v>-122.1</v>
      </c>
      <c r="D1660" s="24">
        <v>36.44</v>
      </c>
      <c r="E1660" s="24">
        <v>2</v>
      </c>
      <c r="F1660" s="27">
        <v>1.1599999999999999</v>
      </c>
      <c r="G1660" s="24" t="s">
        <v>40</v>
      </c>
      <c r="H1660" s="1"/>
      <c r="I1660" s="1"/>
      <c r="AA1660" s="7"/>
      <c r="AB1660" s="7"/>
      <c r="AD1660" s="1"/>
      <c r="AE1660" s="1"/>
      <c r="AG1660" s="7"/>
      <c r="AH1660" s="7"/>
      <c r="AI1660" s="7"/>
      <c r="IU1660" s="11"/>
      <c r="IV1660" s="11"/>
      <c r="IW1660" s="11"/>
      <c r="AMI1660" s="12"/>
      <c r="AMJ1660" s="12"/>
      <c r="AMK1660" s="12"/>
    </row>
    <row r="1661" spans="1:1025" ht="12.75" customHeight="1">
      <c r="A1661" s="23">
        <v>3</v>
      </c>
      <c r="B1661" s="23">
        <v>2004</v>
      </c>
      <c r="C1661" s="24">
        <v>-122.1</v>
      </c>
      <c r="D1661" s="24">
        <v>36.44</v>
      </c>
      <c r="E1661" s="24">
        <v>2</v>
      </c>
      <c r="F1661" s="27">
        <v>1.37</v>
      </c>
      <c r="G1661" s="24" t="s">
        <v>40</v>
      </c>
      <c r="H1661" s="1"/>
      <c r="I1661" s="1"/>
      <c r="AA1661" s="7"/>
      <c r="AB1661" s="7"/>
      <c r="AD1661" s="1"/>
      <c r="AE1661" s="1"/>
      <c r="AG1661" s="7"/>
      <c r="AH1661" s="7"/>
      <c r="AI1661" s="7"/>
      <c r="IU1661" s="11"/>
      <c r="IV1661" s="11"/>
      <c r="IW1661" s="11"/>
      <c r="AMI1661" s="12"/>
      <c r="AMJ1661" s="12"/>
      <c r="AMK1661" s="12"/>
    </row>
    <row r="1662" spans="1:1025" ht="12.75" customHeight="1">
      <c r="A1662" s="23">
        <v>5</v>
      </c>
      <c r="B1662" s="23">
        <v>2004</v>
      </c>
      <c r="C1662" s="24">
        <v>-122.1</v>
      </c>
      <c r="D1662" s="24">
        <v>36.44</v>
      </c>
      <c r="E1662" s="24">
        <v>2</v>
      </c>
      <c r="F1662" s="27">
        <v>0.4</v>
      </c>
      <c r="G1662" s="24" t="s">
        <v>40</v>
      </c>
      <c r="H1662" s="1"/>
      <c r="I1662" s="1"/>
      <c r="AA1662" s="7"/>
      <c r="AB1662" s="7"/>
      <c r="AD1662" s="1"/>
      <c r="AE1662" s="1"/>
      <c r="AG1662" s="7"/>
      <c r="AH1662" s="7"/>
      <c r="AI1662" s="7"/>
      <c r="IU1662" s="11"/>
      <c r="IV1662" s="11"/>
      <c r="IW1662" s="11"/>
      <c r="AMI1662" s="12"/>
      <c r="AMJ1662" s="12"/>
      <c r="AMK1662" s="12"/>
    </row>
    <row r="1663" spans="1:1025" ht="12.75" customHeight="1">
      <c r="A1663" s="23">
        <v>5</v>
      </c>
      <c r="B1663" s="23">
        <v>2004</v>
      </c>
      <c r="C1663" s="24">
        <v>-122.1</v>
      </c>
      <c r="D1663" s="24">
        <v>36.44</v>
      </c>
      <c r="E1663" s="24">
        <v>2</v>
      </c>
      <c r="F1663" s="27">
        <v>0.69</v>
      </c>
      <c r="G1663" s="24" t="s">
        <v>40</v>
      </c>
      <c r="H1663" s="1"/>
      <c r="I1663" s="1"/>
      <c r="AA1663" s="7"/>
      <c r="AB1663" s="7"/>
      <c r="AD1663" s="1"/>
      <c r="AE1663" s="1"/>
      <c r="AG1663" s="7"/>
      <c r="AH1663" s="7"/>
      <c r="AI1663" s="7"/>
      <c r="IU1663" s="11"/>
      <c r="IV1663" s="11"/>
      <c r="IW1663" s="11"/>
      <c r="AMI1663" s="12"/>
      <c r="AMJ1663" s="12"/>
      <c r="AMK1663" s="12"/>
    </row>
    <row r="1664" spans="1:1025" ht="12.75" customHeight="1">
      <c r="A1664" s="23">
        <v>6</v>
      </c>
      <c r="B1664" s="23">
        <v>2004</v>
      </c>
      <c r="C1664" s="24">
        <v>-122.1</v>
      </c>
      <c r="D1664" s="24">
        <v>36.44</v>
      </c>
      <c r="E1664" s="24">
        <v>2</v>
      </c>
      <c r="F1664" s="27">
        <v>0.68</v>
      </c>
      <c r="G1664" s="24" t="s">
        <v>40</v>
      </c>
      <c r="H1664" s="1"/>
      <c r="I1664" s="1"/>
      <c r="AA1664" s="7"/>
      <c r="AB1664" s="7"/>
      <c r="AD1664" s="1"/>
      <c r="AE1664" s="1"/>
      <c r="AG1664" s="7"/>
      <c r="AH1664" s="7"/>
      <c r="AI1664" s="7"/>
      <c r="IU1664" s="11"/>
      <c r="IV1664" s="11"/>
      <c r="IW1664" s="11"/>
      <c r="AMI1664" s="12"/>
      <c r="AMJ1664" s="12"/>
      <c r="AMK1664" s="12"/>
    </row>
    <row r="1665" spans="1:1025" ht="12.75" customHeight="1">
      <c r="A1665" s="23">
        <v>7</v>
      </c>
      <c r="B1665" s="23">
        <v>2004</v>
      </c>
      <c r="C1665" s="24">
        <v>-122.1</v>
      </c>
      <c r="D1665" s="24">
        <v>36.44</v>
      </c>
      <c r="E1665" s="24">
        <v>2</v>
      </c>
      <c r="F1665" s="27">
        <v>0.9</v>
      </c>
      <c r="G1665" s="24" t="s">
        <v>40</v>
      </c>
      <c r="H1665" s="1"/>
      <c r="I1665" s="1"/>
      <c r="AA1665" s="7"/>
      <c r="AB1665" s="7"/>
      <c r="AD1665" s="1"/>
      <c r="AE1665" s="1"/>
      <c r="AG1665" s="7"/>
      <c r="AH1665" s="7"/>
      <c r="AI1665" s="7"/>
      <c r="IU1665" s="11"/>
      <c r="IV1665" s="11"/>
      <c r="IW1665" s="11"/>
      <c r="AMI1665" s="12"/>
      <c r="AMJ1665" s="12"/>
      <c r="AMK1665" s="12"/>
    </row>
    <row r="1666" spans="1:1025" ht="12.75" customHeight="1">
      <c r="A1666" s="23">
        <v>7</v>
      </c>
      <c r="B1666" s="23">
        <v>2004</v>
      </c>
      <c r="C1666" s="24">
        <v>-122.1</v>
      </c>
      <c r="D1666" s="24">
        <v>36.44</v>
      </c>
      <c r="E1666" s="24">
        <v>2</v>
      </c>
      <c r="F1666" s="27">
        <v>0.89</v>
      </c>
      <c r="G1666" s="24" t="s">
        <v>40</v>
      </c>
      <c r="H1666" s="1"/>
      <c r="I1666" s="1"/>
      <c r="AA1666" s="7"/>
      <c r="AB1666" s="7"/>
      <c r="AD1666" s="1"/>
      <c r="AE1666" s="1"/>
      <c r="AG1666" s="7"/>
      <c r="AH1666" s="7"/>
      <c r="AI1666" s="7"/>
      <c r="IU1666" s="11"/>
      <c r="IV1666" s="11"/>
      <c r="IW1666" s="11"/>
      <c r="AMI1666" s="12"/>
      <c r="AMJ1666" s="12"/>
      <c r="AMK1666" s="12"/>
    </row>
    <row r="1667" spans="1:1025" ht="12.75" customHeight="1">
      <c r="A1667" s="23">
        <v>8</v>
      </c>
      <c r="B1667" s="23">
        <v>2004</v>
      </c>
      <c r="C1667" s="24">
        <v>-122.1</v>
      </c>
      <c r="D1667" s="24">
        <v>36.44</v>
      </c>
      <c r="E1667" s="24">
        <v>2</v>
      </c>
      <c r="F1667" s="27">
        <v>0.26</v>
      </c>
      <c r="G1667" s="24" t="s">
        <v>40</v>
      </c>
      <c r="H1667" s="1"/>
      <c r="I1667" s="1"/>
      <c r="AA1667" s="7"/>
      <c r="AB1667" s="7"/>
      <c r="AD1667" s="1"/>
      <c r="AE1667" s="1"/>
      <c r="AG1667" s="7"/>
      <c r="AH1667" s="7"/>
      <c r="AI1667" s="7"/>
      <c r="IU1667" s="11"/>
      <c r="IV1667" s="11"/>
      <c r="IW1667" s="11"/>
      <c r="AMI1667" s="12"/>
      <c r="AMJ1667" s="12"/>
      <c r="AMK1667" s="12"/>
    </row>
    <row r="1668" spans="1:1025" ht="12.75" customHeight="1">
      <c r="A1668" s="23">
        <v>9</v>
      </c>
      <c r="B1668" s="23">
        <v>2004</v>
      </c>
      <c r="C1668" s="24">
        <v>-122.1</v>
      </c>
      <c r="D1668" s="24">
        <v>36.44</v>
      </c>
      <c r="E1668" s="24">
        <v>2</v>
      </c>
      <c r="F1668" s="27">
        <v>0.94</v>
      </c>
      <c r="G1668" s="24" t="s">
        <v>40</v>
      </c>
      <c r="H1668" s="1"/>
      <c r="I1668" s="1"/>
      <c r="AA1668" s="7"/>
      <c r="AB1668" s="7"/>
      <c r="AD1668" s="1"/>
      <c r="AE1668" s="1"/>
      <c r="AG1668" s="7"/>
      <c r="AH1668" s="7"/>
      <c r="AI1668" s="7"/>
      <c r="IU1668" s="11"/>
      <c r="IV1668" s="11"/>
      <c r="IW1668" s="11"/>
      <c r="AMI1668" s="12"/>
      <c r="AMJ1668" s="12"/>
      <c r="AMK1668" s="12"/>
    </row>
    <row r="1669" spans="1:1025" ht="12.75" customHeight="1">
      <c r="A1669" s="23">
        <v>9</v>
      </c>
      <c r="B1669" s="23">
        <v>2004</v>
      </c>
      <c r="C1669" s="24">
        <v>-122.1</v>
      </c>
      <c r="D1669" s="24">
        <v>36.44</v>
      </c>
      <c r="E1669" s="24">
        <v>2</v>
      </c>
      <c r="F1669" s="27">
        <v>0.66</v>
      </c>
      <c r="G1669" s="24" t="s">
        <v>40</v>
      </c>
      <c r="H1669" s="1"/>
      <c r="I1669" s="1"/>
      <c r="AA1669" s="7"/>
      <c r="AB1669" s="7"/>
      <c r="AD1669" s="1"/>
      <c r="AE1669" s="1"/>
      <c r="AG1669" s="7"/>
      <c r="AH1669" s="7"/>
      <c r="AI1669" s="7"/>
      <c r="IU1669" s="11"/>
      <c r="IV1669" s="11"/>
      <c r="IW1669" s="11"/>
      <c r="AMI1669" s="12"/>
      <c r="AMJ1669" s="12"/>
      <c r="AMK1669" s="12"/>
    </row>
    <row r="1670" spans="1:1025" ht="12.75" customHeight="1">
      <c r="A1670" s="23">
        <v>11</v>
      </c>
      <c r="B1670" s="23">
        <v>2004</v>
      </c>
      <c r="C1670" s="24">
        <v>-122.1</v>
      </c>
      <c r="D1670" s="24">
        <v>36.44</v>
      </c>
      <c r="E1670" s="24">
        <v>2</v>
      </c>
      <c r="F1670" s="27">
        <v>0.9</v>
      </c>
      <c r="G1670" s="24" t="s">
        <v>40</v>
      </c>
      <c r="H1670" s="1"/>
      <c r="I1670" s="1"/>
      <c r="AA1670" s="7"/>
      <c r="AB1670" s="7"/>
      <c r="AD1670" s="1"/>
      <c r="AE1670" s="1"/>
      <c r="AG1670" s="7"/>
      <c r="AH1670" s="7"/>
      <c r="AI1670" s="7"/>
      <c r="IU1670" s="11"/>
      <c r="IV1670" s="11"/>
      <c r="IW1670" s="11"/>
      <c r="AMI1670" s="12"/>
      <c r="AMJ1670" s="12"/>
      <c r="AMK1670" s="12"/>
    </row>
    <row r="1671" spans="1:1025" ht="12.75" customHeight="1">
      <c r="A1671" s="23">
        <v>11</v>
      </c>
      <c r="B1671" s="23">
        <v>2004</v>
      </c>
      <c r="C1671" s="24">
        <v>-122.1</v>
      </c>
      <c r="D1671" s="24">
        <v>36.44</v>
      </c>
      <c r="E1671" s="24">
        <v>2</v>
      </c>
      <c r="F1671" s="27">
        <v>1.42</v>
      </c>
      <c r="G1671" s="24" t="s">
        <v>40</v>
      </c>
      <c r="H1671" s="1"/>
      <c r="I1671" s="1"/>
      <c r="AA1671" s="7"/>
      <c r="AB1671" s="7"/>
      <c r="AD1671" s="1"/>
      <c r="AE1671" s="1"/>
      <c r="AG1671" s="7"/>
      <c r="AH1671" s="7"/>
      <c r="AI1671" s="7"/>
      <c r="IU1671" s="11"/>
      <c r="IV1671" s="11"/>
      <c r="IW1671" s="11"/>
      <c r="AMI1671" s="12"/>
      <c r="AMJ1671" s="12"/>
      <c r="AMK1671" s="12"/>
    </row>
    <row r="1672" spans="1:1025" ht="12.75" customHeight="1">
      <c r="A1672" s="23">
        <v>12</v>
      </c>
      <c r="B1672" s="23">
        <v>2004</v>
      </c>
      <c r="C1672" s="24">
        <v>-122.1</v>
      </c>
      <c r="D1672" s="24">
        <v>36.44</v>
      </c>
      <c r="E1672" s="24">
        <v>2</v>
      </c>
      <c r="F1672" s="27">
        <v>0.31</v>
      </c>
      <c r="G1672" s="24" t="s">
        <v>40</v>
      </c>
      <c r="H1672" s="1"/>
      <c r="I1672" s="1"/>
      <c r="AA1672" s="7"/>
      <c r="AB1672" s="7"/>
      <c r="AD1672" s="1"/>
      <c r="AE1672" s="1"/>
      <c r="AG1672" s="7"/>
      <c r="AH1672" s="7"/>
      <c r="AI1672" s="7"/>
      <c r="IU1672" s="11"/>
      <c r="IV1672" s="11"/>
      <c r="IW1672" s="11"/>
      <c r="AMI1672" s="12"/>
      <c r="AMJ1672" s="12"/>
      <c r="AMK1672" s="12"/>
    </row>
    <row r="1673" spans="1:1025" ht="12.75" customHeight="1">
      <c r="A1673" s="23">
        <v>7</v>
      </c>
      <c r="B1673" s="23">
        <v>1999</v>
      </c>
      <c r="C1673" s="24">
        <v>-122.1</v>
      </c>
      <c r="D1673" s="24">
        <v>36.44</v>
      </c>
      <c r="E1673" s="24">
        <v>2</v>
      </c>
      <c r="F1673" s="27">
        <v>0.81</v>
      </c>
      <c r="G1673" s="24" t="s">
        <v>40</v>
      </c>
      <c r="H1673" s="1"/>
      <c r="I1673" s="1"/>
      <c r="AA1673" s="7"/>
      <c r="AB1673" s="7"/>
      <c r="AD1673" s="1"/>
      <c r="AE1673" s="1"/>
      <c r="AG1673" s="7"/>
      <c r="AH1673" s="7"/>
      <c r="AI1673" s="7"/>
      <c r="IU1673" s="11"/>
      <c r="IV1673" s="11"/>
      <c r="IW1673" s="11"/>
      <c r="AMI1673" s="12"/>
      <c r="AMJ1673" s="12"/>
      <c r="AMK1673" s="12"/>
    </row>
    <row r="1674" spans="1:1025" ht="12.75" customHeight="1">
      <c r="A1674" s="23">
        <v>5</v>
      </c>
      <c r="B1674" s="23">
        <v>2001</v>
      </c>
      <c r="C1674" s="24">
        <v>-136.78460000000001</v>
      </c>
      <c r="D1674" s="24">
        <v>30.765750000000001</v>
      </c>
      <c r="E1674" s="24">
        <v>0</v>
      </c>
      <c r="F1674" s="27">
        <v>6.3255632539906695E-2</v>
      </c>
      <c r="G1674" s="24" t="s">
        <v>41</v>
      </c>
      <c r="H1674" s="1"/>
      <c r="I1674" s="1"/>
      <c r="AA1674" s="7"/>
      <c r="AB1674" s="7"/>
      <c r="AD1674" s="1"/>
      <c r="AE1674" s="1"/>
      <c r="AG1674" s="7"/>
      <c r="AH1674" s="7"/>
      <c r="AI1674" s="7"/>
      <c r="IU1674" s="11"/>
      <c r="IV1674" s="11"/>
      <c r="IW1674" s="11"/>
      <c r="AMI1674" s="12"/>
      <c r="AMJ1674" s="12"/>
      <c r="AMK1674" s="12"/>
    </row>
    <row r="1675" spans="1:1025" ht="12.75" customHeight="1">
      <c r="A1675" s="23">
        <v>5</v>
      </c>
      <c r="B1675" s="23">
        <v>2001</v>
      </c>
      <c r="C1675" s="24">
        <v>-150.02719999999999</v>
      </c>
      <c r="D1675" s="24">
        <v>25.688220000000001</v>
      </c>
      <c r="E1675" s="24">
        <v>0</v>
      </c>
      <c r="F1675" s="27">
        <v>0.22829874106120901</v>
      </c>
      <c r="G1675" s="24" t="s">
        <v>41</v>
      </c>
      <c r="H1675" s="1"/>
      <c r="I1675" s="1"/>
      <c r="AA1675" s="7"/>
      <c r="AB1675" s="7"/>
      <c r="AD1675" s="1"/>
      <c r="AE1675" s="1"/>
      <c r="AG1675" s="7"/>
      <c r="AH1675" s="7"/>
      <c r="AI1675" s="7"/>
      <c r="IU1675" s="11"/>
      <c r="IV1675" s="11"/>
      <c r="IW1675" s="11"/>
      <c r="AMI1675" s="12"/>
      <c r="AMJ1675" s="12"/>
      <c r="AMK1675" s="12"/>
    </row>
    <row r="1676" spans="1:1025" ht="12.75" customHeight="1">
      <c r="A1676" s="23">
        <v>3</v>
      </c>
      <c r="B1676" s="23">
        <v>2001</v>
      </c>
      <c r="C1676" s="24">
        <v>-141.3639</v>
      </c>
      <c r="D1676" s="24">
        <v>28.92557</v>
      </c>
      <c r="E1676" s="24">
        <v>0</v>
      </c>
      <c r="F1676" s="27">
        <v>0.18980221813755299</v>
      </c>
      <c r="G1676" s="24" t="s">
        <v>41</v>
      </c>
      <c r="H1676" s="1"/>
      <c r="I1676" s="1"/>
      <c r="AA1676" s="7"/>
      <c r="AB1676" s="7"/>
      <c r="AD1676" s="1"/>
      <c r="AE1676" s="1"/>
      <c r="AG1676" s="7"/>
      <c r="AH1676" s="7"/>
      <c r="AI1676" s="7"/>
      <c r="IU1676" s="11"/>
      <c r="IV1676" s="11"/>
      <c r="IW1676" s="11"/>
      <c r="AMI1676" s="12"/>
      <c r="AMJ1676" s="12"/>
      <c r="AMK1676" s="12"/>
    </row>
    <row r="1677" spans="1:1025" ht="12.75" customHeight="1">
      <c r="A1677" s="23">
        <v>3</v>
      </c>
      <c r="B1677" s="23">
        <v>2001</v>
      </c>
      <c r="C1677" s="24">
        <v>-143.12309999999999</v>
      </c>
      <c r="D1677" s="24">
        <v>28.31597</v>
      </c>
      <c r="E1677" s="24">
        <v>0</v>
      </c>
      <c r="F1677" s="27">
        <v>0.108714026250695</v>
      </c>
      <c r="G1677" s="24" t="s">
        <v>41</v>
      </c>
      <c r="H1677" s="1"/>
      <c r="I1677" s="1"/>
      <c r="AA1677" s="7"/>
      <c r="AB1677" s="7"/>
      <c r="AD1677" s="1"/>
      <c r="AE1677" s="1"/>
      <c r="AG1677" s="7"/>
      <c r="AH1677" s="7"/>
      <c r="AI1677" s="7"/>
      <c r="IU1677" s="11"/>
      <c r="IV1677" s="11"/>
      <c r="IW1677" s="11"/>
      <c r="AMI1677" s="12"/>
      <c r="AMJ1677" s="12"/>
      <c r="AMK1677" s="12"/>
    </row>
    <row r="1678" spans="1:1025" ht="12.75" customHeight="1">
      <c r="A1678" s="23">
        <v>3</v>
      </c>
      <c r="B1678" s="23">
        <v>2001</v>
      </c>
      <c r="C1678" s="24">
        <v>-124.45610000000001</v>
      </c>
      <c r="D1678" s="24">
        <v>35.662930000000003</v>
      </c>
      <c r="E1678" s="24">
        <v>0</v>
      </c>
      <c r="F1678" s="27">
        <v>0.40525588733284301</v>
      </c>
      <c r="G1678" s="24" t="s">
        <v>41</v>
      </c>
      <c r="H1678" s="1"/>
      <c r="I1678" s="1"/>
      <c r="AA1678" s="7"/>
      <c r="AB1678" s="7"/>
      <c r="AD1678" s="1"/>
      <c r="AE1678" s="1"/>
      <c r="AG1678" s="7"/>
      <c r="AH1678" s="7"/>
      <c r="AI1678" s="7"/>
      <c r="IU1678" s="11"/>
      <c r="IV1678" s="11"/>
      <c r="IW1678" s="11"/>
      <c r="AMI1678" s="12"/>
      <c r="AMJ1678" s="12"/>
      <c r="AMK1678" s="12"/>
    </row>
    <row r="1679" spans="1:1025" ht="12.75" customHeight="1">
      <c r="A1679" s="23">
        <v>3</v>
      </c>
      <c r="B1679" s="23">
        <v>2001</v>
      </c>
      <c r="C1679" s="24">
        <v>-124.8404</v>
      </c>
      <c r="D1679" s="24">
        <v>35.480049999999999</v>
      </c>
      <c r="E1679" s="24">
        <v>0</v>
      </c>
      <c r="F1679" s="27">
        <v>0.451527176179288</v>
      </c>
      <c r="G1679" s="24" t="s">
        <v>41</v>
      </c>
      <c r="H1679" s="1"/>
      <c r="I1679" s="1"/>
      <c r="AA1679" s="7"/>
      <c r="AB1679" s="7"/>
      <c r="AD1679" s="1"/>
      <c r="AE1679" s="1"/>
      <c r="AG1679" s="7"/>
      <c r="AH1679" s="7"/>
      <c r="AI1679" s="7"/>
      <c r="IU1679" s="11"/>
      <c r="IV1679" s="11"/>
      <c r="IW1679" s="11"/>
      <c r="AMI1679" s="12"/>
      <c r="AMJ1679" s="12"/>
      <c r="AMK1679" s="12"/>
    </row>
    <row r="1680" spans="1:1025" ht="12.75" customHeight="1">
      <c r="A1680" s="23">
        <v>5</v>
      </c>
      <c r="B1680" s="23">
        <v>2001</v>
      </c>
      <c r="C1680" s="24">
        <v>-122.0515</v>
      </c>
      <c r="D1680" s="24">
        <v>36.704689999999999</v>
      </c>
      <c r="E1680" s="24">
        <v>0</v>
      </c>
      <c r="F1680" s="27">
        <v>0.16715582192533601</v>
      </c>
      <c r="G1680" s="24" t="s">
        <v>41</v>
      </c>
      <c r="H1680" s="1"/>
      <c r="I1680" s="1"/>
      <c r="AA1680" s="7"/>
      <c r="AB1680" s="7"/>
      <c r="AD1680" s="1"/>
      <c r="AE1680" s="1"/>
      <c r="AG1680" s="7"/>
      <c r="AH1680" s="7"/>
      <c r="AI1680" s="7"/>
      <c r="IU1680" s="11"/>
      <c r="IV1680" s="11"/>
      <c r="IW1680" s="11"/>
      <c r="AMI1680" s="12"/>
      <c r="AMJ1680" s="12"/>
      <c r="AMK1680" s="12"/>
    </row>
    <row r="1681" spans="1:1025" ht="12.75" customHeight="1">
      <c r="A1681" s="23">
        <v>3</v>
      </c>
      <c r="B1681" s="23">
        <v>2001</v>
      </c>
      <c r="C1681" s="24">
        <v>-130.50810000000001</v>
      </c>
      <c r="D1681" s="24">
        <v>33.166820000000001</v>
      </c>
      <c r="E1681" s="24">
        <v>0</v>
      </c>
      <c r="F1681" s="27">
        <v>0.150144115279227</v>
      </c>
      <c r="G1681" s="24" t="s">
        <v>41</v>
      </c>
      <c r="H1681" s="1"/>
      <c r="I1681" s="1"/>
      <c r="AA1681" s="7"/>
      <c r="AB1681" s="7"/>
      <c r="AD1681" s="1"/>
      <c r="AE1681" s="1"/>
      <c r="AG1681" s="7"/>
      <c r="AH1681" s="7"/>
      <c r="AI1681" s="7"/>
      <c r="IU1681" s="11"/>
      <c r="IV1681" s="11"/>
      <c r="IW1681" s="11"/>
      <c r="AMI1681" s="12"/>
      <c r="AMJ1681" s="12"/>
      <c r="AMK1681" s="12"/>
    </row>
    <row r="1682" spans="1:1025" ht="12.75" customHeight="1">
      <c r="A1682" s="23">
        <v>5</v>
      </c>
      <c r="B1682" s="23">
        <v>2001</v>
      </c>
      <c r="C1682" s="24">
        <v>-153</v>
      </c>
      <c r="D1682" s="24">
        <v>24.54</v>
      </c>
      <c r="E1682" s="24">
        <v>0</v>
      </c>
      <c r="F1682" s="27">
        <v>0.49808790425075</v>
      </c>
      <c r="G1682" s="24" t="s">
        <v>41</v>
      </c>
      <c r="H1682" s="1"/>
      <c r="I1682" s="1"/>
      <c r="AA1682" s="7"/>
      <c r="AB1682" s="7"/>
      <c r="AD1682" s="1"/>
      <c r="AE1682" s="1"/>
      <c r="AG1682" s="7"/>
      <c r="AH1682" s="7"/>
      <c r="AI1682" s="7"/>
      <c r="IU1682" s="11"/>
      <c r="IV1682" s="11"/>
      <c r="IW1682" s="11"/>
      <c r="AMI1682" s="12"/>
      <c r="AMJ1682" s="12"/>
      <c r="AMK1682" s="12"/>
    </row>
    <row r="1683" spans="1:1025" ht="12.75" customHeight="1">
      <c r="A1683" s="23">
        <v>3</v>
      </c>
      <c r="B1683" s="23">
        <v>2001</v>
      </c>
      <c r="C1683" s="24">
        <v>-135.7055</v>
      </c>
      <c r="D1683" s="24">
        <v>31.12172</v>
      </c>
      <c r="E1683" s="24">
        <v>0</v>
      </c>
      <c r="F1683" s="27">
        <v>0.13408700402847701</v>
      </c>
      <c r="G1683" s="24" t="s">
        <v>41</v>
      </c>
      <c r="H1683" s="1"/>
      <c r="I1683" s="1"/>
      <c r="AA1683" s="7"/>
      <c r="AB1683" s="7"/>
      <c r="AD1683" s="1"/>
      <c r="AE1683" s="1"/>
      <c r="AG1683" s="7"/>
      <c r="AH1683" s="7"/>
      <c r="AI1683" s="7"/>
      <c r="IU1683" s="11"/>
      <c r="IV1683" s="11"/>
      <c r="IW1683" s="11"/>
      <c r="AMI1683" s="12"/>
      <c r="AMJ1683" s="12"/>
      <c r="AMK1683" s="12"/>
    </row>
    <row r="1684" spans="1:1025" ht="12.75" customHeight="1">
      <c r="A1684" s="23">
        <v>3</v>
      </c>
      <c r="B1684" s="23">
        <v>2001</v>
      </c>
      <c r="C1684" s="24">
        <v>-123.74169999999999</v>
      </c>
      <c r="D1684" s="24">
        <v>36.000079999999997</v>
      </c>
      <c r="E1684" s="24">
        <v>0</v>
      </c>
      <c r="F1684" s="27">
        <v>0.51911794854951498</v>
      </c>
      <c r="G1684" s="24" t="s">
        <v>41</v>
      </c>
      <c r="H1684" s="1"/>
      <c r="I1684" s="1"/>
      <c r="AA1684" s="7"/>
      <c r="AB1684" s="7"/>
      <c r="AD1684" s="1"/>
      <c r="AE1684" s="1"/>
      <c r="AG1684" s="7"/>
      <c r="AH1684" s="7"/>
      <c r="AI1684" s="7"/>
      <c r="IU1684" s="11"/>
      <c r="IV1684" s="11"/>
      <c r="IW1684" s="11"/>
      <c r="AMI1684" s="12"/>
      <c r="AMJ1684" s="12"/>
      <c r="AMK1684" s="12"/>
    </row>
    <row r="1685" spans="1:1025" ht="12.75" customHeight="1">
      <c r="A1685" s="23">
        <v>3</v>
      </c>
      <c r="B1685" s="23">
        <v>2001</v>
      </c>
      <c r="C1685" s="24">
        <v>-147.21969999999999</v>
      </c>
      <c r="D1685" s="24">
        <v>26.664079999999998</v>
      </c>
      <c r="E1685" s="24">
        <v>0</v>
      </c>
      <c r="F1685" s="27">
        <v>0.18139019765814199</v>
      </c>
      <c r="G1685" s="24" t="s">
        <v>41</v>
      </c>
      <c r="H1685" s="1"/>
      <c r="I1685" s="1"/>
      <c r="AA1685" s="7"/>
      <c r="AB1685" s="7"/>
      <c r="AD1685" s="1"/>
      <c r="AE1685" s="1"/>
      <c r="AG1685" s="7"/>
      <c r="AH1685" s="7"/>
      <c r="AI1685" s="7"/>
      <c r="IU1685" s="11"/>
      <c r="IV1685" s="11"/>
      <c r="IW1685" s="11"/>
      <c r="AMI1685" s="12"/>
      <c r="AMJ1685" s="12"/>
      <c r="AMK1685" s="12"/>
    </row>
    <row r="1686" spans="1:1025" ht="12.75" customHeight="1">
      <c r="A1686" s="23">
        <v>3</v>
      </c>
      <c r="B1686" s="23">
        <v>2001</v>
      </c>
      <c r="C1686" s="24">
        <v>-149.7826</v>
      </c>
      <c r="D1686" s="24">
        <v>25.76163</v>
      </c>
      <c r="E1686" s="24">
        <v>0</v>
      </c>
      <c r="F1686" s="27">
        <v>0.15363012077826199</v>
      </c>
      <c r="G1686" s="24" t="s">
        <v>41</v>
      </c>
      <c r="H1686" s="1"/>
      <c r="I1686" s="1"/>
      <c r="AA1686" s="7"/>
      <c r="AB1686" s="7"/>
      <c r="AD1686" s="1"/>
      <c r="AE1686" s="1"/>
      <c r="AG1686" s="7"/>
      <c r="AH1686" s="7"/>
      <c r="AI1686" s="7"/>
      <c r="IU1686" s="11"/>
      <c r="IV1686" s="11"/>
      <c r="IW1686" s="11"/>
      <c r="AMI1686" s="12"/>
      <c r="AMJ1686" s="12"/>
      <c r="AMK1686" s="12"/>
    </row>
    <row r="1687" spans="1:1025" ht="12.75" customHeight="1">
      <c r="A1687" s="23">
        <v>3</v>
      </c>
      <c r="B1687" s="23">
        <v>2001</v>
      </c>
      <c r="C1687" s="24">
        <v>-154.40039999999999</v>
      </c>
      <c r="D1687" s="24">
        <v>23.973849999999999</v>
      </c>
      <c r="E1687" s="24">
        <v>0</v>
      </c>
      <c r="F1687" s="27">
        <v>0.175223093660373</v>
      </c>
      <c r="G1687" s="24" t="s">
        <v>41</v>
      </c>
      <c r="H1687" s="1"/>
      <c r="I1687" s="1"/>
      <c r="AA1687" s="7"/>
      <c r="AB1687" s="7"/>
      <c r="AD1687" s="1"/>
      <c r="AE1687" s="1"/>
      <c r="AG1687" s="7"/>
      <c r="AH1687" s="7"/>
      <c r="AI1687" s="7"/>
      <c r="IU1687" s="11"/>
      <c r="IV1687" s="11"/>
      <c r="IW1687" s="11"/>
      <c r="AMI1687" s="12"/>
      <c r="AMJ1687" s="12"/>
      <c r="AMK1687" s="12"/>
    </row>
    <row r="1688" spans="1:1025" ht="12.75" customHeight="1">
      <c r="A1688" s="23">
        <v>3</v>
      </c>
      <c r="B1688" s="23">
        <v>2001</v>
      </c>
      <c r="C1688" s="24">
        <v>-147.6816</v>
      </c>
      <c r="D1688" s="24">
        <v>26.51</v>
      </c>
      <c r="E1688" s="24">
        <v>0</v>
      </c>
      <c r="F1688" s="27">
        <v>0.22115232102284799</v>
      </c>
      <c r="G1688" s="24" t="s">
        <v>41</v>
      </c>
      <c r="H1688" s="1"/>
      <c r="I1688" s="1"/>
      <c r="AA1688" s="7"/>
      <c r="AB1688" s="7"/>
      <c r="AD1688" s="1"/>
      <c r="AE1688" s="1"/>
      <c r="AG1688" s="7"/>
      <c r="AH1688" s="7"/>
      <c r="AI1688" s="7"/>
      <c r="IU1688" s="11"/>
      <c r="IV1688" s="11"/>
      <c r="IW1688" s="11"/>
      <c r="AMI1688" s="12"/>
      <c r="AMJ1688" s="12"/>
      <c r="AMK1688" s="12"/>
    </row>
    <row r="1689" spans="1:1025" ht="12.75" customHeight="1">
      <c r="A1689" s="23">
        <v>3</v>
      </c>
      <c r="B1689" s="23">
        <v>2001</v>
      </c>
      <c r="C1689" s="24">
        <v>-145.3263</v>
      </c>
      <c r="D1689" s="24">
        <v>27.548629999999999</v>
      </c>
      <c r="E1689" s="24">
        <v>0</v>
      </c>
      <c r="F1689" s="27">
        <v>0.14967800832001099</v>
      </c>
      <c r="G1689" s="24" t="s">
        <v>41</v>
      </c>
      <c r="H1689" s="1"/>
      <c r="I1689" s="1"/>
      <c r="AA1689" s="7"/>
      <c r="AB1689" s="7"/>
      <c r="AD1689" s="1"/>
      <c r="AE1689" s="1"/>
      <c r="AG1689" s="7"/>
      <c r="AH1689" s="7"/>
      <c r="AI1689" s="7"/>
      <c r="IU1689" s="11"/>
      <c r="IV1689" s="11"/>
      <c r="IW1689" s="11"/>
      <c r="AMI1689" s="12"/>
      <c r="AMJ1689" s="12"/>
      <c r="AMK1689" s="12"/>
    </row>
    <row r="1690" spans="1:1025" ht="12.75" customHeight="1">
      <c r="A1690" s="23">
        <v>3</v>
      </c>
      <c r="B1690" s="23">
        <v>2001</v>
      </c>
      <c r="C1690" s="24">
        <v>-153.91399999999999</v>
      </c>
      <c r="D1690" s="24">
        <v>24.172730000000001</v>
      </c>
      <c r="E1690" s="24">
        <v>0</v>
      </c>
      <c r="F1690" s="27">
        <v>0.18262590802536</v>
      </c>
      <c r="G1690" s="24" t="s">
        <v>41</v>
      </c>
      <c r="H1690" s="1"/>
      <c r="I1690" s="1"/>
      <c r="AA1690" s="7"/>
      <c r="AB1690" s="7"/>
      <c r="AD1690" s="1"/>
      <c r="AE1690" s="1"/>
      <c r="AG1690" s="7"/>
      <c r="AH1690" s="7"/>
      <c r="AI1690" s="7"/>
      <c r="IU1690" s="11"/>
      <c r="IV1690" s="11"/>
      <c r="IW1690" s="11"/>
      <c r="AMI1690" s="12"/>
      <c r="AMJ1690" s="12"/>
      <c r="AMK1690" s="12"/>
    </row>
    <row r="1691" spans="1:1025" ht="12.75" customHeight="1">
      <c r="A1691" s="23">
        <v>3</v>
      </c>
      <c r="B1691" s="23">
        <v>2001</v>
      </c>
      <c r="C1691" s="24">
        <v>-148.87139999999999</v>
      </c>
      <c r="D1691" s="24">
        <v>26.090029999999999</v>
      </c>
      <c r="E1691" s="24">
        <v>0</v>
      </c>
      <c r="F1691" s="27">
        <v>0.154557490783686</v>
      </c>
      <c r="G1691" s="24" t="s">
        <v>41</v>
      </c>
      <c r="H1691" s="1"/>
      <c r="I1691" s="1"/>
      <c r="AA1691" s="7"/>
      <c r="AB1691" s="7"/>
      <c r="AD1691" s="1"/>
      <c r="AE1691" s="1"/>
      <c r="AG1691" s="7"/>
      <c r="AH1691" s="7"/>
      <c r="AI1691" s="7"/>
      <c r="IU1691" s="11"/>
      <c r="IV1691" s="11"/>
      <c r="IW1691" s="11"/>
      <c r="AMI1691" s="12"/>
      <c r="AMJ1691" s="12"/>
      <c r="AMK1691" s="12"/>
    </row>
    <row r="1692" spans="1:1025" ht="12.75" customHeight="1">
      <c r="A1692" s="23">
        <v>3</v>
      </c>
      <c r="B1692" s="23">
        <v>2001</v>
      </c>
      <c r="C1692" s="24">
        <v>-131.06469999999999</v>
      </c>
      <c r="D1692" s="24">
        <v>32.954729999999998</v>
      </c>
      <c r="E1692" s="24">
        <v>0</v>
      </c>
      <c r="F1692" s="27">
        <v>9.44710496898052E-2</v>
      </c>
      <c r="G1692" s="24" t="s">
        <v>41</v>
      </c>
      <c r="H1692" s="1"/>
      <c r="I1692" s="1"/>
      <c r="AA1692" s="7"/>
      <c r="AB1692" s="7"/>
      <c r="AD1692" s="1"/>
      <c r="AE1692" s="1"/>
      <c r="AG1692" s="7"/>
      <c r="AH1692" s="7"/>
      <c r="AI1692" s="7"/>
      <c r="IU1692" s="11"/>
      <c r="IV1692" s="11"/>
      <c r="IW1692" s="11"/>
      <c r="AMI1692" s="12"/>
      <c r="AMJ1692" s="12"/>
      <c r="AMK1692" s="12"/>
    </row>
    <row r="1693" spans="1:1025" ht="12.75" customHeight="1">
      <c r="A1693" s="23">
        <v>3</v>
      </c>
      <c r="B1693" s="23">
        <v>2001</v>
      </c>
      <c r="C1693" s="24">
        <v>-152.3057</v>
      </c>
      <c r="D1693" s="24">
        <v>24.818069999999999</v>
      </c>
      <c r="E1693" s="24">
        <v>0</v>
      </c>
      <c r="F1693" s="27">
        <v>0.208086655805865</v>
      </c>
      <c r="G1693" s="24" t="s">
        <v>41</v>
      </c>
      <c r="H1693" s="1"/>
      <c r="I1693" s="1"/>
      <c r="AA1693" s="7"/>
      <c r="AB1693" s="7"/>
      <c r="AD1693" s="1"/>
      <c r="AE1693" s="1"/>
      <c r="AG1693" s="7"/>
      <c r="AH1693" s="7"/>
      <c r="AI1693" s="7"/>
      <c r="IU1693" s="11"/>
      <c r="IV1693" s="11"/>
      <c r="IW1693" s="11"/>
      <c r="AMI1693" s="12"/>
      <c r="AMJ1693" s="12"/>
      <c r="AMK1693" s="12"/>
    </row>
    <row r="1694" spans="1:1025" ht="12.75" customHeight="1">
      <c r="A1694" s="23">
        <v>3</v>
      </c>
      <c r="B1694" s="23">
        <v>2001</v>
      </c>
      <c r="C1694" s="24">
        <v>-139.04729</v>
      </c>
      <c r="D1694" s="24">
        <v>29.851099999999999</v>
      </c>
      <c r="E1694" s="24">
        <v>0</v>
      </c>
      <c r="F1694" s="27">
        <v>0.16305354454290499</v>
      </c>
      <c r="G1694" s="24" t="s">
        <v>41</v>
      </c>
      <c r="H1694" s="1"/>
      <c r="I1694" s="1"/>
      <c r="AA1694" s="7"/>
      <c r="AB1694" s="7"/>
      <c r="AD1694" s="1"/>
      <c r="AE1694" s="1"/>
      <c r="AG1694" s="7"/>
      <c r="AH1694" s="7"/>
      <c r="AI1694" s="7"/>
      <c r="IU1694" s="11"/>
      <c r="IV1694" s="11"/>
      <c r="IW1694" s="11"/>
      <c r="AMI1694" s="12"/>
      <c r="AMJ1694" s="12"/>
      <c r="AMK1694" s="12"/>
    </row>
    <row r="1695" spans="1:1025" ht="12.75" customHeight="1">
      <c r="A1695" s="23">
        <v>3</v>
      </c>
      <c r="B1695" s="23">
        <v>2001</v>
      </c>
      <c r="C1695" s="24">
        <v>-144.83750000000001</v>
      </c>
      <c r="D1695" s="24">
        <v>27.729679999999998</v>
      </c>
      <c r="E1695" s="24">
        <v>0</v>
      </c>
      <c r="F1695" s="27">
        <v>0.18775761370986499</v>
      </c>
      <c r="G1695" s="24" t="s">
        <v>41</v>
      </c>
      <c r="H1695" s="1"/>
      <c r="I1695" s="1"/>
      <c r="AA1695" s="7"/>
      <c r="AB1695" s="7"/>
      <c r="AD1695" s="1"/>
      <c r="AE1695" s="1"/>
      <c r="AG1695" s="7"/>
      <c r="AH1695" s="7"/>
      <c r="AI1695" s="7"/>
      <c r="IU1695" s="11"/>
      <c r="IV1695" s="11"/>
      <c r="IW1695" s="11"/>
      <c r="AMI1695" s="12"/>
      <c r="AMJ1695" s="12"/>
      <c r="AMK1695" s="12"/>
    </row>
    <row r="1696" spans="1:1025" ht="12.75" customHeight="1">
      <c r="A1696" s="23">
        <v>5</v>
      </c>
      <c r="B1696" s="23">
        <v>2001</v>
      </c>
      <c r="C1696" s="24">
        <v>-134.88200000000001</v>
      </c>
      <c r="D1696" s="24">
        <v>31.468170000000001</v>
      </c>
      <c r="E1696" s="24">
        <v>0</v>
      </c>
      <c r="F1696" s="27">
        <v>9.8656699915143101E-2</v>
      </c>
      <c r="G1696" s="24" t="s">
        <v>41</v>
      </c>
      <c r="H1696" s="1"/>
      <c r="I1696" s="1"/>
      <c r="AA1696" s="7"/>
      <c r="AB1696" s="7"/>
      <c r="AD1696" s="1"/>
      <c r="AE1696" s="1"/>
      <c r="AG1696" s="7"/>
      <c r="AH1696" s="7"/>
      <c r="AI1696" s="7"/>
      <c r="IU1696" s="11"/>
      <c r="IV1696" s="11"/>
      <c r="IW1696" s="11"/>
      <c r="AMI1696" s="12"/>
      <c r="AMJ1696" s="12"/>
      <c r="AMK1696" s="12"/>
    </row>
    <row r="1697" spans="1:1025" ht="12.75" customHeight="1">
      <c r="A1697" s="23">
        <v>5</v>
      </c>
      <c r="B1697" s="23">
        <v>2001</v>
      </c>
      <c r="C1697" s="24">
        <v>-131.7458</v>
      </c>
      <c r="D1697" s="24">
        <v>32.784579999999998</v>
      </c>
      <c r="E1697" s="24">
        <v>0</v>
      </c>
      <c r="F1697" s="27">
        <v>0.122371435472224</v>
      </c>
      <c r="G1697" s="24" t="s">
        <v>41</v>
      </c>
      <c r="H1697" s="1"/>
      <c r="I1697" s="1"/>
      <c r="AA1697" s="7"/>
      <c r="AB1697" s="7"/>
      <c r="AD1697" s="1"/>
      <c r="AE1697" s="1"/>
      <c r="AG1697" s="7"/>
      <c r="AH1697" s="7"/>
      <c r="AI1697" s="7"/>
      <c r="IU1697" s="11"/>
      <c r="IV1697" s="11"/>
      <c r="IW1697" s="11"/>
      <c r="AMI1697" s="12"/>
      <c r="AMJ1697" s="12"/>
      <c r="AMK1697" s="12"/>
    </row>
    <row r="1698" spans="1:1025" ht="12.75" customHeight="1">
      <c r="A1698" s="23">
        <v>3</v>
      </c>
      <c r="B1698" s="23">
        <v>2001</v>
      </c>
      <c r="C1698" s="24">
        <v>-126.7637</v>
      </c>
      <c r="D1698" s="24">
        <v>34.737119999999997</v>
      </c>
      <c r="E1698" s="24">
        <v>0</v>
      </c>
      <c r="F1698" s="27">
        <v>0.34240558734224202</v>
      </c>
      <c r="G1698" s="24" t="s">
        <v>41</v>
      </c>
      <c r="H1698" s="1"/>
      <c r="I1698" s="1"/>
      <c r="AA1698" s="7"/>
      <c r="AB1698" s="7"/>
      <c r="AD1698" s="1"/>
      <c r="AE1698" s="1"/>
      <c r="AG1698" s="7"/>
      <c r="AH1698" s="7"/>
      <c r="AI1698" s="7"/>
      <c r="IU1698" s="11"/>
      <c r="IV1698" s="11"/>
      <c r="IW1698" s="11"/>
      <c r="AMI1698" s="12"/>
      <c r="AMJ1698" s="12"/>
      <c r="AMK1698" s="12"/>
    </row>
    <row r="1699" spans="1:1025" ht="12.75" customHeight="1">
      <c r="A1699" s="23">
        <v>3</v>
      </c>
      <c r="B1699" s="23">
        <v>2001</v>
      </c>
      <c r="C1699" s="24">
        <v>-128.2551</v>
      </c>
      <c r="D1699" s="24">
        <v>34.128149999999998</v>
      </c>
      <c r="E1699" s="24">
        <v>0</v>
      </c>
      <c r="F1699" s="27">
        <v>0.40951668446627598</v>
      </c>
      <c r="G1699" s="24" t="s">
        <v>41</v>
      </c>
      <c r="H1699" s="1"/>
      <c r="I1699" s="1"/>
      <c r="AA1699" s="7"/>
      <c r="AB1699" s="7"/>
      <c r="AD1699" s="1"/>
      <c r="AE1699" s="1"/>
      <c r="AG1699" s="7"/>
      <c r="AH1699" s="7"/>
      <c r="AI1699" s="7"/>
      <c r="IU1699" s="11"/>
      <c r="IV1699" s="11"/>
      <c r="IW1699" s="11"/>
      <c r="AMI1699" s="12"/>
      <c r="AMJ1699" s="12"/>
      <c r="AMK1699" s="12"/>
    </row>
    <row r="1700" spans="1:1025" ht="12.75" customHeight="1">
      <c r="A1700" s="23">
        <v>3</v>
      </c>
      <c r="B1700" s="23">
        <v>2001</v>
      </c>
      <c r="C1700" s="24">
        <v>-133.80369999999999</v>
      </c>
      <c r="D1700" s="24">
        <v>31.902550000000002</v>
      </c>
      <c r="E1700" s="24">
        <v>0</v>
      </c>
      <c r="F1700" s="27">
        <v>0.30931260081023298</v>
      </c>
      <c r="G1700" s="24" t="s">
        <v>41</v>
      </c>
      <c r="H1700" s="1"/>
      <c r="I1700" s="1"/>
      <c r="AA1700" s="7"/>
      <c r="AB1700" s="7"/>
      <c r="AD1700" s="1"/>
      <c r="AE1700" s="1"/>
      <c r="AG1700" s="7"/>
      <c r="AH1700" s="7"/>
      <c r="AI1700" s="7"/>
      <c r="IU1700" s="11"/>
      <c r="IV1700" s="11"/>
      <c r="IW1700" s="11"/>
      <c r="AMI1700" s="12"/>
      <c r="AMJ1700" s="12"/>
      <c r="AMK1700" s="12"/>
    </row>
    <row r="1701" spans="1:1025" ht="12.75" customHeight="1">
      <c r="A1701" s="23">
        <v>3</v>
      </c>
      <c r="B1701" s="23">
        <v>2001</v>
      </c>
      <c r="C1701" s="24">
        <v>-124.53570000000001</v>
      </c>
      <c r="D1701" s="24">
        <v>35.622529999999998</v>
      </c>
      <c r="E1701" s="24">
        <v>0</v>
      </c>
      <c r="F1701" s="27">
        <v>0.19217178324274201</v>
      </c>
      <c r="G1701" s="24" t="s">
        <v>41</v>
      </c>
      <c r="H1701" s="1"/>
      <c r="I1701" s="1"/>
      <c r="AA1701" s="7"/>
      <c r="AB1701" s="7"/>
      <c r="AD1701" s="1"/>
      <c r="AE1701" s="1"/>
      <c r="AG1701" s="7"/>
      <c r="AH1701" s="7"/>
      <c r="AI1701" s="7"/>
      <c r="IU1701" s="11"/>
      <c r="IV1701" s="11"/>
      <c r="IW1701" s="11"/>
      <c r="AMI1701" s="12"/>
      <c r="AMJ1701" s="12"/>
      <c r="AMK1701" s="12"/>
    </row>
    <row r="1702" spans="1:1025" ht="12.75" customHeight="1">
      <c r="A1702" s="23">
        <v>3</v>
      </c>
      <c r="B1702" s="23">
        <v>2001</v>
      </c>
      <c r="C1702" s="24">
        <v>-125.7401</v>
      </c>
      <c r="D1702" s="24">
        <v>35.098619999999997</v>
      </c>
      <c r="E1702" s="24">
        <v>0</v>
      </c>
      <c r="F1702" s="27">
        <v>0.48840898862257898</v>
      </c>
      <c r="G1702" s="24" t="s">
        <v>41</v>
      </c>
      <c r="H1702" s="1"/>
      <c r="I1702" s="1"/>
      <c r="AA1702" s="7"/>
      <c r="AB1702" s="7"/>
      <c r="AD1702" s="1"/>
      <c r="AE1702" s="1"/>
      <c r="AG1702" s="7"/>
      <c r="AH1702" s="7"/>
      <c r="AI1702" s="7"/>
      <c r="IU1702" s="11"/>
      <c r="IV1702" s="11"/>
      <c r="IW1702" s="11"/>
      <c r="AMI1702" s="12"/>
      <c r="AMJ1702" s="12"/>
      <c r="AMK1702" s="12"/>
    </row>
    <row r="1703" spans="1:1025" ht="12.75" customHeight="1">
      <c r="A1703" s="23">
        <v>3</v>
      </c>
      <c r="B1703" s="23">
        <v>2001</v>
      </c>
      <c r="C1703" s="24">
        <v>-125.2791</v>
      </c>
      <c r="D1703" s="24">
        <v>35.310980000000001</v>
      </c>
      <c r="E1703" s="24">
        <v>0</v>
      </c>
      <c r="F1703" s="27">
        <v>0.50606397680566095</v>
      </c>
      <c r="G1703" s="24" t="s">
        <v>41</v>
      </c>
      <c r="H1703" s="1"/>
      <c r="I1703" s="1"/>
      <c r="AA1703" s="7"/>
      <c r="AB1703" s="7"/>
      <c r="AD1703" s="1"/>
      <c r="AE1703" s="1"/>
      <c r="AG1703" s="7"/>
      <c r="AH1703" s="7"/>
      <c r="AI1703" s="7"/>
      <c r="IU1703" s="11"/>
      <c r="IV1703" s="11"/>
      <c r="IW1703" s="11"/>
      <c r="AMI1703" s="12"/>
      <c r="AMJ1703" s="12"/>
      <c r="AMK1703" s="12"/>
    </row>
    <row r="1704" spans="1:1025" ht="12.75" customHeight="1">
      <c r="A1704" s="23">
        <v>3</v>
      </c>
      <c r="B1704" s="23">
        <v>2001</v>
      </c>
      <c r="C1704" s="24">
        <v>-158.2859</v>
      </c>
      <c r="D1704" s="24">
        <v>21.812470000000001</v>
      </c>
      <c r="E1704" s="24">
        <v>0</v>
      </c>
      <c r="F1704" s="27">
        <v>0.22194828303929801</v>
      </c>
      <c r="G1704" s="24" t="s">
        <v>41</v>
      </c>
      <c r="H1704" s="1"/>
      <c r="I1704" s="1"/>
      <c r="AA1704" s="7"/>
      <c r="AB1704" s="7"/>
      <c r="AD1704" s="1"/>
      <c r="AE1704" s="1"/>
      <c r="AG1704" s="7"/>
      <c r="AH1704" s="7"/>
      <c r="AI1704" s="7"/>
      <c r="IU1704" s="11"/>
      <c r="IV1704" s="11"/>
      <c r="IW1704" s="11"/>
      <c r="AMI1704" s="12"/>
      <c r="AMJ1704" s="12"/>
      <c r="AMK1704" s="12"/>
    </row>
    <row r="1705" spans="1:1025" ht="12.75" customHeight="1">
      <c r="A1705" s="23">
        <v>3</v>
      </c>
      <c r="B1705" s="23">
        <v>2001</v>
      </c>
      <c r="C1705" s="24">
        <v>-135.55119999999999</v>
      </c>
      <c r="D1705" s="24">
        <v>31.187519999999999</v>
      </c>
      <c r="E1705" s="24">
        <v>0</v>
      </c>
      <c r="F1705" s="27">
        <v>0.18819917328973601</v>
      </c>
      <c r="G1705" s="24" t="s">
        <v>41</v>
      </c>
      <c r="H1705" s="1"/>
      <c r="I1705" s="1"/>
      <c r="AA1705" s="7"/>
      <c r="AB1705" s="7"/>
      <c r="AD1705" s="1"/>
      <c r="AE1705" s="1"/>
      <c r="AG1705" s="7"/>
      <c r="AH1705" s="7"/>
      <c r="AI1705" s="7"/>
      <c r="IU1705" s="11"/>
      <c r="IV1705" s="11"/>
      <c r="IW1705" s="11"/>
      <c r="AMI1705" s="12"/>
      <c r="AMJ1705" s="12"/>
      <c r="AMK1705" s="12"/>
    </row>
    <row r="1706" spans="1:1025" ht="12.75" customHeight="1">
      <c r="A1706" s="23">
        <v>3</v>
      </c>
      <c r="B1706" s="23">
        <v>2001</v>
      </c>
      <c r="C1706" s="24">
        <v>-143.22999999999999</v>
      </c>
      <c r="D1706" s="24">
        <v>28.25</v>
      </c>
      <c r="E1706" s="24">
        <v>0</v>
      </c>
      <c r="F1706" s="27">
        <v>0.27963763625406801</v>
      </c>
      <c r="G1706" s="24" t="s">
        <v>41</v>
      </c>
      <c r="H1706" s="1"/>
      <c r="I1706" s="1"/>
      <c r="AA1706" s="7"/>
      <c r="AB1706" s="7"/>
      <c r="AD1706" s="1"/>
      <c r="AE1706" s="1"/>
      <c r="AG1706" s="7"/>
      <c r="AH1706" s="7"/>
      <c r="AI1706" s="7"/>
      <c r="IU1706" s="11"/>
      <c r="IV1706" s="11"/>
      <c r="IW1706" s="11"/>
      <c r="AMI1706" s="12"/>
      <c r="AMJ1706" s="12"/>
      <c r="AMK1706" s="12"/>
    </row>
    <row r="1707" spans="1:1025" ht="12.75" customHeight="1">
      <c r="A1707" s="23">
        <v>3</v>
      </c>
      <c r="B1707" s="23">
        <v>2001</v>
      </c>
      <c r="C1707" s="24">
        <v>-122.43989999999999</v>
      </c>
      <c r="D1707" s="24">
        <v>36.570169999999997</v>
      </c>
      <c r="E1707" s="24">
        <v>0</v>
      </c>
      <c r="F1707" s="27">
        <v>0.144254853575216</v>
      </c>
      <c r="G1707" s="24" t="s">
        <v>41</v>
      </c>
      <c r="H1707" s="1"/>
      <c r="I1707" s="1"/>
      <c r="AA1707" s="7"/>
      <c r="AB1707" s="7"/>
      <c r="AD1707" s="1"/>
      <c r="AE1707" s="1"/>
      <c r="AG1707" s="7"/>
      <c r="AH1707" s="7"/>
      <c r="AI1707" s="7"/>
      <c r="IU1707" s="11"/>
      <c r="IV1707" s="11"/>
      <c r="IW1707" s="11"/>
      <c r="AMI1707" s="12"/>
      <c r="AMJ1707" s="12"/>
      <c r="AMK1707" s="12"/>
    </row>
    <row r="1708" spans="1:1025" ht="12.75" customHeight="1">
      <c r="A1708" s="23">
        <v>3</v>
      </c>
      <c r="B1708" s="23">
        <v>2001</v>
      </c>
      <c r="C1708" s="24">
        <v>-155.98990000000001</v>
      </c>
      <c r="D1708" s="24">
        <v>23.317450000000001</v>
      </c>
      <c r="E1708" s="24">
        <v>0</v>
      </c>
      <c r="F1708" s="27">
        <v>0.95664973043891299</v>
      </c>
      <c r="G1708" s="24" t="s">
        <v>41</v>
      </c>
      <c r="H1708" s="1"/>
      <c r="I1708" s="1"/>
      <c r="AA1708" s="7"/>
      <c r="AB1708" s="7"/>
      <c r="AD1708" s="1"/>
      <c r="AE1708" s="1"/>
      <c r="AG1708" s="7"/>
      <c r="AH1708" s="7"/>
      <c r="AI1708" s="7"/>
      <c r="IU1708" s="11"/>
      <c r="IV1708" s="11"/>
      <c r="IW1708" s="11"/>
      <c r="AMI1708" s="12"/>
      <c r="AMJ1708" s="12"/>
      <c r="AMK1708" s="12"/>
    </row>
    <row r="1709" spans="1:1025" ht="12.75" customHeight="1">
      <c r="A1709" s="23">
        <v>3</v>
      </c>
      <c r="B1709" s="23">
        <v>2001</v>
      </c>
      <c r="C1709" s="24">
        <v>-150.6746</v>
      </c>
      <c r="D1709" s="24">
        <v>25.440380000000001</v>
      </c>
      <c r="E1709" s="24">
        <v>0</v>
      </c>
      <c r="F1709" s="27">
        <v>0.28202328512885699</v>
      </c>
      <c r="G1709" s="24" t="s">
        <v>41</v>
      </c>
      <c r="H1709" s="1"/>
      <c r="I1709" s="1"/>
      <c r="AA1709" s="7"/>
      <c r="AB1709" s="7"/>
      <c r="AD1709" s="1"/>
      <c r="AE1709" s="1"/>
      <c r="AG1709" s="7"/>
      <c r="AH1709" s="7"/>
      <c r="AI1709" s="7"/>
      <c r="IU1709" s="11"/>
      <c r="IV1709" s="11"/>
      <c r="IW1709" s="11"/>
      <c r="AMI1709" s="12"/>
      <c r="AMJ1709" s="12"/>
      <c r="AMK1709" s="12"/>
    </row>
    <row r="1710" spans="1:1025" ht="12.75" customHeight="1">
      <c r="A1710" s="23">
        <v>3</v>
      </c>
      <c r="B1710" s="23">
        <v>2001</v>
      </c>
      <c r="C1710" s="24">
        <v>-133.77209999999999</v>
      </c>
      <c r="D1710" s="24">
        <v>31.916270000000001</v>
      </c>
      <c r="E1710" s="24">
        <v>0</v>
      </c>
      <c r="F1710" s="27">
        <v>7.5267675799907299E-2</v>
      </c>
      <c r="G1710" s="24" t="s">
        <v>41</v>
      </c>
      <c r="H1710" s="1"/>
      <c r="I1710" s="1"/>
      <c r="AA1710" s="7"/>
      <c r="AB1710" s="7"/>
      <c r="AD1710" s="1"/>
      <c r="AE1710" s="1"/>
      <c r="AG1710" s="7"/>
      <c r="AH1710" s="7"/>
      <c r="AI1710" s="7"/>
      <c r="IU1710" s="11"/>
      <c r="IV1710" s="11"/>
      <c r="IW1710" s="11"/>
      <c r="AMI1710" s="12"/>
      <c r="AMJ1710" s="12"/>
      <c r="AMK1710" s="12"/>
    </row>
    <row r="1711" spans="1:1025" ht="12.75" customHeight="1">
      <c r="A1711" s="23">
        <v>3</v>
      </c>
      <c r="B1711" s="23">
        <v>2001</v>
      </c>
      <c r="C1711" s="24">
        <v>-136.74189999999999</v>
      </c>
      <c r="D1711" s="24">
        <v>30.78182</v>
      </c>
      <c r="E1711" s="24">
        <v>0</v>
      </c>
      <c r="F1711" s="27">
        <v>6.2800678247427202E-2</v>
      </c>
      <c r="G1711" s="24" t="s">
        <v>41</v>
      </c>
      <c r="H1711" s="1"/>
      <c r="I1711" s="1"/>
      <c r="AA1711" s="7"/>
      <c r="AB1711" s="7"/>
      <c r="AD1711" s="1"/>
      <c r="AE1711" s="1"/>
      <c r="AG1711" s="7"/>
      <c r="AH1711" s="7"/>
      <c r="AI1711" s="7"/>
      <c r="IU1711" s="11"/>
      <c r="IV1711" s="11"/>
      <c r="IW1711" s="11"/>
      <c r="AMI1711" s="12"/>
      <c r="AMJ1711" s="12"/>
      <c r="AMK1711" s="12"/>
    </row>
    <row r="1712" spans="1:1025" ht="12.75" customHeight="1">
      <c r="A1712" s="23">
        <v>3</v>
      </c>
      <c r="B1712" s="23">
        <v>2001</v>
      </c>
      <c r="C1712" s="24">
        <v>-126.438</v>
      </c>
      <c r="D1712" s="24">
        <v>34.863019999999999</v>
      </c>
      <c r="E1712" s="24">
        <v>0</v>
      </c>
      <c r="F1712" s="27">
        <v>0.35010356899749601</v>
      </c>
      <c r="G1712" s="24" t="s">
        <v>41</v>
      </c>
      <c r="H1712" s="1"/>
      <c r="I1712" s="1"/>
      <c r="AA1712" s="7"/>
      <c r="AB1712" s="7"/>
      <c r="AD1712" s="1"/>
      <c r="AE1712" s="1"/>
      <c r="AG1712" s="7"/>
      <c r="AH1712" s="7"/>
      <c r="AI1712" s="7"/>
      <c r="IU1712" s="11"/>
      <c r="IV1712" s="11"/>
      <c r="IW1712" s="11"/>
      <c r="AMI1712" s="12"/>
      <c r="AMJ1712" s="12"/>
      <c r="AMK1712" s="12"/>
    </row>
    <row r="1713" spans="1:1025" ht="12.75" customHeight="1">
      <c r="A1713" s="23">
        <v>3</v>
      </c>
      <c r="B1713" s="23">
        <v>2001</v>
      </c>
      <c r="C1713" s="24">
        <v>-125.26</v>
      </c>
      <c r="D1713" s="24">
        <v>35.31823</v>
      </c>
      <c r="E1713" s="24">
        <v>0</v>
      </c>
      <c r="F1713" s="27">
        <v>0.596739336448742</v>
      </c>
      <c r="G1713" s="24" t="s">
        <v>41</v>
      </c>
      <c r="H1713" s="1"/>
      <c r="I1713" s="1"/>
      <c r="AA1713" s="7"/>
      <c r="AB1713" s="7"/>
      <c r="AD1713" s="1"/>
      <c r="AE1713" s="1"/>
      <c r="AG1713" s="7"/>
      <c r="AH1713" s="7"/>
      <c r="AI1713" s="7"/>
      <c r="IU1713" s="11"/>
      <c r="IV1713" s="11"/>
      <c r="IW1713" s="11"/>
      <c r="AMI1713" s="12"/>
      <c r="AMJ1713" s="12"/>
      <c r="AMK1713" s="12"/>
    </row>
    <row r="1714" spans="1:1025" ht="12.75" customHeight="1">
      <c r="A1714" s="23">
        <v>3</v>
      </c>
      <c r="B1714" s="23">
        <v>2001</v>
      </c>
      <c r="C1714" s="24">
        <v>-130.06299999999999</v>
      </c>
      <c r="D1714" s="24">
        <v>33.362029999999997</v>
      </c>
      <c r="E1714" s="24">
        <v>0</v>
      </c>
      <c r="F1714" s="27">
        <v>0.227125435877397</v>
      </c>
      <c r="G1714" s="24" t="s">
        <v>41</v>
      </c>
      <c r="H1714" s="1"/>
      <c r="I1714" s="1"/>
      <c r="AA1714" s="7"/>
      <c r="AB1714" s="7"/>
      <c r="AD1714" s="1"/>
      <c r="AE1714" s="1"/>
      <c r="AG1714" s="7"/>
      <c r="AH1714" s="7"/>
      <c r="AI1714" s="7"/>
      <c r="IU1714" s="11"/>
      <c r="IV1714" s="11"/>
      <c r="IW1714" s="11"/>
      <c r="AMI1714" s="12"/>
      <c r="AMJ1714" s="12"/>
      <c r="AMK1714" s="12"/>
    </row>
    <row r="1715" spans="1:1025" ht="12.75" customHeight="1">
      <c r="A1715" s="23">
        <v>3</v>
      </c>
      <c r="B1715" s="23">
        <v>2001</v>
      </c>
      <c r="C1715" s="24">
        <v>-128.0506</v>
      </c>
      <c r="D1715" s="24">
        <v>34.219720000000002</v>
      </c>
      <c r="E1715" s="24">
        <v>0</v>
      </c>
      <c r="F1715" s="27">
        <v>0.10228233924668401</v>
      </c>
      <c r="G1715" s="24" t="s">
        <v>41</v>
      </c>
      <c r="H1715" s="1"/>
      <c r="I1715" s="1"/>
      <c r="AA1715" s="7"/>
      <c r="AB1715" s="7"/>
      <c r="AD1715" s="1"/>
      <c r="AE1715" s="1"/>
      <c r="AG1715" s="7"/>
      <c r="AH1715" s="7"/>
      <c r="AI1715" s="7"/>
      <c r="IU1715" s="11"/>
      <c r="IV1715" s="11"/>
      <c r="IW1715" s="11"/>
      <c r="AMI1715" s="12"/>
      <c r="AMJ1715" s="12"/>
      <c r="AMK1715" s="12"/>
    </row>
    <row r="1716" spans="1:1025" ht="12.75" customHeight="1">
      <c r="A1716" s="23">
        <v>3</v>
      </c>
      <c r="B1716" s="23">
        <v>2001</v>
      </c>
      <c r="C1716" s="24">
        <v>-127.2433</v>
      </c>
      <c r="D1716" s="24">
        <v>34.544600000000003</v>
      </c>
      <c r="E1716" s="24">
        <v>0</v>
      </c>
      <c r="F1716" s="27">
        <v>0.161330958380104</v>
      </c>
      <c r="G1716" s="24" t="s">
        <v>41</v>
      </c>
      <c r="H1716" s="1"/>
      <c r="I1716" s="1"/>
      <c r="AA1716" s="7"/>
      <c r="AB1716" s="7"/>
      <c r="AD1716" s="1"/>
      <c r="AE1716" s="1"/>
      <c r="AG1716" s="7"/>
      <c r="AH1716" s="7"/>
      <c r="AI1716" s="7"/>
      <c r="IU1716" s="11"/>
      <c r="IV1716" s="11"/>
      <c r="IW1716" s="11"/>
      <c r="AMI1716" s="12"/>
      <c r="AMJ1716" s="12"/>
      <c r="AMK1716" s="12"/>
    </row>
    <row r="1717" spans="1:1025" ht="12.75" customHeight="1">
      <c r="A1717" s="23">
        <v>3</v>
      </c>
      <c r="B1717" s="23">
        <v>2001</v>
      </c>
      <c r="C1717" s="24">
        <v>-136.14259999999999</v>
      </c>
      <c r="D1717" s="24">
        <v>30.937480000000001</v>
      </c>
      <c r="E1717" s="24">
        <v>0</v>
      </c>
      <c r="F1717" s="27">
        <v>0.14708756652923399</v>
      </c>
      <c r="G1717" s="24" t="s">
        <v>41</v>
      </c>
      <c r="H1717" s="1"/>
      <c r="I1717" s="1"/>
      <c r="AA1717" s="7"/>
      <c r="AB1717" s="7"/>
      <c r="AD1717" s="1"/>
      <c r="AE1717" s="1"/>
      <c r="AG1717" s="7"/>
      <c r="AH1717" s="7"/>
      <c r="AI1717" s="7"/>
      <c r="IU1717" s="11"/>
      <c r="IV1717" s="11"/>
      <c r="IW1717" s="11"/>
      <c r="AMI1717" s="12"/>
      <c r="AMJ1717" s="12"/>
      <c r="AMK1717" s="12"/>
    </row>
    <row r="1718" spans="1:1025" ht="12.75" customHeight="1">
      <c r="A1718" s="23">
        <v>3</v>
      </c>
      <c r="B1718" s="23">
        <v>2001</v>
      </c>
      <c r="C1718" s="24">
        <v>-140.5164</v>
      </c>
      <c r="D1718" s="24">
        <v>29.271100000000001</v>
      </c>
      <c r="E1718" s="24">
        <v>0</v>
      </c>
      <c r="F1718" s="27">
        <v>0.117669122792184</v>
      </c>
      <c r="G1718" s="24" t="s">
        <v>41</v>
      </c>
      <c r="H1718" s="1"/>
      <c r="I1718" s="1"/>
      <c r="AA1718" s="7"/>
      <c r="AB1718" s="7"/>
      <c r="AD1718" s="1"/>
      <c r="AE1718" s="1"/>
      <c r="AG1718" s="7"/>
      <c r="AH1718" s="7"/>
      <c r="AI1718" s="7"/>
      <c r="IU1718" s="11"/>
      <c r="IV1718" s="11"/>
      <c r="IW1718" s="11"/>
      <c r="AMI1718" s="12"/>
      <c r="AMJ1718" s="12"/>
      <c r="AMK1718" s="12"/>
    </row>
    <row r="1719" spans="1:1025" ht="12.75" customHeight="1">
      <c r="A1719" s="23">
        <v>3</v>
      </c>
      <c r="B1719" s="23">
        <v>2001</v>
      </c>
      <c r="C1719" s="24">
        <v>-132.4288</v>
      </c>
      <c r="D1719" s="24">
        <v>32.507060000000003</v>
      </c>
      <c r="E1719" s="24">
        <v>0</v>
      </c>
      <c r="F1719" s="27">
        <v>8.53397237095571E-2</v>
      </c>
      <c r="G1719" s="24" t="s">
        <v>41</v>
      </c>
      <c r="H1719" s="1"/>
      <c r="I1719" s="1"/>
      <c r="AA1719" s="7"/>
      <c r="AB1719" s="7"/>
      <c r="AD1719" s="1"/>
      <c r="AE1719" s="1"/>
      <c r="AG1719" s="7"/>
      <c r="AH1719" s="7"/>
      <c r="AI1719" s="7"/>
      <c r="IU1719" s="11"/>
      <c r="IV1719" s="11"/>
      <c r="IW1719" s="11"/>
      <c r="AMI1719" s="12"/>
      <c r="AMJ1719" s="12"/>
      <c r="AMK1719" s="12"/>
    </row>
    <row r="1720" spans="1:1025" ht="12.75" customHeight="1">
      <c r="A1720" s="23">
        <v>3</v>
      </c>
      <c r="B1720" s="23">
        <v>2001</v>
      </c>
      <c r="C1720" s="24">
        <v>-123.98484000000001</v>
      </c>
      <c r="D1720" s="24">
        <v>35.909329999999997</v>
      </c>
      <c r="E1720" s="24">
        <v>0</v>
      </c>
      <c r="F1720" s="27">
        <v>0.84288392115370203</v>
      </c>
      <c r="G1720" s="24" t="s">
        <v>41</v>
      </c>
      <c r="H1720" s="1"/>
      <c r="I1720" s="1"/>
      <c r="AA1720" s="7"/>
      <c r="AB1720" s="7"/>
      <c r="AD1720" s="1"/>
      <c r="AE1720" s="1"/>
      <c r="AG1720" s="7"/>
      <c r="AH1720" s="7"/>
      <c r="AI1720" s="7"/>
      <c r="IU1720" s="11"/>
      <c r="IV1720" s="11"/>
      <c r="IW1720" s="11"/>
      <c r="AMI1720" s="12"/>
      <c r="AMJ1720" s="12"/>
      <c r="AMK1720" s="12"/>
    </row>
    <row r="1721" spans="1:1025" ht="12.75" customHeight="1">
      <c r="A1721" s="23">
        <v>3</v>
      </c>
      <c r="B1721" s="23">
        <v>2001</v>
      </c>
      <c r="C1721" s="24">
        <v>-129.65700000000001</v>
      </c>
      <c r="D1721" s="24">
        <v>33.538429999999998</v>
      </c>
      <c r="E1721" s="24">
        <v>0</v>
      </c>
      <c r="F1721" s="27">
        <v>0.28126418179814999</v>
      </c>
      <c r="G1721" s="24" t="s">
        <v>41</v>
      </c>
      <c r="H1721" s="1"/>
      <c r="I1721" s="1"/>
      <c r="AA1721" s="7"/>
      <c r="AB1721" s="7"/>
      <c r="AD1721" s="1"/>
      <c r="AE1721" s="1"/>
      <c r="AG1721" s="7"/>
      <c r="AH1721" s="7"/>
      <c r="AI1721" s="7"/>
      <c r="IU1721" s="11"/>
      <c r="IV1721" s="11"/>
      <c r="IW1721" s="11"/>
      <c r="AMI1721" s="12"/>
      <c r="AMJ1721" s="12"/>
      <c r="AMK1721" s="12"/>
    </row>
    <row r="1722" spans="1:1025" ht="12.75" customHeight="1">
      <c r="A1722" s="23">
        <v>3</v>
      </c>
      <c r="B1722" s="23">
        <v>2001</v>
      </c>
      <c r="C1722" s="24">
        <v>-155.89400000000001</v>
      </c>
      <c r="D1722" s="24">
        <v>23.357780000000002</v>
      </c>
      <c r="E1722" s="24">
        <v>0</v>
      </c>
      <c r="F1722" s="27">
        <v>0.96231892821880705</v>
      </c>
      <c r="G1722" s="24" t="s">
        <v>41</v>
      </c>
      <c r="H1722" s="1"/>
      <c r="I1722" s="1"/>
      <c r="AA1722" s="7"/>
      <c r="AB1722" s="7"/>
      <c r="AD1722" s="1"/>
      <c r="AE1722" s="1"/>
      <c r="AG1722" s="7"/>
      <c r="AH1722" s="7"/>
      <c r="AI1722" s="7"/>
      <c r="IU1722" s="11"/>
      <c r="IV1722" s="11"/>
      <c r="IW1722" s="11"/>
      <c r="AMI1722" s="12"/>
      <c r="AMJ1722" s="12"/>
      <c r="AMK1722" s="12"/>
    </row>
    <row r="1723" spans="1:1025" ht="12.75" customHeight="1">
      <c r="A1723" s="23">
        <v>3</v>
      </c>
      <c r="B1723" s="23">
        <v>2001</v>
      </c>
      <c r="C1723" s="24">
        <v>-130.68729999999999</v>
      </c>
      <c r="D1723" s="24">
        <v>33.09402</v>
      </c>
      <c r="E1723" s="24">
        <v>0</v>
      </c>
      <c r="F1723" s="27">
        <v>0.23244078547462799</v>
      </c>
      <c r="G1723" s="24" t="s">
        <v>41</v>
      </c>
      <c r="H1723" s="1"/>
      <c r="I1723" s="1"/>
      <c r="AA1723" s="7"/>
      <c r="AB1723" s="7"/>
      <c r="AD1723" s="1"/>
      <c r="AE1723" s="1"/>
      <c r="AG1723" s="7"/>
      <c r="AH1723" s="7"/>
      <c r="AI1723" s="7"/>
      <c r="IU1723" s="11"/>
      <c r="IV1723" s="11"/>
      <c r="IW1723" s="11"/>
      <c r="AMI1723" s="12"/>
      <c r="AMJ1723" s="12"/>
      <c r="AMK1723" s="12"/>
    </row>
    <row r="1724" spans="1:1025" ht="12.75" customHeight="1">
      <c r="A1724" s="23">
        <v>3</v>
      </c>
      <c r="B1724" s="23">
        <v>2001</v>
      </c>
      <c r="C1724" s="24">
        <v>-129.88319999999999</v>
      </c>
      <c r="D1724" s="24">
        <v>33.440170000000002</v>
      </c>
      <c r="E1724" s="24">
        <v>0</v>
      </c>
      <c r="F1724" s="27">
        <v>0.22648853801831101</v>
      </c>
      <c r="G1724" s="24" t="s">
        <v>41</v>
      </c>
      <c r="H1724" s="1"/>
      <c r="I1724" s="1"/>
      <c r="AA1724" s="7"/>
      <c r="AB1724" s="7"/>
      <c r="AD1724" s="1"/>
      <c r="AE1724" s="1"/>
      <c r="AG1724" s="7"/>
      <c r="AH1724" s="7"/>
      <c r="AI1724" s="7"/>
      <c r="IU1724" s="11"/>
      <c r="IV1724" s="11"/>
      <c r="IW1724" s="11"/>
      <c r="AMI1724" s="12"/>
      <c r="AMJ1724" s="12"/>
      <c r="AMK1724" s="12"/>
    </row>
    <row r="1725" spans="1:1025" ht="12.75" customHeight="1">
      <c r="A1725" s="23">
        <v>3</v>
      </c>
      <c r="B1725" s="23">
        <v>2001</v>
      </c>
      <c r="C1725" s="24">
        <v>-149.8235</v>
      </c>
      <c r="D1725" s="24">
        <v>25.747029999999999</v>
      </c>
      <c r="E1725" s="24">
        <v>0</v>
      </c>
      <c r="F1725" s="27">
        <v>0.168713504629668</v>
      </c>
      <c r="G1725" s="24" t="s">
        <v>41</v>
      </c>
      <c r="H1725" s="1"/>
      <c r="I1725" s="1"/>
      <c r="AA1725" s="7"/>
      <c r="AB1725" s="7"/>
      <c r="AD1725" s="1"/>
      <c r="AE1725" s="1"/>
      <c r="AG1725" s="7"/>
      <c r="AH1725" s="7"/>
      <c r="AI1725" s="7"/>
      <c r="IU1725" s="11"/>
      <c r="IV1725" s="11"/>
      <c r="IW1725" s="11"/>
      <c r="AMI1725" s="12"/>
      <c r="AMJ1725" s="12"/>
      <c r="AMK1725" s="12"/>
    </row>
    <row r="1726" spans="1:1025" ht="12.75" customHeight="1">
      <c r="A1726" s="23">
        <v>3</v>
      </c>
      <c r="B1726" s="23">
        <v>2001</v>
      </c>
      <c r="C1726" s="24">
        <v>-132.81309999999999</v>
      </c>
      <c r="D1726" s="24">
        <v>32.293790000000001</v>
      </c>
      <c r="E1726" s="24">
        <v>0</v>
      </c>
      <c r="F1726" s="27">
        <v>0.124601974230016</v>
      </c>
      <c r="G1726" s="24" t="s">
        <v>41</v>
      </c>
      <c r="H1726" s="1"/>
      <c r="I1726" s="1"/>
      <c r="AA1726" s="7"/>
      <c r="AB1726" s="7"/>
      <c r="AD1726" s="1"/>
      <c r="AE1726" s="1"/>
      <c r="AG1726" s="7"/>
      <c r="AH1726" s="7"/>
      <c r="AI1726" s="7"/>
      <c r="IU1726" s="11"/>
      <c r="IV1726" s="11"/>
      <c r="IW1726" s="11"/>
      <c r="AMI1726" s="12"/>
      <c r="AMJ1726" s="12"/>
      <c r="AMK1726" s="12"/>
    </row>
    <row r="1727" spans="1:1025" ht="12.75" customHeight="1">
      <c r="A1727" s="23">
        <v>3</v>
      </c>
      <c r="B1727" s="23">
        <v>2001</v>
      </c>
      <c r="C1727" s="24">
        <v>-141.24019999999999</v>
      </c>
      <c r="D1727" s="24">
        <v>28.973469999999999</v>
      </c>
      <c r="E1727" s="24">
        <v>0</v>
      </c>
      <c r="F1727" s="27">
        <v>0.14061204123638299</v>
      </c>
      <c r="G1727" s="24" t="s">
        <v>41</v>
      </c>
      <c r="H1727" s="1"/>
      <c r="I1727" s="1"/>
      <c r="AA1727" s="7"/>
      <c r="AB1727" s="7"/>
      <c r="AD1727" s="1"/>
      <c r="AE1727" s="1"/>
      <c r="AG1727" s="7"/>
      <c r="AH1727" s="7"/>
      <c r="AI1727" s="7"/>
      <c r="IU1727" s="11"/>
      <c r="IV1727" s="11"/>
      <c r="IW1727" s="11"/>
      <c r="AMI1727" s="12"/>
      <c r="AMJ1727" s="12"/>
      <c r="AMK1727" s="12"/>
    </row>
    <row r="1728" spans="1:1025" ht="12.75" customHeight="1">
      <c r="A1728" s="23">
        <v>3</v>
      </c>
      <c r="B1728" s="23">
        <v>2001</v>
      </c>
      <c r="C1728" s="24">
        <v>-142.50190000000001</v>
      </c>
      <c r="D1728" s="24">
        <v>28.5305</v>
      </c>
      <c r="E1728" s="24">
        <v>0</v>
      </c>
      <c r="F1728" s="27">
        <v>0.152701592621519</v>
      </c>
      <c r="G1728" s="24" t="s">
        <v>41</v>
      </c>
      <c r="H1728" s="1"/>
      <c r="I1728" s="1"/>
      <c r="AA1728" s="7"/>
      <c r="AB1728" s="7"/>
      <c r="AD1728" s="1"/>
      <c r="AE1728" s="1"/>
      <c r="AG1728" s="7"/>
      <c r="AH1728" s="7"/>
      <c r="AI1728" s="7"/>
      <c r="IU1728" s="11"/>
      <c r="IV1728" s="11"/>
      <c r="IW1728" s="11"/>
      <c r="AMI1728" s="12"/>
      <c r="AMJ1728" s="12"/>
      <c r="AMK1728" s="12"/>
    </row>
    <row r="1729" spans="1:1025" ht="12.75" customHeight="1">
      <c r="A1729" s="23">
        <v>3</v>
      </c>
      <c r="B1729" s="23">
        <v>2001</v>
      </c>
      <c r="C1729" s="24">
        <v>-131.22210000000001</v>
      </c>
      <c r="D1729" s="24">
        <v>32.895429999999998</v>
      </c>
      <c r="E1729" s="24">
        <v>0</v>
      </c>
      <c r="F1729" s="27">
        <v>0.12691776220352199</v>
      </c>
      <c r="G1729" s="24" t="s">
        <v>41</v>
      </c>
      <c r="H1729" s="1"/>
      <c r="I1729" s="1"/>
      <c r="AA1729" s="7"/>
      <c r="AB1729" s="7"/>
      <c r="AD1729" s="1"/>
      <c r="AE1729" s="1"/>
      <c r="AG1729" s="7"/>
      <c r="AH1729" s="7"/>
      <c r="AI1729" s="7"/>
      <c r="IU1729" s="11"/>
      <c r="IV1729" s="11"/>
      <c r="IW1729" s="11"/>
      <c r="AMI1729" s="12"/>
      <c r="AMJ1729" s="12"/>
      <c r="AMK1729" s="12"/>
    </row>
    <row r="1730" spans="1:1025" ht="12.75" customHeight="1">
      <c r="A1730" s="23">
        <v>3</v>
      </c>
      <c r="B1730" s="23">
        <v>2001</v>
      </c>
      <c r="C1730" s="24">
        <v>-157.49799999999999</v>
      </c>
      <c r="D1730" s="24">
        <v>22.6694</v>
      </c>
      <c r="E1730" s="24">
        <v>0</v>
      </c>
      <c r="F1730" s="27">
        <v>0.469718497753433</v>
      </c>
      <c r="G1730" s="24" t="s">
        <v>41</v>
      </c>
      <c r="H1730" s="1"/>
      <c r="I1730" s="1"/>
      <c r="AA1730" s="7"/>
      <c r="AB1730" s="7"/>
      <c r="AD1730" s="1"/>
      <c r="AE1730" s="1"/>
      <c r="AG1730" s="7"/>
      <c r="AH1730" s="7"/>
      <c r="AI1730" s="7"/>
      <c r="IU1730" s="11"/>
      <c r="IV1730" s="11"/>
      <c r="IW1730" s="11"/>
      <c r="AMI1730" s="12"/>
      <c r="AMJ1730" s="12"/>
      <c r="AMK1730" s="12"/>
    </row>
    <row r="1731" spans="1:1025" ht="12.75" customHeight="1">
      <c r="A1731" s="23">
        <v>3</v>
      </c>
      <c r="B1731" s="23">
        <v>2001</v>
      </c>
      <c r="C1731" s="24">
        <v>-139.13353000000001</v>
      </c>
      <c r="D1731" s="24">
        <v>29.81869</v>
      </c>
      <c r="E1731" s="24">
        <v>0</v>
      </c>
      <c r="F1731" s="27">
        <v>0.16796216440310099</v>
      </c>
      <c r="G1731" s="24" t="s">
        <v>41</v>
      </c>
      <c r="H1731" s="1"/>
      <c r="I1731" s="1"/>
      <c r="AA1731" s="7"/>
      <c r="AB1731" s="7"/>
      <c r="AD1731" s="1"/>
      <c r="AE1731" s="1"/>
      <c r="AG1731" s="7"/>
      <c r="AH1731" s="7"/>
      <c r="AI1731" s="7"/>
      <c r="IU1731" s="11"/>
      <c r="IV1731" s="11"/>
      <c r="IW1731" s="11"/>
      <c r="AMI1731" s="12"/>
      <c r="AMJ1731" s="12"/>
      <c r="AMK1731" s="12"/>
    </row>
    <row r="1732" spans="1:1025" ht="12.75" customHeight="1">
      <c r="A1732" s="23">
        <v>3</v>
      </c>
      <c r="B1732" s="23">
        <v>2001</v>
      </c>
      <c r="C1732" s="24">
        <v>-144.97</v>
      </c>
      <c r="D1732" s="24">
        <v>27.98</v>
      </c>
      <c r="E1732" s="24">
        <v>0</v>
      </c>
      <c r="F1732" s="27">
        <v>0.184333606723248</v>
      </c>
      <c r="G1732" s="24" t="s">
        <v>41</v>
      </c>
      <c r="H1732" s="1"/>
      <c r="I1732" s="1"/>
      <c r="AA1732" s="7"/>
      <c r="AB1732" s="7"/>
      <c r="AD1732" s="1"/>
      <c r="AE1732" s="1"/>
      <c r="AG1732" s="7"/>
      <c r="AH1732" s="7"/>
      <c r="AI1732" s="7"/>
      <c r="IU1732" s="11"/>
      <c r="IV1732" s="11"/>
      <c r="IW1732" s="11"/>
      <c r="AMI1732" s="12"/>
      <c r="AMJ1732" s="12"/>
      <c r="AMK1732" s="12"/>
    </row>
    <row r="1733" spans="1:1025" ht="12.75" customHeight="1">
      <c r="A1733" s="23">
        <v>3</v>
      </c>
      <c r="B1733" s="23">
        <v>2001</v>
      </c>
      <c r="C1733" s="24">
        <v>-131.7938</v>
      </c>
      <c r="D1733" s="24">
        <v>32.7654</v>
      </c>
      <c r="E1733" s="24">
        <v>0</v>
      </c>
      <c r="F1733" s="27">
        <v>0.122694249078452</v>
      </c>
      <c r="G1733" s="24" t="s">
        <v>41</v>
      </c>
      <c r="H1733" s="1"/>
      <c r="I1733" s="1"/>
      <c r="AA1733" s="7"/>
      <c r="AB1733" s="7"/>
      <c r="AD1733" s="1"/>
      <c r="AE1733" s="1"/>
      <c r="AG1733" s="7"/>
      <c r="AH1733" s="7"/>
      <c r="AI1733" s="7"/>
      <c r="IU1733" s="11"/>
      <c r="IV1733" s="11"/>
      <c r="IW1733" s="11"/>
      <c r="AMI1733" s="12"/>
      <c r="AMJ1733" s="12"/>
      <c r="AMK1733" s="12"/>
    </row>
    <row r="1734" spans="1:1025" ht="12.75" customHeight="1">
      <c r="A1734" s="23">
        <v>3</v>
      </c>
      <c r="B1734" s="23">
        <v>2001</v>
      </c>
      <c r="C1734" s="24">
        <v>-145.483</v>
      </c>
      <c r="D1734" s="24">
        <v>27.3811</v>
      </c>
      <c r="E1734" s="24">
        <v>0</v>
      </c>
      <c r="F1734" s="27">
        <v>0.33812150405258601</v>
      </c>
      <c r="G1734" s="24" t="s">
        <v>41</v>
      </c>
      <c r="H1734" s="1"/>
      <c r="I1734" s="1"/>
      <c r="AA1734" s="7"/>
      <c r="AB1734" s="7"/>
      <c r="AD1734" s="1"/>
      <c r="AE1734" s="1"/>
      <c r="AG1734" s="7"/>
      <c r="AH1734" s="7"/>
      <c r="AI1734" s="7"/>
      <c r="IU1734" s="11"/>
      <c r="IV1734" s="11"/>
      <c r="IW1734" s="11"/>
      <c r="AMI1734" s="12"/>
      <c r="AMJ1734" s="12"/>
      <c r="AMK1734" s="12"/>
    </row>
    <row r="1735" spans="1:1025" ht="12.75" customHeight="1">
      <c r="A1735" s="23">
        <v>3</v>
      </c>
      <c r="B1735" s="23">
        <v>2001</v>
      </c>
      <c r="C1735" s="24">
        <v>-148.57769999999999</v>
      </c>
      <c r="D1735" s="24">
        <v>26.19473</v>
      </c>
      <c r="E1735" s="24">
        <v>0</v>
      </c>
      <c r="F1735" s="27">
        <v>0.18620004167933901</v>
      </c>
      <c r="G1735" s="24" t="s">
        <v>41</v>
      </c>
      <c r="H1735" s="1"/>
      <c r="I1735" s="1"/>
      <c r="AA1735" s="7"/>
      <c r="AB1735" s="7"/>
      <c r="AD1735" s="1"/>
      <c r="AE1735" s="1"/>
      <c r="AG1735" s="7"/>
      <c r="AH1735" s="7"/>
      <c r="AI1735" s="7"/>
      <c r="IU1735" s="11"/>
      <c r="IV1735" s="11"/>
      <c r="IW1735" s="11"/>
      <c r="AMI1735" s="12"/>
      <c r="AMJ1735" s="12"/>
      <c r="AMK1735" s="12"/>
    </row>
    <row r="1736" spans="1:1025" ht="12.75" customHeight="1">
      <c r="A1736" s="23">
        <v>3</v>
      </c>
      <c r="B1736" s="23">
        <v>2001</v>
      </c>
      <c r="C1736" s="24">
        <v>-155.9802</v>
      </c>
      <c r="D1736" s="24">
        <v>23.323</v>
      </c>
      <c r="E1736" s="24">
        <v>0</v>
      </c>
      <c r="F1736" s="27">
        <v>0.19283056862331499</v>
      </c>
      <c r="G1736" s="24" t="s">
        <v>41</v>
      </c>
      <c r="H1736" s="1"/>
      <c r="I1736" s="1"/>
      <c r="AA1736" s="7"/>
      <c r="AB1736" s="7"/>
      <c r="AD1736" s="1"/>
      <c r="AE1736" s="1"/>
      <c r="AG1736" s="7"/>
      <c r="AH1736" s="7"/>
      <c r="AI1736" s="7"/>
      <c r="IU1736" s="11"/>
      <c r="IV1736" s="11"/>
      <c r="IW1736" s="11"/>
      <c r="AMI1736" s="12"/>
      <c r="AMJ1736" s="12"/>
      <c r="AMK1736" s="12"/>
    </row>
    <row r="1737" spans="1:1025" ht="12.75" customHeight="1">
      <c r="A1737" s="23">
        <v>3</v>
      </c>
      <c r="B1737" s="23">
        <v>2001</v>
      </c>
      <c r="C1737" s="24">
        <v>-158.2518</v>
      </c>
      <c r="D1737" s="24">
        <v>21.812000000000001</v>
      </c>
      <c r="E1737" s="24">
        <v>0</v>
      </c>
      <c r="F1737" s="27">
        <v>0.528096990230146</v>
      </c>
      <c r="G1737" s="24" t="s">
        <v>41</v>
      </c>
      <c r="H1737" s="1"/>
      <c r="I1737" s="1"/>
      <c r="AA1737" s="7"/>
      <c r="AB1737" s="7"/>
      <c r="AD1737" s="1"/>
      <c r="AE1737" s="1"/>
      <c r="AG1737" s="7"/>
      <c r="AH1737" s="7"/>
      <c r="AI1737" s="7"/>
      <c r="IU1737" s="11"/>
      <c r="IV1737" s="11"/>
      <c r="IW1737" s="11"/>
      <c r="AMI1737" s="12"/>
      <c r="AMJ1737" s="12"/>
      <c r="AMK1737" s="12"/>
    </row>
    <row r="1738" spans="1:1025" ht="12.75" customHeight="1">
      <c r="A1738" s="23">
        <v>3</v>
      </c>
      <c r="B1738" s="23">
        <v>2001</v>
      </c>
      <c r="C1738" s="24">
        <v>-150.74369999999999</v>
      </c>
      <c r="D1738" s="24">
        <v>25.405249999999999</v>
      </c>
      <c r="E1738" s="24">
        <v>0</v>
      </c>
      <c r="F1738" s="27">
        <v>0.19450501533266601</v>
      </c>
      <c r="G1738" s="24" t="s">
        <v>41</v>
      </c>
      <c r="H1738" s="1"/>
      <c r="I1738" s="1"/>
      <c r="AA1738" s="7"/>
      <c r="AB1738" s="7"/>
      <c r="AD1738" s="1"/>
      <c r="AE1738" s="1"/>
      <c r="AG1738" s="7"/>
      <c r="AH1738" s="7"/>
      <c r="AI1738" s="7"/>
      <c r="IU1738" s="11"/>
      <c r="IV1738" s="11"/>
      <c r="IW1738" s="11"/>
      <c r="AMI1738" s="12"/>
      <c r="AMJ1738" s="12"/>
      <c r="AMK1738" s="12"/>
    </row>
    <row r="1739" spans="1:1025" ht="12.75" customHeight="1">
      <c r="A1739" s="23">
        <v>3</v>
      </c>
      <c r="B1739" s="23">
        <v>2001</v>
      </c>
      <c r="C1739" s="24">
        <v>-144.79069999999999</v>
      </c>
      <c r="D1739" s="24">
        <v>27.748180000000001</v>
      </c>
      <c r="E1739" s="24">
        <v>0</v>
      </c>
      <c r="F1739" s="27">
        <v>0.20381405546301501</v>
      </c>
      <c r="G1739" s="24" t="s">
        <v>41</v>
      </c>
      <c r="H1739" s="1"/>
      <c r="I1739" s="1"/>
      <c r="AA1739" s="7"/>
      <c r="AB1739" s="7"/>
      <c r="AD1739" s="1"/>
      <c r="AE1739" s="1"/>
      <c r="AG1739" s="7"/>
      <c r="AH1739" s="7"/>
      <c r="AI1739" s="7"/>
      <c r="IU1739" s="11"/>
      <c r="IV1739" s="11"/>
      <c r="IW1739" s="11"/>
      <c r="AMI1739" s="12"/>
      <c r="AMJ1739" s="12"/>
      <c r="AMK1739" s="12"/>
    </row>
    <row r="1740" spans="1:1025" ht="12.75" customHeight="1">
      <c r="A1740" s="23">
        <v>3</v>
      </c>
      <c r="B1740" s="23">
        <v>2001</v>
      </c>
      <c r="C1740" s="24">
        <v>-138.0179</v>
      </c>
      <c r="D1740" s="24">
        <v>30.259799999999998</v>
      </c>
      <c r="E1740" s="24">
        <v>0</v>
      </c>
      <c r="F1740" s="27">
        <v>0.13424648683291901</v>
      </c>
      <c r="G1740" s="24" t="s">
        <v>41</v>
      </c>
      <c r="H1740" s="1"/>
      <c r="I1740" s="1"/>
      <c r="AA1740" s="7"/>
      <c r="AB1740" s="7"/>
      <c r="AD1740" s="1"/>
      <c r="AE1740" s="1"/>
      <c r="AG1740" s="7"/>
      <c r="AH1740" s="7"/>
      <c r="AI1740" s="7"/>
      <c r="IU1740" s="11"/>
      <c r="IV1740" s="11"/>
      <c r="IW1740" s="11"/>
      <c r="AMI1740" s="12"/>
      <c r="AMJ1740" s="12"/>
      <c r="AMK1740" s="12"/>
    </row>
    <row r="1741" spans="1:1025" ht="12.75" customHeight="1">
      <c r="A1741" s="23">
        <v>3</v>
      </c>
      <c r="B1741" s="23">
        <v>2001</v>
      </c>
      <c r="C1741" s="24">
        <v>-122.57</v>
      </c>
      <c r="D1741" s="24">
        <v>36.520000000000003</v>
      </c>
      <c r="E1741" s="24">
        <v>0</v>
      </c>
      <c r="F1741" s="27">
        <v>0.14755997113734001</v>
      </c>
      <c r="G1741" s="24" t="s">
        <v>41</v>
      </c>
      <c r="H1741" s="1"/>
      <c r="I1741" s="1"/>
      <c r="AA1741" s="7"/>
      <c r="AB1741" s="7"/>
      <c r="AD1741" s="1"/>
      <c r="AE1741" s="1"/>
      <c r="AG1741" s="7"/>
      <c r="AH1741" s="7"/>
      <c r="AI1741" s="7"/>
      <c r="IU1741" s="11"/>
      <c r="IV1741" s="11"/>
      <c r="IW1741" s="11"/>
      <c r="AMI1741" s="12"/>
      <c r="AMJ1741" s="12"/>
      <c r="AMK1741" s="12"/>
    </row>
    <row r="1742" spans="1:1025" ht="12.75" customHeight="1">
      <c r="A1742" s="23">
        <v>3</v>
      </c>
      <c r="B1742" s="23">
        <v>2001</v>
      </c>
      <c r="C1742" s="24">
        <v>-143.34909999999999</v>
      </c>
      <c r="D1742" s="24">
        <v>28.23752</v>
      </c>
      <c r="E1742" s="24">
        <v>0</v>
      </c>
      <c r="F1742" s="27">
        <v>8.1592878129922497E-2</v>
      </c>
      <c r="G1742" s="24" t="s">
        <v>41</v>
      </c>
      <c r="H1742" s="1"/>
      <c r="I1742" s="1"/>
      <c r="AA1742" s="7"/>
      <c r="AB1742" s="7"/>
      <c r="AD1742" s="1"/>
      <c r="AE1742" s="1"/>
      <c r="AG1742" s="7"/>
      <c r="AH1742" s="7"/>
      <c r="AI1742" s="7"/>
      <c r="IU1742" s="11"/>
      <c r="IV1742" s="11"/>
      <c r="IW1742" s="11"/>
      <c r="AMI1742" s="12"/>
      <c r="AMJ1742" s="12"/>
      <c r="AMK1742" s="12"/>
    </row>
    <row r="1743" spans="1:1025" ht="12.75" customHeight="1">
      <c r="A1743" s="23">
        <v>3</v>
      </c>
      <c r="B1743" s="23">
        <v>2001</v>
      </c>
      <c r="C1743" s="24">
        <v>-128.12100000000001</v>
      </c>
      <c r="D1743" s="24">
        <v>34.1907</v>
      </c>
      <c r="E1743" s="24">
        <v>0</v>
      </c>
      <c r="F1743" s="27">
        <v>0.61325793941457796</v>
      </c>
      <c r="G1743" s="24" t="s">
        <v>41</v>
      </c>
      <c r="H1743" s="1"/>
      <c r="I1743" s="1"/>
      <c r="AA1743" s="7"/>
      <c r="AB1743" s="7"/>
      <c r="AD1743" s="1"/>
      <c r="AE1743" s="1"/>
      <c r="AG1743" s="7"/>
      <c r="AH1743" s="7"/>
      <c r="AI1743" s="7"/>
      <c r="IU1743" s="11"/>
      <c r="IV1743" s="11"/>
      <c r="IW1743" s="11"/>
      <c r="AMI1743" s="12"/>
      <c r="AMJ1743" s="12"/>
      <c r="AMK1743" s="12"/>
    </row>
    <row r="1744" spans="1:1025" ht="12.75" customHeight="1">
      <c r="A1744" s="23">
        <v>3</v>
      </c>
      <c r="B1744" s="23">
        <v>2001</v>
      </c>
      <c r="C1744" s="24">
        <v>-156.03389999999999</v>
      </c>
      <c r="D1744" s="24">
        <v>23.301220000000001</v>
      </c>
      <c r="E1744" s="24">
        <v>0</v>
      </c>
      <c r="F1744" s="27">
        <v>0.175535425293529</v>
      </c>
      <c r="G1744" s="24" t="s">
        <v>41</v>
      </c>
      <c r="H1744" s="1"/>
      <c r="I1744" s="1"/>
      <c r="AA1744" s="7"/>
      <c r="AB1744" s="7"/>
      <c r="AD1744" s="1"/>
      <c r="AE1744" s="1"/>
      <c r="AG1744" s="7"/>
      <c r="AH1744" s="7"/>
      <c r="AI1744" s="7"/>
      <c r="IU1744" s="11"/>
      <c r="IV1744" s="11"/>
      <c r="IW1744" s="11"/>
      <c r="AMI1744" s="12"/>
      <c r="AMJ1744" s="12"/>
      <c r="AMK1744" s="12"/>
    </row>
    <row r="1745" spans="1:1025" ht="12.75" customHeight="1">
      <c r="A1745" s="23">
        <v>3</v>
      </c>
      <c r="B1745" s="23">
        <v>2001</v>
      </c>
      <c r="C1745" s="24">
        <v>-131.90819999999999</v>
      </c>
      <c r="D1745" s="24">
        <v>32.63015</v>
      </c>
      <c r="E1745" s="24">
        <v>0</v>
      </c>
      <c r="F1745" s="27">
        <v>0.15008181731453499</v>
      </c>
      <c r="G1745" s="24" t="s">
        <v>41</v>
      </c>
      <c r="H1745" s="1"/>
      <c r="I1745" s="1"/>
      <c r="AA1745" s="7"/>
      <c r="AB1745" s="7"/>
      <c r="AD1745" s="1"/>
      <c r="AE1745" s="1"/>
      <c r="AG1745" s="7"/>
      <c r="AH1745" s="7"/>
      <c r="AI1745" s="7"/>
      <c r="IU1745" s="11"/>
      <c r="IV1745" s="11"/>
      <c r="IW1745" s="11"/>
      <c r="AMI1745" s="12"/>
      <c r="AMJ1745" s="12"/>
      <c r="AMK1745" s="12"/>
    </row>
    <row r="1746" spans="1:1025" ht="12.75" customHeight="1">
      <c r="A1746" s="23">
        <v>3</v>
      </c>
      <c r="B1746" s="23">
        <v>2001</v>
      </c>
      <c r="C1746" s="24">
        <v>-143.21340000000001</v>
      </c>
      <c r="D1746" s="24">
        <v>28.285170000000001</v>
      </c>
      <c r="E1746" s="24">
        <v>0</v>
      </c>
      <c r="F1746" s="27">
        <v>0.10598948388537301</v>
      </c>
      <c r="G1746" s="24" t="s">
        <v>41</v>
      </c>
      <c r="H1746" s="1"/>
      <c r="I1746" s="1"/>
      <c r="AA1746" s="7"/>
      <c r="AB1746" s="7"/>
      <c r="AD1746" s="1"/>
      <c r="AE1746" s="1"/>
      <c r="AG1746" s="7"/>
      <c r="AH1746" s="7"/>
      <c r="AI1746" s="7"/>
      <c r="IU1746" s="11"/>
      <c r="IV1746" s="11"/>
      <c r="IW1746" s="11"/>
      <c r="AMI1746" s="12"/>
      <c r="AMJ1746" s="12"/>
      <c r="AMK1746" s="12"/>
    </row>
    <row r="1747" spans="1:1025" ht="12.75" customHeight="1">
      <c r="A1747" s="23">
        <v>3</v>
      </c>
      <c r="B1747" s="23">
        <v>2001</v>
      </c>
      <c r="C1747" s="24">
        <v>-130.24100000000001</v>
      </c>
      <c r="D1747" s="24">
        <v>33.284129999999998</v>
      </c>
      <c r="E1747" s="24">
        <v>0</v>
      </c>
      <c r="F1747" s="27">
        <v>0.118957543929798</v>
      </c>
      <c r="G1747" s="24" t="s">
        <v>41</v>
      </c>
      <c r="H1747" s="1"/>
      <c r="I1747" s="1"/>
      <c r="AA1747" s="7"/>
      <c r="AB1747" s="7"/>
      <c r="AD1747" s="1"/>
      <c r="AE1747" s="1"/>
      <c r="AG1747" s="7"/>
      <c r="AH1747" s="7"/>
      <c r="AI1747" s="7"/>
      <c r="IU1747" s="11"/>
      <c r="IV1747" s="11"/>
      <c r="IW1747" s="11"/>
      <c r="AMI1747" s="12"/>
      <c r="AMJ1747" s="12"/>
      <c r="AMK1747" s="12"/>
    </row>
    <row r="1748" spans="1:1025" ht="12.75" customHeight="1">
      <c r="A1748" s="23">
        <v>3</v>
      </c>
      <c r="B1748" s="23">
        <v>2001</v>
      </c>
      <c r="C1748" s="24">
        <v>-155.53734</v>
      </c>
      <c r="D1748" s="24">
        <v>23.506270000000001</v>
      </c>
      <c r="E1748" s="24">
        <v>0</v>
      </c>
      <c r="F1748" s="27">
        <v>0.19237687451347801</v>
      </c>
      <c r="G1748" s="24" t="s">
        <v>41</v>
      </c>
      <c r="H1748" s="1"/>
      <c r="I1748" s="1"/>
      <c r="AA1748" s="7"/>
      <c r="AB1748" s="7"/>
      <c r="AD1748" s="1"/>
      <c r="AE1748" s="1"/>
      <c r="AG1748" s="7"/>
      <c r="AH1748" s="7"/>
      <c r="AI1748" s="7"/>
      <c r="IU1748" s="11"/>
      <c r="IV1748" s="11"/>
      <c r="IW1748" s="11"/>
      <c r="AMI1748" s="12"/>
      <c r="AMJ1748" s="12"/>
      <c r="AMK1748" s="12"/>
    </row>
    <row r="1749" spans="1:1025" ht="12.75" customHeight="1">
      <c r="A1749" s="23">
        <v>3</v>
      </c>
      <c r="B1749" s="23">
        <v>2001</v>
      </c>
      <c r="C1749" s="24">
        <v>-147.2071</v>
      </c>
      <c r="D1749" s="24">
        <v>26.722619999999999</v>
      </c>
      <c r="E1749" s="24">
        <v>0</v>
      </c>
      <c r="F1749" s="27">
        <v>0.277760490073378</v>
      </c>
      <c r="G1749" s="24" t="s">
        <v>41</v>
      </c>
      <c r="H1749" s="1"/>
      <c r="I1749" s="1"/>
      <c r="AA1749" s="7"/>
      <c r="AB1749" s="7"/>
      <c r="AD1749" s="1"/>
      <c r="AE1749" s="1"/>
      <c r="AG1749" s="7"/>
      <c r="AH1749" s="7"/>
      <c r="AI1749" s="7"/>
      <c r="IU1749" s="11"/>
      <c r="IV1749" s="11"/>
      <c r="IW1749" s="11"/>
      <c r="AMI1749" s="12"/>
      <c r="AMJ1749" s="12"/>
      <c r="AMK1749" s="12"/>
    </row>
    <row r="1750" spans="1:1025" ht="12.75" customHeight="1">
      <c r="A1750" s="23">
        <v>3</v>
      </c>
      <c r="B1750" s="23">
        <v>2001</v>
      </c>
      <c r="C1750" s="24">
        <v>-125.82259999999999</v>
      </c>
      <c r="D1750" s="24">
        <v>35.074150000000003</v>
      </c>
      <c r="E1750" s="24">
        <v>0</v>
      </c>
      <c r="F1750" s="27">
        <v>0.49020684334313303</v>
      </c>
      <c r="G1750" s="24" t="s">
        <v>41</v>
      </c>
      <c r="H1750" s="1"/>
      <c r="I1750" s="1"/>
      <c r="AA1750" s="7"/>
      <c r="AB1750" s="7"/>
      <c r="AD1750" s="1"/>
      <c r="AE1750" s="1"/>
      <c r="AG1750" s="7"/>
      <c r="AH1750" s="7"/>
      <c r="AI1750" s="7"/>
      <c r="IU1750" s="11"/>
      <c r="IV1750" s="11"/>
      <c r="IW1750" s="11"/>
      <c r="AMI1750" s="12"/>
      <c r="AMJ1750" s="12"/>
      <c r="AMK1750" s="12"/>
    </row>
    <row r="1751" spans="1:1025" ht="12.75" customHeight="1">
      <c r="A1751" s="23">
        <v>3</v>
      </c>
      <c r="B1751" s="23">
        <v>2001</v>
      </c>
      <c r="C1751" s="24">
        <v>-128.82990000000001</v>
      </c>
      <c r="D1751" s="24">
        <v>33.910469999999997</v>
      </c>
      <c r="E1751" s="24">
        <v>0</v>
      </c>
      <c r="F1751" s="27">
        <v>0.103743262156249</v>
      </c>
      <c r="G1751" s="24" t="s">
        <v>41</v>
      </c>
      <c r="H1751" s="1"/>
      <c r="I1751" s="1"/>
      <c r="AA1751" s="7"/>
      <c r="AB1751" s="7"/>
      <c r="AD1751" s="1"/>
      <c r="AE1751" s="1"/>
      <c r="AG1751" s="7"/>
      <c r="AH1751" s="7"/>
      <c r="AI1751" s="7"/>
      <c r="IU1751" s="11"/>
      <c r="IV1751" s="11"/>
      <c r="IW1751" s="11"/>
      <c r="AMI1751" s="12"/>
      <c r="AMJ1751" s="12"/>
      <c r="AMK1751" s="12"/>
    </row>
    <row r="1752" spans="1:1025" ht="12.75" customHeight="1">
      <c r="A1752" s="23">
        <v>3</v>
      </c>
      <c r="B1752" s="23">
        <v>2001</v>
      </c>
      <c r="C1752" s="24">
        <v>-132.15349000000001</v>
      </c>
      <c r="D1752" s="24">
        <v>32.545569999999998</v>
      </c>
      <c r="E1752" s="24">
        <v>0</v>
      </c>
      <c r="F1752" s="27">
        <v>0.19318924292784201</v>
      </c>
      <c r="G1752" s="24" t="s">
        <v>41</v>
      </c>
      <c r="H1752" s="1"/>
      <c r="I1752" s="1"/>
      <c r="AA1752" s="7"/>
      <c r="AB1752" s="7"/>
      <c r="AD1752" s="1"/>
      <c r="AE1752" s="1"/>
      <c r="AG1752" s="7"/>
      <c r="AH1752" s="7"/>
      <c r="AI1752" s="7"/>
      <c r="IU1752" s="11"/>
      <c r="IV1752" s="11"/>
      <c r="IW1752" s="11"/>
      <c r="AMI1752" s="12"/>
      <c r="AMJ1752" s="12"/>
      <c r="AMK1752" s="12"/>
    </row>
    <row r="1753" spans="1:1025" ht="12.75" customHeight="1">
      <c r="A1753" s="23">
        <v>3</v>
      </c>
      <c r="B1753" s="23">
        <v>2001</v>
      </c>
      <c r="C1753" s="24">
        <v>-128.3098</v>
      </c>
      <c r="D1753" s="24">
        <v>34.109699999999997</v>
      </c>
      <c r="E1753" s="24">
        <v>0</v>
      </c>
      <c r="F1753" s="27">
        <v>0.11944846726160201</v>
      </c>
      <c r="G1753" s="24" t="s">
        <v>41</v>
      </c>
      <c r="H1753" s="1"/>
      <c r="I1753" s="1"/>
      <c r="AA1753" s="7"/>
      <c r="AB1753" s="7"/>
      <c r="AD1753" s="1"/>
      <c r="AE1753" s="1"/>
      <c r="AG1753" s="7"/>
      <c r="AH1753" s="7"/>
      <c r="AI1753" s="7"/>
      <c r="IU1753" s="11"/>
      <c r="IV1753" s="11"/>
      <c r="IW1753" s="11"/>
      <c r="AMI1753" s="12"/>
      <c r="AMJ1753" s="12"/>
      <c r="AMK1753" s="12"/>
    </row>
    <row r="1754" spans="1:1025" ht="12.75" customHeight="1">
      <c r="A1754" s="23">
        <v>3</v>
      </c>
      <c r="B1754" s="23">
        <v>2001</v>
      </c>
      <c r="C1754" s="24">
        <v>-129.36449999999999</v>
      </c>
      <c r="D1754" s="24">
        <v>33.664850000000001</v>
      </c>
      <c r="E1754" s="24">
        <v>0</v>
      </c>
      <c r="F1754" s="27">
        <v>0.28389597757860902</v>
      </c>
      <c r="G1754" s="24" t="s">
        <v>41</v>
      </c>
      <c r="H1754" s="1"/>
      <c r="I1754" s="1"/>
      <c r="AA1754" s="7"/>
      <c r="AB1754" s="7"/>
      <c r="AD1754" s="1"/>
      <c r="AE1754" s="1"/>
      <c r="AG1754" s="7"/>
      <c r="AH1754" s="7"/>
      <c r="AI1754" s="7"/>
      <c r="IU1754" s="11"/>
      <c r="IV1754" s="11"/>
      <c r="IW1754" s="11"/>
      <c r="AMI1754" s="12"/>
      <c r="AMJ1754" s="12"/>
      <c r="AMK1754" s="12"/>
    </row>
    <row r="1755" spans="1:1025" ht="12.75" customHeight="1">
      <c r="A1755" s="23">
        <v>3</v>
      </c>
      <c r="B1755" s="23">
        <v>2001</v>
      </c>
      <c r="C1755" s="24">
        <v>-137.2988</v>
      </c>
      <c r="D1755" s="24">
        <v>30.514880000000002</v>
      </c>
      <c r="E1755" s="24">
        <v>0</v>
      </c>
      <c r="F1755" s="27">
        <v>9.0884794738621599E-2</v>
      </c>
      <c r="G1755" s="24" t="s">
        <v>41</v>
      </c>
      <c r="H1755" s="1"/>
      <c r="I1755" s="1"/>
      <c r="AA1755" s="7"/>
      <c r="AB1755" s="7"/>
      <c r="AD1755" s="1"/>
      <c r="AE1755" s="1"/>
      <c r="AG1755" s="7"/>
      <c r="AH1755" s="7"/>
      <c r="AI1755" s="7"/>
      <c r="IU1755" s="11"/>
      <c r="IV1755" s="11"/>
      <c r="IW1755" s="11"/>
      <c r="AMI1755" s="12"/>
      <c r="AMJ1755" s="12"/>
      <c r="AMK1755" s="12"/>
    </row>
    <row r="1756" spans="1:1025" ht="12.75" customHeight="1">
      <c r="A1756" s="23">
        <v>3</v>
      </c>
      <c r="B1756" s="23">
        <v>2001</v>
      </c>
      <c r="C1756" s="24">
        <v>-129.90610000000001</v>
      </c>
      <c r="D1756" s="24">
        <v>33.430520000000001</v>
      </c>
      <c r="E1756" s="24">
        <v>0</v>
      </c>
      <c r="F1756" s="27">
        <v>0.24217421367630201</v>
      </c>
      <c r="G1756" s="24" t="s">
        <v>41</v>
      </c>
      <c r="H1756" s="1"/>
      <c r="I1756" s="1"/>
      <c r="AA1756" s="7"/>
      <c r="AB1756" s="7"/>
      <c r="AD1756" s="1"/>
      <c r="AE1756" s="1"/>
      <c r="AG1756" s="7"/>
      <c r="AH1756" s="7"/>
      <c r="AI1756" s="7"/>
      <c r="IU1756" s="11"/>
      <c r="IV1756" s="11"/>
      <c r="IW1756" s="11"/>
      <c r="AMI1756" s="12"/>
      <c r="AMJ1756" s="12"/>
      <c r="AMK1756" s="12"/>
    </row>
    <row r="1757" spans="1:1025" ht="12.75" customHeight="1">
      <c r="A1757" s="23">
        <v>3</v>
      </c>
      <c r="B1757" s="23">
        <v>2001</v>
      </c>
      <c r="C1757" s="24">
        <v>-143.7491</v>
      </c>
      <c r="D1757" s="24">
        <v>28.059850000000001</v>
      </c>
      <c r="E1757" s="24">
        <v>0</v>
      </c>
      <c r="F1757" s="27">
        <v>0.167077953148313</v>
      </c>
      <c r="G1757" s="24" t="s">
        <v>41</v>
      </c>
      <c r="H1757" s="1"/>
      <c r="I1757" s="1"/>
      <c r="AA1757" s="7"/>
      <c r="AB1757" s="7"/>
      <c r="AD1757" s="1"/>
      <c r="AE1757" s="1"/>
      <c r="AG1757" s="7"/>
      <c r="AH1757" s="7"/>
      <c r="AI1757" s="7"/>
      <c r="IU1757" s="11"/>
      <c r="IV1757" s="11"/>
      <c r="IW1757" s="11"/>
      <c r="AMI1757" s="12"/>
      <c r="AMJ1757" s="12"/>
      <c r="AMK1757" s="12"/>
    </row>
    <row r="1758" spans="1:1025" ht="12.75" customHeight="1">
      <c r="A1758" s="23">
        <v>3</v>
      </c>
      <c r="B1758" s="23">
        <v>2001</v>
      </c>
      <c r="C1758" s="24">
        <v>-125.13120000000001</v>
      </c>
      <c r="D1758" s="24">
        <v>35.366849999999999</v>
      </c>
      <c r="E1758" s="24">
        <v>0</v>
      </c>
      <c r="F1758" s="27">
        <v>0.60775466839785697</v>
      </c>
      <c r="G1758" s="24" t="s">
        <v>41</v>
      </c>
      <c r="H1758" s="1"/>
      <c r="I1758" s="1"/>
      <c r="AA1758" s="7"/>
      <c r="AB1758" s="7"/>
      <c r="AD1758" s="1"/>
      <c r="AE1758" s="1"/>
      <c r="AG1758" s="7"/>
      <c r="AH1758" s="7"/>
      <c r="AI1758" s="7"/>
      <c r="IU1758" s="11"/>
      <c r="IV1758" s="11"/>
      <c r="IW1758" s="11"/>
      <c r="AMI1758" s="12"/>
      <c r="AMJ1758" s="12"/>
      <c r="AMK1758" s="12"/>
    </row>
    <row r="1759" spans="1:1025" ht="12.75" customHeight="1">
      <c r="A1759" s="23">
        <v>3</v>
      </c>
      <c r="B1759" s="23">
        <v>2001</v>
      </c>
      <c r="C1759" s="24">
        <v>-143.7071</v>
      </c>
      <c r="D1759" s="24">
        <v>28.075669999999999</v>
      </c>
      <c r="E1759" s="24">
        <v>0</v>
      </c>
      <c r="F1759" s="27">
        <v>0.16774870041208101</v>
      </c>
      <c r="G1759" s="24" t="s">
        <v>41</v>
      </c>
      <c r="H1759" s="1"/>
      <c r="I1759" s="1"/>
      <c r="AA1759" s="7"/>
      <c r="AB1759" s="7"/>
      <c r="AD1759" s="1"/>
      <c r="AE1759" s="1"/>
      <c r="AG1759" s="7"/>
      <c r="AH1759" s="7"/>
      <c r="AI1759" s="7"/>
      <c r="IU1759" s="11"/>
      <c r="IV1759" s="11"/>
      <c r="IW1759" s="11"/>
      <c r="AMI1759" s="12"/>
      <c r="AMJ1759" s="12"/>
      <c r="AMK1759" s="12"/>
    </row>
    <row r="1760" spans="1:1025" ht="12.75" customHeight="1">
      <c r="A1760" s="23">
        <v>3</v>
      </c>
      <c r="B1760" s="23">
        <v>2001</v>
      </c>
      <c r="C1760" s="24">
        <v>-139.80940000000001</v>
      </c>
      <c r="D1760" s="24">
        <v>29.573049999999999</v>
      </c>
      <c r="E1760" s="24">
        <v>0</v>
      </c>
      <c r="F1760" s="27">
        <v>0.11402494420572901</v>
      </c>
      <c r="G1760" s="24" t="s">
        <v>41</v>
      </c>
      <c r="H1760" s="1"/>
      <c r="I1760" s="1"/>
      <c r="AA1760" s="7"/>
      <c r="AB1760" s="7"/>
      <c r="AD1760" s="1"/>
      <c r="AE1760" s="1"/>
      <c r="AG1760" s="7"/>
      <c r="AH1760" s="7"/>
      <c r="AI1760" s="7"/>
      <c r="IU1760" s="11"/>
      <c r="IV1760" s="11"/>
      <c r="IW1760" s="11"/>
      <c r="AMI1760" s="12"/>
      <c r="AMJ1760" s="12"/>
      <c r="AMK1760" s="12"/>
    </row>
    <row r="1761" spans="1:1025" ht="12.75" customHeight="1">
      <c r="A1761" s="23">
        <v>3</v>
      </c>
      <c r="B1761" s="23">
        <v>2001</v>
      </c>
      <c r="C1761" s="24">
        <v>-126.6323</v>
      </c>
      <c r="D1761" s="24">
        <v>34.78942</v>
      </c>
      <c r="E1761" s="24">
        <v>0</v>
      </c>
      <c r="F1761" s="27">
        <v>0.34256929327451002</v>
      </c>
      <c r="G1761" s="24" t="s">
        <v>41</v>
      </c>
      <c r="H1761" s="1"/>
      <c r="I1761" s="1"/>
      <c r="AA1761" s="7"/>
      <c r="AB1761" s="7"/>
      <c r="AD1761" s="1"/>
      <c r="AE1761" s="1"/>
      <c r="AG1761" s="7"/>
      <c r="AH1761" s="7"/>
      <c r="AI1761" s="7"/>
      <c r="IU1761" s="11"/>
      <c r="IV1761" s="11"/>
      <c r="IW1761" s="11"/>
      <c r="AMI1761" s="12"/>
      <c r="AMJ1761" s="12"/>
      <c r="AMK1761" s="12"/>
    </row>
    <row r="1762" spans="1:1025" ht="12.75" customHeight="1">
      <c r="A1762" s="23">
        <v>3</v>
      </c>
      <c r="B1762" s="23">
        <v>2001</v>
      </c>
      <c r="C1762" s="24">
        <v>-145.89009999999999</v>
      </c>
      <c r="D1762" s="24">
        <v>27.3019</v>
      </c>
      <c r="E1762" s="24">
        <v>0</v>
      </c>
      <c r="F1762" s="27">
        <v>0.174727475716872</v>
      </c>
      <c r="G1762" s="24" t="s">
        <v>41</v>
      </c>
      <c r="H1762" s="1"/>
      <c r="I1762" s="1"/>
      <c r="AA1762" s="7"/>
      <c r="AB1762" s="7"/>
      <c r="AD1762" s="1"/>
      <c r="AE1762" s="1"/>
      <c r="AG1762" s="7"/>
      <c r="AH1762" s="7"/>
      <c r="AI1762" s="7"/>
      <c r="IU1762" s="11"/>
      <c r="IV1762" s="11"/>
      <c r="IW1762" s="11"/>
      <c r="AMI1762" s="12"/>
      <c r="AMJ1762" s="12"/>
      <c r="AMK1762" s="12"/>
    </row>
    <row r="1763" spans="1:1025" ht="12.75" customHeight="1">
      <c r="A1763" s="23">
        <v>3</v>
      </c>
      <c r="B1763" s="23">
        <v>2001</v>
      </c>
      <c r="C1763" s="24">
        <v>-152.67449999999999</v>
      </c>
      <c r="D1763" s="24">
        <v>24.665120000000002</v>
      </c>
      <c r="E1763" s="24">
        <v>0</v>
      </c>
      <c r="F1763" s="27">
        <v>0.54467830507016401</v>
      </c>
      <c r="G1763" s="24" t="s">
        <v>41</v>
      </c>
      <c r="H1763" s="1"/>
      <c r="I1763" s="1"/>
      <c r="AA1763" s="7"/>
      <c r="AB1763" s="7"/>
      <c r="AD1763" s="1"/>
      <c r="AE1763" s="1"/>
      <c r="AG1763" s="7"/>
      <c r="AH1763" s="7"/>
      <c r="AI1763" s="7"/>
      <c r="IU1763" s="11"/>
      <c r="IV1763" s="11"/>
      <c r="IW1763" s="11"/>
      <c r="AMI1763" s="12"/>
      <c r="AMJ1763" s="12"/>
      <c r="AMK1763" s="12"/>
    </row>
    <row r="1764" spans="1:1025" ht="12.75" customHeight="1">
      <c r="A1764" s="23">
        <v>3</v>
      </c>
      <c r="B1764" s="23">
        <v>2001</v>
      </c>
      <c r="C1764" s="24">
        <v>-135.50601</v>
      </c>
      <c r="D1764" s="24">
        <v>31.205439999999999</v>
      </c>
      <c r="E1764" s="24">
        <v>0</v>
      </c>
      <c r="F1764" s="27">
        <v>0.181884545490648</v>
      </c>
      <c r="G1764" s="24" t="s">
        <v>41</v>
      </c>
      <c r="H1764" s="1"/>
      <c r="I1764" s="1"/>
      <c r="AA1764" s="7"/>
      <c r="AB1764" s="7"/>
      <c r="AD1764" s="1"/>
      <c r="AE1764" s="1"/>
      <c r="AG1764" s="7"/>
      <c r="AH1764" s="7"/>
      <c r="AI1764" s="7"/>
      <c r="IU1764" s="11"/>
      <c r="IV1764" s="11"/>
      <c r="IW1764" s="11"/>
      <c r="AMI1764" s="12"/>
      <c r="AMJ1764" s="12"/>
      <c r="AMK1764" s="12"/>
    </row>
    <row r="1765" spans="1:1025" ht="12.75" customHeight="1">
      <c r="A1765" s="23">
        <v>3</v>
      </c>
      <c r="B1765" s="23">
        <v>2001</v>
      </c>
      <c r="C1765" s="24">
        <v>-147.2773</v>
      </c>
      <c r="D1765" s="24">
        <v>26.648</v>
      </c>
      <c r="E1765" s="24">
        <v>0</v>
      </c>
      <c r="F1765" s="27">
        <v>0.175986434146056</v>
      </c>
      <c r="G1765" s="24" t="s">
        <v>41</v>
      </c>
      <c r="H1765" s="1"/>
      <c r="I1765" s="1"/>
      <c r="AA1765" s="7"/>
      <c r="AB1765" s="7"/>
      <c r="AD1765" s="1"/>
      <c r="AE1765" s="1"/>
      <c r="AG1765" s="7"/>
      <c r="AH1765" s="7"/>
      <c r="AI1765" s="7"/>
      <c r="IU1765" s="11"/>
      <c r="IV1765" s="11"/>
      <c r="IW1765" s="11"/>
      <c r="AMI1765" s="12"/>
      <c r="AMJ1765" s="12"/>
      <c r="AMK1765" s="12"/>
    </row>
    <row r="1766" spans="1:1025" ht="12.75" customHeight="1">
      <c r="A1766" s="23">
        <v>3</v>
      </c>
      <c r="B1766" s="23">
        <v>2001</v>
      </c>
      <c r="C1766" s="24">
        <v>-130.10679999999999</v>
      </c>
      <c r="D1766" s="24">
        <v>33.3429</v>
      </c>
      <c r="E1766" s="24">
        <v>0</v>
      </c>
      <c r="F1766" s="27">
        <v>0.169010890087537</v>
      </c>
      <c r="G1766" s="24" t="s">
        <v>41</v>
      </c>
      <c r="H1766" s="1"/>
      <c r="I1766" s="1"/>
      <c r="AA1766" s="7"/>
      <c r="AB1766" s="7"/>
      <c r="AD1766" s="1"/>
      <c r="AE1766" s="1"/>
      <c r="AG1766" s="7"/>
      <c r="AH1766" s="7"/>
      <c r="AI1766" s="7"/>
      <c r="IU1766" s="11"/>
      <c r="IV1766" s="11"/>
      <c r="IW1766" s="11"/>
      <c r="AMI1766" s="12"/>
      <c r="AMJ1766" s="12"/>
      <c r="AMK1766" s="12"/>
    </row>
    <row r="1767" spans="1:1025" ht="12.75" customHeight="1">
      <c r="A1767" s="23">
        <v>3</v>
      </c>
      <c r="B1767" s="23">
        <v>2001</v>
      </c>
      <c r="C1767" s="24">
        <v>-130.28559999999999</v>
      </c>
      <c r="D1767" s="24">
        <v>33.26417</v>
      </c>
      <c r="E1767" s="24">
        <v>0</v>
      </c>
      <c r="F1767" s="27">
        <v>0.102290217162453</v>
      </c>
      <c r="G1767" s="24" t="s">
        <v>41</v>
      </c>
      <c r="H1767" s="1"/>
      <c r="I1767" s="1"/>
      <c r="AA1767" s="7"/>
      <c r="AB1767" s="7"/>
      <c r="AD1767" s="1"/>
      <c r="AE1767" s="1"/>
      <c r="AG1767" s="7"/>
      <c r="AH1767" s="7"/>
      <c r="AI1767" s="7"/>
      <c r="IU1767" s="11"/>
      <c r="IV1767" s="11"/>
      <c r="IW1767" s="11"/>
      <c r="AMI1767" s="12"/>
      <c r="AMJ1767" s="12"/>
      <c r="AMK1767" s="12"/>
    </row>
    <row r="1768" spans="1:1025" ht="12.75" customHeight="1">
      <c r="A1768" s="23">
        <v>3</v>
      </c>
      <c r="B1768" s="23">
        <v>2001</v>
      </c>
      <c r="C1768" s="24">
        <v>-145.9813</v>
      </c>
      <c r="D1768" s="24">
        <v>27.179400000000001</v>
      </c>
      <c r="E1768" s="24">
        <v>0</v>
      </c>
      <c r="F1768" s="27">
        <v>0.27877810641557199</v>
      </c>
      <c r="G1768" s="24" t="s">
        <v>41</v>
      </c>
      <c r="H1768" s="1"/>
      <c r="I1768" s="1"/>
      <c r="AA1768" s="7"/>
      <c r="AB1768" s="7"/>
      <c r="AD1768" s="1"/>
      <c r="AE1768" s="1"/>
      <c r="AG1768" s="7"/>
      <c r="AH1768" s="7"/>
      <c r="AI1768" s="7"/>
      <c r="IU1768" s="11"/>
      <c r="IV1768" s="11"/>
      <c r="IW1768" s="11"/>
      <c r="AMI1768" s="12"/>
      <c r="AMJ1768" s="12"/>
      <c r="AMK1768" s="12"/>
    </row>
    <row r="1769" spans="1:1025" ht="12.75" customHeight="1">
      <c r="A1769" s="23">
        <v>3</v>
      </c>
      <c r="B1769" s="23">
        <v>2001</v>
      </c>
      <c r="C1769" s="24">
        <v>-147.04040000000001</v>
      </c>
      <c r="D1769" s="24">
        <v>26.72983</v>
      </c>
      <c r="E1769" s="24">
        <v>0</v>
      </c>
      <c r="F1769" s="27">
        <v>0.21518456627292801</v>
      </c>
      <c r="G1769" s="24" t="s">
        <v>41</v>
      </c>
      <c r="H1769" s="1"/>
      <c r="I1769" s="1"/>
      <c r="AA1769" s="7"/>
      <c r="AB1769" s="7"/>
      <c r="AD1769" s="1"/>
      <c r="AE1769" s="1"/>
      <c r="AG1769" s="7"/>
      <c r="AH1769" s="7"/>
      <c r="AI1769" s="7"/>
      <c r="IU1769" s="11"/>
      <c r="IV1769" s="11"/>
      <c r="IW1769" s="11"/>
      <c r="AMI1769" s="12"/>
      <c r="AMJ1769" s="12"/>
      <c r="AMK1769" s="12"/>
    </row>
    <row r="1770" spans="1:1025" ht="12.75" customHeight="1">
      <c r="A1770" s="23">
        <v>3</v>
      </c>
      <c r="B1770" s="23">
        <v>2001</v>
      </c>
      <c r="C1770" s="24">
        <v>-148.72280000000001</v>
      </c>
      <c r="D1770" s="24">
        <v>26.138000000000002</v>
      </c>
      <c r="E1770" s="24">
        <v>0</v>
      </c>
      <c r="F1770" s="27">
        <v>0.25163517505144101</v>
      </c>
      <c r="G1770" s="24" t="s">
        <v>41</v>
      </c>
      <c r="H1770" s="1"/>
      <c r="I1770" s="1"/>
      <c r="AA1770" s="7"/>
      <c r="AB1770" s="7"/>
      <c r="AD1770" s="1"/>
      <c r="AE1770" s="1"/>
      <c r="AG1770" s="7"/>
      <c r="AH1770" s="7"/>
      <c r="AI1770" s="7"/>
      <c r="IU1770" s="11"/>
      <c r="IV1770" s="11"/>
      <c r="IW1770" s="11"/>
      <c r="AMI1770" s="12"/>
      <c r="AMJ1770" s="12"/>
      <c r="AMK1770" s="12"/>
    </row>
    <row r="1771" spans="1:1025" ht="12.75" customHeight="1">
      <c r="A1771" s="23">
        <v>3</v>
      </c>
      <c r="B1771" s="23">
        <v>2001</v>
      </c>
      <c r="C1771" s="24">
        <v>-133.5898</v>
      </c>
      <c r="D1771" s="24">
        <v>32.02458</v>
      </c>
      <c r="E1771" s="24">
        <v>0</v>
      </c>
      <c r="F1771" s="27">
        <v>0.12579728379725</v>
      </c>
      <c r="G1771" s="24" t="s">
        <v>41</v>
      </c>
      <c r="H1771" s="1"/>
      <c r="I1771" s="1"/>
      <c r="AA1771" s="7"/>
      <c r="AB1771" s="7"/>
      <c r="AD1771" s="1"/>
      <c r="AE1771" s="1"/>
      <c r="AG1771" s="7"/>
      <c r="AH1771" s="7"/>
      <c r="AI1771" s="7"/>
      <c r="IU1771" s="11"/>
      <c r="IV1771" s="11"/>
      <c r="IW1771" s="11"/>
      <c r="AMI1771" s="12"/>
      <c r="AMJ1771" s="12"/>
      <c r="AMK1771" s="12"/>
    </row>
    <row r="1772" spans="1:1025" ht="12.75" customHeight="1">
      <c r="A1772" s="23">
        <v>3</v>
      </c>
      <c r="B1772" s="23">
        <v>2001</v>
      </c>
      <c r="C1772" s="24">
        <v>-134.16079999999999</v>
      </c>
      <c r="D1772" s="24">
        <v>31.760380000000001</v>
      </c>
      <c r="E1772" s="24">
        <v>0</v>
      </c>
      <c r="F1772" s="27">
        <v>0.06</v>
      </c>
      <c r="G1772" s="24" t="s">
        <v>41</v>
      </c>
      <c r="H1772" s="1"/>
      <c r="I1772" s="1"/>
      <c r="AA1772" s="7"/>
      <c r="AB1772" s="7"/>
      <c r="AD1772" s="1"/>
      <c r="AE1772" s="1"/>
      <c r="AG1772" s="7"/>
      <c r="AH1772" s="7"/>
      <c r="AI1772" s="7"/>
      <c r="IU1772" s="11"/>
      <c r="IV1772" s="11"/>
      <c r="IW1772" s="11"/>
      <c r="AMI1772" s="12"/>
      <c r="AMJ1772" s="12"/>
      <c r="AMK1772" s="12"/>
    </row>
    <row r="1773" spans="1:1025" ht="12.75" customHeight="1">
      <c r="A1773" s="23">
        <v>3</v>
      </c>
      <c r="B1773" s="23">
        <v>2001</v>
      </c>
      <c r="C1773" s="24">
        <v>-136.07830000000001</v>
      </c>
      <c r="D1773" s="24">
        <v>31.03162</v>
      </c>
      <c r="E1773" s="24">
        <v>0</v>
      </c>
      <c r="F1773" s="27">
        <v>0.129854742137816</v>
      </c>
      <c r="G1773" s="24" t="s">
        <v>41</v>
      </c>
      <c r="H1773" s="1"/>
      <c r="I1773" s="1"/>
      <c r="AA1773" s="7"/>
      <c r="AB1773" s="7"/>
      <c r="AD1773" s="1"/>
      <c r="AE1773" s="1"/>
      <c r="AG1773" s="7"/>
      <c r="AH1773" s="7"/>
      <c r="AI1773" s="7"/>
      <c r="IU1773" s="11"/>
      <c r="IV1773" s="11"/>
      <c r="IW1773" s="11"/>
      <c r="AMI1773" s="12"/>
      <c r="AMJ1773" s="12"/>
      <c r="AMK1773" s="12"/>
    </row>
    <row r="1774" spans="1:1025" ht="12.75" customHeight="1">
      <c r="A1774" s="23">
        <v>3</v>
      </c>
      <c r="B1774" s="23">
        <v>2001</v>
      </c>
      <c r="C1774" s="24">
        <v>-124.52030000000001</v>
      </c>
      <c r="D1774" s="24">
        <v>35.631180000000001</v>
      </c>
      <c r="E1774" s="24">
        <v>0</v>
      </c>
      <c r="F1774" s="27">
        <v>0.31534474854514599</v>
      </c>
      <c r="G1774" s="24" t="s">
        <v>41</v>
      </c>
      <c r="H1774" s="1"/>
      <c r="I1774" s="1"/>
      <c r="AA1774" s="7"/>
      <c r="AB1774" s="7"/>
      <c r="AD1774" s="1"/>
      <c r="AE1774" s="1"/>
      <c r="AG1774" s="7"/>
      <c r="AH1774" s="7"/>
      <c r="AI1774" s="7"/>
      <c r="IU1774" s="11"/>
      <c r="IV1774" s="11"/>
      <c r="IW1774" s="11"/>
      <c r="AMI1774" s="12"/>
      <c r="AMJ1774" s="12"/>
      <c r="AMK1774" s="12"/>
    </row>
    <row r="1775" spans="1:1025" ht="12.75" customHeight="1">
      <c r="A1775" s="23">
        <v>3</v>
      </c>
      <c r="B1775" s="23">
        <v>2001</v>
      </c>
      <c r="C1775" s="24">
        <v>-158.0942</v>
      </c>
      <c r="D1775" s="24">
        <v>22.20842</v>
      </c>
      <c r="E1775" s="24">
        <v>0</v>
      </c>
      <c r="F1775" s="27">
        <v>0.356657450176458</v>
      </c>
      <c r="G1775" s="24" t="s">
        <v>41</v>
      </c>
      <c r="H1775" s="1"/>
      <c r="I1775" s="1"/>
      <c r="AA1775" s="7"/>
      <c r="AB1775" s="7"/>
      <c r="AD1775" s="1"/>
      <c r="AE1775" s="1"/>
      <c r="AG1775" s="7"/>
      <c r="AH1775" s="7"/>
      <c r="AI1775" s="7"/>
      <c r="IU1775" s="11"/>
      <c r="IV1775" s="11"/>
      <c r="IW1775" s="11"/>
      <c r="AMI1775" s="12"/>
      <c r="AMJ1775" s="12"/>
      <c r="AMK1775" s="12"/>
    </row>
    <row r="1776" spans="1:1025" ht="12.75" customHeight="1">
      <c r="A1776" s="23">
        <v>3</v>
      </c>
      <c r="B1776" s="23">
        <v>2001</v>
      </c>
      <c r="C1776" s="24">
        <v>-131.7062</v>
      </c>
      <c r="D1776" s="24">
        <v>32.693049999999999</v>
      </c>
      <c r="E1776" s="24">
        <v>0</v>
      </c>
      <c r="F1776" s="27">
        <v>0.22052802392564499</v>
      </c>
      <c r="G1776" s="24" t="s">
        <v>41</v>
      </c>
      <c r="H1776" s="1"/>
      <c r="I1776" s="1"/>
      <c r="AA1776" s="7"/>
      <c r="AB1776" s="7"/>
      <c r="AD1776" s="1"/>
      <c r="AE1776" s="1"/>
      <c r="AG1776" s="7"/>
      <c r="AH1776" s="7"/>
      <c r="AI1776" s="7"/>
      <c r="IU1776" s="11"/>
      <c r="IV1776" s="11"/>
      <c r="IW1776" s="11"/>
      <c r="AMI1776" s="12"/>
      <c r="AMJ1776" s="12"/>
      <c r="AMK1776" s="12"/>
    </row>
    <row r="1777" spans="1:1025" ht="12.75" customHeight="1">
      <c r="A1777" s="23">
        <v>3</v>
      </c>
      <c r="B1777" s="23">
        <v>2001</v>
      </c>
      <c r="C1777" s="24">
        <v>-152.41040000000001</v>
      </c>
      <c r="D1777" s="24">
        <v>24.770800000000001</v>
      </c>
      <c r="E1777" s="24">
        <v>0</v>
      </c>
      <c r="F1777" s="27">
        <v>0.20190813254951701</v>
      </c>
      <c r="G1777" s="24" t="s">
        <v>41</v>
      </c>
      <c r="H1777" s="1"/>
      <c r="I1777" s="1"/>
      <c r="AA1777" s="7"/>
      <c r="AB1777" s="7"/>
      <c r="AD1777" s="1"/>
      <c r="AE1777" s="1"/>
      <c r="AG1777" s="7"/>
      <c r="AH1777" s="7"/>
      <c r="AI1777" s="7"/>
      <c r="IU1777" s="11"/>
      <c r="IV1777" s="11"/>
      <c r="IW1777" s="11"/>
      <c r="AMI1777" s="12"/>
      <c r="AMJ1777" s="12"/>
      <c r="AMK1777" s="12"/>
    </row>
    <row r="1778" spans="1:1025" ht="12.75" customHeight="1">
      <c r="A1778" s="23">
        <v>3</v>
      </c>
      <c r="B1778" s="23">
        <v>2001</v>
      </c>
      <c r="C1778" s="24">
        <v>-141.19909999999999</v>
      </c>
      <c r="D1778" s="24">
        <v>28.98978</v>
      </c>
      <c r="E1778" s="24">
        <v>0</v>
      </c>
      <c r="F1778" s="27">
        <v>0.17022626506489599</v>
      </c>
      <c r="G1778" s="24" t="s">
        <v>41</v>
      </c>
      <c r="H1778" s="1"/>
      <c r="I1778" s="1"/>
      <c r="AA1778" s="7"/>
      <c r="AB1778" s="7"/>
      <c r="AD1778" s="1"/>
      <c r="AE1778" s="1"/>
      <c r="AG1778" s="7"/>
      <c r="AH1778" s="7"/>
      <c r="AI1778" s="7"/>
      <c r="IU1778" s="11"/>
      <c r="IV1778" s="11"/>
      <c r="IW1778" s="11"/>
      <c r="AMI1778" s="12"/>
      <c r="AMJ1778" s="12"/>
      <c r="AMK1778" s="12"/>
    </row>
    <row r="1779" spans="1:1025" ht="12.75" customHeight="1">
      <c r="A1779" s="23">
        <v>3</v>
      </c>
      <c r="B1779" s="23">
        <v>2001</v>
      </c>
      <c r="C1779" s="24">
        <v>-128.8792</v>
      </c>
      <c r="D1779" s="24">
        <v>33.892299999999999</v>
      </c>
      <c r="E1779" s="24">
        <v>0</v>
      </c>
      <c r="F1779" s="27">
        <v>0.107624372677046</v>
      </c>
      <c r="G1779" s="24" t="s">
        <v>41</v>
      </c>
      <c r="H1779" s="1"/>
      <c r="I1779" s="1"/>
      <c r="AA1779" s="7"/>
      <c r="AB1779" s="7"/>
      <c r="AD1779" s="1"/>
      <c r="AE1779" s="1"/>
      <c r="AG1779" s="7"/>
      <c r="AH1779" s="7"/>
      <c r="AI1779" s="7"/>
      <c r="IU1779" s="11"/>
      <c r="IV1779" s="11"/>
      <c r="IW1779" s="11"/>
      <c r="AMI1779" s="12"/>
      <c r="AMJ1779" s="12"/>
      <c r="AMK1779" s="12"/>
    </row>
    <row r="1780" spans="1:1025" ht="12.75" customHeight="1">
      <c r="A1780" s="23">
        <v>3</v>
      </c>
      <c r="B1780" s="23">
        <v>2001</v>
      </c>
      <c r="C1780" s="24">
        <v>-132.38</v>
      </c>
      <c r="D1780" s="24">
        <v>32.527030000000003</v>
      </c>
      <c r="E1780" s="24">
        <v>0</v>
      </c>
      <c r="F1780" s="27">
        <v>9.5158723083643204E-2</v>
      </c>
      <c r="G1780" s="24" t="s">
        <v>41</v>
      </c>
      <c r="H1780" s="1"/>
      <c r="I1780" s="1"/>
      <c r="AA1780" s="7"/>
      <c r="AB1780" s="7"/>
      <c r="AD1780" s="1"/>
      <c r="AE1780" s="1"/>
      <c r="AG1780" s="7"/>
      <c r="AH1780" s="7"/>
      <c r="AI1780" s="7"/>
      <c r="IU1780" s="11"/>
      <c r="IV1780" s="11"/>
      <c r="IW1780" s="11"/>
      <c r="AMI1780" s="12"/>
      <c r="AMJ1780" s="12"/>
      <c r="AMK1780" s="12"/>
    </row>
    <row r="1781" spans="1:1025" ht="12.75" customHeight="1">
      <c r="A1781" s="23">
        <v>3</v>
      </c>
      <c r="B1781" s="23">
        <v>2001</v>
      </c>
      <c r="C1781" s="24">
        <v>-152.57249999999999</v>
      </c>
      <c r="D1781" s="24">
        <v>24.704830000000001</v>
      </c>
      <c r="E1781" s="24">
        <v>0</v>
      </c>
      <c r="F1781" s="27">
        <v>0.21766194047531801</v>
      </c>
      <c r="G1781" s="24" t="s">
        <v>41</v>
      </c>
      <c r="H1781" s="1"/>
      <c r="I1781" s="1"/>
      <c r="AA1781" s="7"/>
      <c r="AB1781" s="7"/>
      <c r="AD1781" s="1"/>
      <c r="AE1781" s="1"/>
      <c r="AG1781" s="7"/>
      <c r="AH1781" s="7"/>
      <c r="AI1781" s="7"/>
      <c r="IU1781" s="11"/>
      <c r="IV1781" s="11"/>
      <c r="IW1781" s="11"/>
      <c r="AMI1781" s="12"/>
      <c r="AMJ1781" s="12"/>
      <c r="AMK1781" s="12"/>
    </row>
    <row r="1782" spans="1:1025" ht="12.75" customHeight="1">
      <c r="A1782" s="23">
        <v>3</v>
      </c>
      <c r="B1782" s="23">
        <v>2001</v>
      </c>
      <c r="C1782" s="24">
        <v>-124.43989999999999</v>
      </c>
      <c r="D1782" s="24">
        <v>35.670569999999998</v>
      </c>
      <c r="E1782" s="24">
        <v>0</v>
      </c>
      <c r="F1782" s="27">
        <v>0.35688816936051598</v>
      </c>
      <c r="G1782" s="24" t="s">
        <v>41</v>
      </c>
      <c r="H1782" s="1"/>
      <c r="I1782" s="1"/>
      <c r="AA1782" s="7"/>
      <c r="AB1782" s="7"/>
      <c r="AD1782" s="1"/>
      <c r="AE1782" s="1"/>
      <c r="AG1782" s="7"/>
      <c r="AH1782" s="7"/>
      <c r="AI1782" s="7"/>
      <c r="IU1782" s="11"/>
      <c r="IV1782" s="11"/>
      <c r="IW1782" s="11"/>
      <c r="AMI1782" s="12"/>
      <c r="AMJ1782" s="12"/>
      <c r="AMK1782" s="12"/>
    </row>
    <row r="1783" spans="1:1025" ht="12.75" customHeight="1">
      <c r="A1783" s="23">
        <v>3</v>
      </c>
      <c r="B1783" s="23">
        <v>2001</v>
      </c>
      <c r="C1783" s="24">
        <v>-145.94290000000001</v>
      </c>
      <c r="D1783" s="24">
        <v>27.195599999999999</v>
      </c>
      <c r="E1783" s="24">
        <v>0</v>
      </c>
      <c r="F1783" s="27">
        <v>0.13468047313437601</v>
      </c>
      <c r="G1783" s="24" t="s">
        <v>41</v>
      </c>
      <c r="H1783" s="1"/>
      <c r="I1783" s="1"/>
      <c r="AA1783" s="7"/>
      <c r="AB1783" s="7"/>
      <c r="AD1783" s="1"/>
      <c r="AE1783" s="1"/>
      <c r="AG1783" s="7"/>
      <c r="AH1783" s="7"/>
      <c r="AI1783" s="7"/>
      <c r="IU1783" s="11"/>
      <c r="IV1783" s="11"/>
      <c r="IW1783" s="11"/>
      <c r="AMI1783" s="12"/>
      <c r="AMJ1783" s="12"/>
      <c r="AMK1783" s="12"/>
    </row>
    <row r="1784" spans="1:1025" ht="12.75" customHeight="1">
      <c r="A1784" s="23">
        <v>3</v>
      </c>
      <c r="B1784" s="23">
        <v>2001</v>
      </c>
      <c r="C1784" s="24">
        <v>-123.2803</v>
      </c>
      <c r="D1784" s="24">
        <v>36.232120000000002</v>
      </c>
      <c r="E1784" s="24">
        <v>0</v>
      </c>
      <c r="F1784" s="27">
        <v>0.815278505674216</v>
      </c>
      <c r="G1784" s="24" t="s">
        <v>41</v>
      </c>
      <c r="H1784" s="1"/>
      <c r="I1784" s="1"/>
      <c r="AA1784" s="7"/>
      <c r="AB1784" s="7"/>
      <c r="AD1784" s="1"/>
      <c r="AE1784" s="1"/>
      <c r="AG1784" s="7"/>
      <c r="AH1784" s="7"/>
      <c r="AI1784" s="7"/>
      <c r="IU1784" s="11"/>
      <c r="IV1784" s="11"/>
      <c r="IW1784" s="11"/>
      <c r="AMI1784" s="12"/>
      <c r="AMJ1784" s="12"/>
      <c r="AMK1784" s="12"/>
    </row>
    <row r="1785" spans="1:1025" ht="12.75" customHeight="1">
      <c r="A1785" s="23">
        <v>3</v>
      </c>
      <c r="B1785" s="23">
        <v>2001</v>
      </c>
      <c r="C1785" s="24">
        <v>-124.3026</v>
      </c>
      <c r="D1785" s="24">
        <v>35.738880000000002</v>
      </c>
      <c r="E1785" s="24">
        <v>0</v>
      </c>
      <c r="F1785" s="27">
        <v>0.173688097767114</v>
      </c>
      <c r="G1785" s="24" t="s">
        <v>41</v>
      </c>
      <c r="H1785" s="1"/>
      <c r="I1785" s="1"/>
      <c r="AA1785" s="7"/>
      <c r="AB1785" s="7"/>
      <c r="AD1785" s="1"/>
      <c r="AE1785" s="1"/>
      <c r="AG1785" s="7"/>
      <c r="AH1785" s="7"/>
      <c r="AI1785" s="7"/>
      <c r="IU1785" s="11"/>
      <c r="IV1785" s="11"/>
      <c r="IW1785" s="11"/>
      <c r="AMI1785" s="12"/>
      <c r="AMJ1785" s="12"/>
      <c r="AMK1785" s="12"/>
    </row>
    <row r="1786" spans="1:1025" ht="12.75" customHeight="1">
      <c r="A1786" s="23">
        <v>3</v>
      </c>
      <c r="B1786" s="23">
        <v>2001</v>
      </c>
      <c r="C1786" s="24">
        <v>-123.9278</v>
      </c>
      <c r="D1786" s="24">
        <v>35.941330000000001</v>
      </c>
      <c r="E1786" s="24">
        <v>0</v>
      </c>
      <c r="F1786" s="27">
        <v>0.45221785789963498</v>
      </c>
      <c r="G1786" s="24" t="s">
        <v>41</v>
      </c>
      <c r="H1786" s="1"/>
      <c r="I1786" s="1"/>
      <c r="AA1786" s="7"/>
      <c r="AB1786" s="7"/>
      <c r="AD1786" s="1"/>
      <c r="AE1786" s="1"/>
      <c r="AG1786" s="7"/>
      <c r="AH1786" s="7"/>
      <c r="AI1786" s="7"/>
      <c r="IU1786" s="11"/>
      <c r="IV1786" s="11"/>
      <c r="IW1786" s="11"/>
      <c r="AMI1786" s="12"/>
      <c r="AMJ1786" s="12"/>
      <c r="AMK1786" s="12"/>
    </row>
    <row r="1787" spans="1:1025" ht="12.75" customHeight="1">
      <c r="A1787" s="23">
        <v>3</v>
      </c>
      <c r="B1787" s="23">
        <v>2001</v>
      </c>
      <c r="C1787" s="24">
        <v>-125.5309</v>
      </c>
      <c r="D1787" s="24">
        <v>35.215269999999997</v>
      </c>
      <c r="E1787" s="24">
        <v>0</v>
      </c>
      <c r="F1787" s="27">
        <v>0.42622456838859901</v>
      </c>
      <c r="G1787" s="24" t="s">
        <v>41</v>
      </c>
      <c r="H1787" s="1"/>
      <c r="I1787" s="1"/>
      <c r="AA1787" s="7"/>
      <c r="AB1787" s="7"/>
      <c r="AD1787" s="1"/>
      <c r="AE1787" s="1"/>
      <c r="AG1787" s="7"/>
      <c r="AH1787" s="7"/>
      <c r="AI1787" s="7"/>
      <c r="IU1787" s="11"/>
      <c r="IV1787" s="11"/>
      <c r="IW1787" s="11"/>
      <c r="AMI1787" s="12"/>
      <c r="AMJ1787" s="12"/>
      <c r="AMK1787" s="12"/>
    </row>
    <row r="1788" spans="1:1025" ht="12.75" customHeight="1">
      <c r="A1788" s="23">
        <v>3</v>
      </c>
      <c r="B1788" s="23">
        <v>2001</v>
      </c>
      <c r="C1788" s="24">
        <v>-132.28370000000001</v>
      </c>
      <c r="D1788" s="24">
        <v>32.566549999999999</v>
      </c>
      <c r="E1788" s="24">
        <v>0</v>
      </c>
      <c r="F1788" s="27">
        <v>8.9675524672627793E-2</v>
      </c>
      <c r="G1788" s="24" t="s">
        <v>41</v>
      </c>
      <c r="H1788" s="1"/>
      <c r="I1788" s="1"/>
      <c r="AA1788" s="7"/>
      <c r="AB1788" s="7"/>
      <c r="AD1788" s="1"/>
      <c r="AE1788" s="1"/>
      <c r="AG1788" s="7"/>
      <c r="AH1788" s="7"/>
      <c r="AI1788" s="7"/>
      <c r="IU1788" s="11"/>
      <c r="IV1788" s="11"/>
      <c r="IW1788" s="11"/>
      <c r="AMI1788" s="12"/>
      <c r="AMJ1788" s="12"/>
      <c r="AMK1788" s="12"/>
    </row>
    <row r="1789" spans="1:1025" ht="12.75" customHeight="1">
      <c r="A1789" s="23">
        <v>3</v>
      </c>
      <c r="B1789" s="23">
        <v>2001</v>
      </c>
      <c r="C1789" s="24">
        <v>-122.01430000000001</v>
      </c>
      <c r="D1789" s="24">
        <v>36.719349999999999</v>
      </c>
      <c r="E1789" s="24">
        <v>0</v>
      </c>
      <c r="F1789" s="27">
        <v>0.22797015401610901</v>
      </c>
      <c r="G1789" s="24" t="s">
        <v>41</v>
      </c>
      <c r="H1789" s="1"/>
      <c r="I1789" s="1"/>
      <c r="AA1789" s="7"/>
      <c r="AB1789" s="7"/>
      <c r="AD1789" s="1"/>
      <c r="AE1789" s="1"/>
      <c r="AG1789" s="7"/>
      <c r="AH1789" s="7"/>
      <c r="AI1789" s="7"/>
      <c r="IU1789" s="11"/>
      <c r="IV1789" s="11"/>
      <c r="IW1789" s="11"/>
      <c r="AMI1789" s="12"/>
      <c r="AMJ1789" s="12"/>
      <c r="AMK1789" s="12"/>
    </row>
    <row r="1790" spans="1:1025" ht="12.75" customHeight="1">
      <c r="A1790" s="23">
        <v>3</v>
      </c>
      <c r="B1790" s="23">
        <v>2001</v>
      </c>
      <c r="C1790" s="24">
        <v>-142.9393</v>
      </c>
      <c r="D1790" s="24">
        <v>28.36702</v>
      </c>
      <c r="E1790" s="24">
        <v>0</v>
      </c>
      <c r="F1790" s="27">
        <v>0.320508523918965</v>
      </c>
      <c r="G1790" s="24" t="s">
        <v>41</v>
      </c>
      <c r="H1790" s="1"/>
      <c r="I1790" s="1"/>
      <c r="AA1790" s="7"/>
      <c r="AB1790" s="7"/>
      <c r="AD1790" s="1"/>
      <c r="AE1790" s="1"/>
      <c r="AG1790" s="7"/>
      <c r="AH1790" s="7"/>
      <c r="AI1790" s="7"/>
      <c r="IU1790" s="11"/>
      <c r="IV1790" s="11"/>
      <c r="IW1790" s="11"/>
      <c r="AMI1790" s="12"/>
      <c r="AMJ1790" s="12"/>
      <c r="AMK1790" s="12"/>
    </row>
    <row r="1791" spans="1:1025" ht="12.75" customHeight="1">
      <c r="A1791" s="23">
        <v>3</v>
      </c>
      <c r="B1791" s="23">
        <v>2001</v>
      </c>
      <c r="C1791" s="24">
        <v>-125.2413</v>
      </c>
      <c r="D1791" s="24">
        <v>35.325429999999997</v>
      </c>
      <c r="E1791" s="24">
        <v>0</v>
      </c>
      <c r="F1791" s="27">
        <v>0.49940639238025603</v>
      </c>
      <c r="G1791" s="24" t="s">
        <v>41</v>
      </c>
      <c r="H1791" s="1"/>
      <c r="I1791" s="1"/>
      <c r="AA1791" s="7"/>
      <c r="AB1791" s="7"/>
      <c r="AD1791" s="1"/>
      <c r="AE1791" s="1"/>
      <c r="AG1791" s="7"/>
      <c r="AH1791" s="7"/>
      <c r="AI1791" s="7"/>
      <c r="IU1791" s="11"/>
      <c r="IV1791" s="11"/>
      <c r="IW1791" s="11"/>
      <c r="AMI1791" s="12"/>
      <c r="AMJ1791" s="12"/>
      <c r="AMK1791" s="12"/>
    </row>
    <row r="1792" spans="1:1025" ht="12.75" customHeight="1">
      <c r="A1792" s="23">
        <v>3</v>
      </c>
      <c r="B1792" s="23">
        <v>2001</v>
      </c>
      <c r="C1792" s="24">
        <v>-127.61060000000001</v>
      </c>
      <c r="D1792" s="24">
        <v>34.403750000000002</v>
      </c>
      <c r="E1792" s="24">
        <v>0</v>
      </c>
      <c r="F1792" s="27">
        <v>0.11122621094339399</v>
      </c>
      <c r="G1792" s="24" t="s">
        <v>41</v>
      </c>
      <c r="H1792" s="1"/>
      <c r="I1792" s="1"/>
      <c r="AA1792" s="7"/>
      <c r="AB1792" s="7"/>
      <c r="AD1792" s="1"/>
      <c r="AE1792" s="1"/>
      <c r="AG1792" s="7"/>
      <c r="AH1792" s="7"/>
      <c r="AI1792" s="7"/>
      <c r="IU1792" s="11"/>
      <c r="IV1792" s="11"/>
      <c r="IW1792" s="11"/>
      <c r="AMI1792" s="12"/>
      <c r="AMJ1792" s="12"/>
      <c r="AMK1792" s="12"/>
    </row>
    <row r="1793" spans="1:1025" ht="12.75" customHeight="1">
      <c r="A1793" s="23">
        <v>3</v>
      </c>
      <c r="B1793" s="23">
        <v>2001</v>
      </c>
      <c r="C1793" s="24">
        <v>-127.4761</v>
      </c>
      <c r="D1793" s="24">
        <v>34.459519999999998</v>
      </c>
      <c r="E1793" s="24">
        <v>0</v>
      </c>
      <c r="F1793" s="27">
        <v>0.15655316041394601</v>
      </c>
      <c r="G1793" s="24" t="s">
        <v>41</v>
      </c>
      <c r="H1793" s="1"/>
      <c r="I1793" s="1"/>
      <c r="AA1793" s="7"/>
      <c r="AB1793" s="7"/>
      <c r="AD1793" s="1"/>
      <c r="AE1793" s="1"/>
      <c r="AG1793" s="7"/>
      <c r="AH1793" s="7"/>
      <c r="AI1793" s="7"/>
      <c r="IU1793" s="11"/>
      <c r="IV1793" s="11"/>
      <c r="IW1793" s="11"/>
      <c r="AMI1793" s="12"/>
      <c r="AMJ1793" s="12"/>
      <c r="AMK1793" s="12"/>
    </row>
    <row r="1794" spans="1:1025" ht="12.75" customHeight="1">
      <c r="A1794" s="23">
        <v>3</v>
      </c>
      <c r="B1794" s="23">
        <v>2001</v>
      </c>
      <c r="C1794" s="24">
        <v>-127.74590000000001</v>
      </c>
      <c r="D1794" s="24">
        <v>34.34789</v>
      </c>
      <c r="E1794" s="24">
        <v>0</v>
      </c>
      <c r="F1794" s="27">
        <v>0.117965784102076</v>
      </c>
      <c r="G1794" s="24" t="s">
        <v>41</v>
      </c>
      <c r="H1794" s="1"/>
      <c r="I1794" s="1"/>
      <c r="AA1794" s="7"/>
      <c r="AB1794" s="7"/>
      <c r="AD1794" s="1"/>
      <c r="AE1794" s="1"/>
      <c r="AG1794" s="7"/>
      <c r="AH1794" s="7"/>
      <c r="AI1794" s="7"/>
      <c r="IU1794" s="11"/>
      <c r="IV1794" s="11"/>
      <c r="IW1794" s="11"/>
      <c r="AMI1794" s="12"/>
      <c r="AMJ1794" s="12"/>
      <c r="AMK1794" s="12"/>
    </row>
    <row r="1795" spans="1:1025" ht="12.75" customHeight="1">
      <c r="A1795" s="23">
        <v>3</v>
      </c>
      <c r="B1795" s="23">
        <v>2001</v>
      </c>
      <c r="C1795" s="24">
        <v>-152.75</v>
      </c>
      <c r="D1795" s="24">
        <v>24.64</v>
      </c>
      <c r="E1795" s="24">
        <v>0</v>
      </c>
      <c r="F1795" s="27">
        <v>0.21455119195344999</v>
      </c>
      <c r="G1795" s="24" t="s">
        <v>41</v>
      </c>
      <c r="H1795" s="1"/>
      <c r="I1795" s="1"/>
      <c r="AA1795" s="7"/>
      <c r="AB1795" s="7"/>
      <c r="AD1795" s="1"/>
      <c r="AE1795" s="1"/>
      <c r="AG1795" s="7"/>
      <c r="AH1795" s="7"/>
      <c r="AI1795" s="7"/>
      <c r="IU1795" s="11"/>
      <c r="IV1795" s="11"/>
      <c r="IW1795" s="11"/>
      <c r="AMI1795" s="12"/>
      <c r="AMJ1795" s="12"/>
      <c r="AMK1795" s="12"/>
    </row>
    <row r="1796" spans="1:1025" ht="12.75" customHeight="1">
      <c r="A1796" s="23">
        <v>3</v>
      </c>
      <c r="B1796" s="23">
        <v>2001</v>
      </c>
      <c r="C1796" s="24">
        <v>-125.32344999999999</v>
      </c>
      <c r="D1796" s="24">
        <v>35.294040000000003</v>
      </c>
      <c r="E1796" s="24">
        <v>0</v>
      </c>
      <c r="F1796" s="27">
        <v>0.345021503851624</v>
      </c>
      <c r="G1796" s="24" t="s">
        <v>41</v>
      </c>
      <c r="H1796" s="1"/>
      <c r="I1796" s="1"/>
      <c r="AA1796" s="7"/>
      <c r="AB1796" s="7"/>
      <c r="AD1796" s="1"/>
      <c r="AE1796" s="1"/>
      <c r="AG1796" s="7"/>
      <c r="AH1796" s="7"/>
      <c r="AI1796" s="7"/>
      <c r="IU1796" s="11"/>
      <c r="IV1796" s="11"/>
      <c r="IW1796" s="11"/>
      <c r="AMI1796" s="12"/>
      <c r="AMJ1796" s="12"/>
      <c r="AMK1796" s="12"/>
    </row>
    <row r="1797" spans="1:1025" ht="12.75" customHeight="1">
      <c r="A1797" s="23">
        <v>3</v>
      </c>
      <c r="B1797" s="23">
        <v>2001</v>
      </c>
      <c r="C1797" s="24">
        <v>-123.6343</v>
      </c>
      <c r="D1797" s="24">
        <v>36.04862</v>
      </c>
      <c r="E1797" s="24">
        <v>0</v>
      </c>
      <c r="F1797" s="27">
        <v>0.65702595974410305</v>
      </c>
      <c r="G1797" s="24" t="s">
        <v>41</v>
      </c>
      <c r="H1797" s="1"/>
      <c r="I1797" s="1"/>
      <c r="AA1797" s="7"/>
      <c r="AB1797" s="7"/>
      <c r="AD1797" s="1"/>
      <c r="AE1797" s="1"/>
      <c r="AG1797" s="7"/>
      <c r="AH1797" s="7"/>
      <c r="AI1797" s="7"/>
      <c r="IU1797" s="11"/>
      <c r="IV1797" s="11"/>
      <c r="IW1797" s="11"/>
      <c r="AMI1797" s="12"/>
      <c r="AMJ1797" s="12"/>
      <c r="AMK1797" s="12"/>
    </row>
    <row r="1798" spans="1:1025" ht="12.75" customHeight="1">
      <c r="A1798" s="23">
        <v>3</v>
      </c>
      <c r="B1798" s="23">
        <v>2001</v>
      </c>
      <c r="C1798" s="24">
        <v>-124.4072</v>
      </c>
      <c r="D1798" s="24">
        <v>35.685949999999998</v>
      </c>
      <c r="E1798" s="24">
        <v>0</v>
      </c>
      <c r="F1798" s="27">
        <v>0.46002150917327</v>
      </c>
      <c r="G1798" s="24" t="s">
        <v>41</v>
      </c>
      <c r="H1798" s="1"/>
      <c r="I1798" s="1"/>
      <c r="AA1798" s="7"/>
      <c r="AB1798" s="7"/>
      <c r="AD1798" s="1"/>
      <c r="AE1798" s="1"/>
      <c r="AG1798" s="7"/>
      <c r="AH1798" s="7"/>
      <c r="AI1798" s="7"/>
      <c r="IU1798" s="11"/>
      <c r="IV1798" s="11"/>
      <c r="IW1798" s="11"/>
      <c r="AMI1798" s="12"/>
      <c r="AMJ1798" s="12"/>
      <c r="AMK1798" s="12"/>
    </row>
    <row r="1799" spans="1:1025" ht="12.75" customHeight="1">
      <c r="A1799" s="23">
        <v>3</v>
      </c>
      <c r="B1799" s="23">
        <v>2001</v>
      </c>
      <c r="C1799" s="24">
        <v>-129.4092</v>
      </c>
      <c r="D1799" s="24">
        <v>33.645429999999998</v>
      </c>
      <c r="E1799" s="24">
        <v>0</v>
      </c>
      <c r="F1799" s="27">
        <v>0.21440886750386101</v>
      </c>
      <c r="G1799" s="24" t="s">
        <v>41</v>
      </c>
      <c r="H1799" s="1"/>
      <c r="I1799" s="1"/>
      <c r="AA1799" s="7"/>
      <c r="AB1799" s="7"/>
      <c r="AD1799" s="1"/>
      <c r="AE1799" s="1"/>
      <c r="AG1799" s="7"/>
      <c r="AH1799" s="7"/>
      <c r="AI1799" s="7"/>
      <c r="IU1799" s="11"/>
      <c r="IV1799" s="11"/>
      <c r="IW1799" s="11"/>
      <c r="AMI1799" s="12"/>
      <c r="AMJ1799" s="12"/>
      <c r="AMK1799" s="12"/>
    </row>
    <row r="1800" spans="1:1025" ht="12.75" customHeight="1">
      <c r="A1800" s="23">
        <v>3</v>
      </c>
      <c r="B1800" s="23">
        <v>2001</v>
      </c>
      <c r="C1800" s="24">
        <v>-147.565</v>
      </c>
      <c r="D1800" s="24">
        <v>26.547000000000001</v>
      </c>
      <c r="E1800" s="24">
        <v>0</v>
      </c>
      <c r="F1800" s="27">
        <v>0.201588451331319</v>
      </c>
      <c r="G1800" s="24" t="s">
        <v>41</v>
      </c>
      <c r="H1800" s="1"/>
      <c r="I1800" s="1"/>
      <c r="AA1800" s="7"/>
      <c r="AB1800" s="7"/>
      <c r="AD1800" s="1"/>
      <c r="AE1800" s="1"/>
      <c r="AG1800" s="7"/>
      <c r="AH1800" s="7"/>
      <c r="AI1800" s="7"/>
      <c r="IU1800" s="11"/>
      <c r="IV1800" s="11"/>
      <c r="IW1800" s="11"/>
      <c r="AMI1800" s="12"/>
      <c r="AMJ1800" s="12"/>
      <c r="AMK1800" s="12"/>
    </row>
    <row r="1801" spans="1:1025" ht="12.75" customHeight="1">
      <c r="A1801" s="23">
        <v>3</v>
      </c>
      <c r="B1801" s="23">
        <v>2001</v>
      </c>
      <c r="C1801" s="24">
        <v>-131.12180000000001</v>
      </c>
      <c r="D1801" s="24">
        <v>33.034050000000001</v>
      </c>
      <c r="E1801" s="24">
        <v>0</v>
      </c>
      <c r="F1801" s="27">
        <v>0.11689709075438801</v>
      </c>
      <c r="G1801" s="24" t="s">
        <v>41</v>
      </c>
      <c r="H1801" s="1"/>
      <c r="I1801" s="1"/>
      <c r="AA1801" s="7"/>
      <c r="AB1801" s="7"/>
      <c r="AD1801" s="1"/>
      <c r="AE1801" s="1"/>
      <c r="AG1801" s="7"/>
      <c r="AH1801" s="7"/>
      <c r="AI1801" s="7"/>
      <c r="IU1801" s="11"/>
      <c r="IV1801" s="11"/>
      <c r="IW1801" s="11"/>
      <c r="AMI1801" s="12"/>
      <c r="AMJ1801" s="12"/>
      <c r="AMK1801" s="12"/>
    </row>
    <row r="1802" spans="1:1025" ht="12.75" customHeight="1">
      <c r="A1802" s="23">
        <v>3</v>
      </c>
      <c r="B1802" s="23">
        <v>2001</v>
      </c>
      <c r="C1802" s="24">
        <v>-132.3827</v>
      </c>
      <c r="D1802" s="24">
        <v>32.460929999999998</v>
      </c>
      <c r="E1802" s="24">
        <v>0</v>
      </c>
      <c r="F1802" s="27">
        <v>0.12859702323924199</v>
      </c>
      <c r="G1802" s="24" t="s">
        <v>41</v>
      </c>
      <c r="H1802" s="1"/>
      <c r="I1802" s="1"/>
      <c r="AA1802" s="7"/>
      <c r="AB1802" s="7"/>
      <c r="AD1802" s="1"/>
      <c r="AE1802" s="1"/>
      <c r="AG1802" s="7"/>
      <c r="AH1802" s="7"/>
      <c r="AI1802" s="7"/>
      <c r="IU1802" s="11"/>
      <c r="IV1802" s="11"/>
      <c r="IW1802" s="11"/>
      <c r="AMI1802" s="12"/>
      <c r="AMJ1802" s="12"/>
      <c r="AMK1802" s="12"/>
    </row>
    <row r="1803" spans="1:1025" ht="12.75" customHeight="1">
      <c r="A1803" s="23">
        <v>3</v>
      </c>
      <c r="B1803" s="23">
        <v>2001</v>
      </c>
      <c r="C1803" s="24">
        <v>-123.8302</v>
      </c>
      <c r="D1803" s="24">
        <v>35.957349999999998</v>
      </c>
      <c r="E1803" s="24">
        <v>0</v>
      </c>
      <c r="F1803" s="27">
        <v>0.52973606489667302</v>
      </c>
      <c r="G1803" s="24" t="s">
        <v>41</v>
      </c>
      <c r="H1803" s="1"/>
      <c r="I1803" s="1"/>
      <c r="AA1803" s="7"/>
      <c r="AB1803" s="7"/>
      <c r="AD1803" s="1"/>
      <c r="AE1803" s="1"/>
      <c r="AG1803" s="7"/>
      <c r="AH1803" s="7"/>
      <c r="AI1803" s="7"/>
      <c r="IU1803" s="11"/>
      <c r="IV1803" s="11"/>
      <c r="IW1803" s="11"/>
      <c r="AMI1803" s="12"/>
      <c r="AMJ1803" s="12"/>
      <c r="AMK1803" s="12"/>
    </row>
    <row r="1804" spans="1:1025" ht="12.75" customHeight="1">
      <c r="A1804" s="23">
        <v>3</v>
      </c>
      <c r="B1804" s="23">
        <v>2001</v>
      </c>
      <c r="C1804" s="24">
        <v>-150.27199999999999</v>
      </c>
      <c r="D1804" s="24">
        <v>25.5823</v>
      </c>
      <c r="E1804" s="24">
        <v>0</v>
      </c>
      <c r="F1804" s="27">
        <v>0.117237124495844</v>
      </c>
      <c r="G1804" s="24" t="s">
        <v>41</v>
      </c>
      <c r="H1804" s="1"/>
      <c r="I1804" s="1"/>
      <c r="AA1804" s="7"/>
      <c r="AB1804" s="7"/>
      <c r="AD1804" s="1"/>
      <c r="AE1804" s="1"/>
      <c r="AG1804" s="7"/>
      <c r="AH1804" s="7"/>
      <c r="AI1804" s="7"/>
      <c r="IU1804" s="11"/>
      <c r="IV1804" s="11"/>
      <c r="IW1804" s="11"/>
      <c r="AMI1804" s="12"/>
      <c r="AMJ1804" s="12"/>
      <c r="AMK1804" s="12"/>
    </row>
    <row r="1805" spans="1:1025" ht="12.75" customHeight="1">
      <c r="A1805" s="23">
        <v>3</v>
      </c>
      <c r="B1805" s="23">
        <v>2001</v>
      </c>
      <c r="C1805" s="24">
        <v>-143.0676</v>
      </c>
      <c r="D1805" s="24">
        <v>28.31925</v>
      </c>
      <c r="E1805" s="24">
        <v>0</v>
      </c>
      <c r="F1805" s="27">
        <v>0.279926633504267</v>
      </c>
      <c r="G1805" s="24" t="s">
        <v>41</v>
      </c>
      <c r="H1805" s="1"/>
      <c r="I1805" s="1"/>
      <c r="AA1805" s="7"/>
      <c r="AB1805" s="7"/>
      <c r="AD1805" s="1"/>
      <c r="AE1805" s="1"/>
      <c r="AG1805" s="7"/>
      <c r="AH1805" s="7"/>
      <c r="AI1805" s="7"/>
      <c r="IU1805" s="11"/>
      <c r="IV1805" s="11"/>
      <c r="IW1805" s="11"/>
      <c r="AMI1805" s="12"/>
      <c r="AMJ1805" s="12"/>
      <c r="AMK1805" s="12"/>
    </row>
    <row r="1806" spans="1:1025" ht="12.75" customHeight="1">
      <c r="A1806" s="23">
        <v>3</v>
      </c>
      <c r="B1806" s="23">
        <v>2001</v>
      </c>
      <c r="C1806" s="24">
        <v>-132.1866</v>
      </c>
      <c r="D1806" s="24">
        <v>32.606270000000002</v>
      </c>
      <c r="E1806" s="24">
        <v>0</v>
      </c>
      <c r="F1806" s="27">
        <v>9.0795924487461696E-2</v>
      </c>
      <c r="G1806" s="24" t="s">
        <v>41</v>
      </c>
      <c r="H1806" s="1"/>
      <c r="I1806" s="1"/>
      <c r="AA1806" s="7"/>
      <c r="AB1806" s="7"/>
      <c r="AD1806" s="1"/>
      <c r="AE1806" s="1"/>
      <c r="AG1806" s="7"/>
      <c r="AH1806" s="7"/>
      <c r="AI1806" s="7"/>
      <c r="IU1806" s="11"/>
      <c r="IV1806" s="11"/>
      <c r="IW1806" s="11"/>
      <c r="AMI1806" s="12"/>
      <c r="AMJ1806" s="12"/>
      <c r="AMK1806" s="12"/>
    </row>
    <row r="1807" spans="1:1025" ht="12.75" customHeight="1">
      <c r="A1807" s="23">
        <v>3</v>
      </c>
      <c r="B1807" s="23">
        <v>2001</v>
      </c>
      <c r="C1807" s="24">
        <v>-147.5213</v>
      </c>
      <c r="D1807" s="24">
        <v>26.56475</v>
      </c>
      <c r="E1807" s="24">
        <v>0</v>
      </c>
      <c r="F1807" s="27">
        <v>0.215702977717979</v>
      </c>
      <c r="G1807" s="24" t="s">
        <v>41</v>
      </c>
      <c r="H1807" s="1"/>
      <c r="I1807" s="1"/>
      <c r="AA1807" s="7"/>
      <c r="AB1807" s="7"/>
      <c r="AD1807" s="1"/>
      <c r="AE1807" s="1"/>
      <c r="AG1807" s="7"/>
      <c r="AH1807" s="7"/>
      <c r="AI1807" s="7"/>
      <c r="IU1807" s="11"/>
      <c r="IV1807" s="11"/>
      <c r="IW1807" s="11"/>
      <c r="AMI1807" s="12"/>
      <c r="AMJ1807" s="12"/>
      <c r="AMK1807" s="12"/>
    </row>
    <row r="1808" spans="1:1025" ht="12.75" customHeight="1">
      <c r="A1808" s="23">
        <v>3</v>
      </c>
      <c r="B1808" s="23">
        <v>2001</v>
      </c>
      <c r="C1808" s="24">
        <v>-158.29730000000001</v>
      </c>
      <c r="D1808" s="24">
        <v>21.785299999999999</v>
      </c>
      <c r="E1808" s="24">
        <v>0</v>
      </c>
      <c r="F1808" s="27">
        <v>0.21898428421913901</v>
      </c>
      <c r="G1808" s="24" t="s">
        <v>41</v>
      </c>
      <c r="H1808" s="1"/>
      <c r="I1808" s="1"/>
      <c r="AA1808" s="7"/>
      <c r="AB1808" s="7"/>
      <c r="AD1808" s="1"/>
      <c r="AE1808" s="1"/>
      <c r="AG1808" s="7"/>
      <c r="AH1808" s="7"/>
      <c r="AI1808" s="7"/>
      <c r="IU1808" s="11"/>
      <c r="IV1808" s="11"/>
      <c r="IW1808" s="11"/>
      <c r="AMI1808" s="12"/>
      <c r="AMJ1808" s="12"/>
      <c r="AMK1808" s="12"/>
    </row>
    <row r="1809" spans="1:1025" ht="12.75" customHeight="1">
      <c r="A1809" s="23">
        <v>3</v>
      </c>
      <c r="B1809" s="23">
        <v>2001</v>
      </c>
      <c r="C1809" s="24">
        <v>-146.8766</v>
      </c>
      <c r="D1809" s="24">
        <v>26.8017</v>
      </c>
      <c r="E1809" s="24">
        <v>0</v>
      </c>
      <c r="F1809" s="27">
        <v>0.22341223555589301</v>
      </c>
      <c r="G1809" s="24" t="s">
        <v>41</v>
      </c>
      <c r="H1809" s="1"/>
      <c r="I1809" s="1"/>
      <c r="AA1809" s="7"/>
      <c r="AB1809" s="7"/>
      <c r="AD1809" s="1"/>
      <c r="AE1809" s="1"/>
      <c r="AG1809" s="7"/>
      <c r="AH1809" s="7"/>
      <c r="AI1809" s="7"/>
      <c r="IU1809" s="11"/>
      <c r="IV1809" s="11"/>
      <c r="IW1809" s="11"/>
      <c r="AMI1809" s="12"/>
      <c r="AMJ1809" s="12"/>
      <c r="AMK1809" s="12"/>
    </row>
    <row r="1810" spans="1:1025" ht="12.75" customHeight="1">
      <c r="A1810" s="23">
        <v>3</v>
      </c>
      <c r="B1810" s="23">
        <v>2001</v>
      </c>
      <c r="C1810" s="24">
        <v>-134.51098999999999</v>
      </c>
      <c r="D1810" s="24">
        <v>31.617100000000001</v>
      </c>
      <c r="E1810" s="24">
        <v>0</v>
      </c>
      <c r="F1810" s="27">
        <v>8.9905717612564495E-2</v>
      </c>
      <c r="G1810" s="24" t="s">
        <v>41</v>
      </c>
      <c r="H1810" s="1"/>
      <c r="I1810" s="1"/>
      <c r="AA1810" s="7"/>
      <c r="AB1810" s="7"/>
      <c r="AD1810" s="1"/>
      <c r="AE1810" s="1"/>
      <c r="AG1810" s="7"/>
      <c r="AH1810" s="7"/>
      <c r="AI1810" s="7"/>
      <c r="IU1810" s="11"/>
      <c r="IV1810" s="11"/>
      <c r="IW1810" s="11"/>
      <c r="AMI1810" s="12"/>
      <c r="AMJ1810" s="12"/>
      <c r="AMK1810" s="12"/>
    </row>
    <row r="1811" spans="1:1025" ht="12.75" customHeight="1">
      <c r="A1811" s="23">
        <v>3</v>
      </c>
      <c r="B1811" s="23">
        <v>2001</v>
      </c>
      <c r="C1811" s="24">
        <v>-127.8339</v>
      </c>
      <c r="D1811" s="24">
        <v>34.311070000000001</v>
      </c>
      <c r="E1811" s="24">
        <v>0</v>
      </c>
      <c r="F1811" s="27">
        <v>0.101761581530229</v>
      </c>
      <c r="G1811" s="24" t="s">
        <v>41</v>
      </c>
      <c r="H1811" s="1"/>
      <c r="I1811" s="1"/>
      <c r="AA1811" s="7"/>
      <c r="AB1811" s="7"/>
      <c r="AD1811" s="1"/>
      <c r="AE1811" s="1"/>
      <c r="AG1811" s="7"/>
      <c r="AH1811" s="7"/>
      <c r="AI1811" s="7"/>
      <c r="IU1811" s="11"/>
      <c r="IV1811" s="11"/>
      <c r="IW1811" s="11"/>
      <c r="AMI1811" s="12"/>
      <c r="AMJ1811" s="12"/>
      <c r="AMK1811" s="12"/>
    </row>
    <row r="1812" spans="1:1025" ht="12.75" customHeight="1">
      <c r="A1812" s="23">
        <v>3</v>
      </c>
      <c r="B1812" s="23">
        <v>2001</v>
      </c>
      <c r="C1812" s="24">
        <v>-125.8642</v>
      </c>
      <c r="D1812" s="24">
        <v>35.06277</v>
      </c>
      <c r="E1812" s="24">
        <v>0</v>
      </c>
      <c r="F1812" s="27">
        <v>0.43283083218886298</v>
      </c>
      <c r="G1812" s="24" t="s">
        <v>41</v>
      </c>
      <c r="H1812" s="1"/>
      <c r="I1812" s="1"/>
      <c r="AA1812" s="7"/>
      <c r="AB1812" s="7"/>
      <c r="AD1812" s="1"/>
      <c r="AE1812" s="1"/>
      <c r="AG1812" s="7"/>
      <c r="AH1812" s="7"/>
      <c r="AI1812" s="7"/>
      <c r="IU1812" s="11"/>
      <c r="IV1812" s="11"/>
      <c r="IW1812" s="11"/>
      <c r="AMI1812" s="12"/>
      <c r="AMJ1812" s="12"/>
      <c r="AMK1812" s="12"/>
    </row>
    <row r="1813" spans="1:1025" ht="12.75" customHeight="1">
      <c r="A1813" s="23">
        <v>3</v>
      </c>
      <c r="B1813" s="23">
        <v>2001</v>
      </c>
      <c r="C1813" s="24">
        <v>-125.02209999999999</v>
      </c>
      <c r="D1813" s="24">
        <v>35.439329999999998</v>
      </c>
      <c r="E1813" s="24">
        <v>0</v>
      </c>
      <c r="F1813" s="27">
        <v>6.0983897330408397E-2</v>
      </c>
      <c r="G1813" s="24" t="s">
        <v>41</v>
      </c>
      <c r="H1813" s="1"/>
      <c r="I1813" s="1"/>
      <c r="AA1813" s="7"/>
      <c r="AB1813" s="7"/>
      <c r="AD1813" s="1"/>
      <c r="AE1813" s="1"/>
      <c r="AG1813" s="7"/>
      <c r="AH1813" s="7"/>
      <c r="AI1813" s="7"/>
      <c r="IU1813" s="11"/>
      <c r="IV1813" s="11"/>
      <c r="IW1813" s="11"/>
      <c r="AMI1813" s="12"/>
      <c r="AMJ1813" s="12"/>
      <c r="AMK1813" s="12"/>
    </row>
    <row r="1814" spans="1:1025" ht="12.75" customHeight="1">
      <c r="A1814" s="23">
        <v>3</v>
      </c>
      <c r="B1814" s="23">
        <v>2001</v>
      </c>
      <c r="C1814" s="24">
        <v>-134.46799999999999</v>
      </c>
      <c r="D1814" s="24">
        <v>31.636970000000002</v>
      </c>
      <c r="E1814" s="24">
        <v>0</v>
      </c>
      <c r="F1814" s="27">
        <v>9.8366813322260396E-2</v>
      </c>
      <c r="G1814" s="24" t="s">
        <v>41</v>
      </c>
      <c r="H1814" s="1"/>
      <c r="I1814" s="1"/>
      <c r="AA1814" s="7"/>
      <c r="AB1814" s="7"/>
      <c r="AD1814" s="1"/>
      <c r="AE1814" s="1"/>
      <c r="AG1814" s="7"/>
      <c r="AH1814" s="7"/>
      <c r="AI1814" s="7"/>
      <c r="IU1814" s="11"/>
      <c r="IV1814" s="11"/>
      <c r="IW1814" s="11"/>
      <c r="AMI1814" s="12"/>
      <c r="AMJ1814" s="12"/>
      <c r="AMK1814" s="12"/>
    </row>
    <row r="1815" spans="1:1025" ht="12.75" customHeight="1">
      <c r="A1815" s="23">
        <v>3</v>
      </c>
      <c r="B1815" s="23">
        <v>2001</v>
      </c>
      <c r="C1815" s="24">
        <v>-128.17859999999999</v>
      </c>
      <c r="D1815" s="24">
        <v>34.164299999999997</v>
      </c>
      <c r="E1815" s="24">
        <v>0</v>
      </c>
      <c r="F1815" s="27">
        <v>0.467199879698523</v>
      </c>
      <c r="G1815" s="24" t="s">
        <v>41</v>
      </c>
      <c r="H1815" s="1"/>
      <c r="I1815" s="1"/>
      <c r="AA1815" s="7"/>
      <c r="AB1815" s="7"/>
      <c r="AD1815" s="1"/>
      <c r="AE1815" s="1"/>
      <c r="AG1815" s="7"/>
      <c r="AH1815" s="7"/>
      <c r="AI1815" s="7"/>
      <c r="IU1815" s="11"/>
      <c r="IV1815" s="11"/>
      <c r="IW1815" s="11"/>
      <c r="AMI1815" s="12"/>
      <c r="AMJ1815" s="12"/>
      <c r="AMK1815" s="12"/>
    </row>
    <row r="1816" spans="1:1025" ht="12.75" customHeight="1">
      <c r="A1816" s="23">
        <v>3</v>
      </c>
      <c r="B1816" s="23">
        <v>2001</v>
      </c>
      <c r="C1816" s="24">
        <v>-127.4316</v>
      </c>
      <c r="D1816" s="24">
        <v>34.477980000000002</v>
      </c>
      <c r="E1816" s="24">
        <v>0</v>
      </c>
      <c r="F1816" s="27">
        <v>0.15965998948048099</v>
      </c>
      <c r="G1816" s="24" t="s">
        <v>41</v>
      </c>
      <c r="H1816" s="1"/>
      <c r="I1816" s="1"/>
      <c r="AA1816" s="7"/>
      <c r="AB1816" s="7"/>
      <c r="AD1816" s="1"/>
      <c r="AE1816" s="1"/>
      <c r="AG1816" s="7"/>
      <c r="AH1816" s="7"/>
      <c r="AI1816" s="7"/>
      <c r="IU1816" s="11"/>
      <c r="IV1816" s="11"/>
      <c r="IW1816" s="11"/>
      <c r="AMI1816" s="12"/>
      <c r="AMJ1816" s="12"/>
      <c r="AMK1816" s="12"/>
    </row>
    <row r="1817" spans="1:1025" ht="12.75" customHeight="1">
      <c r="A1817" s="23">
        <v>3</v>
      </c>
      <c r="B1817" s="23">
        <v>2001</v>
      </c>
      <c r="C1817" s="24">
        <v>-123.31319999999999</v>
      </c>
      <c r="D1817" s="24">
        <v>36.213700000000003</v>
      </c>
      <c r="E1817" s="24">
        <v>0</v>
      </c>
      <c r="F1817" s="27">
        <v>0.95980751479989002</v>
      </c>
      <c r="G1817" s="24" t="s">
        <v>41</v>
      </c>
      <c r="H1817" s="1"/>
      <c r="I1817" s="1"/>
      <c r="AA1817" s="7"/>
      <c r="AB1817" s="7"/>
      <c r="AD1817" s="1"/>
      <c r="AE1817" s="1"/>
      <c r="AG1817" s="7"/>
      <c r="AH1817" s="7"/>
      <c r="AI1817" s="7"/>
      <c r="IU1817" s="11"/>
      <c r="IV1817" s="11"/>
      <c r="IW1817" s="11"/>
      <c r="AMI1817" s="12"/>
      <c r="AMJ1817" s="12"/>
      <c r="AMK1817" s="12"/>
    </row>
    <row r="1818" spans="1:1025" ht="12.75" customHeight="1">
      <c r="A1818" s="23">
        <v>3</v>
      </c>
      <c r="B1818" s="23">
        <v>2001</v>
      </c>
      <c r="C1818" s="24">
        <v>-137.41370000000001</v>
      </c>
      <c r="D1818" s="24">
        <v>30.471250000000001</v>
      </c>
      <c r="E1818" s="24">
        <v>0</v>
      </c>
      <c r="F1818" s="27">
        <v>0.10761077918171701</v>
      </c>
      <c r="G1818" s="24" t="s">
        <v>41</v>
      </c>
      <c r="H1818" s="1"/>
      <c r="I1818" s="1"/>
      <c r="AA1818" s="7"/>
      <c r="AB1818" s="7"/>
      <c r="AD1818" s="1"/>
      <c r="AE1818" s="1"/>
      <c r="AG1818" s="7"/>
      <c r="AH1818" s="7"/>
      <c r="AI1818" s="7"/>
      <c r="IU1818" s="11"/>
      <c r="IV1818" s="11"/>
      <c r="IW1818" s="11"/>
      <c r="AMI1818" s="12"/>
      <c r="AMJ1818" s="12"/>
      <c r="AMK1818" s="12"/>
    </row>
    <row r="1819" spans="1:1025" ht="12.75" customHeight="1">
      <c r="A1819" s="23">
        <v>3</v>
      </c>
      <c r="B1819" s="23">
        <v>2001</v>
      </c>
      <c r="C1819" s="24">
        <v>-135.9495</v>
      </c>
      <c r="D1819" s="24">
        <v>31.07938</v>
      </c>
      <c r="E1819" s="24">
        <v>0</v>
      </c>
      <c r="F1819" s="27">
        <v>9.8247059453794999E-2</v>
      </c>
      <c r="G1819" s="24" t="s">
        <v>41</v>
      </c>
      <c r="H1819" s="1"/>
      <c r="I1819" s="1"/>
      <c r="AA1819" s="7"/>
      <c r="AB1819" s="7"/>
      <c r="AD1819" s="1"/>
      <c r="AE1819" s="1"/>
      <c r="AG1819" s="7"/>
      <c r="AH1819" s="7"/>
      <c r="AI1819" s="7"/>
      <c r="IU1819" s="11"/>
      <c r="IV1819" s="11"/>
      <c r="IW1819" s="11"/>
      <c r="AMI1819" s="12"/>
      <c r="AMJ1819" s="12"/>
      <c r="AMK1819" s="12"/>
    </row>
    <row r="1820" spans="1:1025" ht="12.75" customHeight="1">
      <c r="A1820" s="23">
        <v>3</v>
      </c>
      <c r="B1820" s="23">
        <v>2001</v>
      </c>
      <c r="C1820" s="24">
        <v>-122.45310000000001</v>
      </c>
      <c r="D1820" s="24">
        <v>36.606580000000001</v>
      </c>
      <c r="E1820" s="24">
        <v>0</v>
      </c>
      <c r="F1820" s="27">
        <v>1.41734061855019</v>
      </c>
      <c r="G1820" s="24" t="s">
        <v>41</v>
      </c>
      <c r="H1820" s="1"/>
      <c r="I1820" s="1"/>
      <c r="AA1820" s="7"/>
      <c r="AB1820" s="7"/>
      <c r="AD1820" s="1"/>
      <c r="AE1820" s="1"/>
      <c r="AG1820" s="7"/>
      <c r="AH1820" s="7"/>
      <c r="AI1820" s="7"/>
      <c r="IU1820" s="11"/>
      <c r="IV1820" s="11"/>
      <c r="IW1820" s="11"/>
      <c r="AMI1820" s="12"/>
      <c r="AMJ1820" s="12"/>
      <c r="AMK1820" s="12"/>
    </row>
    <row r="1821" spans="1:1025" ht="12.75" customHeight="1">
      <c r="A1821" s="23">
        <v>3</v>
      </c>
      <c r="B1821" s="23">
        <v>2001</v>
      </c>
      <c r="C1821" s="24">
        <v>-136.61410000000001</v>
      </c>
      <c r="D1821" s="24">
        <v>30.831700000000001</v>
      </c>
      <c r="E1821" s="24">
        <v>0</v>
      </c>
      <c r="F1821" s="27">
        <v>9.6911986829171501E-2</v>
      </c>
      <c r="G1821" s="24" t="s">
        <v>41</v>
      </c>
      <c r="H1821" s="1"/>
      <c r="I1821" s="1"/>
      <c r="AA1821" s="7"/>
      <c r="AB1821" s="7"/>
      <c r="AD1821" s="1"/>
      <c r="AE1821" s="1"/>
      <c r="AG1821" s="7"/>
      <c r="AH1821" s="7"/>
      <c r="AI1821" s="7"/>
      <c r="IU1821" s="11"/>
      <c r="IV1821" s="11"/>
      <c r="IW1821" s="11"/>
      <c r="AMI1821" s="12"/>
      <c r="AMJ1821" s="12"/>
      <c r="AMK1821" s="12"/>
    </row>
    <row r="1822" spans="1:1025" ht="12.75" customHeight="1">
      <c r="A1822" s="23">
        <v>3</v>
      </c>
      <c r="B1822" s="23">
        <v>2001</v>
      </c>
      <c r="C1822" s="24">
        <v>-124.1073</v>
      </c>
      <c r="D1822" s="24">
        <v>35.833570000000002</v>
      </c>
      <c r="E1822" s="24">
        <v>0</v>
      </c>
      <c r="F1822" s="27">
        <v>0.434472003486988</v>
      </c>
      <c r="G1822" s="24" t="s">
        <v>41</v>
      </c>
      <c r="H1822" s="1"/>
      <c r="I1822" s="1"/>
      <c r="AA1822" s="7"/>
      <c r="AB1822" s="7"/>
      <c r="AD1822" s="1"/>
      <c r="AE1822" s="1"/>
      <c r="AG1822" s="7"/>
      <c r="AH1822" s="7"/>
      <c r="AI1822" s="7"/>
      <c r="IU1822" s="11"/>
      <c r="IV1822" s="11"/>
      <c r="IW1822" s="11"/>
      <c r="AMI1822" s="12"/>
      <c r="AMJ1822" s="12"/>
      <c r="AMK1822" s="12"/>
    </row>
    <row r="1823" spans="1:1025" ht="12.75" customHeight="1">
      <c r="A1823" s="23">
        <v>3</v>
      </c>
      <c r="B1823" s="23">
        <v>2001</v>
      </c>
      <c r="C1823" s="24">
        <v>-127.1451</v>
      </c>
      <c r="D1823" s="24">
        <v>34.583930000000002</v>
      </c>
      <c r="E1823" s="24">
        <v>0</v>
      </c>
      <c r="F1823" s="27">
        <v>0.22905713806474701</v>
      </c>
      <c r="G1823" s="24" t="s">
        <v>41</v>
      </c>
      <c r="H1823" s="1"/>
      <c r="I1823" s="1"/>
      <c r="AA1823" s="7"/>
      <c r="AB1823" s="7"/>
      <c r="AD1823" s="1"/>
      <c r="AE1823" s="1"/>
      <c r="AG1823" s="7"/>
      <c r="AH1823" s="7"/>
      <c r="AI1823" s="7"/>
      <c r="IU1823" s="11"/>
      <c r="IV1823" s="11"/>
      <c r="IW1823" s="11"/>
      <c r="AMI1823" s="12"/>
      <c r="AMJ1823" s="12"/>
      <c r="AMK1823" s="12"/>
    </row>
    <row r="1824" spans="1:1025" ht="12.75" customHeight="1">
      <c r="A1824" s="23">
        <v>3</v>
      </c>
      <c r="B1824" s="23">
        <v>2001</v>
      </c>
      <c r="C1824" s="24">
        <v>-124.7199</v>
      </c>
      <c r="D1824" s="24">
        <v>35.54251</v>
      </c>
      <c r="E1824" s="24">
        <v>0</v>
      </c>
      <c r="F1824" s="27">
        <v>0.69030281908121804</v>
      </c>
      <c r="G1824" s="24" t="s">
        <v>41</v>
      </c>
      <c r="H1824" s="1"/>
      <c r="I1824" s="1"/>
      <c r="AA1824" s="7"/>
      <c r="AB1824" s="7"/>
      <c r="AD1824" s="1"/>
      <c r="AE1824" s="1"/>
      <c r="AG1824" s="7"/>
      <c r="AH1824" s="7"/>
      <c r="AI1824" s="7"/>
      <c r="IU1824" s="11"/>
      <c r="IV1824" s="11"/>
      <c r="IW1824" s="11"/>
      <c r="AMI1824" s="12"/>
      <c r="AMJ1824" s="12"/>
      <c r="AMK1824" s="12"/>
    </row>
    <row r="1825" spans="1:1025" ht="12.75" customHeight="1">
      <c r="A1825" s="23">
        <v>3</v>
      </c>
      <c r="B1825" s="23">
        <v>2001</v>
      </c>
      <c r="C1825" s="24">
        <v>-143.49459999999999</v>
      </c>
      <c r="D1825" s="24">
        <v>28.15662</v>
      </c>
      <c r="E1825" s="24">
        <v>0</v>
      </c>
      <c r="F1825" s="27">
        <v>0.17587364744585299</v>
      </c>
      <c r="G1825" s="24" t="s">
        <v>41</v>
      </c>
      <c r="H1825" s="1"/>
      <c r="I1825" s="1"/>
      <c r="AA1825" s="7"/>
      <c r="AB1825" s="7"/>
      <c r="AD1825" s="1"/>
      <c r="AE1825" s="1"/>
      <c r="AG1825" s="7"/>
      <c r="AH1825" s="7"/>
      <c r="AI1825" s="7"/>
      <c r="IU1825" s="11"/>
      <c r="IV1825" s="11"/>
      <c r="IW1825" s="11"/>
      <c r="AMI1825" s="12"/>
      <c r="AMJ1825" s="12"/>
      <c r="AMK1825" s="12"/>
    </row>
    <row r="1826" spans="1:1025" ht="12.75" customHeight="1">
      <c r="A1826" s="23">
        <v>3</v>
      </c>
      <c r="B1826" s="23">
        <v>2001</v>
      </c>
      <c r="C1826" s="24">
        <v>-150.19159999999999</v>
      </c>
      <c r="D1826" s="24">
        <v>25.61232</v>
      </c>
      <c r="E1826" s="24">
        <v>0</v>
      </c>
      <c r="F1826" s="27">
        <v>0.122852048083735</v>
      </c>
      <c r="G1826" s="24" t="s">
        <v>41</v>
      </c>
      <c r="H1826" s="1"/>
      <c r="I1826" s="1"/>
      <c r="AA1826" s="7"/>
      <c r="AB1826" s="7"/>
      <c r="AD1826" s="1"/>
      <c r="AE1826" s="1"/>
      <c r="AG1826" s="7"/>
      <c r="AH1826" s="7"/>
      <c r="AI1826" s="7"/>
      <c r="IU1826" s="11"/>
      <c r="IV1826" s="11"/>
      <c r="IW1826" s="11"/>
      <c r="AMI1826" s="12"/>
      <c r="AMJ1826" s="12"/>
      <c r="AMK1826" s="12"/>
    </row>
    <row r="1827" spans="1:1025" ht="12.75" customHeight="1">
      <c r="A1827" s="23">
        <v>3</v>
      </c>
      <c r="B1827" s="23">
        <v>2001</v>
      </c>
      <c r="C1827" s="24">
        <v>-129.0779</v>
      </c>
      <c r="D1827" s="24">
        <v>33.819049999999997</v>
      </c>
      <c r="E1827" s="24">
        <v>0</v>
      </c>
      <c r="F1827" s="27">
        <v>0.104416942450286</v>
      </c>
      <c r="G1827" s="24" t="s">
        <v>41</v>
      </c>
      <c r="H1827" s="1"/>
      <c r="I1827" s="1"/>
      <c r="AA1827" s="7"/>
      <c r="AB1827" s="7"/>
      <c r="AD1827" s="1"/>
      <c r="AE1827" s="1"/>
      <c r="AG1827" s="7"/>
      <c r="AH1827" s="7"/>
      <c r="AI1827" s="7"/>
      <c r="IU1827" s="11"/>
      <c r="IV1827" s="11"/>
      <c r="IW1827" s="11"/>
      <c r="AMI1827" s="12"/>
      <c r="AMJ1827" s="12"/>
      <c r="AMK1827" s="12"/>
    </row>
    <row r="1828" spans="1:1025" ht="12.75" customHeight="1">
      <c r="A1828" s="23">
        <v>3</v>
      </c>
      <c r="B1828" s="23">
        <v>2001</v>
      </c>
      <c r="C1828" s="24">
        <v>-134.0273</v>
      </c>
      <c r="D1828" s="24">
        <v>31.818999999999999</v>
      </c>
      <c r="E1828" s="24">
        <v>0</v>
      </c>
      <c r="F1828" s="27">
        <v>3.7617495115974098E-3</v>
      </c>
      <c r="G1828" s="24" t="s">
        <v>41</v>
      </c>
      <c r="H1828" s="1"/>
      <c r="I1828" s="1"/>
      <c r="AA1828" s="7"/>
      <c r="AB1828" s="7"/>
      <c r="AD1828" s="1"/>
      <c r="AE1828" s="1"/>
      <c r="AG1828" s="7"/>
      <c r="AH1828" s="7"/>
      <c r="AI1828" s="7"/>
      <c r="IU1828" s="11"/>
      <c r="IV1828" s="11"/>
      <c r="IW1828" s="11"/>
      <c r="AMI1828" s="12"/>
      <c r="AMJ1828" s="12"/>
      <c r="AMK1828" s="12"/>
    </row>
    <row r="1829" spans="1:1025" ht="12.75" customHeight="1">
      <c r="A1829" s="23">
        <v>3</v>
      </c>
      <c r="B1829" s="23">
        <v>2001</v>
      </c>
      <c r="C1829" s="24">
        <v>-123.9552</v>
      </c>
      <c r="D1829" s="24">
        <v>35.926049999999996</v>
      </c>
      <c r="E1829" s="24">
        <v>0</v>
      </c>
      <c r="F1829" s="27">
        <v>0.44906710446203901</v>
      </c>
      <c r="G1829" s="24" t="s">
        <v>41</v>
      </c>
      <c r="H1829" s="1"/>
      <c r="I1829" s="1"/>
      <c r="AA1829" s="7"/>
      <c r="AB1829" s="7"/>
      <c r="AD1829" s="1"/>
      <c r="AE1829" s="1"/>
      <c r="AG1829" s="7"/>
      <c r="AH1829" s="7"/>
      <c r="AI1829" s="7"/>
      <c r="IU1829" s="11"/>
      <c r="IV1829" s="11"/>
      <c r="IW1829" s="11"/>
      <c r="AMI1829" s="12"/>
      <c r="AMJ1829" s="12"/>
      <c r="AMK1829" s="12"/>
    </row>
    <row r="1830" spans="1:1025" ht="12.75" customHeight="1">
      <c r="A1830" s="23">
        <v>3</v>
      </c>
      <c r="B1830" s="23">
        <v>2001</v>
      </c>
      <c r="C1830" s="24">
        <v>-125.9263</v>
      </c>
      <c r="D1830" s="24">
        <v>35.045400000000001</v>
      </c>
      <c r="E1830" s="24">
        <v>0</v>
      </c>
      <c r="F1830" s="27">
        <v>0.434465961971089</v>
      </c>
      <c r="G1830" s="24" t="s">
        <v>41</v>
      </c>
      <c r="H1830" s="1"/>
      <c r="I1830" s="1"/>
      <c r="AA1830" s="7"/>
      <c r="AB1830" s="7"/>
      <c r="AD1830" s="1"/>
      <c r="AE1830" s="1"/>
      <c r="AG1830" s="7"/>
      <c r="AH1830" s="7"/>
      <c r="AI1830" s="7"/>
      <c r="IU1830" s="11"/>
      <c r="IV1830" s="11"/>
      <c r="IW1830" s="11"/>
      <c r="AMI1830" s="12"/>
      <c r="AMJ1830" s="12"/>
      <c r="AMK1830" s="12"/>
    </row>
    <row r="1831" spans="1:1025" ht="12.75" customHeight="1">
      <c r="A1831" s="23">
        <v>3</v>
      </c>
      <c r="B1831" s="23">
        <v>2001</v>
      </c>
      <c r="C1831" s="24">
        <v>-122.4051</v>
      </c>
      <c r="D1831" s="24">
        <v>36.582599999999999</v>
      </c>
      <c r="E1831" s="24">
        <v>0</v>
      </c>
      <c r="F1831" s="27">
        <v>0.127658346064108</v>
      </c>
      <c r="G1831" s="24" t="s">
        <v>41</v>
      </c>
      <c r="H1831" s="1"/>
      <c r="I1831" s="1"/>
      <c r="AA1831" s="7"/>
      <c r="AB1831" s="7"/>
      <c r="AD1831" s="1"/>
      <c r="AE1831" s="1"/>
      <c r="AG1831" s="7"/>
      <c r="AH1831" s="7"/>
      <c r="AI1831" s="7"/>
      <c r="IU1831" s="11"/>
      <c r="IV1831" s="11"/>
      <c r="IW1831" s="11"/>
      <c r="AMI1831" s="12"/>
      <c r="AMJ1831" s="12"/>
      <c r="AMK1831" s="12"/>
    </row>
    <row r="1832" spans="1:1025" ht="12.75" customHeight="1">
      <c r="A1832" s="23">
        <v>3</v>
      </c>
      <c r="B1832" s="23">
        <v>2001</v>
      </c>
      <c r="C1832" s="24">
        <v>-125.80200000000001</v>
      </c>
      <c r="D1832" s="24">
        <v>35.079920000000001</v>
      </c>
      <c r="E1832" s="24">
        <v>0</v>
      </c>
      <c r="F1832" s="27">
        <v>0.46110545373421002</v>
      </c>
      <c r="G1832" s="24" t="s">
        <v>41</v>
      </c>
      <c r="H1832" s="1"/>
      <c r="I1832" s="1"/>
      <c r="AA1832" s="7"/>
      <c r="AB1832" s="7"/>
      <c r="AD1832" s="1"/>
      <c r="AE1832" s="1"/>
      <c r="AG1832" s="7"/>
      <c r="AH1832" s="7"/>
      <c r="AI1832" s="7"/>
      <c r="IU1832" s="11"/>
      <c r="IV1832" s="11"/>
      <c r="IW1832" s="11"/>
      <c r="AMI1832" s="12"/>
      <c r="AMJ1832" s="12"/>
      <c r="AMK1832" s="12"/>
    </row>
    <row r="1833" spans="1:1025" ht="12.75" customHeight="1">
      <c r="A1833" s="23">
        <v>3</v>
      </c>
      <c r="B1833" s="23">
        <v>2001</v>
      </c>
      <c r="C1833" s="24">
        <v>-126.0283</v>
      </c>
      <c r="D1833" s="24">
        <v>35.016629999999999</v>
      </c>
      <c r="E1833" s="24">
        <v>0</v>
      </c>
      <c r="F1833" s="27">
        <v>0.38204512425390602</v>
      </c>
      <c r="G1833" s="24" t="s">
        <v>41</v>
      </c>
      <c r="H1833" s="1"/>
      <c r="I1833" s="1"/>
      <c r="AA1833" s="7"/>
      <c r="AB1833" s="7"/>
      <c r="AD1833" s="1"/>
      <c r="AE1833" s="1"/>
      <c r="AG1833" s="7"/>
      <c r="AH1833" s="7"/>
      <c r="AI1833" s="7"/>
      <c r="IU1833" s="11"/>
      <c r="IV1833" s="11"/>
      <c r="IW1833" s="11"/>
      <c r="AMI1833" s="12"/>
      <c r="AMJ1833" s="12"/>
      <c r="AMK1833" s="12"/>
    </row>
    <row r="1834" spans="1:1025" ht="12.75" customHeight="1">
      <c r="A1834" s="23">
        <v>3</v>
      </c>
      <c r="B1834" s="23">
        <v>2001</v>
      </c>
      <c r="C1834" s="24">
        <v>-148.20519999999999</v>
      </c>
      <c r="D1834" s="24">
        <v>26.364149999999999</v>
      </c>
      <c r="E1834" s="24">
        <v>0</v>
      </c>
      <c r="F1834" s="27">
        <v>0.32934623028493398</v>
      </c>
      <c r="G1834" s="24" t="s">
        <v>41</v>
      </c>
      <c r="H1834" s="1"/>
      <c r="I1834" s="1"/>
      <c r="AA1834" s="7"/>
      <c r="AB1834" s="7"/>
      <c r="AD1834" s="1"/>
      <c r="AE1834" s="1"/>
      <c r="AG1834" s="7"/>
      <c r="AH1834" s="7"/>
      <c r="AI1834" s="7"/>
      <c r="IU1834" s="11"/>
      <c r="IV1834" s="11"/>
      <c r="IW1834" s="11"/>
      <c r="AMI1834" s="12"/>
      <c r="AMJ1834" s="12"/>
      <c r="AMK1834" s="12"/>
    </row>
    <row r="1835" spans="1:1025" ht="12.75" customHeight="1">
      <c r="A1835" s="23">
        <v>3</v>
      </c>
      <c r="B1835" s="23">
        <v>2001</v>
      </c>
      <c r="C1835" s="24">
        <v>-131.1326</v>
      </c>
      <c r="D1835" s="24">
        <v>32.930439999999997</v>
      </c>
      <c r="E1835" s="24">
        <v>0</v>
      </c>
      <c r="F1835" s="27">
        <v>4.7889284591081202E-2</v>
      </c>
      <c r="G1835" s="24" t="s">
        <v>41</v>
      </c>
      <c r="H1835" s="1"/>
      <c r="I1835" s="1"/>
      <c r="AA1835" s="7"/>
      <c r="AB1835" s="7"/>
      <c r="AD1835" s="1"/>
      <c r="AE1835" s="1"/>
      <c r="AG1835" s="7"/>
      <c r="AH1835" s="7"/>
      <c r="AI1835" s="7"/>
      <c r="IU1835" s="11"/>
      <c r="IV1835" s="11"/>
      <c r="IW1835" s="11"/>
      <c r="AMI1835" s="12"/>
      <c r="AMJ1835" s="12"/>
      <c r="AMK1835" s="12"/>
    </row>
    <row r="1836" spans="1:1025" ht="12.75" customHeight="1">
      <c r="A1836" s="23">
        <v>3</v>
      </c>
      <c r="B1836" s="23">
        <v>2001</v>
      </c>
      <c r="C1836" s="24">
        <v>-123.46810000000001</v>
      </c>
      <c r="D1836" s="24">
        <v>36.123469999999998</v>
      </c>
      <c r="E1836" s="24">
        <v>0</v>
      </c>
      <c r="F1836" s="27">
        <v>0.32386686251823799</v>
      </c>
      <c r="G1836" s="24" t="s">
        <v>41</v>
      </c>
      <c r="H1836" s="1"/>
      <c r="I1836" s="1"/>
      <c r="AA1836" s="7"/>
      <c r="AB1836" s="7"/>
      <c r="AD1836" s="1"/>
      <c r="AE1836" s="1"/>
      <c r="AG1836" s="7"/>
      <c r="AH1836" s="7"/>
      <c r="AI1836" s="7"/>
      <c r="IU1836" s="11"/>
      <c r="IV1836" s="11"/>
      <c r="IW1836" s="11"/>
      <c r="AMI1836" s="12"/>
      <c r="AMJ1836" s="12"/>
      <c r="AMK1836" s="12"/>
    </row>
    <row r="1837" spans="1:1025" ht="12.75" customHeight="1">
      <c r="A1837" s="23">
        <v>3</v>
      </c>
      <c r="B1837" s="23">
        <v>2001</v>
      </c>
      <c r="C1837" s="24">
        <v>-128.36779999999999</v>
      </c>
      <c r="D1837" s="24">
        <v>34.075319999999998</v>
      </c>
      <c r="E1837" s="24">
        <v>0</v>
      </c>
      <c r="F1837" s="27">
        <v>0.48022924517269999</v>
      </c>
      <c r="G1837" s="24" t="s">
        <v>41</v>
      </c>
      <c r="H1837" s="1"/>
      <c r="I1837" s="1"/>
      <c r="AA1837" s="7"/>
      <c r="AB1837" s="7"/>
      <c r="AD1837" s="1"/>
      <c r="AE1837" s="1"/>
      <c r="AG1837" s="7"/>
      <c r="AH1837" s="7"/>
      <c r="AI1837" s="7"/>
      <c r="IU1837" s="11"/>
      <c r="IV1837" s="11"/>
      <c r="IW1837" s="11"/>
      <c r="AMI1837" s="12"/>
      <c r="AMJ1837" s="12"/>
      <c r="AMK1837" s="12"/>
    </row>
    <row r="1838" spans="1:1025" ht="12.75" customHeight="1">
      <c r="A1838" s="23">
        <v>3</v>
      </c>
      <c r="B1838" s="23">
        <v>2001</v>
      </c>
      <c r="C1838" s="24">
        <v>-123.66549999999999</v>
      </c>
      <c r="D1838" s="24">
        <v>36.034529999999997</v>
      </c>
      <c r="E1838" s="24">
        <v>0</v>
      </c>
      <c r="F1838" s="27">
        <v>0.54255538453810503</v>
      </c>
      <c r="G1838" s="24" t="s">
        <v>41</v>
      </c>
      <c r="H1838" s="1"/>
      <c r="I1838" s="1"/>
      <c r="AA1838" s="7"/>
      <c r="AB1838" s="7"/>
      <c r="AD1838" s="1"/>
      <c r="AE1838" s="1"/>
      <c r="AG1838" s="7"/>
      <c r="AH1838" s="7"/>
      <c r="AI1838" s="7"/>
      <c r="IU1838" s="11"/>
      <c r="IV1838" s="11"/>
      <c r="IW1838" s="11"/>
      <c r="AMI1838" s="12"/>
      <c r="AMJ1838" s="12"/>
      <c r="AMK1838" s="12"/>
    </row>
    <row r="1839" spans="1:1025" ht="12.75" customHeight="1">
      <c r="A1839" s="23">
        <v>3</v>
      </c>
      <c r="B1839" s="23">
        <v>2001</v>
      </c>
      <c r="C1839" s="24">
        <v>-124.5474</v>
      </c>
      <c r="D1839" s="24">
        <v>35.617750000000001</v>
      </c>
      <c r="E1839" s="24">
        <v>0</v>
      </c>
      <c r="F1839" s="27">
        <v>0.37186605692282798</v>
      </c>
      <c r="G1839" s="24" t="s">
        <v>41</v>
      </c>
      <c r="H1839" s="1"/>
      <c r="I1839" s="1"/>
      <c r="AA1839" s="7"/>
      <c r="AB1839" s="7"/>
      <c r="AD1839" s="1"/>
      <c r="AE1839" s="1"/>
      <c r="AG1839" s="7"/>
      <c r="AH1839" s="7"/>
      <c r="AI1839" s="7"/>
      <c r="IU1839" s="11"/>
      <c r="IV1839" s="11"/>
      <c r="IW1839" s="11"/>
      <c r="AMI1839" s="12"/>
      <c r="AMJ1839" s="12"/>
      <c r="AMK1839" s="12"/>
    </row>
    <row r="1840" spans="1:1025" ht="12.75" customHeight="1">
      <c r="A1840" s="23">
        <v>3</v>
      </c>
      <c r="B1840" s="23">
        <v>2001</v>
      </c>
      <c r="C1840" s="24">
        <v>-133.9504</v>
      </c>
      <c r="D1840" s="24">
        <v>31.87115</v>
      </c>
      <c r="E1840" s="24">
        <v>0</v>
      </c>
      <c r="F1840" s="27">
        <v>9.6732311834866094E-2</v>
      </c>
      <c r="G1840" s="24" t="s">
        <v>41</v>
      </c>
      <c r="H1840" s="1"/>
      <c r="I1840" s="1"/>
      <c r="AA1840" s="7"/>
      <c r="AB1840" s="7"/>
      <c r="AD1840" s="1"/>
      <c r="AE1840" s="1"/>
      <c r="AG1840" s="7"/>
      <c r="AH1840" s="7"/>
      <c r="AI1840" s="7"/>
      <c r="IU1840" s="11"/>
      <c r="IV1840" s="11"/>
      <c r="IW1840" s="11"/>
      <c r="AMI1840" s="12"/>
      <c r="AMJ1840" s="12"/>
      <c r="AMK1840" s="12"/>
    </row>
    <row r="1841" spans="1:1025" ht="12.75" customHeight="1">
      <c r="A1841" s="23">
        <v>3</v>
      </c>
      <c r="B1841" s="23">
        <v>2001</v>
      </c>
      <c r="C1841" s="24">
        <v>-122.301</v>
      </c>
      <c r="D1841" s="24">
        <v>36.6188</v>
      </c>
      <c r="E1841" s="24">
        <v>0</v>
      </c>
      <c r="F1841" s="27">
        <v>0.13104410943891601</v>
      </c>
      <c r="G1841" s="24" t="s">
        <v>41</v>
      </c>
      <c r="H1841" s="1"/>
      <c r="I1841" s="1"/>
      <c r="AA1841" s="7"/>
      <c r="AB1841" s="7"/>
      <c r="AD1841" s="1"/>
      <c r="AE1841" s="1"/>
      <c r="AG1841" s="7"/>
      <c r="AH1841" s="7"/>
      <c r="AI1841" s="7"/>
      <c r="IU1841" s="11"/>
      <c r="IV1841" s="11"/>
      <c r="IW1841" s="11"/>
      <c r="AMI1841" s="12"/>
      <c r="AMJ1841" s="12"/>
      <c r="AMK1841" s="12"/>
    </row>
    <row r="1842" spans="1:1025" ht="12.75" customHeight="1">
      <c r="A1842" s="23">
        <v>3</v>
      </c>
      <c r="B1842" s="23">
        <v>2001</v>
      </c>
      <c r="C1842" s="24">
        <v>-127.3873</v>
      </c>
      <c r="D1842" s="24">
        <v>34.49635</v>
      </c>
      <c r="E1842" s="24">
        <v>0</v>
      </c>
      <c r="F1842" s="27">
        <v>0.193795742481564</v>
      </c>
      <c r="G1842" s="24" t="s">
        <v>41</v>
      </c>
      <c r="H1842" s="1"/>
      <c r="I1842" s="1"/>
      <c r="AA1842" s="7"/>
      <c r="AB1842" s="7"/>
      <c r="AD1842" s="1"/>
      <c r="AE1842" s="1"/>
      <c r="AG1842" s="7"/>
      <c r="AH1842" s="7"/>
      <c r="AI1842" s="7"/>
      <c r="IU1842" s="11"/>
      <c r="IV1842" s="11"/>
      <c r="IW1842" s="11"/>
      <c r="AMI1842" s="12"/>
      <c r="AMJ1842" s="12"/>
      <c r="AMK1842" s="12"/>
    </row>
    <row r="1843" spans="1:1025" ht="12.75" customHeight="1">
      <c r="A1843" s="23">
        <v>3</v>
      </c>
      <c r="B1843" s="23">
        <v>2001</v>
      </c>
      <c r="C1843" s="24">
        <v>-140.38839999999999</v>
      </c>
      <c r="D1843" s="24">
        <v>29.322620000000001</v>
      </c>
      <c r="E1843" s="24">
        <v>0</v>
      </c>
      <c r="F1843" s="27">
        <v>0.113932353550561</v>
      </c>
      <c r="G1843" s="24" t="s">
        <v>41</v>
      </c>
      <c r="H1843" s="1"/>
      <c r="I1843" s="1"/>
      <c r="AA1843" s="7"/>
      <c r="AB1843" s="7"/>
      <c r="AD1843" s="1"/>
      <c r="AE1843" s="1"/>
      <c r="AG1843" s="7"/>
      <c r="AH1843" s="7"/>
      <c r="AI1843" s="7"/>
      <c r="IU1843" s="11"/>
      <c r="IV1843" s="11"/>
      <c r="IW1843" s="11"/>
      <c r="AMI1843" s="12"/>
      <c r="AMJ1843" s="12"/>
      <c r="AMK1843" s="12"/>
    </row>
    <row r="1844" spans="1:1025" ht="12.75" customHeight="1">
      <c r="A1844" s="23">
        <v>3</v>
      </c>
      <c r="B1844" s="23">
        <v>2001</v>
      </c>
      <c r="C1844" s="24">
        <v>-150.82550000000001</v>
      </c>
      <c r="D1844" s="24">
        <v>25.37452</v>
      </c>
      <c r="E1844" s="24">
        <v>0</v>
      </c>
      <c r="F1844" s="27">
        <v>0.19737007434343701</v>
      </c>
      <c r="G1844" s="24" t="s">
        <v>41</v>
      </c>
      <c r="H1844" s="1"/>
      <c r="I1844" s="1"/>
      <c r="AA1844" s="7"/>
      <c r="AB1844" s="7"/>
      <c r="AD1844" s="1"/>
      <c r="AE1844" s="1"/>
      <c r="AG1844" s="7"/>
      <c r="AH1844" s="7"/>
      <c r="AI1844" s="7"/>
      <c r="IU1844" s="11"/>
      <c r="IV1844" s="11"/>
      <c r="IW1844" s="11"/>
      <c r="AMI1844" s="12"/>
      <c r="AMJ1844" s="12"/>
      <c r="AMK1844" s="12"/>
    </row>
    <row r="1845" spans="1:1025" ht="12.75" customHeight="1">
      <c r="A1845" s="23">
        <v>3</v>
      </c>
      <c r="B1845" s="23">
        <v>2001</v>
      </c>
      <c r="C1845" s="24">
        <v>-124.0664</v>
      </c>
      <c r="D1845" s="24">
        <v>35.861849999999997</v>
      </c>
      <c r="E1845" s="24">
        <v>0</v>
      </c>
      <c r="F1845" s="27">
        <v>0.39971523190790198</v>
      </c>
      <c r="G1845" s="24" t="s">
        <v>41</v>
      </c>
      <c r="H1845" s="1"/>
      <c r="I1845" s="1"/>
      <c r="AA1845" s="7"/>
      <c r="AB1845" s="7"/>
      <c r="AD1845" s="1"/>
      <c r="AE1845" s="1"/>
      <c r="AG1845" s="7"/>
      <c r="AH1845" s="7"/>
      <c r="AI1845" s="7"/>
      <c r="IU1845" s="11"/>
      <c r="IV1845" s="11"/>
      <c r="IW1845" s="11"/>
      <c r="AMI1845" s="12"/>
      <c r="AMJ1845" s="12"/>
      <c r="AMK1845" s="12"/>
    </row>
    <row r="1846" spans="1:1025" ht="12.75" customHeight="1">
      <c r="A1846" s="23">
        <v>3</v>
      </c>
      <c r="B1846" s="23">
        <v>2001</v>
      </c>
      <c r="C1846" s="24">
        <v>-132.6583</v>
      </c>
      <c r="D1846" s="24">
        <v>32.354550000000003</v>
      </c>
      <c r="E1846" s="24">
        <v>0</v>
      </c>
      <c r="F1846" s="27">
        <v>0.1318891664853</v>
      </c>
      <c r="G1846" s="24" t="s">
        <v>41</v>
      </c>
      <c r="H1846" s="1"/>
      <c r="I1846" s="1"/>
      <c r="AA1846" s="7"/>
      <c r="AB1846" s="7"/>
      <c r="AD1846" s="1"/>
      <c r="AE1846" s="1"/>
      <c r="AG1846" s="7"/>
      <c r="AH1846" s="7"/>
      <c r="AI1846" s="7"/>
      <c r="IU1846" s="11"/>
      <c r="IV1846" s="11"/>
      <c r="IW1846" s="11"/>
      <c r="AMI1846" s="12"/>
      <c r="AMJ1846" s="12"/>
      <c r="AMK1846" s="12"/>
    </row>
    <row r="1847" spans="1:1025" ht="12.75" customHeight="1">
      <c r="A1847" s="23">
        <v>3</v>
      </c>
      <c r="B1847" s="23">
        <v>2001</v>
      </c>
      <c r="C1847" s="24">
        <v>-122.6634</v>
      </c>
      <c r="D1847" s="24">
        <v>36.51538</v>
      </c>
      <c r="E1847" s="24">
        <v>0</v>
      </c>
      <c r="F1847" s="27">
        <v>1.05614751733985</v>
      </c>
      <c r="G1847" s="24" t="s">
        <v>41</v>
      </c>
      <c r="H1847" s="1"/>
      <c r="I1847" s="1"/>
      <c r="AA1847" s="7"/>
      <c r="AB1847" s="7"/>
      <c r="AD1847" s="1"/>
      <c r="AE1847" s="1"/>
      <c r="AG1847" s="7"/>
      <c r="AH1847" s="7"/>
      <c r="AI1847" s="7"/>
      <c r="IU1847" s="11"/>
      <c r="IV1847" s="11"/>
      <c r="IW1847" s="11"/>
      <c r="AMI1847" s="12"/>
      <c r="AMJ1847" s="12"/>
      <c r="AMK1847" s="12"/>
    </row>
    <row r="1848" spans="1:1025" ht="12.75" customHeight="1">
      <c r="A1848" s="23">
        <v>3</v>
      </c>
      <c r="B1848" s="23">
        <v>2001</v>
      </c>
      <c r="C1848" s="24">
        <v>-125.41974999999999</v>
      </c>
      <c r="D1848" s="24">
        <v>35.25741</v>
      </c>
      <c r="E1848" s="24">
        <v>0</v>
      </c>
      <c r="F1848" s="27">
        <v>0.48570168639581901</v>
      </c>
      <c r="G1848" s="24" t="s">
        <v>41</v>
      </c>
      <c r="H1848" s="1"/>
      <c r="I1848" s="1"/>
      <c r="AA1848" s="7"/>
      <c r="AB1848" s="7"/>
      <c r="AD1848" s="1"/>
      <c r="AE1848" s="1"/>
      <c r="AG1848" s="7"/>
      <c r="AH1848" s="7"/>
      <c r="AI1848" s="7"/>
      <c r="IU1848" s="11"/>
      <c r="IV1848" s="11"/>
      <c r="IW1848" s="11"/>
      <c r="AMI1848" s="12"/>
      <c r="AMJ1848" s="12"/>
      <c r="AMK1848" s="12"/>
    </row>
    <row r="1849" spans="1:1025" ht="12.75" customHeight="1">
      <c r="A1849" s="23">
        <v>3</v>
      </c>
      <c r="B1849" s="23">
        <v>2001</v>
      </c>
      <c r="C1849" s="24">
        <v>-128.0933</v>
      </c>
      <c r="D1849" s="24">
        <v>34.201450000000001</v>
      </c>
      <c r="E1849" s="24">
        <v>0</v>
      </c>
      <c r="F1849" s="27">
        <v>7.5698402506017101E-2</v>
      </c>
      <c r="G1849" s="24" t="s">
        <v>41</v>
      </c>
      <c r="H1849" s="1"/>
      <c r="I1849" s="1"/>
      <c r="AA1849" s="7"/>
      <c r="AB1849" s="7"/>
      <c r="AD1849" s="1"/>
      <c r="AE1849" s="1"/>
      <c r="AG1849" s="7"/>
      <c r="AH1849" s="7"/>
      <c r="AI1849" s="7"/>
      <c r="IU1849" s="11"/>
      <c r="IV1849" s="11"/>
      <c r="IW1849" s="11"/>
      <c r="AMI1849" s="12"/>
      <c r="AMJ1849" s="12"/>
      <c r="AMK1849" s="12"/>
    </row>
    <row r="1850" spans="1:1025" ht="12.75" customHeight="1">
      <c r="A1850" s="23">
        <v>3</v>
      </c>
      <c r="B1850" s="23">
        <v>2001</v>
      </c>
      <c r="C1850" s="24">
        <v>-129.27269999999999</v>
      </c>
      <c r="D1850" s="24">
        <v>33.747669999999999</v>
      </c>
      <c r="E1850" s="24">
        <v>0</v>
      </c>
      <c r="F1850" s="27">
        <v>9.6848751055110302E-2</v>
      </c>
      <c r="G1850" s="24" t="s">
        <v>41</v>
      </c>
      <c r="H1850" s="1"/>
      <c r="I1850" s="1"/>
      <c r="AA1850" s="7"/>
      <c r="AB1850" s="7"/>
      <c r="AD1850" s="1"/>
      <c r="AE1850" s="1"/>
      <c r="AG1850" s="7"/>
      <c r="AH1850" s="7"/>
      <c r="AI1850" s="7"/>
      <c r="IU1850" s="11"/>
      <c r="IV1850" s="11"/>
      <c r="IW1850" s="11"/>
      <c r="AMI1850" s="12"/>
      <c r="AMJ1850" s="12"/>
      <c r="AMK1850" s="12"/>
    </row>
    <row r="1851" spans="1:1025" ht="12.75" customHeight="1">
      <c r="A1851" s="23">
        <v>3</v>
      </c>
      <c r="B1851" s="23">
        <v>2001</v>
      </c>
      <c r="C1851" s="24">
        <v>-154.82169999999999</v>
      </c>
      <c r="D1851" s="24">
        <v>23.793199999999999</v>
      </c>
      <c r="E1851" s="24">
        <v>0</v>
      </c>
      <c r="F1851" s="27">
        <v>0.20829494784484501</v>
      </c>
      <c r="G1851" s="24" t="s">
        <v>41</v>
      </c>
      <c r="H1851" s="1"/>
      <c r="I1851" s="1"/>
      <c r="AA1851" s="7"/>
      <c r="AB1851" s="7"/>
      <c r="AD1851" s="1"/>
      <c r="AE1851" s="1"/>
      <c r="AG1851" s="7"/>
      <c r="AH1851" s="7"/>
      <c r="AI1851" s="7"/>
      <c r="IU1851" s="11"/>
      <c r="IV1851" s="11"/>
      <c r="IW1851" s="11"/>
      <c r="AMI1851" s="12"/>
      <c r="AMJ1851" s="12"/>
      <c r="AMK1851" s="12"/>
    </row>
    <row r="1852" spans="1:1025" ht="12.75" customHeight="1">
      <c r="A1852" s="23">
        <v>3</v>
      </c>
      <c r="B1852" s="23">
        <v>2001</v>
      </c>
      <c r="C1852" s="24">
        <v>-124.7878</v>
      </c>
      <c r="D1852" s="24">
        <v>35.505270000000003</v>
      </c>
      <c r="E1852" s="24">
        <v>0</v>
      </c>
      <c r="F1852" s="27">
        <v>0.47563006258488499</v>
      </c>
      <c r="G1852" s="24" t="s">
        <v>41</v>
      </c>
      <c r="H1852" s="1"/>
      <c r="I1852" s="1"/>
      <c r="AA1852" s="7"/>
      <c r="AB1852" s="7"/>
      <c r="AD1852" s="1"/>
      <c r="AE1852" s="1"/>
      <c r="AG1852" s="7"/>
      <c r="AH1852" s="7"/>
      <c r="AI1852" s="7"/>
      <c r="IU1852" s="11"/>
      <c r="IV1852" s="11"/>
      <c r="IW1852" s="11"/>
      <c r="AMI1852" s="12"/>
      <c r="AMJ1852" s="12"/>
      <c r="AMK1852" s="12"/>
    </row>
    <row r="1853" spans="1:1025" ht="12.75" customHeight="1">
      <c r="A1853" s="23">
        <v>3</v>
      </c>
      <c r="B1853" s="23">
        <v>2001</v>
      </c>
      <c r="C1853" s="24">
        <v>-125.7607</v>
      </c>
      <c r="D1853" s="24">
        <v>35.092019999999998</v>
      </c>
      <c r="E1853" s="24">
        <v>0</v>
      </c>
      <c r="F1853" s="27">
        <v>0.409578612990459</v>
      </c>
      <c r="G1853" s="24" t="s">
        <v>41</v>
      </c>
      <c r="H1853" s="1"/>
      <c r="I1853" s="1"/>
      <c r="AA1853" s="7"/>
      <c r="AB1853" s="7"/>
      <c r="AD1853" s="1"/>
      <c r="AE1853" s="1"/>
      <c r="AG1853" s="7"/>
      <c r="AH1853" s="7"/>
      <c r="AI1853" s="7"/>
      <c r="IU1853" s="11"/>
      <c r="IV1853" s="11"/>
      <c r="IW1853" s="11"/>
      <c r="AMI1853" s="12"/>
      <c r="AMJ1853" s="12"/>
      <c r="AMK1853" s="12"/>
    </row>
    <row r="1854" spans="1:1025" ht="12.75" customHeight="1">
      <c r="A1854" s="23">
        <v>3</v>
      </c>
      <c r="B1854" s="23">
        <v>2001</v>
      </c>
      <c r="C1854" s="24">
        <v>-136.82650000000001</v>
      </c>
      <c r="D1854" s="24">
        <v>30.7499</v>
      </c>
      <c r="E1854" s="24">
        <v>0</v>
      </c>
      <c r="F1854" s="27">
        <v>8.2033204252062106E-2</v>
      </c>
      <c r="G1854" s="24" t="s">
        <v>41</v>
      </c>
      <c r="H1854" s="1"/>
      <c r="I1854" s="1"/>
      <c r="AA1854" s="7"/>
      <c r="AB1854" s="7"/>
      <c r="AD1854" s="1"/>
      <c r="AE1854" s="1"/>
      <c r="AG1854" s="7"/>
      <c r="AH1854" s="7"/>
      <c r="AI1854" s="7"/>
      <c r="IU1854" s="11"/>
      <c r="IV1854" s="11"/>
      <c r="IW1854" s="11"/>
      <c r="AMI1854" s="12"/>
      <c r="AMJ1854" s="12"/>
      <c r="AMK1854" s="12"/>
    </row>
    <row r="1855" spans="1:1025" ht="12.75" customHeight="1">
      <c r="A1855" s="23">
        <v>5</v>
      </c>
      <c r="B1855" s="23">
        <v>2001</v>
      </c>
      <c r="C1855" s="24">
        <v>-158.32220000000001</v>
      </c>
      <c r="D1855" s="24">
        <v>21.564699999999998</v>
      </c>
      <c r="E1855" s="24">
        <v>0</v>
      </c>
      <c r="F1855" s="27">
        <v>0.72473908065710002</v>
      </c>
      <c r="G1855" s="24" t="s">
        <v>41</v>
      </c>
      <c r="H1855" s="1"/>
      <c r="I1855" s="1"/>
      <c r="AA1855" s="7"/>
      <c r="AB1855" s="7"/>
      <c r="AD1855" s="1"/>
      <c r="AE1855" s="1"/>
      <c r="AG1855" s="7"/>
      <c r="AH1855" s="7"/>
      <c r="AI1855" s="7"/>
      <c r="IU1855" s="11"/>
      <c r="IV1855" s="11"/>
      <c r="IW1855" s="11"/>
      <c r="AMI1855" s="12"/>
      <c r="AMJ1855" s="12"/>
      <c r="AMK1855" s="12"/>
    </row>
    <row r="1856" spans="1:1025" ht="12.75" customHeight="1">
      <c r="A1856" s="23">
        <v>3</v>
      </c>
      <c r="B1856" s="23">
        <v>2001</v>
      </c>
      <c r="C1856" s="24">
        <v>-136.1824</v>
      </c>
      <c r="D1856" s="24">
        <v>30.921230000000001</v>
      </c>
      <c r="E1856" s="24">
        <v>0</v>
      </c>
      <c r="F1856" s="27">
        <v>0.153093425620516</v>
      </c>
      <c r="G1856" s="24" t="s">
        <v>41</v>
      </c>
      <c r="H1856" s="1"/>
      <c r="I1856" s="1"/>
      <c r="AA1856" s="7"/>
      <c r="AB1856" s="7"/>
      <c r="AD1856" s="1"/>
      <c r="AE1856" s="1"/>
      <c r="AG1856" s="7"/>
      <c r="AH1856" s="7"/>
      <c r="AI1856" s="7"/>
      <c r="IU1856" s="11"/>
      <c r="IV1856" s="11"/>
      <c r="IW1856" s="11"/>
      <c r="AMI1856" s="12"/>
      <c r="AMJ1856" s="12"/>
      <c r="AMK1856" s="12"/>
    </row>
    <row r="1857" spans="1:1025" ht="12.75" customHeight="1">
      <c r="A1857" s="23">
        <v>3</v>
      </c>
      <c r="B1857" s="23">
        <v>2001</v>
      </c>
      <c r="C1857" s="24">
        <v>-132.50579999999999</v>
      </c>
      <c r="D1857" s="24">
        <v>32.414099999999998</v>
      </c>
      <c r="E1857" s="24">
        <v>0</v>
      </c>
      <c r="F1857" s="27">
        <v>0.16652463661337599</v>
      </c>
      <c r="G1857" s="24" t="s">
        <v>41</v>
      </c>
      <c r="H1857" s="1"/>
      <c r="I1857" s="1"/>
      <c r="AA1857" s="7"/>
      <c r="AB1857" s="7"/>
      <c r="AD1857" s="1"/>
      <c r="AE1857" s="1"/>
      <c r="AG1857" s="7"/>
      <c r="AH1857" s="7"/>
      <c r="AI1857" s="7"/>
      <c r="IU1857" s="11"/>
      <c r="IV1857" s="11"/>
      <c r="IW1857" s="11"/>
      <c r="AMI1857" s="12"/>
      <c r="AMJ1857" s="12"/>
      <c r="AMK1857" s="12"/>
    </row>
    <row r="1858" spans="1:1025" ht="12.75" customHeight="1">
      <c r="A1858" s="23">
        <v>3</v>
      </c>
      <c r="B1858" s="23">
        <v>2001</v>
      </c>
      <c r="C1858" s="24">
        <v>-155.9418</v>
      </c>
      <c r="D1858" s="24">
        <v>23.337530000000001</v>
      </c>
      <c r="E1858" s="24">
        <v>0</v>
      </c>
      <c r="F1858" s="27">
        <v>0.97896450505816202</v>
      </c>
      <c r="G1858" s="24" t="s">
        <v>41</v>
      </c>
      <c r="H1858" s="1"/>
      <c r="I1858" s="1"/>
      <c r="AA1858" s="7"/>
      <c r="AB1858" s="7"/>
      <c r="AD1858" s="1"/>
      <c r="AE1858" s="1"/>
      <c r="AG1858" s="7"/>
      <c r="AH1858" s="7"/>
      <c r="AI1858" s="7"/>
      <c r="IU1858" s="11"/>
      <c r="IV1858" s="11"/>
      <c r="IW1858" s="11"/>
      <c r="AMI1858" s="12"/>
      <c r="AMJ1858" s="12"/>
      <c r="AMK1858" s="12"/>
    </row>
    <row r="1859" spans="1:1025" ht="12.75" customHeight="1">
      <c r="A1859" s="23">
        <v>3</v>
      </c>
      <c r="B1859" s="23">
        <v>2001</v>
      </c>
      <c r="C1859" s="24">
        <v>-122.7432</v>
      </c>
      <c r="D1859" s="24">
        <v>36.469299999999997</v>
      </c>
      <c r="E1859" s="24">
        <v>0</v>
      </c>
      <c r="F1859" s="27">
        <v>0.76100791382303501</v>
      </c>
      <c r="G1859" s="24" t="s">
        <v>41</v>
      </c>
      <c r="H1859" s="1"/>
      <c r="I1859" s="1"/>
      <c r="AA1859" s="7"/>
      <c r="AB1859" s="7"/>
      <c r="AD1859" s="1"/>
      <c r="AE1859" s="1"/>
      <c r="AG1859" s="7"/>
      <c r="AH1859" s="7"/>
      <c r="AI1859" s="7"/>
      <c r="IU1859" s="11"/>
      <c r="IV1859" s="11"/>
      <c r="IW1859" s="11"/>
      <c r="AMI1859" s="12"/>
      <c r="AMJ1859" s="12"/>
      <c r="AMK1859" s="12"/>
    </row>
    <row r="1860" spans="1:1025" ht="12.75" customHeight="1">
      <c r="A1860" s="23">
        <v>3</v>
      </c>
      <c r="B1860" s="23">
        <v>2001</v>
      </c>
      <c r="C1860" s="24">
        <v>-130.01920000000001</v>
      </c>
      <c r="D1860" s="24">
        <v>33.381329999999998</v>
      </c>
      <c r="E1860" s="24">
        <v>0</v>
      </c>
      <c r="F1860" s="27">
        <v>0.223696124253395</v>
      </c>
      <c r="G1860" s="24" t="s">
        <v>41</v>
      </c>
      <c r="H1860" s="1"/>
      <c r="I1860" s="1"/>
      <c r="AA1860" s="7"/>
      <c r="AB1860" s="7"/>
      <c r="AD1860" s="1"/>
      <c r="AE1860" s="1"/>
      <c r="AG1860" s="7"/>
      <c r="AH1860" s="7"/>
      <c r="AI1860" s="7"/>
      <c r="IU1860" s="11"/>
      <c r="IV1860" s="11"/>
      <c r="IW1860" s="11"/>
      <c r="AMI1860" s="12"/>
      <c r="AMJ1860" s="12"/>
      <c r="AMK1860" s="12"/>
    </row>
    <row r="1861" spans="1:1025" ht="12.75" customHeight="1">
      <c r="A1861" s="23">
        <v>3</v>
      </c>
      <c r="B1861" s="23">
        <v>2001</v>
      </c>
      <c r="C1861" s="24">
        <v>-150.59119999999999</v>
      </c>
      <c r="D1861" s="24">
        <v>25.472069999999999</v>
      </c>
      <c r="E1861" s="24">
        <v>0</v>
      </c>
      <c r="F1861" s="27">
        <v>0.164995188624913</v>
      </c>
      <c r="G1861" s="24" t="s">
        <v>41</v>
      </c>
      <c r="H1861" s="1"/>
      <c r="I1861" s="1"/>
      <c r="AA1861" s="7"/>
      <c r="AB1861" s="7"/>
      <c r="AD1861" s="1"/>
      <c r="AE1861" s="1"/>
      <c r="AG1861" s="7"/>
      <c r="AH1861" s="7"/>
      <c r="AI1861" s="7"/>
      <c r="IU1861" s="11"/>
      <c r="IV1861" s="11"/>
      <c r="IW1861" s="11"/>
      <c r="AMI1861" s="12"/>
      <c r="AMJ1861" s="12"/>
      <c r="AMK1861" s="12"/>
    </row>
    <row r="1862" spans="1:1025" ht="12.75" customHeight="1">
      <c r="A1862" s="23">
        <v>3</v>
      </c>
      <c r="B1862" s="23">
        <v>2001</v>
      </c>
      <c r="C1862" s="24">
        <v>-126.6703</v>
      </c>
      <c r="D1862" s="24">
        <v>34.774679999999996</v>
      </c>
      <c r="E1862" s="24">
        <v>0</v>
      </c>
      <c r="F1862" s="27">
        <v>0.38059774719362599</v>
      </c>
      <c r="G1862" s="24" t="s">
        <v>41</v>
      </c>
      <c r="H1862" s="1"/>
      <c r="I1862" s="1"/>
      <c r="AA1862" s="7"/>
      <c r="AB1862" s="7"/>
      <c r="AD1862" s="1"/>
      <c r="AE1862" s="1"/>
      <c r="AG1862" s="7"/>
      <c r="AH1862" s="7"/>
      <c r="AI1862" s="7"/>
      <c r="IU1862" s="11"/>
      <c r="IV1862" s="11"/>
      <c r="IW1862" s="11"/>
      <c r="AMI1862" s="12"/>
      <c r="AMJ1862" s="12"/>
      <c r="AMK1862" s="12"/>
    </row>
    <row r="1863" spans="1:1025" ht="12.75" customHeight="1">
      <c r="A1863" s="23">
        <v>3</v>
      </c>
      <c r="B1863" s="23">
        <v>2001</v>
      </c>
      <c r="C1863" s="24">
        <v>-131.94110000000001</v>
      </c>
      <c r="D1863" s="24">
        <v>32.618600000000001</v>
      </c>
      <c r="E1863" s="24">
        <v>0</v>
      </c>
      <c r="F1863" s="27">
        <v>0.24973378258003401</v>
      </c>
      <c r="G1863" s="24" t="s">
        <v>41</v>
      </c>
      <c r="H1863" s="1"/>
      <c r="I1863" s="1"/>
      <c r="AA1863" s="7"/>
      <c r="AB1863" s="7"/>
      <c r="AD1863" s="1"/>
      <c r="AE1863" s="1"/>
      <c r="AG1863" s="7"/>
      <c r="AH1863" s="7"/>
      <c r="AI1863" s="7"/>
      <c r="IU1863" s="11"/>
      <c r="IV1863" s="11"/>
      <c r="IW1863" s="11"/>
      <c r="AMI1863" s="12"/>
      <c r="AMJ1863" s="12"/>
      <c r="AMK1863" s="12"/>
    </row>
    <row r="1864" spans="1:1025" ht="12.75" customHeight="1">
      <c r="A1864" s="23">
        <v>3</v>
      </c>
      <c r="B1864" s="23">
        <v>2001</v>
      </c>
      <c r="C1864" s="24">
        <v>-149.60982999999999</v>
      </c>
      <c r="D1864" s="24">
        <v>25.814990000000002</v>
      </c>
      <c r="E1864" s="24">
        <v>0</v>
      </c>
      <c r="F1864" s="27">
        <v>0.18087430565538601</v>
      </c>
      <c r="G1864" s="24" t="s">
        <v>41</v>
      </c>
      <c r="H1864" s="1"/>
      <c r="I1864" s="1"/>
      <c r="AA1864" s="7"/>
      <c r="AB1864" s="7"/>
      <c r="AD1864" s="1"/>
      <c r="AE1864" s="1"/>
      <c r="AG1864" s="7"/>
      <c r="AH1864" s="7"/>
      <c r="AI1864" s="7"/>
      <c r="IU1864" s="11"/>
      <c r="IV1864" s="11"/>
      <c r="IW1864" s="11"/>
      <c r="AMI1864" s="12"/>
      <c r="AMJ1864" s="12"/>
      <c r="AMK1864" s="12"/>
    </row>
    <row r="1865" spans="1:1025" ht="12.75" customHeight="1">
      <c r="A1865" s="23">
        <v>3</v>
      </c>
      <c r="B1865" s="23">
        <v>2001</v>
      </c>
      <c r="C1865" s="24">
        <v>-124.2672</v>
      </c>
      <c r="D1865" s="24">
        <v>35.76182</v>
      </c>
      <c r="E1865" s="24">
        <v>0</v>
      </c>
      <c r="F1865" s="27">
        <v>0.31199774736305103</v>
      </c>
      <c r="G1865" s="24" t="s">
        <v>41</v>
      </c>
      <c r="H1865" s="1"/>
      <c r="I1865" s="1"/>
      <c r="AA1865" s="7"/>
      <c r="AB1865" s="7"/>
      <c r="AD1865" s="1"/>
      <c r="AE1865" s="1"/>
      <c r="AG1865" s="7"/>
      <c r="AH1865" s="7"/>
      <c r="AI1865" s="7"/>
      <c r="IU1865" s="11"/>
      <c r="IV1865" s="11"/>
      <c r="IW1865" s="11"/>
      <c r="AMI1865" s="12"/>
      <c r="AMJ1865" s="12"/>
      <c r="AMK1865" s="12"/>
    </row>
    <row r="1866" spans="1:1025" ht="12.75" customHeight="1">
      <c r="A1866" s="23">
        <v>3</v>
      </c>
      <c r="B1866" s="23">
        <v>2001</v>
      </c>
      <c r="C1866" s="24">
        <v>-131.11009999999999</v>
      </c>
      <c r="D1866" s="24">
        <v>32.938549999999999</v>
      </c>
      <c r="E1866" s="24">
        <v>0</v>
      </c>
      <c r="F1866" s="27">
        <v>0.1217820524487</v>
      </c>
      <c r="G1866" s="24" t="s">
        <v>41</v>
      </c>
      <c r="H1866" s="1"/>
      <c r="I1866" s="1"/>
      <c r="AA1866" s="7"/>
      <c r="AB1866" s="7"/>
      <c r="AD1866" s="1"/>
      <c r="AE1866" s="1"/>
      <c r="AG1866" s="7"/>
      <c r="AH1866" s="7"/>
      <c r="AI1866" s="7"/>
      <c r="IU1866" s="11"/>
      <c r="IV1866" s="11"/>
      <c r="IW1866" s="11"/>
      <c r="AMI1866" s="12"/>
      <c r="AMJ1866" s="12"/>
      <c r="AMK1866" s="12"/>
    </row>
    <row r="1867" spans="1:1025" ht="12.75" customHeight="1">
      <c r="A1867" s="23">
        <v>3</v>
      </c>
      <c r="B1867" s="23">
        <v>2001</v>
      </c>
      <c r="C1867" s="24">
        <v>-132.59630000000001</v>
      </c>
      <c r="D1867" s="24">
        <v>32.378779999999999</v>
      </c>
      <c r="E1867" s="24">
        <v>0</v>
      </c>
      <c r="F1867" s="27">
        <v>0.120268205946677</v>
      </c>
      <c r="G1867" s="24" t="s">
        <v>41</v>
      </c>
      <c r="H1867" s="1"/>
      <c r="I1867" s="1"/>
      <c r="AA1867" s="7"/>
      <c r="AB1867" s="7"/>
      <c r="AD1867" s="1"/>
      <c r="AE1867" s="1"/>
      <c r="AG1867" s="7"/>
      <c r="AH1867" s="7"/>
      <c r="AI1867" s="7"/>
      <c r="IU1867" s="11"/>
      <c r="IV1867" s="11"/>
      <c r="IW1867" s="11"/>
      <c r="AMI1867" s="12"/>
      <c r="AMJ1867" s="12"/>
      <c r="AMK1867" s="12"/>
    </row>
    <row r="1868" spans="1:1025" ht="12.75" customHeight="1">
      <c r="A1868" s="23">
        <v>3</v>
      </c>
      <c r="B1868" s="23">
        <v>2001</v>
      </c>
      <c r="C1868" s="24">
        <v>-137.33770000000001</v>
      </c>
      <c r="D1868" s="24">
        <v>30.50055</v>
      </c>
      <c r="E1868" s="24">
        <v>0</v>
      </c>
      <c r="F1868" s="27">
        <v>0.114205292958018</v>
      </c>
      <c r="G1868" s="24" t="s">
        <v>41</v>
      </c>
      <c r="H1868" s="1"/>
      <c r="I1868" s="1"/>
      <c r="AA1868" s="7"/>
      <c r="AB1868" s="7"/>
      <c r="AD1868" s="1"/>
      <c r="AE1868" s="1"/>
      <c r="AG1868" s="7"/>
      <c r="AH1868" s="7"/>
      <c r="AI1868" s="7"/>
      <c r="IU1868" s="11"/>
      <c r="IV1868" s="11"/>
      <c r="IW1868" s="11"/>
      <c r="AMI1868" s="12"/>
      <c r="AMJ1868" s="12"/>
      <c r="AMK1868" s="12"/>
    </row>
    <row r="1869" spans="1:1025" ht="12.75" customHeight="1">
      <c r="A1869" s="23">
        <v>3</v>
      </c>
      <c r="B1869" s="23">
        <v>2001</v>
      </c>
      <c r="C1869" s="24">
        <v>-127.9208</v>
      </c>
      <c r="D1869" s="24">
        <v>34.274270000000001</v>
      </c>
      <c r="E1869" s="24">
        <v>0</v>
      </c>
      <c r="F1869" s="27">
        <v>0.108345696751841</v>
      </c>
      <c r="G1869" s="24" t="s">
        <v>41</v>
      </c>
      <c r="H1869" s="1"/>
      <c r="I1869" s="1"/>
      <c r="AA1869" s="7"/>
      <c r="AB1869" s="7"/>
      <c r="AD1869" s="1"/>
      <c r="AE1869" s="1"/>
      <c r="AG1869" s="7"/>
      <c r="AH1869" s="7"/>
      <c r="AI1869" s="7"/>
      <c r="IU1869" s="11"/>
      <c r="IV1869" s="11"/>
      <c r="IW1869" s="11"/>
      <c r="AMI1869" s="12"/>
      <c r="AMJ1869" s="12"/>
      <c r="AMK1869" s="12"/>
    </row>
    <row r="1870" spans="1:1025" ht="12.75" customHeight="1">
      <c r="A1870" s="23">
        <v>3</v>
      </c>
      <c r="B1870" s="23">
        <v>2001</v>
      </c>
      <c r="C1870" s="24">
        <v>-135.74369999999999</v>
      </c>
      <c r="D1870" s="24">
        <v>31.105049999999999</v>
      </c>
      <c r="E1870" s="24">
        <v>0</v>
      </c>
      <c r="F1870" s="27">
        <v>0.13806663023254301</v>
      </c>
      <c r="G1870" s="24" t="s">
        <v>41</v>
      </c>
      <c r="H1870" s="1"/>
      <c r="I1870" s="1"/>
      <c r="AA1870" s="7"/>
      <c r="AB1870" s="7"/>
      <c r="AD1870" s="1"/>
      <c r="AE1870" s="1"/>
      <c r="AG1870" s="7"/>
      <c r="AH1870" s="7"/>
      <c r="AI1870" s="7"/>
      <c r="IU1870" s="11"/>
      <c r="IV1870" s="11"/>
      <c r="IW1870" s="11"/>
      <c r="AMI1870" s="12"/>
      <c r="AMJ1870" s="12"/>
      <c r="AMK1870" s="12"/>
    </row>
    <row r="1871" spans="1:1025" ht="12.75" customHeight="1">
      <c r="A1871" s="23">
        <v>3</v>
      </c>
      <c r="B1871" s="23">
        <v>2001</v>
      </c>
      <c r="C1871" s="24">
        <v>-125.9674</v>
      </c>
      <c r="D1871" s="24">
        <v>35.033320000000003</v>
      </c>
      <c r="E1871" s="24">
        <v>0</v>
      </c>
      <c r="F1871" s="27">
        <v>0.53800211509712903</v>
      </c>
      <c r="G1871" s="24" t="s">
        <v>41</v>
      </c>
      <c r="H1871" s="1"/>
      <c r="I1871" s="1"/>
      <c r="AA1871" s="7"/>
      <c r="AB1871" s="7"/>
      <c r="AD1871" s="1"/>
      <c r="AE1871" s="1"/>
      <c r="AG1871" s="7"/>
      <c r="AH1871" s="7"/>
      <c r="AI1871" s="7"/>
      <c r="IU1871" s="11"/>
      <c r="IV1871" s="11"/>
      <c r="IW1871" s="11"/>
      <c r="AMI1871" s="12"/>
      <c r="AMJ1871" s="12"/>
      <c r="AMK1871" s="12"/>
    </row>
    <row r="1872" spans="1:1025" ht="12.75" customHeight="1">
      <c r="A1872" s="23">
        <v>3</v>
      </c>
      <c r="B1872" s="23">
        <v>2001</v>
      </c>
      <c r="C1872" s="24">
        <v>-130.64230000000001</v>
      </c>
      <c r="D1872" s="24">
        <v>33.11112</v>
      </c>
      <c r="E1872" s="24">
        <v>0</v>
      </c>
      <c r="F1872" s="27">
        <v>0.16154346385684001</v>
      </c>
      <c r="G1872" s="24" t="s">
        <v>41</v>
      </c>
      <c r="H1872" s="1"/>
      <c r="I1872" s="1"/>
      <c r="AA1872" s="7"/>
      <c r="AB1872" s="7"/>
      <c r="AD1872" s="1"/>
      <c r="AE1872" s="1"/>
      <c r="AG1872" s="7"/>
      <c r="AH1872" s="7"/>
      <c r="AI1872" s="7"/>
      <c r="IU1872" s="11"/>
      <c r="IV1872" s="11"/>
      <c r="IW1872" s="11"/>
      <c r="AMI1872" s="12"/>
      <c r="AMJ1872" s="12"/>
      <c r="AMK1872" s="12"/>
    </row>
    <row r="1873" spans="1:1025" ht="12.75" customHeight="1">
      <c r="A1873" s="23">
        <v>3</v>
      </c>
      <c r="B1873" s="23">
        <v>2001</v>
      </c>
      <c r="C1873" s="24">
        <v>-125.1204</v>
      </c>
      <c r="D1873" s="24">
        <v>35.40155</v>
      </c>
      <c r="E1873" s="24">
        <v>0</v>
      </c>
      <c r="F1873" s="27">
        <v>5.8448014536546397E-2</v>
      </c>
      <c r="G1873" s="24" t="s">
        <v>41</v>
      </c>
      <c r="H1873" s="1"/>
      <c r="I1873" s="1"/>
      <c r="AA1873" s="7"/>
      <c r="AB1873" s="7"/>
      <c r="AD1873" s="1"/>
      <c r="AE1873" s="1"/>
      <c r="AG1873" s="7"/>
      <c r="AH1873" s="7"/>
      <c r="AI1873" s="7"/>
      <c r="IU1873" s="11"/>
      <c r="IV1873" s="11"/>
      <c r="IW1873" s="11"/>
      <c r="AMI1873" s="12"/>
      <c r="AMJ1873" s="12"/>
      <c r="AMK1873" s="12"/>
    </row>
    <row r="1874" spans="1:1025" ht="12.75" customHeight="1">
      <c r="A1874" s="23">
        <v>3</v>
      </c>
      <c r="B1874" s="23">
        <v>2001</v>
      </c>
      <c r="C1874" s="24">
        <v>-155.8571</v>
      </c>
      <c r="D1874" s="24">
        <v>23.381270000000001</v>
      </c>
      <c r="E1874" s="24">
        <v>0</v>
      </c>
      <c r="F1874" s="27">
        <v>0.97297081254581097</v>
      </c>
      <c r="G1874" s="24" t="s">
        <v>41</v>
      </c>
      <c r="H1874" s="1"/>
      <c r="I1874" s="1"/>
      <c r="AA1874" s="7"/>
      <c r="AB1874" s="7"/>
      <c r="AD1874" s="1"/>
      <c r="AE1874" s="1"/>
      <c r="AG1874" s="7"/>
      <c r="AH1874" s="7"/>
      <c r="AI1874" s="7"/>
      <c r="IU1874" s="11"/>
      <c r="IV1874" s="11"/>
      <c r="IW1874" s="11"/>
      <c r="AMI1874" s="12"/>
      <c r="AMJ1874" s="12"/>
      <c r="AMK1874" s="12"/>
    </row>
    <row r="1875" spans="1:1025" ht="12.75" customHeight="1">
      <c r="A1875" s="23">
        <v>3</v>
      </c>
      <c r="B1875" s="23">
        <v>2001</v>
      </c>
      <c r="C1875" s="24">
        <v>-126.4773</v>
      </c>
      <c r="D1875" s="24">
        <v>34.8474</v>
      </c>
      <c r="E1875" s="24">
        <v>0</v>
      </c>
      <c r="F1875" s="27">
        <v>0.37173392616741802</v>
      </c>
      <c r="G1875" s="24" t="s">
        <v>41</v>
      </c>
      <c r="H1875" s="1"/>
      <c r="I1875" s="1"/>
      <c r="AA1875" s="7"/>
      <c r="AB1875" s="7"/>
      <c r="AD1875" s="1"/>
      <c r="AE1875" s="1"/>
      <c r="AG1875" s="7"/>
      <c r="AH1875" s="7"/>
      <c r="AI1875" s="7"/>
      <c r="IU1875" s="11"/>
      <c r="IV1875" s="11"/>
      <c r="IW1875" s="11"/>
      <c r="AMI1875" s="12"/>
      <c r="AMJ1875" s="12"/>
      <c r="AMK1875" s="12"/>
    </row>
    <row r="1876" spans="1:1025" ht="12.75" customHeight="1">
      <c r="A1876" s="23">
        <v>3</v>
      </c>
      <c r="B1876" s="23">
        <v>2001</v>
      </c>
      <c r="C1876" s="24">
        <v>-123.8165</v>
      </c>
      <c r="D1876" s="24">
        <v>35.965249999999997</v>
      </c>
      <c r="E1876" s="24">
        <v>0</v>
      </c>
      <c r="F1876" s="27">
        <v>0.46434690355529101</v>
      </c>
      <c r="G1876" s="24" t="s">
        <v>41</v>
      </c>
      <c r="H1876" s="1"/>
      <c r="I1876" s="1"/>
      <c r="AA1876" s="7"/>
      <c r="AB1876" s="7"/>
      <c r="AD1876" s="1"/>
      <c r="AE1876" s="1"/>
      <c r="AG1876" s="7"/>
      <c r="AH1876" s="7"/>
      <c r="AI1876" s="7"/>
      <c r="IU1876" s="11"/>
      <c r="IV1876" s="11"/>
      <c r="IW1876" s="11"/>
      <c r="AMI1876" s="12"/>
      <c r="AMJ1876" s="12"/>
      <c r="AMK1876" s="12"/>
    </row>
    <row r="1877" spans="1:1025" ht="12.75" customHeight="1">
      <c r="A1877" s="23">
        <v>3</v>
      </c>
      <c r="B1877" s="23">
        <v>2001</v>
      </c>
      <c r="C1877" s="24">
        <v>-134.31540000000001</v>
      </c>
      <c r="D1877" s="24">
        <v>31.698119999999999</v>
      </c>
      <c r="E1877" s="24">
        <v>0</v>
      </c>
      <c r="F1877" s="27">
        <v>0.101855953706301</v>
      </c>
      <c r="G1877" s="24" t="s">
        <v>41</v>
      </c>
      <c r="H1877" s="1"/>
      <c r="I1877" s="1"/>
      <c r="AA1877" s="7"/>
      <c r="AB1877" s="7"/>
      <c r="AD1877" s="1"/>
      <c r="AE1877" s="1"/>
      <c r="AG1877" s="7"/>
      <c r="AH1877" s="7"/>
      <c r="AI1877" s="7"/>
      <c r="IU1877" s="11"/>
      <c r="IV1877" s="11"/>
      <c r="IW1877" s="11"/>
      <c r="AMI1877" s="12"/>
      <c r="AMJ1877" s="12"/>
      <c r="AMK1877" s="12"/>
    </row>
    <row r="1878" spans="1:1025" ht="12.75" customHeight="1">
      <c r="A1878" s="23">
        <v>3</v>
      </c>
      <c r="B1878" s="23">
        <v>2001</v>
      </c>
      <c r="C1878" s="24">
        <v>-150.03290000000001</v>
      </c>
      <c r="D1878" s="24">
        <v>25.6709</v>
      </c>
      <c r="E1878" s="24">
        <v>0</v>
      </c>
      <c r="F1878" s="27">
        <v>0.119546910967521</v>
      </c>
      <c r="G1878" s="24" t="s">
        <v>41</v>
      </c>
      <c r="H1878" s="1"/>
      <c r="I1878" s="1"/>
      <c r="AA1878" s="7"/>
      <c r="AB1878" s="7"/>
      <c r="AD1878" s="1"/>
      <c r="AE1878" s="1"/>
      <c r="AG1878" s="7"/>
      <c r="AH1878" s="7"/>
      <c r="AI1878" s="7"/>
      <c r="IU1878" s="11"/>
      <c r="IV1878" s="11"/>
      <c r="IW1878" s="11"/>
      <c r="AMI1878" s="12"/>
      <c r="AMJ1878" s="12"/>
      <c r="AMK1878" s="12"/>
    </row>
    <row r="1879" spans="1:1025" ht="12.75" customHeight="1">
      <c r="A1879" s="23">
        <v>3</v>
      </c>
      <c r="B1879" s="23">
        <v>2001</v>
      </c>
      <c r="C1879" s="24">
        <v>-140.4221</v>
      </c>
      <c r="D1879" s="24">
        <v>29.318049999999999</v>
      </c>
      <c r="E1879" s="24">
        <v>0</v>
      </c>
      <c r="F1879" s="27">
        <v>9.8324867590481105E-2</v>
      </c>
      <c r="G1879" s="24" t="s">
        <v>41</v>
      </c>
      <c r="H1879" s="1"/>
      <c r="I1879" s="1"/>
      <c r="AA1879" s="7"/>
      <c r="AB1879" s="7"/>
      <c r="AD1879" s="1"/>
      <c r="AE1879" s="1"/>
      <c r="AG1879" s="7"/>
      <c r="AH1879" s="7"/>
      <c r="AI1879" s="7"/>
      <c r="IU1879" s="11"/>
      <c r="IV1879" s="11"/>
      <c r="IW1879" s="11"/>
      <c r="AMI1879" s="12"/>
      <c r="AMJ1879" s="12"/>
      <c r="AMK1879" s="12"/>
    </row>
    <row r="1880" spans="1:1025" ht="12.75" customHeight="1">
      <c r="A1880" s="23">
        <v>3</v>
      </c>
      <c r="B1880" s="23">
        <v>2001</v>
      </c>
      <c r="C1880" s="24">
        <v>-150.79679999999999</v>
      </c>
      <c r="D1880" s="24">
        <v>25.39292</v>
      </c>
      <c r="E1880" s="24">
        <v>0</v>
      </c>
      <c r="F1880" s="27">
        <v>0.227515618099221</v>
      </c>
      <c r="G1880" s="24" t="s">
        <v>41</v>
      </c>
      <c r="H1880" s="1"/>
      <c r="I1880" s="1"/>
      <c r="AA1880" s="7"/>
      <c r="AB1880" s="7"/>
      <c r="AD1880" s="1"/>
      <c r="AE1880" s="1"/>
      <c r="AG1880" s="7"/>
      <c r="AH1880" s="7"/>
      <c r="AI1880" s="7"/>
      <c r="IU1880" s="11"/>
      <c r="IV1880" s="11"/>
      <c r="IW1880" s="11"/>
      <c r="AMI1880" s="12"/>
      <c r="AMJ1880" s="12"/>
      <c r="AMK1880" s="12"/>
    </row>
    <row r="1881" spans="1:1025" ht="12.75" customHeight="1">
      <c r="A1881" s="23">
        <v>3</v>
      </c>
      <c r="B1881" s="23">
        <v>2001</v>
      </c>
      <c r="C1881" s="24">
        <v>-126.575</v>
      </c>
      <c r="D1881" s="24">
        <v>34.811199999999999</v>
      </c>
      <c r="E1881" s="24">
        <v>0</v>
      </c>
      <c r="F1881" s="27">
        <v>0.315355628030414</v>
      </c>
      <c r="G1881" s="24" t="s">
        <v>41</v>
      </c>
      <c r="H1881" s="1"/>
      <c r="I1881" s="1"/>
      <c r="AA1881" s="7"/>
      <c r="AB1881" s="7"/>
      <c r="AD1881" s="1"/>
      <c r="AE1881" s="1"/>
      <c r="AG1881" s="7"/>
      <c r="AH1881" s="7"/>
      <c r="AI1881" s="7"/>
      <c r="IU1881" s="11"/>
      <c r="IV1881" s="11"/>
      <c r="IW1881" s="11"/>
      <c r="AMI1881" s="12"/>
      <c r="AMJ1881" s="12"/>
      <c r="AMK1881" s="12"/>
    </row>
    <row r="1882" spans="1:1025" ht="12.75" customHeight="1">
      <c r="A1882" s="23">
        <v>3</v>
      </c>
      <c r="B1882" s="23">
        <v>2001</v>
      </c>
      <c r="C1882" s="24">
        <v>-123.4028</v>
      </c>
      <c r="D1882" s="24">
        <v>36.165970000000002</v>
      </c>
      <c r="E1882" s="24">
        <v>0</v>
      </c>
      <c r="F1882" s="27">
        <v>1.1145004412855899</v>
      </c>
      <c r="G1882" s="24" t="s">
        <v>41</v>
      </c>
      <c r="H1882" s="1"/>
      <c r="I1882" s="1"/>
      <c r="AA1882" s="7"/>
      <c r="AB1882" s="7"/>
      <c r="AD1882" s="1"/>
      <c r="AE1882" s="1"/>
      <c r="AG1882" s="7"/>
      <c r="AH1882" s="7"/>
      <c r="AI1882" s="7"/>
      <c r="IU1882" s="11"/>
      <c r="IV1882" s="11"/>
      <c r="IW1882" s="11"/>
      <c r="AMI1882" s="12"/>
      <c r="AMJ1882" s="12"/>
      <c r="AMK1882" s="12"/>
    </row>
    <row r="1883" spans="1:1025" ht="12.75" customHeight="1">
      <c r="A1883" s="23">
        <v>3</v>
      </c>
      <c r="B1883" s="23">
        <v>2001</v>
      </c>
      <c r="C1883" s="24">
        <v>-125.36136999999999</v>
      </c>
      <c r="D1883" s="24">
        <v>35.279710000000001</v>
      </c>
      <c r="E1883" s="24">
        <v>0</v>
      </c>
      <c r="F1883" s="27">
        <v>0.542302505861738</v>
      </c>
      <c r="G1883" s="24" t="s">
        <v>41</v>
      </c>
      <c r="H1883" s="1"/>
      <c r="I1883" s="1"/>
      <c r="AA1883" s="7"/>
      <c r="AB1883" s="7"/>
      <c r="AD1883" s="1"/>
      <c r="AE1883" s="1"/>
      <c r="AG1883" s="7"/>
      <c r="AH1883" s="7"/>
      <c r="AI1883" s="7"/>
      <c r="IU1883" s="11"/>
      <c r="IV1883" s="11"/>
      <c r="IW1883" s="11"/>
      <c r="AMI1883" s="12"/>
      <c r="AMJ1883" s="12"/>
      <c r="AMK1883" s="12"/>
    </row>
    <row r="1884" spans="1:1025" ht="12.75" customHeight="1">
      <c r="A1884" s="23">
        <v>3</v>
      </c>
      <c r="B1884" s="23">
        <v>2001</v>
      </c>
      <c r="C1884" s="24">
        <v>-148.50290000000001</v>
      </c>
      <c r="D1884" s="24">
        <v>26.220829999999999</v>
      </c>
      <c r="E1884" s="24">
        <v>0</v>
      </c>
      <c r="F1884" s="27">
        <v>0.149312875930456</v>
      </c>
      <c r="G1884" s="24" t="s">
        <v>41</v>
      </c>
      <c r="H1884" s="1"/>
      <c r="I1884" s="1"/>
      <c r="AA1884" s="7"/>
      <c r="AB1884" s="7"/>
      <c r="AD1884" s="1"/>
      <c r="AE1884" s="1"/>
      <c r="AG1884" s="7"/>
      <c r="AH1884" s="7"/>
      <c r="AI1884" s="7"/>
      <c r="IU1884" s="11"/>
      <c r="IV1884" s="11"/>
      <c r="IW1884" s="11"/>
      <c r="AMI1884" s="12"/>
      <c r="AMJ1884" s="12"/>
      <c r="AMK1884" s="12"/>
    </row>
    <row r="1885" spans="1:1025" ht="12.75" customHeight="1">
      <c r="A1885" s="23">
        <v>3</v>
      </c>
      <c r="B1885" s="23">
        <v>2001</v>
      </c>
      <c r="C1885" s="24">
        <v>-134.3245</v>
      </c>
      <c r="D1885" s="24">
        <v>31.709</v>
      </c>
      <c r="E1885" s="24">
        <v>0</v>
      </c>
      <c r="F1885" s="27">
        <v>0.110367264405132</v>
      </c>
      <c r="G1885" s="24" t="s">
        <v>41</v>
      </c>
      <c r="H1885" s="1"/>
      <c r="I1885" s="1"/>
      <c r="AA1885" s="7"/>
      <c r="AB1885" s="7"/>
      <c r="AD1885" s="1"/>
      <c r="AE1885" s="1"/>
      <c r="AG1885" s="7"/>
      <c r="AH1885" s="7"/>
      <c r="AI1885" s="7"/>
      <c r="IU1885" s="11"/>
      <c r="IV1885" s="11"/>
      <c r="IW1885" s="11"/>
      <c r="AMI1885" s="12"/>
      <c r="AMJ1885" s="12"/>
      <c r="AMK1885" s="12"/>
    </row>
    <row r="1886" spans="1:1025" ht="12.75" customHeight="1">
      <c r="A1886" s="23">
        <v>3</v>
      </c>
      <c r="B1886" s="23">
        <v>2001</v>
      </c>
      <c r="C1886" s="24">
        <v>-130.80099999999999</v>
      </c>
      <c r="D1886" s="24">
        <v>33.052849999999999</v>
      </c>
      <c r="E1886" s="24">
        <v>0</v>
      </c>
      <c r="F1886" s="27">
        <v>0.219584607567581</v>
      </c>
      <c r="G1886" s="24" t="s">
        <v>41</v>
      </c>
      <c r="H1886" s="1"/>
      <c r="I1886" s="1"/>
      <c r="AA1886" s="7"/>
      <c r="AB1886" s="7"/>
      <c r="AD1886" s="1"/>
      <c r="AE1886" s="1"/>
      <c r="AG1886" s="7"/>
      <c r="AH1886" s="7"/>
      <c r="AI1886" s="7"/>
      <c r="IU1886" s="11"/>
      <c r="IV1886" s="11"/>
      <c r="IW1886" s="11"/>
      <c r="AMI1886" s="12"/>
      <c r="AMJ1886" s="12"/>
      <c r="AMK1886" s="12"/>
    </row>
    <row r="1887" spans="1:1025" ht="12.75" customHeight="1">
      <c r="A1887" s="23">
        <v>3</v>
      </c>
      <c r="B1887" s="23">
        <v>2001</v>
      </c>
      <c r="C1887" s="24">
        <v>-149.39109999999999</v>
      </c>
      <c r="D1887" s="24">
        <v>25.92915</v>
      </c>
      <c r="E1887" s="24">
        <v>0</v>
      </c>
      <c r="F1887" s="27">
        <v>0.29405978710911002</v>
      </c>
      <c r="G1887" s="24" t="s">
        <v>41</v>
      </c>
      <c r="H1887" s="1"/>
      <c r="I1887" s="1"/>
      <c r="AA1887" s="7"/>
      <c r="AB1887" s="7"/>
      <c r="AD1887" s="1"/>
      <c r="AE1887" s="1"/>
      <c r="AG1887" s="7"/>
      <c r="AH1887" s="7"/>
      <c r="AI1887" s="7"/>
      <c r="IU1887" s="11"/>
      <c r="IV1887" s="11"/>
      <c r="IW1887" s="11"/>
      <c r="AMI1887" s="12"/>
      <c r="AMJ1887" s="12"/>
      <c r="AMK1887" s="12"/>
    </row>
    <row r="1888" spans="1:1025" ht="12.75" customHeight="1">
      <c r="A1888" s="23">
        <v>3</v>
      </c>
      <c r="B1888" s="23">
        <v>2001</v>
      </c>
      <c r="C1888" s="24">
        <v>-131.0222</v>
      </c>
      <c r="D1888" s="24">
        <v>33.0732</v>
      </c>
      <c r="E1888" s="24">
        <v>0</v>
      </c>
      <c r="F1888" s="27">
        <v>0.107806547243211</v>
      </c>
      <c r="G1888" s="24" t="s">
        <v>41</v>
      </c>
      <c r="H1888" s="1"/>
      <c r="I1888" s="1"/>
      <c r="AA1888" s="7"/>
      <c r="AB1888" s="7"/>
      <c r="AD1888" s="1"/>
      <c r="AE1888" s="1"/>
      <c r="AG1888" s="7"/>
      <c r="AH1888" s="7"/>
      <c r="AI1888" s="7"/>
      <c r="IU1888" s="11"/>
      <c r="IV1888" s="11"/>
      <c r="IW1888" s="11"/>
      <c r="AMI1888" s="12"/>
      <c r="AMJ1888" s="12"/>
      <c r="AMK1888" s="12"/>
    </row>
    <row r="1889" spans="1:1025" ht="12.75" customHeight="1">
      <c r="A1889" s="23">
        <v>3</v>
      </c>
      <c r="B1889" s="23">
        <v>2001</v>
      </c>
      <c r="C1889" s="24">
        <v>-136.74430000000001</v>
      </c>
      <c r="D1889" s="24">
        <v>30.719570000000001</v>
      </c>
      <c r="E1889" s="24">
        <v>0</v>
      </c>
      <c r="F1889" s="27">
        <v>0.14321919895361299</v>
      </c>
      <c r="G1889" s="24" t="s">
        <v>41</v>
      </c>
      <c r="H1889" s="1"/>
      <c r="I1889" s="1"/>
      <c r="AA1889" s="7"/>
      <c r="AB1889" s="7"/>
      <c r="AD1889" s="1"/>
      <c r="AE1889" s="1"/>
      <c r="AG1889" s="7"/>
      <c r="AH1889" s="7"/>
      <c r="AI1889" s="7"/>
      <c r="IU1889" s="11"/>
      <c r="IV1889" s="11"/>
      <c r="IW1889" s="11"/>
      <c r="AMI1889" s="12"/>
      <c r="AMJ1889" s="12"/>
      <c r="AMK1889" s="12"/>
    </row>
    <row r="1890" spans="1:1025" ht="12.75" customHeight="1">
      <c r="A1890" s="23">
        <v>3</v>
      </c>
      <c r="B1890" s="23">
        <v>2001</v>
      </c>
      <c r="C1890" s="24">
        <v>-131.26750000000001</v>
      </c>
      <c r="D1890" s="24">
        <v>32.976979999999998</v>
      </c>
      <c r="E1890" s="24">
        <v>0</v>
      </c>
      <c r="F1890" s="27">
        <v>0.119725933345675</v>
      </c>
      <c r="G1890" s="24" t="s">
        <v>41</v>
      </c>
      <c r="H1890" s="1"/>
      <c r="I1890" s="1"/>
      <c r="AA1890" s="7"/>
      <c r="AB1890" s="7"/>
      <c r="AD1890" s="1"/>
      <c r="AE1890" s="1"/>
      <c r="AG1890" s="7"/>
      <c r="AH1890" s="7"/>
      <c r="AI1890" s="7"/>
      <c r="IU1890" s="11"/>
      <c r="IV1890" s="11"/>
      <c r="IW1890" s="11"/>
      <c r="AMI1890" s="12"/>
      <c r="AMJ1890" s="12"/>
      <c r="AMK1890" s="12"/>
    </row>
    <row r="1891" spans="1:1025" ht="12.75" customHeight="1">
      <c r="A1891" s="23">
        <v>3</v>
      </c>
      <c r="B1891" s="23">
        <v>2001</v>
      </c>
      <c r="C1891" s="24">
        <v>-132.07390000000001</v>
      </c>
      <c r="D1891" s="24">
        <v>32.571570000000001</v>
      </c>
      <c r="E1891" s="24">
        <v>0</v>
      </c>
      <c r="F1891" s="27">
        <v>0.25418576481286398</v>
      </c>
      <c r="G1891" s="24" t="s">
        <v>41</v>
      </c>
      <c r="H1891" s="1"/>
      <c r="I1891" s="1"/>
      <c r="AA1891" s="7"/>
      <c r="AB1891" s="7"/>
      <c r="AD1891" s="1"/>
      <c r="AE1891" s="1"/>
      <c r="AG1891" s="7"/>
      <c r="AH1891" s="7"/>
      <c r="AI1891" s="7"/>
      <c r="IU1891" s="11"/>
      <c r="IV1891" s="11"/>
      <c r="IW1891" s="11"/>
      <c r="AMI1891" s="12"/>
      <c r="AMJ1891" s="12"/>
      <c r="AMK1891" s="12"/>
    </row>
    <row r="1892" spans="1:1025" ht="12.75" customHeight="1">
      <c r="A1892" s="23">
        <v>3</v>
      </c>
      <c r="B1892" s="23">
        <v>2001</v>
      </c>
      <c r="C1892" s="24">
        <v>-158.27250000000001</v>
      </c>
      <c r="D1892" s="24">
        <v>21.83972</v>
      </c>
      <c r="E1892" s="24">
        <v>0</v>
      </c>
      <c r="F1892" s="27">
        <v>0.235094047526787</v>
      </c>
      <c r="G1892" s="24" t="s">
        <v>41</v>
      </c>
      <c r="H1892" s="1"/>
      <c r="I1892" s="1"/>
      <c r="AA1892" s="7"/>
      <c r="AB1892" s="7"/>
      <c r="AD1892" s="1"/>
      <c r="AE1892" s="1"/>
      <c r="AG1892" s="7"/>
      <c r="AH1892" s="7"/>
      <c r="AI1892" s="7"/>
      <c r="IU1892" s="11"/>
      <c r="IV1892" s="11"/>
      <c r="IW1892" s="11"/>
      <c r="AMI1892" s="12"/>
      <c r="AMJ1892" s="12"/>
      <c r="AMK1892" s="12"/>
    </row>
    <row r="1893" spans="1:1025" ht="12.75" customHeight="1">
      <c r="A1893" s="23">
        <v>3</v>
      </c>
      <c r="B1893" s="23">
        <v>2001</v>
      </c>
      <c r="C1893" s="24">
        <v>-122.3703</v>
      </c>
      <c r="D1893" s="24">
        <v>36.593969999999999</v>
      </c>
      <c r="E1893" s="24">
        <v>0</v>
      </c>
      <c r="F1893" s="27">
        <v>0.17780891217860401</v>
      </c>
      <c r="G1893" s="24" t="s">
        <v>41</v>
      </c>
      <c r="H1893" s="1"/>
      <c r="I1893" s="1"/>
      <c r="AA1893" s="7"/>
      <c r="AB1893" s="7"/>
      <c r="AD1893" s="1"/>
      <c r="AE1893" s="1"/>
      <c r="AG1893" s="7"/>
      <c r="AH1893" s="7"/>
      <c r="AI1893" s="7"/>
      <c r="IU1893" s="11"/>
      <c r="IV1893" s="11"/>
      <c r="IW1893" s="11"/>
      <c r="AMI1893" s="12"/>
      <c r="AMJ1893" s="12"/>
      <c r="AMK1893" s="12"/>
    </row>
    <row r="1894" spans="1:1025" ht="12.75" customHeight="1">
      <c r="A1894" s="23">
        <v>3</v>
      </c>
      <c r="B1894" s="23">
        <v>2001</v>
      </c>
      <c r="C1894" s="24">
        <v>-131.75266999999999</v>
      </c>
      <c r="D1894" s="24">
        <v>32.678570000000001</v>
      </c>
      <c r="E1894" s="24">
        <v>0</v>
      </c>
      <c r="F1894" s="27">
        <v>0.20239898878255699</v>
      </c>
      <c r="G1894" s="24" t="s">
        <v>41</v>
      </c>
      <c r="H1894" s="1"/>
      <c r="I1894" s="1"/>
      <c r="AA1894" s="7"/>
      <c r="AB1894" s="7"/>
      <c r="AD1894" s="1"/>
      <c r="AE1894" s="1"/>
      <c r="AG1894" s="7"/>
      <c r="AH1894" s="7"/>
      <c r="AI1894" s="7"/>
      <c r="IU1894" s="11"/>
      <c r="IV1894" s="11"/>
      <c r="IW1894" s="11"/>
      <c r="AMI1894" s="12"/>
      <c r="AMJ1894" s="12"/>
      <c r="AMK1894" s="12"/>
    </row>
    <row r="1895" spans="1:1025" ht="12.75" customHeight="1">
      <c r="A1895" s="23">
        <v>3</v>
      </c>
      <c r="B1895" s="23">
        <v>2001</v>
      </c>
      <c r="C1895" s="24">
        <v>-132.2354</v>
      </c>
      <c r="D1895" s="24">
        <v>32.586150000000004</v>
      </c>
      <c r="E1895" s="24">
        <v>0</v>
      </c>
      <c r="F1895" s="27">
        <v>9.5373114981909493E-2</v>
      </c>
      <c r="G1895" s="24" t="s">
        <v>41</v>
      </c>
      <c r="H1895" s="1"/>
      <c r="I1895" s="1"/>
      <c r="AA1895" s="7"/>
      <c r="AB1895" s="7"/>
      <c r="AD1895" s="1"/>
      <c r="AE1895" s="1"/>
      <c r="AG1895" s="7"/>
      <c r="AH1895" s="7"/>
      <c r="AI1895" s="7"/>
      <c r="IU1895" s="11"/>
      <c r="IV1895" s="11"/>
      <c r="IW1895" s="11"/>
      <c r="AMI1895" s="12"/>
      <c r="AMJ1895" s="12"/>
      <c r="AMK1895" s="12"/>
    </row>
    <row r="1896" spans="1:1025" ht="12.75" customHeight="1">
      <c r="A1896" s="23">
        <v>3</v>
      </c>
      <c r="B1896" s="23">
        <v>2001</v>
      </c>
      <c r="C1896" s="24">
        <v>-127.32170000000001</v>
      </c>
      <c r="D1896" s="24">
        <v>34.512250000000002</v>
      </c>
      <c r="E1896" s="24">
        <v>0</v>
      </c>
      <c r="F1896" s="27">
        <v>0.24986237766365199</v>
      </c>
      <c r="G1896" s="24" t="s">
        <v>41</v>
      </c>
      <c r="H1896" s="1"/>
      <c r="I1896" s="1"/>
      <c r="AA1896" s="7"/>
      <c r="AB1896" s="7"/>
      <c r="AD1896" s="1"/>
      <c r="AE1896" s="1"/>
      <c r="AG1896" s="7"/>
      <c r="AH1896" s="7"/>
      <c r="AI1896" s="7"/>
      <c r="IU1896" s="11"/>
      <c r="IV1896" s="11"/>
      <c r="IW1896" s="11"/>
      <c r="AMI1896" s="12"/>
      <c r="AMJ1896" s="12"/>
      <c r="AMK1896" s="12"/>
    </row>
    <row r="1897" spans="1:1025" ht="12.75" customHeight="1">
      <c r="A1897" s="23">
        <v>3</v>
      </c>
      <c r="B1897" s="23">
        <v>2001</v>
      </c>
      <c r="C1897" s="24">
        <v>-124.0025</v>
      </c>
      <c r="D1897" s="24">
        <v>35.88147</v>
      </c>
      <c r="E1897" s="24">
        <v>0</v>
      </c>
      <c r="F1897" s="27">
        <v>0.117552016090683</v>
      </c>
      <c r="G1897" s="24" t="s">
        <v>41</v>
      </c>
      <c r="H1897" s="1"/>
      <c r="I1897" s="1"/>
      <c r="AA1897" s="7"/>
      <c r="AB1897" s="7"/>
      <c r="AD1897" s="1"/>
      <c r="AE1897" s="1"/>
      <c r="AG1897" s="7"/>
      <c r="AH1897" s="7"/>
      <c r="AI1897" s="7"/>
      <c r="IU1897" s="11"/>
      <c r="IV1897" s="11"/>
      <c r="IW1897" s="11"/>
      <c r="AMI1897" s="12"/>
      <c r="AMJ1897" s="12"/>
      <c r="AMK1897" s="12"/>
    </row>
    <row r="1898" spans="1:1025" ht="12.75" customHeight="1">
      <c r="A1898" s="23">
        <v>3</v>
      </c>
      <c r="B1898" s="23">
        <v>2001</v>
      </c>
      <c r="C1898" s="24">
        <v>-150.1062</v>
      </c>
      <c r="D1898" s="24">
        <v>25.658930000000002</v>
      </c>
      <c r="E1898" s="24">
        <v>0</v>
      </c>
      <c r="F1898" s="27">
        <v>0.14216549973046</v>
      </c>
      <c r="G1898" s="24" t="s">
        <v>41</v>
      </c>
      <c r="H1898" s="1"/>
      <c r="I1898" s="1"/>
      <c r="AA1898" s="7"/>
      <c r="AB1898" s="7"/>
      <c r="AD1898" s="1"/>
      <c r="AE1898" s="1"/>
      <c r="AG1898" s="7"/>
      <c r="AH1898" s="7"/>
      <c r="AI1898" s="7"/>
      <c r="IU1898" s="11"/>
      <c r="IV1898" s="11"/>
      <c r="IW1898" s="11"/>
      <c r="AMI1898" s="12"/>
      <c r="AMJ1898" s="12"/>
      <c r="AMK1898" s="12"/>
    </row>
    <row r="1899" spans="1:1025" ht="12.75" customHeight="1">
      <c r="A1899" s="23">
        <v>3</v>
      </c>
      <c r="B1899" s="23">
        <v>2001</v>
      </c>
      <c r="C1899" s="24">
        <v>-145.09559999999999</v>
      </c>
      <c r="D1899" s="24">
        <v>27.535779999999999</v>
      </c>
      <c r="E1899" s="24">
        <v>0</v>
      </c>
      <c r="F1899" s="27">
        <v>0.35316768755323802</v>
      </c>
      <c r="G1899" s="24" t="s">
        <v>41</v>
      </c>
      <c r="H1899" s="1"/>
      <c r="I1899" s="1"/>
      <c r="AA1899" s="7"/>
      <c r="AB1899" s="7"/>
      <c r="AD1899" s="1"/>
      <c r="AE1899" s="1"/>
      <c r="AG1899" s="7"/>
      <c r="AH1899" s="7"/>
      <c r="AI1899" s="7"/>
      <c r="IU1899" s="11"/>
      <c r="IV1899" s="11"/>
      <c r="IW1899" s="11"/>
      <c r="AMI1899" s="12"/>
      <c r="AMJ1899" s="12"/>
      <c r="AMK1899" s="12"/>
    </row>
    <row r="1900" spans="1:1025" ht="12.75" customHeight="1">
      <c r="A1900" s="23">
        <v>3</v>
      </c>
      <c r="B1900" s="23">
        <v>2001</v>
      </c>
      <c r="C1900" s="24">
        <v>-149.90639999999999</v>
      </c>
      <c r="D1900" s="24">
        <v>25.71707</v>
      </c>
      <c r="E1900" s="24">
        <v>0</v>
      </c>
      <c r="F1900" s="27">
        <v>0.15159139379188999</v>
      </c>
      <c r="G1900" s="24" t="s">
        <v>41</v>
      </c>
      <c r="H1900" s="1"/>
      <c r="I1900" s="1"/>
      <c r="AA1900" s="7"/>
      <c r="AB1900" s="7"/>
      <c r="AD1900" s="1"/>
      <c r="AE1900" s="1"/>
      <c r="AG1900" s="7"/>
      <c r="AH1900" s="7"/>
      <c r="AI1900" s="7"/>
      <c r="IU1900" s="11"/>
      <c r="IV1900" s="11"/>
      <c r="IW1900" s="11"/>
      <c r="AMI1900" s="12"/>
      <c r="AMJ1900" s="12"/>
      <c r="AMK1900" s="12"/>
    </row>
    <row r="1901" spans="1:1025" ht="12.75" customHeight="1">
      <c r="A1901" s="23">
        <v>3</v>
      </c>
      <c r="B1901" s="23">
        <v>2001</v>
      </c>
      <c r="C1901" s="24">
        <v>-132.4145</v>
      </c>
      <c r="D1901" s="24">
        <v>32.448619999999998</v>
      </c>
      <c r="E1901" s="24">
        <v>0</v>
      </c>
      <c r="F1901" s="27">
        <v>0.14623245573729601</v>
      </c>
      <c r="G1901" s="24" t="s">
        <v>41</v>
      </c>
      <c r="H1901" s="1"/>
      <c r="I1901" s="1"/>
      <c r="AA1901" s="7"/>
      <c r="AB1901" s="7"/>
      <c r="AD1901" s="1"/>
      <c r="AE1901" s="1"/>
      <c r="AG1901" s="7"/>
      <c r="AH1901" s="7"/>
      <c r="AI1901" s="7"/>
      <c r="IU1901" s="11"/>
      <c r="IV1901" s="11"/>
      <c r="IW1901" s="11"/>
      <c r="AMI1901" s="12"/>
      <c r="AMJ1901" s="12"/>
      <c r="AMK1901" s="12"/>
    </row>
    <row r="1902" spans="1:1025" ht="12.75" customHeight="1">
      <c r="A1902" s="23">
        <v>3</v>
      </c>
      <c r="B1902" s="23">
        <v>2001</v>
      </c>
      <c r="C1902" s="24">
        <v>-149.5205</v>
      </c>
      <c r="D1902" s="24">
        <v>25.881920000000001</v>
      </c>
      <c r="E1902" s="24">
        <v>0</v>
      </c>
      <c r="F1902" s="27">
        <v>0.27400257532153099</v>
      </c>
      <c r="G1902" s="24" t="s">
        <v>41</v>
      </c>
      <c r="H1902" s="1"/>
      <c r="I1902" s="1"/>
      <c r="AA1902" s="7"/>
      <c r="AB1902" s="7"/>
      <c r="AD1902" s="1"/>
      <c r="AE1902" s="1"/>
      <c r="AG1902" s="7"/>
      <c r="AH1902" s="7"/>
      <c r="AI1902" s="7"/>
      <c r="IU1902" s="11"/>
      <c r="IV1902" s="11"/>
      <c r="IW1902" s="11"/>
      <c r="AMI1902" s="12"/>
      <c r="AMJ1902" s="12"/>
      <c r="AMK1902" s="12"/>
    </row>
    <row r="1903" spans="1:1025" ht="12.75" customHeight="1">
      <c r="A1903" s="23">
        <v>3</v>
      </c>
      <c r="B1903" s="23">
        <v>2001</v>
      </c>
      <c r="C1903" s="24">
        <v>-143.5377</v>
      </c>
      <c r="D1903" s="24">
        <v>28.140599999999999</v>
      </c>
      <c r="E1903" s="24">
        <v>0</v>
      </c>
      <c r="F1903" s="27">
        <v>0.20176158000574501</v>
      </c>
      <c r="G1903" s="24" t="s">
        <v>41</v>
      </c>
      <c r="H1903" s="1"/>
      <c r="I1903" s="1"/>
      <c r="AA1903" s="7"/>
      <c r="AB1903" s="7"/>
      <c r="AD1903" s="1"/>
      <c r="AE1903" s="1"/>
      <c r="AG1903" s="7"/>
      <c r="AH1903" s="7"/>
      <c r="AI1903" s="7"/>
      <c r="IU1903" s="11"/>
      <c r="IV1903" s="11"/>
      <c r="IW1903" s="11"/>
      <c r="AMI1903" s="12"/>
      <c r="AMJ1903" s="12"/>
      <c r="AMK1903" s="12"/>
    </row>
    <row r="1904" spans="1:1025" ht="12.75" customHeight="1">
      <c r="A1904" s="23">
        <v>3</v>
      </c>
      <c r="B1904" s="23">
        <v>2001</v>
      </c>
      <c r="C1904" s="24">
        <v>-158.09739999999999</v>
      </c>
      <c r="D1904" s="24">
        <v>22.186820000000001</v>
      </c>
      <c r="E1904" s="24">
        <v>0</v>
      </c>
      <c r="F1904" s="27">
        <v>0.32772083520423201</v>
      </c>
      <c r="G1904" s="24" t="s">
        <v>41</v>
      </c>
      <c r="H1904" s="1"/>
      <c r="I1904" s="1"/>
      <c r="AA1904" s="7"/>
      <c r="AB1904" s="7"/>
      <c r="AD1904" s="1"/>
      <c r="AE1904" s="1"/>
      <c r="AG1904" s="7"/>
      <c r="AH1904" s="7"/>
      <c r="AI1904" s="7"/>
      <c r="IU1904" s="11"/>
      <c r="IV1904" s="11"/>
      <c r="IW1904" s="11"/>
      <c r="AMI1904" s="12"/>
      <c r="AMJ1904" s="12"/>
      <c r="AMK1904" s="12"/>
    </row>
    <row r="1905" spans="1:1025" ht="12.75" customHeight="1">
      <c r="A1905" s="23">
        <v>3</v>
      </c>
      <c r="B1905" s="23">
        <v>2001</v>
      </c>
      <c r="C1905" s="24">
        <v>-132.47569999999999</v>
      </c>
      <c r="D1905" s="24">
        <v>32.424959999999999</v>
      </c>
      <c r="E1905" s="24">
        <v>0</v>
      </c>
      <c r="F1905" s="27">
        <v>0.14765615219164699</v>
      </c>
      <c r="G1905" s="24" t="s">
        <v>41</v>
      </c>
      <c r="H1905" s="1"/>
      <c r="I1905" s="1"/>
      <c r="AA1905" s="7"/>
      <c r="AB1905" s="7"/>
      <c r="AD1905" s="1"/>
      <c r="AE1905" s="1"/>
      <c r="AG1905" s="7"/>
      <c r="AH1905" s="7"/>
      <c r="AI1905" s="7"/>
      <c r="IU1905" s="11"/>
      <c r="IV1905" s="11"/>
      <c r="IW1905" s="11"/>
      <c r="AMI1905" s="12"/>
      <c r="AMJ1905" s="12"/>
      <c r="AMK1905" s="12"/>
    </row>
    <row r="1906" spans="1:1025" ht="12.75" customHeight="1">
      <c r="A1906" s="23">
        <v>3</v>
      </c>
      <c r="B1906" s="23">
        <v>2001</v>
      </c>
      <c r="C1906" s="24">
        <v>-147.29130000000001</v>
      </c>
      <c r="D1906" s="24">
        <v>26.69237</v>
      </c>
      <c r="E1906" s="24">
        <v>0</v>
      </c>
      <c r="F1906" s="27">
        <v>0.334266073924394</v>
      </c>
      <c r="G1906" s="24" t="s">
        <v>41</v>
      </c>
      <c r="H1906" s="1"/>
      <c r="I1906" s="1"/>
      <c r="AA1906" s="7"/>
      <c r="AB1906" s="7"/>
      <c r="AD1906" s="1"/>
      <c r="AE1906" s="1"/>
      <c r="AG1906" s="7"/>
      <c r="AH1906" s="7"/>
      <c r="AI1906" s="7"/>
      <c r="IU1906" s="11"/>
      <c r="IV1906" s="11"/>
      <c r="IW1906" s="11"/>
      <c r="AMI1906" s="12"/>
      <c r="AMJ1906" s="12"/>
      <c r="AMK1906" s="12"/>
    </row>
    <row r="1907" spans="1:1025" ht="12.75" customHeight="1">
      <c r="A1907" s="23">
        <v>3</v>
      </c>
      <c r="B1907" s="23">
        <v>2001</v>
      </c>
      <c r="C1907" s="24">
        <v>-150.0667</v>
      </c>
      <c r="D1907" s="24">
        <v>25.674019999999999</v>
      </c>
      <c r="E1907" s="24">
        <v>0</v>
      </c>
      <c r="F1907" s="27">
        <v>0.29325500164658203</v>
      </c>
      <c r="G1907" s="24" t="s">
        <v>41</v>
      </c>
      <c r="H1907" s="1"/>
      <c r="I1907" s="1"/>
      <c r="AA1907" s="7"/>
      <c r="AB1907" s="7"/>
      <c r="AD1907" s="1"/>
      <c r="AE1907" s="1"/>
      <c r="AG1907" s="7"/>
      <c r="AH1907" s="7"/>
      <c r="AI1907" s="7"/>
      <c r="IU1907" s="11"/>
      <c r="IV1907" s="11"/>
      <c r="IW1907" s="11"/>
      <c r="AMI1907" s="12"/>
      <c r="AMJ1907" s="12"/>
      <c r="AMK1907" s="12"/>
    </row>
    <row r="1908" spans="1:1025" ht="12.75" customHeight="1">
      <c r="A1908" s="23">
        <v>3</v>
      </c>
      <c r="B1908" s="23">
        <v>2001</v>
      </c>
      <c r="C1908" s="24">
        <v>-150.3424</v>
      </c>
      <c r="D1908" s="24">
        <v>25.568529999999999</v>
      </c>
      <c r="E1908" s="24">
        <v>0</v>
      </c>
      <c r="F1908" s="27">
        <v>0.36086784996246302</v>
      </c>
      <c r="G1908" s="24" t="s">
        <v>41</v>
      </c>
      <c r="H1908" s="1"/>
      <c r="I1908" s="1"/>
      <c r="AA1908" s="7"/>
      <c r="AB1908" s="7"/>
      <c r="AD1908" s="1"/>
      <c r="AE1908" s="1"/>
      <c r="AG1908" s="7"/>
      <c r="AH1908" s="7"/>
      <c r="AI1908" s="7"/>
      <c r="IU1908" s="11"/>
      <c r="IV1908" s="11"/>
      <c r="IW1908" s="11"/>
      <c r="AMI1908" s="12"/>
      <c r="AMJ1908" s="12"/>
      <c r="AMK1908" s="12"/>
    </row>
    <row r="1909" spans="1:1025" ht="12.75" customHeight="1">
      <c r="A1909" s="23">
        <v>3</v>
      </c>
      <c r="B1909" s="23">
        <v>2001</v>
      </c>
      <c r="C1909" s="24">
        <v>-124.297</v>
      </c>
      <c r="D1909" s="24">
        <v>35.743519999999997</v>
      </c>
      <c r="E1909" s="24">
        <v>0</v>
      </c>
      <c r="F1909" s="27">
        <v>0.227110833056859</v>
      </c>
      <c r="G1909" s="24" t="s">
        <v>41</v>
      </c>
      <c r="H1909" s="1"/>
      <c r="I1909" s="1"/>
      <c r="AA1909" s="7"/>
      <c r="AB1909" s="7"/>
      <c r="AD1909" s="1"/>
      <c r="AE1909" s="1"/>
      <c r="AG1909" s="7"/>
      <c r="AH1909" s="7"/>
      <c r="AI1909" s="7"/>
      <c r="IU1909" s="11"/>
      <c r="IV1909" s="11"/>
      <c r="IW1909" s="11"/>
      <c r="AMI1909" s="12"/>
      <c r="AMJ1909" s="12"/>
      <c r="AMK1909" s="12"/>
    </row>
    <row r="1910" spans="1:1025" ht="12.75" customHeight="1">
      <c r="A1910" s="23">
        <v>3</v>
      </c>
      <c r="B1910" s="23">
        <v>2001</v>
      </c>
      <c r="C1910" s="24">
        <v>-129.50030000000001</v>
      </c>
      <c r="D1910" s="24">
        <v>33.605580000000003</v>
      </c>
      <c r="E1910" s="24">
        <v>0</v>
      </c>
      <c r="F1910" s="27">
        <v>0.245173311868293</v>
      </c>
      <c r="G1910" s="24" t="s">
        <v>41</v>
      </c>
      <c r="H1910" s="1"/>
      <c r="I1910" s="1"/>
      <c r="AA1910" s="7"/>
      <c r="AB1910" s="7"/>
      <c r="AD1910" s="1"/>
      <c r="AE1910" s="1"/>
      <c r="AG1910" s="7"/>
      <c r="AH1910" s="7"/>
      <c r="AI1910" s="7"/>
      <c r="IU1910" s="11"/>
      <c r="IV1910" s="11"/>
      <c r="IW1910" s="11"/>
      <c r="AMI1910" s="12"/>
      <c r="AMJ1910" s="12"/>
      <c r="AMK1910" s="12"/>
    </row>
    <row r="1911" spans="1:1025" ht="12.75" customHeight="1">
      <c r="A1911" s="23">
        <v>3</v>
      </c>
      <c r="B1911" s="23">
        <v>2001</v>
      </c>
      <c r="C1911" s="24">
        <v>-121.944</v>
      </c>
      <c r="D1911" s="24">
        <v>36.751530000000002</v>
      </c>
      <c r="E1911" s="24">
        <v>0</v>
      </c>
      <c r="F1911" s="27">
        <v>0.196140042045851</v>
      </c>
      <c r="G1911" s="24" t="s">
        <v>41</v>
      </c>
      <c r="H1911" s="1"/>
      <c r="I1911" s="1"/>
      <c r="AA1911" s="7"/>
      <c r="AB1911" s="7"/>
      <c r="AD1911" s="1"/>
      <c r="AE1911" s="1"/>
      <c r="AG1911" s="7"/>
      <c r="AH1911" s="7"/>
      <c r="AI1911" s="7"/>
      <c r="IU1911" s="11"/>
      <c r="IV1911" s="11"/>
      <c r="IW1911" s="11"/>
      <c r="AMI1911" s="12"/>
      <c r="AMJ1911" s="12"/>
      <c r="AMK1911" s="12"/>
    </row>
    <row r="1912" spans="1:1025" ht="12.75" customHeight="1">
      <c r="A1912" s="23">
        <v>3</v>
      </c>
      <c r="B1912" s="23">
        <v>2001</v>
      </c>
      <c r="C1912" s="24">
        <v>-139.892</v>
      </c>
      <c r="D1912" s="24">
        <v>29.538820000000001</v>
      </c>
      <c r="E1912" s="24">
        <v>0</v>
      </c>
      <c r="F1912" s="27">
        <v>0.138780398083381</v>
      </c>
      <c r="G1912" s="24" t="s">
        <v>41</v>
      </c>
      <c r="H1912" s="1"/>
      <c r="I1912" s="1"/>
      <c r="AA1912" s="7"/>
      <c r="AB1912" s="7"/>
      <c r="AD1912" s="1"/>
      <c r="AE1912" s="1"/>
      <c r="AG1912" s="7"/>
      <c r="AH1912" s="7"/>
      <c r="AI1912" s="7"/>
      <c r="IU1912" s="11"/>
      <c r="IV1912" s="11"/>
      <c r="IW1912" s="11"/>
      <c r="AMI1912" s="12"/>
      <c r="AMJ1912" s="12"/>
      <c r="AMK1912" s="12"/>
    </row>
    <row r="1913" spans="1:1025" ht="12.75" customHeight="1">
      <c r="A1913" s="23">
        <v>3</v>
      </c>
      <c r="B1913" s="23">
        <v>2001</v>
      </c>
      <c r="C1913" s="24">
        <v>-124.0859</v>
      </c>
      <c r="D1913" s="24">
        <v>35.841569999999997</v>
      </c>
      <c r="E1913" s="24">
        <v>0</v>
      </c>
      <c r="F1913" s="27">
        <v>0.118066749217527</v>
      </c>
      <c r="G1913" s="24" t="s">
        <v>41</v>
      </c>
      <c r="H1913" s="1"/>
      <c r="I1913" s="1"/>
      <c r="AA1913" s="7"/>
      <c r="AB1913" s="7"/>
      <c r="AD1913" s="1"/>
      <c r="AE1913" s="1"/>
      <c r="AG1913" s="7"/>
      <c r="AH1913" s="7"/>
      <c r="AI1913" s="7"/>
      <c r="IU1913" s="11"/>
      <c r="IV1913" s="11"/>
      <c r="IW1913" s="11"/>
      <c r="AMI1913" s="12"/>
      <c r="AMJ1913" s="12"/>
      <c r="AMK1913" s="12"/>
    </row>
    <row r="1914" spans="1:1025" ht="12.75" customHeight="1">
      <c r="A1914" s="23">
        <v>3</v>
      </c>
      <c r="B1914" s="23">
        <v>2001</v>
      </c>
      <c r="C1914" s="24">
        <v>-128.2928</v>
      </c>
      <c r="D1914" s="24">
        <v>34.110579999999999</v>
      </c>
      <c r="E1914" s="24">
        <v>0</v>
      </c>
      <c r="F1914" s="27">
        <v>0.52341789495352697</v>
      </c>
      <c r="G1914" s="24" t="s">
        <v>41</v>
      </c>
      <c r="H1914" s="1"/>
      <c r="I1914" s="1"/>
      <c r="AA1914" s="7"/>
      <c r="AB1914" s="7"/>
      <c r="AD1914" s="1"/>
      <c r="AE1914" s="1"/>
      <c r="AG1914" s="7"/>
      <c r="AH1914" s="7"/>
      <c r="AI1914" s="7"/>
      <c r="IU1914" s="11"/>
      <c r="IV1914" s="11"/>
      <c r="IW1914" s="11"/>
      <c r="AMI1914" s="12"/>
      <c r="AMJ1914" s="12"/>
      <c r="AMK1914" s="12"/>
    </row>
    <row r="1915" spans="1:1025" ht="12.75" customHeight="1">
      <c r="A1915" s="23">
        <v>3</v>
      </c>
      <c r="B1915" s="23">
        <v>2001</v>
      </c>
      <c r="C1915" s="24">
        <v>-155.81989999999999</v>
      </c>
      <c r="D1915" s="24">
        <v>23.390049999999999</v>
      </c>
      <c r="E1915" s="24">
        <v>0</v>
      </c>
      <c r="F1915" s="27">
        <v>0.18060179103271401</v>
      </c>
      <c r="G1915" s="24" t="s">
        <v>41</v>
      </c>
      <c r="H1915" s="1"/>
      <c r="I1915" s="1"/>
      <c r="AA1915" s="7"/>
      <c r="AB1915" s="7"/>
      <c r="AD1915" s="1"/>
      <c r="AE1915" s="1"/>
      <c r="AG1915" s="7"/>
      <c r="AH1915" s="7"/>
      <c r="AI1915" s="7"/>
      <c r="IU1915" s="11"/>
      <c r="IV1915" s="11"/>
      <c r="IW1915" s="11"/>
      <c r="AMI1915" s="12"/>
      <c r="AMJ1915" s="12"/>
      <c r="AMK1915" s="12"/>
    </row>
    <row r="1916" spans="1:1025" ht="12.75" customHeight="1">
      <c r="A1916" s="23">
        <v>3</v>
      </c>
      <c r="B1916" s="23">
        <v>2001</v>
      </c>
      <c r="C1916" s="24">
        <v>-154.45480000000001</v>
      </c>
      <c r="D1916" s="24">
        <v>23.952570000000001</v>
      </c>
      <c r="E1916" s="24">
        <v>0</v>
      </c>
      <c r="F1916" s="27">
        <v>0.167622714687645</v>
      </c>
      <c r="G1916" s="24" t="s">
        <v>41</v>
      </c>
      <c r="H1916" s="1"/>
      <c r="I1916" s="1"/>
      <c r="AA1916" s="7"/>
      <c r="AB1916" s="7"/>
      <c r="AD1916" s="1"/>
      <c r="AE1916" s="1"/>
      <c r="AG1916" s="7"/>
      <c r="AH1916" s="7"/>
      <c r="AI1916" s="7"/>
      <c r="IU1916" s="11"/>
      <c r="IV1916" s="11"/>
      <c r="IW1916" s="11"/>
      <c r="AMI1916" s="12"/>
      <c r="AMJ1916" s="12"/>
      <c r="AMK1916" s="12"/>
    </row>
    <row r="1917" spans="1:1025" ht="12.75" customHeight="1">
      <c r="A1917" s="23">
        <v>3</v>
      </c>
      <c r="B1917" s="23">
        <v>2001</v>
      </c>
      <c r="C1917" s="24">
        <v>-148.65100000000001</v>
      </c>
      <c r="D1917" s="24">
        <v>26.165230000000001</v>
      </c>
      <c r="E1917" s="24">
        <v>0</v>
      </c>
      <c r="F1917" s="27">
        <v>0.19512390924780301</v>
      </c>
      <c r="G1917" s="24" t="s">
        <v>41</v>
      </c>
      <c r="H1917" s="1"/>
      <c r="I1917" s="1"/>
      <c r="AA1917" s="7"/>
      <c r="AB1917" s="7"/>
      <c r="AD1917" s="1"/>
      <c r="AE1917" s="1"/>
      <c r="AG1917" s="7"/>
      <c r="AH1917" s="7"/>
      <c r="AI1917" s="7"/>
      <c r="IU1917" s="11"/>
      <c r="IV1917" s="11"/>
      <c r="IW1917" s="11"/>
      <c r="AMI1917" s="12"/>
      <c r="AMJ1917" s="12"/>
      <c r="AMK1917" s="12"/>
    </row>
    <row r="1918" spans="1:1025" ht="12.75" customHeight="1">
      <c r="A1918" s="23">
        <v>3</v>
      </c>
      <c r="B1918" s="23">
        <v>2001</v>
      </c>
      <c r="C1918" s="24">
        <v>-124.1477</v>
      </c>
      <c r="D1918" s="24">
        <v>35.805770000000003</v>
      </c>
      <c r="E1918" s="24">
        <v>0</v>
      </c>
      <c r="F1918" s="27">
        <v>0.308035502872265</v>
      </c>
      <c r="G1918" s="24" t="s">
        <v>41</v>
      </c>
      <c r="H1918" s="1"/>
      <c r="I1918" s="1"/>
      <c r="AA1918" s="7"/>
      <c r="AB1918" s="7"/>
      <c r="AD1918" s="1"/>
      <c r="AE1918" s="1"/>
      <c r="AG1918" s="7"/>
      <c r="AH1918" s="7"/>
      <c r="AI1918" s="7"/>
      <c r="IU1918" s="11"/>
      <c r="IV1918" s="11"/>
      <c r="IW1918" s="11"/>
      <c r="AMI1918" s="12"/>
      <c r="AMJ1918" s="12"/>
      <c r="AMK1918" s="12"/>
    </row>
    <row r="1919" spans="1:1025" ht="12.75" customHeight="1">
      <c r="A1919" s="23">
        <v>3</v>
      </c>
      <c r="B1919" s="23">
        <v>2001</v>
      </c>
      <c r="C1919" s="24">
        <v>-129.05439999999999</v>
      </c>
      <c r="D1919" s="24">
        <v>33.798099999999998</v>
      </c>
      <c r="E1919" s="24">
        <v>0</v>
      </c>
      <c r="F1919" s="27">
        <v>0.60820131233957497</v>
      </c>
      <c r="G1919" s="24" t="s">
        <v>41</v>
      </c>
      <c r="H1919" s="1"/>
      <c r="I1919" s="1"/>
      <c r="AA1919" s="7"/>
      <c r="AB1919" s="7"/>
      <c r="AD1919" s="1"/>
      <c r="AE1919" s="1"/>
      <c r="AG1919" s="7"/>
      <c r="AH1919" s="7"/>
      <c r="AI1919" s="7"/>
      <c r="IU1919" s="11"/>
      <c r="IV1919" s="11"/>
      <c r="IW1919" s="11"/>
      <c r="AMI1919" s="12"/>
      <c r="AMJ1919" s="12"/>
      <c r="AMK1919" s="12"/>
    </row>
    <row r="1920" spans="1:1025" ht="12.75" customHeight="1">
      <c r="A1920" s="23">
        <v>3</v>
      </c>
      <c r="B1920" s="23">
        <v>2001</v>
      </c>
      <c r="C1920" s="24">
        <v>-147.12989999999999</v>
      </c>
      <c r="D1920" s="24">
        <v>26.698129999999999</v>
      </c>
      <c r="E1920" s="24">
        <v>0</v>
      </c>
      <c r="F1920" s="27">
        <v>0.195280192614288</v>
      </c>
      <c r="G1920" s="24" t="s">
        <v>41</v>
      </c>
      <c r="H1920" s="1"/>
      <c r="I1920" s="1"/>
      <c r="AA1920" s="7"/>
      <c r="AB1920" s="7"/>
      <c r="AD1920" s="1"/>
      <c r="AE1920" s="1"/>
      <c r="AG1920" s="7"/>
      <c r="AH1920" s="7"/>
      <c r="AI1920" s="7"/>
      <c r="IU1920" s="11"/>
      <c r="IV1920" s="11"/>
      <c r="IW1920" s="11"/>
      <c r="AMI1920" s="12"/>
      <c r="AMJ1920" s="12"/>
      <c r="AMK1920" s="12"/>
    </row>
    <row r="1921" spans="1:1025" ht="12.75" customHeight="1">
      <c r="A1921" s="23">
        <v>3</v>
      </c>
      <c r="B1921" s="23">
        <v>2001</v>
      </c>
      <c r="C1921" s="24">
        <v>-147.39359999999999</v>
      </c>
      <c r="D1921" s="24">
        <v>26.608899999999998</v>
      </c>
      <c r="E1921" s="24">
        <v>0</v>
      </c>
      <c r="F1921" s="27">
        <v>0.239469246812447</v>
      </c>
      <c r="G1921" s="24" t="s">
        <v>41</v>
      </c>
      <c r="H1921" s="1"/>
      <c r="I1921" s="1"/>
      <c r="AA1921" s="7"/>
      <c r="AB1921" s="7"/>
      <c r="AD1921" s="1"/>
      <c r="AE1921" s="1"/>
      <c r="AG1921" s="7"/>
      <c r="AH1921" s="7"/>
      <c r="AI1921" s="7"/>
      <c r="IU1921" s="11"/>
      <c r="IV1921" s="11"/>
      <c r="IW1921" s="11"/>
      <c r="AMI1921" s="12"/>
      <c r="AMJ1921" s="12"/>
      <c r="AMK1921" s="12"/>
    </row>
    <row r="1922" spans="1:1025" ht="12.75" customHeight="1">
      <c r="A1922" s="23">
        <v>3</v>
      </c>
      <c r="B1922" s="23">
        <v>2001</v>
      </c>
      <c r="C1922" s="24">
        <v>-130.15170000000001</v>
      </c>
      <c r="D1922" s="24">
        <v>33.323549999999997</v>
      </c>
      <c r="E1922" s="24">
        <v>0</v>
      </c>
      <c r="F1922" s="27">
        <v>0.195202799645461</v>
      </c>
      <c r="G1922" s="24" t="s">
        <v>41</v>
      </c>
      <c r="H1922" s="1"/>
      <c r="I1922" s="1"/>
      <c r="AA1922" s="7"/>
      <c r="AB1922" s="7"/>
      <c r="AD1922" s="1"/>
      <c r="AE1922" s="1"/>
      <c r="AG1922" s="7"/>
      <c r="AH1922" s="7"/>
      <c r="AI1922" s="7"/>
      <c r="IU1922" s="11"/>
      <c r="IV1922" s="11"/>
      <c r="IW1922" s="11"/>
      <c r="AMI1922" s="12"/>
      <c r="AMJ1922" s="12"/>
      <c r="AMK1922" s="12"/>
    </row>
    <row r="1923" spans="1:1025" ht="12.75" customHeight="1">
      <c r="A1923" s="23">
        <v>3</v>
      </c>
      <c r="B1923" s="23">
        <v>2001</v>
      </c>
      <c r="C1923" s="24">
        <v>-143.45169999999999</v>
      </c>
      <c r="D1923" s="24">
        <v>28.173300000000001</v>
      </c>
      <c r="E1923" s="24">
        <v>0</v>
      </c>
      <c r="F1923" s="27">
        <v>0.19958320179268699</v>
      </c>
      <c r="G1923" s="24" t="s">
        <v>41</v>
      </c>
      <c r="H1923" s="1"/>
      <c r="I1923" s="1"/>
      <c r="AA1923" s="7"/>
      <c r="AB1923" s="7"/>
      <c r="AD1923" s="1"/>
      <c r="AE1923" s="1"/>
      <c r="AG1923" s="7"/>
      <c r="AH1923" s="7"/>
      <c r="AI1923" s="7"/>
      <c r="IU1923" s="11"/>
      <c r="IV1923" s="11"/>
      <c r="IW1923" s="11"/>
      <c r="AMI1923" s="12"/>
      <c r="AMJ1923" s="12"/>
      <c r="AMK1923" s="12"/>
    </row>
    <row r="1924" spans="1:1025" ht="12.75" customHeight="1">
      <c r="A1924" s="23">
        <v>3</v>
      </c>
      <c r="B1924" s="23">
        <v>2001</v>
      </c>
      <c r="C1924" s="24">
        <v>-158.3083</v>
      </c>
      <c r="D1924" s="24">
        <v>21.758469999999999</v>
      </c>
      <c r="E1924" s="24">
        <v>0</v>
      </c>
      <c r="F1924" s="27">
        <v>0.22683811014313801</v>
      </c>
      <c r="G1924" s="24" t="s">
        <v>41</v>
      </c>
      <c r="H1924" s="1"/>
      <c r="I1924" s="1"/>
      <c r="AA1924" s="7"/>
      <c r="AB1924" s="7"/>
      <c r="AD1924" s="1"/>
      <c r="AE1924" s="1"/>
      <c r="AG1924" s="7"/>
      <c r="AH1924" s="7"/>
      <c r="AI1924" s="7"/>
      <c r="IU1924" s="11"/>
      <c r="IV1924" s="11"/>
      <c r="IW1924" s="11"/>
      <c r="AMI1924" s="12"/>
      <c r="AMJ1924" s="12"/>
      <c r="AMK1924" s="12"/>
    </row>
    <row r="1925" spans="1:1025" ht="12.75" customHeight="1">
      <c r="A1925" s="23">
        <v>3</v>
      </c>
      <c r="B1925" s="23">
        <v>2001</v>
      </c>
      <c r="C1925" s="24">
        <v>-122.40179999999999</v>
      </c>
      <c r="D1925" s="24">
        <v>36.627719999999997</v>
      </c>
      <c r="E1925" s="24">
        <v>0</v>
      </c>
      <c r="F1925" s="27">
        <v>0.90075105383050902</v>
      </c>
      <c r="G1925" s="24" t="s">
        <v>41</v>
      </c>
      <c r="H1925" s="1"/>
      <c r="I1925" s="1"/>
      <c r="AA1925" s="7"/>
      <c r="AB1925" s="7"/>
      <c r="AD1925" s="1"/>
      <c r="AE1925" s="1"/>
      <c r="AG1925" s="7"/>
      <c r="AH1925" s="7"/>
      <c r="AI1925" s="7"/>
      <c r="IU1925" s="11"/>
      <c r="IV1925" s="11"/>
      <c r="IW1925" s="11"/>
      <c r="AMI1925" s="12"/>
      <c r="AMJ1925" s="12"/>
      <c r="AMK1925" s="12"/>
    </row>
    <row r="1926" spans="1:1025" ht="12.75" customHeight="1">
      <c r="A1926" s="23">
        <v>3</v>
      </c>
      <c r="B1926" s="23">
        <v>2001</v>
      </c>
      <c r="C1926" s="24">
        <v>-130.04130000000001</v>
      </c>
      <c r="D1926" s="24">
        <v>33.371729999999999</v>
      </c>
      <c r="E1926" s="24">
        <v>0</v>
      </c>
      <c r="F1926" s="27">
        <v>0.25458236344353102</v>
      </c>
      <c r="G1926" s="24" t="s">
        <v>41</v>
      </c>
      <c r="H1926" s="1"/>
      <c r="I1926" s="1"/>
      <c r="AA1926" s="7"/>
      <c r="AB1926" s="7"/>
      <c r="AD1926" s="1"/>
      <c r="AE1926" s="1"/>
      <c r="AG1926" s="7"/>
      <c r="AH1926" s="7"/>
      <c r="AI1926" s="7"/>
      <c r="IU1926" s="11"/>
      <c r="IV1926" s="11"/>
      <c r="IW1926" s="11"/>
      <c r="AMI1926" s="12"/>
      <c r="AMJ1926" s="12"/>
      <c r="AMK1926" s="12"/>
    </row>
    <row r="1927" spans="1:1025" ht="12.75" customHeight="1">
      <c r="A1927" s="23">
        <v>3</v>
      </c>
      <c r="B1927" s="23">
        <v>2001</v>
      </c>
      <c r="C1927" s="24">
        <v>-130.75540000000001</v>
      </c>
      <c r="D1927" s="24">
        <v>33.069479999999999</v>
      </c>
      <c r="E1927" s="24">
        <v>0</v>
      </c>
      <c r="F1927" s="27">
        <v>0.200071213614925</v>
      </c>
      <c r="G1927" s="24" t="s">
        <v>41</v>
      </c>
      <c r="H1927" s="1"/>
      <c r="I1927" s="1"/>
      <c r="AA1927" s="7"/>
      <c r="AB1927" s="7"/>
      <c r="AD1927" s="1"/>
      <c r="AE1927" s="1"/>
      <c r="AG1927" s="7"/>
      <c r="AH1927" s="7"/>
      <c r="AI1927" s="7"/>
      <c r="IU1927" s="11"/>
      <c r="IV1927" s="11"/>
      <c r="IW1927" s="11"/>
      <c r="AMI1927" s="12"/>
      <c r="AMJ1927" s="12"/>
      <c r="AMK1927" s="12"/>
    </row>
    <row r="1928" spans="1:1025" ht="12.75" customHeight="1">
      <c r="A1928" s="23">
        <v>3</v>
      </c>
      <c r="B1928" s="23">
        <v>2001</v>
      </c>
      <c r="C1928" s="24">
        <v>-155.7081</v>
      </c>
      <c r="D1928" s="24">
        <v>23.436599999999999</v>
      </c>
      <c r="E1928" s="24">
        <v>0</v>
      </c>
      <c r="F1928" s="27">
        <v>0.18036815217833599</v>
      </c>
      <c r="G1928" s="24" t="s">
        <v>41</v>
      </c>
      <c r="H1928" s="1"/>
      <c r="I1928" s="1"/>
      <c r="AA1928" s="7"/>
      <c r="AB1928" s="7"/>
      <c r="AD1928" s="1"/>
      <c r="AE1928" s="1"/>
      <c r="AG1928" s="7"/>
      <c r="AH1928" s="7"/>
      <c r="AI1928" s="7"/>
      <c r="IU1928" s="11"/>
      <c r="IV1928" s="11"/>
      <c r="IW1928" s="11"/>
      <c r="AMI1928" s="12"/>
      <c r="AMJ1928" s="12"/>
      <c r="AMK1928" s="12"/>
    </row>
    <row r="1929" spans="1:1025" ht="12.75" customHeight="1">
      <c r="A1929" s="23">
        <v>3</v>
      </c>
      <c r="B1929" s="23">
        <v>2001</v>
      </c>
      <c r="C1929" s="24">
        <v>-140.25</v>
      </c>
      <c r="D1929" s="24">
        <v>29.38</v>
      </c>
      <c r="E1929" s="24">
        <v>0</v>
      </c>
      <c r="F1929" s="27">
        <v>0.12000424750701</v>
      </c>
      <c r="G1929" s="24" t="s">
        <v>41</v>
      </c>
      <c r="H1929" s="1"/>
      <c r="I1929" s="1"/>
      <c r="AA1929" s="7"/>
      <c r="AB1929" s="7"/>
      <c r="AD1929" s="1"/>
      <c r="AE1929" s="1"/>
      <c r="AG1929" s="7"/>
      <c r="AH1929" s="7"/>
      <c r="AI1929" s="7"/>
      <c r="IU1929" s="11"/>
      <c r="IV1929" s="11"/>
      <c r="IW1929" s="11"/>
      <c r="AMI1929" s="12"/>
      <c r="AMJ1929" s="12"/>
      <c r="AMK1929" s="12"/>
    </row>
    <row r="1930" spans="1:1025" ht="12.75" customHeight="1">
      <c r="A1930" s="23">
        <v>3</v>
      </c>
      <c r="B1930" s="23">
        <v>2001</v>
      </c>
      <c r="C1930" s="24">
        <v>-127.1253</v>
      </c>
      <c r="D1930" s="24">
        <v>34.591459999999998</v>
      </c>
      <c r="E1930" s="24">
        <v>0</v>
      </c>
      <c r="F1930" s="27">
        <v>0.33149451741096397</v>
      </c>
      <c r="G1930" s="24" t="s">
        <v>41</v>
      </c>
      <c r="H1930" s="1"/>
      <c r="I1930" s="1"/>
      <c r="AA1930" s="7"/>
      <c r="AB1930" s="7"/>
      <c r="AD1930" s="1"/>
      <c r="AE1930" s="1"/>
      <c r="AG1930" s="7"/>
      <c r="AH1930" s="7"/>
      <c r="AI1930" s="7"/>
      <c r="IU1930" s="11"/>
      <c r="IV1930" s="11"/>
      <c r="IW1930" s="11"/>
      <c r="AMI1930" s="12"/>
      <c r="AMJ1930" s="12"/>
      <c r="AMK1930" s="12"/>
    </row>
    <row r="1931" spans="1:1025" ht="12.75" customHeight="1">
      <c r="A1931" s="23">
        <v>3</v>
      </c>
      <c r="B1931" s="23">
        <v>2001</v>
      </c>
      <c r="C1931" s="24">
        <v>-158.34989999999999</v>
      </c>
      <c r="D1931" s="24">
        <v>21.662669999999999</v>
      </c>
      <c r="E1931" s="24">
        <v>0</v>
      </c>
      <c r="F1931" s="27">
        <v>5.7850843362831202E-2</v>
      </c>
      <c r="G1931" s="24" t="s">
        <v>41</v>
      </c>
      <c r="H1931" s="1"/>
      <c r="I1931" s="1"/>
      <c r="AA1931" s="7"/>
      <c r="AB1931" s="7"/>
      <c r="AD1931" s="1"/>
      <c r="AE1931" s="1"/>
      <c r="AG1931" s="7"/>
      <c r="AH1931" s="7"/>
      <c r="AI1931" s="7"/>
      <c r="IU1931" s="11"/>
      <c r="IV1931" s="11"/>
      <c r="IW1931" s="11"/>
      <c r="AMI1931" s="12"/>
      <c r="AMJ1931" s="12"/>
      <c r="AMK1931" s="12"/>
    </row>
    <row r="1932" spans="1:1025" ht="12.75" customHeight="1">
      <c r="A1932" s="23">
        <v>3</v>
      </c>
      <c r="B1932" s="23">
        <v>2001</v>
      </c>
      <c r="C1932" s="24">
        <v>-144.02099999999999</v>
      </c>
      <c r="D1932" s="24">
        <v>27.958829999999999</v>
      </c>
      <c r="E1932" s="24">
        <v>0</v>
      </c>
      <c r="F1932" s="27">
        <v>0.19123713175340101</v>
      </c>
      <c r="G1932" s="24" t="s">
        <v>41</v>
      </c>
      <c r="H1932" s="1"/>
      <c r="I1932" s="1"/>
      <c r="AA1932" s="7"/>
      <c r="AB1932" s="7"/>
      <c r="AD1932" s="1"/>
      <c r="AE1932" s="1"/>
      <c r="AG1932" s="7"/>
      <c r="AH1932" s="7"/>
      <c r="AI1932" s="7"/>
      <c r="IU1932" s="11"/>
      <c r="IV1932" s="11"/>
      <c r="IW1932" s="11"/>
      <c r="AMI1932" s="12"/>
      <c r="AMJ1932" s="12"/>
      <c r="AMK1932" s="12"/>
    </row>
    <row r="1933" spans="1:1025" ht="12.75" customHeight="1">
      <c r="A1933" s="23">
        <v>3</v>
      </c>
      <c r="B1933" s="23">
        <v>2001</v>
      </c>
      <c r="C1933" s="24">
        <v>-129.1268</v>
      </c>
      <c r="D1933" s="24">
        <v>33.801070000000003</v>
      </c>
      <c r="E1933" s="24">
        <v>0</v>
      </c>
      <c r="F1933" s="27">
        <v>0.117884247205892</v>
      </c>
      <c r="G1933" s="24" t="s">
        <v>41</v>
      </c>
      <c r="H1933" s="1"/>
      <c r="I1933" s="1"/>
      <c r="AA1933" s="7"/>
      <c r="AB1933" s="7"/>
      <c r="AD1933" s="1"/>
      <c r="AE1933" s="1"/>
      <c r="AG1933" s="7"/>
      <c r="AH1933" s="7"/>
      <c r="AI1933" s="7"/>
      <c r="IU1933" s="11"/>
      <c r="IV1933" s="11"/>
      <c r="IW1933" s="11"/>
      <c r="AMI1933" s="12"/>
      <c r="AMJ1933" s="12"/>
      <c r="AMK1933" s="12"/>
    </row>
    <row r="1934" spans="1:1025" ht="12.75" customHeight="1">
      <c r="A1934" s="23">
        <v>3</v>
      </c>
      <c r="B1934" s="23">
        <v>2001</v>
      </c>
      <c r="C1934" s="24">
        <v>-145.17473000000001</v>
      </c>
      <c r="D1934" s="24">
        <v>27.60491</v>
      </c>
      <c r="E1934" s="24">
        <v>0</v>
      </c>
      <c r="F1934" s="27">
        <v>0.163709782894322</v>
      </c>
      <c r="G1934" s="24" t="s">
        <v>41</v>
      </c>
      <c r="H1934" s="1"/>
      <c r="I1934" s="1"/>
      <c r="AA1934" s="7"/>
      <c r="AB1934" s="7"/>
      <c r="AD1934" s="1"/>
      <c r="AE1934" s="1"/>
      <c r="AG1934" s="7"/>
      <c r="AH1934" s="7"/>
      <c r="AI1934" s="7"/>
      <c r="IU1934" s="11"/>
      <c r="IV1934" s="11"/>
      <c r="IW1934" s="11"/>
      <c r="AMI1934" s="12"/>
      <c r="AMJ1934" s="12"/>
      <c r="AMK1934" s="12"/>
    </row>
    <row r="1935" spans="1:1025" ht="12.75" customHeight="1">
      <c r="A1935" s="23">
        <v>3</v>
      </c>
      <c r="B1935" s="23">
        <v>2001</v>
      </c>
      <c r="C1935" s="24">
        <v>-151.99209999999999</v>
      </c>
      <c r="D1935" s="24">
        <v>24.957229999999999</v>
      </c>
      <c r="E1935" s="24">
        <v>0</v>
      </c>
      <c r="F1935" s="27">
        <v>0.210600307114958</v>
      </c>
      <c r="G1935" s="24" t="s">
        <v>41</v>
      </c>
      <c r="H1935" s="1"/>
      <c r="I1935" s="1"/>
      <c r="AA1935" s="7"/>
      <c r="AB1935" s="7"/>
      <c r="AD1935" s="1"/>
      <c r="AE1935" s="1"/>
      <c r="AG1935" s="7"/>
      <c r="AH1935" s="7"/>
      <c r="AI1935" s="7"/>
      <c r="IU1935" s="11"/>
      <c r="IV1935" s="11"/>
      <c r="IW1935" s="11"/>
      <c r="AMI1935" s="12"/>
      <c r="AMJ1935" s="12"/>
      <c r="AMK1935" s="12"/>
    </row>
    <row r="1936" spans="1:1025" ht="12.75" customHeight="1">
      <c r="A1936" s="23">
        <v>3</v>
      </c>
      <c r="B1936" s="23">
        <v>2001</v>
      </c>
      <c r="C1936" s="24">
        <v>-139.97329999999999</v>
      </c>
      <c r="D1936" s="24">
        <v>29.505320000000001</v>
      </c>
      <c r="E1936" s="24">
        <v>0</v>
      </c>
      <c r="F1936" s="27">
        <v>0.12846091063996801</v>
      </c>
      <c r="G1936" s="24" t="s">
        <v>41</v>
      </c>
      <c r="H1936" s="1"/>
      <c r="I1936" s="1"/>
      <c r="AA1936" s="7"/>
      <c r="AB1936" s="7"/>
      <c r="AD1936" s="1"/>
      <c r="AE1936" s="1"/>
      <c r="AG1936" s="7"/>
      <c r="AH1936" s="7"/>
      <c r="AI1936" s="7"/>
      <c r="IU1936" s="11"/>
      <c r="IV1936" s="11"/>
      <c r="IW1936" s="11"/>
      <c r="AMI1936" s="12"/>
      <c r="AMJ1936" s="12"/>
      <c r="AMK1936" s="12"/>
    </row>
    <row r="1937" spans="1:1025" ht="12.75" customHeight="1">
      <c r="A1937" s="23">
        <v>3</v>
      </c>
      <c r="B1937" s="23">
        <v>2001</v>
      </c>
      <c r="C1937" s="24">
        <v>-128.1361</v>
      </c>
      <c r="D1937" s="24">
        <v>34.183480000000003</v>
      </c>
      <c r="E1937" s="24">
        <v>0</v>
      </c>
      <c r="F1937" s="27">
        <v>8.3460914016311297E-2</v>
      </c>
      <c r="G1937" s="24" t="s">
        <v>41</v>
      </c>
      <c r="H1937" s="1"/>
      <c r="I1937" s="1"/>
      <c r="AA1937" s="7"/>
      <c r="AB1937" s="7"/>
      <c r="AD1937" s="1"/>
      <c r="AE1937" s="1"/>
      <c r="AG1937" s="7"/>
      <c r="AH1937" s="7"/>
      <c r="AI1937" s="7"/>
      <c r="IU1937" s="11"/>
      <c r="IV1937" s="11"/>
      <c r="IW1937" s="11"/>
      <c r="AMI1937" s="12"/>
      <c r="AMJ1937" s="12"/>
      <c r="AMK1937" s="12"/>
    </row>
    <row r="1938" spans="1:1025" ht="12.75" customHeight="1">
      <c r="A1938" s="23">
        <v>3</v>
      </c>
      <c r="B1938" s="23">
        <v>2001</v>
      </c>
      <c r="C1938" s="24">
        <v>-147.00960000000001</v>
      </c>
      <c r="D1938" s="24">
        <v>26.7437</v>
      </c>
      <c r="E1938" s="24">
        <v>0</v>
      </c>
      <c r="F1938" s="27">
        <v>0.20428465632494999</v>
      </c>
      <c r="G1938" s="24" t="s">
        <v>41</v>
      </c>
      <c r="H1938" s="1"/>
      <c r="I1938" s="1"/>
      <c r="AA1938" s="7"/>
      <c r="AB1938" s="7"/>
      <c r="AD1938" s="1"/>
      <c r="AE1938" s="1"/>
      <c r="AG1938" s="7"/>
      <c r="AH1938" s="7"/>
      <c r="AI1938" s="7"/>
      <c r="IU1938" s="11"/>
      <c r="IV1938" s="11"/>
      <c r="IW1938" s="11"/>
      <c r="AMI1938" s="12"/>
      <c r="AMJ1938" s="12"/>
      <c r="AMK1938" s="12"/>
    </row>
    <row r="1939" spans="1:1025" ht="12.75" customHeight="1">
      <c r="A1939" s="23">
        <v>3</v>
      </c>
      <c r="B1939" s="23">
        <v>2001</v>
      </c>
      <c r="C1939" s="24">
        <v>-129.7698</v>
      </c>
      <c r="D1939" s="24">
        <v>33.489620000000002</v>
      </c>
      <c r="E1939" s="24">
        <v>0</v>
      </c>
      <c r="F1939" s="27">
        <v>0.398909155113853</v>
      </c>
      <c r="G1939" s="24" t="s">
        <v>41</v>
      </c>
      <c r="H1939" s="1"/>
      <c r="I1939" s="1"/>
      <c r="AA1939" s="7"/>
      <c r="AB1939" s="7"/>
      <c r="AD1939" s="1"/>
      <c r="AE1939" s="1"/>
      <c r="AG1939" s="7"/>
      <c r="AH1939" s="7"/>
      <c r="AI1939" s="7"/>
      <c r="IU1939" s="11"/>
      <c r="IV1939" s="11"/>
      <c r="IW1939" s="11"/>
      <c r="AMI1939" s="12"/>
      <c r="AMJ1939" s="12"/>
      <c r="AMK1939" s="12"/>
    </row>
    <row r="1940" spans="1:1025" ht="12.75" customHeight="1">
      <c r="A1940" s="23">
        <v>3</v>
      </c>
      <c r="B1940" s="23">
        <v>2001</v>
      </c>
      <c r="C1940" s="24">
        <v>-156.35310000000001</v>
      </c>
      <c r="D1940" s="24">
        <v>23.163779999999999</v>
      </c>
      <c r="E1940" s="24">
        <v>0</v>
      </c>
      <c r="F1940" s="27">
        <v>0.639400562009101</v>
      </c>
      <c r="G1940" s="24" t="s">
        <v>41</v>
      </c>
      <c r="H1940" s="1"/>
      <c r="I1940" s="1"/>
      <c r="AA1940" s="7"/>
      <c r="AB1940" s="7"/>
      <c r="AD1940" s="1"/>
      <c r="AE1940" s="1"/>
      <c r="AG1940" s="7"/>
      <c r="AH1940" s="7"/>
      <c r="AI1940" s="7"/>
      <c r="IU1940" s="11"/>
      <c r="IV1940" s="11"/>
      <c r="IW1940" s="11"/>
      <c r="AMI1940" s="12"/>
      <c r="AMJ1940" s="12"/>
      <c r="AMK1940" s="12"/>
    </row>
    <row r="1941" spans="1:1025" ht="12.75" customHeight="1">
      <c r="A1941" s="23">
        <v>3</v>
      </c>
      <c r="B1941" s="23">
        <v>2001</v>
      </c>
      <c r="C1941" s="24">
        <v>-146.68119999999999</v>
      </c>
      <c r="D1941" s="24">
        <v>26.88672</v>
      </c>
      <c r="E1941" s="24">
        <v>0</v>
      </c>
      <c r="F1941" s="27">
        <v>0.159776479400496</v>
      </c>
      <c r="G1941" s="24" t="s">
        <v>41</v>
      </c>
      <c r="H1941" s="1"/>
      <c r="I1941" s="1"/>
      <c r="AA1941" s="7"/>
      <c r="AB1941" s="7"/>
      <c r="AD1941" s="1"/>
      <c r="AE1941" s="1"/>
      <c r="AG1941" s="7"/>
      <c r="AH1941" s="7"/>
      <c r="AI1941" s="7"/>
      <c r="IU1941" s="11"/>
      <c r="IV1941" s="11"/>
      <c r="IW1941" s="11"/>
      <c r="AMI1941" s="12"/>
      <c r="AMJ1941" s="12"/>
      <c r="AMK1941" s="12"/>
    </row>
    <row r="1942" spans="1:1025" ht="12.75" customHeight="1">
      <c r="A1942" s="23">
        <v>3</v>
      </c>
      <c r="B1942" s="23">
        <v>2001</v>
      </c>
      <c r="C1942" s="24">
        <v>-127.5654</v>
      </c>
      <c r="D1942" s="24">
        <v>34.422229999999999</v>
      </c>
      <c r="E1942" s="24">
        <v>0</v>
      </c>
      <c r="F1942" s="27">
        <v>0.13014859819211699</v>
      </c>
      <c r="G1942" s="24" t="s">
        <v>41</v>
      </c>
      <c r="H1942" s="1"/>
      <c r="I1942" s="1"/>
      <c r="AA1942" s="7"/>
      <c r="AB1942" s="7"/>
      <c r="AD1942" s="1"/>
      <c r="AE1942" s="1"/>
      <c r="AG1942" s="7"/>
      <c r="AH1942" s="7"/>
      <c r="AI1942" s="7"/>
      <c r="IU1942" s="11"/>
      <c r="IV1942" s="11"/>
      <c r="IW1942" s="11"/>
      <c r="AMI1942" s="12"/>
      <c r="AMJ1942" s="12"/>
      <c r="AMK1942" s="12"/>
    </row>
    <row r="1943" spans="1:1025" ht="12.75" customHeight="1">
      <c r="A1943" s="23">
        <v>3</v>
      </c>
      <c r="B1943" s="23">
        <v>2001</v>
      </c>
      <c r="C1943" s="24">
        <v>-125.8849</v>
      </c>
      <c r="D1943" s="24">
        <v>35.056980000000003</v>
      </c>
      <c r="E1943" s="24">
        <v>0</v>
      </c>
      <c r="F1943" s="27">
        <v>0.43878507278259099</v>
      </c>
      <c r="G1943" s="24" t="s">
        <v>41</v>
      </c>
      <c r="H1943" s="1"/>
      <c r="I1943" s="1"/>
      <c r="AA1943" s="7"/>
      <c r="AB1943" s="7"/>
      <c r="AD1943" s="1"/>
      <c r="AE1943" s="1"/>
      <c r="AG1943" s="7"/>
      <c r="AH1943" s="7"/>
      <c r="AI1943" s="7"/>
      <c r="IU1943" s="11"/>
      <c r="IV1943" s="11"/>
      <c r="IW1943" s="11"/>
      <c r="AMI1943" s="12"/>
      <c r="AMJ1943" s="12"/>
      <c r="AMK1943" s="12"/>
    </row>
    <row r="1944" spans="1:1025" ht="12.75" customHeight="1">
      <c r="A1944" s="23">
        <v>3</v>
      </c>
      <c r="B1944" s="23">
        <v>2001</v>
      </c>
      <c r="C1944" s="24">
        <v>-157.21729999999999</v>
      </c>
      <c r="D1944" s="24">
        <v>22.79195</v>
      </c>
      <c r="E1944" s="24">
        <v>0</v>
      </c>
      <c r="F1944" s="27">
        <v>0.59975744525721797</v>
      </c>
      <c r="G1944" s="24" t="s">
        <v>41</v>
      </c>
      <c r="H1944" s="1"/>
      <c r="I1944" s="1"/>
      <c r="AA1944" s="7"/>
      <c r="AB1944" s="7"/>
      <c r="AD1944" s="1"/>
      <c r="AE1944" s="1"/>
      <c r="AG1944" s="7"/>
      <c r="AH1944" s="7"/>
      <c r="AI1944" s="7"/>
      <c r="IU1944" s="11"/>
      <c r="IV1944" s="11"/>
      <c r="IW1944" s="11"/>
      <c r="AMI1944" s="12"/>
      <c r="AMJ1944" s="12"/>
      <c r="AMK1944" s="12"/>
    </row>
    <row r="1945" spans="1:1025" ht="12.75" customHeight="1">
      <c r="A1945" s="23">
        <v>3</v>
      </c>
      <c r="B1945" s="23">
        <v>2001</v>
      </c>
      <c r="C1945" s="24">
        <v>-150.78479999999999</v>
      </c>
      <c r="D1945" s="24">
        <v>25.38963</v>
      </c>
      <c r="E1945" s="24">
        <v>0</v>
      </c>
      <c r="F1945" s="27">
        <v>0.177504260761399</v>
      </c>
      <c r="G1945" s="24" t="s">
        <v>41</v>
      </c>
      <c r="H1945" s="1"/>
      <c r="I1945" s="1"/>
      <c r="AA1945" s="7"/>
      <c r="AB1945" s="7"/>
      <c r="AD1945" s="1"/>
      <c r="AE1945" s="1"/>
      <c r="AG1945" s="7"/>
      <c r="AH1945" s="7"/>
      <c r="AI1945" s="7"/>
      <c r="IU1945" s="11"/>
      <c r="IV1945" s="11"/>
      <c r="IW1945" s="11"/>
      <c r="AMI1945" s="12"/>
      <c r="AMJ1945" s="12"/>
      <c r="AMK1945" s="12"/>
    </row>
    <row r="1946" spans="1:1025" ht="12.75" customHeight="1">
      <c r="A1946" s="23">
        <v>3</v>
      </c>
      <c r="B1946" s="23">
        <v>2001</v>
      </c>
      <c r="C1946" s="24">
        <v>-128.2167</v>
      </c>
      <c r="D1946" s="24">
        <v>34.145629999999997</v>
      </c>
      <c r="E1946" s="24">
        <v>0</v>
      </c>
      <c r="F1946" s="27">
        <v>0.54033156703693497</v>
      </c>
      <c r="G1946" s="24" t="s">
        <v>41</v>
      </c>
      <c r="H1946" s="1"/>
      <c r="I1946" s="1"/>
      <c r="AA1946" s="7"/>
      <c r="AB1946" s="7"/>
      <c r="AD1946" s="1"/>
      <c r="AE1946" s="1"/>
      <c r="AG1946" s="7"/>
      <c r="AH1946" s="7"/>
      <c r="AI1946" s="7"/>
      <c r="IU1946" s="11"/>
      <c r="IV1946" s="11"/>
      <c r="IW1946" s="11"/>
      <c r="AMI1946" s="12"/>
      <c r="AMJ1946" s="12"/>
      <c r="AMK1946" s="12"/>
    </row>
    <row r="1947" spans="1:1025" ht="12.75" customHeight="1">
      <c r="A1947" s="23">
        <v>3</v>
      </c>
      <c r="B1947" s="23">
        <v>2001</v>
      </c>
      <c r="C1947" s="24">
        <v>-124.0395</v>
      </c>
      <c r="D1947" s="24">
        <v>35.878779999999999</v>
      </c>
      <c r="E1947" s="24">
        <v>0</v>
      </c>
      <c r="F1947" s="27">
        <v>0.44333211163254599</v>
      </c>
      <c r="G1947" s="24" t="s">
        <v>41</v>
      </c>
      <c r="H1947" s="1"/>
      <c r="I1947" s="1"/>
      <c r="AA1947" s="7"/>
      <c r="AB1947" s="7"/>
      <c r="AD1947" s="1"/>
      <c r="AE1947" s="1"/>
      <c r="AG1947" s="7"/>
      <c r="AH1947" s="7"/>
      <c r="AI1947" s="7"/>
      <c r="IU1947" s="11"/>
      <c r="IV1947" s="11"/>
      <c r="IW1947" s="11"/>
      <c r="AMI1947" s="12"/>
      <c r="AMJ1947" s="12"/>
      <c r="AMK1947" s="12"/>
    </row>
    <row r="1948" spans="1:1025" ht="12.75" customHeight="1">
      <c r="A1948" s="23">
        <v>3</v>
      </c>
      <c r="B1948" s="23">
        <v>2001</v>
      </c>
      <c r="C1948" s="24">
        <v>-130.9718</v>
      </c>
      <c r="D1948" s="24">
        <v>33.0929</v>
      </c>
      <c r="E1948" s="24">
        <v>0</v>
      </c>
      <c r="F1948" s="27">
        <v>0.11083626252235999</v>
      </c>
      <c r="G1948" s="24" t="s">
        <v>41</v>
      </c>
      <c r="H1948" s="1"/>
      <c r="I1948" s="1"/>
      <c r="AA1948" s="7"/>
      <c r="AB1948" s="7"/>
      <c r="AD1948" s="1"/>
      <c r="AE1948" s="1"/>
      <c r="AG1948" s="7"/>
      <c r="AH1948" s="7"/>
      <c r="AI1948" s="7"/>
      <c r="IU1948" s="11"/>
      <c r="IV1948" s="11"/>
      <c r="IW1948" s="11"/>
      <c r="AMI1948" s="12"/>
      <c r="AMJ1948" s="12"/>
      <c r="AMK1948" s="12"/>
    </row>
    <row r="1949" spans="1:1025" ht="12.75" customHeight="1">
      <c r="A1949" s="23">
        <v>3</v>
      </c>
      <c r="B1949" s="23">
        <v>2001</v>
      </c>
      <c r="C1949" s="24">
        <v>-130.66499999999999</v>
      </c>
      <c r="D1949" s="24">
        <v>33.102600000000002</v>
      </c>
      <c r="E1949" s="24">
        <v>0</v>
      </c>
      <c r="F1949" s="27">
        <v>0.12531673651922201</v>
      </c>
      <c r="G1949" s="24" t="s">
        <v>41</v>
      </c>
      <c r="H1949" s="1"/>
      <c r="I1949" s="1"/>
      <c r="AA1949" s="7"/>
      <c r="AB1949" s="7"/>
      <c r="AD1949" s="1"/>
      <c r="AE1949" s="1"/>
      <c r="AG1949" s="7"/>
      <c r="AH1949" s="7"/>
      <c r="AI1949" s="7"/>
      <c r="IU1949" s="11"/>
      <c r="IV1949" s="11"/>
      <c r="IW1949" s="11"/>
      <c r="AMI1949" s="12"/>
      <c r="AMJ1949" s="12"/>
      <c r="AMK1949" s="12"/>
    </row>
    <row r="1950" spans="1:1025" ht="12.75" customHeight="1">
      <c r="A1950" s="23">
        <v>3</v>
      </c>
      <c r="B1950" s="23">
        <v>2001</v>
      </c>
      <c r="C1950" s="24">
        <v>-140.9949</v>
      </c>
      <c r="D1950" s="24">
        <v>29.076619999999998</v>
      </c>
      <c r="E1950" s="24">
        <v>0</v>
      </c>
      <c r="F1950" s="27">
        <v>0.15737873484998099</v>
      </c>
      <c r="G1950" s="24" t="s">
        <v>41</v>
      </c>
      <c r="H1950" s="1"/>
      <c r="I1950" s="1"/>
      <c r="AA1950" s="7"/>
      <c r="AB1950" s="7"/>
      <c r="AD1950" s="1"/>
      <c r="AE1950" s="1"/>
      <c r="AG1950" s="7"/>
      <c r="AH1950" s="7"/>
      <c r="AI1950" s="7"/>
      <c r="IU1950" s="11"/>
      <c r="IV1950" s="11"/>
      <c r="IW1950" s="11"/>
      <c r="AMI1950" s="12"/>
      <c r="AMJ1950" s="12"/>
      <c r="AMK1950" s="12"/>
    </row>
    <row r="1951" spans="1:1025" ht="12.75" customHeight="1">
      <c r="A1951" s="23">
        <v>3</v>
      </c>
      <c r="B1951" s="23">
        <v>2001</v>
      </c>
      <c r="C1951" s="24">
        <v>-138.8099</v>
      </c>
      <c r="D1951" s="24">
        <v>29.94415</v>
      </c>
      <c r="E1951" s="24">
        <v>0</v>
      </c>
      <c r="F1951" s="27">
        <v>0.17339614012044999</v>
      </c>
      <c r="G1951" s="24" t="s">
        <v>41</v>
      </c>
      <c r="H1951" s="1"/>
      <c r="I1951" s="1"/>
      <c r="AA1951" s="7"/>
      <c r="AB1951" s="7"/>
      <c r="AD1951" s="1"/>
      <c r="AE1951" s="1"/>
      <c r="AG1951" s="7"/>
      <c r="AH1951" s="7"/>
      <c r="AI1951" s="7"/>
      <c r="IU1951" s="11"/>
      <c r="IV1951" s="11"/>
      <c r="IW1951" s="11"/>
      <c r="AMI1951" s="12"/>
      <c r="AMJ1951" s="12"/>
      <c r="AMK1951" s="12"/>
    </row>
    <row r="1952" spans="1:1025" ht="12.75" customHeight="1">
      <c r="A1952" s="23">
        <v>3</v>
      </c>
      <c r="B1952" s="23">
        <v>2001</v>
      </c>
      <c r="C1952" s="24">
        <v>-148.7595</v>
      </c>
      <c r="D1952" s="24">
        <v>26.127420000000001</v>
      </c>
      <c r="E1952" s="24">
        <v>0</v>
      </c>
      <c r="F1952" s="27">
        <v>0.17525057935163099</v>
      </c>
      <c r="G1952" s="24" t="s">
        <v>41</v>
      </c>
      <c r="H1952" s="1"/>
      <c r="I1952" s="1"/>
      <c r="AA1952" s="7"/>
      <c r="AB1952" s="7"/>
      <c r="AD1952" s="1"/>
      <c r="AE1952" s="1"/>
      <c r="AG1952" s="7"/>
      <c r="AH1952" s="7"/>
      <c r="AI1952" s="7"/>
      <c r="IU1952" s="11"/>
      <c r="IV1952" s="11"/>
      <c r="IW1952" s="11"/>
      <c r="AMI1952" s="12"/>
      <c r="AMJ1952" s="12"/>
      <c r="AMK1952" s="12"/>
    </row>
    <row r="1953" spans="1:1025" ht="12.75" customHeight="1">
      <c r="A1953" s="23">
        <v>3</v>
      </c>
      <c r="B1953" s="23">
        <v>2001</v>
      </c>
      <c r="C1953" s="24">
        <v>-138.76669999999999</v>
      </c>
      <c r="D1953" s="24">
        <v>29.960450000000002</v>
      </c>
      <c r="E1953" s="24">
        <v>0</v>
      </c>
      <c r="F1953" s="27">
        <v>0.18388723675912699</v>
      </c>
      <c r="G1953" s="24" t="s">
        <v>41</v>
      </c>
      <c r="H1953" s="1"/>
      <c r="I1953" s="1"/>
      <c r="AA1953" s="7"/>
      <c r="AB1953" s="7"/>
      <c r="AD1953" s="1"/>
      <c r="AE1953" s="1"/>
      <c r="AG1953" s="7"/>
      <c r="AH1953" s="7"/>
      <c r="AI1953" s="7"/>
      <c r="IU1953" s="11"/>
      <c r="IV1953" s="11"/>
      <c r="IW1953" s="11"/>
      <c r="AMI1953" s="12"/>
      <c r="AMJ1953" s="12"/>
      <c r="AMK1953" s="12"/>
    </row>
    <row r="1954" spans="1:1025" ht="12.75" customHeight="1">
      <c r="A1954" s="23">
        <v>3</v>
      </c>
      <c r="B1954" s="23">
        <v>2001</v>
      </c>
      <c r="C1954" s="24">
        <v>-123.83240000000001</v>
      </c>
      <c r="D1954" s="24">
        <v>35.961730000000003</v>
      </c>
      <c r="E1954" s="24">
        <v>0</v>
      </c>
      <c r="F1954" s="27">
        <v>0.17178090070728799</v>
      </c>
      <c r="G1954" s="24" t="s">
        <v>41</v>
      </c>
      <c r="H1954" s="1"/>
      <c r="I1954" s="1"/>
      <c r="AA1954" s="7"/>
      <c r="AB1954" s="7"/>
      <c r="AD1954" s="1"/>
      <c r="AE1954" s="1"/>
      <c r="AG1954" s="7"/>
      <c r="AH1954" s="7"/>
      <c r="AI1954" s="7"/>
      <c r="IU1954" s="11"/>
      <c r="IV1954" s="11"/>
      <c r="IW1954" s="11"/>
      <c r="AMI1954" s="12"/>
      <c r="AMJ1954" s="12"/>
      <c r="AMK1954" s="12"/>
    </row>
    <row r="1955" spans="1:1025" ht="12.75" customHeight="1">
      <c r="A1955" s="23">
        <v>3</v>
      </c>
      <c r="B1955" s="23">
        <v>2001</v>
      </c>
      <c r="C1955" s="24">
        <v>-126.10939999999999</v>
      </c>
      <c r="D1955" s="24">
        <v>34.991729999999997</v>
      </c>
      <c r="E1955" s="24">
        <v>0</v>
      </c>
      <c r="F1955" s="27">
        <v>0.41871402332424301</v>
      </c>
      <c r="G1955" s="24" t="s">
        <v>41</v>
      </c>
      <c r="H1955" s="1"/>
      <c r="I1955" s="1"/>
      <c r="AA1955" s="7"/>
      <c r="AB1955" s="7"/>
      <c r="AD1955" s="1"/>
      <c r="AE1955" s="1"/>
      <c r="AG1955" s="7"/>
      <c r="AH1955" s="7"/>
      <c r="AI1955" s="7"/>
      <c r="IU1955" s="11"/>
      <c r="IV1955" s="11"/>
      <c r="IW1955" s="11"/>
      <c r="AMI1955" s="12"/>
      <c r="AMJ1955" s="12"/>
      <c r="AMK1955" s="12"/>
    </row>
    <row r="1956" spans="1:1025" ht="12.75" customHeight="1">
      <c r="A1956" s="23">
        <v>3</v>
      </c>
      <c r="B1956" s="23">
        <v>2001</v>
      </c>
      <c r="C1956" s="24">
        <v>-158.18029999999999</v>
      </c>
      <c r="D1956" s="24">
        <v>22.015219999999999</v>
      </c>
      <c r="E1956" s="24">
        <v>0</v>
      </c>
      <c r="F1956" s="27">
        <v>0.301866339564689</v>
      </c>
      <c r="G1956" s="24" t="s">
        <v>41</v>
      </c>
      <c r="H1956" s="1"/>
      <c r="I1956" s="1"/>
      <c r="AA1956" s="7"/>
      <c r="AB1956" s="7"/>
      <c r="AD1956" s="1"/>
      <c r="AE1956" s="1"/>
      <c r="AG1956" s="7"/>
      <c r="AH1956" s="7"/>
      <c r="AI1956" s="7"/>
      <c r="IU1956" s="11"/>
      <c r="IV1956" s="11"/>
      <c r="IW1956" s="11"/>
      <c r="AMI1956" s="12"/>
      <c r="AMJ1956" s="12"/>
      <c r="AMK1956" s="12"/>
    </row>
    <row r="1957" spans="1:1025" ht="12.75" customHeight="1">
      <c r="A1957" s="23">
        <v>3</v>
      </c>
      <c r="B1957" s="23">
        <v>2001</v>
      </c>
      <c r="C1957" s="24">
        <v>-147.33519999999999</v>
      </c>
      <c r="D1957" s="24">
        <v>26.62848</v>
      </c>
      <c r="E1957" s="24">
        <v>0</v>
      </c>
      <c r="F1957" s="27">
        <v>0.212596726312169</v>
      </c>
      <c r="G1957" s="24" t="s">
        <v>41</v>
      </c>
      <c r="H1957" s="1"/>
      <c r="I1957" s="1"/>
      <c r="AA1957" s="7"/>
      <c r="AB1957" s="7"/>
      <c r="AD1957" s="1"/>
      <c r="AE1957" s="1"/>
      <c r="AG1957" s="7"/>
      <c r="AH1957" s="7"/>
      <c r="AI1957" s="7"/>
      <c r="IU1957" s="11"/>
      <c r="IV1957" s="11"/>
      <c r="IW1957" s="11"/>
      <c r="AMI1957" s="12"/>
      <c r="AMJ1957" s="12"/>
      <c r="AMK1957" s="12"/>
    </row>
    <row r="1958" spans="1:1025" ht="12.75" customHeight="1">
      <c r="A1958" s="23">
        <v>3</v>
      </c>
      <c r="B1958" s="23">
        <v>2001</v>
      </c>
      <c r="C1958" s="24">
        <v>-146.8449</v>
      </c>
      <c r="D1958" s="24">
        <v>26.816030000000001</v>
      </c>
      <c r="E1958" s="24">
        <v>0</v>
      </c>
      <c r="F1958" s="27">
        <v>0.184316068023617</v>
      </c>
      <c r="G1958" s="24" t="s">
        <v>41</v>
      </c>
      <c r="H1958" s="1"/>
      <c r="I1958" s="1"/>
      <c r="AA1958" s="7"/>
      <c r="AB1958" s="7"/>
      <c r="AD1958" s="1"/>
      <c r="AE1958" s="1"/>
      <c r="AG1958" s="7"/>
      <c r="AH1958" s="7"/>
      <c r="AI1958" s="7"/>
      <c r="IU1958" s="11"/>
      <c r="IV1958" s="11"/>
      <c r="IW1958" s="11"/>
      <c r="AMI1958" s="12"/>
      <c r="AMJ1958" s="12"/>
      <c r="AMK1958" s="12"/>
    </row>
    <row r="1959" spans="1:1025" ht="12.75" customHeight="1">
      <c r="A1959" s="23">
        <v>3</v>
      </c>
      <c r="B1959" s="23">
        <v>2001</v>
      </c>
      <c r="C1959" s="24">
        <v>-142.0335</v>
      </c>
      <c r="D1959" s="24">
        <v>28.703399999999998</v>
      </c>
      <c r="E1959" s="24">
        <v>0</v>
      </c>
      <c r="F1959" s="27">
        <v>0.183843226514951</v>
      </c>
      <c r="G1959" s="24" t="s">
        <v>41</v>
      </c>
      <c r="H1959" s="1"/>
      <c r="I1959" s="1"/>
      <c r="AA1959" s="7"/>
      <c r="AB1959" s="7"/>
      <c r="AD1959" s="1"/>
      <c r="AE1959" s="1"/>
      <c r="AG1959" s="7"/>
      <c r="AH1959" s="7"/>
      <c r="AI1959" s="7"/>
      <c r="IU1959" s="11"/>
      <c r="IV1959" s="11"/>
      <c r="IW1959" s="11"/>
      <c r="AMI1959" s="12"/>
      <c r="AMJ1959" s="12"/>
      <c r="AMK1959" s="12"/>
    </row>
    <row r="1960" spans="1:1025" ht="12.75" customHeight="1">
      <c r="A1960" s="23">
        <v>3</v>
      </c>
      <c r="B1960" s="23">
        <v>2001</v>
      </c>
      <c r="C1960" s="24">
        <v>-145.27019999999999</v>
      </c>
      <c r="D1960" s="24">
        <v>27.466329999999999</v>
      </c>
      <c r="E1960" s="24">
        <v>0</v>
      </c>
      <c r="F1960" s="27">
        <v>0.32803028944889001</v>
      </c>
      <c r="G1960" s="24" t="s">
        <v>41</v>
      </c>
      <c r="H1960" s="1"/>
      <c r="I1960" s="1"/>
      <c r="AA1960" s="7"/>
      <c r="AB1960" s="7"/>
      <c r="AD1960" s="1"/>
      <c r="AE1960" s="1"/>
      <c r="AG1960" s="7"/>
      <c r="AH1960" s="7"/>
      <c r="AI1960" s="7"/>
      <c r="IU1960" s="11"/>
      <c r="IV1960" s="11"/>
      <c r="IW1960" s="11"/>
      <c r="AMI1960" s="12"/>
      <c r="AMJ1960" s="12"/>
      <c r="AMK1960" s="12"/>
    </row>
    <row r="1961" spans="1:1025" ht="12.75" customHeight="1">
      <c r="A1961" s="23">
        <v>3</v>
      </c>
      <c r="B1961" s="23">
        <v>2001</v>
      </c>
      <c r="C1961" s="24">
        <v>-149.01159999999999</v>
      </c>
      <c r="D1961" s="24">
        <v>26.040230000000001</v>
      </c>
      <c r="E1961" s="24">
        <v>0</v>
      </c>
      <c r="F1961" s="27">
        <v>0.19113976674716099</v>
      </c>
      <c r="G1961" s="24" t="s">
        <v>41</v>
      </c>
      <c r="H1961" s="1"/>
      <c r="I1961" s="1"/>
      <c r="AA1961" s="7"/>
      <c r="AB1961" s="7"/>
      <c r="AD1961" s="1"/>
      <c r="AE1961" s="1"/>
      <c r="AG1961" s="7"/>
      <c r="AH1961" s="7"/>
      <c r="AI1961" s="7"/>
      <c r="IU1961" s="11"/>
      <c r="IV1961" s="11"/>
      <c r="IW1961" s="11"/>
      <c r="AMI1961" s="12"/>
      <c r="AMJ1961" s="12"/>
      <c r="AMK1961" s="12"/>
    </row>
    <row r="1962" spans="1:1025" ht="12.75" customHeight="1">
      <c r="A1962" s="23">
        <v>3</v>
      </c>
      <c r="B1962" s="23">
        <v>2001</v>
      </c>
      <c r="C1962" s="24">
        <v>-132.8443</v>
      </c>
      <c r="D1962" s="24">
        <v>32.282400000000003</v>
      </c>
      <c r="E1962" s="24">
        <v>0</v>
      </c>
      <c r="F1962" s="27">
        <v>3.3640906136718197E-2</v>
      </c>
      <c r="G1962" s="24" t="s">
        <v>41</v>
      </c>
      <c r="H1962" s="1"/>
      <c r="I1962" s="1"/>
      <c r="AA1962" s="7"/>
      <c r="AB1962" s="7"/>
      <c r="AD1962" s="1"/>
      <c r="AE1962" s="1"/>
      <c r="AG1962" s="7"/>
      <c r="AH1962" s="7"/>
      <c r="AI1962" s="7"/>
      <c r="IU1962" s="11"/>
      <c r="IV1962" s="11"/>
      <c r="IW1962" s="11"/>
      <c r="AMI1962" s="12"/>
      <c r="AMJ1962" s="12"/>
      <c r="AMK1962" s="12"/>
    </row>
    <row r="1963" spans="1:1025" ht="12.75" customHeight="1">
      <c r="A1963" s="23">
        <v>3</v>
      </c>
      <c r="B1963" s="23">
        <v>2001</v>
      </c>
      <c r="C1963" s="24">
        <v>-128.31120000000001</v>
      </c>
      <c r="D1963" s="24">
        <v>34.101869999999998</v>
      </c>
      <c r="E1963" s="24">
        <v>0</v>
      </c>
      <c r="F1963" s="27">
        <v>0.447934842867733</v>
      </c>
      <c r="G1963" s="24" t="s">
        <v>41</v>
      </c>
      <c r="H1963" s="1"/>
      <c r="I1963" s="1"/>
      <c r="AA1963" s="7"/>
      <c r="AB1963" s="7"/>
      <c r="AD1963" s="1"/>
      <c r="AE1963" s="1"/>
      <c r="AG1963" s="7"/>
      <c r="AH1963" s="7"/>
      <c r="AI1963" s="7"/>
      <c r="IU1963" s="11"/>
      <c r="IV1963" s="11"/>
      <c r="IW1963" s="11"/>
      <c r="AMI1963" s="12"/>
      <c r="AMJ1963" s="12"/>
      <c r="AMK1963" s="12"/>
    </row>
    <row r="1964" spans="1:1025" ht="12.75" customHeight="1">
      <c r="A1964" s="23">
        <v>3</v>
      </c>
      <c r="B1964" s="23">
        <v>2001</v>
      </c>
      <c r="C1964" s="24">
        <v>-157.26410000000001</v>
      </c>
      <c r="D1964" s="24">
        <v>22.771619999999999</v>
      </c>
      <c r="E1964" s="24">
        <v>0</v>
      </c>
      <c r="F1964" s="27">
        <v>0.65769699596241205</v>
      </c>
      <c r="G1964" s="24" t="s">
        <v>41</v>
      </c>
      <c r="H1964" s="1"/>
      <c r="I1964" s="1"/>
      <c r="AA1964" s="7"/>
      <c r="AB1964" s="7"/>
      <c r="AD1964" s="1"/>
      <c r="AE1964" s="1"/>
      <c r="AG1964" s="7"/>
      <c r="AH1964" s="7"/>
      <c r="AI1964" s="7"/>
      <c r="IU1964" s="11"/>
      <c r="IV1964" s="11"/>
      <c r="IW1964" s="11"/>
      <c r="AMI1964" s="12"/>
      <c r="AMJ1964" s="12"/>
      <c r="AMK1964" s="12"/>
    </row>
    <row r="1965" spans="1:1025" ht="12.75" customHeight="1">
      <c r="A1965" s="23">
        <v>3</v>
      </c>
      <c r="B1965" s="23">
        <v>2001</v>
      </c>
      <c r="C1965" s="24">
        <v>-158.2345</v>
      </c>
      <c r="D1965" s="24">
        <v>21.918019999999999</v>
      </c>
      <c r="E1965" s="24">
        <v>0</v>
      </c>
      <c r="F1965" s="27">
        <v>0.26513751152160803</v>
      </c>
      <c r="G1965" s="24" t="s">
        <v>41</v>
      </c>
      <c r="H1965" s="1"/>
      <c r="I1965" s="1"/>
      <c r="AA1965" s="7"/>
      <c r="AB1965" s="7"/>
      <c r="AD1965" s="1"/>
      <c r="AE1965" s="1"/>
      <c r="AG1965" s="7"/>
      <c r="AH1965" s="7"/>
      <c r="AI1965" s="7"/>
      <c r="IU1965" s="11"/>
      <c r="IV1965" s="11"/>
      <c r="IW1965" s="11"/>
      <c r="AMI1965" s="12"/>
      <c r="AMJ1965" s="12"/>
      <c r="AMK1965" s="12"/>
    </row>
    <row r="1966" spans="1:1025" ht="12.75" customHeight="1">
      <c r="A1966" s="23">
        <v>3</v>
      </c>
      <c r="B1966" s="23">
        <v>2001</v>
      </c>
      <c r="C1966" s="24">
        <v>-129.97120000000001</v>
      </c>
      <c r="D1966" s="24">
        <v>33.482370000000003</v>
      </c>
      <c r="E1966" s="24">
        <v>0</v>
      </c>
      <c r="F1966" s="27">
        <v>0.107764973217208</v>
      </c>
      <c r="G1966" s="24" t="s">
        <v>41</v>
      </c>
      <c r="H1966" s="1"/>
      <c r="I1966" s="1"/>
      <c r="AA1966" s="7"/>
      <c r="AB1966" s="7"/>
      <c r="AD1966" s="1"/>
      <c r="AE1966" s="1"/>
      <c r="AG1966" s="7"/>
      <c r="AH1966" s="7"/>
      <c r="AI1966" s="7"/>
      <c r="IU1966" s="11"/>
      <c r="IV1966" s="11"/>
      <c r="IW1966" s="11"/>
      <c r="AMI1966" s="12"/>
      <c r="AMJ1966" s="12"/>
      <c r="AMK1966" s="12"/>
    </row>
    <row r="1967" spans="1:1025" ht="12.75" customHeight="1">
      <c r="A1967" s="23">
        <v>3</v>
      </c>
      <c r="B1967" s="23">
        <v>2001</v>
      </c>
      <c r="C1967" s="24">
        <v>-132.23820000000001</v>
      </c>
      <c r="D1967" s="24">
        <v>32.516120000000001</v>
      </c>
      <c r="E1967" s="24">
        <v>0</v>
      </c>
      <c r="F1967" s="27">
        <v>0.19211541382060299</v>
      </c>
      <c r="G1967" s="24" t="s">
        <v>41</v>
      </c>
      <c r="H1967" s="1"/>
      <c r="I1967" s="1"/>
      <c r="AA1967" s="7"/>
      <c r="AB1967" s="7"/>
      <c r="AD1967" s="1"/>
      <c r="AE1967" s="1"/>
      <c r="AG1967" s="7"/>
      <c r="AH1967" s="7"/>
      <c r="AI1967" s="7"/>
      <c r="IU1967" s="11"/>
      <c r="IV1967" s="11"/>
      <c r="IW1967" s="11"/>
      <c r="AMI1967" s="12"/>
      <c r="AMJ1967" s="12"/>
      <c r="AMK1967" s="12"/>
    </row>
    <row r="1968" spans="1:1025" ht="12.75" customHeight="1">
      <c r="A1968" s="23">
        <v>3</v>
      </c>
      <c r="B1968" s="23">
        <v>2001</v>
      </c>
      <c r="C1968" s="24">
        <v>-145.39779999999999</v>
      </c>
      <c r="D1968" s="24">
        <v>27.415369999999999</v>
      </c>
      <c r="E1968" s="24">
        <v>0</v>
      </c>
      <c r="F1968" s="27">
        <v>0.196950503562693</v>
      </c>
      <c r="G1968" s="24" t="s">
        <v>41</v>
      </c>
      <c r="H1968" s="1"/>
      <c r="I1968" s="1"/>
      <c r="AA1968" s="7"/>
      <c r="AB1968" s="7"/>
      <c r="AD1968" s="1"/>
      <c r="AE1968" s="1"/>
      <c r="AG1968" s="7"/>
      <c r="AH1968" s="7"/>
      <c r="AI1968" s="7"/>
      <c r="IU1968" s="11"/>
      <c r="IV1968" s="11"/>
      <c r="IW1968" s="11"/>
      <c r="AMI1968" s="12"/>
      <c r="AMJ1968" s="12"/>
      <c r="AMK1968" s="12"/>
    </row>
    <row r="1969" spans="1:1025" ht="12.75" customHeight="1">
      <c r="A1969" s="23">
        <v>3</v>
      </c>
      <c r="B1969" s="23">
        <v>2001</v>
      </c>
      <c r="C1969" s="24">
        <v>-148.83580000000001</v>
      </c>
      <c r="D1969" s="24">
        <v>26.102920000000001</v>
      </c>
      <c r="E1969" s="24">
        <v>0</v>
      </c>
      <c r="F1969" s="27">
        <v>0.18452029820655999</v>
      </c>
      <c r="G1969" s="24" t="s">
        <v>41</v>
      </c>
      <c r="H1969" s="1"/>
      <c r="I1969" s="1"/>
      <c r="AA1969" s="7"/>
      <c r="AB1969" s="7"/>
      <c r="AD1969" s="1"/>
      <c r="AE1969" s="1"/>
      <c r="AG1969" s="7"/>
      <c r="AH1969" s="7"/>
      <c r="AI1969" s="7"/>
      <c r="IU1969" s="11"/>
      <c r="IV1969" s="11"/>
      <c r="IW1969" s="11"/>
      <c r="AMI1969" s="12"/>
      <c r="AMJ1969" s="12"/>
      <c r="AMK1969" s="12"/>
    </row>
    <row r="1970" spans="1:1025" ht="12.75" customHeight="1">
      <c r="A1970" s="23">
        <v>3</v>
      </c>
      <c r="B1970" s="23">
        <v>2001</v>
      </c>
      <c r="C1970" s="24">
        <v>-129.95160000000001</v>
      </c>
      <c r="D1970" s="24">
        <v>33.410719999999998</v>
      </c>
      <c r="E1970" s="24">
        <v>0</v>
      </c>
      <c r="F1970" s="27">
        <v>0.195160583897004</v>
      </c>
      <c r="G1970" s="24" t="s">
        <v>41</v>
      </c>
      <c r="H1970" s="1"/>
      <c r="I1970" s="1"/>
      <c r="AA1970" s="7"/>
      <c r="AB1970" s="7"/>
      <c r="AD1970" s="1"/>
      <c r="AE1970" s="1"/>
      <c r="AG1970" s="7"/>
      <c r="AH1970" s="7"/>
      <c r="AI1970" s="7"/>
      <c r="IU1970" s="11"/>
      <c r="IV1970" s="11"/>
      <c r="IW1970" s="11"/>
      <c r="AMI1970" s="12"/>
      <c r="AMJ1970" s="12"/>
      <c r="AMK1970" s="12"/>
    </row>
    <row r="1971" spans="1:1025" ht="12.75" customHeight="1">
      <c r="A1971" s="23">
        <v>3</v>
      </c>
      <c r="B1971" s="23">
        <v>2001</v>
      </c>
      <c r="C1971" s="24">
        <v>-122.1966</v>
      </c>
      <c r="D1971" s="24">
        <v>36.65455</v>
      </c>
      <c r="E1971" s="24">
        <v>0</v>
      </c>
      <c r="F1971" s="27">
        <v>0.14876111083716001</v>
      </c>
      <c r="G1971" s="24" t="s">
        <v>41</v>
      </c>
      <c r="H1971" s="1"/>
      <c r="I1971" s="1"/>
      <c r="AA1971" s="7"/>
      <c r="AB1971" s="7"/>
      <c r="AD1971" s="1"/>
      <c r="AE1971" s="1"/>
      <c r="AG1971" s="7"/>
      <c r="AH1971" s="7"/>
      <c r="AI1971" s="7"/>
      <c r="IU1971" s="11"/>
      <c r="IV1971" s="11"/>
      <c r="IW1971" s="11"/>
      <c r="AMI1971" s="12"/>
      <c r="AMJ1971" s="12"/>
      <c r="AMK1971" s="12"/>
    </row>
    <row r="1972" spans="1:1025" ht="12.75" customHeight="1">
      <c r="A1972" s="23">
        <v>3</v>
      </c>
      <c r="B1972" s="23">
        <v>2001</v>
      </c>
      <c r="C1972" s="24">
        <v>-145.006</v>
      </c>
      <c r="D1972" s="24">
        <v>27.571819999999999</v>
      </c>
      <c r="E1972" s="24">
        <v>0</v>
      </c>
      <c r="F1972" s="27">
        <v>0.37112087776021602</v>
      </c>
      <c r="G1972" s="24" t="s">
        <v>41</v>
      </c>
      <c r="H1972" s="1"/>
      <c r="I1972" s="1"/>
      <c r="AA1972" s="7"/>
      <c r="AB1972" s="7"/>
      <c r="AD1972" s="1"/>
      <c r="AE1972" s="1"/>
      <c r="AG1972" s="7"/>
      <c r="AH1972" s="7"/>
      <c r="AI1972" s="7"/>
      <c r="IU1972" s="11"/>
      <c r="IV1972" s="11"/>
      <c r="IW1972" s="11"/>
      <c r="AMI1972" s="12"/>
      <c r="AMJ1972" s="12"/>
      <c r="AMK1972" s="12"/>
    </row>
    <row r="1973" spans="1:1025" ht="12.75" customHeight="1">
      <c r="A1973" s="23">
        <v>3</v>
      </c>
      <c r="B1973" s="23">
        <v>2001</v>
      </c>
      <c r="C1973" s="24">
        <v>-140.13509999999999</v>
      </c>
      <c r="D1973" s="24">
        <v>29.43807</v>
      </c>
      <c r="E1973" s="24">
        <v>0</v>
      </c>
      <c r="F1973" s="27">
        <v>9.8585008852028505E-2</v>
      </c>
      <c r="G1973" s="24" t="s">
        <v>41</v>
      </c>
      <c r="H1973" s="1"/>
      <c r="I1973" s="1"/>
      <c r="AA1973" s="7"/>
      <c r="AB1973" s="7"/>
      <c r="AD1973" s="1"/>
      <c r="AE1973" s="1"/>
      <c r="AG1973" s="7"/>
      <c r="AH1973" s="7"/>
      <c r="AI1973" s="7"/>
      <c r="IU1973" s="11"/>
      <c r="IV1973" s="11"/>
      <c r="IW1973" s="11"/>
      <c r="AMI1973" s="12"/>
      <c r="AMJ1973" s="12"/>
      <c r="AMK1973" s="12"/>
    </row>
    <row r="1974" spans="1:1025" ht="12.75" customHeight="1">
      <c r="A1974" s="23">
        <v>3</v>
      </c>
      <c r="B1974" s="23">
        <v>2001</v>
      </c>
      <c r="C1974" s="24">
        <v>-136.86269999999999</v>
      </c>
      <c r="D1974" s="24">
        <v>30.674520000000001</v>
      </c>
      <c r="E1974" s="24">
        <v>0</v>
      </c>
      <c r="F1974" s="27">
        <v>0.16797423540512699</v>
      </c>
      <c r="G1974" s="24" t="s">
        <v>41</v>
      </c>
      <c r="H1974" s="1"/>
      <c r="I1974" s="1"/>
      <c r="AA1974" s="7"/>
      <c r="AB1974" s="7"/>
      <c r="AD1974" s="1"/>
      <c r="AE1974" s="1"/>
      <c r="AG1974" s="7"/>
      <c r="AH1974" s="7"/>
      <c r="AI1974" s="7"/>
      <c r="IU1974" s="11"/>
      <c r="IV1974" s="11"/>
      <c r="IW1974" s="11"/>
      <c r="AMI1974" s="12"/>
      <c r="AMJ1974" s="12"/>
      <c r="AMK1974" s="12"/>
    </row>
    <row r="1975" spans="1:1025" ht="12.75" customHeight="1">
      <c r="A1975" s="23">
        <v>3</v>
      </c>
      <c r="B1975" s="23">
        <v>2001</v>
      </c>
      <c r="C1975" s="24">
        <v>-129.3869</v>
      </c>
      <c r="D1975" s="24">
        <v>33.655000000000001</v>
      </c>
      <c r="E1975" s="24">
        <v>0</v>
      </c>
      <c r="F1975" s="27">
        <v>0.32325106442072299</v>
      </c>
      <c r="G1975" s="24" t="s">
        <v>41</v>
      </c>
      <c r="H1975" s="1"/>
      <c r="I1975" s="1"/>
      <c r="AA1975" s="7"/>
      <c r="AB1975" s="7"/>
      <c r="AD1975" s="1"/>
      <c r="AE1975" s="1"/>
      <c r="AG1975" s="7"/>
      <c r="AH1975" s="7"/>
      <c r="AI1975" s="7"/>
      <c r="IU1975" s="11"/>
      <c r="IV1975" s="11"/>
      <c r="IW1975" s="11"/>
      <c r="AMI1975" s="12"/>
      <c r="AMJ1975" s="12"/>
      <c r="AMK1975" s="12"/>
    </row>
    <row r="1976" spans="1:1025" ht="12.75" customHeight="1">
      <c r="A1976" s="23">
        <v>3</v>
      </c>
      <c r="B1976" s="23">
        <v>2001</v>
      </c>
      <c r="C1976" s="24">
        <v>-147.87180000000001</v>
      </c>
      <c r="D1976" s="24">
        <v>26.484179999999999</v>
      </c>
      <c r="E1976" s="24">
        <v>0</v>
      </c>
      <c r="F1976" s="27">
        <v>0.37999563167264599</v>
      </c>
      <c r="G1976" s="24" t="s">
        <v>41</v>
      </c>
      <c r="H1976" s="1"/>
      <c r="I1976" s="1"/>
      <c r="AA1976" s="7"/>
      <c r="AB1976" s="7"/>
      <c r="AD1976" s="1"/>
      <c r="AE1976" s="1"/>
      <c r="AG1976" s="7"/>
      <c r="AH1976" s="7"/>
      <c r="AI1976" s="7"/>
      <c r="IU1976" s="11"/>
      <c r="IV1976" s="11"/>
      <c r="IW1976" s="11"/>
      <c r="AMI1976" s="12"/>
      <c r="AMJ1976" s="12"/>
      <c r="AMK1976" s="12"/>
    </row>
    <row r="1977" spans="1:1025" ht="12.75" customHeight="1">
      <c r="A1977" s="23">
        <v>3</v>
      </c>
      <c r="B1977" s="23">
        <v>2001</v>
      </c>
      <c r="C1977" s="24">
        <v>-158.34190000000001</v>
      </c>
      <c r="D1977" s="24">
        <v>21.684280000000001</v>
      </c>
      <c r="E1977" s="24">
        <v>0</v>
      </c>
      <c r="F1977" s="27">
        <v>4.0203223624291497E-2</v>
      </c>
      <c r="G1977" s="24" t="s">
        <v>41</v>
      </c>
      <c r="H1977" s="1"/>
      <c r="I1977" s="1"/>
      <c r="AA1977" s="7"/>
      <c r="AB1977" s="7"/>
      <c r="AD1977" s="1"/>
      <c r="AE1977" s="1"/>
      <c r="AG1977" s="7"/>
      <c r="AH1977" s="7"/>
      <c r="AI1977" s="7"/>
      <c r="IU1977" s="11"/>
      <c r="IV1977" s="11"/>
      <c r="IW1977" s="11"/>
      <c r="AMI1977" s="12"/>
      <c r="AMJ1977" s="12"/>
      <c r="AMK1977" s="12"/>
    </row>
    <row r="1978" spans="1:1025" ht="12.75" customHeight="1">
      <c r="A1978" s="23">
        <v>3</v>
      </c>
      <c r="B1978" s="23">
        <v>2001</v>
      </c>
      <c r="C1978" s="24">
        <v>-129.7243</v>
      </c>
      <c r="D1978" s="24">
        <v>33.509349999999998</v>
      </c>
      <c r="E1978" s="24">
        <v>0</v>
      </c>
      <c r="F1978" s="27">
        <v>0.230330264653163</v>
      </c>
      <c r="G1978" s="24" t="s">
        <v>41</v>
      </c>
      <c r="H1978" s="1"/>
      <c r="I1978" s="1"/>
      <c r="AA1978" s="7"/>
      <c r="AB1978" s="7"/>
      <c r="AD1978" s="1"/>
      <c r="AE1978" s="1"/>
      <c r="AG1978" s="7"/>
      <c r="AH1978" s="7"/>
      <c r="AI1978" s="7"/>
      <c r="IU1978" s="11"/>
      <c r="IV1978" s="11"/>
      <c r="IW1978" s="11"/>
      <c r="AMI1978" s="12"/>
      <c r="AMJ1978" s="12"/>
      <c r="AMK1978" s="12"/>
    </row>
    <row r="1979" spans="1:1025" ht="12.75" customHeight="1">
      <c r="A1979" s="23">
        <v>3</v>
      </c>
      <c r="B1979" s="23">
        <v>2001</v>
      </c>
      <c r="C1979" s="24">
        <v>-124.5693</v>
      </c>
      <c r="D1979" s="24">
        <v>35.617350000000002</v>
      </c>
      <c r="E1979" s="24">
        <v>0</v>
      </c>
      <c r="F1979" s="27">
        <v>0.26905349799849698</v>
      </c>
      <c r="G1979" s="24" t="s">
        <v>41</v>
      </c>
      <c r="H1979" s="1"/>
      <c r="I1979" s="1"/>
      <c r="AA1979" s="7"/>
      <c r="AB1979" s="7"/>
      <c r="AD1979" s="1"/>
      <c r="AE1979" s="1"/>
      <c r="AG1979" s="7"/>
      <c r="AH1979" s="7"/>
      <c r="AI1979" s="7"/>
      <c r="IU1979" s="11"/>
      <c r="IV1979" s="11"/>
      <c r="IW1979" s="11"/>
      <c r="AMI1979" s="12"/>
      <c r="AMJ1979" s="12"/>
      <c r="AMK1979" s="12"/>
    </row>
    <row r="1980" spans="1:1025" ht="12.75" customHeight="1">
      <c r="A1980" s="23">
        <v>3</v>
      </c>
      <c r="B1980" s="23">
        <v>2001</v>
      </c>
      <c r="C1980" s="24">
        <v>-158.10900000000001</v>
      </c>
      <c r="D1980" s="24">
        <v>22.1617</v>
      </c>
      <c r="E1980" s="24">
        <v>0</v>
      </c>
      <c r="F1980" s="27">
        <v>0.34633724168158297</v>
      </c>
      <c r="G1980" s="24" t="s">
        <v>41</v>
      </c>
      <c r="H1980" s="1"/>
      <c r="I1980" s="1"/>
      <c r="AA1980" s="7"/>
      <c r="AB1980" s="7"/>
      <c r="AD1980" s="1"/>
      <c r="AE1980" s="1"/>
      <c r="AG1980" s="7"/>
      <c r="AH1980" s="7"/>
      <c r="AI1980" s="7"/>
      <c r="IU1980" s="11"/>
      <c r="IV1980" s="11"/>
      <c r="IW1980" s="11"/>
      <c r="AMI1980" s="12"/>
      <c r="AMJ1980" s="12"/>
      <c r="AMK1980" s="12"/>
    </row>
    <row r="1981" spans="1:1025" ht="12.75" customHeight="1">
      <c r="A1981" s="23">
        <v>3</v>
      </c>
      <c r="B1981" s="23">
        <v>2001</v>
      </c>
      <c r="C1981" s="24">
        <v>-127.6561</v>
      </c>
      <c r="D1981" s="24">
        <v>34.385480000000001</v>
      </c>
      <c r="E1981" s="24">
        <v>0</v>
      </c>
      <c r="F1981" s="27">
        <v>7.7009196156872101E-2</v>
      </c>
      <c r="G1981" s="24" t="s">
        <v>41</v>
      </c>
      <c r="H1981" s="1"/>
      <c r="I1981" s="1"/>
      <c r="AA1981" s="7"/>
      <c r="AB1981" s="7"/>
      <c r="AD1981" s="1"/>
      <c r="AE1981" s="1"/>
      <c r="AG1981" s="7"/>
      <c r="AH1981" s="7"/>
      <c r="AI1981" s="7"/>
      <c r="IU1981" s="11"/>
      <c r="IV1981" s="11"/>
      <c r="IW1981" s="11"/>
      <c r="AMI1981" s="12"/>
      <c r="AMJ1981" s="12"/>
      <c r="AMK1981" s="12"/>
    </row>
    <row r="1982" spans="1:1025" ht="12.75" customHeight="1">
      <c r="A1982" s="23">
        <v>3</v>
      </c>
      <c r="B1982" s="23">
        <v>2001</v>
      </c>
      <c r="C1982" s="24">
        <v>-124.75320000000001</v>
      </c>
      <c r="D1982" s="24">
        <v>35.522730000000003</v>
      </c>
      <c r="E1982" s="24">
        <v>0</v>
      </c>
      <c r="F1982" s="27">
        <v>0.59697533513138801</v>
      </c>
      <c r="G1982" s="24" t="s">
        <v>41</v>
      </c>
      <c r="H1982" s="1"/>
      <c r="I1982" s="1"/>
      <c r="AA1982" s="7"/>
      <c r="AB1982" s="7"/>
      <c r="AD1982" s="1"/>
      <c r="AE1982" s="1"/>
      <c r="AG1982" s="7"/>
      <c r="AH1982" s="7"/>
      <c r="AI1982" s="7"/>
      <c r="IU1982" s="11"/>
      <c r="IV1982" s="11"/>
      <c r="IW1982" s="11"/>
      <c r="AMI1982" s="12"/>
      <c r="AMJ1982" s="12"/>
      <c r="AMK1982" s="12"/>
    </row>
    <row r="1983" spans="1:1025" ht="12.75" customHeight="1">
      <c r="A1983" s="23">
        <v>3</v>
      </c>
      <c r="B1983" s="23">
        <v>2001</v>
      </c>
      <c r="C1983" s="24">
        <v>-149.30350000000001</v>
      </c>
      <c r="D1983" s="24">
        <v>25.96153</v>
      </c>
      <c r="E1983" s="24">
        <v>0</v>
      </c>
      <c r="F1983" s="27">
        <v>0.282487085805325</v>
      </c>
      <c r="G1983" s="24" t="s">
        <v>41</v>
      </c>
      <c r="H1983" s="1"/>
      <c r="I1983" s="1"/>
      <c r="AA1983" s="7"/>
      <c r="AB1983" s="7"/>
      <c r="AD1983" s="1"/>
      <c r="AE1983" s="1"/>
      <c r="AG1983" s="7"/>
      <c r="AH1983" s="7"/>
      <c r="AI1983" s="7"/>
      <c r="IU1983" s="11"/>
      <c r="IV1983" s="11"/>
      <c r="IW1983" s="11"/>
      <c r="AMI1983" s="12"/>
      <c r="AMJ1983" s="12"/>
      <c r="AMK1983" s="12"/>
    </row>
    <row r="1984" spans="1:1025" ht="12.75" customHeight="1">
      <c r="A1984" s="23">
        <v>3</v>
      </c>
      <c r="B1984" s="23">
        <v>2001</v>
      </c>
      <c r="C1984" s="24">
        <v>-151.28139999999999</v>
      </c>
      <c r="D1984" s="24">
        <v>25.202220000000001</v>
      </c>
      <c r="E1984" s="24">
        <v>0</v>
      </c>
      <c r="F1984" s="27">
        <v>0.24543814285714299</v>
      </c>
      <c r="G1984" s="24" t="s">
        <v>41</v>
      </c>
      <c r="H1984" s="1"/>
      <c r="I1984" s="1"/>
      <c r="AA1984" s="7"/>
      <c r="AB1984" s="7"/>
      <c r="AD1984" s="1"/>
      <c r="AE1984" s="1"/>
      <c r="AG1984" s="7"/>
      <c r="AH1984" s="7"/>
      <c r="AI1984" s="7"/>
      <c r="IU1984" s="11"/>
      <c r="IV1984" s="11"/>
      <c r="IW1984" s="11"/>
      <c r="AMI1984" s="12"/>
      <c r="AMJ1984" s="12"/>
      <c r="AMK1984" s="12"/>
    </row>
    <row r="1985" spans="1:1025" ht="12.75" customHeight="1">
      <c r="A1985" s="23">
        <v>3</v>
      </c>
      <c r="B1985" s="23">
        <v>2001</v>
      </c>
      <c r="C1985" s="24">
        <v>-144.69040000000001</v>
      </c>
      <c r="D1985" s="24">
        <v>27.77703</v>
      </c>
      <c r="E1985" s="24">
        <v>0</v>
      </c>
      <c r="F1985" s="27">
        <v>0.22851303911769</v>
      </c>
      <c r="G1985" s="24" t="s">
        <v>41</v>
      </c>
      <c r="H1985" s="1"/>
      <c r="I1985" s="1"/>
      <c r="AA1985" s="7"/>
      <c r="AB1985" s="7"/>
      <c r="AD1985" s="1"/>
      <c r="AE1985" s="1"/>
      <c r="AG1985" s="7"/>
      <c r="AH1985" s="7"/>
      <c r="AI1985" s="7"/>
      <c r="IU1985" s="11"/>
      <c r="IV1985" s="11"/>
      <c r="IW1985" s="11"/>
      <c r="AMI1985" s="12"/>
      <c r="AMJ1985" s="12"/>
      <c r="AMK1985" s="12"/>
    </row>
    <row r="1986" spans="1:1025" ht="12.75" customHeight="1">
      <c r="A1986" s="23">
        <v>3</v>
      </c>
      <c r="B1986" s="23">
        <v>2001</v>
      </c>
      <c r="C1986" s="24">
        <v>-124.2381</v>
      </c>
      <c r="D1986" s="24">
        <v>35.780029999999996</v>
      </c>
      <c r="E1986" s="24">
        <v>0</v>
      </c>
      <c r="F1986" s="27">
        <v>0.447106288407216</v>
      </c>
      <c r="G1986" s="24" t="s">
        <v>41</v>
      </c>
      <c r="H1986" s="1"/>
      <c r="I1986" s="1"/>
      <c r="AA1986" s="7"/>
      <c r="AB1986" s="7"/>
      <c r="AD1986" s="1"/>
      <c r="AE1986" s="1"/>
      <c r="AG1986" s="7"/>
      <c r="AH1986" s="7"/>
      <c r="AI1986" s="7"/>
      <c r="IU1986" s="11"/>
      <c r="IV1986" s="11"/>
      <c r="IW1986" s="11"/>
      <c r="AMI1986" s="12"/>
      <c r="AMJ1986" s="12"/>
      <c r="AMK1986" s="12"/>
    </row>
    <row r="1987" spans="1:1025" ht="12.75" customHeight="1">
      <c r="A1987" s="23">
        <v>3</v>
      </c>
      <c r="B1987" s="23">
        <v>2001</v>
      </c>
      <c r="C1987" s="24">
        <v>-122.4119</v>
      </c>
      <c r="D1987" s="24">
        <v>36.623539999999998</v>
      </c>
      <c r="E1987" s="24">
        <v>0</v>
      </c>
      <c r="F1987" s="27">
        <v>1.0012972651788099</v>
      </c>
      <c r="G1987" s="24" t="s">
        <v>41</v>
      </c>
      <c r="H1987" s="1"/>
      <c r="I1987" s="1"/>
      <c r="AA1987" s="7"/>
      <c r="AB1987" s="7"/>
      <c r="AD1987" s="1"/>
      <c r="AE1987" s="1"/>
      <c r="AG1987" s="7"/>
      <c r="AH1987" s="7"/>
      <c r="AI1987" s="7"/>
      <c r="IU1987" s="11"/>
      <c r="IV1987" s="11"/>
      <c r="IW1987" s="11"/>
      <c r="AMI1987" s="12"/>
      <c r="AMJ1987" s="12"/>
      <c r="AMK1987" s="12"/>
    </row>
    <row r="1988" spans="1:1025" ht="12.75" customHeight="1">
      <c r="A1988" s="23">
        <v>3</v>
      </c>
      <c r="B1988" s="23">
        <v>2001</v>
      </c>
      <c r="C1988" s="24">
        <v>-132.04060000000001</v>
      </c>
      <c r="D1988" s="24">
        <v>32.58325</v>
      </c>
      <c r="E1988" s="24">
        <v>0</v>
      </c>
      <c r="F1988" s="27">
        <v>0.21912956495260599</v>
      </c>
      <c r="G1988" s="24" t="s">
        <v>41</v>
      </c>
      <c r="H1988" s="1"/>
      <c r="I1988" s="1"/>
      <c r="AA1988" s="7"/>
      <c r="AB1988" s="7"/>
      <c r="AD1988" s="1"/>
      <c r="AE1988" s="1"/>
      <c r="AG1988" s="7"/>
      <c r="AH1988" s="7"/>
      <c r="AI1988" s="7"/>
      <c r="IU1988" s="11"/>
      <c r="IV1988" s="11"/>
      <c r="IW1988" s="11"/>
      <c r="AMI1988" s="12"/>
      <c r="AMJ1988" s="12"/>
      <c r="AMK1988" s="12"/>
    </row>
    <row r="1989" spans="1:1025" ht="12.75" customHeight="1">
      <c r="A1989" s="23">
        <v>3</v>
      </c>
      <c r="B1989" s="23">
        <v>2001</v>
      </c>
      <c r="C1989" s="24">
        <v>-130.3082</v>
      </c>
      <c r="D1989" s="24">
        <v>33.254469999999998</v>
      </c>
      <c r="E1989" s="24">
        <v>0</v>
      </c>
      <c r="F1989" s="27">
        <v>0.15183339768727799</v>
      </c>
      <c r="G1989" s="24" t="s">
        <v>41</v>
      </c>
      <c r="H1989" s="1"/>
      <c r="I1989" s="1"/>
      <c r="AA1989" s="7"/>
      <c r="AB1989" s="7"/>
      <c r="AD1989" s="1"/>
      <c r="AE1989" s="1"/>
      <c r="AG1989" s="7"/>
      <c r="AH1989" s="7"/>
      <c r="AI1989" s="7"/>
      <c r="IU1989" s="11"/>
      <c r="IV1989" s="11"/>
      <c r="IW1989" s="11"/>
      <c r="AMI1989" s="12"/>
      <c r="AMJ1989" s="12"/>
      <c r="AMK1989" s="12"/>
    </row>
    <row r="1990" spans="1:1025" ht="12.75" customHeight="1">
      <c r="A1990" s="23">
        <v>3</v>
      </c>
      <c r="B1990" s="23">
        <v>2001</v>
      </c>
      <c r="C1990" s="24">
        <v>-158.12649999999999</v>
      </c>
      <c r="D1990" s="24">
        <v>22.126449999999998</v>
      </c>
      <c r="E1990" s="24">
        <v>0</v>
      </c>
      <c r="F1990" s="27">
        <v>0.377280059425463</v>
      </c>
      <c r="G1990" s="24" t="s">
        <v>41</v>
      </c>
      <c r="H1990" s="1"/>
      <c r="I1990" s="1"/>
      <c r="AA1990" s="7"/>
      <c r="AB1990" s="7"/>
      <c r="AD1990" s="1"/>
      <c r="AE1990" s="1"/>
      <c r="AG1990" s="7"/>
      <c r="AH1990" s="7"/>
      <c r="AI1990" s="7"/>
      <c r="IU1990" s="11"/>
      <c r="IV1990" s="11"/>
      <c r="IW1990" s="11"/>
      <c r="AMI1990" s="12"/>
      <c r="AMJ1990" s="12"/>
      <c r="AMK1990" s="12"/>
    </row>
    <row r="1991" spans="1:1025" ht="12.75" customHeight="1">
      <c r="A1991" s="23">
        <v>3</v>
      </c>
      <c r="B1991" s="23">
        <v>2001</v>
      </c>
      <c r="C1991" s="24">
        <v>-124.85809999999999</v>
      </c>
      <c r="D1991" s="24">
        <v>35.470680000000002</v>
      </c>
      <c r="E1991" s="24">
        <v>0</v>
      </c>
      <c r="F1991" s="27">
        <v>0.649898370303432</v>
      </c>
      <c r="G1991" s="24" t="s">
        <v>41</v>
      </c>
      <c r="H1991" s="1"/>
      <c r="I1991" s="1"/>
      <c r="AA1991" s="7"/>
      <c r="AB1991" s="7"/>
      <c r="AD1991" s="1"/>
      <c r="AE1991" s="1"/>
      <c r="AG1991" s="7"/>
      <c r="AH1991" s="7"/>
      <c r="AI1991" s="7"/>
      <c r="IU1991" s="11"/>
      <c r="IV1991" s="11"/>
      <c r="IW1991" s="11"/>
      <c r="AMI1991" s="12"/>
      <c r="AMJ1991" s="12"/>
      <c r="AMK1991" s="12"/>
    </row>
    <row r="1992" spans="1:1025" ht="14.25" customHeight="1">
      <c r="A1992" s="23">
        <v>3</v>
      </c>
      <c r="B1992" s="23">
        <v>2001</v>
      </c>
      <c r="C1992" s="24">
        <v>-126.49679999999999</v>
      </c>
      <c r="D1992" s="24">
        <v>34.839829999999999</v>
      </c>
      <c r="E1992" s="24">
        <v>0</v>
      </c>
      <c r="F1992" s="27">
        <v>0.37077115037860398</v>
      </c>
      <c r="G1992" s="24" t="s">
        <v>41</v>
      </c>
      <c r="H1992" s="1"/>
      <c r="I1992" s="1"/>
      <c r="AA1992" s="7"/>
      <c r="AB1992" s="7"/>
      <c r="AD1992" s="1"/>
      <c r="AE1992" s="1"/>
      <c r="AG1992" s="7"/>
      <c r="AH1992" s="7"/>
      <c r="AI1992" s="7"/>
      <c r="IU1992" s="11"/>
      <c r="IV1992" s="11"/>
      <c r="IW1992" s="11"/>
      <c r="AMI1992" s="12"/>
      <c r="AMJ1992" s="12"/>
      <c r="AMK1992" s="12"/>
    </row>
    <row r="1993" spans="1:1025" ht="14.25" customHeight="1">
      <c r="A1993" s="23">
        <v>3</v>
      </c>
      <c r="B1993" s="23">
        <v>2001</v>
      </c>
      <c r="C1993" s="24">
        <v>-131.6729</v>
      </c>
      <c r="D1993" s="24">
        <v>32.703380000000003</v>
      </c>
      <c r="E1993" s="24">
        <v>0</v>
      </c>
      <c r="F1993" s="27">
        <v>0.248236079296039</v>
      </c>
      <c r="G1993" s="24" t="s">
        <v>41</v>
      </c>
      <c r="H1993" s="1"/>
      <c r="I1993" s="1"/>
      <c r="AA1993" s="7"/>
      <c r="AB1993" s="7"/>
      <c r="AD1993" s="1"/>
      <c r="AE1993" s="1"/>
      <c r="AG1993" s="7"/>
      <c r="AH1993" s="7"/>
      <c r="AI1993" s="7"/>
      <c r="IU1993" s="11"/>
      <c r="IV1993" s="11"/>
      <c r="IW1993" s="11"/>
      <c r="AMI1993" s="12"/>
      <c r="AMJ1993" s="12"/>
      <c r="AMK1993" s="12"/>
    </row>
    <row r="1994" spans="1:1025" ht="14.25" customHeight="1">
      <c r="A1994" s="23">
        <v>3</v>
      </c>
      <c r="B1994" s="23">
        <v>2001</v>
      </c>
      <c r="C1994" s="24">
        <v>-124.05329999999999</v>
      </c>
      <c r="D1994" s="24">
        <v>35.870699999999999</v>
      </c>
      <c r="E1994" s="24">
        <v>0</v>
      </c>
      <c r="F1994" s="27">
        <v>0.36877718967440198</v>
      </c>
      <c r="G1994" s="24" t="s">
        <v>41</v>
      </c>
      <c r="H1994" s="1"/>
      <c r="I1994" s="1"/>
      <c r="AA1994" s="7"/>
      <c r="AB1994" s="7"/>
      <c r="AD1994" s="1"/>
      <c r="AE1994" s="1"/>
      <c r="AG1994" s="7"/>
      <c r="AH1994" s="7"/>
      <c r="AI1994" s="7"/>
      <c r="IU1994" s="11"/>
      <c r="IV1994" s="11"/>
      <c r="IW1994" s="11"/>
      <c r="AMI1994" s="12"/>
      <c r="AMJ1994" s="12"/>
      <c r="AMK1994" s="12"/>
    </row>
    <row r="1995" spans="1:1025" ht="14.25" customHeight="1">
      <c r="A1995" s="23">
        <v>3</v>
      </c>
      <c r="B1995" s="23">
        <v>2001</v>
      </c>
      <c r="C1995" s="24">
        <v>-126.93300000000001</v>
      </c>
      <c r="D1995" s="24">
        <v>34.669029999999999</v>
      </c>
      <c r="E1995" s="24">
        <v>0</v>
      </c>
      <c r="F1995" s="27">
        <v>0.26848471106448002</v>
      </c>
      <c r="G1995" s="24" t="s">
        <v>41</v>
      </c>
      <c r="H1995" s="1"/>
      <c r="I1995" s="1"/>
      <c r="AA1995" s="7"/>
      <c r="AB1995" s="7"/>
      <c r="AD1995" s="1"/>
      <c r="AE1995" s="1"/>
      <c r="AG1995" s="7"/>
      <c r="AH1995" s="7"/>
      <c r="AI1995" s="7"/>
      <c r="IU1995" s="11"/>
      <c r="IV1995" s="11"/>
      <c r="IW1995" s="11"/>
      <c r="AMI1995" s="12"/>
      <c r="AMJ1995" s="12"/>
      <c r="AMK1995" s="12"/>
    </row>
    <row r="1996" spans="1:1025" ht="14.25" customHeight="1">
      <c r="A1996" s="23">
        <v>3</v>
      </c>
      <c r="B1996" s="23">
        <v>2001</v>
      </c>
      <c r="C1996" s="24">
        <v>-146.78059999999999</v>
      </c>
      <c r="D1996" s="24">
        <v>26.844519999999999</v>
      </c>
      <c r="E1996" s="24">
        <v>0</v>
      </c>
      <c r="F1996" s="27">
        <v>0.16100495162739101</v>
      </c>
      <c r="G1996" s="24" t="s">
        <v>41</v>
      </c>
      <c r="H1996" s="1"/>
      <c r="I1996" s="1"/>
      <c r="AA1996" s="7"/>
      <c r="AB1996" s="7"/>
      <c r="AD1996" s="1"/>
      <c r="AE1996" s="1"/>
      <c r="AG1996" s="7"/>
      <c r="AH1996" s="7"/>
      <c r="AI1996" s="7"/>
      <c r="IU1996" s="11"/>
      <c r="IV1996" s="11"/>
      <c r="IW1996" s="11"/>
      <c r="AMI1996" s="12"/>
      <c r="AMJ1996" s="12"/>
      <c r="AMK1996" s="12"/>
    </row>
    <row r="1997" spans="1:1025" ht="14.25" customHeight="1">
      <c r="A1997" s="23">
        <v>3</v>
      </c>
      <c r="B1997" s="23">
        <v>2001</v>
      </c>
      <c r="C1997" s="24">
        <v>-133.8972</v>
      </c>
      <c r="D1997" s="24">
        <v>31.864979999999999</v>
      </c>
      <c r="E1997" s="24">
        <v>0</v>
      </c>
      <c r="F1997" s="27">
        <v>0.108804155522322</v>
      </c>
      <c r="G1997" s="24" t="s">
        <v>41</v>
      </c>
      <c r="H1997" s="1"/>
      <c r="I1997" s="1"/>
      <c r="AA1997" s="7"/>
      <c r="AB1997" s="7"/>
      <c r="AD1997" s="1"/>
      <c r="AE1997" s="1"/>
      <c r="AG1997" s="7"/>
      <c r="AH1997" s="7"/>
      <c r="AI1997" s="7"/>
      <c r="IU1997" s="11"/>
      <c r="IV1997" s="11"/>
      <c r="IW1997" s="11"/>
      <c r="AMI1997" s="12"/>
      <c r="AMJ1997" s="12"/>
      <c r="AMK1997" s="12"/>
    </row>
    <row r="1998" spans="1:1025" ht="14.25" customHeight="1">
      <c r="A1998" s="23">
        <v>3</v>
      </c>
      <c r="B1998" s="23">
        <v>2001</v>
      </c>
      <c r="C1998" s="24">
        <v>-126.2067</v>
      </c>
      <c r="D1998" s="24">
        <v>34.953629999999997</v>
      </c>
      <c r="E1998" s="24">
        <v>0</v>
      </c>
      <c r="F1998" s="27">
        <v>0.48717399620922602</v>
      </c>
      <c r="G1998" s="24" t="s">
        <v>41</v>
      </c>
      <c r="H1998" s="1"/>
      <c r="I1998" s="1"/>
      <c r="AA1998" s="7"/>
      <c r="AB1998" s="7"/>
      <c r="AD1998" s="1"/>
      <c r="AE1998" s="1"/>
      <c r="AG1998" s="7"/>
      <c r="AH1998" s="7"/>
      <c r="AI1998" s="7"/>
      <c r="IU1998" s="11"/>
      <c r="IV1998" s="11"/>
      <c r="IW1998" s="11"/>
      <c r="AMI1998" s="12"/>
      <c r="AMJ1998" s="12"/>
      <c r="AMK1998" s="12"/>
    </row>
    <row r="1999" spans="1:1025" ht="14.25" customHeight="1">
      <c r="A1999" s="23">
        <v>3</v>
      </c>
      <c r="B1999" s="23">
        <v>2001</v>
      </c>
      <c r="C1999" s="24">
        <v>-144.9349</v>
      </c>
      <c r="D1999" s="24">
        <v>27.6938</v>
      </c>
      <c r="E1999" s="24">
        <v>0</v>
      </c>
      <c r="F1999" s="27">
        <v>0.18278334048749301</v>
      </c>
      <c r="G1999" s="24" t="s">
        <v>41</v>
      </c>
      <c r="H1999" s="1"/>
      <c r="I1999" s="1"/>
      <c r="AA1999" s="7"/>
      <c r="AB1999" s="7"/>
      <c r="AD1999" s="1"/>
      <c r="AE1999" s="1"/>
      <c r="AG1999" s="7"/>
      <c r="AH1999" s="7"/>
      <c r="AI1999" s="7"/>
      <c r="IU1999" s="11"/>
      <c r="IV1999" s="11"/>
      <c r="IW1999" s="11"/>
      <c r="AMI1999" s="12"/>
      <c r="AMJ1999" s="12"/>
      <c r="AMK1999" s="12"/>
    </row>
    <row r="2000" spans="1:1025" ht="14.25" customHeight="1">
      <c r="A2000" s="23">
        <v>3</v>
      </c>
      <c r="B2000" s="23">
        <v>2001</v>
      </c>
      <c r="C2000" s="24">
        <v>-125.51090000000001</v>
      </c>
      <c r="D2000" s="24">
        <v>35.222380000000001</v>
      </c>
      <c r="E2000" s="24">
        <v>0</v>
      </c>
      <c r="F2000" s="27">
        <v>0.40554742842533098</v>
      </c>
      <c r="G2000" s="24" t="s">
        <v>41</v>
      </c>
      <c r="H2000" s="1"/>
      <c r="I2000" s="1"/>
      <c r="AA2000" s="7"/>
      <c r="AB2000" s="7"/>
      <c r="AD2000" s="1"/>
      <c r="AE2000" s="1"/>
      <c r="AG2000" s="7"/>
      <c r="AH2000" s="7"/>
      <c r="AI2000" s="7"/>
      <c r="IU2000" s="11"/>
      <c r="IV2000" s="11"/>
      <c r="IW2000" s="11"/>
      <c r="AMI2000" s="12"/>
      <c r="AMJ2000" s="12"/>
      <c r="AMK2000" s="12"/>
    </row>
    <row r="2001" spans="1:1025" ht="14.25" customHeight="1">
      <c r="A2001" s="23">
        <v>3</v>
      </c>
      <c r="B2001" s="23">
        <v>2001</v>
      </c>
      <c r="C2001" s="24">
        <v>-146.06</v>
      </c>
      <c r="D2001" s="24">
        <v>27.15</v>
      </c>
      <c r="E2001" s="24">
        <v>0</v>
      </c>
      <c r="F2001" s="27">
        <v>0.27617229252991199</v>
      </c>
      <c r="G2001" s="24" t="s">
        <v>41</v>
      </c>
      <c r="H2001" s="1"/>
      <c r="I2001" s="1"/>
      <c r="AA2001" s="7"/>
      <c r="AB2001" s="7"/>
      <c r="AD2001" s="1"/>
      <c r="AE2001" s="1"/>
      <c r="AG2001" s="7"/>
      <c r="AH2001" s="7"/>
      <c r="AI2001" s="7"/>
      <c r="IU2001" s="11"/>
      <c r="IV2001" s="11"/>
      <c r="IW2001" s="11"/>
      <c r="AMI2001" s="12"/>
      <c r="AMJ2001" s="12"/>
      <c r="AMK2001" s="12"/>
    </row>
    <row r="2002" spans="1:1025" ht="14.25" customHeight="1">
      <c r="A2002" s="23">
        <v>3</v>
      </c>
      <c r="B2002" s="23">
        <v>2001</v>
      </c>
      <c r="C2002" s="24">
        <v>-144.96</v>
      </c>
      <c r="D2002" s="24">
        <v>27.589770000000001</v>
      </c>
      <c r="E2002" s="24">
        <v>0</v>
      </c>
      <c r="F2002" s="27">
        <v>0.35801766775599703</v>
      </c>
      <c r="G2002" s="24" t="s">
        <v>41</v>
      </c>
      <c r="H2002" s="1"/>
      <c r="I2002" s="1"/>
      <c r="AA2002" s="7"/>
      <c r="AB2002" s="7"/>
      <c r="AD2002" s="1"/>
      <c r="AE2002" s="1"/>
      <c r="AG2002" s="7"/>
      <c r="AH2002" s="7"/>
      <c r="AI2002" s="7"/>
      <c r="IU2002" s="11"/>
      <c r="IV2002" s="11"/>
      <c r="IW2002" s="11"/>
      <c r="AMI2002" s="12"/>
      <c r="AMJ2002" s="12"/>
      <c r="AMK2002" s="12"/>
    </row>
    <row r="2003" spans="1:1025" ht="14.25" customHeight="1">
      <c r="A2003" s="23">
        <v>3</v>
      </c>
      <c r="B2003" s="23">
        <v>2001</v>
      </c>
      <c r="C2003" s="24">
        <v>-123.2317</v>
      </c>
      <c r="D2003" s="24">
        <v>36.25938</v>
      </c>
      <c r="E2003" s="24">
        <v>0</v>
      </c>
      <c r="F2003" s="27">
        <v>1.3315178478424401</v>
      </c>
      <c r="G2003" s="24" t="s">
        <v>41</v>
      </c>
      <c r="H2003" s="1"/>
      <c r="I2003" s="1"/>
      <c r="AA2003" s="7"/>
      <c r="AB2003" s="7"/>
      <c r="AD2003" s="1"/>
      <c r="AE2003" s="1"/>
      <c r="AG2003" s="7"/>
      <c r="AH2003" s="7"/>
      <c r="AI2003" s="7"/>
      <c r="IU2003" s="11"/>
      <c r="IV2003" s="11"/>
      <c r="IW2003" s="11"/>
      <c r="AMI2003" s="12"/>
      <c r="AMJ2003" s="12"/>
      <c r="AMK2003" s="12"/>
    </row>
    <row r="2004" spans="1:1025" ht="14.25" customHeight="1">
      <c r="A2004" s="23">
        <v>3</v>
      </c>
      <c r="B2004" s="23">
        <v>2001</v>
      </c>
      <c r="C2004" s="24">
        <v>-157.82243</v>
      </c>
      <c r="D2004" s="24">
        <v>22.528459999999999</v>
      </c>
      <c r="E2004" s="24">
        <v>0</v>
      </c>
      <c r="F2004" s="27">
        <v>0.26883514336188002</v>
      </c>
      <c r="G2004" s="24" t="s">
        <v>41</v>
      </c>
      <c r="H2004" s="1"/>
      <c r="I2004" s="1"/>
      <c r="AA2004" s="7"/>
      <c r="AB2004" s="7"/>
      <c r="AD2004" s="1"/>
      <c r="AE2004" s="1"/>
      <c r="AG2004" s="7"/>
      <c r="AH2004" s="7"/>
      <c r="AI2004" s="7"/>
      <c r="IU2004" s="11"/>
      <c r="IV2004" s="11"/>
      <c r="IW2004" s="11"/>
      <c r="AMI2004" s="12"/>
      <c r="AMJ2004" s="12"/>
      <c r="AMK2004" s="12"/>
    </row>
    <row r="2005" spans="1:1025" ht="14.25" customHeight="1">
      <c r="A2005" s="23">
        <v>3</v>
      </c>
      <c r="B2005" s="23">
        <v>2001</v>
      </c>
      <c r="C2005" s="24">
        <v>-129.1207</v>
      </c>
      <c r="D2005" s="24">
        <v>33.768949999999997</v>
      </c>
      <c r="E2005" s="24">
        <v>0</v>
      </c>
      <c r="F2005" s="27">
        <v>0.40442465850891601</v>
      </c>
      <c r="G2005" s="24" t="s">
        <v>41</v>
      </c>
      <c r="H2005" s="1"/>
      <c r="I2005" s="1"/>
      <c r="AA2005" s="7"/>
      <c r="AB2005" s="7"/>
      <c r="AD2005" s="1"/>
      <c r="AE2005" s="1"/>
      <c r="AG2005" s="7"/>
      <c r="AH2005" s="7"/>
      <c r="AI2005" s="7"/>
      <c r="IU2005" s="11"/>
      <c r="IV2005" s="11"/>
      <c r="IW2005" s="11"/>
      <c r="AMI2005" s="12"/>
      <c r="AMJ2005" s="12"/>
      <c r="AMK2005" s="12"/>
    </row>
    <row r="2006" spans="1:1025" ht="14.25" customHeight="1">
      <c r="A2006" s="23">
        <v>3</v>
      </c>
      <c r="B2006" s="23">
        <v>2001</v>
      </c>
      <c r="C2006" s="24">
        <v>-143.36590000000001</v>
      </c>
      <c r="D2006" s="24">
        <v>28.206</v>
      </c>
      <c r="E2006" s="24">
        <v>0</v>
      </c>
      <c r="F2006" s="27">
        <v>0.22129929488504599</v>
      </c>
      <c r="G2006" s="24" t="s">
        <v>41</v>
      </c>
      <c r="H2006" s="1"/>
      <c r="I2006" s="1"/>
      <c r="AA2006" s="7"/>
      <c r="AB2006" s="7"/>
      <c r="AD2006" s="1"/>
      <c r="AE2006" s="1"/>
      <c r="AG2006" s="7"/>
      <c r="AH2006" s="7"/>
      <c r="AI2006" s="7"/>
      <c r="IU2006" s="11"/>
      <c r="IV2006" s="11"/>
      <c r="IW2006" s="11"/>
      <c r="AMI2006" s="12"/>
      <c r="AMJ2006" s="12"/>
      <c r="AMK2006" s="12"/>
    </row>
    <row r="2007" spans="1:1025" ht="12.75" customHeight="1">
      <c r="A2007" s="23">
        <v>3</v>
      </c>
      <c r="B2007" s="23">
        <v>2001</v>
      </c>
      <c r="C2007" s="24">
        <v>-132.6893</v>
      </c>
      <c r="D2007" s="24">
        <v>32.342599999999997</v>
      </c>
      <c r="E2007" s="24">
        <v>0</v>
      </c>
      <c r="F2007" s="27">
        <v>0.12813877283734801</v>
      </c>
      <c r="G2007" s="24" t="s">
        <v>41</v>
      </c>
      <c r="H2007" s="1"/>
      <c r="I2007" s="1"/>
      <c r="AA2007" s="7"/>
      <c r="AB2007" s="7"/>
      <c r="AD2007" s="1"/>
      <c r="AE2007" s="1"/>
      <c r="AG2007" s="7"/>
      <c r="AH2007" s="7"/>
      <c r="AI2007" s="7"/>
      <c r="IU2007" s="11"/>
      <c r="IV2007" s="11"/>
      <c r="IW2007" s="11"/>
      <c r="AMI2007" s="12"/>
      <c r="AMJ2007" s="12"/>
      <c r="AMK2007" s="12"/>
    </row>
    <row r="2008" spans="1:1025" ht="14.25" customHeight="1">
      <c r="A2008" s="23">
        <v>3</v>
      </c>
      <c r="B2008" s="23">
        <v>2001</v>
      </c>
      <c r="C2008" s="24">
        <v>-147.7439</v>
      </c>
      <c r="D2008" s="24">
        <v>26.528729999999999</v>
      </c>
      <c r="E2008" s="24">
        <v>0</v>
      </c>
      <c r="F2008" s="27">
        <v>0.39058758785782699</v>
      </c>
      <c r="G2008" s="24" t="s">
        <v>41</v>
      </c>
      <c r="H2008" s="1"/>
      <c r="I2008" s="1"/>
      <c r="AA2008" s="7"/>
      <c r="AB2008" s="7"/>
      <c r="AD2008" s="1"/>
      <c r="AE2008" s="1"/>
      <c r="AG2008" s="7"/>
      <c r="AH2008" s="7"/>
      <c r="AI2008" s="7"/>
      <c r="IU2008" s="11"/>
      <c r="IV2008" s="11"/>
      <c r="IW2008" s="11"/>
      <c r="AMI2008" s="12"/>
      <c r="AMJ2008" s="12"/>
      <c r="AMK2008" s="12"/>
    </row>
    <row r="2009" spans="1:1025" ht="14.25" customHeight="1">
      <c r="A2009" s="23">
        <v>3</v>
      </c>
      <c r="B2009" s="23">
        <v>2001</v>
      </c>
      <c r="C2009" s="24">
        <v>-128.97970000000001</v>
      </c>
      <c r="D2009" s="24">
        <v>33.856520000000003</v>
      </c>
      <c r="E2009" s="24">
        <v>0</v>
      </c>
      <c r="F2009" s="27">
        <v>0.102169916215664</v>
      </c>
      <c r="G2009" s="24" t="s">
        <v>41</v>
      </c>
      <c r="H2009" s="1"/>
      <c r="I2009" s="1"/>
      <c r="AA2009" s="7"/>
      <c r="AB2009" s="7"/>
      <c r="AD2009" s="1"/>
      <c r="AE2009" s="1"/>
      <c r="AG2009" s="7"/>
      <c r="AH2009" s="7"/>
      <c r="AI2009" s="7"/>
      <c r="IU2009" s="11"/>
      <c r="IV2009" s="11"/>
      <c r="IW2009" s="11"/>
      <c r="AMI2009" s="12"/>
      <c r="AMJ2009" s="12"/>
      <c r="AMK2009" s="12"/>
    </row>
    <row r="2010" spans="1:1025" ht="14.25" customHeight="1">
      <c r="A2010" s="23">
        <v>3</v>
      </c>
      <c r="B2010" s="23">
        <v>2001</v>
      </c>
      <c r="C2010" s="24">
        <v>-130.0684</v>
      </c>
      <c r="D2010" s="24">
        <v>33.444879999999998</v>
      </c>
      <c r="E2010" s="24">
        <v>0</v>
      </c>
      <c r="F2010" s="27">
        <v>0.119482147019201</v>
      </c>
      <c r="G2010" s="24" t="s">
        <v>41</v>
      </c>
      <c r="H2010" s="1"/>
      <c r="I2010" s="1"/>
      <c r="AA2010" s="7"/>
      <c r="AB2010" s="7"/>
      <c r="AD2010" s="1"/>
      <c r="AE2010" s="1"/>
      <c r="AG2010" s="7"/>
      <c r="AH2010" s="7"/>
      <c r="AI2010" s="7"/>
      <c r="IU2010" s="11"/>
      <c r="IV2010" s="11"/>
      <c r="IW2010" s="11"/>
      <c r="AMI2010" s="12"/>
      <c r="AMJ2010" s="12"/>
      <c r="AMK2010" s="12"/>
    </row>
    <row r="2011" spans="1:1025" ht="14.25" customHeight="1">
      <c r="A2011" s="23">
        <v>3</v>
      </c>
      <c r="B2011" s="23">
        <v>2001</v>
      </c>
      <c r="C2011" s="24">
        <v>-135.78280000000001</v>
      </c>
      <c r="D2011" s="24">
        <v>31.088180000000001</v>
      </c>
      <c r="E2011" s="24">
        <v>0</v>
      </c>
      <c r="F2011" s="27">
        <v>7.9986985608229297E-2</v>
      </c>
      <c r="G2011" s="24" t="s">
        <v>41</v>
      </c>
      <c r="H2011" s="1"/>
      <c r="I2011" s="1"/>
      <c r="AA2011" s="7"/>
      <c r="AB2011" s="7"/>
      <c r="AD2011" s="1"/>
      <c r="AE2011" s="1"/>
      <c r="AG2011" s="7"/>
      <c r="AH2011" s="7"/>
      <c r="AI2011" s="7"/>
      <c r="IU2011" s="11"/>
      <c r="IV2011" s="11"/>
      <c r="IW2011" s="11"/>
      <c r="AMI2011" s="12"/>
      <c r="AMJ2011" s="12"/>
      <c r="AMK2011" s="12"/>
    </row>
    <row r="2012" spans="1:1025" ht="14.25" customHeight="1">
      <c r="A2012" s="23">
        <v>3</v>
      </c>
      <c r="B2012" s="23">
        <v>2001</v>
      </c>
      <c r="C2012" s="24">
        <v>-124.282</v>
      </c>
      <c r="D2012" s="24">
        <v>35.752699999999997</v>
      </c>
      <c r="E2012" s="24">
        <v>0</v>
      </c>
      <c r="F2012" s="27">
        <v>0.30643201199556303</v>
      </c>
      <c r="G2012" s="24" t="s">
        <v>41</v>
      </c>
      <c r="H2012" s="1"/>
      <c r="I2012" s="1"/>
      <c r="AA2012" s="7"/>
      <c r="AB2012" s="7"/>
      <c r="AD2012" s="1"/>
      <c r="AE2012" s="1"/>
      <c r="AG2012" s="7"/>
      <c r="AH2012" s="7"/>
      <c r="AI2012" s="7"/>
      <c r="IU2012" s="11"/>
      <c r="IV2012" s="11"/>
      <c r="IW2012" s="11"/>
      <c r="AMI2012" s="12"/>
      <c r="AMJ2012" s="12"/>
      <c r="AMK2012" s="12"/>
    </row>
    <row r="2013" spans="1:1025" ht="14.25" customHeight="1">
      <c r="A2013" s="23">
        <v>3</v>
      </c>
      <c r="B2013" s="23">
        <v>2001</v>
      </c>
      <c r="C2013" s="24">
        <v>-140.5592</v>
      </c>
      <c r="D2013" s="24">
        <v>29.253319999999999</v>
      </c>
      <c r="E2013" s="24">
        <v>0</v>
      </c>
      <c r="F2013" s="27">
        <v>0.108623639487208</v>
      </c>
      <c r="G2013" s="24" t="s">
        <v>41</v>
      </c>
      <c r="H2013" s="1"/>
      <c r="I2013" s="1"/>
      <c r="AA2013" s="7"/>
      <c r="AB2013" s="7"/>
      <c r="AD2013" s="1"/>
      <c r="AE2013" s="1"/>
      <c r="AG2013" s="7"/>
      <c r="AH2013" s="7"/>
      <c r="AI2013" s="7"/>
      <c r="IU2013" s="11"/>
      <c r="IV2013" s="11"/>
      <c r="IW2013" s="11"/>
      <c r="AMI2013" s="12"/>
      <c r="AMJ2013" s="12"/>
      <c r="AMK2013" s="12"/>
    </row>
    <row r="2014" spans="1:1025" ht="14.25" customHeight="1">
      <c r="A2014" s="23">
        <v>3</v>
      </c>
      <c r="B2014" s="23">
        <v>2001</v>
      </c>
      <c r="C2014" s="24">
        <v>-127.3617</v>
      </c>
      <c r="D2014" s="24">
        <v>34.49586</v>
      </c>
      <c r="E2014" s="24">
        <v>0</v>
      </c>
      <c r="F2014" s="27">
        <v>0.299679371930275</v>
      </c>
      <c r="G2014" s="24" t="s">
        <v>41</v>
      </c>
      <c r="H2014" s="1"/>
      <c r="I2014" s="1"/>
      <c r="AA2014" s="7"/>
      <c r="AB2014" s="7"/>
      <c r="AD2014" s="1"/>
      <c r="AE2014" s="1"/>
      <c r="AG2014" s="7"/>
      <c r="AH2014" s="7"/>
      <c r="AI2014" s="7"/>
      <c r="IU2014" s="11"/>
      <c r="IV2014" s="11"/>
      <c r="IW2014" s="11"/>
      <c r="AMI2014" s="12"/>
      <c r="AMJ2014" s="12"/>
      <c r="AMK2014" s="12"/>
    </row>
    <row r="2015" spans="1:1025" ht="14.25" customHeight="1">
      <c r="A2015" s="23">
        <v>3</v>
      </c>
      <c r="B2015" s="23">
        <v>2001</v>
      </c>
      <c r="C2015" s="24">
        <v>-150.71530000000001</v>
      </c>
      <c r="D2015" s="24">
        <v>25.424499999999998</v>
      </c>
      <c r="E2015" s="24">
        <v>0</v>
      </c>
      <c r="F2015" s="27">
        <v>0.212904991589415</v>
      </c>
      <c r="G2015" s="24" t="s">
        <v>41</v>
      </c>
      <c r="H2015" s="1"/>
      <c r="I2015" s="1"/>
      <c r="AA2015" s="7"/>
      <c r="AB2015" s="7"/>
      <c r="AD2015" s="1"/>
      <c r="AE2015" s="1"/>
      <c r="AG2015" s="7"/>
      <c r="AH2015" s="7"/>
      <c r="AI2015" s="7"/>
      <c r="IU2015" s="11"/>
      <c r="IV2015" s="11"/>
      <c r="IW2015" s="11"/>
      <c r="AMI2015" s="12"/>
      <c r="AMJ2015" s="12"/>
      <c r="AMK2015" s="12"/>
    </row>
    <row r="2016" spans="1:1025" ht="14.25" customHeight="1">
      <c r="A2016" s="23">
        <v>3</v>
      </c>
      <c r="B2016" s="23">
        <v>2001</v>
      </c>
      <c r="C2016" s="24">
        <v>-140.346</v>
      </c>
      <c r="D2016" s="24">
        <v>29.338629999999998</v>
      </c>
      <c r="E2016" s="24">
        <v>0</v>
      </c>
      <c r="F2016" s="27">
        <v>0.12780617678221801</v>
      </c>
      <c r="G2016" s="24" t="s">
        <v>41</v>
      </c>
      <c r="H2016" s="1"/>
      <c r="I2016" s="1"/>
      <c r="AA2016" s="7"/>
      <c r="AB2016" s="7"/>
      <c r="AD2016" s="1"/>
      <c r="AE2016" s="1"/>
      <c r="AG2016" s="7"/>
      <c r="AH2016" s="7"/>
      <c r="AI2016" s="7"/>
      <c r="IU2016" s="11"/>
      <c r="IV2016" s="11"/>
      <c r="IW2016" s="11"/>
      <c r="AMI2016" s="12"/>
      <c r="AMJ2016" s="12"/>
      <c r="AMK2016" s="12"/>
    </row>
    <row r="2017" spans="1:1025" ht="14.25" customHeight="1">
      <c r="A2017" s="23">
        <v>3</v>
      </c>
      <c r="B2017" s="23">
        <v>2001</v>
      </c>
      <c r="C2017" s="24">
        <v>-131.84110000000001</v>
      </c>
      <c r="D2017" s="24">
        <v>32.650770000000001</v>
      </c>
      <c r="E2017" s="24">
        <v>0</v>
      </c>
      <c r="F2017" s="27">
        <v>0.20622459016726299</v>
      </c>
      <c r="G2017" s="24" t="s">
        <v>41</v>
      </c>
      <c r="H2017" s="1"/>
      <c r="I2017" s="1"/>
      <c r="AA2017" s="7"/>
      <c r="AB2017" s="7"/>
      <c r="AD2017" s="1"/>
      <c r="AE2017" s="1"/>
      <c r="AG2017" s="7"/>
      <c r="AH2017" s="7"/>
      <c r="AI2017" s="7"/>
      <c r="IU2017" s="11"/>
      <c r="IV2017" s="11"/>
      <c r="IW2017" s="11"/>
      <c r="AMI2017" s="12"/>
      <c r="AMJ2017" s="12"/>
      <c r="AMK2017" s="12"/>
    </row>
    <row r="2018" spans="1:1025" ht="14.25" customHeight="1">
      <c r="A2018" s="23">
        <v>3</v>
      </c>
      <c r="B2018" s="23">
        <v>2001</v>
      </c>
      <c r="C2018" s="24">
        <v>-146.9427</v>
      </c>
      <c r="D2018" s="24">
        <v>26.773150000000001</v>
      </c>
      <c r="E2018" s="24">
        <v>0</v>
      </c>
      <c r="F2018" s="27">
        <v>0.19616651178915401</v>
      </c>
      <c r="G2018" s="24" t="s">
        <v>41</v>
      </c>
      <c r="H2018" s="1"/>
      <c r="I2018" s="1"/>
      <c r="AA2018" s="7"/>
      <c r="AB2018" s="7"/>
      <c r="AD2018" s="1"/>
      <c r="AE2018" s="1"/>
      <c r="AG2018" s="7"/>
      <c r="AH2018" s="7"/>
      <c r="AI2018" s="7"/>
      <c r="IU2018" s="11"/>
      <c r="IV2018" s="11"/>
      <c r="IW2018" s="11"/>
      <c r="AMI2018" s="12"/>
      <c r="AMJ2018" s="12"/>
      <c r="AMK2018" s="12"/>
    </row>
    <row r="2019" spans="1:1025" ht="14.25" customHeight="1">
      <c r="A2019" s="23">
        <v>3</v>
      </c>
      <c r="B2019" s="23">
        <v>2001</v>
      </c>
      <c r="C2019" s="24">
        <v>-126.70780000000001</v>
      </c>
      <c r="D2019" s="24">
        <v>34.760080000000002</v>
      </c>
      <c r="E2019" s="24">
        <v>0</v>
      </c>
      <c r="F2019" s="27">
        <v>0.24408777144511801</v>
      </c>
      <c r="G2019" s="24" t="s">
        <v>41</v>
      </c>
      <c r="H2019" s="1"/>
      <c r="I2019" s="1"/>
      <c r="AA2019" s="7"/>
      <c r="AB2019" s="7"/>
      <c r="AD2019" s="1"/>
      <c r="AE2019" s="1"/>
      <c r="AG2019" s="7"/>
      <c r="AH2019" s="7"/>
      <c r="AI2019" s="7"/>
      <c r="IU2019" s="11"/>
      <c r="IV2019" s="11"/>
      <c r="IW2019" s="11"/>
      <c r="AMI2019" s="12"/>
      <c r="AMJ2019" s="12"/>
      <c r="AMK2019" s="12"/>
    </row>
    <row r="2020" spans="1:1025" ht="14.25" customHeight="1">
      <c r="A2020" s="23">
        <v>3</v>
      </c>
      <c r="B2020" s="23">
        <v>2001</v>
      </c>
      <c r="C2020" s="24">
        <v>-132.4776</v>
      </c>
      <c r="D2020" s="24">
        <v>32.487050000000004</v>
      </c>
      <c r="E2020" s="24">
        <v>0</v>
      </c>
      <c r="F2020" s="27">
        <v>0.112082022781289</v>
      </c>
      <c r="G2020" s="24" t="s">
        <v>41</v>
      </c>
      <c r="H2020" s="1"/>
      <c r="I2020" s="1"/>
      <c r="AA2020" s="7"/>
      <c r="AB2020" s="7"/>
      <c r="AD2020" s="1"/>
      <c r="AE2020" s="1"/>
      <c r="AG2020" s="7"/>
      <c r="AH2020" s="7"/>
      <c r="AI2020" s="7"/>
      <c r="IU2020" s="11"/>
      <c r="IV2020" s="11"/>
      <c r="IW2020" s="11"/>
      <c r="AMI2020" s="12"/>
      <c r="AMJ2020" s="12"/>
      <c r="AMK2020" s="12"/>
    </row>
    <row r="2021" spans="1:1025" ht="14.25" customHeight="1">
      <c r="A2021" s="23">
        <v>3</v>
      </c>
      <c r="B2021" s="23">
        <v>2001</v>
      </c>
      <c r="C2021" s="24">
        <v>-144.74180000000001</v>
      </c>
      <c r="D2021" s="24">
        <v>27.763870000000001</v>
      </c>
      <c r="E2021" s="24">
        <v>0</v>
      </c>
      <c r="F2021" s="27">
        <v>0.22554565232517601</v>
      </c>
      <c r="G2021" s="24" t="s">
        <v>41</v>
      </c>
      <c r="H2021" s="1"/>
      <c r="I2021" s="1"/>
      <c r="AA2021" s="7"/>
      <c r="AB2021" s="7"/>
      <c r="AD2021" s="1"/>
      <c r="AE2021" s="1"/>
      <c r="AG2021" s="7"/>
      <c r="AH2021" s="7"/>
      <c r="AI2021" s="7"/>
      <c r="IU2021" s="11"/>
      <c r="IV2021" s="11"/>
      <c r="IW2021" s="11"/>
      <c r="AMI2021" s="12"/>
      <c r="AMJ2021" s="12"/>
      <c r="AMK2021" s="12"/>
    </row>
    <row r="2022" spans="1:1025" ht="14.25" customHeight="1">
      <c r="A2022" s="23">
        <v>3</v>
      </c>
      <c r="B2022" s="23">
        <v>2001</v>
      </c>
      <c r="C2022" s="24">
        <v>-153.97020000000001</v>
      </c>
      <c r="D2022" s="24">
        <v>24.149370000000001</v>
      </c>
      <c r="E2022" s="24">
        <v>0</v>
      </c>
      <c r="F2022" s="27">
        <v>0.186377733845458</v>
      </c>
      <c r="G2022" s="24" t="s">
        <v>41</v>
      </c>
      <c r="H2022" s="1"/>
      <c r="I2022" s="1"/>
      <c r="AA2022" s="7"/>
      <c r="AB2022" s="7"/>
      <c r="AD2022" s="1"/>
      <c r="AE2022" s="1"/>
      <c r="AG2022" s="7"/>
      <c r="AH2022" s="7"/>
      <c r="AI2022" s="7"/>
      <c r="IU2022" s="11"/>
      <c r="IV2022" s="11"/>
      <c r="IW2022" s="11"/>
      <c r="AMI2022" s="12"/>
      <c r="AMJ2022" s="12"/>
      <c r="AMK2022" s="12"/>
    </row>
    <row r="2023" spans="1:1025" ht="14.25" customHeight="1">
      <c r="A2023" s="23">
        <v>3</v>
      </c>
      <c r="B2023" s="23">
        <v>2001</v>
      </c>
      <c r="C2023" s="24">
        <v>-145.97139999999999</v>
      </c>
      <c r="D2023" s="24">
        <v>27.251629999999999</v>
      </c>
      <c r="E2023" s="24">
        <v>0</v>
      </c>
      <c r="F2023" s="27">
        <v>0.122645900650602</v>
      </c>
      <c r="G2023" s="24" t="s">
        <v>41</v>
      </c>
      <c r="H2023" s="1"/>
      <c r="I2023" s="1"/>
      <c r="AA2023" s="7"/>
      <c r="AB2023" s="7"/>
      <c r="AD2023" s="1"/>
      <c r="AE2023" s="1"/>
      <c r="AG2023" s="7"/>
      <c r="AH2023" s="7"/>
      <c r="AI2023" s="7"/>
      <c r="IU2023" s="11"/>
      <c r="IV2023" s="11"/>
      <c r="IW2023" s="11"/>
      <c r="AMI2023" s="12"/>
      <c r="AMJ2023" s="12"/>
      <c r="AMK2023" s="12"/>
    </row>
    <row r="2024" spans="1:1025" ht="14.25" customHeight="1">
      <c r="A2024" s="23">
        <v>3</v>
      </c>
      <c r="B2024" s="23">
        <v>2001</v>
      </c>
      <c r="C2024" s="24">
        <v>-152.9419</v>
      </c>
      <c r="D2024" s="24">
        <v>24.560420000000001</v>
      </c>
      <c r="E2024" s="24">
        <v>0</v>
      </c>
      <c r="F2024" s="27">
        <v>0.50156636795468201</v>
      </c>
      <c r="G2024" s="24" t="s">
        <v>41</v>
      </c>
      <c r="H2024" s="1"/>
      <c r="I2024" s="1"/>
      <c r="AA2024" s="7"/>
      <c r="AB2024" s="7"/>
      <c r="AD2024" s="1"/>
      <c r="AE2024" s="1"/>
      <c r="AG2024" s="7"/>
      <c r="AH2024" s="7"/>
      <c r="AI2024" s="7"/>
      <c r="IU2024" s="11"/>
      <c r="IV2024" s="11"/>
      <c r="IW2024" s="11"/>
      <c r="AMI2024" s="12"/>
      <c r="AMJ2024" s="12"/>
      <c r="AMK2024" s="12"/>
    </row>
    <row r="2025" spans="1:1025" ht="14.25" customHeight="1">
      <c r="A2025" s="23">
        <v>3</v>
      </c>
      <c r="B2025" s="23">
        <v>2001</v>
      </c>
      <c r="C2025" s="24">
        <v>-123.8022</v>
      </c>
      <c r="D2025" s="24">
        <v>35.97193</v>
      </c>
      <c r="E2025" s="24">
        <v>0</v>
      </c>
      <c r="F2025" s="27">
        <v>0.55338246203143904</v>
      </c>
      <c r="G2025" s="24" t="s">
        <v>41</v>
      </c>
      <c r="H2025" s="1"/>
      <c r="I2025" s="1"/>
      <c r="AA2025" s="7"/>
      <c r="AB2025" s="7"/>
      <c r="AD2025" s="1"/>
      <c r="AE2025" s="1"/>
      <c r="AG2025" s="7"/>
      <c r="AH2025" s="7"/>
      <c r="AI2025" s="7"/>
      <c r="IU2025" s="11"/>
      <c r="IV2025" s="11"/>
      <c r="IW2025" s="11"/>
      <c r="AMI2025" s="12"/>
      <c r="AMJ2025" s="12"/>
      <c r="AMK2025" s="12"/>
    </row>
    <row r="2026" spans="1:1025" ht="14.25" customHeight="1">
      <c r="A2026" s="23">
        <v>3</v>
      </c>
      <c r="B2026" s="23">
        <v>2001</v>
      </c>
      <c r="C2026" s="24">
        <v>-129.16329999999999</v>
      </c>
      <c r="D2026" s="24">
        <v>33.750279999999997</v>
      </c>
      <c r="E2026" s="24">
        <v>0</v>
      </c>
      <c r="F2026" s="27">
        <v>0.40300161605173002</v>
      </c>
      <c r="G2026" s="24" t="s">
        <v>41</v>
      </c>
      <c r="H2026" s="1"/>
      <c r="I2026" s="1"/>
      <c r="AA2026" s="7"/>
      <c r="AB2026" s="7"/>
      <c r="AD2026" s="1"/>
      <c r="AE2026" s="1"/>
      <c r="AG2026" s="7"/>
      <c r="AH2026" s="7"/>
      <c r="AI2026" s="7"/>
      <c r="IU2026" s="11"/>
      <c r="IV2026" s="11"/>
      <c r="IW2026" s="11"/>
      <c r="AMI2026" s="12"/>
      <c r="AMJ2026" s="12"/>
      <c r="AMK2026" s="12"/>
    </row>
    <row r="2027" spans="1:1025" ht="14.25" customHeight="1">
      <c r="A2027" s="23">
        <v>3</v>
      </c>
      <c r="B2027" s="23">
        <v>2001</v>
      </c>
      <c r="C2027" s="24">
        <v>-146.8126</v>
      </c>
      <c r="D2027" s="24">
        <v>26.830300000000001</v>
      </c>
      <c r="E2027" s="24">
        <v>0</v>
      </c>
      <c r="F2027" s="27">
        <v>0.168592892027918</v>
      </c>
      <c r="G2027" s="24" t="s">
        <v>41</v>
      </c>
      <c r="H2027" s="1"/>
      <c r="I2027" s="1"/>
      <c r="AA2027" s="7"/>
      <c r="AB2027" s="7"/>
      <c r="AD2027" s="1"/>
      <c r="AE2027" s="1"/>
      <c r="AG2027" s="7"/>
      <c r="AH2027" s="7"/>
      <c r="AI2027" s="7"/>
      <c r="IU2027" s="11"/>
      <c r="IV2027" s="11"/>
      <c r="IW2027" s="11"/>
      <c r="AMI2027" s="12"/>
      <c r="AMJ2027" s="12"/>
      <c r="AMK2027" s="12"/>
    </row>
    <row r="2028" spans="1:1025" ht="14.25" customHeight="1">
      <c r="A2028" s="23">
        <v>3</v>
      </c>
      <c r="B2028" s="23">
        <v>2001</v>
      </c>
      <c r="C2028" s="24">
        <v>-136.6568</v>
      </c>
      <c r="D2028" s="24">
        <v>30.815149999999999</v>
      </c>
      <c r="E2028" s="24">
        <v>0</v>
      </c>
      <c r="F2028" s="27">
        <v>9.7501384940691702E-2</v>
      </c>
      <c r="G2028" s="24" t="s">
        <v>41</v>
      </c>
      <c r="H2028" s="1"/>
      <c r="I2028" s="1"/>
      <c r="AA2028" s="7"/>
      <c r="AB2028" s="7"/>
      <c r="AD2028" s="1"/>
      <c r="AE2028" s="1"/>
      <c r="AG2028" s="7"/>
      <c r="AH2028" s="7"/>
      <c r="AI2028" s="7"/>
      <c r="IU2028" s="11"/>
      <c r="IV2028" s="11"/>
      <c r="IW2028" s="11"/>
      <c r="AMI2028" s="12"/>
      <c r="AMJ2028" s="12"/>
      <c r="AMK2028" s="12"/>
    </row>
    <row r="2029" spans="1:1025" ht="14.25" customHeight="1">
      <c r="A2029" s="23">
        <v>3</v>
      </c>
      <c r="B2029" s="23">
        <v>2001</v>
      </c>
      <c r="C2029" s="24">
        <v>-140.54570000000001</v>
      </c>
      <c r="D2029" s="24">
        <v>29.26585</v>
      </c>
      <c r="E2029" s="24">
        <v>0</v>
      </c>
      <c r="F2029" s="27">
        <v>0.14830026580901801</v>
      </c>
      <c r="G2029" s="24" t="s">
        <v>41</v>
      </c>
      <c r="H2029" s="1"/>
      <c r="I2029" s="1"/>
      <c r="AA2029" s="7"/>
      <c r="AB2029" s="7"/>
      <c r="AD2029" s="1"/>
      <c r="AE2029" s="1"/>
      <c r="AG2029" s="7"/>
      <c r="AH2029" s="7"/>
      <c r="AI2029" s="7"/>
      <c r="IU2029" s="11"/>
      <c r="IV2029" s="11"/>
      <c r="IW2029" s="11"/>
      <c r="AMI2029" s="12"/>
      <c r="AMJ2029" s="12"/>
      <c r="AMK2029" s="12"/>
    </row>
    <row r="2030" spans="1:1025" ht="14.25" customHeight="1">
      <c r="A2030" s="23">
        <v>3</v>
      </c>
      <c r="B2030" s="23">
        <v>2001</v>
      </c>
      <c r="C2030" s="24">
        <v>-130.3535</v>
      </c>
      <c r="D2030" s="24">
        <v>33.234769999999997</v>
      </c>
      <c r="E2030" s="24">
        <v>0</v>
      </c>
      <c r="F2030" s="27">
        <v>0.16660501303408701</v>
      </c>
      <c r="G2030" s="24" t="s">
        <v>41</v>
      </c>
      <c r="H2030" s="1"/>
      <c r="I2030" s="1"/>
      <c r="AA2030" s="7"/>
      <c r="AB2030" s="7"/>
      <c r="AD2030" s="1"/>
      <c r="AE2030" s="1"/>
      <c r="AG2030" s="7"/>
      <c r="AH2030" s="7"/>
      <c r="AI2030" s="7"/>
      <c r="IU2030" s="11"/>
      <c r="IV2030" s="11"/>
      <c r="IW2030" s="11"/>
      <c r="AMI2030" s="12"/>
      <c r="AMJ2030" s="12"/>
      <c r="AMK2030" s="12"/>
    </row>
    <row r="2031" spans="1:1025" ht="14.25" customHeight="1">
      <c r="A2031" s="23">
        <v>3</v>
      </c>
      <c r="B2031" s="23">
        <v>2001</v>
      </c>
      <c r="C2031" s="24">
        <v>-132.2868</v>
      </c>
      <c r="D2031" s="24">
        <v>32.497950000000003</v>
      </c>
      <c r="E2031" s="24">
        <v>0</v>
      </c>
      <c r="F2031" s="27">
        <v>0.21927919153882799</v>
      </c>
      <c r="G2031" s="24" t="s">
        <v>41</v>
      </c>
      <c r="H2031" s="1"/>
      <c r="I2031" s="1"/>
      <c r="AA2031" s="7"/>
      <c r="AB2031" s="7"/>
      <c r="AD2031" s="1"/>
      <c r="AE2031" s="1"/>
      <c r="AG2031" s="7"/>
      <c r="AH2031" s="7"/>
      <c r="AI2031" s="7"/>
      <c r="IU2031" s="11"/>
      <c r="IV2031" s="11"/>
      <c r="IW2031" s="11"/>
      <c r="AMI2031" s="12"/>
      <c r="AMJ2031" s="12"/>
      <c r="AMK2031" s="12"/>
    </row>
    <row r="2032" spans="1:1025" ht="14.25" customHeight="1">
      <c r="A2032" s="23">
        <v>3</v>
      </c>
      <c r="B2032" s="23">
        <v>2001</v>
      </c>
      <c r="C2032" s="24">
        <v>-129.43170000000001</v>
      </c>
      <c r="D2032" s="24">
        <v>33.63552</v>
      </c>
      <c r="E2032" s="24">
        <v>0</v>
      </c>
      <c r="F2032" s="27">
        <v>0.29891812493499997</v>
      </c>
      <c r="G2032" s="24" t="s">
        <v>41</v>
      </c>
      <c r="H2032" s="1"/>
      <c r="I2032" s="1"/>
      <c r="AA2032" s="7"/>
      <c r="AB2032" s="7"/>
      <c r="AD2032" s="1"/>
      <c r="AE2032" s="1"/>
      <c r="AG2032" s="7"/>
      <c r="AH2032" s="7"/>
      <c r="AI2032" s="7"/>
      <c r="IU2032" s="11"/>
      <c r="IV2032" s="11"/>
      <c r="IW2032" s="11"/>
      <c r="AMI2032" s="12"/>
      <c r="AMJ2032" s="12"/>
      <c r="AMK2032" s="12"/>
    </row>
    <row r="2033" spans="1:1025" ht="14.25" customHeight="1">
      <c r="A2033" s="23">
        <v>3</v>
      </c>
      <c r="B2033" s="23">
        <v>2001</v>
      </c>
      <c r="C2033" s="24">
        <v>-155.9265</v>
      </c>
      <c r="D2033" s="24">
        <v>23.345279999999999</v>
      </c>
      <c r="E2033" s="24">
        <v>0</v>
      </c>
      <c r="F2033" s="27">
        <v>0.13665008398381301</v>
      </c>
      <c r="G2033" s="24" t="s">
        <v>41</v>
      </c>
      <c r="H2033" s="1"/>
      <c r="I2033" s="1"/>
      <c r="AA2033" s="7"/>
      <c r="AB2033" s="7"/>
      <c r="AD2033" s="1"/>
      <c r="AE2033" s="1"/>
      <c r="AG2033" s="7"/>
      <c r="AH2033" s="7"/>
      <c r="AI2033" s="7"/>
      <c r="IU2033" s="11"/>
      <c r="IV2033" s="11"/>
      <c r="IW2033" s="11"/>
      <c r="AMI2033" s="12"/>
      <c r="AMJ2033" s="12"/>
      <c r="AMK2033" s="12"/>
    </row>
    <row r="2034" spans="1:1025" ht="14.25" customHeight="1">
      <c r="A2034" s="23">
        <v>3</v>
      </c>
      <c r="B2034" s="23">
        <v>2001</v>
      </c>
      <c r="C2034" s="24">
        <v>-134.1918</v>
      </c>
      <c r="D2034" s="24">
        <v>31.747920000000001</v>
      </c>
      <c r="E2034" s="24">
        <v>0</v>
      </c>
      <c r="F2034" s="27">
        <v>1.16392659708612E-2</v>
      </c>
      <c r="G2034" s="24" t="s">
        <v>41</v>
      </c>
      <c r="H2034" s="1"/>
      <c r="I2034" s="1"/>
      <c r="AA2034" s="7"/>
      <c r="AB2034" s="7"/>
      <c r="AD2034" s="1"/>
      <c r="AE2034" s="1"/>
      <c r="AG2034" s="7"/>
      <c r="AH2034" s="7"/>
      <c r="AI2034" s="7"/>
      <c r="IU2034" s="11"/>
      <c r="IV2034" s="11"/>
      <c r="IW2034" s="11"/>
      <c r="AMI2034" s="12"/>
      <c r="AMJ2034" s="12"/>
      <c r="AMK2034" s="12"/>
    </row>
    <row r="2035" spans="1:1025" ht="14.25" customHeight="1">
      <c r="A2035" s="23">
        <v>3</v>
      </c>
      <c r="B2035" s="23">
        <v>2001</v>
      </c>
      <c r="C2035" s="24">
        <v>-126.22629999999999</v>
      </c>
      <c r="D2035" s="24">
        <v>34.9467</v>
      </c>
      <c r="E2035" s="24">
        <v>0</v>
      </c>
      <c r="F2035" s="27">
        <v>0.34617544321671001</v>
      </c>
      <c r="G2035" s="24" t="s">
        <v>41</v>
      </c>
      <c r="H2035" s="1"/>
      <c r="I2035" s="1"/>
      <c r="AA2035" s="7"/>
      <c r="AB2035" s="7"/>
      <c r="AD2035" s="1"/>
      <c r="AE2035" s="1"/>
      <c r="AG2035" s="7"/>
      <c r="AH2035" s="7"/>
      <c r="AI2035" s="7"/>
      <c r="IU2035" s="11"/>
      <c r="IV2035" s="11"/>
      <c r="IW2035" s="11"/>
      <c r="AMI2035" s="12"/>
      <c r="AMJ2035" s="12"/>
      <c r="AMK2035" s="12"/>
    </row>
    <row r="2036" spans="1:1025" ht="14.25" customHeight="1">
      <c r="A2036" s="23">
        <v>3</v>
      </c>
      <c r="B2036" s="23">
        <v>2001</v>
      </c>
      <c r="C2036" s="24">
        <v>-158.2056</v>
      </c>
      <c r="D2036" s="24">
        <v>21.927679999999999</v>
      </c>
      <c r="E2036" s="24">
        <v>0</v>
      </c>
      <c r="F2036" s="27">
        <v>0.48219976187531199</v>
      </c>
      <c r="G2036" s="24" t="s">
        <v>41</v>
      </c>
      <c r="H2036" s="1"/>
      <c r="I2036" s="1"/>
      <c r="AA2036" s="7"/>
      <c r="AB2036" s="7"/>
      <c r="AD2036" s="1"/>
      <c r="AE2036" s="1"/>
      <c r="AG2036" s="7"/>
      <c r="AH2036" s="7"/>
      <c r="AI2036" s="7"/>
      <c r="IU2036" s="11"/>
      <c r="IV2036" s="11"/>
      <c r="IW2036" s="11"/>
      <c r="AMI2036" s="12"/>
      <c r="AMJ2036" s="12"/>
      <c r="AMK2036" s="12"/>
    </row>
    <row r="2037" spans="1:1025" ht="14.25" customHeight="1">
      <c r="A2037" s="23">
        <v>3</v>
      </c>
      <c r="B2037" s="23">
        <v>2001</v>
      </c>
      <c r="C2037" s="24">
        <v>-147.9145</v>
      </c>
      <c r="D2037" s="24">
        <v>26.468820000000001</v>
      </c>
      <c r="E2037" s="24">
        <v>0</v>
      </c>
      <c r="F2037" s="27">
        <v>0.40370822158813902</v>
      </c>
      <c r="G2037" s="24" t="s">
        <v>41</v>
      </c>
      <c r="H2037" s="1"/>
      <c r="I2037" s="1"/>
      <c r="AA2037" s="7"/>
      <c r="AB2037" s="7"/>
      <c r="AD2037" s="1"/>
      <c r="AE2037" s="1"/>
      <c r="AG2037" s="7"/>
      <c r="AH2037" s="7"/>
      <c r="AI2037" s="7"/>
      <c r="IU2037" s="11"/>
      <c r="IV2037" s="11"/>
      <c r="IW2037" s="11"/>
      <c r="AMI2037" s="12"/>
      <c r="AMJ2037" s="12"/>
      <c r="AMK2037" s="12"/>
    </row>
    <row r="2038" spans="1:1025" ht="14.25" customHeight="1">
      <c r="A2038" s="23">
        <v>3</v>
      </c>
      <c r="B2038" s="23">
        <v>2001</v>
      </c>
      <c r="C2038" s="24">
        <v>-125.4714</v>
      </c>
      <c r="D2038" s="24">
        <v>35.237340000000003</v>
      </c>
      <c r="E2038" s="24">
        <v>0</v>
      </c>
      <c r="F2038" s="27">
        <v>0.44182684938276001</v>
      </c>
      <c r="G2038" s="24" t="s">
        <v>41</v>
      </c>
      <c r="H2038" s="1"/>
      <c r="I2038" s="1"/>
      <c r="AA2038" s="7"/>
      <c r="AB2038" s="7"/>
      <c r="AD2038" s="1"/>
      <c r="AE2038" s="1"/>
      <c r="AG2038" s="7"/>
      <c r="AH2038" s="7"/>
      <c r="AI2038" s="7"/>
      <c r="IU2038" s="11"/>
      <c r="IV2038" s="11"/>
      <c r="IW2038" s="11"/>
      <c r="AMI2038" s="12"/>
      <c r="AMJ2038" s="12"/>
      <c r="AMK2038" s="12"/>
    </row>
    <row r="2039" spans="1:1025" ht="14.25" customHeight="1">
      <c r="A2039" s="23">
        <v>3</v>
      </c>
      <c r="B2039" s="23">
        <v>2001</v>
      </c>
      <c r="C2039" s="24">
        <v>-140.5872</v>
      </c>
      <c r="D2039" s="24">
        <v>29.24823</v>
      </c>
      <c r="E2039" s="24">
        <v>0</v>
      </c>
      <c r="F2039" s="27">
        <v>0.137517411484675</v>
      </c>
      <c r="G2039" s="24" t="s">
        <v>41</v>
      </c>
      <c r="H2039" s="1"/>
      <c r="I2039" s="1"/>
      <c r="AA2039" s="7"/>
      <c r="AB2039" s="7"/>
      <c r="AD2039" s="1"/>
      <c r="AE2039" s="1"/>
      <c r="AG2039" s="7"/>
      <c r="AH2039" s="7"/>
      <c r="AI2039" s="7"/>
      <c r="IU2039" s="11"/>
      <c r="IV2039" s="11"/>
      <c r="IW2039" s="11"/>
      <c r="AMI2039" s="12"/>
      <c r="AMJ2039" s="12"/>
      <c r="AMK2039" s="12"/>
    </row>
    <row r="2040" spans="1:1025" ht="14.25" customHeight="1">
      <c r="A2040" s="23">
        <v>3</v>
      </c>
      <c r="B2040" s="23">
        <v>2001</v>
      </c>
      <c r="C2040" s="24">
        <v>-132.31880000000001</v>
      </c>
      <c r="D2040" s="24">
        <v>32.48565</v>
      </c>
      <c r="E2040" s="24">
        <v>0</v>
      </c>
      <c r="F2040" s="27">
        <v>0.179789804778618</v>
      </c>
      <c r="G2040" s="24" t="s">
        <v>41</v>
      </c>
      <c r="H2040" s="1"/>
      <c r="I2040" s="1"/>
      <c r="AA2040" s="7"/>
      <c r="AB2040" s="7"/>
      <c r="AD2040" s="1"/>
      <c r="AE2040" s="1"/>
      <c r="AG2040" s="7"/>
      <c r="AH2040" s="7"/>
      <c r="AI2040" s="7"/>
      <c r="IU2040" s="11"/>
      <c r="IV2040" s="11"/>
      <c r="IW2040" s="11"/>
      <c r="AMI2040" s="12"/>
      <c r="AMJ2040" s="12"/>
      <c r="AMK2040" s="12"/>
    </row>
    <row r="2041" spans="1:1025" ht="14.25" customHeight="1">
      <c r="A2041" s="23">
        <v>3</v>
      </c>
      <c r="B2041" s="23">
        <v>2001</v>
      </c>
      <c r="C2041" s="24">
        <v>-136.5378</v>
      </c>
      <c r="D2041" s="24">
        <v>30.79402</v>
      </c>
      <c r="E2041" s="24">
        <v>0</v>
      </c>
      <c r="F2041" s="27">
        <v>0.15107622079628699</v>
      </c>
      <c r="G2041" s="24" t="s">
        <v>41</v>
      </c>
      <c r="H2041" s="1"/>
      <c r="I2041" s="1"/>
      <c r="AA2041" s="7"/>
      <c r="AB2041" s="7"/>
      <c r="AD2041" s="1"/>
      <c r="AE2041" s="1"/>
      <c r="AG2041" s="7"/>
      <c r="AH2041" s="7"/>
      <c r="AI2041" s="7"/>
      <c r="IU2041" s="11"/>
      <c r="IV2041" s="11"/>
      <c r="IW2041" s="11"/>
      <c r="AMI2041" s="12"/>
      <c r="AMJ2041" s="12"/>
      <c r="AMK2041" s="12"/>
    </row>
    <row r="2042" spans="1:1025" ht="14.25" customHeight="1">
      <c r="A2042" s="23">
        <v>3</v>
      </c>
      <c r="B2042" s="23">
        <v>2001</v>
      </c>
      <c r="C2042" s="24">
        <v>-139.93270000000001</v>
      </c>
      <c r="D2042" s="24">
        <v>29.521999999999998</v>
      </c>
      <c r="E2042" s="24">
        <v>0</v>
      </c>
      <c r="F2042" s="27">
        <v>0.14433149109969901</v>
      </c>
      <c r="G2042" s="24" t="s">
        <v>41</v>
      </c>
      <c r="H2042" s="1"/>
      <c r="I2042" s="1"/>
      <c r="AA2042" s="7"/>
      <c r="AB2042" s="7"/>
      <c r="AD2042" s="1"/>
      <c r="AE2042" s="1"/>
      <c r="AG2042" s="7"/>
      <c r="AH2042" s="7"/>
      <c r="AI2042" s="7"/>
      <c r="IU2042" s="11"/>
      <c r="IV2042" s="11"/>
      <c r="IW2042" s="11"/>
      <c r="AMI2042" s="12"/>
      <c r="AMJ2042" s="12"/>
      <c r="AMK2042" s="12"/>
    </row>
    <row r="2043" spans="1:1025" ht="14.25" customHeight="1">
      <c r="A2043" s="23">
        <v>3</v>
      </c>
      <c r="B2043" s="23">
        <v>2001</v>
      </c>
      <c r="C2043" s="24">
        <v>-124.1301</v>
      </c>
      <c r="D2043" s="24">
        <v>35.820700000000002</v>
      </c>
      <c r="E2043" s="24">
        <v>0</v>
      </c>
      <c r="F2043" s="27">
        <v>0.163672897963234</v>
      </c>
      <c r="G2043" s="24" t="s">
        <v>41</v>
      </c>
      <c r="H2043" s="1"/>
      <c r="I2043" s="1"/>
      <c r="AA2043" s="7"/>
      <c r="AB2043" s="7"/>
      <c r="AD2043" s="1"/>
      <c r="AE2043" s="1"/>
      <c r="AG2043" s="7"/>
      <c r="AH2043" s="7"/>
      <c r="AI2043" s="7"/>
      <c r="IU2043" s="11"/>
      <c r="IV2043" s="11"/>
      <c r="IW2043" s="11"/>
      <c r="AMI2043" s="12"/>
      <c r="AMJ2043" s="12"/>
      <c r="AMK2043" s="12"/>
    </row>
    <row r="2044" spans="1:1025" ht="14.25" customHeight="1">
      <c r="A2044" s="23">
        <v>3</v>
      </c>
      <c r="B2044" s="23">
        <v>2001</v>
      </c>
      <c r="C2044" s="24">
        <v>-150.38</v>
      </c>
      <c r="D2044" s="24">
        <v>25.55</v>
      </c>
      <c r="E2044" s="24">
        <v>0</v>
      </c>
      <c r="F2044" s="27">
        <v>0.327234800786595</v>
      </c>
      <c r="G2044" s="24" t="s">
        <v>41</v>
      </c>
      <c r="H2044" s="1"/>
      <c r="I2044" s="1"/>
      <c r="AA2044" s="7"/>
      <c r="AB2044" s="7"/>
      <c r="AD2044" s="1"/>
      <c r="AE2044" s="1"/>
      <c r="AG2044" s="7"/>
      <c r="AH2044" s="7"/>
      <c r="AI2044" s="7"/>
      <c r="IU2044" s="11"/>
      <c r="IV2044" s="11"/>
      <c r="IW2044" s="11"/>
      <c r="AMI2044" s="12"/>
      <c r="AMJ2044" s="12"/>
      <c r="AMK2044" s="12"/>
    </row>
    <row r="2045" spans="1:1025" ht="14.25" customHeight="1">
      <c r="A2045" s="23">
        <v>3</v>
      </c>
      <c r="B2045" s="23">
        <v>2001</v>
      </c>
      <c r="C2045" s="24">
        <v>-127.7</v>
      </c>
      <c r="D2045" s="24">
        <v>34.36</v>
      </c>
      <c r="E2045" s="24">
        <v>0</v>
      </c>
      <c r="F2045" s="27">
        <v>0.12332158804901699</v>
      </c>
      <c r="G2045" s="24" t="s">
        <v>41</v>
      </c>
      <c r="H2045" s="1"/>
      <c r="I2045" s="1"/>
      <c r="AA2045" s="7"/>
      <c r="AB2045" s="7"/>
      <c r="AD2045" s="1"/>
      <c r="AE2045" s="1"/>
      <c r="AG2045" s="7"/>
      <c r="AH2045" s="7"/>
      <c r="AI2045" s="7"/>
      <c r="IU2045" s="11"/>
      <c r="IV2045" s="11"/>
      <c r="IW2045" s="11"/>
      <c r="AMI2045" s="12"/>
      <c r="AMJ2045" s="12"/>
      <c r="AMK2045" s="12"/>
    </row>
    <row r="2046" spans="1:1025" ht="14.25" customHeight="1">
      <c r="A2046" s="23">
        <v>3</v>
      </c>
      <c r="B2046" s="23">
        <v>2001</v>
      </c>
      <c r="C2046" s="24">
        <v>-145.8486</v>
      </c>
      <c r="D2046" s="24">
        <v>27.327100000000002</v>
      </c>
      <c r="E2046" s="24">
        <v>0</v>
      </c>
      <c r="F2046" s="27">
        <v>0.16172981788781499</v>
      </c>
      <c r="G2046" s="24" t="s">
        <v>41</v>
      </c>
      <c r="H2046" s="1"/>
      <c r="I2046" s="1"/>
      <c r="AA2046" s="7"/>
      <c r="AB2046" s="7"/>
      <c r="AD2046" s="1"/>
      <c r="AE2046" s="1"/>
      <c r="AG2046" s="7"/>
      <c r="AH2046" s="7"/>
      <c r="AI2046" s="7"/>
      <c r="IU2046" s="11"/>
      <c r="IV2046" s="11"/>
      <c r="IW2046" s="11"/>
      <c r="AMI2046" s="12"/>
      <c r="AMJ2046" s="12"/>
      <c r="AMK2046" s="12"/>
    </row>
    <row r="2047" spans="1:1025" ht="14.25" customHeight="1">
      <c r="A2047" s="23">
        <v>3</v>
      </c>
      <c r="B2047" s="23">
        <v>2001</v>
      </c>
      <c r="C2047" s="24">
        <v>-156.82040000000001</v>
      </c>
      <c r="D2047" s="24">
        <v>22.963080000000001</v>
      </c>
      <c r="E2047" s="24">
        <v>0</v>
      </c>
      <c r="F2047" s="27">
        <v>0.74371125731994403</v>
      </c>
      <c r="G2047" s="24" t="s">
        <v>41</v>
      </c>
      <c r="H2047" s="1"/>
      <c r="I2047" s="1"/>
      <c r="AA2047" s="7"/>
      <c r="AB2047" s="7"/>
      <c r="AD2047" s="1"/>
      <c r="AE2047" s="1"/>
      <c r="AG2047" s="7"/>
      <c r="AH2047" s="7"/>
      <c r="AI2047" s="7"/>
      <c r="IU2047" s="11"/>
      <c r="IV2047" s="11"/>
      <c r="IW2047" s="11"/>
      <c r="AMI2047" s="12"/>
      <c r="AMJ2047" s="12"/>
      <c r="AMK2047" s="12"/>
    </row>
    <row r="2048" spans="1:1025" ht="14.25" customHeight="1">
      <c r="A2048" s="23">
        <v>3</v>
      </c>
      <c r="B2048" s="23">
        <v>2001</v>
      </c>
      <c r="C2048" s="24">
        <v>-139.01679999999999</v>
      </c>
      <c r="D2048" s="24">
        <v>29.895949999999999</v>
      </c>
      <c r="E2048" s="24">
        <v>0</v>
      </c>
      <c r="F2048" s="27">
        <v>7.6200200904883206E-2</v>
      </c>
      <c r="G2048" s="24" t="s">
        <v>41</v>
      </c>
      <c r="H2048" s="1"/>
      <c r="I2048" s="1"/>
      <c r="AA2048" s="7"/>
      <c r="AB2048" s="7"/>
      <c r="AD2048" s="1"/>
      <c r="AE2048" s="1"/>
      <c r="AG2048" s="7"/>
      <c r="AH2048" s="7"/>
      <c r="AI2048" s="7"/>
      <c r="IU2048" s="11"/>
      <c r="IV2048" s="11"/>
      <c r="IW2048" s="11"/>
      <c r="AMI2048" s="12"/>
      <c r="AMJ2048" s="12"/>
      <c r="AMK2048" s="12"/>
    </row>
    <row r="2049" spans="1:1025" ht="14.25" customHeight="1">
      <c r="A2049" s="23">
        <v>3</v>
      </c>
      <c r="B2049" s="23">
        <v>2001</v>
      </c>
      <c r="C2049" s="24">
        <v>-150.1123</v>
      </c>
      <c r="D2049" s="24">
        <v>25.641100000000002</v>
      </c>
      <c r="E2049" s="24">
        <v>0</v>
      </c>
      <c r="F2049" s="27">
        <v>0.103168535484071</v>
      </c>
      <c r="G2049" s="24" t="s">
        <v>41</v>
      </c>
      <c r="H2049" s="1"/>
      <c r="I2049" s="1"/>
      <c r="AA2049" s="7"/>
      <c r="AB2049" s="7"/>
      <c r="AD2049" s="1"/>
      <c r="AE2049" s="1"/>
      <c r="AG2049" s="7"/>
      <c r="AH2049" s="7"/>
      <c r="AI2049" s="7"/>
      <c r="IU2049" s="11"/>
      <c r="IV2049" s="11"/>
      <c r="IW2049" s="11"/>
      <c r="AMI2049" s="12"/>
      <c r="AMJ2049" s="12"/>
      <c r="AMK2049" s="12"/>
    </row>
    <row r="2050" spans="1:1025" ht="14.25" customHeight="1">
      <c r="A2050" s="23">
        <v>3</v>
      </c>
      <c r="B2050" s="23">
        <v>2001</v>
      </c>
      <c r="C2050" s="24">
        <v>-137.89230000000001</v>
      </c>
      <c r="D2050" s="24">
        <v>30.316469999999999</v>
      </c>
      <c r="E2050" s="24">
        <v>0</v>
      </c>
      <c r="F2050" s="27">
        <v>0.177544978456254</v>
      </c>
      <c r="G2050" s="24" t="s">
        <v>41</v>
      </c>
      <c r="H2050" s="1"/>
      <c r="I2050" s="1"/>
      <c r="AA2050" s="7"/>
      <c r="AB2050" s="7"/>
      <c r="AD2050" s="1"/>
      <c r="AE2050" s="1"/>
      <c r="AG2050" s="7"/>
      <c r="AH2050" s="7"/>
      <c r="AI2050" s="7"/>
      <c r="IU2050" s="11"/>
      <c r="IV2050" s="11"/>
      <c r="IW2050" s="11"/>
      <c r="AMI2050" s="12"/>
      <c r="AMJ2050" s="12"/>
      <c r="AMK2050" s="12"/>
    </row>
    <row r="2051" spans="1:1025" ht="14.25" customHeight="1">
      <c r="A2051" s="23">
        <v>3</v>
      </c>
      <c r="B2051" s="23">
        <v>2001</v>
      </c>
      <c r="C2051" s="24">
        <v>-147.3639</v>
      </c>
      <c r="D2051" s="24">
        <v>26.618970000000001</v>
      </c>
      <c r="E2051" s="24">
        <v>0</v>
      </c>
      <c r="F2051" s="27">
        <v>0.22810488600629</v>
      </c>
      <c r="G2051" s="24" t="s">
        <v>41</v>
      </c>
      <c r="H2051" s="1"/>
      <c r="I2051" s="1"/>
      <c r="AA2051" s="7"/>
      <c r="AB2051" s="7"/>
      <c r="AD2051" s="1"/>
      <c r="AE2051" s="1"/>
      <c r="AG2051" s="7"/>
      <c r="AH2051" s="7"/>
      <c r="AI2051" s="7"/>
      <c r="IU2051" s="11"/>
      <c r="IV2051" s="11"/>
      <c r="IW2051" s="11"/>
      <c r="AMI2051" s="12"/>
      <c r="AMJ2051" s="12"/>
      <c r="AMK2051" s="12"/>
    </row>
    <row r="2052" spans="1:1025" ht="14.25" customHeight="1">
      <c r="A2052" s="23">
        <v>3</v>
      </c>
      <c r="B2052" s="23">
        <v>2001</v>
      </c>
      <c r="C2052" s="24">
        <v>-154.1361</v>
      </c>
      <c r="D2052" s="24">
        <v>24.08212</v>
      </c>
      <c r="E2052" s="24">
        <v>0</v>
      </c>
      <c r="F2052" s="27">
        <v>0.15198734205190501</v>
      </c>
      <c r="G2052" s="24" t="s">
        <v>41</v>
      </c>
      <c r="H2052" s="1"/>
      <c r="I2052" s="1"/>
      <c r="AA2052" s="7"/>
      <c r="AB2052" s="7"/>
      <c r="AD2052" s="1"/>
      <c r="AE2052" s="1"/>
      <c r="AG2052" s="7"/>
      <c r="AH2052" s="7"/>
      <c r="AI2052" s="7"/>
      <c r="IU2052" s="11"/>
      <c r="IV2052" s="11"/>
      <c r="IW2052" s="11"/>
      <c r="AMI2052" s="12"/>
      <c r="AMJ2052" s="12"/>
      <c r="AMK2052" s="12"/>
    </row>
    <row r="2053" spans="1:1025" ht="14.25" customHeight="1">
      <c r="A2053" s="23">
        <v>3</v>
      </c>
      <c r="B2053" s="23">
        <v>2001</v>
      </c>
      <c r="C2053" s="24">
        <v>-126.80119999999999</v>
      </c>
      <c r="D2053" s="24">
        <v>34.721850000000003</v>
      </c>
      <c r="E2053" s="24">
        <v>0</v>
      </c>
      <c r="F2053" s="27">
        <v>0.227215198103907</v>
      </c>
      <c r="G2053" s="24" t="s">
        <v>41</v>
      </c>
      <c r="H2053" s="1"/>
      <c r="I2053" s="1"/>
      <c r="AA2053" s="7"/>
      <c r="AB2053" s="7"/>
      <c r="AD2053" s="1"/>
      <c r="AE2053" s="1"/>
      <c r="AG2053" s="7"/>
      <c r="AH2053" s="7"/>
      <c r="AI2053" s="7"/>
      <c r="IU2053" s="11"/>
      <c r="IV2053" s="11"/>
      <c r="IW2053" s="11"/>
      <c r="AMI2053" s="12"/>
      <c r="AMJ2053" s="12"/>
      <c r="AMK2053" s="12"/>
    </row>
    <row r="2054" spans="1:1025" ht="14.25" customHeight="1">
      <c r="A2054" s="23">
        <v>3</v>
      </c>
      <c r="B2054" s="23">
        <v>2001</v>
      </c>
      <c r="C2054" s="24">
        <v>-127.9646</v>
      </c>
      <c r="D2054" s="24">
        <v>34.255879999999998</v>
      </c>
      <c r="E2054" s="24">
        <v>0</v>
      </c>
      <c r="F2054" s="27">
        <v>9.7885773007346494E-2</v>
      </c>
      <c r="G2054" s="24" t="s">
        <v>41</v>
      </c>
      <c r="H2054" s="1"/>
      <c r="I2054" s="1"/>
      <c r="AA2054" s="7"/>
      <c r="AB2054" s="7"/>
      <c r="AD2054" s="1"/>
      <c r="AE2054" s="1"/>
      <c r="AG2054" s="7"/>
      <c r="AH2054" s="7"/>
      <c r="AI2054" s="7"/>
      <c r="IU2054" s="11"/>
      <c r="IV2054" s="11"/>
      <c r="IW2054" s="11"/>
      <c r="AMI2054" s="12"/>
      <c r="AMJ2054" s="12"/>
      <c r="AMK2054" s="12"/>
    </row>
    <row r="2055" spans="1:1025" ht="14.25" customHeight="1">
      <c r="A2055" s="23">
        <v>3</v>
      </c>
      <c r="B2055" s="23">
        <v>2001</v>
      </c>
      <c r="C2055" s="24">
        <v>-125.5902</v>
      </c>
      <c r="D2055" s="24">
        <v>35.192349999999998</v>
      </c>
      <c r="E2055" s="24">
        <v>0</v>
      </c>
      <c r="F2055" s="27">
        <v>0.25867107228161401</v>
      </c>
      <c r="G2055" s="24" t="s">
        <v>41</v>
      </c>
      <c r="H2055" s="1"/>
      <c r="I2055" s="1"/>
      <c r="AA2055" s="7"/>
      <c r="AB2055" s="7"/>
      <c r="AD2055" s="1"/>
      <c r="AE2055" s="1"/>
      <c r="AG2055" s="7"/>
      <c r="AH2055" s="7"/>
      <c r="AI2055" s="7"/>
      <c r="IU2055" s="11"/>
      <c r="IV2055" s="11"/>
      <c r="IW2055" s="11"/>
      <c r="AMI2055" s="12"/>
      <c r="AMJ2055" s="12"/>
      <c r="AMK2055" s="12"/>
    </row>
    <row r="2056" spans="1:1025" ht="12.75" customHeight="1">
      <c r="A2056" s="23">
        <v>3</v>
      </c>
      <c r="B2056" s="23">
        <v>2001</v>
      </c>
      <c r="C2056" s="24">
        <v>-138.06</v>
      </c>
      <c r="D2056" s="24">
        <v>30.240200000000002</v>
      </c>
      <c r="E2056" s="24">
        <v>0</v>
      </c>
      <c r="F2056" s="27">
        <v>0.10247086497680701</v>
      </c>
      <c r="G2056" s="24" t="s">
        <v>41</v>
      </c>
      <c r="H2056" s="1"/>
      <c r="I2056" s="1"/>
      <c r="AA2056" s="7"/>
      <c r="AB2056" s="7"/>
      <c r="AD2056" s="1"/>
      <c r="AE2056" s="1"/>
      <c r="AG2056" s="7"/>
      <c r="AH2056" s="7"/>
      <c r="AI2056" s="7"/>
      <c r="IU2056" s="11"/>
      <c r="IV2056" s="11"/>
      <c r="IW2056" s="11"/>
      <c r="AMI2056" s="12"/>
      <c r="AMJ2056" s="12"/>
      <c r="AMK2056" s="12"/>
    </row>
    <row r="2057" spans="1:1025" ht="14.25" customHeight="1">
      <c r="A2057" s="23">
        <v>3</v>
      </c>
      <c r="B2057" s="23">
        <v>2001</v>
      </c>
      <c r="C2057" s="24">
        <v>-158.24770000000001</v>
      </c>
      <c r="D2057" s="24">
        <v>21.891629999999999</v>
      </c>
      <c r="E2057" s="24">
        <v>0</v>
      </c>
      <c r="F2057" s="27">
        <v>0.22844080883169199</v>
      </c>
      <c r="G2057" s="24" t="s">
        <v>41</v>
      </c>
      <c r="H2057" s="1"/>
      <c r="I2057" s="1"/>
      <c r="AA2057" s="7"/>
      <c r="AB2057" s="7"/>
      <c r="AD2057" s="1"/>
      <c r="AE2057" s="1"/>
      <c r="AG2057" s="7"/>
      <c r="AH2057" s="7"/>
      <c r="AI2057" s="7"/>
      <c r="IU2057" s="11"/>
      <c r="IV2057" s="11"/>
      <c r="IW2057" s="11"/>
      <c r="AMI2057" s="12"/>
      <c r="AMJ2057" s="12"/>
      <c r="AMK2057" s="12"/>
    </row>
    <row r="2058" spans="1:1025" ht="14.25" customHeight="1">
      <c r="A2058" s="23">
        <v>3</v>
      </c>
      <c r="B2058" s="23">
        <v>2001</v>
      </c>
      <c r="C2058" s="24">
        <v>-131.14714000000001</v>
      </c>
      <c r="D2058" s="24">
        <v>32.925080000000001</v>
      </c>
      <c r="E2058" s="24">
        <v>0</v>
      </c>
      <c r="F2058" s="27">
        <v>7.5030283687187199E-2</v>
      </c>
      <c r="G2058" s="24" t="s">
        <v>41</v>
      </c>
      <c r="H2058" s="1"/>
      <c r="I2058" s="1"/>
      <c r="AA2058" s="7"/>
      <c r="AB2058" s="7"/>
      <c r="AD2058" s="1"/>
      <c r="AE2058" s="1"/>
      <c r="AG2058" s="7"/>
      <c r="AH2058" s="7"/>
      <c r="AI2058" s="7"/>
      <c r="IU2058" s="11"/>
      <c r="IV2058" s="11"/>
      <c r="IW2058" s="11"/>
      <c r="AMI2058" s="12"/>
      <c r="AMJ2058" s="12"/>
      <c r="AMK2058" s="12"/>
    </row>
    <row r="2059" spans="1:1025" ht="14.25" customHeight="1">
      <c r="A2059" s="23">
        <v>3</v>
      </c>
      <c r="B2059" s="23">
        <v>2001</v>
      </c>
      <c r="C2059" s="24">
        <v>-147.64930000000001</v>
      </c>
      <c r="D2059" s="24">
        <v>26.521550000000001</v>
      </c>
      <c r="E2059" s="24">
        <v>0</v>
      </c>
      <c r="F2059" s="27">
        <v>0.19727874800902601</v>
      </c>
      <c r="G2059" s="24" t="s">
        <v>41</v>
      </c>
      <c r="H2059" s="1"/>
      <c r="I2059" s="1"/>
      <c r="AA2059" s="7"/>
      <c r="AB2059" s="7"/>
      <c r="AD2059" s="1"/>
      <c r="AE2059" s="1"/>
      <c r="AG2059" s="7"/>
      <c r="AH2059" s="7"/>
      <c r="AI2059" s="7"/>
      <c r="IU2059" s="11"/>
      <c r="IV2059" s="11"/>
      <c r="IW2059" s="11"/>
      <c r="AMI2059" s="12"/>
      <c r="AMJ2059" s="12"/>
      <c r="AMK2059" s="12"/>
    </row>
    <row r="2060" spans="1:1025" ht="14.25" customHeight="1">
      <c r="A2060" s="23">
        <v>3</v>
      </c>
      <c r="B2060" s="23">
        <v>2001</v>
      </c>
      <c r="C2060" s="24">
        <v>-145.56659999999999</v>
      </c>
      <c r="D2060" s="24">
        <v>27.3476</v>
      </c>
      <c r="E2060" s="24">
        <v>0</v>
      </c>
      <c r="F2060" s="27">
        <v>0.34207461226026797</v>
      </c>
      <c r="G2060" s="24" t="s">
        <v>41</v>
      </c>
      <c r="H2060" s="1"/>
      <c r="I2060" s="1"/>
      <c r="AA2060" s="7"/>
      <c r="AB2060" s="7"/>
      <c r="AD2060" s="1"/>
      <c r="AE2060" s="1"/>
      <c r="AG2060" s="7"/>
      <c r="AH2060" s="7"/>
      <c r="AI2060" s="7"/>
      <c r="IU2060" s="11"/>
      <c r="IV2060" s="11"/>
      <c r="IW2060" s="11"/>
      <c r="AMI2060" s="12"/>
      <c r="AMJ2060" s="12"/>
      <c r="AMK2060" s="12"/>
    </row>
    <row r="2061" spans="1:1025" ht="14.25" customHeight="1">
      <c r="A2061" s="23">
        <v>3</v>
      </c>
      <c r="B2061" s="23">
        <v>2001</v>
      </c>
      <c r="C2061" s="24">
        <v>-147.4248</v>
      </c>
      <c r="D2061" s="24">
        <v>26.59787</v>
      </c>
      <c r="E2061" s="24">
        <v>0</v>
      </c>
      <c r="F2061" s="27">
        <v>0.207429853414582</v>
      </c>
      <c r="G2061" s="24" t="s">
        <v>41</v>
      </c>
      <c r="H2061" s="1"/>
      <c r="I2061" s="1"/>
      <c r="AA2061" s="7"/>
      <c r="AB2061" s="7"/>
      <c r="AD2061" s="1"/>
      <c r="AE2061" s="1"/>
      <c r="AG2061" s="7"/>
      <c r="AH2061" s="7"/>
      <c r="AI2061" s="7"/>
      <c r="IU2061" s="11"/>
      <c r="IV2061" s="11"/>
      <c r="IW2061" s="11"/>
      <c r="AMI2061" s="12"/>
      <c r="AMJ2061" s="12"/>
      <c r="AMK2061" s="12"/>
    </row>
    <row r="2062" spans="1:1025" ht="14.25" customHeight="1">
      <c r="A2062" s="23">
        <v>3</v>
      </c>
      <c r="B2062" s="23">
        <v>2001</v>
      </c>
      <c r="C2062" s="24">
        <v>-126.72629999999999</v>
      </c>
      <c r="D2062" s="24">
        <v>34.752499999999998</v>
      </c>
      <c r="E2062" s="24">
        <v>0</v>
      </c>
      <c r="F2062" s="27">
        <v>0.344988598461762</v>
      </c>
      <c r="G2062" s="24" t="s">
        <v>41</v>
      </c>
      <c r="H2062" s="1"/>
      <c r="I2062" s="1"/>
      <c r="AA2062" s="7"/>
      <c r="AB2062" s="7"/>
      <c r="AD2062" s="1"/>
      <c r="AE2062" s="1"/>
      <c r="AG2062" s="7"/>
      <c r="AH2062" s="7"/>
      <c r="AI2062" s="7"/>
      <c r="IU2062" s="11"/>
      <c r="IV2062" s="11"/>
      <c r="IW2062" s="11"/>
      <c r="AMI2062" s="12"/>
      <c r="AMJ2062" s="12"/>
      <c r="AMK2062" s="12"/>
    </row>
    <row r="2063" spans="1:1025" ht="14.25" customHeight="1">
      <c r="A2063" s="23">
        <v>3</v>
      </c>
      <c r="B2063" s="23">
        <v>2001</v>
      </c>
      <c r="C2063" s="24">
        <v>-135.59110000000001</v>
      </c>
      <c r="D2063" s="24">
        <v>31.172029999999999</v>
      </c>
      <c r="E2063" s="24">
        <v>0</v>
      </c>
      <c r="F2063" s="27">
        <v>0.17507538613329901</v>
      </c>
      <c r="G2063" s="24" t="s">
        <v>41</v>
      </c>
      <c r="H2063" s="1"/>
      <c r="I2063" s="1"/>
      <c r="AA2063" s="7"/>
      <c r="AB2063" s="7"/>
      <c r="AD2063" s="1"/>
      <c r="AE2063" s="1"/>
      <c r="AG2063" s="7"/>
      <c r="AH2063" s="7"/>
      <c r="AI2063" s="7"/>
      <c r="IU2063" s="11"/>
      <c r="IV2063" s="11"/>
      <c r="IW2063" s="11"/>
      <c r="AMI2063" s="12"/>
      <c r="AMJ2063" s="12"/>
      <c r="AMK2063" s="12"/>
    </row>
    <row r="2064" spans="1:1025" ht="14.25" customHeight="1">
      <c r="A2064" s="23">
        <v>3</v>
      </c>
      <c r="B2064" s="23">
        <v>2001</v>
      </c>
      <c r="C2064" s="24">
        <v>-152.494</v>
      </c>
      <c r="D2064" s="24">
        <v>24.735479999999999</v>
      </c>
      <c r="E2064" s="24">
        <v>0</v>
      </c>
      <c r="F2064" s="27">
        <v>0.469841073305102</v>
      </c>
      <c r="G2064" s="24" t="s">
        <v>41</v>
      </c>
      <c r="H2064" s="1"/>
      <c r="I2064" s="1"/>
      <c r="AA2064" s="7"/>
      <c r="AB2064" s="7"/>
      <c r="AD2064" s="1"/>
      <c r="AE2064" s="1"/>
      <c r="AG2064" s="7"/>
      <c r="AH2064" s="7"/>
      <c r="AI2064" s="7"/>
      <c r="IU2064" s="11"/>
      <c r="IV2064" s="11"/>
      <c r="IW2064" s="11"/>
      <c r="AMI2064" s="12"/>
      <c r="AMJ2064" s="12"/>
      <c r="AMK2064" s="12"/>
    </row>
    <row r="2065" spans="1:1025" ht="14.25" customHeight="1">
      <c r="A2065" s="23">
        <v>3</v>
      </c>
      <c r="B2065" s="23">
        <v>2001</v>
      </c>
      <c r="C2065" s="24">
        <v>-158.22040000000001</v>
      </c>
      <c r="D2065" s="24">
        <v>21.94248</v>
      </c>
      <c r="E2065" s="24">
        <v>0</v>
      </c>
      <c r="F2065" s="27">
        <v>0.28964717578805199</v>
      </c>
      <c r="G2065" s="24" t="s">
        <v>41</v>
      </c>
      <c r="H2065" s="1"/>
      <c r="I2065" s="1"/>
      <c r="AA2065" s="7"/>
      <c r="AB2065" s="7"/>
      <c r="AD2065" s="1"/>
      <c r="AE2065" s="1"/>
      <c r="AG2065" s="7"/>
      <c r="AH2065" s="7"/>
      <c r="AI2065" s="7"/>
      <c r="IU2065" s="11"/>
      <c r="IV2065" s="11"/>
      <c r="IW2065" s="11"/>
      <c r="AMI2065" s="12"/>
      <c r="AMJ2065" s="12"/>
      <c r="AMK2065" s="12"/>
    </row>
    <row r="2066" spans="1:1025" ht="14.25" customHeight="1">
      <c r="A2066" s="23">
        <v>3</v>
      </c>
      <c r="B2066" s="23">
        <v>2001</v>
      </c>
      <c r="C2066" s="24">
        <v>-145.18379999999999</v>
      </c>
      <c r="D2066" s="24">
        <v>27.500969999999999</v>
      </c>
      <c r="E2066" s="24">
        <v>0</v>
      </c>
      <c r="F2066" s="27">
        <v>0.27102042503724999</v>
      </c>
      <c r="G2066" s="24" t="s">
        <v>41</v>
      </c>
      <c r="H2066" s="1"/>
      <c r="I2066" s="1"/>
      <c r="AA2066" s="7"/>
      <c r="AB2066" s="7"/>
      <c r="AD2066" s="1"/>
      <c r="AE2066" s="1"/>
      <c r="AG2066" s="7"/>
      <c r="AH2066" s="7"/>
      <c r="AI2066" s="7"/>
      <c r="IU2066" s="11"/>
      <c r="IV2066" s="11"/>
      <c r="IW2066" s="11"/>
      <c r="AMI2066" s="12"/>
      <c r="AMJ2066" s="12"/>
      <c r="AMK2066" s="12"/>
    </row>
    <row r="2067" spans="1:1025" ht="14.25" customHeight="1">
      <c r="A2067" s="23">
        <v>3</v>
      </c>
      <c r="B2067" s="23">
        <v>2001</v>
      </c>
      <c r="C2067" s="24">
        <v>-129.83799999999999</v>
      </c>
      <c r="D2067" s="24">
        <v>33.460129999999999</v>
      </c>
      <c r="E2067" s="24">
        <v>0</v>
      </c>
      <c r="F2067" s="27">
        <v>0.20988394491991799</v>
      </c>
      <c r="G2067" s="24" t="s">
        <v>41</v>
      </c>
      <c r="H2067" s="1"/>
      <c r="I2067" s="1"/>
      <c r="AA2067" s="7"/>
      <c r="AB2067" s="7"/>
      <c r="AD2067" s="1"/>
      <c r="AE2067" s="1"/>
      <c r="AG2067" s="7"/>
      <c r="AH2067" s="7"/>
      <c r="AI2067" s="7"/>
      <c r="IU2067" s="11"/>
      <c r="IV2067" s="11"/>
      <c r="IW2067" s="11"/>
      <c r="AMI2067" s="12"/>
      <c r="AMJ2067" s="12"/>
      <c r="AMK2067" s="12"/>
    </row>
    <row r="2068" spans="1:1025" ht="14.25" customHeight="1">
      <c r="A2068" s="23">
        <v>3</v>
      </c>
      <c r="B2068" s="23">
        <v>2001</v>
      </c>
      <c r="C2068" s="24">
        <v>-158.28020000000001</v>
      </c>
      <c r="D2068" s="24">
        <v>21.73893</v>
      </c>
      <c r="E2068" s="24">
        <v>0</v>
      </c>
      <c r="F2068" s="27">
        <v>0.61005345533256605</v>
      </c>
      <c r="G2068" s="24" t="s">
        <v>41</v>
      </c>
      <c r="H2068" s="1"/>
      <c r="I2068" s="1"/>
      <c r="AA2068" s="7"/>
      <c r="AB2068" s="7"/>
      <c r="AD2068" s="1"/>
      <c r="AE2068" s="1"/>
      <c r="AG2068" s="7"/>
      <c r="AH2068" s="7"/>
      <c r="AI2068" s="7"/>
      <c r="IU2068" s="11"/>
      <c r="IV2068" s="11"/>
      <c r="IW2068" s="11"/>
      <c r="AMI2068" s="12"/>
      <c r="AMJ2068" s="12"/>
      <c r="AMK2068" s="12"/>
    </row>
    <row r="2069" spans="1:1025" ht="14.25" customHeight="1">
      <c r="A2069" s="23">
        <v>3</v>
      </c>
      <c r="B2069" s="23">
        <v>2001</v>
      </c>
      <c r="C2069" s="24">
        <v>-130.5967</v>
      </c>
      <c r="D2069" s="24">
        <v>33.128230000000002</v>
      </c>
      <c r="E2069" s="24">
        <v>0</v>
      </c>
      <c r="F2069" s="27">
        <v>6.1582115641519997E-2</v>
      </c>
      <c r="G2069" s="24" t="s">
        <v>41</v>
      </c>
      <c r="H2069" s="1"/>
      <c r="I2069" s="1"/>
      <c r="AA2069" s="7"/>
      <c r="AB2069" s="7"/>
      <c r="AD2069" s="1"/>
      <c r="AE2069" s="1"/>
      <c r="AG2069" s="7"/>
      <c r="AH2069" s="7"/>
      <c r="AI2069" s="7"/>
      <c r="IU2069" s="11"/>
      <c r="IV2069" s="11"/>
      <c r="IW2069" s="11"/>
      <c r="AMI2069" s="12"/>
      <c r="AMJ2069" s="12"/>
      <c r="AMK2069" s="12"/>
    </row>
    <row r="2070" spans="1:1025" ht="14.25" customHeight="1">
      <c r="A2070" s="23">
        <v>3</v>
      </c>
      <c r="B2070" s="23">
        <v>2001</v>
      </c>
      <c r="C2070" s="24">
        <v>-156.21100000000001</v>
      </c>
      <c r="D2070" s="24">
        <v>23.22437</v>
      </c>
      <c r="E2070" s="24">
        <v>0</v>
      </c>
      <c r="F2070" s="27">
        <v>0.86825761486849296</v>
      </c>
      <c r="G2070" s="24" t="s">
        <v>41</v>
      </c>
      <c r="H2070" s="1"/>
      <c r="I2070" s="1"/>
      <c r="AA2070" s="7"/>
      <c r="AB2070" s="7"/>
      <c r="AD2070" s="1"/>
      <c r="AE2070" s="1"/>
      <c r="AG2070" s="7"/>
      <c r="AH2070" s="7"/>
      <c r="AI2070" s="7"/>
      <c r="IU2070" s="11"/>
      <c r="IV2070" s="11"/>
      <c r="IW2070" s="11"/>
      <c r="AMI2070" s="12"/>
      <c r="AMJ2070" s="12"/>
      <c r="AMK2070" s="12"/>
    </row>
    <row r="2071" spans="1:1025" ht="14.25" customHeight="1">
      <c r="A2071" s="23">
        <v>3</v>
      </c>
      <c r="B2071" s="23">
        <v>2001</v>
      </c>
      <c r="C2071" s="24">
        <v>-145.827</v>
      </c>
      <c r="D2071" s="24">
        <v>27.243320000000001</v>
      </c>
      <c r="E2071" s="24">
        <v>0</v>
      </c>
      <c r="F2071" s="27">
        <v>0.21785631983776499</v>
      </c>
      <c r="G2071" s="24" t="s">
        <v>41</v>
      </c>
      <c r="H2071" s="1"/>
      <c r="I2071" s="1"/>
      <c r="AA2071" s="7"/>
      <c r="AB2071" s="7"/>
      <c r="AD2071" s="1"/>
      <c r="AE2071" s="1"/>
      <c r="AG2071" s="7"/>
      <c r="AH2071" s="7"/>
      <c r="AI2071" s="7"/>
      <c r="IU2071" s="11"/>
      <c r="IV2071" s="11"/>
      <c r="IW2071" s="11"/>
      <c r="AMI2071" s="12"/>
      <c r="AMJ2071" s="12"/>
      <c r="AMK2071" s="12"/>
    </row>
    <row r="2072" spans="1:1025" ht="14.25" customHeight="1">
      <c r="A2072" s="23">
        <v>3</v>
      </c>
      <c r="B2072" s="23">
        <v>2001</v>
      </c>
      <c r="C2072" s="24">
        <v>-132.62719999999999</v>
      </c>
      <c r="D2072" s="24">
        <v>32.366619999999998</v>
      </c>
      <c r="E2072" s="24">
        <v>0</v>
      </c>
      <c r="F2072" s="27">
        <v>9.9748527994667296E-2</v>
      </c>
      <c r="G2072" s="24" t="s">
        <v>41</v>
      </c>
      <c r="H2072" s="1"/>
      <c r="I2072" s="1"/>
      <c r="AA2072" s="7"/>
      <c r="AB2072" s="7"/>
      <c r="AD2072" s="1"/>
      <c r="AE2072" s="1"/>
      <c r="AG2072" s="7"/>
      <c r="AH2072" s="7"/>
      <c r="AI2072" s="7"/>
      <c r="IU2072" s="11"/>
      <c r="IV2072" s="11"/>
      <c r="IW2072" s="11"/>
      <c r="AMI2072" s="12"/>
      <c r="AMJ2072" s="12"/>
      <c r="AMK2072" s="12"/>
    </row>
    <row r="2073" spans="1:1025" ht="14.25" customHeight="1">
      <c r="A2073" s="23">
        <v>3</v>
      </c>
      <c r="B2073" s="23">
        <v>2001</v>
      </c>
      <c r="C2073" s="24">
        <v>-130.0196</v>
      </c>
      <c r="D2073" s="24">
        <v>33.463819999999998</v>
      </c>
      <c r="E2073" s="24">
        <v>0</v>
      </c>
      <c r="F2073" s="27">
        <v>0.108617218342087</v>
      </c>
      <c r="G2073" s="24" t="s">
        <v>41</v>
      </c>
      <c r="H2073" s="1"/>
      <c r="I2073" s="1"/>
      <c r="AA2073" s="7"/>
      <c r="AB2073" s="7"/>
      <c r="AD2073" s="1"/>
      <c r="AE2073" s="1"/>
      <c r="AG2073" s="7"/>
      <c r="AH2073" s="7"/>
      <c r="AI2073" s="7"/>
      <c r="IU2073" s="11"/>
      <c r="IV2073" s="11"/>
      <c r="IW2073" s="11"/>
      <c r="AMI2073" s="12"/>
      <c r="AMJ2073" s="12"/>
      <c r="AMK2073" s="12"/>
    </row>
    <row r="2074" spans="1:1025" ht="14.25" customHeight="1">
      <c r="A2074" s="23">
        <v>3</v>
      </c>
      <c r="B2074" s="23">
        <v>2001</v>
      </c>
      <c r="C2074" s="24">
        <v>-136.20660000000001</v>
      </c>
      <c r="D2074" s="24">
        <v>30.983779999999999</v>
      </c>
      <c r="E2074" s="24">
        <v>0</v>
      </c>
      <c r="F2074" s="27">
        <v>7.2105214820029601E-2</v>
      </c>
      <c r="G2074" s="24" t="s">
        <v>41</v>
      </c>
      <c r="H2074" s="1"/>
      <c r="I2074" s="1"/>
      <c r="AA2074" s="7"/>
      <c r="AB2074" s="7"/>
      <c r="AD2074" s="1"/>
      <c r="AE2074" s="1"/>
      <c r="AG2074" s="7"/>
      <c r="AH2074" s="7"/>
      <c r="AI2074" s="7"/>
      <c r="IU2074" s="11"/>
      <c r="IV2074" s="11"/>
      <c r="IW2074" s="11"/>
      <c r="AMI2074" s="12"/>
      <c r="AMJ2074" s="12"/>
      <c r="AMK2074" s="12"/>
    </row>
    <row r="2075" spans="1:1025" ht="14.25" customHeight="1">
      <c r="A2075" s="23">
        <v>3</v>
      </c>
      <c r="B2075" s="23">
        <v>2001</v>
      </c>
      <c r="C2075" s="24">
        <v>-149.6583</v>
      </c>
      <c r="D2075" s="24">
        <v>25.799230000000001</v>
      </c>
      <c r="E2075" s="24">
        <v>0</v>
      </c>
      <c r="F2075" s="27">
        <v>0.165504092564115</v>
      </c>
      <c r="G2075" s="24" t="s">
        <v>41</v>
      </c>
      <c r="H2075" s="1"/>
      <c r="I2075" s="1"/>
      <c r="AA2075" s="7"/>
      <c r="AB2075" s="7"/>
      <c r="AD2075" s="1"/>
      <c r="AE2075" s="1"/>
      <c r="AG2075" s="7"/>
      <c r="AH2075" s="7"/>
      <c r="AI2075" s="7"/>
      <c r="IU2075" s="11"/>
      <c r="IV2075" s="11"/>
      <c r="IW2075" s="11"/>
      <c r="AMI2075" s="12"/>
      <c r="AMJ2075" s="12"/>
      <c r="AMK2075" s="12"/>
    </row>
    <row r="2076" spans="1:1025" ht="14.25" customHeight="1">
      <c r="A2076" s="23">
        <v>3</v>
      </c>
      <c r="B2076" s="23">
        <v>2001</v>
      </c>
      <c r="C2076" s="24">
        <v>-125.2034</v>
      </c>
      <c r="D2076" s="24">
        <v>35.33961</v>
      </c>
      <c r="E2076" s="24">
        <v>0</v>
      </c>
      <c r="F2076" s="27">
        <v>0.72523085111155905</v>
      </c>
      <c r="G2076" s="24" t="s">
        <v>41</v>
      </c>
      <c r="H2076" s="1"/>
      <c r="I2076" s="1"/>
      <c r="AA2076" s="7"/>
      <c r="AB2076" s="7"/>
      <c r="AD2076" s="1"/>
      <c r="AE2076" s="1"/>
      <c r="AG2076" s="7"/>
      <c r="AH2076" s="7"/>
      <c r="AI2076" s="7"/>
      <c r="IU2076" s="11"/>
      <c r="IV2076" s="11"/>
      <c r="IW2076" s="11"/>
      <c r="AMI2076" s="12"/>
      <c r="AMJ2076" s="12"/>
      <c r="AMK2076" s="12"/>
    </row>
    <row r="2077" spans="1:1025" ht="14.25" customHeight="1">
      <c r="A2077" s="23">
        <v>5</v>
      </c>
      <c r="B2077" s="23">
        <v>2001</v>
      </c>
      <c r="C2077" s="24">
        <v>-133.7696</v>
      </c>
      <c r="D2077" s="24">
        <v>31.94745</v>
      </c>
      <c r="E2077" s="24">
        <v>0</v>
      </c>
      <c r="F2077" s="27">
        <v>0.10685201050837199</v>
      </c>
      <c r="G2077" s="24" t="s">
        <v>41</v>
      </c>
      <c r="H2077" s="1"/>
      <c r="I2077" s="1"/>
      <c r="AA2077" s="7"/>
      <c r="AB2077" s="7"/>
      <c r="AD2077" s="1"/>
      <c r="AE2077" s="1"/>
      <c r="AG2077" s="7"/>
      <c r="AH2077" s="7"/>
      <c r="AI2077" s="7"/>
      <c r="IU2077" s="11"/>
      <c r="IV2077" s="11"/>
      <c r="IW2077" s="11"/>
      <c r="AMI2077" s="12"/>
      <c r="AMJ2077" s="12"/>
      <c r="AMK2077" s="12"/>
    </row>
    <row r="2078" spans="1:1025" ht="14.25" customHeight="1">
      <c r="A2078" s="23">
        <v>3</v>
      </c>
      <c r="B2078" s="23">
        <v>2001</v>
      </c>
      <c r="C2078" s="24">
        <v>-138.87025</v>
      </c>
      <c r="D2078" s="24">
        <v>29.920940000000002</v>
      </c>
      <c r="E2078" s="24">
        <v>0</v>
      </c>
      <c r="F2078" s="27">
        <v>0.16900921884428399</v>
      </c>
      <c r="G2078" s="24" t="s">
        <v>41</v>
      </c>
      <c r="H2078" s="1"/>
      <c r="I2078" s="1"/>
      <c r="AA2078" s="7"/>
      <c r="AB2078" s="7"/>
      <c r="AD2078" s="1"/>
      <c r="AE2078" s="1"/>
      <c r="AG2078" s="7"/>
      <c r="AH2078" s="7"/>
      <c r="AI2078" s="7"/>
      <c r="IU2078" s="11"/>
      <c r="IV2078" s="11"/>
      <c r="IW2078" s="11"/>
      <c r="AMI2078" s="12"/>
      <c r="AMJ2078" s="12"/>
      <c r="AMK2078" s="12"/>
    </row>
    <row r="2079" spans="1:1025" ht="14.25" customHeight="1">
      <c r="A2079" s="23">
        <v>3</v>
      </c>
      <c r="B2079" s="23">
        <v>2001</v>
      </c>
      <c r="C2079" s="24">
        <v>-127.46080000000001</v>
      </c>
      <c r="D2079" s="24">
        <v>34.456699999999998</v>
      </c>
      <c r="E2079" s="24">
        <v>0</v>
      </c>
      <c r="F2079" s="27">
        <v>0.15516959611244299</v>
      </c>
      <c r="G2079" s="24" t="s">
        <v>41</v>
      </c>
      <c r="H2079" s="1"/>
      <c r="I2079" s="1"/>
      <c r="AA2079" s="7"/>
      <c r="AB2079" s="7"/>
      <c r="AD2079" s="1"/>
      <c r="AE2079" s="1"/>
      <c r="AG2079" s="7"/>
      <c r="AH2079" s="7"/>
      <c r="AI2079" s="7"/>
      <c r="IU2079" s="11"/>
      <c r="IV2079" s="11"/>
      <c r="IW2079" s="11"/>
      <c r="AMI2079" s="12"/>
      <c r="AMJ2079" s="12"/>
      <c r="AMK2079" s="12"/>
    </row>
    <row r="2080" spans="1:1025" ht="14.25" customHeight="1">
      <c r="A2080" s="23">
        <v>3</v>
      </c>
      <c r="B2080" s="23">
        <v>2001</v>
      </c>
      <c r="C2080" s="24">
        <v>-140.29390000000001</v>
      </c>
      <c r="D2080" s="24">
        <v>29.36037</v>
      </c>
      <c r="E2080" s="24">
        <v>0</v>
      </c>
      <c r="F2080" s="27">
        <v>0.18202066041048801</v>
      </c>
      <c r="G2080" s="24" t="s">
        <v>41</v>
      </c>
      <c r="H2080" s="1"/>
      <c r="I2080" s="1"/>
      <c r="AA2080" s="7"/>
      <c r="AB2080" s="7"/>
      <c r="AD2080" s="1"/>
      <c r="AE2080" s="1"/>
      <c r="AG2080" s="7"/>
      <c r="AH2080" s="7"/>
      <c r="AI2080" s="7"/>
      <c r="IU2080" s="11"/>
      <c r="IV2080" s="11"/>
      <c r="IW2080" s="11"/>
      <c r="AMI2080" s="12"/>
      <c r="AMJ2080" s="12"/>
      <c r="AMK2080" s="12"/>
    </row>
    <row r="2081" spans="1:1025" ht="14.25" customHeight="1">
      <c r="A2081" s="23">
        <v>3</v>
      </c>
      <c r="B2081" s="23">
        <v>2001</v>
      </c>
      <c r="C2081" s="24">
        <v>-131.7739</v>
      </c>
      <c r="D2081" s="24">
        <v>32.67183</v>
      </c>
      <c r="E2081" s="24">
        <v>0</v>
      </c>
      <c r="F2081" s="27">
        <v>0.20408614907202299</v>
      </c>
      <c r="G2081" s="24" t="s">
        <v>41</v>
      </c>
      <c r="H2081" s="1"/>
      <c r="I2081" s="1"/>
      <c r="AA2081" s="7"/>
      <c r="AB2081" s="7"/>
      <c r="AD2081" s="1"/>
      <c r="AE2081" s="1"/>
      <c r="AG2081" s="7"/>
      <c r="AH2081" s="7"/>
      <c r="AI2081" s="7"/>
      <c r="IU2081" s="11"/>
      <c r="IV2081" s="11"/>
      <c r="IW2081" s="11"/>
      <c r="AMI2081" s="12"/>
      <c r="AMJ2081" s="12"/>
      <c r="AMK2081" s="12"/>
    </row>
    <row r="2082" spans="1:1025" ht="14.25" customHeight="1">
      <c r="A2082" s="23">
        <v>3</v>
      </c>
      <c r="B2082" s="23">
        <v>2001</v>
      </c>
      <c r="C2082" s="24">
        <v>-147.0994</v>
      </c>
      <c r="D2082" s="24">
        <v>26.70908</v>
      </c>
      <c r="E2082" s="24">
        <v>0</v>
      </c>
      <c r="F2082" s="27">
        <v>0.192224306033217</v>
      </c>
      <c r="G2082" s="24" t="s">
        <v>41</v>
      </c>
      <c r="H2082" s="1"/>
      <c r="I2082" s="1"/>
      <c r="AA2082" s="7"/>
      <c r="AB2082" s="7"/>
      <c r="AD2082" s="1"/>
      <c r="AE2082" s="1"/>
      <c r="AG2082" s="7"/>
      <c r="AH2082" s="7"/>
      <c r="AI2082" s="7"/>
      <c r="IU2082" s="11"/>
      <c r="IV2082" s="11"/>
      <c r="IW2082" s="11"/>
      <c r="AMI2082" s="12"/>
      <c r="AMJ2082" s="12"/>
      <c r="AMK2082" s="12"/>
    </row>
    <row r="2083" spans="1:1025" ht="14.25" customHeight="1">
      <c r="A2083" s="23">
        <v>5</v>
      </c>
      <c r="B2083" s="23">
        <v>2001</v>
      </c>
      <c r="C2083" s="24">
        <v>-158.30099999999999</v>
      </c>
      <c r="D2083" s="24">
        <v>21.531220000000001</v>
      </c>
      <c r="E2083" s="24">
        <v>0</v>
      </c>
      <c r="F2083" s="27">
        <v>0.63361740505016895</v>
      </c>
      <c r="G2083" s="24" t="s">
        <v>41</v>
      </c>
      <c r="H2083" s="1"/>
      <c r="I2083" s="1"/>
      <c r="AA2083" s="7"/>
      <c r="AB2083" s="7"/>
      <c r="AD2083" s="1"/>
      <c r="AE2083" s="1"/>
      <c r="AG2083" s="7"/>
      <c r="AH2083" s="7"/>
      <c r="AI2083" s="7"/>
      <c r="IU2083" s="11"/>
      <c r="IV2083" s="11"/>
      <c r="IW2083" s="11"/>
      <c r="AMI2083" s="12"/>
      <c r="AMJ2083" s="12"/>
      <c r="AMK2083" s="12"/>
    </row>
    <row r="2084" spans="1:1025" ht="14.25" customHeight="1">
      <c r="A2084" s="23">
        <v>3</v>
      </c>
      <c r="B2084" s="23">
        <v>2001</v>
      </c>
      <c r="C2084" s="24">
        <v>-130.3699</v>
      </c>
      <c r="D2084" s="24">
        <v>33.328919999999997</v>
      </c>
      <c r="E2084" s="24">
        <v>0</v>
      </c>
      <c r="F2084" s="27">
        <v>9.1171290313478995E-2</v>
      </c>
      <c r="G2084" s="24" t="s">
        <v>41</v>
      </c>
      <c r="H2084" s="1"/>
      <c r="I2084" s="1"/>
      <c r="AA2084" s="7"/>
      <c r="AB2084" s="7"/>
      <c r="AD2084" s="1"/>
      <c r="AE2084" s="1"/>
      <c r="AG2084" s="7"/>
      <c r="AH2084" s="7"/>
      <c r="AI2084" s="7"/>
      <c r="IU2084" s="11"/>
      <c r="IV2084" s="11"/>
      <c r="IW2084" s="11"/>
      <c r="AMI2084" s="12"/>
      <c r="AMJ2084" s="12"/>
      <c r="AMK2084" s="12"/>
    </row>
    <row r="2085" spans="1:1025" ht="14.25" customHeight="1">
      <c r="A2085" s="23">
        <v>3</v>
      </c>
      <c r="B2085" s="23">
        <v>2001</v>
      </c>
      <c r="C2085" s="24">
        <v>-128.3486</v>
      </c>
      <c r="D2085" s="24">
        <v>34.084249999999997</v>
      </c>
      <c r="E2085" s="24">
        <v>0</v>
      </c>
      <c r="F2085" s="27">
        <v>0.45779246809491803</v>
      </c>
      <c r="G2085" s="24" t="s">
        <v>41</v>
      </c>
      <c r="H2085" s="1"/>
      <c r="I2085" s="1"/>
      <c r="AA2085" s="7"/>
      <c r="AB2085" s="7"/>
      <c r="AD2085" s="1"/>
      <c r="AE2085" s="1"/>
      <c r="AG2085" s="7"/>
      <c r="AH2085" s="7"/>
      <c r="AI2085" s="7"/>
      <c r="IU2085" s="11"/>
      <c r="IV2085" s="11"/>
      <c r="IW2085" s="11"/>
      <c r="AMI2085" s="12"/>
      <c r="AMJ2085" s="12"/>
      <c r="AMK2085" s="12"/>
    </row>
    <row r="2086" spans="1:1025" ht="14.25" customHeight="1">
      <c r="A2086" s="23">
        <v>3</v>
      </c>
      <c r="B2086" s="23">
        <v>2001</v>
      </c>
      <c r="C2086" s="24">
        <v>-157.9325</v>
      </c>
      <c r="D2086" s="24">
        <v>22.479849999999999</v>
      </c>
      <c r="E2086" s="24">
        <v>0</v>
      </c>
      <c r="F2086" s="27">
        <v>0.23860659192172001</v>
      </c>
      <c r="G2086" s="24" t="s">
        <v>41</v>
      </c>
      <c r="H2086" s="1"/>
      <c r="I2086" s="1"/>
      <c r="AA2086" s="7"/>
      <c r="AB2086" s="7"/>
      <c r="AD2086" s="1"/>
      <c r="AE2086" s="1"/>
      <c r="AG2086" s="7"/>
      <c r="AH2086" s="7"/>
      <c r="AI2086" s="7"/>
      <c r="IU2086" s="11"/>
      <c r="IV2086" s="11"/>
      <c r="IW2086" s="11"/>
      <c r="AMI2086" s="12"/>
      <c r="AMJ2086" s="12"/>
      <c r="AMK2086" s="12"/>
    </row>
    <row r="2087" spans="1:1025" ht="14.25" customHeight="1">
      <c r="A2087" s="23">
        <v>3</v>
      </c>
      <c r="B2087" s="23">
        <v>2001</v>
      </c>
      <c r="C2087" s="24">
        <v>-146.90969999999999</v>
      </c>
      <c r="D2087" s="24">
        <v>26.788350000000001</v>
      </c>
      <c r="E2087" s="24">
        <v>0</v>
      </c>
      <c r="F2087" s="27">
        <v>0.17782679312291499</v>
      </c>
      <c r="G2087" s="24" t="s">
        <v>41</v>
      </c>
      <c r="H2087" s="1"/>
      <c r="I2087" s="1"/>
      <c r="AA2087" s="7"/>
      <c r="AB2087" s="7"/>
      <c r="AD2087" s="1"/>
      <c r="AE2087" s="1"/>
      <c r="AG2087" s="7"/>
      <c r="AH2087" s="7"/>
      <c r="AI2087" s="7"/>
      <c r="IU2087" s="11"/>
      <c r="IV2087" s="11"/>
      <c r="IW2087" s="11"/>
      <c r="AMI2087" s="12"/>
      <c r="AMJ2087" s="12"/>
      <c r="AMK2087" s="12"/>
    </row>
    <row r="2088" spans="1:1025" ht="14.25" customHeight="1">
      <c r="A2088" s="23">
        <v>3</v>
      </c>
      <c r="B2088" s="23">
        <v>2001</v>
      </c>
      <c r="C2088" s="24">
        <v>-150.07339999999999</v>
      </c>
      <c r="D2088" s="24">
        <v>25.656020000000002</v>
      </c>
      <c r="E2088" s="24">
        <v>0</v>
      </c>
      <c r="F2088" s="27">
        <v>0.11556292279512</v>
      </c>
      <c r="G2088" s="24" t="s">
        <v>41</v>
      </c>
      <c r="H2088" s="1"/>
      <c r="I2088" s="1"/>
      <c r="AA2088" s="7"/>
      <c r="AB2088" s="7"/>
      <c r="AD2088" s="1"/>
      <c r="AE2088" s="1"/>
      <c r="AG2088" s="7"/>
      <c r="AH2088" s="7"/>
      <c r="AI2088" s="7"/>
      <c r="IU2088" s="11"/>
      <c r="IV2088" s="11"/>
      <c r="IW2088" s="11"/>
      <c r="AMI2088" s="12"/>
      <c r="AMJ2088" s="12"/>
      <c r="AMK2088" s="12"/>
    </row>
    <row r="2089" spans="1:1025" ht="14.25" customHeight="1">
      <c r="A2089" s="23">
        <v>3</v>
      </c>
      <c r="B2089" s="23">
        <v>2001</v>
      </c>
      <c r="C2089" s="24">
        <v>-148.79679999999999</v>
      </c>
      <c r="D2089" s="24">
        <v>26.116250000000001</v>
      </c>
      <c r="E2089" s="24">
        <v>0</v>
      </c>
      <c r="F2089" s="27">
        <v>0.176476384985184</v>
      </c>
      <c r="G2089" s="24" t="s">
        <v>41</v>
      </c>
      <c r="H2089" s="1"/>
      <c r="I2089" s="1"/>
      <c r="AA2089" s="7"/>
      <c r="AB2089" s="7"/>
      <c r="AD2089" s="1"/>
      <c r="AE2089" s="1"/>
      <c r="AG2089" s="7"/>
      <c r="AH2089" s="7"/>
      <c r="AI2089" s="7"/>
      <c r="IU2089" s="11"/>
      <c r="IV2089" s="11"/>
      <c r="IW2089" s="11"/>
      <c r="AMI2089" s="12"/>
      <c r="AMJ2089" s="12"/>
      <c r="AMK2089" s="12"/>
    </row>
    <row r="2090" spans="1:1025" ht="14.25" customHeight="1">
      <c r="A2090" s="23">
        <v>3</v>
      </c>
      <c r="B2090" s="23">
        <v>2001</v>
      </c>
      <c r="C2090" s="24">
        <v>-158.17500000000001</v>
      </c>
      <c r="D2090" s="24">
        <v>21</v>
      </c>
      <c r="E2090" s="24">
        <v>0</v>
      </c>
      <c r="F2090" s="27">
        <v>0.482577879698394</v>
      </c>
      <c r="G2090" s="24" t="s">
        <v>41</v>
      </c>
      <c r="H2090" s="1"/>
      <c r="I2090" s="1"/>
      <c r="AA2090" s="7"/>
      <c r="AB2090" s="7"/>
      <c r="AD2090" s="1"/>
      <c r="AE2090" s="1"/>
      <c r="AG2090" s="7"/>
      <c r="AH2090" s="7"/>
      <c r="AI2090" s="7"/>
      <c r="IU2090" s="11"/>
      <c r="IV2090" s="11"/>
      <c r="IW2090" s="11"/>
      <c r="AMI2090" s="12"/>
      <c r="AMJ2090" s="12"/>
      <c r="AMK2090" s="12"/>
    </row>
    <row r="2091" spans="1:1025" ht="14.25" customHeight="1">
      <c r="A2091" s="23">
        <v>3</v>
      </c>
      <c r="B2091" s="23">
        <v>2001</v>
      </c>
      <c r="C2091" s="24">
        <v>-122.26519999999999</v>
      </c>
      <c r="D2091" s="24">
        <v>36.630879999999998</v>
      </c>
      <c r="E2091" s="24">
        <v>0</v>
      </c>
      <c r="F2091" s="27">
        <v>0.18036924308622701</v>
      </c>
      <c r="G2091" s="24" t="s">
        <v>41</v>
      </c>
      <c r="H2091" s="1"/>
      <c r="I2091" s="1"/>
      <c r="AA2091" s="7"/>
      <c r="AB2091" s="7"/>
      <c r="AD2091" s="1"/>
      <c r="AE2091" s="1"/>
      <c r="AG2091" s="7"/>
      <c r="AH2091" s="7"/>
      <c r="AI2091" s="7"/>
      <c r="IU2091" s="11"/>
      <c r="IV2091" s="11"/>
      <c r="IW2091" s="11"/>
      <c r="AMI2091" s="12"/>
      <c r="AMJ2091" s="12"/>
      <c r="AMK2091" s="12"/>
    </row>
    <row r="2092" spans="1:1025" ht="14.25" customHeight="1">
      <c r="A2092" s="23">
        <v>3</v>
      </c>
      <c r="B2092" s="23">
        <v>2001</v>
      </c>
      <c r="C2092" s="24">
        <v>-147.7458</v>
      </c>
      <c r="D2092" s="24">
        <v>26.48583</v>
      </c>
      <c r="E2092" s="24">
        <v>0</v>
      </c>
      <c r="F2092" s="27">
        <v>0.23259724616116001</v>
      </c>
      <c r="G2092" s="24" t="s">
        <v>41</v>
      </c>
      <c r="H2092" s="1"/>
      <c r="I2092" s="1"/>
      <c r="AA2092" s="7"/>
      <c r="AB2092" s="7"/>
      <c r="AD2092" s="1"/>
      <c r="AE2092" s="1"/>
      <c r="AG2092" s="7"/>
      <c r="AH2092" s="7"/>
      <c r="AI2092" s="7"/>
      <c r="IU2092" s="11"/>
      <c r="IV2092" s="11"/>
      <c r="IW2092" s="11"/>
      <c r="AMI2092" s="12"/>
      <c r="AMJ2092" s="12"/>
      <c r="AMK2092" s="12"/>
    </row>
    <row r="2093" spans="1:1025" ht="14.25" customHeight="1">
      <c r="A2093" s="23">
        <v>3</v>
      </c>
      <c r="B2093" s="23">
        <v>2001</v>
      </c>
      <c r="C2093" s="24">
        <v>-157.6379</v>
      </c>
      <c r="D2093" s="24">
        <v>22.609020000000001</v>
      </c>
      <c r="E2093" s="24">
        <v>0</v>
      </c>
      <c r="F2093" s="27">
        <v>0.51355464760710401</v>
      </c>
      <c r="G2093" s="24" t="s">
        <v>41</v>
      </c>
      <c r="H2093" s="1"/>
      <c r="I2093" s="1"/>
      <c r="AA2093" s="7"/>
      <c r="AB2093" s="7"/>
      <c r="AD2093" s="1"/>
      <c r="AE2093" s="1"/>
      <c r="AG2093" s="7"/>
      <c r="AH2093" s="7"/>
      <c r="AI2093" s="7"/>
      <c r="IU2093" s="11"/>
      <c r="IV2093" s="11"/>
      <c r="IW2093" s="11"/>
      <c r="AMI2093" s="12"/>
      <c r="AMJ2093" s="12"/>
      <c r="AMK2093" s="12"/>
    </row>
    <row r="2094" spans="1:1025" ht="14.25" customHeight="1">
      <c r="A2094" s="23">
        <v>3</v>
      </c>
      <c r="B2094" s="23">
        <v>2001</v>
      </c>
      <c r="C2094" s="24">
        <v>-124.2145</v>
      </c>
      <c r="D2094" s="24">
        <v>35.780250000000002</v>
      </c>
      <c r="E2094" s="24">
        <v>0</v>
      </c>
      <c r="F2094" s="27">
        <v>0.16583210876494001</v>
      </c>
      <c r="G2094" s="24" t="s">
        <v>41</v>
      </c>
      <c r="H2094" s="1"/>
      <c r="I2094" s="1"/>
      <c r="AA2094" s="7"/>
      <c r="AB2094" s="7"/>
      <c r="AD2094" s="1"/>
      <c r="AE2094" s="1"/>
      <c r="AG2094" s="7"/>
      <c r="AH2094" s="7"/>
      <c r="AI2094" s="7"/>
      <c r="IU2094" s="11"/>
      <c r="IV2094" s="11"/>
      <c r="IW2094" s="11"/>
      <c r="AMI2094" s="12"/>
      <c r="AMJ2094" s="12"/>
      <c r="AMK2094" s="12"/>
    </row>
    <row r="2095" spans="1:1025" ht="12.75" customHeight="1">
      <c r="A2095" s="23">
        <v>3</v>
      </c>
      <c r="B2095" s="23">
        <v>2001</v>
      </c>
      <c r="C2095" s="24">
        <v>-132.75149999999999</v>
      </c>
      <c r="D2095" s="24">
        <v>32.319029999999998</v>
      </c>
      <c r="E2095" s="24">
        <v>0</v>
      </c>
      <c r="F2095" s="27">
        <v>6.5505425418571905E-2</v>
      </c>
      <c r="G2095" s="24" t="s">
        <v>41</v>
      </c>
      <c r="H2095" s="1"/>
      <c r="I2095" s="1"/>
      <c r="AA2095" s="7"/>
      <c r="AB2095" s="7"/>
      <c r="AD2095" s="1"/>
      <c r="AE2095" s="1"/>
      <c r="AG2095" s="7"/>
      <c r="AH2095" s="7"/>
      <c r="AI2095" s="7"/>
      <c r="IU2095" s="11"/>
      <c r="IV2095" s="11"/>
      <c r="IW2095" s="11"/>
      <c r="AMI2095" s="12"/>
      <c r="AMJ2095" s="12"/>
      <c r="AMK2095" s="12"/>
    </row>
    <row r="2096" spans="1:1025" ht="14.25" customHeight="1">
      <c r="A2096" s="23">
        <v>3</v>
      </c>
      <c r="B2096" s="23">
        <v>2001</v>
      </c>
      <c r="C2096" s="24">
        <v>-139.14769999999999</v>
      </c>
      <c r="D2096" s="24">
        <v>29.84338</v>
      </c>
      <c r="E2096" s="24">
        <v>0</v>
      </c>
      <c r="F2096" s="27">
        <v>0.13770966256724901</v>
      </c>
      <c r="G2096" s="24" t="s">
        <v>41</v>
      </c>
      <c r="H2096" s="1"/>
      <c r="I2096" s="1"/>
      <c r="AA2096" s="7"/>
      <c r="AB2096" s="7"/>
      <c r="AD2096" s="1"/>
      <c r="AE2096" s="1"/>
      <c r="AG2096" s="7"/>
      <c r="AH2096" s="7"/>
      <c r="AI2096" s="7"/>
      <c r="IU2096" s="11"/>
      <c r="IV2096" s="11"/>
      <c r="IW2096" s="11"/>
      <c r="AMI2096" s="12"/>
      <c r="AMJ2096" s="12"/>
      <c r="AMK2096" s="12"/>
    </row>
    <row r="2097" spans="1:1025" ht="14.25" customHeight="1">
      <c r="A2097" s="23">
        <v>3</v>
      </c>
      <c r="B2097" s="23">
        <v>2001</v>
      </c>
      <c r="C2097" s="24">
        <v>-152.8535</v>
      </c>
      <c r="D2097" s="24">
        <v>24.594729999999998</v>
      </c>
      <c r="E2097" s="24">
        <v>0</v>
      </c>
      <c r="F2097" s="27">
        <v>0.45140232965515498</v>
      </c>
      <c r="G2097" s="24" t="s">
        <v>41</v>
      </c>
      <c r="H2097" s="1"/>
      <c r="I2097" s="1"/>
      <c r="AA2097" s="7"/>
      <c r="AB2097" s="7"/>
      <c r="AD2097" s="1"/>
      <c r="AE2097" s="1"/>
      <c r="AG2097" s="7"/>
      <c r="AH2097" s="7"/>
      <c r="AI2097" s="7"/>
      <c r="IU2097" s="11"/>
      <c r="IV2097" s="11"/>
      <c r="IW2097" s="11"/>
      <c r="AMI2097" s="12"/>
      <c r="AMJ2097" s="12"/>
      <c r="AMK2097" s="12"/>
    </row>
    <row r="2098" spans="1:1025" ht="14.25" customHeight="1">
      <c r="A2098" s="23">
        <v>3</v>
      </c>
      <c r="B2098" s="23">
        <v>2001</v>
      </c>
      <c r="C2098" s="24">
        <v>-129.70179999999999</v>
      </c>
      <c r="D2098" s="24">
        <v>33.518970000000003</v>
      </c>
      <c r="E2098" s="24">
        <v>0</v>
      </c>
      <c r="F2098" s="27">
        <v>0.23186904771946201</v>
      </c>
      <c r="G2098" s="24" t="s">
        <v>41</v>
      </c>
      <c r="H2098" s="1"/>
      <c r="I2098" s="1"/>
      <c r="AA2098" s="7"/>
      <c r="AB2098" s="7"/>
      <c r="AD2098" s="1"/>
      <c r="AE2098" s="1"/>
      <c r="AG2098" s="7"/>
      <c r="AH2098" s="7"/>
      <c r="AI2098" s="7"/>
      <c r="IU2098" s="11"/>
      <c r="IV2098" s="11"/>
      <c r="IW2098" s="11"/>
      <c r="AMI2098" s="12"/>
      <c r="AMJ2098" s="12"/>
      <c r="AMK2098" s="12"/>
    </row>
    <row r="2099" spans="1:1025" ht="14.25" customHeight="1">
      <c r="A2099" s="23">
        <v>3</v>
      </c>
      <c r="B2099" s="23">
        <v>2001</v>
      </c>
      <c r="C2099" s="24">
        <v>-140.16409999999999</v>
      </c>
      <c r="D2099" s="24">
        <v>29.412420000000001</v>
      </c>
      <c r="E2099" s="24">
        <v>0</v>
      </c>
      <c r="F2099" s="27">
        <v>0.149436260682897</v>
      </c>
      <c r="G2099" s="24" t="s">
        <v>41</v>
      </c>
      <c r="H2099" s="1"/>
      <c r="I2099" s="1"/>
      <c r="AA2099" s="7"/>
      <c r="AB2099" s="7"/>
      <c r="AD2099" s="1"/>
      <c r="AE2099" s="1"/>
      <c r="AG2099" s="7"/>
      <c r="AH2099" s="7"/>
      <c r="AI2099" s="7"/>
      <c r="IU2099" s="11"/>
      <c r="IV2099" s="11"/>
      <c r="IW2099" s="11"/>
      <c r="AMI2099" s="12"/>
      <c r="AMJ2099" s="12"/>
      <c r="AMK2099" s="12"/>
    </row>
    <row r="2100" spans="1:1025" ht="14.25" customHeight="1">
      <c r="A2100" s="23">
        <v>3</v>
      </c>
      <c r="B2100" s="23">
        <v>2001</v>
      </c>
      <c r="C2100" s="24">
        <v>-147.07060000000001</v>
      </c>
      <c r="D2100" s="24">
        <v>26.718979999999998</v>
      </c>
      <c r="E2100" s="24">
        <v>0</v>
      </c>
      <c r="F2100" s="27">
        <v>0.195152295927501</v>
      </c>
      <c r="G2100" s="24" t="s">
        <v>41</v>
      </c>
      <c r="H2100" s="1"/>
      <c r="I2100" s="1"/>
      <c r="AA2100" s="7"/>
      <c r="AB2100" s="7"/>
      <c r="AD2100" s="1"/>
      <c r="AE2100" s="1"/>
      <c r="AG2100" s="7"/>
      <c r="AH2100" s="7"/>
      <c r="AI2100" s="7"/>
      <c r="IU2100" s="11"/>
      <c r="IV2100" s="11"/>
      <c r="IW2100" s="11"/>
      <c r="AMI2100" s="12"/>
      <c r="AMJ2100" s="12"/>
      <c r="AMK2100" s="12"/>
    </row>
    <row r="2101" spans="1:1025" ht="14.25" customHeight="1">
      <c r="A2101" s="23">
        <v>3</v>
      </c>
      <c r="B2101" s="23">
        <v>2001</v>
      </c>
      <c r="C2101" s="24">
        <v>-134.22290000000001</v>
      </c>
      <c r="D2101" s="24">
        <v>31.735520000000001</v>
      </c>
      <c r="E2101" s="24">
        <v>0</v>
      </c>
      <c r="F2101" s="27">
        <v>1.3547741702797E-2</v>
      </c>
      <c r="G2101" s="24" t="s">
        <v>41</v>
      </c>
      <c r="H2101" s="1"/>
      <c r="I2101" s="1"/>
      <c r="AA2101" s="7"/>
      <c r="AB2101" s="7"/>
      <c r="AD2101" s="1"/>
      <c r="AE2101" s="1"/>
      <c r="AG2101" s="7"/>
      <c r="AH2101" s="7"/>
      <c r="AI2101" s="7"/>
      <c r="IU2101" s="11"/>
      <c r="IV2101" s="11"/>
      <c r="IW2101" s="11"/>
      <c r="AMI2101" s="12"/>
      <c r="AMJ2101" s="12"/>
      <c r="AMK2101" s="12"/>
    </row>
    <row r="2102" spans="1:1025" ht="14.25" customHeight="1">
      <c r="A2102" s="23">
        <v>3</v>
      </c>
      <c r="B2102" s="23">
        <v>2001</v>
      </c>
      <c r="C2102" s="24">
        <v>-123.44589999999999</v>
      </c>
      <c r="D2102" s="24">
        <v>36.136830000000003</v>
      </c>
      <c r="E2102" s="24">
        <v>0</v>
      </c>
      <c r="F2102" s="27">
        <v>0.80044072846292003</v>
      </c>
      <c r="G2102" s="24" t="s">
        <v>41</v>
      </c>
      <c r="H2102" s="1"/>
      <c r="I2102" s="1"/>
      <c r="AA2102" s="7"/>
      <c r="AB2102" s="7"/>
      <c r="AD2102" s="1"/>
      <c r="AE2102" s="1"/>
      <c r="AG2102" s="7"/>
      <c r="AH2102" s="7"/>
      <c r="AI2102" s="7"/>
      <c r="IU2102" s="11"/>
      <c r="IV2102" s="11"/>
      <c r="IW2102" s="11"/>
      <c r="AMI2102" s="12"/>
      <c r="AMJ2102" s="12"/>
      <c r="AMK2102" s="12"/>
    </row>
    <row r="2103" spans="1:1025" ht="14.25" customHeight="1">
      <c r="A2103" s="23">
        <v>3</v>
      </c>
      <c r="B2103" s="23">
        <v>2001</v>
      </c>
      <c r="C2103" s="24">
        <v>-155.80760000000001</v>
      </c>
      <c r="D2103" s="24">
        <v>23.39425</v>
      </c>
      <c r="E2103" s="24">
        <v>0</v>
      </c>
      <c r="F2103" s="27">
        <v>1.5396440712735</v>
      </c>
      <c r="G2103" s="24" t="s">
        <v>41</v>
      </c>
      <c r="H2103" s="1"/>
      <c r="I2103" s="1"/>
      <c r="AA2103" s="7"/>
      <c r="AB2103" s="7"/>
      <c r="AD2103" s="1"/>
      <c r="AE2103" s="1"/>
      <c r="AG2103" s="7"/>
      <c r="AH2103" s="7"/>
      <c r="AI2103" s="7"/>
      <c r="IU2103" s="11"/>
      <c r="IV2103" s="11"/>
      <c r="IW2103" s="11"/>
      <c r="AMI2103" s="12"/>
      <c r="AMJ2103" s="12"/>
      <c r="AMK2103" s="12"/>
    </row>
    <row r="2104" spans="1:1025" ht="14.25" customHeight="1">
      <c r="A2104" s="23">
        <v>3</v>
      </c>
      <c r="B2104" s="23">
        <v>2001</v>
      </c>
      <c r="C2104" s="24">
        <v>-137.376</v>
      </c>
      <c r="D2104" s="24">
        <v>30.48592</v>
      </c>
      <c r="E2104" s="24">
        <v>0</v>
      </c>
      <c r="F2104" s="27">
        <v>0.124531709324708</v>
      </c>
      <c r="G2104" s="24" t="s">
        <v>41</v>
      </c>
      <c r="H2104" s="1"/>
      <c r="I2104" s="1"/>
      <c r="AA2104" s="7"/>
      <c r="AB2104" s="7"/>
      <c r="AD2104" s="1"/>
      <c r="AE2104" s="1"/>
      <c r="AG2104" s="7"/>
      <c r="AH2104" s="7"/>
      <c r="AI2104" s="7"/>
      <c r="IU2104" s="11"/>
      <c r="IV2104" s="11"/>
      <c r="IW2104" s="11"/>
      <c r="AMI2104" s="12"/>
      <c r="AMJ2104" s="12"/>
      <c r="AMK2104" s="12"/>
    </row>
    <row r="2105" spans="1:1025" ht="14.25" customHeight="1">
      <c r="A2105" s="23">
        <v>3</v>
      </c>
      <c r="B2105" s="23">
        <v>2001</v>
      </c>
      <c r="C2105" s="24">
        <v>-142.24799999999999</v>
      </c>
      <c r="D2105" s="24">
        <v>28.624949999999998</v>
      </c>
      <c r="E2105" s="24">
        <v>0</v>
      </c>
      <c r="F2105" s="27">
        <v>0.16146984098620901</v>
      </c>
      <c r="G2105" s="24" t="s">
        <v>41</v>
      </c>
      <c r="H2105" s="1"/>
      <c r="I2105" s="1"/>
      <c r="AA2105" s="7"/>
      <c r="AB2105" s="7"/>
      <c r="AD2105" s="1"/>
      <c r="AE2105" s="1"/>
      <c r="AG2105" s="7"/>
      <c r="AH2105" s="7"/>
      <c r="AI2105" s="7"/>
      <c r="IU2105" s="11"/>
      <c r="IV2105" s="11"/>
      <c r="IW2105" s="11"/>
      <c r="AMI2105" s="12"/>
      <c r="AMJ2105" s="12"/>
      <c r="AMK2105" s="12"/>
    </row>
    <row r="2106" spans="1:1025" ht="14.25" customHeight="1">
      <c r="A2106" s="23">
        <v>3</v>
      </c>
      <c r="B2106" s="23">
        <v>2001</v>
      </c>
      <c r="C2106" s="24">
        <v>-130.12909999999999</v>
      </c>
      <c r="D2106" s="24">
        <v>33.333300000000001</v>
      </c>
      <c r="E2106" s="24">
        <v>0</v>
      </c>
      <c r="F2106" s="27">
        <v>0.15757991560779999</v>
      </c>
      <c r="G2106" s="24" t="s">
        <v>41</v>
      </c>
      <c r="H2106" s="1"/>
      <c r="I2106" s="1"/>
      <c r="AA2106" s="7"/>
      <c r="AB2106" s="7"/>
      <c r="AD2106" s="1"/>
      <c r="AE2106" s="1"/>
      <c r="AG2106" s="7"/>
      <c r="AH2106" s="7"/>
      <c r="AI2106" s="7"/>
      <c r="IU2106" s="11"/>
      <c r="IV2106" s="11"/>
      <c r="IW2106" s="11"/>
      <c r="AMI2106" s="12"/>
      <c r="AMJ2106" s="12"/>
      <c r="AMK2106" s="12"/>
    </row>
    <row r="2107" spans="1:1025" ht="14.25" customHeight="1">
      <c r="A2107" s="23">
        <v>3</v>
      </c>
      <c r="B2107" s="23">
        <v>2001</v>
      </c>
      <c r="C2107" s="24">
        <v>-136.2927</v>
      </c>
      <c r="D2107" s="24">
        <v>30.951499999999999</v>
      </c>
      <c r="E2107" s="24">
        <v>0</v>
      </c>
      <c r="F2107" s="27">
        <v>4.6596351845738501E-2</v>
      </c>
      <c r="G2107" s="24" t="s">
        <v>41</v>
      </c>
      <c r="H2107" s="1"/>
      <c r="I2107" s="1"/>
      <c r="AA2107" s="7"/>
      <c r="AB2107" s="7"/>
      <c r="AD2107" s="1"/>
      <c r="AE2107" s="1"/>
      <c r="AG2107" s="7"/>
      <c r="AH2107" s="7"/>
      <c r="AI2107" s="7"/>
      <c r="IU2107" s="11"/>
      <c r="IV2107" s="11"/>
      <c r="IW2107" s="11"/>
      <c r="AMI2107" s="12"/>
      <c r="AMJ2107" s="12"/>
      <c r="AMK2107" s="12"/>
    </row>
    <row r="2108" spans="1:1025" ht="14.25" customHeight="1">
      <c r="A2108" s="23">
        <v>3</v>
      </c>
      <c r="B2108" s="23">
        <v>2001</v>
      </c>
      <c r="C2108" s="24">
        <v>-137.2594</v>
      </c>
      <c r="D2108" s="24">
        <v>30.52975</v>
      </c>
      <c r="E2108" s="24">
        <v>0</v>
      </c>
      <c r="F2108" s="27">
        <v>0.109786919991472</v>
      </c>
      <c r="G2108" s="24" t="s">
        <v>41</v>
      </c>
      <c r="H2108" s="1"/>
      <c r="I2108" s="1"/>
      <c r="AA2108" s="7"/>
      <c r="AB2108" s="7"/>
      <c r="AD2108" s="1"/>
      <c r="AE2108" s="1"/>
      <c r="AG2108" s="7"/>
      <c r="AH2108" s="7"/>
      <c r="AI2108" s="7"/>
      <c r="IU2108" s="11"/>
      <c r="IV2108" s="11"/>
      <c r="IW2108" s="11"/>
      <c r="AMI2108" s="12"/>
      <c r="AMJ2108" s="12"/>
      <c r="AMK2108" s="12"/>
    </row>
    <row r="2109" spans="1:1025" ht="14.25" customHeight="1">
      <c r="A2109" s="23">
        <v>3</v>
      </c>
      <c r="B2109" s="23">
        <v>2001</v>
      </c>
      <c r="C2109" s="24">
        <v>-151.2414</v>
      </c>
      <c r="D2109" s="24">
        <v>25.218530000000001</v>
      </c>
      <c r="E2109" s="24">
        <v>0</v>
      </c>
      <c r="F2109" s="27">
        <v>0.22079199999999999</v>
      </c>
      <c r="G2109" s="24" t="s">
        <v>41</v>
      </c>
      <c r="H2109" s="1"/>
      <c r="I2109" s="1"/>
      <c r="AA2109" s="7"/>
      <c r="AB2109" s="7"/>
      <c r="AD2109" s="1"/>
      <c r="AE2109" s="1"/>
      <c r="AG2109" s="7"/>
      <c r="AH2109" s="7"/>
      <c r="AI2109" s="7"/>
      <c r="IU2109" s="11"/>
      <c r="IV2109" s="11"/>
      <c r="IW2109" s="11"/>
      <c r="AMI2109" s="12"/>
      <c r="AMJ2109" s="12"/>
      <c r="AMK2109" s="12"/>
    </row>
    <row r="2110" spans="1:1025" ht="14.25" customHeight="1">
      <c r="A2110" s="23">
        <v>3</v>
      </c>
      <c r="B2110" s="23">
        <v>2001</v>
      </c>
      <c r="C2110" s="24">
        <v>-122.7694</v>
      </c>
      <c r="D2110" s="24">
        <v>36.455030000000001</v>
      </c>
      <c r="E2110" s="24">
        <v>0</v>
      </c>
      <c r="F2110" s="27">
        <v>0.92207175042267997</v>
      </c>
      <c r="G2110" s="24" t="s">
        <v>41</v>
      </c>
      <c r="H2110" s="1"/>
      <c r="I2110" s="1"/>
      <c r="AA2110" s="7"/>
      <c r="AB2110" s="7"/>
      <c r="AD2110" s="1"/>
      <c r="AE2110" s="1"/>
      <c r="AG2110" s="7"/>
      <c r="AH2110" s="7"/>
      <c r="AI2110" s="7"/>
      <c r="IU2110" s="11"/>
      <c r="IV2110" s="11"/>
      <c r="IW2110" s="11"/>
      <c r="AMI2110" s="12"/>
      <c r="AMJ2110" s="12"/>
      <c r="AMK2110" s="12"/>
    </row>
    <row r="2111" spans="1:1025" ht="14.25" customHeight="1">
      <c r="A2111" s="23">
        <v>3</v>
      </c>
      <c r="B2111" s="23">
        <v>2001</v>
      </c>
      <c r="C2111" s="24">
        <v>-129.57040000000001</v>
      </c>
      <c r="D2111" s="24">
        <v>33.576050000000002</v>
      </c>
      <c r="E2111" s="24">
        <v>0</v>
      </c>
      <c r="F2111" s="27">
        <v>0.25080922304328201</v>
      </c>
      <c r="G2111" s="24" t="s">
        <v>41</v>
      </c>
      <c r="H2111" s="1"/>
      <c r="I2111" s="1"/>
      <c r="AA2111" s="7"/>
      <c r="AB2111" s="7"/>
      <c r="AD2111" s="1"/>
      <c r="AE2111" s="1"/>
      <c r="AG2111" s="7"/>
      <c r="AH2111" s="7"/>
      <c r="AI2111" s="7"/>
      <c r="IU2111" s="11"/>
      <c r="IV2111" s="11"/>
      <c r="IW2111" s="11"/>
      <c r="AMI2111" s="12"/>
      <c r="AMJ2111" s="12"/>
      <c r="AMK2111" s="12"/>
    </row>
    <row r="2112" spans="1:1025" ht="14.25" customHeight="1">
      <c r="A2112" s="23">
        <v>3</v>
      </c>
      <c r="B2112" s="23">
        <v>2001</v>
      </c>
      <c r="C2112" s="24">
        <v>-122.0902</v>
      </c>
      <c r="D2112" s="24">
        <v>36.691899999999997</v>
      </c>
      <c r="E2112" s="24">
        <v>0</v>
      </c>
      <c r="F2112" s="27">
        <v>0.17201231138675499</v>
      </c>
      <c r="G2112" s="24" t="s">
        <v>41</v>
      </c>
      <c r="H2112" s="1"/>
      <c r="I2112" s="1"/>
      <c r="AA2112" s="7"/>
      <c r="AB2112" s="7"/>
      <c r="AD2112" s="1"/>
      <c r="AE2112" s="1"/>
      <c r="AG2112" s="7"/>
      <c r="AH2112" s="7"/>
      <c r="AI2112" s="7"/>
      <c r="IU2112" s="11"/>
      <c r="IV2112" s="11"/>
      <c r="IW2112" s="11"/>
      <c r="AMI2112" s="12"/>
      <c r="AMJ2112" s="12"/>
      <c r="AMK2112" s="12"/>
    </row>
    <row r="2113" spans="1:1025" ht="14.25" customHeight="1">
      <c r="A2113" s="23">
        <v>3</v>
      </c>
      <c r="B2113" s="23">
        <v>2001</v>
      </c>
      <c r="C2113" s="24">
        <v>-155.87309999999999</v>
      </c>
      <c r="D2113" s="24">
        <v>23.367100000000001</v>
      </c>
      <c r="E2113" s="24">
        <v>0</v>
      </c>
      <c r="F2113" s="27">
        <v>0.18621315979133399</v>
      </c>
      <c r="G2113" s="24" t="s">
        <v>41</v>
      </c>
      <c r="H2113" s="1"/>
      <c r="I2113" s="1"/>
      <c r="AA2113" s="7"/>
      <c r="AB2113" s="7"/>
      <c r="AD2113" s="1"/>
      <c r="AE2113" s="1"/>
      <c r="AG2113" s="7"/>
      <c r="AH2113" s="7"/>
      <c r="AI2113" s="7"/>
      <c r="IU2113" s="11"/>
      <c r="IV2113" s="11"/>
      <c r="IW2113" s="11"/>
      <c r="AMI2113" s="12"/>
      <c r="AMJ2113" s="12"/>
      <c r="AMK2113" s="12"/>
    </row>
    <row r="2114" spans="1:1025" ht="14.25" customHeight="1">
      <c r="A2114" s="23">
        <v>3</v>
      </c>
      <c r="B2114" s="23">
        <v>2001</v>
      </c>
      <c r="C2114" s="24">
        <v>-127.1649</v>
      </c>
      <c r="D2114" s="24">
        <v>34.576439999999998</v>
      </c>
      <c r="E2114" s="24">
        <v>0</v>
      </c>
      <c r="F2114" s="27">
        <v>0.25981248020949499</v>
      </c>
      <c r="G2114" s="24" t="s">
        <v>41</v>
      </c>
      <c r="H2114" s="1"/>
      <c r="I2114" s="1"/>
      <c r="AA2114" s="7"/>
      <c r="AB2114" s="7"/>
      <c r="AD2114" s="1"/>
      <c r="AE2114" s="1"/>
      <c r="AG2114" s="7"/>
      <c r="AH2114" s="7"/>
      <c r="AI2114" s="7"/>
      <c r="IU2114" s="11"/>
      <c r="IV2114" s="11"/>
      <c r="IW2114" s="11"/>
      <c r="AMI2114" s="12"/>
      <c r="AMJ2114" s="12"/>
      <c r="AMK2114" s="12"/>
    </row>
    <row r="2115" spans="1:1025" ht="14.25" customHeight="1">
      <c r="A2115" s="23">
        <v>3</v>
      </c>
      <c r="B2115" s="23">
        <v>2001</v>
      </c>
      <c r="C2115" s="24">
        <v>-138.91898</v>
      </c>
      <c r="D2115" s="24">
        <v>29.9023</v>
      </c>
      <c r="E2115" s="24">
        <v>0</v>
      </c>
      <c r="F2115" s="27">
        <v>0.203716934906812</v>
      </c>
      <c r="G2115" s="24" t="s">
        <v>41</v>
      </c>
      <c r="H2115" s="1"/>
      <c r="I2115" s="1"/>
      <c r="AA2115" s="7"/>
      <c r="AB2115" s="7"/>
      <c r="AD2115" s="1"/>
      <c r="AE2115" s="1"/>
      <c r="AG2115" s="7"/>
      <c r="AH2115" s="7"/>
      <c r="AI2115" s="7"/>
      <c r="IU2115" s="11"/>
      <c r="IV2115" s="11"/>
      <c r="IW2115" s="11"/>
      <c r="AMI2115" s="12"/>
      <c r="AMJ2115" s="12"/>
      <c r="AMK2115" s="12"/>
    </row>
    <row r="2116" spans="1:1025" ht="14.25" customHeight="1">
      <c r="A2116" s="23">
        <v>3</v>
      </c>
      <c r="B2116" s="23">
        <v>2001</v>
      </c>
      <c r="C2116" s="24">
        <v>-130.37569999999999</v>
      </c>
      <c r="D2116" s="24">
        <v>33.225029999999997</v>
      </c>
      <c r="E2116" s="24">
        <v>0</v>
      </c>
      <c r="F2116" s="27">
        <v>5.8909131150928398E-2</v>
      </c>
      <c r="G2116" s="24" t="s">
        <v>41</v>
      </c>
      <c r="H2116" s="1"/>
      <c r="I2116" s="1"/>
      <c r="AA2116" s="7"/>
      <c r="AB2116" s="7"/>
      <c r="AD2116" s="1"/>
      <c r="AE2116" s="1"/>
      <c r="AG2116" s="7"/>
      <c r="AH2116" s="7"/>
      <c r="AI2116" s="7"/>
      <c r="IU2116" s="11"/>
      <c r="IV2116" s="11"/>
      <c r="IW2116" s="11"/>
      <c r="AMI2116" s="12"/>
      <c r="AMJ2116" s="12"/>
      <c r="AMK2116" s="12"/>
    </row>
    <row r="2117" spans="1:1025" ht="14.25" customHeight="1">
      <c r="A2117" s="23">
        <v>3</v>
      </c>
      <c r="B2117" s="23">
        <v>2001</v>
      </c>
      <c r="C2117" s="24">
        <v>-149.69890000000001</v>
      </c>
      <c r="D2117" s="24">
        <v>25.78668</v>
      </c>
      <c r="E2117" s="24">
        <v>0</v>
      </c>
      <c r="F2117" s="27">
        <v>0.16597565199956399</v>
      </c>
      <c r="G2117" s="24" t="s">
        <v>41</v>
      </c>
      <c r="H2117" s="1"/>
      <c r="I2117" s="1"/>
      <c r="AA2117" s="7"/>
      <c r="AB2117" s="7"/>
      <c r="AD2117" s="1"/>
      <c r="AE2117" s="1"/>
      <c r="AG2117" s="7"/>
      <c r="AH2117" s="7"/>
      <c r="AI2117" s="7"/>
      <c r="IU2117" s="11"/>
      <c r="IV2117" s="11"/>
      <c r="IW2117" s="11"/>
      <c r="AMI2117" s="12"/>
      <c r="AMJ2117" s="12"/>
      <c r="AMK2117" s="12"/>
    </row>
    <row r="2118" spans="1:1025" ht="14.25" customHeight="1">
      <c r="A2118" s="23">
        <v>3</v>
      </c>
      <c r="B2118" s="23">
        <v>2001</v>
      </c>
      <c r="C2118" s="24">
        <v>-129.2063</v>
      </c>
      <c r="D2118" s="24">
        <v>33.732080000000003</v>
      </c>
      <c r="E2118" s="24">
        <v>0</v>
      </c>
      <c r="F2118" s="27">
        <v>0.37327707763033202</v>
      </c>
      <c r="G2118" s="24" t="s">
        <v>41</v>
      </c>
      <c r="H2118" s="1"/>
      <c r="I2118" s="1"/>
      <c r="AA2118" s="7"/>
      <c r="AB2118" s="7"/>
      <c r="AD2118" s="1"/>
      <c r="AE2118" s="1"/>
      <c r="AG2118" s="7"/>
      <c r="AH2118" s="7"/>
      <c r="AI2118" s="7"/>
      <c r="IU2118" s="11"/>
      <c r="IV2118" s="11"/>
      <c r="IW2118" s="11"/>
      <c r="AMI2118" s="12"/>
      <c r="AMJ2118" s="12"/>
      <c r="AMK2118" s="12"/>
    </row>
    <row r="2119" spans="1:1025" ht="14.25" customHeight="1">
      <c r="A2119" s="23">
        <v>3</v>
      </c>
      <c r="B2119" s="23">
        <v>2001</v>
      </c>
      <c r="C2119" s="24">
        <v>-137.33770000000001</v>
      </c>
      <c r="D2119" s="24">
        <v>30.50055</v>
      </c>
      <c r="E2119" s="24">
        <v>0</v>
      </c>
      <c r="F2119" s="27">
        <v>0.114205292958018</v>
      </c>
      <c r="G2119" s="24" t="s">
        <v>41</v>
      </c>
      <c r="H2119" s="1"/>
      <c r="I2119" s="1"/>
      <c r="AA2119" s="7"/>
      <c r="AB2119" s="7"/>
      <c r="AD2119" s="1"/>
      <c r="AE2119" s="1"/>
      <c r="AG2119" s="7"/>
      <c r="AH2119" s="7"/>
      <c r="AI2119" s="7"/>
      <c r="IU2119" s="11"/>
      <c r="IV2119" s="11"/>
      <c r="IW2119" s="11"/>
      <c r="AMI2119" s="12"/>
      <c r="AMJ2119" s="12"/>
      <c r="AMK2119" s="12"/>
    </row>
    <row r="2120" spans="1:1025" ht="14.25" customHeight="1">
      <c r="A2120" s="23">
        <v>3</v>
      </c>
      <c r="B2120" s="23">
        <v>2001</v>
      </c>
      <c r="C2120" s="24">
        <v>-125.38061999999999</v>
      </c>
      <c r="D2120" s="24">
        <v>35.272410000000001</v>
      </c>
      <c r="E2120" s="24">
        <v>0</v>
      </c>
      <c r="F2120" s="27">
        <v>0.48339384181022799</v>
      </c>
      <c r="G2120" s="24" t="s">
        <v>41</v>
      </c>
      <c r="H2120" s="1"/>
      <c r="I2120" s="1"/>
      <c r="AA2120" s="7"/>
      <c r="AB2120" s="7"/>
      <c r="AD2120" s="1"/>
      <c r="AE2120" s="1"/>
      <c r="AG2120" s="7"/>
      <c r="AH2120" s="7"/>
      <c r="AI2120" s="7"/>
      <c r="IU2120" s="11"/>
      <c r="IV2120" s="11"/>
      <c r="IW2120" s="11"/>
      <c r="AMI2120" s="12"/>
      <c r="AMJ2120" s="12"/>
      <c r="AMK2120" s="12"/>
    </row>
    <row r="2121" spans="1:1025" ht="14.25" customHeight="1">
      <c r="A2121" s="23">
        <v>3</v>
      </c>
      <c r="B2121" s="23">
        <v>2001</v>
      </c>
      <c r="C2121" s="24">
        <v>-124.47765</v>
      </c>
      <c r="D2121" s="24">
        <v>35.652940000000001</v>
      </c>
      <c r="E2121" s="24">
        <v>0</v>
      </c>
      <c r="F2121" s="27">
        <v>0.35046821560440899</v>
      </c>
      <c r="G2121" s="24" t="s">
        <v>41</v>
      </c>
      <c r="H2121" s="1"/>
      <c r="I2121" s="1"/>
      <c r="AA2121" s="7"/>
      <c r="AB2121" s="7"/>
      <c r="AD2121" s="1"/>
      <c r="AE2121" s="1"/>
      <c r="AG2121" s="7"/>
      <c r="AH2121" s="7"/>
      <c r="AI2121" s="7"/>
      <c r="IU2121" s="11"/>
      <c r="IV2121" s="11"/>
      <c r="IW2121" s="11"/>
      <c r="AMI2121" s="12"/>
      <c r="AMJ2121" s="12"/>
      <c r="AMK2121" s="12"/>
    </row>
    <row r="2122" spans="1:1025" ht="14.25" customHeight="1">
      <c r="A2122" s="23">
        <v>3</v>
      </c>
      <c r="B2122" s="23">
        <v>2001</v>
      </c>
      <c r="C2122" s="24">
        <v>-158.36269999999999</v>
      </c>
      <c r="D2122" s="24">
        <v>21.62002</v>
      </c>
      <c r="E2122" s="24">
        <v>0</v>
      </c>
      <c r="F2122" s="27">
        <v>8.1044890768949496E-2</v>
      </c>
      <c r="G2122" s="24" t="s">
        <v>41</v>
      </c>
      <c r="H2122" s="1"/>
      <c r="I2122" s="1"/>
      <c r="AA2122" s="7"/>
      <c r="AB2122" s="7"/>
      <c r="AD2122" s="1"/>
      <c r="AE2122" s="1"/>
      <c r="AG2122" s="7"/>
      <c r="AH2122" s="7"/>
      <c r="AI2122" s="7"/>
      <c r="IU2122" s="11"/>
      <c r="IV2122" s="11"/>
      <c r="IW2122" s="11"/>
      <c r="AMI2122" s="12"/>
      <c r="AMJ2122" s="12"/>
      <c r="AMK2122" s="12"/>
    </row>
    <row r="2123" spans="1:1025" ht="14.25" customHeight="1">
      <c r="A2123" s="23">
        <v>3</v>
      </c>
      <c r="B2123" s="23">
        <v>2001</v>
      </c>
      <c r="C2123" s="24">
        <v>-131.8425</v>
      </c>
      <c r="D2123" s="24">
        <v>32.745829999999998</v>
      </c>
      <c r="E2123" s="24">
        <v>0</v>
      </c>
      <c r="F2123" s="27">
        <v>5.7818063753284098E-2</v>
      </c>
      <c r="G2123" s="24" t="s">
        <v>41</v>
      </c>
      <c r="H2123" s="1"/>
      <c r="I2123" s="1"/>
      <c r="AA2123" s="7"/>
      <c r="AB2123" s="7"/>
      <c r="AD2123" s="1"/>
      <c r="AE2123" s="1"/>
      <c r="AG2123" s="7"/>
      <c r="AH2123" s="7"/>
      <c r="AI2123" s="7"/>
      <c r="IU2123" s="11"/>
      <c r="IV2123" s="11"/>
      <c r="IW2123" s="11"/>
      <c r="AMI2123" s="12"/>
      <c r="AMJ2123" s="12"/>
      <c r="AMK2123" s="12"/>
    </row>
    <row r="2124" spans="1:1025" ht="14.25" customHeight="1">
      <c r="A2124" s="23">
        <v>3</v>
      </c>
      <c r="B2124" s="23">
        <v>2001</v>
      </c>
      <c r="C2124" s="24">
        <v>-141.0359</v>
      </c>
      <c r="D2124" s="24">
        <v>29.060369999999999</v>
      </c>
      <c r="E2124" s="24">
        <v>0</v>
      </c>
      <c r="F2124" s="27">
        <v>0.161146212626154</v>
      </c>
      <c r="G2124" s="24" t="s">
        <v>41</v>
      </c>
      <c r="H2124" s="1"/>
      <c r="I2124" s="1"/>
      <c r="AA2124" s="7"/>
      <c r="AB2124" s="7"/>
      <c r="AD2124" s="1"/>
      <c r="AE2124" s="1"/>
      <c r="AG2124" s="7"/>
      <c r="AH2124" s="7"/>
      <c r="AI2124" s="7"/>
      <c r="IU2124" s="11"/>
      <c r="IV2124" s="11"/>
      <c r="IW2124" s="11"/>
      <c r="AMI2124" s="12"/>
      <c r="AMJ2124" s="12"/>
      <c r="AMK2124" s="12"/>
    </row>
    <row r="2125" spans="1:1025" ht="14.25" customHeight="1">
      <c r="A2125" s="23">
        <v>3</v>
      </c>
      <c r="B2125" s="23">
        <v>2001</v>
      </c>
      <c r="C2125" s="24">
        <v>-136.26169999999999</v>
      </c>
      <c r="D2125" s="24">
        <v>30.889130000000002</v>
      </c>
      <c r="E2125" s="24">
        <v>0</v>
      </c>
      <c r="F2125" s="27">
        <v>0.188525503784538</v>
      </c>
      <c r="G2125" s="24" t="s">
        <v>41</v>
      </c>
      <c r="H2125" s="1"/>
      <c r="I2125" s="1"/>
      <c r="AA2125" s="7"/>
      <c r="AB2125" s="7"/>
      <c r="AD2125" s="1"/>
      <c r="AE2125" s="1"/>
      <c r="AG2125" s="7"/>
      <c r="AH2125" s="7"/>
      <c r="AI2125" s="7"/>
      <c r="IU2125" s="11"/>
      <c r="IV2125" s="11"/>
      <c r="IW2125" s="11"/>
      <c r="AMI2125" s="12"/>
      <c r="AMJ2125" s="12"/>
      <c r="AMK2125" s="12"/>
    </row>
    <row r="2126" spans="1:1025" ht="14.25" customHeight="1">
      <c r="A2126" s="23">
        <v>3</v>
      </c>
      <c r="B2126" s="23">
        <v>2001</v>
      </c>
      <c r="C2126" s="24">
        <v>-139.851</v>
      </c>
      <c r="D2126" s="24">
        <v>29.55565</v>
      </c>
      <c r="E2126" s="24">
        <v>0</v>
      </c>
      <c r="F2126" s="27">
        <v>0.120921690893251</v>
      </c>
      <c r="G2126" s="24" t="s">
        <v>41</v>
      </c>
      <c r="H2126" s="1"/>
      <c r="I2126" s="1"/>
      <c r="AA2126" s="7"/>
      <c r="AB2126" s="7"/>
      <c r="AD2126" s="1"/>
      <c r="AE2126" s="1"/>
      <c r="AG2126" s="7"/>
      <c r="AH2126" s="7"/>
      <c r="AI2126" s="7"/>
      <c r="IU2126" s="11"/>
      <c r="IV2126" s="11"/>
      <c r="IW2126" s="11"/>
      <c r="AMI2126" s="12"/>
      <c r="AMJ2126" s="12"/>
      <c r="AMK2126" s="12"/>
    </row>
    <row r="2127" spans="1:1025" ht="14.25" customHeight="1">
      <c r="A2127" s="23">
        <v>3</v>
      </c>
      <c r="B2127" s="23">
        <v>2001</v>
      </c>
      <c r="C2127" s="24">
        <v>-143.30369999999999</v>
      </c>
      <c r="D2127" s="24">
        <v>28.25365</v>
      </c>
      <c r="E2127" s="24">
        <v>0</v>
      </c>
      <c r="F2127" s="27">
        <v>8.2675551197938693E-2</v>
      </c>
      <c r="G2127" s="24" t="s">
        <v>41</v>
      </c>
      <c r="H2127" s="1"/>
      <c r="I2127" s="1"/>
      <c r="AA2127" s="7"/>
      <c r="AB2127" s="7"/>
      <c r="AD2127" s="1"/>
      <c r="AE2127" s="1"/>
      <c r="AG2127" s="7"/>
      <c r="AH2127" s="7"/>
      <c r="AI2127" s="7"/>
      <c r="IU2127" s="11"/>
      <c r="IV2127" s="11"/>
      <c r="IW2127" s="11"/>
      <c r="AMI2127" s="12"/>
      <c r="AMJ2127" s="12"/>
      <c r="AMK2127" s="12"/>
    </row>
    <row r="2128" spans="1:1025" ht="14.25" customHeight="1">
      <c r="A2128" s="23">
        <v>3</v>
      </c>
      <c r="B2128" s="23">
        <v>2001</v>
      </c>
      <c r="C2128" s="24">
        <v>-130.4418</v>
      </c>
      <c r="D2128" s="24">
        <v>33.19567</v>
      </c>
      <c r="E2128" s="24">
        <v>0</v>
      </c>
      <c r="F2128" s="27">
        <v>0.117149490018829</v>
      </c>
      <c r="G2128" s="24" t="s">
        <v>41</v>
      </c>
      <c r="H2128" s="1"/>
      <c r="I2128" s="1"/>
      <c r="AA2128" s="7"/>
      <c r="AB2128" s="7"/>
      <c r="AD2128" s="1"/>
      <c r="AE2128" s="1"/>
      <c r="AG2128" s="7"/>
      <c r="AH2128" s="7"/>
      <c r="AI2128" s="7"/>
      <c r="IU2128" s="11"/>
      <c r="IV2128" s="11"/>
      <c r="IW2128" s="11"/>
      <c r="AMI2128" s="12"/>
      <c r="AMJ2128" s="12"/>
      <c r="AMK2128" s="12"/>
    </row>
    <row r="2129" spans="1:1025" ht="14.25" customHeight="1">
      <c r="A2129" s="23">
        <v>3</v>
      </c>
      <c r="B2129" s="23">
        <v>2001</v>
      </c>
      <c r="C2129" s="24">
        <v>-123.4247</v>
      </c>
      <c r="D2129" s="24">
        <v>36.151629999999997</v>
      </c>
      <c r="E2129" s="24">
        <v>0</v>
      </c>
      <c r="F2129" s="27">
        <v>1.02378941708939</v>
      </c>
      <c r="G2129" s="24" t="s">
        <v>41</v>
      </c>
      <c r="H2129" s="1"/>
      <c r="I2129" s="1"/>
      <c r="AA2129" s="7"/>
      <c r="AB2129" s="7"/>
      <c r="AD2129" s="1"/>
      <c r="AE2129" s="1"/>
      <c r="AG2129" s="7"/>
      <c r="AH2129" s="7"/>
      <c r="AI2129" s="7"/>
      <c r="IU2129" s="11"/>
      <c r="IV2129" s="11"/>
      <c r="IW2129" s="11"/>
      <c r="AMI2129" s="12"/>
      <c r="AMJ2129" s="12"/>
      <c r="AMK2129" s="12"/>
    </row>
    <row r="2130" spans="1:1025" ht="14.25" customHeight="1">
      <c r="A2130" s="23">
        <v>3</v>
      </c>
      <c r="B2130" s="23">
        <v>2001</v>
      </c>
      <c r="C2130" s="24">
        <v>-141.761</v>
      </c>
      <c r="D2130" s="24">
        <v>28.803170000000001</v>
      </c>
      <c r="E2130" s="24">
        <v>0</v>
      </c>
      <c r="F2130" s="27">
        <v>7.3889778849760293E-2</v>
      </c>
      <c r="G2130" s="24" t="s">
        <v>41</v>
      </c>
      <c r="H2130" s="1"/>
      <c r="I2130" s="1"/>
      <c r="AA2130" s="7"/>
      <c r="AB2130" s="7"/>
      <c r="AD2130" s="1"/>
      <c r="AE2130" s="1"/>
      <c r="AG2130" s="7"/>
      <c r="AH2130" s="7"/>
      <c r="AI2130" s="7"/>
      <c r="IU2130" s="11"/>
      <c r="IV2130" s="11"/>
      <c r="IW2130" s="11"/>
      <c r="AMI2130" s="12"/>
      <c r="AMJ2130" s="12"/>
      <c r="AMK2130" s="12"/>
    </row>
    <row r="2131" spans="1:1025" ht="14.25" customHeight="1">
      <c r="A2131" s="23">
        <v>3</v>
      </c>
      <c r="B2131" s="23">
        <v>2001</v>
      </c>
      <c r="C2131" s="24">
        <v>-158.33189999999999</v>
      </c>
      <c r="D2131" s="24">
        <v>21.706430000000001</v>
      </c>
      <c r="E2131" s="24">
        <v>0</v>
      </c>
      <c r="F2131" s="27">
        <v>0.19074756976471499</v>
      </c>
      <c r="G2131" s="24" t="s">
        <v>41</v>
      </c>
      <c r="H2131" s="1"/>
      <c r="I2131" s="1"/>
      <c r="AA2131" s="7"/>
      <c r="AB2131" s="7"/>
      <c r="AD2131" s="1"/>
      <c r="AE2131" s="1"/>
      <c r="AG2131" s="7"/>
      <c r="AH2131" s="7"/>
      <c r="AI2131" s="7"/>
      <c r="IU2131" s="11"/>
      <c r="IV2131" s="11"/>
      <c r="IW2131" s="11"/>
      <c r="AMI2131" s="12"/>
      <c r="AMJ2131" s="12"/>
      <c r="AMK2131" s="12"/>
    </row>
    <row r="2132" spans="1:1025" ht="14.25" customHeight="1">
      <c r="A2132" s="23">
        <v>3</v>
      </c>
      <c r="B2132" s="23">
        <v>2001</v>
      </c>
      <c r="C2132" s="24">
        <v>-143.2792</v>
      </c>
      <c r="D2132" s="24">
        <v>28.238849999999999</v>
      </c>
      <c r="E2132" s="24">
        <v>0</v>
      </c>
      <c r="F2132" s="27">
        <v>0.216127473514545</v>
      </c>
      <c r="G2132" s="24" t="s">
        <v>41</v>
      </c>
      <c r="H2132" s="1"/>
      <c r="I2132" s="1"/>
      <c r="AA2132" s="7"/>
      <c r="AB2132" s="7"/>
      <c r="AD2132" s="1"/>
      <c r="AE2132" s="1"/>
      <c r="AG2132" s="7"/>
      <c r="AH2132" s="7"/>
      <c r="AI2132" s="7"/>
      <c r="IU2132" s="11"/>
      <c r="IV2132" s="11"/>
      <c r="IW2132" s="11"/>
      <c r="AMI2132" s="12"/>
      <c r="AMJ2132" s="12"/>
      <c r="AMK2132" s="12"/>
    </row>
    <row r="2133" spans="1:1025" ht="14.25" customHeight="1">
      <c r="A2133" s="23">
        <v>3</v>
      </c>
      <c r="B2133" s="23">
        <v>2001</v>
      </c>
      <c r="C2133" s="24">
        <v>-145.9041</v>
      </c>
      <c r="D2133" s="24">
        <v>27.21172</v>
      </c>
      <c r="E2133" s="24">
        <v>0</v>
      </c>
      <c r="F2133" s="27">
        <v>0.30457691634387901</v>
      </c>
      <c r="G2133" s="24" t="s">
        <v>41</v>
      </c>
      <c r="H2133" s="1"/>
      <c r="I2133" s="1"/>
      <c r="AA2133" s="7"/>
      <c r="AB2133" s="7"/>
      <c r="AD2133" s="1"/>
      <c r="AE2133" s="1"/>
      <c r="AG2133" s="7"/>
      <c r="AH2133" s="7"/>
      <c r="AI2133" s="7"/>
      <c r="IU2133" s="11"/>
      <c r="IV2133" s="11"/>
      <c r="IW2133" s="11"/>
      <c r="AMI2133" s="12"/>
      <c r="AMJ2133" s="12"/>
      <c r="AMK2133" s="12"/>
    </row>
    <row r="2134" spans="1:1025" ht="14.25" customHeight="1">
      <c r="A2134" s="23">
        <v>3</v>
      </c>
      <c r="B2134" s="23">
        <v>2001</v>
      </c>
      <c r="C2134" s="24">
        <v>-149.9913</v>
      </c>
      <c r="D2134" s="24">
        <v>25.685700000000001</v>
      </c>
      <c r="E2134" s="24">
        <v>0</v>
      </c>
      <c r="F2134" s="27">
        <v>0.130735686034679</v>
      </c>
      <c r="G2134" s="24" t="s">
        <v>41</v>
      </c>
      <c r="H2134" s="1"/>
      <c r="I2134" s="1"/>
      <c r="AA2134" s="7"/>
      <c r="AB2134" s="7"/>
      <c r="AD2134" s="1"/>
      <c r="AE2134" s="1"/>
      <c r="AG2134" s="7"/>
      <c r="AH2134" s="7"/>
      <c r="AI2134" s="7"/>
      <c r="IU2134" s="11"/>
      <c r="IV2134" s="11"/>
      <c r="IW2134" s="11"/>
      <c r="AMI2134" s="12"/>
      <c r="AMJ2134" s="12"/>
      <c r="AMK2134" s="12"/>
    </row>
    <row r="2135" spans="1:1025" ht="14.25" customHeight="1">
      <c r="A2135" s="23">
        <v>3</v>
      </c>
      <c r="B2135" s="23">
        <v>2001</v>
      </c>
      <c r="C2135" s="24">
        <v>-156.16329999999999</v>
      </c>
      <c r="D2135" s="24">
        <v>23.244330000000001</v>
      </c>
      <c r="E2135" s="24">
        <v>0</v>
      </c>
      <c r="F2135" s="27">
        <v>0.77544453052668505</v>
      </c>
      <c r="G2135" s="24" t="s">
        <v>41</v>
      </c>
      <c r="H2135" s="1"/>
      <c r="I2135" s="1"/>
      <c r="AA2135" s="7"/>
      <c r="AB2135" s="7"/>
      <c r="AD2135" s="1"/>
      <c r="AE2135" s="1"/>
      <c r="AG2135" s="7"/>
      <c r="AH2135" s="7"/>
      <c r="AI2135" s="7"/>
      <c r="IU2135" s="11"/>
      <c r="IV2135" s="11"/>
      <c r="IW2135" s="11"/>
      <c r="AMI2135" s="12"/>
      <c r="AMJ2135" s="12"/>
      <c r="AMK2135" s="12"/>
    </row>
    <row r="2136" spans="1:1025" ht="14.25" customHeight="1">
      <c r="A2136" s="23">
        <v>3</v>
      </c>
      <c r="B2136" s="23">
        <v>2001</v>
      </c>
      <c r="C2136" s="24">
        <v>-145.08240000000001</v>
      </c>
      <c r="D2136" s="24">
        <v>27.639399999999998</v>
      </c>
      <c r="E2136" s="24">
        <v>0</v>
      </c>
      <c r="F2136" s="27">
        <v>0.18240822346869501</v>
      </c>
      <c r="G2136" s="24" t="s">
        <v>41</v>
      </c>
      <c r="H2136" s="1"/>
      <c r="I2136" s="1"/>
      <c r="AA2136" s="7"/>
      <c r="AB2136" s="7"/>
      <c r="AD2136" s="1"/>
      <c r="AE2136" s="1"/>
      <c r="AG2136" s="7"/>
      <c r="AH2136" s="7"/>
      <c r="AI2136" s="7"/>
      <c r="IU2136" s="11"/>
      <c r="IV2136" s="11"/>
      <c r="IW2136" s="11"/>
      <c r="AMI2136" s="12"/>
      <c r="AMJ2136" s="12"/>
      <c r="AMK2136" s="12"/>
    </row>
    <row r="2137" spans="1:1025" ht="14.25" customHeight="1">
      <c r="A2137" s="23">
        <v>3</v>
      </c>
      <c r="B2137" s="23">
        <v>2001</v>
      </c>
      <c r="C2137" s="24">
        <v>-141.15880000000001</v>
      </c>
      <c r="D2137" s="24">
        <v>29.00713</v>
      </c>
      <c r="E2137" s="24">
        <v>0</v>
      </c>
      <c r="F2137" s="27">
        <v>0.106289939292377</v>
      </c>
      <c r="G2137" s="24" t="s">
        <v>41</v>
      </c>
      <c r="H2137" s="1"/>
      <c r="I2137" s="1"/>
      <c r="AA2137" s="7"/>
      <c r="AB2137" s="7"/>
      <c r="AD2137" s="1"/>
      <c r="AE2137" s="1"/>
      <c r="AG2137" s="7"/>
      <c r="AH2137" s="7"/>
      <c r="AI2137" s="7"/>
      <c r="IU2137" s="11"/>
      <c r="IV2137" s="11"/>
      <c r="IW2137" s="11"/>
      <c r="AMI2137" s="12"/>
      <c r="AMJ2137" s="12"/>
      <c r="AMK2137" s="12"/>
    </row>
    <row r="2138" spans="1:1025" ht="14.25" customHeight="1">
      <c r="A2138" s="23">
        <v>3</v>
      </c>
      <c r="B2138" s="23">
        <v>2001</v>
      </c>
      <c r="C2138" s="24">
        <v>-131.16972000000001</v>
      </c>
      <c r="D2138" s="24">
        <v>32.916409999999999</v>
      </c>
      <c r="E2138" s="24">
        <v>0</v>
      </c>
      <c r="F2138" s="27">
        <v>0.12665485620317299</v>
      </c>
      <c r="G2138" s="24" t="s">
        <v>41</v>
      </c>
      <c r="H2138" s="1"/>
      <c r="I2138" s="1"/>
      <c r="AA2138" s="7"/>
      <c r="AB2138" s="7"/>
      <c r="AD2138" s="1"/>
      <c r="AE2138" s="1"/>
      <c r="AG2138" s="7"/>
      <c r="AH2138" s="7"/>
      <c r="AI2138" s="7"/>
      <c r="IU2138" s="11"/>
      <c r="IV2138" s="11"/>
      <c r="IW2138" s="11"/>
      <c r="AMI2138" s="12"/>
      <c r="AMJ2138" s="12"/>
      <c r="AMK2138" s="12"/>
    </row>
    <row r="2139" spans="1:1025" ht="14.25" customHeight="1">
      <c r="A2139" s="23">
        <v>3</v>
      </c>
      <c r="B2139" s="23">
        <v>2001</v>
      </c>
      <c r="C2139" s="24">
        <v>-123.7872</v>
      </c>
      <c r="D2139" s="24">
        <v>35.9788</v>
      </c>
      <c r="E2139" s="24">
        <v>0</v>
      </c>
      <c r="F2139" s="27">
        <v>0.34335682101738102</v>
      </c>
      <c r="G2139" s="24" t="s">
        <v>41</v>
      </c>
      <c r="H2139" s="1"/>
      <c r="I2139" s="1"/>
      <c r="AA2139" s="7"/>
      <c r="AB2139" s="7"/>
      <c r="AD2139" s="1"/>
      <c r="AE2139" s="1"/>
      <c r="AG2139" s="7"/>
      <c r="AH2139" s="7"/>
      <c r="AI2139" s="7"/>
      <c r="IU2139" s="11"/>
      <c r="IV2139" s="11"/>
      <c r="IW2139" s="11"/>
      <c r="AMI2139" s="12"/>
      <c r="AMJ2139" s="12"/>
      <c r="AMK2139" s="12"/>
    </row>
    <row r="2140" spans="1:1025" ht="14.25" customHeight="1">
      <c r="A2140" s="23">
        <v>3</v>
      </c>
      <c r="B2140" s="23">
        <v>2001</v>
      </c>
      <c r="C2140" s="24">
        <v>-156.11519999999999</v>
      </c>
      <c r="D2140" s="24">
        <v>23.264520000000001</v>
      </c>
      <c r="E2140" s="24">
        <v>0</v>
      </c>
      <c r="F2140" s="27">
        <v>0.79088944987841703</v>
      </c>
      <c r="G2140" s="24" t="s">
        <v>41</v>
      </c>
      <c r="H2140" s="1"/>
      <c r="I2140" s="1"/>
      <c r="AA2140" s="7"/>
      <c r="AB2140" s="7"/>
      <c r="AD2140" s="1"/>
      <c r="AE2140" s="1"/>
      <c r="AG2140" s="7"/>
      <c r="AH2140" s="7"/>
      <c r="AI2140" s="7"/>
      <c r="IU2140" s="11"/>
      <c r="IV2140" s="11"/>
      <c r="IW2140" s="11"/>
      <c r="AMI2140" s="12"/>
      <c r="AMJ2140" s="12"/>
      <c r="AMK2140" s="12"/>
    </row>
    <row r="2141" spans="1:1025" ht="14.25" customHeight="1">
      <c r="A2141" s="23">
        <v>3</v>
      </c>
      <c r="B2141" s="23">
        <v>2001</v>
      </c>
      <c r="C2141" s="24">
        <v>-133.85910000000001</v>
      </c>
      <c r="D2141" s="24">
        <v>31.909600000000001</v>
      </c>
      <c r="E2141" s="24">
        <v>0</v>
      </c>
      <c r="F2141" s="27">
        <v>0.12737523263884601</v>
      </c>
      <c r="G2141" s="24" t="s">
        <v>41</v>
      </c>
      <c r="H2141" s="1"/>
      <c r="I2141" s="1"/>
      <c r="AA2141" s="7"/>
      <c r="AB2141" s="7"/>
      <c r="AD2141" s="1"/>
      <c r="AE2141" s="1"/>
      <c r="AG2141" s="7"/>
      <c r="AH2141" s="7"/>
      <c r="AI2141" s="7"/>
      <c r="IU2141" s="11"/>
      <c r="IV2141" s="11"/>
      <c r="IW2141" s="11"/>
      <c r="AMI2141" s="12"/>
      <c r="AMJ2141" s="12"/>
      <c r="AMK2141" s="12"/>
    </row>
    <row r="2142" spans="1:1025" ht="14.25" customHeight="1">
      <c r="A2142" s="23">
        <v>3</v>
      </c>
      <c r="B2142" s="23">
        <v>2001</v>
      </c>
      <c r="C2142" s="24">
        <v>-126.9143</v>
      </c>
      <c r="D2142" s="24">
        <v>34.6768</v>
      </c>
      <c r="E2142" s="24">
        <v>0</v>
      </c>
      <c r="F2142" s="27">
        <v>0.30901644519884403</v>
      </c>
      <c r="G2142" s="24" t="s">
        <v>41</v>
      </c>
      <c r="H2142" s="1"/>
      <c r="I2142" s="1"/>
      <c r="AA2142" s="7"/>
      <c r="AB2142" s="7"/>
      <c r="AD2142" s="1"/>
      <c r="AE2142" s="1"/>
      <c r="AG2142" s="7"/>
      <c r="AH2142" s="7"/>
      <c r="AI2142" s="7"/>
      <c r="IU2142" s="11"/>
      <c r="IV2142" s="11"/>
      <c r="IW2142" s="11"/>
      <c r="AMI2142" s="12"/>
      <c r="AMJ2142" s="12"/>
      <c r="AMK2142" s="12"/>
    </row>
    <row r="2143" spans="1:1025" ht="14.25" customHeight="1">
      <c r="A2143" s="23">
        <v>3</v>
      </c>
      <c r="B2143" s="23">
        <v>2001</v>
      </c>
      <c r="C2143" s="24">
        <v>-157.76660000000001</v>
      </c>
      <c r="D2143" s="24">
        <v>22.552820000000001</v>
      </c>
      <c r="E2143" s="24">
        <v>0</v>
      </c>
      <c r="F2143" s="27">
        <v>0.284252822585422</v>
      </c>
      <c r="G2143" s="24" t="s">
        <v>41</v>
      </c>
      <c r="H2143" s="1"/>
      <c r="I2143" s="1"/>
      <c r="AA2143" s="7"/>
      <c r="AB2143" s="7"/>
      <c r="AD2143" s="1"/>
      <c r="AE2143" s="1"/>
      <c r="AG2143" s="7"/>
      <c r="AH2143" s="7"/>
      <c r="AI2143" s="7"/>
      <c r="IU2143" s="11"/>
      <c r="IV2143" s="11"/>
      <c r="IW2143" s="11"/>
      <c r="AMI2143" s="12"/>
      <c r="AMJ2143" s="12"/>
      <c r="AMK2143" s="12"/>
    </row>
    <row r="2144" spans="1:1025" ht="14.25" customHeight="1">
      <c r="A2144" s="23">
        <v>3</v>
      </c>
      <c r="B2144" s="23">
        <v>2001</v>
      </c>
      <c r="C2144" s="24">
        <v>-145.4821</v>
      </c>
      <c r="D2144" s="24">
        <v>27.496780000000001</v>
      </c>
      <c r="E2144" s="24">
        <v>0</v>
      </c>
      <c r="F2144" s="27">
        <v>0.15579612031414899</v>
      </c>
      <c r="G2144" s="24" t="s">
        <v>41</v>
      </c>
      <c r="H2144" s="1"/>
      <c r="I2144" s="1"/>
      <c r="AA2144" s="7"/>
      <c r="AB2144" s="7"/>
      <c r="AD2144" s="1"/>
      <c r="AE2144" s="1"/>
      <c r="AG2144" s="7"/>
      <c r="AH2144" s="7"/>
      <c r="AI2144" s="7"/>
      <c r="IU2144" s="11"/>
      <c r="IV2144" s="11"/>
      <c r="IW2144" s="11"/>
      <c r="AMI2144" s="12"/>
      <c r="AMJ2144" s="12"/>
      <c r="AMK2144" s="12"/>
    </row>
    <row r="2145" spans="1:1025" ht="14.25" customHeight="1">
      <c r="A2145" s="23">
        <v>3</v>
      </c>
      <c r="B2145" s="23">
        <v>2001</v>
      </c>
      <c r="C2145" s="24">
        <v>-141.07669999999999</v>
      </c>
      <c r="D2145" s="24">
        <v>29.043150000000001</v>
      </c>
      <c r="E2145" s="24">
        <v>0</v>
      </c>
      <c r="F2145" s="27">
        <v>0.135296018113892</v>
      </c>
      <c r="G2145" s="24" t="s">
        <v>41</v>
      </c>
      <c r="H2145" s="1"/>
      <c r="I2145" s="1"/>
      <c r="AA2145" s="7"/>
      <c r="AB2145" s="7"/>
      <c r="AD2145" s="1"/>
      <c r="AE2145" s="1"/>
      <c r="AG2145" s="7"/>
      <c r="AH2145" s="7"/>
      <c r="AI2145" s="7"/>
      <c r="IU2145" s="11"/>
      <c r="IV2145" s="11"/>
      <c r="IW2145" s="11"/>
      <c r="AMI2145" s="12"/>
      <c r="AMJ2145" s="12"/>
      <c r="AMK2145" s="12"/>
    </row>
    <row r="2146" spans="1:1025" ht="14.25" customHeight="1">
      <c r="A2146" s="23">
        <v>3</v>
      </c>
      <c r="B2146" s="23">
        <v>2001</v>
      </c>
      <c r="C2146" s="24">
        <v>-128.92930000000001</v>
      </c>
      <c r="D2146" s="24">
        <v>33.874679999999998</v>
      </c>
      <c r="E2146" s="24">
        <v>0</v>
      </c>
      <c r="F2146" s="27">
        <v>0.107527155317671</v>
      </c>
      <c r="G2146" s="24" t="s">
        <v>41</v>
      </c>
      <c r="H2146" s="1"/>
      <c r="I2146" s="1"/>
      <c r="AA2146" s="7"/>
      <c r="AB2146" s="7"/>
      <c r="AD2146" s="1"/>
      <c r="AE2146" s="1"/>
      <c r="AG2146" s="7"/>
      <c r="AH2146" s="7"/>
      <c r="AI2146" s="7"/>
      <c r="IU2146" s="11"/>
      <c r="IV2146" s="11"/>
      <c r="IW2146" s="11"/>
      <c r="AMI2146" s="12"/>
      <c r="AMJ2146" s="12"/>
      <c r="AMK2146" s="12"/>
    </row>
    <row r="2147" spans="1:1025" ht="14.25" customHeight="1">
      <c r="A2147" s="23">
        <v>3</v>
      </c>
      <c r="B2147" s="23">
        <v>2001</v>
      </c>
      <c r="C2147" s="24">
        <v>-130.69999999999999</v>
      </c>
      <c r="D2147" s="24">
        <v>33.18</v>
      </c>
      <c r="E2147" s="24">
        <v>0</v>
      </c>
      <c r="F2147" s="27">
        <v>0.119909739701658</v>
      </c>
      <c r="G2147" s="24" t="s">
        <v>41</v>
      </c>
      <c r="H2147" s="1"/>
      <c r="I2147" s="1"/>
      <c r="AA2147" s="7"/>
      <c r="AB2147" s="7"/>
      <c r="AD2147" s="1"/>
      <c r="AE2147" s="1"/>
      <c r="AG2147" s="7"/>
      <c r="AH2147" s="7"/>
      <c r="AI2147" s="7"/>
      <c r="IU2147" s="11"/>
      <c r="IV2147" s="11"/>
      <c r="IW2147" s="11"/>
      <c r="AMI2147" s="12"/>
      <c r="AMJ2147" s="12"/>
      <c r="AMK2147" s="12"/>
    </row>
    <row r="2148" spans="1:1025" ht="14.25" customHeight="1">
      <c r="A2148" s="23">
        <v>3</v>
      </c>
      <c r="B2148" s="23">
        <v>2001</v>
      </c>
      <c r="C2148" s="24">
        <v>-158.13239999999999</v>
      </c>
      <c r="D2148" s="24">
        <v>22.112200000000001</v>
      </c>
      <c r="E2148" s="24">
        <v>0</v>
      </c>
      <c r="F2148" s="27">
        <v>0.347797244595208</v>
      </c>
      <c r="G2148" s="24" t="s">
        <v>41</v>
      </c>
      <c r="H2148" s="1"/>
      <c r="I2148" s="1"/>
      <c r="AA2148" s="7"/>
      <c r="AB2148" s="7"/>
      <c r="AD2148" s="1"/>
      <c r="AE2148" s="1"/>
      <c r="AG2148" s="7"/>
      <c r="AH2148" s="7"/>
      <c r="AI2148" s="7"/>
      <c r="IU2148" s="11"/>
      <c r="IV2148" s="11"/>
      <c r="IW2148" s="11"/>
      <c r="AMI2148" s="12"/>
      <c r="AMJ2148" s="12"/>
      <c r="AMK2148" s="12"/>
    </row>
    <row r="2149" spans="1:1025" ht="14.25" customHeight="1">
      <c r="A2149" s="23">
        <v>3</v>
      </c>
      <c r="B2149" s="23">
        <v>2001</v>
      </c>
      <c r="C2149" s="24">
        <v>-125.4324</v>
      </c>
      <c r="D2149" s="24">
        <v>35.252749999999999</v>
      </c>
      <c r="E2149" s="24">
        <v>0</v>
      </c>
      <c r="F2149" s="27">
        <v>0.48553938069611402</v>
      </c>
      <c r="G2149" s="24" t="s">
        <v>41</v>
      </c>
      <c r="H2149" s="1"/>
      <c r="I2149" s="1"/>
      <c r="AA2149" s="7"/>
      <c r="AB2149" s="7"/>
      <c r="AD2149" s="1"/>
      <c r="AE2149" s="1"/>
      <c r="AG2149" s="7"/>
      <c r="AH2149" s="7"/>
      <c r="AI2149" s="7"/>
      <c r="IU2149" s="11"/>
      <c r="IV2149" s="11"/>
      <c r="IW2149" s="11"/>
      <c r="AMI2149" s="12"/>
      <c r="AMJ2149" s="12"/>
      <c r="AMK2149" s="12"/>
    </row>
    <row r="2150" spans="1:1025" ht="14.25" customHeight="1">
      <c r="A2150" s="23">
        <v>3</v>
      </c>
      <c r="B2150" s="23">
        <v>2001</v>
      </c>
      <c r="C2150" s="24">
        <v>-128.73150000000001</v>
      </c>
      <c r="D2150" s="24">
        <v>33.947749999999999</v>
      </c>
      <c r="E2150" s="24">
        <v>0</v>
      </c>
      <c r="F2150" s="27">
        <v>0.10657017193632599</v>
      </c>
      <c r="G2150" s="24" t="s">
        <v>41</v>
      </c>
      <c r="H2150" s="1"/>
      <c r="I2150" s="1"/>
      <c r="AA2150" s="7"/>
      <c r="AB2150" s="7"/>
      <c r="AD2150" s="1"/>
      <c r="AE2150" s="1"/>
      <c r="AG2150" s="7"/>
      <c r="AH2150" s="7"/>
      <c r="AI2150" s="7"/>
      <c r="IU2150" s="11"/>
      <c r="IV2150" s="11"/>
      <c r="IW2150" s="11"/>
      <c r="AMI2150" s="12"/>
      <c r="AMJ2150" s="12"/>
      <c r="AMK2150" s="12"/>
    </row>
    <row r="2151" spans="1:1025" ht="14.25" customHeight="1">
      <c r="A2151" s="23">
        <v>3</v>
      </c>
      <c r="B2151" s="23">
        <v>2001</v>
      </c>
      <c r="C2151" s="24">
        <v>-148.67964000000001</v>
      </c>
      <c r="D2151" s="24">
        <v>26.153659999999999</v>
      </c>
      <c r="E2151" s="24">
        <v>0</v>
      </c>
      <c r="F2151" s="27">
        <v>0.191826481937137</v>
      </c>
      <c r="G2151" s="24" t="s">
        <v>41</v>
      </c>
      <c r="H2151" s="1"/>
      <c r="I2151" s="1"/>
      <c r="AA2151" s="7"/>
      <c r="AB2151" s="7"/>
      <c r="AD2151" s="1"/>
      <c r="AE2151" s="1"/>
      <c r="AG2151" s="7"/>
      <c r="AH2151" s="7"/>
      <c r="AI2151" s="7"/>
      <c r="IU2151" s="11"/>
      <c r="IV2151" s="11"/>
      <c r="IW2151" s="11"/>
      <c r="AMI2151" s="12"/>
      <c r="AMJ2151" s="12"/>
      <c r="AMK2151" s="12"/>
    </row>
    <row r="2152" spans="1:1025" ht="14.25" customHeight="1">
      <c r="A2152" s="23">
        <v>3</v>
      </c>
      <c r="B2152" s="23">
        <v>2001</v>
      </c>
      <c r="C2152" s="24">
        <v>-146.96928</v>
      </c>
      <c r="D2152" s="24">
        <v>26.76172</v>
      </c>
      <c r="E2152" s="24">
        <v>0</v>
      </c>
      <c r="F2152" s="27">
        <v>0.20438314869674801</v>
      </c>
      <c r="G2152" s="24" t="s">
        <v>41</v>
      </c>
      <c r="H2152" s="1"/>
      <c r="I2152" s="1"/>
      <c r="AA2152" s="7"/>
      <c r="AB2152" s="7"/>
      <c r="AD2152" s="1"/>
      <c r="AE2152" s="1"/>
      <c r="AG2152" s="7"/>
      <c r="AH2152" s="7"/>
      <c r="AI2152" s="7"/>
      <c r="IU2152" s="11"/>
      <c r="IV2152" s="11"/>
      <c r="IW2152" s="11"/>
      <c r="AMI2152" s="12"/>
      <c r="AMJ2152" s="12"/>
      <c r="AMK2152" s="12"/>
    </row>
    <row r="2153" spans="1:1025" ht="14.25" customHeight="1">
      <c r="A2153" s="23">
        <v>3</v>
      </c>
      <c r="B2153" s="23">
        <v>2001</v>
      </c>
      <c r="C2153" s="24">
        <v>-148.976</v>
      </c>
      <c r="D2153" s="24">
        <v>26.051600000000001</v>
      </c>
      <c r="E2153" s="24">
        <v>0</v>
      </c>
      <c r="F2153" s="27">
        <v>0.17979112723076501</v>
      </c>
      <c r="G2153" s="24" t="s">
        <v>41</v>
      </c>
      <c r="H2153" s="1"/>
      <c r="I2153" s="1"/>
      <c r="AA2153" s="7"/>
      <c r="AB2153" s="7"/>
      <c r="AD2153" s="1"/>
      <c r="AE2153" s="1"/>
      <c r="AG2153" s="7"/>
      <c r="AH2153" s="7"/>
      <c r="AI2153" s="7"/>
      <c r="IU2153" s="11"/>
      <c r="IV2153" s="11"/>
      <c r="IW2153" s="11"/>
      <c r="AMI2153" s="12"/>
      <c r="AMJ2153" s="12"/>
      <c r="AMK2153" s="12"/>
    </row>
    <row r="2154" spans="1:1025" ht="14.25" customHeight="1">
      <c r="A2154" s="23">
        <v>3</v>
      </c>
      <c r="B2154" s="23">
        <v>2001</v>
      </c>
      <c r="C2154" s="24">
        <v>-135.94239999999999</v>
      </c>
      <c r="D2154" s="24">
        <v>31.022480000000002</v>
      </c>
      <c r="E2154" s="24">
        <v>0</v>
      </c>
      <c r="F2154" s="27">
        <v>0.13096444110077801</v>
      </c>
      <c r="G2154" s="24" t="s">
        <v>41</v>
      </c>
      <c r="H2154" s="1"/>
      <c r="I2154" s="1"/>
      <c r="AA2154" s="7"/>
      <c r="AB2154" s="7"/>
      <c r="AD2154" s="1"/>
      <c r="AE2154" s="1"/>
      <c r="AG2154" s="7"/>
      <c r="AH2154" s="7"/>
      <c r="AI2154" s="7"/>
      <c r="IU2154" s="11"/>
      <c r="IV2154" s="11"/>
      <c r="IW2154" s="11"/>
      <c r="AMI2154" s="12"/>
      <c r="AMJ2154" s="12"/>
      <c r="AMK2154" s="12"/>
    </row>
    <row r="2155" spans="1:1025" ht="14.25" customHeight="1">
      <c r="A2155" s="23">
        <v>3</v>
      </c>
      <c r="B2155" s="23">
        <v>2001</v>
      </c>
      <c r="C2155" s="24">
        <v>-130.5301</v>
      </c>
      <c r="D2155" s="24">
        <v>33.157139999999998</v>
      </c>
      <c r="E2155" s="24">
        <v>0</v>
      </c>
      <c r="F2155" s="27">
        <v>0.10826696712077501</v>
      </c>
      <c r="G2155" s="24" t="s">
        <v>41</v>
      </c>
      <c r="H2155" s="1"/>
      <c r="I2155" s="1"/>
      <c r="AA2155" s="7"/>
      <c r="AB2155" s="7"/>
      <c r="AD2155" s="1"/>
      <c r="AE2155" s="1"/>
      <c r="AG2155" s="7"/>
      <c r="AH2155" s="7"/>
      <c r="AI2155" s="7"/>
      <c r="IU2155" s="11"/>
      <c r="IV2155" s="11"/>
      <c r="IW2155" s="11"/>
      <c r="AMI2155" s="12"/>
      <c r="AMJ2155" s="12"/>
      <c r="AMK2155" s="12"/>
    </row>
    <row r="2156" spans="1:1025" ht="14.25" customHeight="1">
      <c r="A2156" s="23">
        <v>3</v>
      </c>
      <c r="B2156" s="23">
        <v>2001</v>
      </c>
      <c r="C2156" s="24">
        <v>-125.491</v>
      </c>
      <c r="D2156" s="24">
        <v>35.229730000000004</v>
      </c>
      <c r="E2156" s="24">
        <v>0</v>
      </c>
      <c r="F2156" s="27">
        <v>0.51524847227026505</v>
      </c>
      <c r="G2156" s="24" t="s">
        <v>41</v>
      </c>
      <c r="H2156" s="1"/>
      <c r="I2156" s="1"/>
      <c r="AA2156" s="7"/>
      <c r="AB2156" s="7"/>
      <c r="AD2156" s="1"/>
      <c r="AE2156" s="1"/>
      <c r="AG2156" s="7"/>
      <c r="AH2156" s="7"/>
      <c r="AI2156" s="7"/>
      <c r="IU2156" s="11"/>
      <c r="IV2156" s="11"/>
      <c r="IW2156" s="11"/>
      <c r="AMI2156" s="12"/>
      <c r="AMJ2156" s="12"/>
      <c r="AMK2156" s="12"/>
    </row>
    <row r="2157" spans="1:1025" ht="14.25" customHeight="1">
      <c r="A2157" s="23">
        <v>3</v>
      </c>
      <c r="B2157" s="23">
        <v>2001</v>
      </c>
      <c r="C2157" s="24">
        <v>-123.58923</v>
      </c>
      <c r="D2157" s="24">
        <v>36.071129999999997</v>
      </c>
      <c r="E2157" s="24">
        <v>0</v>
      </c>
      <c r="F2157" s="27">
        <v>0.59040871293126895</v>
      </c>
      <c r="G2157" s="24" t="s">
        <v>41</v>
      </c>
      <c r="H2157" s="1"/>
      <c r="I2157" s="1"/>
      <c r="AA2157" s="7"/>
      <c r="AB2157" s="7"/>
      <c r="AD2157" s="1"/>
      <c r="AE2157" s="1"/>
      <c r="AG2157" s="7"/>
      <c r="AH2157" s="7"/>
      <c r="AI2157" s="7"/>
      <c r="IU2157" s="11"/>
      <c r="IV2157" s="11"/>
      <c r="IW2157" s="11"/>
      <c r="AMI2157" s="12"/>
      <c r="AMJ2157" s="12"/>
      <c r="AMK2157" s="12"/>
    </row>
    <row r="2158" spans="1:1025" ht="14.25" customHeight="1">
      <c r="A2158" s="23">
        <v>3</v>
      </c>
      <c r="B2158" s="23">
        <v>2001</v>
      </c>
      <c r="C2158" s="24">
        <v>-123.6961</v>
      </c>
      <c r="D2158" s="24">
        <v>36.021230000000003</v>
      </c>
      <c r="E2158" s="24">
        <v>0</v>
      </c>
      <c r="F2158" s="27">
        <v>0.59934523045064603</v>
      </c>
      <c r="G2158" s="24" t="s">
        <v>41</v>
      </c>
      <c r="H2158" s="1"/>
      <c r="I2158" s="1"/>
      <c r="AA2158" s="7"/>
      <c r="AB2158" s="7"/>
      <c r="AD2158" s="1"/>
      <c r="AE2158" s="1"/>
      <c r="AG2158" s="7"/>
      <c r="AH2158" s="7"/>
      <c r="AI2158" s="7"/>
      <c r="IU2158" s="11"/>
      <c r="IV2158" s="11"/>
      <c r="IW2158" s="11"/>
      <c r="AMI2158" s="12"/>
      <c r="AMJ2158" s="12"/>
      <c r="AMK2158" s="12"/>
    </row>
    <row r="2159" spans="1:1025" ht="14.25" customHeight="1">
      <c r="A2159" s="23">
        <v>3</v>
      </c>
      <c r="B2159" s="23">
        <v>2001</v>
      </c>
      <c r="C2159" s="24">
        <v>-158.31659999999999</v>
      </c>
      <c r="D2159" s="24">
        <v>21.631599999999999</v>
      </c>
      <c r="E2159" s="24">
        <v>0</v>
      </c>
      <c r="F2159" s="27">
        <v>0.63740154853296305</v>
      </c>
      <c r="G2159" s="24" t="s">
        <v>41</v>
      </c>
      <c r="H2159" s="1"/>
      <c r="I2159" s="1"/>
      <c r="AA2159" s="7"/>
      <c r="AB2159" s="7"/>
      <c r="AD2159" s="1"/>
      <c r="AE2159" s="1"/>
      <c r="AG2159" s="7"/>
      <c r="AH2159" s="7"/>
      <c r="AI2159" s="7"/>
      <c r="IU2159" s="11"/>
      <c r="IV2159" s="11"/>
      <c r="IW2159" s="11"/>
      <c r="AMI2159" s="12"/>
      <c r="AMJ2159" s="12"/>
      <c r="AMK2159" s="12"/>
    </row>
    <row r="2160" spans="1:1025" ht="14.25" customHeight="1">
      <c r="A2160" s="23">
        <v>3</v>
      </c>
      <c r="B2160" s="23">
        <v>2001</v>
      </c>
      <c r="C2160" s="24">
        <v>-134.92580000000001</v>
      </c>
      <c r="D2160" s="24">
        <v>31.453050000000001</v>
      </c>
      <c r="E2160" s="24">
        <v>0</v>
      </c>
      <c r="F2160" s="27">
        <v>0.110468371922102</v>
      </c>
      <c r="G2160" s="24" t="s">
        <v>41</v>
      </c>
      <c r="H2160" s="1"/>
      <c r="I2160" s="1"/>
      <c r="AA2160" s="7"/>
      <c r="AB2160" s="7"/>
      <c r="AD2160" s="1"/>
      <c r="AE2160" s="1"/>
      <c r="AG2160" s="7"/>
      <c r="AH2160" s="7"/>
      <c r="AI2160" s="7"/>
      <c r="IU2160" s="11"/>
      <c r="IV2160" s="11"/>
      <c r="IW2160" s="11"/>
      <c r="AMI2160" s="12"/>
      <c r="AMJ2160" s="12"/>
      <c r="AMK2160" s="12"/>
    </row>
    <row r="2161" spans="1:1025" ht="14.25" customHeight="1">
      <c r="A2161" s="23">
        <v>3</v>
      </c>
      <c r="B2161" s="23">
        <v>2001</v>
      </c>
      <c r="C2161" s="24">
        <v>-134.04239999999999</v>
      </c>
      <c r="D2161" s="24">
        <v>31.831430000000001</v>
      </c>
      <c r="E2161" s="24">
        <v>0</v>
      </c>
      <c r="F2161" s="27">
        <v>8.6760860403244197E-2</v>
      </c>
      <c r="G2161" s="24" t="s">
        <v>41</v>
      </c>
      <c r="H2161" s="1"/>
      <c r="I2161" s="1"/>
      <c r="AA2161" s="7"/>
      <c r="AB2161" s="7"/>
      <c r="AD2161" s="1"/>
      <c r="AE2161" s="1"/>
      <c r="AG2161" s="7"/>
      <c r="AH2161" s="7"/>
      <c r="AI2161" s="7"/>
      <c r="IU2161" s="11"/>
      <c r="IV2161" s="11"/>
      <c r="IW2161" s="11"/>
      <c r="AMI2161" s="12"/>
      <c r="AMJ2161" s="12"/>
      <c r="AMK2161" s="12"/>
    </row>
    <row r="2162" spans="1:1025" ht="14.25" customHeight="1">
      <c r="A2162" s="23">
        <v>3</v>
      </c>
      <c r="B2162" s="23">
        <v>2001</v>
      </c>
      <c r="C2162" s="24">
        <v>-135.36359999999999</v>
      </c>
      <c r="D2162" s="24">
        <v>31.29542</v>
      </c>
      <c r="E2162" s="24">
        <v>0</v>
      </c>
      <c r="F2162" s="27">
        <v>0.110536416124217</v>
      </c>
      <c r="G2162" s="24" t="s">
        <v>41</v>
      </c>
      <c r="H2162" s="1"/>
      <c r="I2162" s="1"/>
      <c r="AA2162" s="7"/>
      <c r="AB2162" s="7"/>
      <c r="AD2162" s="1"/>
      <c r="AE2162" s="1"/>
      <c r="AG2162" s="7"/>
      <c r="AH2162" s="7"/>
      <c r="AI2162" s="7"/>
      <c r="IU2162" s="11"/>
      <c r="IV2162" s="11"/>
      <c r="IW2162" s="11"/>
      <c r="AMI2162" s="12"/>
      <c r="AMJ2162" s="12"/>
      <c r="AMK2162" s="12"/>
    </row>
    <row r="2163" spans="1:1025" ht="14.25" customHeight="1">
      <c r="A2163" s="23">
        <v>3</v>
      </c>
      <c r="B2163" s="23">
        <v>2001</v>
      </c>
      <c r="C2163" s="24">
        <v>-133.63560000000001</v>
      </c>
      <c r="D2163" s="24">
        <v>32.00535</v>
      </c>
      <c r="E2163" s="24">
        <v>0</v>
      </c>
      <c r="F2163" s="27">
        <v>0.111377627498604</v>
      </c>
      <c r="G2163" s="24" t="s">
        <v>41</v>
      </c>
      <c r="H2163" s="1"/>
      <c r="I2163" s="1"/>
      <c r="AA2163" s="7"/>
      <c r="AB2163" s="7"/>
      <c r="AD2163" s="1"/>
      <c r="AE2163" s="1"/>
      <c r="AG2163" s="7"/>
      <c r="AH2163" s="7"/>
      <c r="AI2163" s="7"/>
      <c r="IU2163" s="11"/>
      <c r="IV2163" s="11"/>
      <c r="IW2163" s="11"/>
      <c r="AMI2163" s="12"/>
      <c r="AMJ2163" s="12"/>
      <c r="AMK2163" s="12"/>
    </row>
    <row r="2164" spans="1:1025" ht="14.25" customHeight="1">
      <c r="A2164" s="23">
        <v>3</v>
      </c>
      <c r="B2164" s="23">
        <v>2001</v>
      </c>
      <c r="C2164" s="24">
        <v>-152.63</v>
      </c>
      <c r="D2164" s="24">
        <v>24.682449999999999</v>
      </c>
      <c r="E2164" s="24">
        <v>0</v>
      </c>
      <c r="F2164" s="27">
        <v>0.48759690052357002</v>
      </c>
      <c r="G2164" s="24" t="s">
        <v>41</v>
      </c>
      <c r="H2164" s="1"/>
      <c r="I2164" s="1"/>
      <c r="AA2164" s="7"/>
      <c r="AB2164" s="7"/>
      <c r="AD2164" s="1"/>
      <c r="AE2164" s="1"/>
      <c r="AG2164" s="7"/>
      <c r="AH2164" s="7"/>
      <c r="AI2164" s="7"/>
      <c r="IU2164" s="11"/>
      <c r="IV2164" s="11"/>
      <c r="IW2164" s="11"/>
      <c r="AMI2164" s="12"/>
      <c r="AMJ2164" s="12"/>
      <c r="AMK2164" s="12"/>
    </row>
    <row r="2165" spans="1:1025" ht="14.25" customHeight="1">
      <c r="A2165" s="23">
        <v>3</v>
      </c>
      <c r="B2165" s="23">
        <v>2001</v>
      </c>
      <c r="C2165" s="24">
        <v>-152.79230000000001</v>
      </c>
      <c r="D2165" s="24">
        <v>24.61862</v>
      </c>
      <c r="E2165" s="24">
        <v>0</v>
      </c>
      <c r="F2165" s="27">
        <v>0.247442896588249</v>
      </c>
      <c r="G2165" s="24" t="s">
        <v>41</v>
      </c>
      <c r="H2165" s="1"/>
      <c r="I2165" s="1"/>
      <c r="AA2165" s="7"/>
      <c r="AB2165" s="7"/>
      <c r="AD2165" s="1"/>
      <c r="AE2165" s="1"/>
      <c r="AG2165" s="7"/>
      <c r="AH2165" s="7"/>
      <c r="AI2165" s="7"/>
      <c r="IU2165" s="11"/>
      <c r="IV2165" s="11"/>
      <c r="IW2165" s="11"/>
      <c r="AMI2165" s="12"/>
      <c r="AMJ2165" s="12"/>
      <c r="AMK2165" s="12"/>
    </row>
    <row r="2166" spans="1:1025" ht="14.25" customHeight="1">
      <c r="A2166" s="23">
        <v>3</v>
      </c>
      <c r="B2166" s="23">
        <v>2001</v>
      </c>
      <c r="C2166" s="24">
        <v>-126.9897</v>
      </c>
      <c r="D2166" s="24">
        <v>34.645769999999999</v>
      </c>
      <c r="E2166" s="24">
        <v>0</v>
      </c>
      <c r="F2166" s="27">
        <v>0.30584679645926799</v>
      </c>
      <c r="G2166" s="24" t="s">
        <v>41</v>
      </c>
      <c r="H2166" s="1"/>
      <c r="I2166" s="1"/>
      <c r="AA2166" s="7"/>
      <c r="AB2166" s="7"/>
      <c r="AD2166" s="1"/>
      <c r="AE2166" s="1"/>
      <c r="AG2166" s="7"/>
      <c r="AH2166" s="7"/>
      <c r="AI2166" s="7"/>
      <c r="IU2166" s="11"/>
      <c r="IV2166" s="11"/>
      <c r="IW2166" s="11"/>
      <c r="AMI2166" s="12"/>
      <c r="AMJ2166" s="12"/>
      <c r="AMK2166" s="12"/>
    </row>
    <row r="2167" spans="1:1025" ht="14.25" customHeight="1">
      <c r="A2167" s="23">
        <v>3</v>
      </c>
      <c r="B2167" s="23">
        <v>2001</v>
      </c>
      <c r="C2167" s="24">
        <v>-133.7253</v>
      </c>
      <c r="D2167" s="24">
        <v>31.966799999999999</v>
      </c>
      <c r="E2167" s="24">
        <v>0</v>
      </c>
      <c r="F2167" s="27">
        <v>0.10817732973289899</v>
      </c>
      <c r="G2167" s="24" t="s">
        <v>41</v>
      </c>
      <c r="H2167" s="1"/>
      <c r="I2167" s="1"/>
      <c r="AA2167" s="7"/>
      <c r="AB2167" s="7"/>
      <c r="AD2167" s="1"/>
      <c r="AE2167" s="1"/>
      <c r="AG2167" s="7"/>
      <c r="AH2167" s="7"/>
      <c r="AI2167" s="7"/>
      <c r="IU2167" s="11"/>
      <c r="IV2167" s="11"/>
      <c r="IW2167" s="11"/>
      <c r="AMI2167" s="12"/>
      <c r="AMJ2167" s="12"/>
      <c r="AMK2167" s="12"/>
    </row>
    <row r="2168" spans="1:1025" ht="14.25" customHeight="1">
      <c r="A2168" s="23">
        <v>3</v>
      </c>
      <c r="B2168" s="23">
        <v>2001</v>
      </c>
      <c r="C2168" s="24">
        <v>-158.15620000000001</v>
      </c>
      <c r="D2168" s="24">
        <v>22.06345</v>
      </c>
      <c r="E2168" s="24">
        <v>0</v>
      </c>
      <c r="F2168" s="27">
        <v>0.284850829172408</v>
      </c>
      <c r="G2168" s="24" t="s">
        <v>41</v>
      </c>
      <c r="H2168" s="1"/>
      <c r="I2168" s="1"/>
      <c r="AA2168" s="7"/>
      <c r="AB2168" s="7"/>
      <c r="AD2168" s="1"/>
      <c r="AE2168" s="1"/>
      <c r="AG2168" s="7"/>
      <c r="AH2168" s="7"/>
      <c r="AI2168" s="7"/>
      <c r="IU2168" s="11"/>
      <c r="IV2168" s="11"/>
      <c r="IW2168" s="11"/>
      <c r="AMI2168" s="12"/>
      <c r="AMJ2168" s="12"/>
      <c r="AMK2168" s="12"/>
    </row>
    <row r="2169" spans="1:1025" ht="14.25" customHeight="1">
      <c r="A2169" s="23">
        <v>3</v>
      </c>
      <c r="B2169" s="23">
        <v>2001</v>
      </c>
      <c r="C2169" s="24">
        <v>-122.336</v>
      </c>
      <c r="D2169" s="24">
        <v>36.606430000000003</v>
      </c>
      <c r="E2169" s="24">
        <v>0</v>
      </c>
      <c r="F2169" s="27">
        <v>0.11664385808700301</v>
      </c>
      <c r="G2169" s="24" t="s">
        <v>41</v>
      </c>
      <c r="H2169" s="1"/>
      <c r="I2169" s="1"/>
      <c r="AA2169" s="7"/>
      <c r="AB2169" s="7"/>
      <c r="AD2169" s="1"/>
      <c r="AE2169" s="1"/>
      <c r="AG2169" s="7"/>
      <c r="AH2169" s="7"/>
      <c r="AI2169" s="7"/>
      <c r="IU2169" s="11"/>
      <c r="IV2169" s="11"/>
      <c r="IW2169" s="11"/>
      <c r="AMI2169" s="12"/>
      <c r="AMJ2169" s="12"/>
      <c r="AMK2169" s="12"/>
    </row>
    <row r="2170" spans="1:1025" ht="14.25" customHeight="1">
      <c r="A2170" s="23">
        <v>3</v>
      </c>
      <c r="B2170" s="23">
        <v>2001</v>
      </c>
      <c r="C2170" s="24">
        <v>-123.9187</v>
      </c>
      <c r="D2170" s="24">
        <v>35.920870000000001</v>
      </c>
      <c r="E2170" s="24">
        <v>0</v>
      </c>
      <c r="F2170" s="27">
        <v>9.9140048388623003E-2</v>
      </c>
      <c r="G2170" s="24" t="s">
        <v>41</v>
      </c>
      <c r="H2170" s="1"/>
      <c r="I2170" s="1"/>
      <c r="AA2170" s="7"/>
      <c r="AB2170" s="7"/>
      <c r="AD2170" s="1"/>
      <c r="AE2170" s="1"/>
      <c r="AG2170" s="7"/>
      <c r="AH2170" s="7"/>
      <c r="AI2170" s="7"/>
      <c r="IU2170" s="11"/>
      <c r="IV2170" s="11"/>
      <c r="IW2170" s="11"/>
      <c r="AMI2170" s="12"/>
      <c r="AMJ2170" s="12"/>
      <c r="AMK2170" s="12"/>
    </row>
    <row r="2171" spans="1:1025" ht="14.25" customHeight="1">
      <c r="A2171" s="23">
        <v>3</v>
      </c>
      <c r="B2171" s="23">
        <v>2001</v>
      </c>
      <c r="C2171" s="24">
        <v>-141.40469999999999</v>
      </c>
      <c r="D2171" s="24">
        <v>28.90822</v>
      </c>
      <c r="E2171" s="24">
        <v>0</v>
      </c>
      <c r="F2171" s="27">
        <v>0.181203879955255</v>
      </c>
      <c r="G2171" s="24" t="s">
        <v>41</v>
      </c>
      <c r="H2171" s="1"/>
      <c r="I2171" s="1"/>
      <c r="AA2171" s="7"/>
      <c r="AB2171" s="7"/>
      <c r="AD2171" s="1"/>
      <c r="AE2171" s="1"/>
      <c r="AG2171" s="7"/>
      <c r="AH2171" s="7"/>
      <c r="AI2171" s="7"/>
      <c r="IU2171" s="11"/>
      <c r="IV2171" s="11"/>
      <c r="IW2171" s="11"/>
      <c r="AMI2171" s="12"/>
      <c r="AMJ2171" s="12"/>
      <c r="AMK2171" s="12"/>
    </row>
    <row r="2172" spans="1:1025" ht="14.25" customHeight="1">
      <c r="A2172" s="23">
        <v>3</v>
      </c>
      <c r="B2172" s="23">
        <v>2001</v>
      </c>
      <c r="C2172" s="24">
        <v>-136.22210000000001</v>
      </c>
      <c r="D2172" s="24">
        <v>30.905169999999998</v>
      </c>
      <c r="E2172" s="24">
        <v>0</v>
      </c>
      <c r="F2172" s="27">
        <v>0.143454300171102</v>
      </c>
      <c r="G2172" s="24" t="s">
        <v>41</v>
      </c>
      <c r="H2172" s="1"/>
      <c r="I2172" s="1"/>
      <c r="AA2172" s="7"/>
      <c r="AB2172" s="7"/>
      <c r="AD2172" s="1"/>
      <c r="AE2172" s="1"/>
      <c r="AG2172" s="7"/>
      <c r="AH2172" s="7"/>
      <c r="AI2172" s="7"/>
      <c r="IU2172" s="11"/>
      <c r="IV2172" s="11"/>
      <c r="IW2172" s="11"/>
      <c r="AMI2172" s="12"/>
      <c r="AMJ2172" s="12"/>
      <c r="AMK2172" s="12"/>
    </row>
    <row r="2173" spans="1:1025" ht="14.25" customHeight="1">
      <c r="A2173" s="23">
        <v>3</v>
      </c>
      <c r="B2173" s="23">
        <v>2001</v>
      </c>
      <c r="C2173" s="24">
        <v>-150.2637</v>
      </c>
      <c r="D2173" s="24">
        <v>25.598880000000001</v>
      </c>
      <c r="E2173" s="24">
        <v>0</v>
      </c>
      <c r="F2173" s="27">
        <v>0.32225103307846498</v>
      </c>
      <c r="G2173" s="24" t="s">
        <v>41</v>
      </c>
      <c r="H2173" s="1"/>
      <c r="I2173" s="1"/>
      <c r="AA2173" s="7"/>
      <c r="AB2173" s="7"/>
      <c r="AD2173" s="1"/>
      <c r="AE2173" s="1"/>
      <c r="AG2173" s="7"/>
      <c r="AH2173" s="7"/>
      <c r="AI2173" s="7"/>
      <c r="IU2173" s="11"/>
      <c r="IV2173" s="11"/>
      <c r="IW2173" s="11"/>
      <c r="AMI2173" s="12"/>
      <c r="AMJ2173" s="12"/>
      <c r="AMK2173" s="12"/>
    </row>
    <row r="2174" spans="1:1025" ht="14.25" customHeight="1">
      <c r="A2174" s="23">
        <v>3</v>
      </c>
      <c r="B2174" s="23">
        <v>2001</v>
      </c>
      <c r="C2174" s="24">
        <v>-132.20590000000001</v>
      </c>
      <c r="D2174" s="24">
        <v>32.528129999999997</v>
      </c>
      <c r="E2174" s="24">
        <v>0</v>
      </c>
      <c r="F2174" s="27">
        <v>0.26692939825032602</v>
      </c>
      <c r="G2174" s="24" t="s">
        <v>41</v>
      </c>
      <c r="H2174" s="1"/>
      <c r="I2174" s="1"/>
      <c r="AA2174" s="7"/>
      <c r="AB2174" s="7"/>
      <c r="AD2174" s="1"/>
      <c r="AE2174" s="1"/>
      <c r="AG2174" s="7"/>
      <c r="AH2174" s="7"/>
      <c r="AI2174" s="7"/>
      <c r="IU2174" s="11"/>
      <c r="IV2174" s="11"/>
      <c r="IW2174" s="11"/>
      <c r="AMI2174" s="12"/>
      <c r="AMJ2174" s="12"/>
      <c r="AMK2174" s="12"/>
    </row>
    <row r="2175" spans="1:1025" ht="14.25" customHeight="1">
      <c r="A2175" s="23">
        <v>3</v>
      </c>
      <c r="B2175" s="23">
        <v>2001</v>
      </c>
      <c r="C2175" s="24">
        <v>-132.5658</v>
      </c>
      <c r="D2175" s="24">
        <v>32.390369999999997</v>
      </c>
      <c r="E2175" s="24">
        <v>0</v>
      </c>
      <c r="F2175" s="27">
        <v>0.14144136509193</v>
      </c>
      <c r="G2175" s="24" t="s">
        <v>41</v>
      </c>
      <c r="H2175" s="1"/>
      <c r="I2175" s="1"/>
      <c r="AA2175" s="7"/>
      <c r="AB2175" s="7"/>
      <c r="AD2175" s="1"/>
      <c r="AE2175" s="1"/>
      <c r="AG2175" s="7"/>
      <c r="AH2175" s="7"/>
      <c r="AI2175" s="7"/>
      <c r="IU2175" s="11"/>
      <c r="IV2175" s="11"/>
      <c r="IW2175" s="11"/>
      <c r="AMI2175" s="12"/>
      <c r="AMJ2175" s="12"/>
      <c r="AMK2175" s="12"/>
    </row>
    <row r="2176" spans="1:1025" ht="14.25" customHeight="1">
      <c r="A2176" s="23">
        <v>3</v>
      </c>
      <c r="B2176" s="23">
        <v>2001</v>
      </c>
      <c r="C2176" s="24">
        <v>-134.23599999999999</v>
      </c>
      <c r="D2176" s="24">
        <v>31.747399999999999</v>
      </c>
      <c r="E2176" s="24">
        <v>0</v>
      </c>
      <c r="F2176" s="27">
        <v>0.11091999452399599</v>
      </c>
      <c r="G2176" s="24" t="s">
        <v>41</v>
      </c>
      <c r="H2176" s="1"/>
      <c r="I2176" s="1"/>
      <c r="AA2176" s="7"/>
      <c r="AB2176" s="7"/>
      <c r="AD2176" s="1"/>
      <c r="AE2176" s="1"/>
      <c r="AG2176" s="7"/>
      <c r="AH2176" s="7"/>
      <c r="AI2176" s="7"/>
      <c r="IU2176" s="11"/>
      <c r="IV2176" s="11"/>
      <c r="IW2176" s="11"/>
      <c r="AMI2176" s="12"/>
      <c r="AMJ2176" s="12"/>
      <c r="AMK2176" s="12"/>
    </row>
    <row r="2177" spans="1:1025" ht="14.25" customHeight="1">
      <c r="A2177" s="23">
        <v>3</v>
      </c>
      <c r="B2177" s="23">
        <v>2001</v>
      </c>
      <c r="C2177" s="24">
        <v>-146.7141</v>
      </c>
      <c r="D2177" s="24">
        <v>26.873550000000002</v>
      </c>
      <c r="E2177" s="24">
        <v>0</v>
      </c>
      <c r="F2177" s="27">
        <v>0.13961065562925501</v>
      </c>
      <c r="G2177" s="24" t="s">
        <v>41</v>
      </c>
      <c r="H2177" s="1"/>
      <c r="I2177" s="1"/>
      <c r="AA2177" s="7"/>
      <c r="AB2177" s="7"/>
      <c r="AD2177" s="1"/>
      <c r="AE2177" s="1"/>
      <c r="AG2177" s="7"/>
      <c r="AH2177" s="7"/>
      <c r="AI2177" s="7"/>
      <c r="IU2177" s="11"/>
      <c r="IV2177" s="11"/>
      <c r="IW2177" s="11"/>
      <c r="AMI2177" s="12"/>
      <c r="AMJ2177" s="12"/>
      <c r="AMK2177" s="12"/>
    </row>
    <row r="2178" spans="1:1025" ht="14.25" customHeight="1">
      <c r="A2178" s="23">
        <v>3</v>
      </c>
      <c r="B2178" s="23">
        <v>2001</v>
      </c>
      <c r="C2178" s="24">
        <v>-150.4659</v>
      </c>
      <c r="D2178" s="24">
        <v>25.52102</v>
      </c>
      <c r="E2178" s="24">
        <v>0</v>
      </c>
      <c r="F2178" s="27">
        <v>0.17052614974982599</v>
      </c>
      <c r="G2178" s="24" t="s">
        <v>41</v>
      </c>
      <c r="H2178" s="1"/>
      <c r="I2178" s="1"/>
      <c r="AA2178" s="7"/>
      <c r="AB2178" s="7"/>
      <c r="AD2178" s="1"/>
      <c r="AE2178" s="1"/>
      <c r="AG2178" s="7"/>
      <c r="AH2178" s="7"/>
      <c r="AI2178" s="7"/>
      <c r="IU2178" s="11"/>
      <c r="IV2178" s="11"/>
      <c r="IW2178" s="11"/>
      <c r="AMI2178" s="12"/>
      <c r="AMJ2178" s="12"/>
      <c r="AMK2178" s="12"/>
    </row>
    <row r="2179" spans="1:1025" ht="14.25" customHeight="1">
      <c r="A2179" s="23">
        <v>3</v>
      </c>
      <c r="B2179" s="23">
        <v>2001</v>
      </c>
      <c r="C2179" s="24">
        <v>-145.86000000000001</v>
      </c>
      <c r="D2179" s="24">
        <v>27.22</v>
      </c>
      <c r="E2179" s="24">
        <v>0</v>
      </c>
      <c r="F2179" s="27">
        <v>0.286096929888772</v>
      </c>
      <c r="G2179" s="24" t="s">
        <v>41</v>
      </c>
      <c r="H2179" s="1"/>
      <c r="I2179" s="1"/>
      <c r="AA2179" s="7"/>
      <c r="AB2179" s="7"/>
      <c r="AD2179" s="1"/>
      <c r="AE2179" s="1"/>
      <c r="AG2179" s="7"/>
      <c r="AH2179" s="7"/>
      <c r="AI2179" s="7"/>
      <c r="IU2179" s="11"/>
      <c r="IV2179" s="11"/>
      <c r="IW2179" s="11"/>
      <c r="AMI2179" s="12"/>
      <c r="AMJ2179" s="12"/>
      <c r="AMK2179" s="12"/>
    </row>
    <row r="2180" spans="1:1025" ht="14.25" customHeight="1">
      <c r="A2180" s="23">
        <v>3</v>
      </c>
      <c r="B2180" s="23">
        <v>2001</v>
      </c>
      <c r="C2180" s="24">
        <v>-133.9939</v>
      </c>
      <c r="D2180" s="24">
        <v>31.830549999999999</v>
      </c>
      <c r="E2180" s="24">
        <v>0</v>
      </c>
      <c r="F2180" s="27">
        <v>9.0466971117296301E-3</v>
      </c>
      <c r="G2180" s="24" t="s">
        <v>41</v>
      </c>
      <c r="H2180" s="1"/>
      <c r="I2180" s="1"/>
      <c r="AA2180" s="7"/>
      <c r="AB2180" s="7"/>
      <c r="AD2180" s="1"/>
      <c r="AE2180" s="1"/>
      <c r="AG2180" s="7"/>
      <c r="AH2180" s="7"/>
      <c r="AI2180" s="7"/>
      <c r="IU2180" s="11"/>
      <c r="IV2180" s="11"/>
      <c r="IW2180" s="11"/>
      <c r="AMI2180" s="12"/>
      <c r="AMJ2180" s="12"/>
      <c r="AMK2180" s="12"/>
    </row>
    <row r="2181" spans="1:1025" ht="14.25" customHeight="1">
      <c r="A2181" s="23">
        <v>3</v>
      </c>
      <c r="B2181" s="23">
        <v>2001</v>
      </c>
      <c r="C2181" s="24">
        <v>-132.72049999999999</v>
      </c>
      <c r="D2181" s="24">
        <v>32.330869999999997</v>
      </c>
      <c r="E2181" s="24">
        <v>0</v>
      </c>
      <c r="F2181" s="27">
        <v>0.14405091662643399</v>
      </c>
      <c r="G2181" s="24" t="s">
        <v>41</v>
      </c>
      <c r="H2181" s="1"/>
      <c r="I2181" s="1"/>
      <c r="AA2181" s="7"/>
      <c r="AB2181" s="7"/>
      <c r="AD2181" s="1"/>
      <c r="AE2181" s="1"/>
      <c r="AG2181" s="7"/>
      <c r="AH2181" s="7"/>
      <c r="AI2181" s="7"/>
      <c r="IU2181" s="11"/>
      <c r="IV2181" s="11"/>
      <c r="IW2181" s="11"/>
      <c r="AMI2181" s="12"/>
      <c r="AMJ2181" s="12"/>
      <c r="AMK2181" s="12"/>
    </row>
    <row r="2182" spans="1:1025" ht="14.25" customHeight="1">
      <c r="A2182" s="23">
        <v>3</v>
      </c>
      <c r="B2182" s="23">
        <v>2001</v>
      </c>
      <c r="C2182" s="24">
        <v>-124.0437</v>
      </c>
      <c r="D2182" s="24">
        <v>35.861669999999997</v>
      </c>
      <c r="E2182" s="24">
        <v>0</v>
      </c>
      <c r="F2182" s="27">
        <v>0.21031986814031101</v>
      </c>
      <c r="G2182" s="24" t="s">
        <v>41</v>
      </c>
      <c r="H2182" s="1"/>
      <c r="I2182" s="1"/>
      <c r="AA2182" s="7"/>
      <c r="AB2182" s="7"/>
      <c r="AD2182" s="1"/>
      <c r="AE2182" s="1"/>
      <c r="AG2182" s="7"/>
      <c r="AH2182" s="7"/>
      <c r="AI2182" s="7"/>
      <c r="IU2182" s="11"/>
      <c r="IV2182" s="11"/>
      <c r="IW2182" s="11"/>
      <c r="AMI2182" s="12"/>
      <c r="AMJ2182" s="12"/>
      <c r="AMK2182" s="12"/>
    </row>
    <row r="2183" spans="1:1025" ht="14.25" customHeight="1">
      <c r="A2183" s="23">
        <v>3</v>
      </c>
      <c r="B2183" s="23">
        <v>2001</v>
      </c>
      <c r="C2183" s="24">
        <v>-123.39190000000001</v>
      </c>
      <c r="D2183" s="24">
        <v>36.17315</v>
      </c>
      <c r="E2183" s="24">
        <v>0</v>
      </c>
      <c r="F2183" s="27">
        <v>0.64643299434868695</v>
      </c>
      <c r="G2183" s="24" t="s">
        <v>41</v>
      </c>
      <c r="H2183" s="1"/>
      <c r="I2183" s="1"/>
      <c r="AA2183" s="7"/>
      <c r="AB2183" s="7"/>
      <c r="AD2183" s="1"/>
      <c r="AE2183" s="1"/>
      <c r="AG2183" s="7"/>
      <c r="AH2183" s="7"/>
      <c r="AI2183" s="7"/>
      <c r="IU2183" s="11"/>
      <c r="IV2183" s="11"/>
      <c r="IW2183" s="11"/>
      <c r="AMI2183" s="12"/>
      <c r="AMJ2183" s="12"/>
      <c r="AMK2183" s="12"/>
    </row>
    <row r="2184" spans="1:1025" ht="14.25" customHeight="1">
      <c r="A2184" s="23">
        <v>3</v>
      </c>
      <c r="B2184" s="23">
        <v>2001</v>
      </c>
      <c r="C2184" s="24">
        <v>-125.18519999999999</v>
      </c>
      <c r="D2184" s="24">
        <v>35.346600000000002</v>
      </c>
      <c r="E2184" s="24">
        <v>0</v>
      </c>
      <c r="F2184" s="27">
        <v>0.53829779852632798</v>
      </c>
      <c r="G2184" s="24" t="s">
        <v>41</v>
      </c>
      <c r="H2184" s="1"/>
      <c r="I2184" s="1"/>
      <c r="AA2184" s="7"/>
      <c r="AB2184" s="7"/>
      <c r="AD2184" s="1"/>
      <c r="AE2184" s="1"/>
      <c r="AG2184" s="7"/>
      <c r="AH2184" s="7"/>
      <c r="AI2184" s="7"/>
      <c r="IU2184" s="11"/>
      <c r="IV2184" s="11"/>
      <c r="IW2184" s="11"/>
      <c r="AMI2184" s="12"/>
      <c r="AMJ2184" s="12"/>
      <c r="AMK2184" s="12"/>
    </row>
    <row r="2185" spans="1:1025" ht="14.25" customHeight="1">
      <c r="A2185" s="23">
        <v>3</v>
      </c>
      <c r="B2185" s="23">
        <v>2001</v>
      </c>
      <c r="C2185" s="24">
        <v>-157.40479999999999</v>
      </c>
      <c r="D2185" s="24">
        <v>22.71077</v>
      </c>
      <c r="E2185" s="24">
        <v>0</v>
      </c>
      <c r="F2185" s="27">
        <v>0.55706205333533898</v>
      </c>
      <c r="G2185" s="24" t="s">
        <v>41</v>
      </c>
      <c r="H2185" s="1"/>
      <c r="I2185" s="1"/>
      <c r="AA2185" s="7"/>
      <c r="AB2185" s="7"/>
      <c r="AD2185" s="1"/>
      <c r="AE2185" s="1"/>
      <c r="AG2185" s="7"/>
      <c r="AH2185" s="7"/>
      <c r="AI2185" s="7"/>
      <c r="IU2185" s="11"/>
      <c r="IV2185" s="11"/>
      <c r="IW2185" s="11"/>
      <c r="AMI2185" s="12"/>
      <c r="AMJ2185" s="12"/>
      <c r="AMK2185" s="12"/>
    </row>
    <row r="2186" spans="1:1025" ht="14.25" customHeight="1">
      <c r="A2186" s="23">
        <v>3</v>
      </c>
      <c r="B2186" s="23">
        <v>2001</v>
      </c>
      <c r="C2186" s="24">
        <v>-128.18209999999999</v>
      </c>
      <c r="D2186" s="24">
        <v>34.164169999999999</v>
      </c>
      <c r="E2186" s="24">
        <v>0</v>
      </c>
      <c r="F2186" s="27">
        <v>0.105634395080038</v>
      </c>
      <c r="G2186" s="24" t="s">
        <v>41</v>
      </c>
      <c r="H2186" s="1"/>
      <c r="I2186" s="1"/>
      <c r="AA2186" s="7"/>
      <c r="AB2186" s="7"/>
      <c r="AD2186" s="1"/>
      <c r="AE2186" s="1"/>
      <c r="AG2186" s="7"/>
      <c r="AH2186" s="7"/>
      <c r="AI2186" s="7"/>
      <c r="IU2186" s="11"/>
      <c r="IV2186" s="11"/>
      <c r="IW2186" s="11"/>
      <c r="AMI2186" s="12"/>
      <c r="AMJ2186" s="12"/>
      <c r="AMK2186" s="12"/>
    </row>
    <row r="2187" spans="1:1025" ht="14.25" customHeight="1">
      <c r="A2187" s="23">
        <v>3</v>
      </c>
      <c r="B2187" s="23">
        <v>2001</v>
      </c>
      <c r="C2187" s="24">
        <v>-158.12100000000001</v>
      </c>
      <c r="D2187" s="24">
        <v>22.136849999999999</v>
      </c>
      <c r="E2187" s="24">
        <v>0</v>
      </c>
      <c r="F2187" s="27">
        <v>0.33812860409650403</v>
      </c>
      <c r="G2187" s="24" t="s">
        <v>41</v>
      </c>
      <c r="H2187" s="1"/>
      <c r="I2187" s="1"/>
      <c r="AA2187" s="7"/>
      <c r="AB2187" s="7"/>
      <c r="AD2187" s="1"/>
      <c r="AE2187" s="1"/>
      <c r="AG2187" s="7"/>
      <c r="AH2187" s="7"/>
      <c r="AI2187" s="7"/>
      <c r="IU2187" s="11"/>
      <c r="IV2187" s="11"/>
      <c r="IW2187" s="11"/>
      <c r="AMI2187" s="12"/>
      <c r="AMJ2187" s="12"/>
      <c r="AMK2187" s="12"/>
    </row>
    <row r="2188" spans="1:1025" ht="14.25" customHeight="1">
      <c r="A2188" s="23">
        <v>3</v>
      </c>
      <c r="B2188" s="23">
        <v>2001</v>
      </c>
      <c r="C2188" s="24">
        <v>-122.1283</v>
      </c>
      <c r="D2188" s="24">
        <v>36.678469999999997</v>
      </c>
      <c r="E2188" s="24">
        <v>0</v>
      </c>
      <c r="F2188" s="27">
        <v>0.16672240493073601</v>
      </c>
      <c r="G2188" s="24" t="s">
        <v>41</v>
      </c>
      <c r="H2188" s="1"/>
      <c r="I2188" s="1"/>
      <c r="AA2188" s="7"/>
      <c r="AB2188" s="7"/>
      <c r="AD2188" s="1"/>
      <c r="AE2188" s="1"/>
      <c r="AG2188" s="7"/>
      <c r="AH2188" s="7"/>
      <c r="AI2188" s="7"/>
      <c r="IU2188" s="11"/>
      <c r="IV2188" s="11"/>
      <c r="IW2188" s="11"/>
      <c r="AMI2188" s="12"/>
      <c r="AMJ2188" s="12"/>
      <c r="AMK2188" s="12"/>
    </row>
    <row r="2189" spans="1:1025" ht="14.25" customHeight="1">
      <c r="A2189" s="23">
        <v>3</v>
      </c>
      <c r="B2189" s="23">
        <v>2001</v>
      </c>
      <c r="C2189" s="24">
        <v>-129.9289</v>
      </c>
      <c r="D2189" s="24">
        <v>33.420549999999999</v>
      </c>
      <c r="E2189" s="24">
        <v>0</v>
      </c>
      <c r="F2189" s="27">
        <v>0.20036151429669399</v>
      </c>
      <c r="G2189" s="24" t="s">
        <v>41</v>
      </c>
      <c r="H2189" s="1"/>
      <c r="I2189" s="1"/>
      <c r="AA2189" s="7"/>
      <c r="AB2189" s="7"/>
      <c r="AD2189" s="1"/>
      <c r="AE2189" s="1"/>
      <c r="AG2189" s="7"/>
      <c r="AH2189" s="7"/>
      <c r="AI2189" s="7"/>
      <c r="IU2189" s="11"/>
      <c r="IV2189" s="11"/>
      <c r="IW2189" s="11"/>
      <c r="AMI2189" s="12"/>
      <c r="AMJ2189" s="12"/>
      <c r="AMK2189" s="12"/>
    </row>
    <row r="2190" spans="1:1025" ht="14.25" customHeight="1">
      <c r="A2190" s="23">
        <v>3</v>
      </c>
      <c r="B2190" s="23">
        <v>2001</v>
      </c>
      <c r="C2190" s="24">
        <v>-156.2587</v>
      </c>
      <c r="D2190" s="24">
        <v>23.204229999999999</v>
      </c>
      <c r="E2190" s="24">
        <v>0</v>
      </c>
      <c r="F2190" s="27">
        <v>0.72337131525793696</v>
      </c>
      <c r="G2190" s="24" t="s">
        <v>41</v>
      </c>
      <c r="H2190" s="1"/>
      <c r="I2190" s="1"/>
      <c r="AA2190" s="7"/>
      <c r="AB2190" s="7"/>
      <c r="AD2190" s="1"/>
      <c r="AE2190" s="1"/>
      <c r="AG2190" s="7"/>
      <c r="AH2190" s="7"/>
      <c r="AI2190" s="7"/>
      <c r="IU2190" s="11"/>
      <c r="IV2190" s="11"/>
      <c r="IW2190" s="11"/>
      <c r="AMI2190" s="12"/>
      <c r="AMJ2190" s="12"/>
      <c r="AMK2190" s="12"/>
    </row>
    <row r="2191" spans="1:1025" ht="14.25" customHeight="1">
      <c r="A2191" s="23">
        <v>3</v>
      </c>
      <c r="B2191" s="23">
        <v>2001</v>
      </c>
      <c r="C2191" s="24">
        <v>-129.09880000000001</v>
      </c>
      <c r="D2191" s="24">
        <v>33.77908</v>
      </c>
      <c r="E2191" s="24">
        <v>0</v>
      </c>
      <c r="F2191" s="27">
        <v>0.59207152660249396</v>
      </c>
      <c r="G2191" s="24" t="s">
        <v>41</v>
      </c>
      <c r="H2191" s="1"/>
      <c r="I2191" s="1"/>
      <c r="AA2191" s="7"/>
      <c r="AB2191" s="7"/>
      <c r="AD2191" s="1"/>
      <c r="AE2191" s="1"/>
      <c r="AG2191" s="7"/>
      <c r="AH2191" s="7"/>
      <c r="AI2191" s="7"/>
      <c r="IU2191" s="11"/>
      <c r="IV2191" s="11"/>
      <c r="IW2191" s="11"/>
      <c r="AMI2191" s="12"/>
      <c r="AMJ2191" s="12"/>
      <c r="AMK2191" s="12"/>
    </row>
    <row r="2192" spans="1:1025" ht="14.25" customHeight="1">
      <c r="A2192" s="23">
        <v>3</v>
      </c>
      <c r="B2192" s="23">
        <v>2001</v>
      </c>
      <c r="C2192" s="24">
        <v>-124.7032</v>
      </c>
      <c r="D2192" s="24">
        <v>35.552329999999998</v>
      </c>
      <c r="E2192" s="24">
        <v>0</v>
      </c>
      <c r="F2192" s="27">
        <v>0.67914114125640601</v>
      </c>
      <c r="G2192" s="24" t="s">
        <v>41</v>
      </c>
      <c r="H2192" s="1"/>
      <c r="I2192" s="1"/>
      <c r="AA2192" s="7"/>
      <c r="AB2192" s="7"/>
      <c r="AD2192" s="1"/>
      <c r="AE2192" s="1"/>
      <c r="AG2192" s="7"/>
      <c r="AH2192" s="7"/>
      <c r="AI2192" s="7"/>
      <c r="IU2192" s="11"/>
      <c r="IV2192" s="11"/>
      <c r="IW2192" s="11"/>
      <c r="AMI2192" s="12"/>
      <c r="AMJ2192" s="12"/>
      <c r="AMK2192" s="12"/>
    </row>
    <row r="2193" spans="1:1025" ht="14.25" customHeight="1">
      <c r="A2193" s="23">
        <v>3</v>
      </c>
      <c r="B2193" s="23">
        <v>2001</v>
      </c>
      <c r="C2193" s="24">
        <v>-149.60429999999999</v>
      </c>
      <c r="D2193" s="24">
        <v>25.849769999999999</v>
      </c>
      <c r="E2193" s="24">
        <v>0</v>
      </c>
      <c r="F2193" s="27">
        <v>0.26195033068582801</v>
      </c>
      <c r="G2193" s="24" t="s">
        <v>41</v>
      </c>
      <c r="H2193" s="1"/>
      <c r="I2193" s="1"/>
      <c r="AA2193" s="7"/>
      <c r="AB2193" s="7"/>
      <c r="AD2193" s="1"/>
      <c r="AE2193" s="1"/>
      <c r="AG2193" s="7"/>
      <c r="AH2193" s="7"/>
      <c r="AI2193" s="7"/>
      <c r="IU2193" s="11"/>
      <c r="IV2193" s="11"/>
      <c r="IW2193" s="11"/>
      <c r="AMI2193" s="12"/>
      <c r="AMJ2193" s="12"/>
      <c r="AMK2193" s="12"/>
    </row>
    <row r="2194" spans="1:1025" ht="14.25" customHeight="1">
      <c r="A2194" s="23">
        <v>3</v>
      </c>
      <c r="B2194" s="23">
        <v>2001</v>
      </c>
      <c r="C2194" s="24">
        <v>-157.0069</v>
      </c>
      <c r="D2194" s="24">
        <v>22.882899999999999</v>
      </c>
      <c r="E2194" s="24">
        <v>0</v>
      </c>
      <c r="F2194" s="27">
        <v>0.71918034881368798</v>
      </c>
      <c r="G2194" s="24" t="s">
        <v>41</v>
      </c>
      <c r="H2194" s="1"/>
      <c r="I2194" s="1"/>
      <c r="AA2194" s="7"/>
      <c r="AB2194" s="7"/>
      <c r="AD2194" s="1"/>
      <c r="AE2194" s="1"/>
      <c r="AG2194" s="7"/>
      <c r="AH2194" s="7"/>
      <c r="AI2194" s="7"/>
      <c r="IU2194" s="11"/>
      <c r="IV2194" s="11"/>
      <c r="IW2194" s="11"/>
      <c r="AMI2194" s="12"/>
      <c r="AMJ2194" s="12"/>
      <c r="AMK2194" s="12"/>
    </row>
    <row r="2195" spans="1:1025" ht="14.25" customHeight="1">
      <c r="A2195" s="23">
        <v>3</v>
      </c>
      <c r="B2195" s="23">
        <v>2001</v>
      </c>
      <c r="C2195" s="24">
        <v>-140.33969999999999</v>
      </c>
      <c r="D2195" s="24">
        <v>29.353169999999999</v>
      </c>
      <c r="E2195" s="24">
        <v>0</v>
      </c>
      <c r="F2195" s="27">
        <v>7.6765404741253401E-2</v>
      </c>
      <c r="G2195" s="24" t="s">
        <v>41</v>
      </c>
      <c r="H2195" s="1"/>
      <c r="I2195" s="1"/>
      <c r="AA2195" s="7"/>
      <c r="AB2195" s="7"/>
      <c r="AD2195" s="1"/>
      <c r="AE2195" s="1"/>
      <c r="AG2195" s="7"/>
      <c r="AH2195" s="7"/>
      <c r="AI2195" s="7"/>
      <c r="IU2195" s="11"/>
      <c r="IV2195" s="11"/>
      <c r="IW2195" s="11"/>
      <c r="AMI2195" s="12"/>
      <c r="AMJ2195" s="12"/>
      <c r="AMK2195" s="12"/>
    </row>
    <row r="2196" spans="1:1025" ht="14.25" customHeight="1">
      <c r="A2196" s="23">
        <v>3</v>
      </c>
      <c r="B2196" s="23">
        <v>2001</v>
      </c>
      <c r="C2196" s="24">
        <v>-157.45099999999999</v>
      </c>
      <c r="D2196" s="24">
        <v>22.69042</v>
      </c>
      <c r="E2196" s="24">
        <v>0</v>
      </c>
      <c r="F2196" s="27">
        <v>0.53789709554595</v>
      </c>
      <c r="G2196" s="24" t="s">
        <v>41</v>
      </c>
      <c r="H2196" s="1"/>
      <c r="I2196" s="1"/>
      <c r="AA2196" s="7"/>
      <c r="AB2196" s="7"/>
      <c r="AD2196" s="1"/>
      <c r="AE2196" s="1"/>
      <c r="AG2196" s="7"/>
      <c r="AH2196" s="7"/>
      <c r="AI2196" s="7"/>
      <c r="IU2196" s="11"/>
      <c r="IV2196" s="11"/>
      <c r="IW2196" s="11"/>
      <c r="AMI2196" s="12"/>
      <c r="AMJ2196" s="12"/>
      <c r="AMK2196" s="12"/>
    </row>
    <row r="2197" spans="1:1025" ht="14.25" customHeight="1">
      <c r="A2197" s="23">
        <v>3</v>
      </c>
      <c r="B2197" s="23">
        <v>2001</v>
      </c>
      <c r="C2197" s="24">
        <v>-157.5454</v>
      </c>
      <c r="D2197" s="24">
        <v>22.649049999999999</v>
      </c>
      <c r="E2197" s="24">
        <v>0</v>
      </c>
      <c r="F2197" s="27">
        <v>0.53702143740903396</v>
      </c>
      <c r="G2197" s="24" t="s">
        <v>41</v>
      </c>
      <c r="H2197" s="1"/>
      <c r="I2197" s="1"/>
      <c r="AA2197" s="7"/>
      <c r="AB2197" s="7"/>
      <c r="AD2197" s="1"/>
      <c r="AE2197" s="1"/>
      <c r="AG2197" s="7"/>
      <c r="AH2197" s="7"/>
      <c r="AI2197" s="7"/>
      <c r="IU2197" s="11"/>
      <c r="IV2197" s="11"/>
      <c r="IW2197" s="11"/>
      <c r="AMI2197" s="12"/>
      <c r="AMJ2197" s="12"/>
      <c r="AMK2197" s="12"/>
    </row>
    <row r="2198" spans="1:1025" ht="14.25" customHeight="1">
      <c r="A2198" s="23">
        <v>3</v>
      </c>
      <c r="B2198" s="23">
        <v>2001</v>
      </c>
      <c r="C2198" s="24">
        <v>-122.5076</v>
      </c>
      <c r="D2198" s="24">
        <v>36.547080000000001</v>
      </c>
      <c r="E2198" s="24">
        <v>0</v>
      </c>
      <c r="F2198" s="27">
        <v>0.16715923961060999</v>
      </c>
      <c r="G2198" s="24" t="s">
        <v>41</v>
      </c>
      <c r="H2198" s="1"/>
      <c r="I2198" s="1"/>
      <c r="AA2198" s="7"/>
      <c r="AB2198" s="7"/>
      <c r="AD2198" s="1"/>
      <c r="AE2198" s="1"/>
      <c r="AG2198" s="7"/>
      <c r="AH2198" s="7"/>
      <c r="AI2198" s="7"/>
      <c r="IU2198" s="11"/>
      <c r="IV2198" s="11"/>
      <c r="IW2198" s="11"/>
      <c r="AMI2198" s="12"/>
      <c r="AMJ2198" s="12"/>
      <c r="AMK2198" s="12"/>
    </row>
    <row r="2199" spans="1:1025" ht="14.25" customHeight="1">
      <c r="A2199" s="23">
        <v>3</v>
      </c>
      <c r="B2199" s="23">
        <v>2001</v>
      </c>
      <c r="C2199" s="24">
        <v>-148.43029999999999</v>
      </c>
      <c r="D2199" s="24">
        <v>26.24568</v>
      </c>
      <c r="E2199" s="24">
        <v>0</v>
      </c>
      <c r="F2199" s="27">
        <v>0.14196720392312001</v>
      </c>
      <c r="G2199" s="24" t="s">
        <v>41</v>
      </c>
      <c r="H2199" s="1"/>
      <c r="I2199" s="1"/>
      <c r="AA2199" s="7"/>
      <c r="AB2199" s="7"/>
      <c r="AD2199" s="1"/>
      <c r="AE2199" s="1"/>
      <c r="AG2199" s="7"/>
      <c r="AH2199" s="7"/>
      <c r="AI2199" s="7"/>
      <c r="IU2199" s="11"/>
      <c r="IV2199" s="11"/>
      <c r="IW2199" s="11"/>
      <c r="AMI2199" s="12"/>
      <c r="AMJ2199" s="12"/>
      <c r="AMK2199" s="12"/>
    </row>
    <row r="2200" spans="1:1025" ht="14.25" customHeight="1">
      <c r="A2200" s="23">
        <v>3</v>
      </c>
      <c r="B2200" s="23">
        <v>2001</v>
      </c>
      <c r="C2200" s="24">
        <v>-124.8939</v>
      </c>
      <c r="D2200" s="24">
        <v>35.453099999999999</v>
      </c>
      <c r="E2200" s="24">
        <v>0</v>
      </c>
      <c r="F2200" s="27">
        <v>0.45949709078284501</v>
      </c>
      <c r="G2200" s="24" t="s">
        <v>41</v>
      </c>
      <c r="H2200" s="1"/>
      <c r="I2200" s="1"/>
      <c r="AA2200" s="7"/>
      <c r="AB2200" s="7"/>
      <c r="AD2200" s="1"/>
      <c r="AE2200" s="1"/>
      <c r="AG2200" s="7"/>
      <c r="AH2200" s="7"/>
      <c r="AI2200" s="7"/>
      <c r="IU2200" s="11"/>
      <c r="IV2200" s="11"/>
      <c r="IW2200" s="11"/>
      <c r="AMI2200" s="12"/>
      <c r="AMJ2200" s="12"/>
      <c r="AMK2200" s="12"/>
    </row>
    <row r="2201" spans="1:1025" ht="14.25" customHeight="1">
      <c r="A2201" s="23">
        <v>3</v>
      </c>
      <c r="B2201" s="23">
        <v>2001</v>
      </c>
      <c r="C2201" s="24">
        <v>-135.90190000000001</v>
      </c>
      <c r="D2201" s="24">
        <v>31.038869999999999</v>
      </c>
      <c r="E2201" s="24">
        <v>0</v>
      </c>
      <c r="F2201" s="27">
        <v>0.119773646167173</v>
      </c>
      <c r="G2201" s="24" t="s">
        <v>41</v>
      </c>
      <c r="H2201" s="1"/>
      <c r="I2201" s="1"/>
      <c r="AA2201" s="7"/>
      <c r="AB2201" s="7"/>
      <c r="AD2201" s="1"/>
      <c r="AE2201" s="1"/>
      <c r="AG2201" s="7"/>
      <c r="AH2201" s="7"/>
      <c r="AI2201" s="7"/>
      <c r="IU2201" s="11"/>
      <c r="IV2201" s="11"/>
      <c r="IW2201" s="11"/>
      <c r="AMI2201" s="12"/>
      <c r="AMJ2201" s="12"/>
      <c r="AMK2201" s="12"/>
    </row>
    <row r="2202" spans="1:1025" ht="14.25" customHeight="1">
      <c r="A2202" s="23">
        <v>3</v>
      </c>
      <c r="B2202" s="23">
        <v>2001</v>
      </c>
      <c r="C2202" s="24">
        <v>-155.48609999999999</v>
      </c>
      <c r="D2202" s="24">
        <v>23.526669999999999</v>
      </c>
      <c r="E2202" s="24">
        <v>0</v>
      </c>
      <c r="F2202" s="27">
        <v>0.188457568707876</v>
      </c>
      <c r="G2202" s="24" t="s">
        <v>41</v>
      </c>
      <c r="H2202" s="1"/>
      <c r="I2202" s="1"/>
      <c r="AA2202" s="7"/>
      <c r="AB2202" s="7"/>
      <c r="AD2202" s="1"/>
      <c r="AE2202" s="1"/>
      <c r="AG2202" s="7"/>
      <c r="AH2202" s="7"/>
      <c r="AI2202" s="7"/>
      <c r="IU2202" s="11"/>
      <c r="IV2202" s="11"/>
      <c r="IW2202" s="11"/>
      <c r="AMI2202" s="12"/>
      <c r="AMJ2202" s="12"/>
      <c r="AMK2202" s="12"/>
    </row>
    <row r="2203" spans="1:1025" ht="14.25" customHeight="1">
      <c r="A2203" s="23">
        <v>3</v>
      </c>
      <c r="B2203" s="23">
        <v>2001</v>
      </c>
      <c r="C2203" s="24">
        <v>-151.32149999999999</v>
      </c>
      <c r="D2203" s="24">
        <v>25.18768</v>
      </c>
      <c r="E2203" s="24">
        <v>0</v>
      </c>
      <c r="F2203" s="27">
        <v>0.23529600000000001</v>
      </c>
      <c r="G2203" s="24" t="s">
        <v>41</v>
      </c>
      <c r="H2203" s="1"/>
      <c r="I2203" s="1"/>
      <c r="AA2203" s="7"/>
      <c r="AB2203" s="7"/>
      <c r="AD2203" s="1"/>
      <c r="AE2203" s="1"/>
      <c r="AG2203" s="7"/>
      <c r="AH2203" s="7"/>
      <c r="AI2203" s="7"/>
      <c r="IU2203" s="11"/>
      <c r="IV2203" s="11"/>
      <c r="IW2203" s="11"/>
      <c r="AMI2203" s="12"/>
      <c r="AMJ2203" s="12"/>
      <c r="AMK2203" s="12"/>
    </row>
    <row r="2204" spans="1:1025" ht="14.25" customHeight="1">
      <c r="A2204" s="23">
        <v>3</v>
      </c>
      <c r="B2204" s="23">
        <v>2001</v>
      </c>
      <c r="C2204" s="24">
        <v>-123.72629999999999</v>
      </c>
      <c r="D2204" s="24">
        <v>36.007150000000003</v>
      </c>
      <c r="E2204" s="24">
        <v>0</v>
      </c>
      <c r="F2204" s="27">
        <v>0.45371055122227899</v>
      </c>
      <c r="G2204" s="24" t="s">
        <v>41</v>
      </c>
      <c r="H2204" s="1"/>
      <c r="I2204" s="1"/>
      <c r="AA2204" s="7"/>
      <c r="AB2204" s="7"/>
      <c r="AD2204" s="1"/>
      <c r="AE2204" s="1"/>
      <c r="AG2204" s="7"/>
      <c r="AH2204" s="7"/>
      <c r="AI2204" s="7"/>
      <c r="IU2204" s="11"/>
      <c r="IV2204" s="11"/>
      <c r="IW2204" s="11"/>
      <c r="AMI2204" s="12"/>
      <c r="AMJ2204" s="12"/>
      <c r="AMK2204" s="12"/>
    </row>
    <row r="2205" spans="1:1025" ht="14.25" customHeight="1">
      <c r="A2205" s="23">
        <v>3</v>
      </c>
      <c r="B2205" s="23">
        <v>2001</v>
      </c>
      <c r="C2205" s="24">
        <v>-123.6807</v>
      </c>
      <c r="D2205" s="24">
        <v>36.028080000000003</v>
      </c>
      <c r="E2205" s="24">
        <v>0</v>
      </c>
      <c r="F2205" s="27">
        <v>0.70399049386734602</v>
      </c>
      <c r="G2205" s="24" t="s">
        <v>41</v>
      </c>
      <c r="H2205" s="1"/>
      <c r="I2205" s="1"/>
      <c r="AA2205" s="7"/>
      <c r="AB2205" s="7"/>
      <c r="AD2205" s="1"/>
      <c r="AE2205" s="1"/>
      <c r="AG2205" s="7"/>
      <c r="AH2205" s="7"/>
      <c r="AI2205" s="7"/>
      <c r="IU2205" s="11"/>
      <c r="IV2205" s="11"/>
      <c r="IW2205" s="11"/>
      <c r="AMI2205" s="12"/>
      <c r="AMJ2205" s="12"/>
      <c r="AMK2205" s="12"/>
    </row>
    <row r="2206" spans="1:1025" ht="14.25" customHeight="1">
      <c r="A2206" s="23">
        <v>3</v>
      </c>
      <c r="B2206" s="23">
        <v>2001</v>
      </c>
      <c r="C2206" s="24">
        <v>-125.84350000000001</v>
      </c>
      <c r="D2206" s="24">
        <v>35.068519999999999</v>
      </c>
      <c r="E2206" s="24">
        <v>0</v>
      </c>
      <c r="F2206" s="27">
        <v>0.43561778297110698</v>
      </c>
      <c r="G2206" s="24" t="s">
        <v>41</v>
      </c>
      <c r="H2206" s="1"/>
      <c r="I2206" s="1"/>
      <c r="AA2206" s="7"/>
      <c r="AB2206" s="7"/>
      <c r="AD2206" s="1"/>
      <c r="AE2206" s="1"/>
      <c r="AG2206" s="7"/>
      <c r="AH2206" s="7"/>
      <c r="AI2206" s="7"/>
      <c r="IU2206" s="11"/>
      <c r="IV2206" s="11"/>
      <c r="IW2206" s="11"/>
      <c r="AMI2206" s="12"/>
      <c r="AMJ2206" s="12"/>
      <c r="AMK2206" s="12"/>
    </row>
    <row r="2207" spans="1:1025" ht="14.25" customHeight="1">
      <c r="A2207" s="23">
        <v>3</v>
      </c>
      <c r="B2207" s="23">
        <v>2001</v>
      </c>
      <c r="C2207" s="24">
        <v>-140</v>
      </c>
      <c r="D2207" s="24">
        <v>29.48</v>
      </c>
      <c r="E2207" s="24">
        <v>0</v>
      </c>
      <c r="F2207" s="27">
        <v>0.187917632562873</v>
      </c>
      <c r="G2207" s="24" t="s">
        <v>41</v>
      </c>
      <c r="H2207" s="1"/>
      <c r="I2207" s="1"/>
      <c r="AA2207" s="7"/>
      <c r="AB2207" s="7"/>
      <c r="AD2207" s="1"/>
      <c r="AE2207" s="1"/>
      <c r="AG2207" s="7"/>
      <c r="AH2207" s="7"/>
      <c r="AI2207" s="7"/>
      <c r="IU2207" s="11"/>
      <c r="IV2207" s="11"/>
      <c r="IW2207" s="11"/>
      <c r="AMI2207" s="12"/>
      <c r="AMJ2207" s="12"/>
      <c r="AMK2207" s="12"/>
    </row>
    <row r="2208" spans="1:1025" ht="14.25" customHeight="1">
      <c r="A2208" s="23">
        <v>3</v>
      </c>
      <c r="B2208" s="23">
        <v>2001</v>
      </c>
      <c r="C2208" s="24">
        <v>-158.22110000000001</v>
      </c>
      <c r="D2208" s="24">
        <v>21.886980000000001</v>
      </c>
      <c r="E2208" s="24">
        <v>0</v>
      </c>
      <c r="F2208" s="27">
        <v>0.51103774493412502</v>
      </c>
      <c r="G2208" s="24" t="s">
        <v>41</v>
      </c>
      <c r="H2208" s="1"/>
      <c r="I2208" s="1"/>
      <c r="AA2208" s="7"/>
      <c r="AB2208" s="7"/>
      <c r="AD2208" s="1"/>
      <c r="AE2208" s="1"/>
      <c r="AG2208" s="7"/>
      <c r="AH2208" s="7"/>
      <c r="AI2208" s="7"/>
      <c r="IU2208" s="11"/>
      <c r="IV2208" s="11"/>
      <c r="IW2208" s="11"/>
      <c r="AMI2208" s="12"/>
      <c r="AMJ2208" s="12"/>
      <c r="AMK2208" s="12"/>
    </row>
    <row r="2209" spans="1:1025" ht="14.25" customHeight="1">
      <c r="A2209" s="23">
        <v>3</v>
      </c>
      <c r="B2209" s="23">
        <v>2001</v>
      </c>
      <c r="C2209" s="24">
        <v>-127.38160000000001</v>
      </c>
      <c r="D2209" s="24">
        <v>34.487819999999999</v>
      </c>
      <c r="E2209" s="24">
        <v>0</v>
      </c>
      <c r="F2209" s="27">
        <v>0.32018382169860998</v>
      </c>
      <c r="G2209" s="24" t="s">
        <v>41</v>
      </c>
      <c r="H2209" s="1"/>
      <c r="I2209" s="1"/>
      <c r="AA2209" s="7"/>
      <c r="AB2209" s="7"/>
      <c r="AD2209" s="1"/>
      <c r="AE2209" s="1"/>
      <c r="AG2209" s="7"/>
      <c r="AH2209" s="7"/>
      <c r="AI2209" s="7"/>
      <c r="IU2209" s="11"/>
      <c r="IV2209" s="11"/>
      <c r="IW2209" s="11"/>
      <c r="AMI2209" s="12"/>
      <c r="AMJ2209" s="12"/>
      <c r="AMK2209" s="12"/>
    </row>
    <row r="2210" spans="1:1025" ht="14.25" customHeight="1">
      <c r="A2210" s="23">
        <v>3</v>
      </c>
      <c r="B2210" s="23">
        <v>2001</v>
      </c>
      <c r="C2210" s="24">
        <v>-141.90520000000001</v>
      </c>
      <c r="D2210" s="24">
        <v>28.75057</v>
      </c>
      <c r="E2210" s="24">
        <v>0</v>
      </c>
      <c r="F2210" s="27">
        <v>0.13012314428322599</v>
      </c>
      <c r="G2210" s="24" t="s">
        <v>41</v>
      </c>
      <c r="H2210" s="1"/>
      <c r="I2210" s="1"/>
      <c r="AA2210" s="7"/>
      <c r="AB2210" s="7"/>
      <c r="AD2210" s="1"/>
      <c r="AE2210" s="1"/>
      <c r="AG2210" s="7"/>
      <c r="AH2210" s="7"/>
      <c r="AI2210" s="7"/>
      <c r="IU2210" s="11"/>
      <c r="IV2210" s="11"/>
      <c r="IW2210" s="11"/>
      <c r="AMI2210" s="12"/>
      <c r="AMJ2210" s="12"/>
      <c r="AMK2210" s="12"/>
    </row>
    <row r="2211" spans="1:1025" ht="14.25" customHeight="1">
      <c r="A2211" s="23">
        <v>3</v>
      </c>
      <c r="B2211" s="23">
        <v>2001</v>
      </c>
      <c r="C2211" s="24">
        <v>-145.4314</v>
      </c>
      <c r="D2211" s="24">
        <v>27.512899999999998</v>
      </c>
      <c r="E2211" s="24">
        <v>0</v>
      </c>
      <c r="F2211" s="27">
        <v>0.149860691170045</v>
      </c>
      <c r="G2211" s="24" t="s">
        <v>41</v>
      </c>
      <c r="H2211" s="1"/>
      <c r="I2211" s="1"/>
      <c r="AA2211" s="7"/>
      <c r="AB2211" s="7"/>
      <c r="AD2211" s="1"/>
      <c r="AE2211" s="1"/>
      <c r="AG2211" s="7"/>
      <c r="AH2211" s="7"/>
      <c r="AI2211" s="7"/>
      <c r="IU2211" s="11"/>
      <c r="IV2211" s="11"/>
      <c r="IW2211" s="11"/>
      <c r="AMI2211" s="12"/>
      <c r="AMJ2211" s="12"/>
      <c r="AMK2211" s="12"/>
    </row>
    <row r="2212" spans="1:1025" ht="14.25" customHeight="1">
      <c r="A2212" s="23">
        <v>3</v>
      </c>
      <c r="B2212" s="23">
        <v>2001</v>
      </c>
      <c r="C2212" s="24">
        <v>-124.2577</v>
      </c>
      <c r="D2212" s="24">
        <v>35.759329999999999</v>
      </c>
      <c r="E2212" s="24">
        <v>0</v>
      </c>
      <c r="F2212" s="27">
        <v>0.19617078588692999</v>
      </c>
      <c r="G2212" s="24" t="s">
        <v>41</v>
      </c>
      <c r="H2212" s="1"/>
      <c r="I2212" s="1"/>
      <c r="AA2212" s="7"/>
      <c r="AB2212" s="7"/>
      <c r="AD2212" s="1"/>
      <c r="AE2212" s="1"/>
      <c r="AG2212" s="7"/>
      <c r="AH2212" s="7"/>
      <c r="AI2212" s="7"/>
      <c r="IU2212" s="11"/>
      <c r="IV2212" s="11"/>
      <c r="IW2212" s="11"/>
      <c r="AMI2212" s="12"/>
      <c r="AMJ2212" s="12"/>
      <c r="AMK2212" s="12"/>
    </row>
    <row r="2213" spans="1:1025" ht="14.25" customHeight="1">
      <c r="A2213" s="23">
        <v>3</v>
      </c>
      <c r="B2213" s="23">
        <v>2001</v>
      </c>
      <c r="C2213" s="24">
        <v>-150.63310000000001</v>
      </c>
      <c r="D2213" s="24">
        <v>25.456219999999998</v>
      </c>
      <c r="E2213" s="24">
        <v>0</v>
      </c>
      <c r="F2213" s="27">
        <v>0.23264594343063699</v>
      </c>
      <c r="G2213" s="24" t="s">
        <v>41</v>
      </c>
      <c r="H2213" s="1"/>
      <c r="I2213" s="1"/>
      <c r="AA2213" s="7"/>
      <c r="AB2213" s="7"/>
      <c r="AD2213" s="1"/>
      <c r="AE2213" s="1"/>
      <c r="AG2213" s="7"/>
      <c r="AH2213" s="7"/>
      <c r="AI2213" s="7"/>
      <c r="IU2213" s="11"/>
      <c r="IV2213" s="11"/>
      <c r="IW2213" s="11"/>
      <c r="AMI2213" s="12"/>
      <c r="AMJ2213" s="12"/>
      <c r="AMK2213" s="12"/>
    </row>
    <row r="2214" spans="1:1025" ht="14.25" customHeight="1">
      <c r="A2214" s="23">
        <v>3</v>
      </c>
      <c r="B2214" s="23">
        <v>2001</v>
      </c>
      <c r="C2214" s="24">
        <v>-141.9905</v>
      </c>
      <c r="D2214" s="24">
        <v>28.71913</v>
      </c>
      <c r="E2214" s="24">
        <v>0</v>
      </c>
      <c r="F2214" s="27">
        <v>0.166637072125074</v>
      </c>
      <c r="G2214" s="24" t="s">
        <v>41</v>
      </c>
      <c r="H2214" s="1"/>
      <c r="I2214" s="1"/>
      <c r="AA2214" s="7"/>
      <c r="AB2214" s="7"/>
      <c r="AD2214" s="1"/>
      <c r="AE2214" s="1"/>
      <c r="AG2214" s="7"/>
      <c r="AH2214" s="7"/>
      <c r="AI2214" s="7"/>
      <c r="IU2214" s="11"/>
      <c r="IV2214" s="11"/>
      <c r="IW2214" s="11"/>
      <c r="AMI2214" s="12"/>
      <c r="AMJ2214" s="12"/>
      <c r="AMK2214" s="12"/>
    </row>
    <row r="2215" spans="1:1025" ht="14.25" customHeight="1">
      <c r="A2215" s="23">
        <v>3</v>
      </c>
      <c r="B2215" s="23">
        <v>2001</v>
      </c>
      <c r="C2215" s="24">
        <v>-125.78149999999999</v>
      </c>
      <c r="D2215" s="24">
        <v>35.085799999999999</v>
      </c>
      <c r="E2215" s="24">
        <v>0</v>
      </c>
      <c r="F2215" s="27">
        <v>0.61498784248966198</v>
      </c>
      <c r="G2215" s="24" t="s">
        <v>41</v>
      </c>
      <c r="H2215" s="1"/>
      <c r="I2215" s="1"/>
      <c r="AA2215" s="7"/>
      <c r="AB2215" s="7"/>
      <c r="AD2215" s="1"/>
      <c r="AE2215" s="1"/>
      <c r="AG2215" s="7"/>
      <c r="AH2215" s="7"/>
      <c r="AI2215" s="7"/>
      <c r="IU2215" s="11"/>
      <c r="IV2215" s="11"/>
      <c r="IW2215" s="11"/>
      <c r="AMI2215" s="12"/>
      <c r="AMJ2215" s="12"/>
      <c r="AMK2215" s="12"/>
    </row>
    <row r="2216" spans="1:1025" ht="14.25" customHeight="1">
      <c r="A2216" s="23">
        <v>3</v>
      </c>
      <c r="B2216" s="23">
        <v>2001</v>
      </c>
      <c r="C2216" s="24">
        <v>-130.4717</v>
      </c>
      <c r="D2216" s="24">
        <v>33.289020000000001</v>
      </c>
      <c r="E2216" s="24">
        <v>0</v>
      </c>
      <c r="F2216" s="27">
        <v>0.112793294108335</v>
      </c>
      <c r="G2216" s="24" t="s">
        <v>41</v>
      </c>
      <c r="H2216" s="1"/>
      <c r="I2216" s="1"/>
      <c r="AA2216" s="7"/>
      <c r="AB2216" s="7"/>
      <c r="AD2216" s="1"/>
      <c r="AE2216" s="1"/>
      <c r="AG2216" s="7"/>
      <c r="AH2216" s="7"/>
      <c r="AI2216" s="7"/>
      <c r="IU2216" s="11"/>
      <c r="IV2216" s="11"/>
      <c r="IW2216" s="11"/>
      <c r="AMI2216" s="12"/>
      <c r="AMJ2216" s="12"/>
      <c r="AMK2216" s="12"/>
    </row>
    <row r="2217" spans="1:1025" ht="14.25" customHeight="1">
      <c r="A2217" s="23">
        <v>3</v>
      </c>
      <c r="B2217" s="23">
        <v>2001</v>
      </c>
      <c r="C2217" s="24">
        <v>-124.489</v>
      </c>
      <c r="D2217" s="24">
        <v>35.647910000000003</v>
      </c>
      <c r="E2217" s="24">
        <v>0</v>
      </c>
      <c r="F2217" s="27">
        <v>0.34187677742292299</v>
      </c>
      <c r="G2217" s="24" t="s">
        <v>41</v>
      </c>
      <c r="H2217" s="1"/>
      <c r="I2217" s="1"/>
      <c r="AA2217" s="7"/>
      <c r="AB2217" s="7"/>
      <c r="AD2217" s="1"/>
      <c r="AE2217" s="1"/>
      <c r="AG2217" s="7"/>
      <c r="AH2217" s="7"/>
      <c r="AI2217" s="7"/>
      <c r="IU2217" s="11"/>
      <c r="IV2217" s="11"/>
      <c r="IW2217" s="11"/>
      <c r="AMI2217" s="12"/>
      <c r="AMJ2217" s="12"/>
      <c r="AMK2217" s="12"/>
    </row>
    <row r="2218" spans="1:1025" ht="14.25" customHeight="1">
      <c r="A2218" s="23">
        <v>3</v>
      </c>
      <c r="B2218" s="23">
        <v>2001</v>
      </c>
      <c r="C2218" s="24">
        <v>-141.32259999999999</v>
      </c>
      <c r="D2218" s="24">
        <v>28.941849999999999</v>
      </c>
      <c r="E2218" s="24">
        <v>0</v>
      </c>
      <c r="F2218" s="27">
        <v>0.166644027512515</v>
      </c>
      <c r="G2218" s="24" t="s">
        <v>41</v>
      </c>
      <c r="H2218" s="1"/>
      <c r="I2218" s="1"/>
      <c r="AA2218" s="7"/>
      <c r="AB2218" s="7"/>
      <c r="AD2218" s="1"/>
      <c r="AE2218" s="1"/>
      <c r="AG2218" s="7"/>
      <c r="AH2218" s="7"/>
      <c r="AI2218" s="7"/>
      <c r="IU2218" s="11"/>
      <c r="IV2218" s="11"/>
      <c r="IW2218" s="11"/>
      <c r="AMI2218" s="12"/>
      <c r="AMJ2218" s="12"/>
      <c r="AMK2218" s="12"/>
    </row>
    <row r="2219" spans="1:1025" ht="14.25" customHeight="1">
      <c r="A2219" s="23">
        <v>3</v>
      </c>
      <c r="B2219" s="23">
        <v>2001</v>
      </c>
      <c r="C2219" s="24">
        <v>-132.0076</v>
      </c>
      <c r="D2219" s="24">
        <v>32.595030000000001</v>
      </c>
      <c r="E2219" s="24">
        <v>0</v>
      </c>
      <c r="F2219" s="27">
        <v>0.208804762068525</v>
      </c>
      <c r="G2219" s="24" t="s">
        <v>41</v>
      </c>
      <c r="H2219" s="1"/>
      <c r="I2219" s="1"/>
      <c r="AA2219" s="7"/>
      <c r="AB2219" s="7"/>
      <c r="AD2219" s="1"/>
      <c r="AE2219" s="1"/>
      <c r="AG2219" s="7"/>
      <c r="AH2219" s="7"/>
      <c r="AI2219" s="7"/>
      <c r="IU2219" s="11"/>
      <c r="IV2219" s="11"/>
      <c r="IW2219" s="11"/>
      <c r="AMI2219" s="12"/>
      <c r="AMJ2219" s="12"/>
      <c r="AMK2219" s="12"/>
    </row>
    <row r="2220" spans="1:1025" ht="14.25" customHeight="1">
      <c r="A2220" s="23">
        <v>3</v>
      </c>
      <c r="B2220" s="23">
        <v>2001</v>
      </c>
      <c r="C2220" s="24">
        <v>-137.97620000000001</v>
      </c>
      <c r="D2220" s="24">
        <v>30.278949999999998</v>
      </c>
      <c r="E2220" s="24">
        <v>0</v>
      </c>
      <c r="F2220" s="27">
        <v>0.168279520580318</v>
      </c>
      <c r="G2220" s="24" t="s">
        <v>41</v>
      </c>
      <c r="H2220" s="1"/>
      <c r="I2220" s="1"/>
      <c r="AA2220" s="7"/>
      <c r="AB2220" s="7"/>
      <c r="AD2220" s="1"/>
      <c r="AE2220" s="1"/>
      <c r="AG2220" s="7"/>
      <c r="AH2220" s="7"/>
      <c r="AI2220" s="7"/>
      <c r="IU2220" s="11"/>
      <c r="IV2220" s="11"/>
      <c r="IW2220" s="11"/>
      <c r="AMI2220" s="12"/>
      <c r="AMJ2220" s="12"/>
      <c r="AMK2220" s="12"/>
    </row>
    <row r="2221" spans="1:1025" ht="14.25" customHeight="1">
      <c r="A2221" s="23">
        <v>3</v>
      </c>
      <c r="B2221" s="23">
        <v>2001</v>
      </c>
      <c r="C2221" s="24">
        <v>-134.0684</v>
      </c>
      <c r="D2221" s="24">
        <v>31.803149999999999</v>
      </c>
      <c r="E2221" s="24">
        <v>0</v>
      </c>
      <c r="F2221" s="27">
        <v>2.03126568068735E-2</v>
      </c>
      <c r="G2221" s="24" t="s">
        <v>41</v>
      </c>
      <c r="H2221" s="1"/>
      <c r="I2221" s="1"/>
      <c r="AA2221" s="7"/>
      <c r="AB2221" s="7"/>
      <c r="AD2221" s="1"/>
      <c r="AE2221" s="1"/>
      <c r="AG2221" s="7"/>
      <c r="AH2221" s="7"/>
      <c r="AI2221" s="7"/>
      <c r="IU2221" s="11"/>
      <c r="IV2221" s="11"/>
      <c r="IW2221" s="11"/>
      <c r="AMI2221" s="12"/>
      <c r="AMJ2221" s="12"/>
      <c r="AMK2221" s="12"/>
    </row>
    <row r="2222" spans="1:1025" ht="14.25" customHeight="1">
      <c r="A2222" s="23">
        <v>3</v>
      </c>
      <c r="B2222" s="23">
        <v>2001</v>
      </c>
      <c r="C2222" s="24">
        <v>-132.1371</v>
      </c>
      <c r="D2222" s="24">
        <v>32.626429999999999</v>
      </c>
      <c r="E2222" s="24">
        <v>0</v>
      </c>
      <c r="F2222" s="27">
        <v>9.3992604405947103E-2</v>
      </c>
      <c r="G2222" s="24" t="s">
        <v>41</v>
      </c>
      <c r="H2222" s="1"/>
      <c r="I2222" s="1"/>
      <c r="AA2222" s="7"/>
      <c r="AB2222" s="7"/>
      <c r="AD2222" s="1"/>
      <c r="AE2222" s="1"/>
      <c r="AG2222" s="7"/>
      <c r="AH2222" s="7"/>
      <c r="AI2222" s="7"/>
      <c r="IU2222" s="11"/>
      <c r="IV2222" s="11"/>
      <c r="IW2222" s="11"/>
      <c r="AMI2222" s="12"/>
      <c r="AMJ2222" s="12"/>
      <c r="AMK2222" s="12"/>
    </row>
    <row r="2223" spans="1:1025" ht="14.25" customHeight="1">
      <c r="A2223" s="23">
        <v>3</v>
      </c>
      <c r="B2223" s="23">
        <v>2001</v>
      </c>
      <c r="C2223" s="24">
        <v>-152.809</v>
      </c>
      <c r="D2223" s="24">
        <v>24.611879999999999</v>
      </c>
      <c r="E2223" s="24">
        <v>0</v>
      </c>
      <c r="F2223" s="27">
        <v>0.44487652161844599</v>
      </c>
      <c r="G2223" s="24" t="s">
        <v>41</v>
      </c>
      <c r="H2223" s="1"/>
      <c r="I2223" s="1"/>
      <c r="AA2223" s="7"/>
      <c r="AB2223" s="7"/>
      <c r="AD2223" s="1"/>
      <c r="AE2223" s="1"/>
      <c r="AG2223" s="7"/>
      <c r="AH2223" s="7"/>
      <c r="AI2223" s="7"/>
      <c r="IU2223" s="11"/>
      <c r="IV2223" s="11"/>
      <c r="IW2223" s="11"/>
      <c r="AMI2223" s="12"/>
      <c r="AMJ2223" s="12"/>
      <c r="AMK2223" s="12"/>
    </row>
    <row r="2224" spans="1:1025" ht="14.25" customHeight="1">
      <c r="A2224" s="23">
        <v>3</v>
      </c>
      <c r="B2224" s="23">
        <v>2001</v>
      </c>
      <c r="C2224" s="24">
        <v>-130.17410000000001</v>
      </c>
      <c r="D2224" s="24">
        <v>33.313600000000001</v>
      </c>
      <c r="E2224" s="24">
        <v>0</v>
      </c>
      <c r="F2224" s="27">
        <v>0.180851758765983</v>
      </c>
      <c r="G2224" s="24" t="s">
        <v>41</v>
      </c>
      <c r="H2224" s="1"/>
      <c r="I2224" s="1"/>
      <c r="AA2224" s="7"/>
      <c r="AB2224" s="7"/>
      <c r="AD2224" s="1"/>
      <c r="AE2224" s="1"/>
      <c r="AG2224" s="7"/>
      <c r="AH2224" s="7"/>
      <c r="AI2224" s="7"/>
      <c r="IU2224" s="11"/>
      <c r="IV2224" s="11"/>
      <c r="IW2224" s="11"/>
      <c r="AMI2224" s="12"/>
      <c r="AMJ2224" s="12"/>
      <c r="AMK2224" s="12"/>
    </row>
    <row r="2225" spans="1:1025" ht="14.25" customHeight="1">
      <c r="A2225" s="23">
        <v>3</v>
      </c>
      <c r="B2225" s="23">
        <v>2001</v>
      </c>
      <c r="C2225" s="24">
        <v>-122.6009</v>
      </c>
      <c r="D2225" s="24">
        <v>36.513669999999998</v>
      </c>
      <c r="E2225" s="24">
        <v>0</v>
      </c>
      <c r="F2225" s="27">
        <v>0.15332142123377199</v>
      </c>
      <c r="G2225" s="24" t="s">
        <v>41</v>
      </c>
      <c r="H2225" s="1"/>
      <c r="I2225" s="1"/>
      <c r="AA2225" s="7"/>
      <c r="AB2225" s="7"/>
      <c r="AD2225" s="1"/>
      <c r="AE2225" s="1"/>
      <c r="AG2225" s="7"/>
      <c r="AH2225" s="7"/>
      <c r="AI2225" s="7"/>
      <c r="IU2225" s="11"/>
      <c r="IV2225" s="11"/>
      <c r="IW2225" s="11"/>
      <c r="AMI2225" s="12"/>
      <c r="AMJ2225" s="12"/>
      <c r="AMK2225" s="12"/>
    </row>
    <row r="2226" spans="1:1025" ht="14.25" customHeight="1">
      <c r="A2226" s="23">
        <v>3</v>
      </c>
      <c r="B2226" s="23">
        <v>2001</v>
      </c>
      <c r="C2226" s="24">
        <v>-140.29839999999999</v>
      </c>
      <c r="D2226" s="24">
        <v>29.369869999999999</v>
      </c>
      <c r="E2226" s="24">
        <v>0</v>
      </c>
      <c r="F2226" s="27">
        <v>0.101637899928019</v>
      </c>
      <c r="G2226" s="24" t="s">
        <v>41</v>
      </c>
      <c r="H2226" s="1"/>
      <c r="I2226" s="1"/>
      <c r="AA2226" s="7"/>
      <c r="AB2226" s="7"/>
      <c r="AD2226" s="1"/>
      <c r="AE2226" s="1"/>
      <c r="AG2226" s="7"/>
      <c r="AH2226" s="7"/>
      <c r="AI2226" s="7"/>
      <c r="IU2226" s="11"/>
      <c r="IV2226" s="11"/>
      <c r="IW2226" s="11"/>
      <c r="AMI2226" s="12"/>
      <c r="AMJ2226" s="12"/>
      <c r="AMK2226" s="12"/>
    </row>
    <row r="2227" spans="1:1025" ht="14.25" customHeight="1">
      <c r="A2227" s="23">
        <v>3</v>
      </c>
      <c r="B2227" s="23">
        <v>2001</v>
      </c>
      <c r="C2227" s="24">
        <v>-131.60679999999999</v>
      </c>
      <c r="D2227" s="24">
        <v>32.724319999999999</v>
      </c>
      <c r="E2227" s="24">
        <v>0</v>
      </c>
      <c r="F2227" s="27">
        <v>0.30003539640793803</v>
      </c>
      <c r="G2227" s="24" t="s">
        <v>41</v>
      </c>
      <c r="H2227" s="1"/>
      <c r="I2227" s="1"/>
      <c r="AA2227" s="7"/>
      <c r="AB2227" s="7"/>
      <c r="AD2227" s="1"/>
      <c r="AE2227" s="1"/>
      <c r="AG2227" s="7"/>
      <c r="AH2227" s="7"/>
      <c r="AI2227" s="7"/>
      <c r="IU2227" s="11"/>
      <c r="IV2227" s="11"/>
      <c r="IW2227" s="11"/>
      <c r="AMI2227" s="12"/>
      <c r="AMJ2227" s="12"/>
      <c r="AMK2227" s="12"/>
    </row>
    <row r="2228" spans="1:1025" ht="14.25" customHeight="1">
      <c r="A2228" s="23">
        <v>3</v>
      </c>
      <c r="B2228" s="23">
        <v>2001</v>
      </c>
      <c r="C2228" s="24">
        <v>-139.00326999999999</v>
      </c>
      <c r="D2228" s="24">
        <v>29.86758</v>
      </c>
      <c r="E2228" s="24">
        <v>0</v>
      </c>
      <c r="F2228" s="27">
        <v>0.166976131964997</v>
      </c>
      <c r="G2228" s="24" t="s">
        <v>41</v>
      </c>
      <c r="H2228" s="1"/>
      <c r="I2228" s="1"/>
      <c r="AA2228" s="7"/>
      <c r="AB2228" s="7"/>
      <c r="AD2228" s="1"/>
      <c r="AE2228" s="1"/>
      <c r="AG2228" s="7"/>
      <c r="AH2228" s="7"/>
      <c r="AI2228" s="7"/>
      <c r="IU2228" s="11"/>
      <c r="IV2228" s="11"/>
      <c r="IW2228" s="11"/>
      <c r="AMI2228" s="12"/>
      <c r="AMJ2228" s="12"/>
      <c r="AMK2228" s="12"/>
    </row>
    <row r="2229" spans="1:1025" ht="14.25" customHeight="1">
      <c r="A2229" s="23">
        <v>3</v>
      </c>
      <c r="B2229" s="23">
        <v>2001</v>
      </c>
      <c r="C2229" s="24">
        <v>-140.20699999999999</v>
      </c>
      <c r="D2229" s="24">
        <v>29.394880000000001</v>
      </c>
      <c r="E2229" s="24">
        <v>0</v>
      </c>
      <c r="F2229" s="27">
        <v>0.149869913504563</v>
      </c>
      <c r="G2229" s="24" t="s">
        <v>41</v>
      </c>
      <c r="H2229" s="1"/>
      <c r="I2229" s="1"/>
      <c r="AA2229" s="7"/>
      <c r="AB2229" s="7"/>
      <c r="AD2229" s="1"/>
      <c r="AE2229" s="1"/>
      <c r="AG2229" s="7"/>
      <c r="AH2229" s="7"/>
      <c r="AI2229" s="7"/>
      <c r="IU2229" s="11"/>
      <c r="IV2229" s="11"/>
      <c r="IW2229" s="11"/>
      <c r="AMI2229" s="12"/>
      <c r="AMJ2229" s="12"/>
      <c r="AMK2229" s="12"/>
    </row>
    <row r="2230" spans="1:1025" ht="14.25" customHeight="1">
      <c r="A2230" s="23">
        <v>3</v>
      </c>
      <c r="B2230" s="23">
        <v>2001</v>
      </c>
      <c r="C2230" s="24">
        <v>-152.25489999999999</v>
      </c>
      <c r="D2230" s="24">
        <v>24.842120000000001</v>
      </c>
      <c r="E2230" s="24">
        <v>0</v>
      </c>
      <c r="F2230" s="27">
        <v>0.21710566334640799</v>
      </c>
      <c r="G2230" s="24" t="s">
        <v>41</v>
      </c>
      <c r="H2230" s="1"/>
      <c r="I2230" s="1"/>
      <c r="AA2230" s="7"/>
      <c r="AB2230" s="7"/>
      <c r="AD2230" s="1"/>
      <c r="AE2230" s="1"/>
      <c r="AG2230" s="7"/>
      <c r="AH2230" s="7"/>
      <c r="AI2230" s="7"/>
      <c r="IU2230" s="11"/>
      <c r="IV2230" s="11"/>
      <c r="IW2230" s="11"/>
      <c r="AMI2230" s="12"/>
      <c r="AMJ2230" s="12"/>
      <c r="AMK2230" s="12"/>
    </row>
    <row r="2231" spans="1:1025" ht="14.25" customHeight="1">
      <c r="A2231" s="23">
        <v>3</v>
      </c>
      <c r="B2231" s="23">
        <v>2001</v>
      </c>
      <c r="C2231" s="24">
        <v>-134.10059999999999</v>
      </c>
      <c r="D2231" s="24">
        <v>31.78942</v>
      </c>
      <c r="E2231" s="24">
        <v>0</v>
      </c>
      <c r="F2231" s="27">
        <v>5.1246084349929701E-2</v>
      </c>
      <c r="G2231" s="24" t="s">
        <v>41</v>
      </c>
      <c r="H2231" s="1"/>
      <c r="I2231" s="1"/>
      <c r="AA2231" s="7"/>
      <c r="AB2231" s="7"/>
      <c r="AD2231" s="1"/>
      <c r="AE2231" s="1"/>
      <c r="AG2231" s="7"/>
      <c r="AH2231" s="7"/>
      <c r="AI2231" s="7"/>
      <c r="IU2231" s="11"/>
      <c r="IV2231" s="11"/>
      <c r="IW2231" s="11"/>
      <c r="AMI2231" s="12"/>
      <c r="AMJ2231" s="12"/>
      <c r="AMK2231" s="12"/>
    </row>
    <row r="2232" spans="1:1025" ht="14.25" customHeight="1">
      <c r="A2232" s="23">
        <v>3</v>
      </c>
      <c r="B2232" s="23">
        <v>2001</v>
      </c>
      <c r="C2232" s="24">
        <v>-158.08619999999999</v>
      </c>
      <c r="D2232" s="24">
        <v>22.211320000000001</v>
      </c>
      <c r="E2232" s="24">
        <v>0</v>
      </c>
      <c r="F2232" s="27">
        <v>0.32790084086230897</v>
      </c>
      <c r="G2232" s="24" t="s">
        <v>41</v>
      </c>
      <c r="H2232" s="1"/>
      <c r="I2232" s="1"/>
      <c r="AA2232" s="7"/>
      <c r="AB2232" s="7"/>
      <c r="AD2232" s="1"/>
      <c r="AE2232" s="1"/>
      <c r="AG2232" s="7"/>
      <c r="AH2232" s="7"/>
      <c r="AI2232" s="7"/>
      <c r="IU2232" s="11"/>
      <c r="IV2232" s="11"/>
      <c r="IW2232" s="11"/>
      <c r="AMI2232" s="12"/>
      <c r="AMJ2232" s="12"/>
      <c r="AMK2232" s="12"/>
    </row>
    <row r="2233" spans="1:1025" ht="14.25" customHeight="1">
      <c r="A2233" s="23">
        <v>3</v>
      </c>
      <c r="B2233" s="23">
        <v>2001</v>
      </c>
      <c r="C2233" s="24">
        <v>-132.17330000000001</v>
      </c>
      <c r="D2233" s="24">
        <v>32.539149999999999</v>
      </c>
      <c r="E2233" s="24">
        <v>0</v>
      </c>
      <c r="F2233" s="27">
        <v>0.21377711861495599</v>
      </c>
      <c r="G2233" s="24" t="s">
        <v>41</v>
      </c>
      <c r="H2233" s="1"/>
      <c r="I2233" s="1"/>
      <c r="AA2233" s="7"/>
      <c r="AB2233" s="7"/>
      <c r="AD2233" s="1"/>
      <c r="AE2233" s="1"/>
      <c r="AG2233" s="7"/>
      <c r="AH2233" s="7"/>
      <c r="AI2233" s="7"/>
      <c r="IU2233" s="11"/>
      <c r="IV2233" s="11"/>
      <c r="IW2233" s="11"/>
      <c r="AMI2233" s="12"/>
      <c r="AMJ2233" s="12"/>
      <c r="AMK2233" s="12"/>
    </row>
    <row r="2234" spans="1:1025" ht="14.25" customHeight="1">
      <c r="A2234" s="23">
        <v>3</v>
      </c>
      <c r="B2234" s="23">
        <v>2001</v>
      </c>
      <c r="C2234" s="24">
        <v>-124.3462</v>
      </c>
      <c r="D2234" s="24">
        <v>35.718119999999999</v>
      </c>
      <c r="E2234" s="24">
        <v>0</v>
      </c>
      <c r="F2234" s="27">
        <v>0.191080963363705</v>
      </c>
      <c r="G2234" s="24" t="s">
        <v>41</v>
      </c>
      <c r="H2234" s="1"/>
      <c r="I2234" s="1"/>
      <c r="AA2234" s="7"/>
      <c r="AB2234" s="7"/>
      <c r="AD2234" s="1"/>
      <c r="AE2234" s="1"/>
      <c r="AG2234" s="7"/>
      <c r="AH2234" s="7"/>
      <c r="AI2234" s="7"/>
      <c r="IU2234" s="11"/>
      <c r="IV2234" s="11"/>
      <c r="IW2234" s="11"/>
      <c r="AMI2234" s="12"/>
      <c r="AMJ2234" s="12"/>
      <c r="AMK2234" s="12"/>
    </row>
    <row r="2235" spans="1:1025" ht="14.25" customHeight="1">
      <c r="A2235" s="23">
        <v>3</v>
      </c>
      <c r="B2235" s="23">
        <v>2001</v>
      </c>
      <c r="C2235" s="24">
        <v>-123.1999</v>
      </c>
      <c r="D2235" s="24">
        <v>36.277149999999999</v>
      </c>
      <c r="E2235" s="24">
        <v>0</v>
      </c>
      <c r="F2235" s="27">
        <v>0.873261915611107</v>
      </c>
      <c r="G2235" s="24" t="s">
        <v>41</v>
      </c>
      <c r="H2235" s="1"/>
      <c r="I2235" s="1"/>
      <c r="AA2235" s="7"/>
      <c r="AB2235" s="7"/>
      <c r="AD2235" s="1"/>
      <c r="AE2235" s="1"/>
      <c r="AG2235" s="7"/>
      <c r="AH2235" s="7"/>
      <c r="AI2235" s="7"/>
      <c r="IU2235" s="11"/>
      <c r="IV2235" s="11"/>
      <c r="IW2235" s="11"/>
      <c r="AMI2235" s="12"/>
      <c r="AMJ2235" s="12"/>
      <c r="AMK2235" s="12"/>
    </row>
    <row r="2236" spans="1:1025" ht="14.25" customHeight="1">
      <c r="A2236" s="23">
        <v>3</v>
      </c>
      <c r="B2236" s="23">
        <v>2001</v>
      </c>
      <c r="C2236" s="24">
        <v>-155.09469999999999</v>
      </c>
      <c r="D2236" s="24">
        <v>23.685300000000002</v>
      </c>
      <c r="E2236" s="24">
        <v>0</v>
      </c>
      <c r="F2236" s="27">
        <v>0.19604236904227601</v>
      </c>
      <c r="G2236" s="24" t="s">
        <v>41</v>
      </c>
      <c r="H2236" s="1"/>
      <c r="I2236" s="1"/>
      <c r="AA2236" s="7"/>
      <c r="AB2236" s="7"/>
      <c r="AD2236" s="1"/>
      <c r="AE2236" s="1"/>
      <c r="AG2236" s="7"/>
      <c r="AH2236" s="7"/>
      <c r="AI2236" s="7"/>
      <c r="IU2236" s="11"/>
      <c r="IV2236" s="11"/>
      <c r="IW2236" s="11"/>
      <c r="AMI2236" s="12"/>
      <c r="AMJ2236" s="12"/>
      <c r="AMK2236" s="12"/>
    </row>
    <row r="2237" spans="1:1025" ht="14.25" customHeight="1">
      <c r="A2237" s="23">
        <v>3</v>
      </c>
      <c r="B2237" s="23">
        <v>2001</v>
      </c>
      <c r="C2237" s="24">
        <v>-147.16540000000001</v>
      </c>
      <c r="D2237" s="24">
        <v>26.737279999999998</v>
      </c>
      <c r="E2237" s="24">
        <v>0</v>
      </c>
      <c r="F2237" s="27">
        <v>0.371056821682062</v>
      </c>
      <c r="G2237" s="24" t="s">
        <v>41</v>
      </c>
      <c r="H2237" s="1"/>
      <c r="I2237" s="1"/>
      <c r="AA2237" s="7"/>
      <c r="AB2237" s="7"/>
      <c r="AD2237" s="1"/>
      <c r="AE2237" s="1"/>
      <c r="AG2237" s="7"/>
      <c r="AH2237" s="7"/>
      <c r="AI2237" s="7"/>
      <c r="IU2237" s="11"/>
      <c r="IV2237" s="11"/>
      <c r="IW2237" s="11"/>
      <c r="AMI2237" s="12"/>
      <c r="AMJ2237" s="12"/>
      <c r="AMK2237" s="12"/>
    </row>
    <row r="2238" spans="1:1025" ht="14.25" customHeight="1">
      <c r="A2238" s="23">
        <v>3</v>
      </c>
      <c r="B2238" s="23">
        <v>2001</v>
      </c>
      <c r="C2238" s="24">
        <v>-128.15950000000001</v>
      </c>
      <c r="D2238" s="24">
        <v>34.173450000000003</v>
      </c>
      <c r="E2238" s="24">
        <v>0</v>
      </c>
      <c r="F2238" s="27">
        <v>0.63101316576793198</v>
      </c>
      <c r="G2238" s="24" t="s">
        <v>41</v>
      </c>
      <c r="H2238" s="1"/>
      <c r="I2238" s="1"/>
      <c r="AA2238" s="7"/>
      <c r="AB2238" s="7"/>
      <c r="AD2238" s="1"/>
      <c r="AE2238" s="1"/>
      <c r="AG2238" s="7"/>
      <c r="AH2238" s="7"/>
      <c r="AI2238" s="7"/>
      <c r="IU2238" s="11"/>
      <c r="IV2238" s="11"/>
      <c r="IW2238" s="11"/>
      <c r="AMI2238" s="12"/>
      <c r="AMJ2238" s="12"/>
      <c r="AMK2238" s="12"/>
    </row>
    <row r="2239" spans="1:1025" ht="14.25" customHeight="1">
      <c r="A2239" s="23">
        <v>3</v>
      </c>
      <c r="B2239" s="23">
        <v>2001</v>
      </c>
      <c r="C2239" s="24">
        <v>-140.5042</v>
      </c>
      <c r="D2239" s="24">
        <v>29.28368</v>
      </c>
      <c r="E2239" s="24">
        <v>0</v>
      </c>
      <c r="F2239" s="27">
        <v>0.123407247903186</v>
      </c>
      <c r="G2239" s="24" t="s">
        <v>41</v>
      </c>
      <c r="H2239" s="1"/>
      <c r="I2239" s="1"/>
      <c r="AA2239" s="7"/>
      <c r="AB2239" s="7"/>
      <c r="AD2239" s="1"/>
      <c r="AE2239" s="1"/>
      <c r="AG2239" s="7"/>
      <c r="AH2239" s="7"/>
      <c r="AI2239" s="7"/>
      <c r="IU2239" s="11"/>
      <c r="IV2239" s="11"/>
      <c r="IW2239" s="11"/>
      <c r="AMI2239" s="12"/>
      <c r="AMJ2239" s="12"/>
      <c r="AMK2239" s="12"/>
    </row>
    <row r="2240" spans="1:1025" ht="14.25" customHeight="1">
      <c r="A2240" s="23">
        <v>3</v>
      </c>
      <c r="B2240" s="23">
        <v>2001</v>
      </c>
      <c r="C2240" s="24">
        <v>-141.28120000000001</v>
      </c>
      <c r="D2240" s="24">
        <v>28.957529999999998</v>
      </c>
      <c r="E2240" s="24">
        <v>0</v>
      </c>
      <c r="F2240" s="27">
        <v>0.134202775827899</v>
      </c>
      <c r="G2240" s="24" t="s">
        <v>41</v>
      </c>
      <c r="H2240" s="1"/>
      <c r="I2240" s="1"/>
      <c r="AA2240" s="7"/>
      <c r="AB2240" s="7"/>
      <c r="AD2240" s="1"/>
      <c r="AE2240" s="1"/>
      <c r="AG2240" s="7"/>
      <c r="AH2240" s="7"/>
      <c r="AI2240" s="7"/>
      <c r="IU2240" s="11"/>
      <c r="IV2240" s="11"/>
      <c r="IW2240" s="11"/>
      <c r="AMI2240" s="12"/>
      <c r="AMJ2240" s="12"/>
      <c r="AMK2240" s="12"/>
    </row>
    <row r="2241" spans="1:1025" ht="14.25" customHeight="1">
      <c r="A2241" s="23">
        <v>3</v>
      </c>
      <c r="B2241" s="23">
        <v>2001</v>
      </c>
      <c r="C2241" s="24">
        <v>-140.62880000000001</v>
      </c>
      <c r="D2241" s="24">
        <v>29.230499999999999</v>
      </c>
      <c r="E2241" s="24">
        <v>0</v>
      </c>
      <c r="F2241" s="27">
        <v>0.12958721369828999</v>
      </c>
      <c r="G2241" s="24" t="s">
        <v>41</v>
      </c>
      <c r="H2241" s="1"/>
      <c r="I2241" s="1"/>
      <c r="AA2241" s="7"/>
      <c r="AB2241" s="7"/>
      <c r="AD2241" s="1"/>
      <c r="AE2241" s="1"/>
      <c r="AG2241" s="7"/>
      <c r="AH2241" s="7"/>
      <c r="AI2241" s="7"/>
      <c r="IU2241" s="11"/>
      <c r="IV2241" s="11"/>
      <c r="IW2241" s="11"/>
      <c r="AMI2241" s="12"/>
      <c r="AMJ2241" s="12"/>
      <c r="AMK2241" s="12"/>
    </row>
    <row r="2242" spans="1:1025" ht="14.25" customHeight="1">
      <c r="A2242" s="23">
        <v>3</v>
      </c>
      <c r="B2242" s="23">
        <v>2001</v>
      </c>
      <c r="C2242" s="24">
        <v>-128.267</v>
      </c>
      <c r="D2242" s="24">
        <v>34.127879999999998</v>
      </c>
      <c r="E2242" s="24">
        <v>0</v>
      </c>
      <c r="F2242" s="27">
        <v>8.8204892138985094E-2</v>
      </c>
      <c r="G2242" s="24" t="s">
        <v>41</v>
      </c>
      <c r="H2242" s="1"/>
      <c r="I2242" s="1"/>
      <c r="AA2242" s="7"/>
      <c r="AB2242" s="7"/>
      <c r="AD2242" s="1"/>
      <c r="AE2242" s="1"/>
      <c r="AG2242" s="7"/>
      <c r="AH2242" s="7"/>
      <c r="AI2242" s="7"/>
      <c r="IU2242" s="11"/>
      <c r="IV2242" s="11"/>
      <c r="IW2242" s="11"/>
      <c r="AMI2242" s="12"/>
      <c r="AMJ2242" s="12"/>
      <c r="AMK2242" s="12"/>
    </row>
    <row r="2243" spans="1:1025" ht="14.25" customHeight="1">
      <c r="A2243" s="23">
        <v>3</v>
      </c>
      <c r="B2243" s="23">
        <v>2001</v>
      </c>
      <c r="C2243" s="24">
        <v>-145.27860000000001</v>
      </c>
      <c r="D2243" s="24">
        <v>27.566379999999999</v>
      </c>
      <c r="E2243" s="24">
        <v>0</v>
      </c>
      <c r="F2243" s="27">
        <v>0.15616314536631301</v>
      </c>
      <c r="G2243" s="24" t="s">
        <v>41</v>
      </c>
      <c r="H2243" s="1"/>
      <c r="I2243" s="1"/>
      <c r="AA2243" s="7"/>
      <c r="AB2243" s="7"/>
      <c r="AD2243" s="1"/>
      <c r="AE2243" s="1"/>
      <c r="AG2243" s="7"/>
      <c r="AH2243" s="7"/>
      <c r="AI2243" s="7"/>
      <c r="IU2243" s="11"/>
      <c r="IV2243" s="11"/>
      <c r="IW2243" s="11"/>
      <c r="AMI2243" s="12"/>
      <c r="AMJ2243" s="12"/>
      <c r="AMK2243" s="12"/>
    </row>
    <row r="2244" spans="1:1025" ht="14.25" customHeight="1">
      <c r="A2244" s="23">
        <v>3</v>
      </c>
      <c r="B2244" s="23">
        <v>2001</v>
      </c>
      <c r="C2244" s="24">
        <v>-127.0277</v>
      </c>
      <c r="D2244" s="24">
        <v>34.630279999999999</v>
      </c>
      <c r="E2244" s="24">
        <v>0</v>
      </c>
      <c r="F2244" s="27">
        <v>0.38699065107033398</v>
      </c>
      <c r="G2244" s="24" t="s">
        <v>41</v>
      </c>
      <c r="H2244" s="1"/>
      <c r="I2244" s="1"/>
      <c r="AA2244" s="7"/>
      <c r="AB2244" s="7"/>
      <c r="AD2244" s="1"/>
      <c r="AE2244" s="1"/>
      <c r="AG2244" s="7"/>
      <c r="AH2244" s="7"/>
      <c r="AI2244" s="7"/>
      <c r="IU2244" s="11"/>
      <c r="IV2244" s="11"/>
      <c r="IW2244" s="11"/>
      <c r="AMI2244" s="12"/>
      <c r="AMJ2244" s="12"/>
      <c r="AMK2244" s="12"/>
    </row>
    <row r="2245" spans="1:1025" ht="14.25" customHeight="1">
      <c r="A2245" s="23">
        <v>3</v>
      </c>
      <c r="B2245" s="23">
        <v>2001</v>
      </c>
      <c r="C2245" s="24">
        <v>-134.08770000000001</v>
      </c>
      <c r="D2245" s="24">
        <v>31.811499999999999</v>
      </c>
      <c r="E2245" s="24">
        <v>0</v>
      </c>
      <c r="F2245" s="27">
        <v>9.4328007416538198E-2</v>
      </c>
      <c r="G2245" s="24" t="s">
        <v>41</v>
      </c>
      <c r="H2245" s="1"/>
      <c r="I2245" s="1"/>
      <c r="AA2245" s="7"/>
      <c r="AB2245" s="7"/>
      <c r="AD2245" s="1"/>
      <c r="AE2245" s="1"/>
      <c r="AG2245" s="7"/>
      <c r="AH2245" s="7"/>
      <c r="AI2245" s="7"/>
      <c r="IU2245" s="11"/>
      <c r="IV2245" s="11"/>
      <c r="IW2245" s="11"/>
      <c r="AMI2245" s="12"/>
      <c r="AMJ2245" s="12"/>
      <c r="AMK2245" s="12"/>
    </row>
    <row r="2246" spans="1:1025" ht="14.25" customHeight="1">
      <c r="A2246" s="23">
        <v>3</v>
      </c>
      <c r="B2246" s="23">
        <v>2001</v>
      </c>
      <c r="C2246" s="24">
        <v>-136.12110000000001</v>
      </c>
      <c r="D2246" s="24">
        <v>31.015779999999999</v>
      </c>
      <c r="E2246" s="24">
        <v>0</v>
      </c>
      <c r="F2246" s="27">
        <v>0.10682928441704299</v>
      </c>
      <c r="G2246" s="24" t="s">
        <v>41</v>
      </c>
      <c r="H2246" s="1"/>
      <c r="I2246" s="1"/>
      <c r="AA2246" s="7"/>
      <c r="AB2246" s="7"/>
      <c r="AD2246" s="1"/>
      <c r="AE2246" s="1"/>
      <c r="AG2246" s="7"/>
      <c r="AH2246" s="7"/>
      <c r="AI2246" s="7"/>
      <c r="IU2246" s="11"/>
      <c r="IV2246" s="11"/>
      <c r="IW2246" s="11"/>
      <c r="AMI2246" s="12"/>
      <c r="AMJ2246" s="12"/>
      <c r="AMK2246" s="12"/>
    </row>
    <row r="2247" spans="1:1025" ht="14.25" customHeight="1">
      <c r="A2247" s="23">
        <v>3</v>
      </c>
      <c r="B2247" s="23">
        <v>2001</v>
      </c>
      <c r="C2247" s="24">
        <v>-129.2242</v>
      </c>
      <c r="D2247" s="24">
        <v>33.766069999999999</v>
      </c>
      <c r="E2247" s="24">
        <v>0</v>
      </c>
      <c r="F2247" s="27">
        <v>9.2218864330962103E-2</v>
      </c>
      <c r="G2247" s="24" t="s">
        <v>41</v>
      </c>
      <c r="H2247" s="1"/>
      <c r="I2247" s="1"/>
      <c r="AA2247" s="7"/>
      <c r="AB2247" s="7"/>
      <c r="AD2247" s="1"/>
      <c r="AE2247" s="1"/>
      <c r="AG2247" s="7"/>
      <c r="AH2247" s="7"/>
      <c r="AI2247" s="7"/>
      <c r="IU2247" s="11"/>
      <c r="IV2247" s="11"/>
      <c r="IW2247" s="11"/>
      <c r="AMI2247" s="12"/>
      <c r="AMJ2247" s="12"/>
      <c r="AMK2247" s="12"/>
    </row>
    <row r="2248" spans="1:1025" ht="14.25" customHeight="1">
      <c r="A2248" s="23">
        <v>3</v>
      </c>
      <c r="B2248" s="23">
        <v>2001</v>
      </c>
      <c r="C2248" s="24">
        <v>-133.64320000000001</v>
      </c>
      <c r="D2248" s="24">
        <v>31.96725</v>
      </c>
      <c r="E2248" s="24">
        <v>0</v>
      </c>
      <c r="F2248" s="27">
        <v>0.109551495090472</v>
      </c>
      <c r="G2248" s="24" t="s">
        <v>41</v>
      </c>
      <c r="H2248" s="1"/>
      <c r="I2248" s="1"/>
      <c r="AA2248" s="7"/>
      <c r="AB2248" s="7"/>
      <c r="AD2248" s="1"/>
      <c r="AE2248" s="1"/>
      <c r="AG2248" s="7"/>
      <c r="AH2248" s="7"/>
      <c r="AI2248" s="7"/>
      <c r="IU2248" s="11"/>
      <c r="IV2248" s="11"/>
      <c r="IW2248" s="11"/>
      <c r="AMI2248" s="12"/>
      <c r="AMJ2248" s="12"/>
      <c r="AMK2248" s="12"/>
    </row>
    <row r="2249" spans="1:1025" ht="14.25" customHeight="1">
      <c r="A2249" s="23">
        <v>3</v>
      </c>
      <c r="B2249" s="23">
        <v>2001</v>
      </c>
      <c r="C2249" s="24">
        <v>-129.99680000000001</v>
      </c>
      <c r="D2249" s="24">
        <v>33.39087</v>
      </c>
      <c r="E2249" s="24">
        <v>0</v>
      </c>
      <c r="F2249" s="27">
        <v>0.20347040721006299</v>
      </c>
      <c r="G2249" s="24" t="s">
        <v>41</v>
      </c>
      <c r="H2249" s="1"/>
      <c r="I2249" s="1"/>
      <c r="AA2249" s="7"/>
      <c r="AB2249" s="7"/>
      <c r="AD2249" s="1"/>
      <c r="AE2249" s="1"/>
      <c r="AG2249" s="7"/>
      <c r="AH2249" s="7"/>
      <c r="AI2249" s="7"/>
      <c r="IU2249" s="11"/>
      <c r="IV2249" s="11"/>
      <c r="IW2249" s="11"/>
      <c r="AMI2249" s="12"/>
      <c r="AMJ2249" s="12"/>
      <c r="AMK2249" s="12"/>
    </row>
    <row r="2250" spans="1:1025" ht="14.25" customHeight="1">
      <c r="A2250" s="23">
        <v>3</v>
      </c>
      <c r="B2250" s="23">
        <v>2001</v>
      </c>
      <c r="C2250" s="24">
        <v>-133.96100000000001</v>
      </c>
      <c r="D2250" s="24">
        <v>31.841750000000001</v>
      </c>
      <c r="E2250" s="24">
        <v>0</v>
      </c>
      <c r="F2250" s="27">
        <v>2.9461381085516498E-2</v>
      </c>
      <c r="G2250" s="24" t="s">
        <v>41</v>
      </c>
      <c r="H2250" s="1"/>
      <c r="I2250" s="1"/>
      <c r="AA2250" s="7"/>
      <c r="AB2250" s="7"/>
      <c r="AD2250" s="1"/>
      <c r="AE2250" s="1"/>
      <c r="AG2250" s="7"/>
      <c r="AH2250" s="7"/>
      <c r="AI2250" s="7"/>
      <c r="IU2250" s="11"/>
      <c r="IV2250" s="11"/>
      <c r="IW2250" s="11"/>
      <c r="AMI2250" s="12"/>
      <c r="AMJ2250" s="12"/>
      <c r="AMK2250" s="12"/>
    </row>
    <row r="2251" spans="1:1025" ht="14.25" customHeight="1">
      <c r="A2251" s="23">
        <v>3</v>
      </c>
      <c r="B2251" s="23">
        <v>2001</v>
      </c>
      <c r="C2251" s="24">
        <v>-126.0692</v>
      </c>
      <c r="D2251" s="24">
        <v>35.005130000000001</v>
      </c>
      <c r="E2251" s="24">
        <v>0</v>
      </c>
      <c r="F2251" s="27">
        <v>0.30854963917905798</v>
      </c>
      <c r="G2251" s="24" t="s">
        <v>41</v>
      </c>
      <c r="H2251" s="1"/>
      <c r="I2251" s="1"/>
      <c r="AA2251" s="7"/>
      <c r="AB2251" s="7"/>
      <c r="AD2251" s="1"/>
      <c r="AE2251" s="1"/>
      <c r="AG2251" s="7"/>
      <c r="AH2251" s="7"/>
      <c r="AI2251" s="7"/>
      <c r="IU2251" s="11"/>
      <c r="IV2251" s="11"/>
      <c r="IW2251" s="11"/>
      <c r="AMI2251" s="12"/>
      <c r="AMJ2251" s="12"/>
      <c r="AMK2251" s="12"/>
    </row>
    <row r="2252" spans="1:1025" ht="14.25" customHeight="1">
      <c r="A2252" s="23">
        <v>3</v>
      </c>
      <c r="B2252" s="23">
        <v>2001</v>
      </c>
      <c r="C2252" s="24">
        <v>-150.3031</v>
      </c>
      <c r="D2252" s="24">
        <v>25.58372</v>
      </c>
      <c r="E2252" s="24">
        <v>0</v>
      </c>
      <c r="F2252" s="27">
        <v>0.33598792887119699</v>
      </c>
      <c r="G2252" s="24" t="s">
        <v>41</v>
      </c>
      <c r="H2252" s="1"/>
      <c r="I2252" s="1"/>
      <c r="AA2252" s="7"/>
      <c r="AB2252" s="7"/>
      <c r="AD2252" s="1"/>
      <c r="AE2252" s="1"/>
      <c r="AG2252" s="7"/>
      <c r="AH2252" s="7"/>
      <c r="AI2252" s="7"/>
      <c r="IU2252" s="11"/>
      <c r="IV2252" s="11"/>
      <c r="IW2252" s="11"/>
      <c r="AMI2252" s="12"/>
      <c r="AMJ2252" s="12"/>
      <c r="AMK2252" s="12"/>
    </row>
    <row r="2253" spans="1:1025" ht="14.25" customHeight="1">
      <c r="A2253" s="23">
        <v>3</v>
      </c>
      <c r="B2253" s="23">
        <v>2001</v>
      </c>
      <c r="C2253" s="24">
        <v>-126.0487</v>
      </c>
      <c r="D2253" s="24">
        <v>35.010919999999999</v>
      </c>
      <c r="E2253" s="24">
        <v>0</v>
      </c>
      <c r="F2253" s="27">
        <v>0.41948120384750698</v>
      </c>
      <c r="G2253" s="24" t="s">
        <v>41</v>
      </c>
      <c r="H2253" s="1"/>
      <c r="I2253" s="1"/>
      <c r="AA2253" s="7"/>
      <c r="AB2253" s="7"/>
      <c r="AD2253" s="1"/>
      <c r="AE2253" s="1"/>
      <c r="AG2253" s="7"/>
      <c r="AH2253" s="7"/>
      <c r="AI2253" s="7"/>
      <c r="IU2253" s="11"/>
      <c r="IV2253" s="11"/>
      <c r="IW2253" s="11"/>
      <c r="AMI2253" s="12"/>
      <c r="AMJ2253" s="12"/>
      <c r="AMK2253" s="12"/>
    </row>
    <row r="2254" spans="1:1025" ht="14.25" customHeight="1">
      <c r="A2254" s="23">
        <v>3</v>
      </c>
      <c r="B2254" s="23">
        <v>2001</v>
      </c>
      <c r="C2254" s="24">
        <v>-158.23599999999999</v>
      </c>
      <c r="D2254" s="24">
        <v>21.85</v>
      </c>
      <c r="E2254" s="24">
        <v>0</v>
      </c>
      <c r="F2254" s="27">
        <v>0.54317108072899301</v>
      </c>
      <c r="G2254" s="24" t="s">
        <v>41</v>
      </c>
      <c r="H2254" s="1"/>
      <c r="I2254" s="1"/>
      <c r="AA2254" s="7"/>
      <c r="AB2254" s="7"/>
      <c r="AD2254" s="1"/>
      <c r="AE2254" s="1"/>
      <c r="AG2254" s="7"/>
      <c r="AH2254" s="7"/>
      <c r="AI2254" s="7"/>
      <c r="IU2254" s="11"/>
      <c r="IV2254" s="11"/>
      <c r="IW2254" s="11"/>
      <c r="AMI2254" s="12"/>
      <c r="AMJ2254" s="12"/>
      <c r="AMK2254" s="12"/>
    </row>
    <row r="2255" spans="1:1025" ht="14.25" customHeight="1">
      <c r="A2255" s="23">
        <v>3</v>
      </c>
      <c r="B2255" s="23">
        <v>2001</v>
      </c>
      <c r="C2255" s="24">
        <v>-142.0838</v>
      </c>
      <c r="D2255" s="24">
        <v>28.66638</v>
      </c>
      <c r="E2255" s="24">
        <v>0</v>
      </c>
      <c r="F2255" s="27">
        <v>0.11701076267388499</v>
      </c>
      <c r="G2255" s="24" t="s">
        <v>41</v>
      </c>
      <c r="H2255" s="1"/>
      <c r="I2255" s="1"/>
      <c r="AA2255" s="7"/>
      <c r="AB2255" s="7"/>
      <c r="AD2255" s="1"/>
      <c r="AE2255" s="1"/>
      <c r="AG2255" s="7"/>
      <c r="AH2255" s="7"/>
      <c r="AI2255" s="7"/>
      <c r="IU2255" s="11"/>
      <c r="IV2255" s="11"/>
      <c r="IW2255" s="11"/>
      <c r="AMI2255" s="12"/>
      <c r="AMJ2255" s="12"/>
      <c r="AMK2255" s="12"/>
    </row>
    <row r="2256" spans="1:1025" ht="14.25" customHeight="1">
      <c r="A2256" s="23">
        <v>3</v>
      </c>
      <c r="B2256" s="23">
        <v>2001</v>
      </c>
      <c r="C2256" s="24">
        <v>-139.06010000000001</v>
      </c>
      <c r="D2256" s="24">
        <v>29.878319999999999</v>
      </c>
      <c r="E2256" s="24">
        <v>0</v>
      </c>
      <c r="F2256" s="27">
        <v>9.2290003052947003E-2</v>
      </c>
      <c r="G2256" s="24" t="s">
        <v>41</v>
      </c>
      <c r="H2256" s="1"/>
      <c r="I2256" s="1"/>
      <c r="AA2256" s="7"/>
      <c r="AB2256" s="7"/>
      <c r="AD2256" s="1"/>
      <c r="AE2256" s="1"/>
      <c r="AG2256" s="7"/>
      <c r="AH2256" s="7"/>
      <c r="AI2256" s="7"/>
      <c r="IU2256" s="11"/>
      <c r="IV2256" s="11"/>
      <c r="IW2256" s="11"/>
      <c r="AMI2256" s="12"/>
      <c r="AMJ2256" s="12"/>
      <c r="AMK2256" s="12"/>
    </row>
    <row r="2257" spans="1:1025" ht="14.25" customHeight="1">
      <c r="A2257" s="23">
        <v>3</v>
      </c>
      <c r="B2257" s="23">
        <v>2001</v>
      </c>
      <c r="C2257" s="24">
        <v>-123.77200000000001</v>
      </c>
      <c r="D2257" s="24">
        <v>35.985770000000002</v>
      </c>
      <c r="E2257" s="24">
        <v>0</v>
      </c>
      <c r="F2257" s="27">
        <v>0.52847390260133298</v>
      </c>
      <c r="G2257" s="24" t="s">
        <v>41</v>
      </c>
      <c r="H2257" s="1"/>
      <c r="I2257" s="1"/>
      <c r="AA2257" s="7"/>
      <c r="AB2257" s="7"/>
      <c r="AD2257" s="1"/>
      <c r="AE2257" s="1"/>
      <c r="AG2257" s="7"/>
      <c r="AH2257" s="7"/>
      <c r="AI2257" s="7"/>
      <c r="IU2257" s="11"/>
      <c r="IV2257" s="11"/>
      <c r="IW2257" s="11"/>
      <c r="AMI2257" s="12"/>
      <c r="AMJ2257" s="12"/>
      <c r="AMK2257" s="12"/>
    </row>
    <row r="2258" spans="1:1025" ht="14.25" customHeight="1">
      <c r="A2258" s="23">
        <v>3</v>
      </c>
      <c r="B2258" s="23">
        <v>2001</v>
      </c>
      <c r="C2258" s="24">
        <v>-141.7741</v>
      </c>
      <c r="D2258" s="24">
        <v>28.76117</v>
      </c>
      <c r="E2258" s="24">
        <v>0</v>
      </c>
      <c r="F2258" s="27">
        <v>8.47404746217022E-2</v>
      </c>
      <c r="G2258" s="24" t="s">
        <v>41</v>
      </c>
      <c r="H2258" s="1"/>
      <c r="I2258" s="1"/>
      <c r="AA2258" s="7"/>
      <c r="AB2258" s="7"/>
      <c r="AD2258" s="1"/>
      <c r="AE2258" s="1"/>
      <c r="AG2258" s="7"/>
      <c r="AH2258" s="7"/>
      <c r="AI2258" s="7"/>
      <c r="IU2258" s="11"/>
      <c r="IV2258" s="11"/>
      <c r="IW2258" s="11"/>
      <c r="AMI2258" s="12"/>
      <c r="AMJ2258" s="12"/>
      <c r="AMK2258" s="12"/>
    </row>
    <row r="2259" spans="1:1025" ht="14.25" customHeight="1">
      <c r="A2259" s="23">
        <v>3</v>
      </c>
      <c r="B2259" s="23">
        <v>2001</v>
      </c>
      <c r="C2259" s="24">
        <v>-149.43450000000001</v>
      </c>
      <c r="D2259" s="24">
        <v>25.91385</v>
      </c>
      <c r="E2259" s="24">
        <v>0</v>
      </c>
      <c r="F2259" s="27">
        <v>0.32589376320529601</v>
      </c>
      <c r="G2259" s="24" t="s">
        <v>41</v>
      </c>
      <c r="H2259" s="1"/>
      <c r="I2259" s="1"/>
      <c r="AA2259" s="7"/>
      <c r="AB2259" s="7"/>
      <c r="AD2259" s="1"/>
      <c r="AE2259" s="1"/>
      <c r="AG2259" s="7"/>
      <c r="AH2259" s="7"/>
      <c r="AI2259" s="7"/>
      <c r="IU2259" s="11"/>
      <c r="IV2259" s="11"/>
      <c r="IW2259" s="11"/>
      <c r="AMI2259" s="12"/>
      <c r="AMJ2259" s="12"/>
      <c r="AMK2259" s="12"/>
    </row>
    <row r="2260" spans="1:1025" ht="14.25" customHeight="1">
      <c r="A2260" s="23">
        <v>3</v>
      </c>
      <c r="B2260" s="23">
        <v>2001</v>
      </c>
      <c r="C2260" s="24">
        <v>-127.06619999999999</v>
      </c>
      <c r="D2260" s="24">
        <v>34.614800000000002</v>
      </c>
      <c r="E2260" s="24">
        <v>0</v>
      </c>
      <c r="F2260" s="27">
        <v>0.284070111118502</v>
      </c>
      <c r="G2260" s="24" t="s">
        <v>41</v>
      </c>
      <c r="H2260" s="1"/>
      <c r="I2260" s="1"/>
      <c r="AA2260" s="7"/>
      <c r="AB2260" s="7"/>
      <c r="AD2260" s="1"/>
      <c r="AE2260" s="1"/>
      <c r="AG2260" s="7"/>
      <c r="AH2260" s="7"/>
      <c r="AI2260" s="7"/>
      <c r="IU2260" s="11"/>
      <c r="IV2260" s="11"/>
      <c r="IW2260" s="11"/>
      <c r="AMI2260" s="12"/>
      <c r="AMJ2260" s="12"/>
      <c r="AMK2260" s="12"/>
    </row>
    <row r="2261" spans="1:1025" ht="14.25" customHeight="1">
      <c r="A2261" s="23">
        <v>3</v>
      </c>
      <c r="B2261" s="23">
        <v>2001</v>
      </c>
      <c r="C2261" s="24">
        <v>-126.6134</v>
      </c>
      <c r="D2261" s="24">
        <v>34.796599999999998</v>
      </c>
      <c r="E2261" s="24">
        <v>0</v>
      </c>
      <c r="F2261" s="27">
        <v>0.35549139645370198</v>
      </c>
      <c r="G2261" s="24" t="s">
        <v>41</v>
      </c>
      <c r="H2261" s="1"/>
      <c r="I2261" s="1"/>
      <c r="AA2261" s="7"/>
      <c r="AB2261" s="7"/>
      <c r="AD2261" s="1"/>
      <c r="AE2261" s="1"/>
      <c r="AG2261" s="7"/>
      <c r="AH2261" s="7"/>
      <c r="AI2261" s="7"/>
      <c r="IU2261" s="11"/>
      <c r="IV2261" s="11"/>
      <c r="IW2261" s="11"/>
      <c r="AMI2261" s="12"/>
      <c r="AMJ2261" s="12"/>
      <c r="AMK2261" s="12"/>
    </row>
    <row r="2262" spans="1:1025" ht="14.25" customHeight="1">
      <c r="A2262" s="23">
        <v>3</v>
      </c>
      <c r="B2262" s="23">
        <v>2001</v>
      </c>
      <c r="C2262" s="24">
        <v>-125.16849999999999</v>
      </c>
      <c r="D2262" s="24">
        <v>35.382770000000001</v>
      </c>
      <c r="E2262" s="24">
        <v>0</v>
      </c>
      <c r="F2262" s="27">
        <v>6.95097925798695E-2</v>
      </c>
      <c r="G2262" s="24" t="s">
        <v>41</v>
      </c>
      <c r="H2262" s="1"/>
      <c r="I2262" s="1"/>
      <c r="AA2262" s="7"/>
      <c r="AB2262" s="7"/>
      <c r="AD2262" s="1"/>
      <c r="AE2262" s="1"/>
      <c r="AG2262" s="7"/>
      <c r="AH2262" s="7"/>
      <c r="AI2262" s="7"/>
      <c r="IU2262" s="11"/>
      <c r="IV2262" s="11"/>
      <c r="IW2262" s="11"/>
      <c r="AMI2262" s="12"/>
      <c r="AMJ2262" s="12"/>
      <c r="AMK2262" s="12"/>
    </row>
    <row r="2263" spans="1:1025" ht="14.25" customHeight="1">
      <c r="A2263" s="23">
        <v>3</v>
      </c>
      <c r="B2263" s="23">
        <v>2001</v>
      </c>
      <c r="C2263" s="24">
        <v>-134.59350000000001</v>
      </c>
      <c r="D2263" s="24">
        <v>31.584430000000001</v>
      </c>
      <c r="E2263" s="24">
        <v>0</v>
      </c>
      <c r="F2263" s="27">
        <v>0.17927177861329899</v>
      </c>
      <c r="G2263" s="24" t="s">
        <v>41</v>
      </c>
      <c r="H2263" s="1"/>
      <c r="I2263" s="1"/>
      <c r="AA2263" s="7"/>
      <c r="AB2263" s="7"/>
      <c r="AD2263" s="1"/>
      <c r="AE2263" s="1"/>
      <c r="AG2263" s="7"/>
      <c r="AH2263" s="7"/>
      <c r="AI2263" s="7"/>
      <c r="IU2263" s="11"/>
      <c r="IV2263" s="11"/>
      <c r="IW2263" s="11"/>
      <c r="AMI2263" s="12"/>
      <c r="AMJ2263" s="12"/>
      <c r="AMK2263" s="12"/>
    </row>
    <row r="2264" spans="1:1025" ht="14.25" customHeight="1">
      <c r="A2264" s="23">
        <v>3</v>
      </c>
      <c r="B2264" s="23">
        <v>2001</v>
      </c>
      <c r="C2264" s="24">
        <v>-123.4571</v>
      </c>
      <c r="D2264" s="24">
        <v>36.130200000000002</v>
      </c>
      <c r="E2264" s="24">
        <v>0</v>
      </c>
      <c r="F2264" s="27">
        <v>0.63501894150415605</v>
      </c>
      <c r="G2264" s="24" t="s">
        <v>41</v>
      </c>
      <c r="H2264" s="1"/>
      <c r="I2264" s="1"/>
      <c r="AA2264" s="7"/>
      <c r="AB2264" s="7"/>
      <c r="AD2264" s="1"/>
      <c r="AE2264" s="1"/>
      <c r="AG2264" s="7"/>
      <c r="AH2264" s="7"/>
      <c r="AI2264" s="7"/>
      <c r="IU2264" s="11"/>
      <c r="IV2264" s="11"/>
      <c r="IW2264" s="11"/>
      <c r="AMI2264" s="12"/>
      <c r="AMJ2264" s="12"/>
      <c r="AMK2264" s="12"/>
    </row>
    <row r="2265" spans="1:1025" ht="14.25" customHeight="1">
      <c r="A2265" s="23">
        <v>3</v>
      </c>
      <c r="B2265" s="23">
        <v>2001</v>
      </c>
      <c r="C2265" s="24">
        <v>-157.59190000000001</v>
      </c>
      <c r="D2265" s="24">
        <v>22.629249999999999</v>
      </c>
      <c r="E2265" s="24">
        <v>0</v>
      </c>
      <c r="F2265" s="27">
        <v>0.54622365403606499</v>
      </c>
      <c r="G2265" s="24" t="s">
        <v>41</v>
      </c>
      <c r="H2265" s="1"/>
      <c r="I2265" s="1"/>
      <c r="AA2265" s="7"/>
      <c r="AB2265" s="7"/>
      <c r="AD2265" s="1"/>
      <c r="AE2265" s="1"/>
      <c r="AG2265" s="7"/>
      <c r="AH2265" s="7"/>
      <c r="AI2265" s="7"/>
      <c r="IU2265" s="11"/>
      <c r="IV2265" s="11"/>
      <c r="IW2265" s="11"/>
      <c r="AMI2265" s="12"/>
      <c r="AMJ2265" s="12"/>
      <c r="AMK2265" s="12"/>
    </row>
    <row r="2266" spans="1:1025" ht="14.25" customHeight="1">
      <c r="A2266" s="23">
        <v>3</v>
      </c>
      <c r="B2266" s="23">
        <v>2001</v>
      </c>
      <c r="C2266" s="24">
        <v>-126.53619999999999</v>
      </c>
      <c r="D2266" s="24">
        <v>34.825369999999999</v>
      </c>
      <c r="E2266" s="24">
        <v>0</v>
      </c>
      <c r="F2266" s="27">
        <v>0.325943046754187</v>
      </c>
      <c r="G2266" s="24" t="s">
        <v>41</v>
      </c>
      <c r="H2266" s="1"/>
      <c r="I2266" s="1"/>
      <c r="AA2266" s="7"/>
      <c r="AB2266" s="7"/>
      <c r="AD2266" s="1"/>
      <c r="AE2266" s="1"/>
      <c r="AG2266" s="7"/>
      <c r="AH2266" s="7"/>
      <c r="AI2266" s="7"/>
      <c r="IU2266" s="11"/>
      <c r="IV2266" s="11"/>
      <c r="IW2266" s="11"/>
      <c r="AMI2266" s="12"/>
      <c r="AMJ2266" s="12"/>
      <c r="AMK2266" s="12"/>
    </row>
    <row r="2267" spans="1:1025" ht="14.25" customHeight="1">
      <c r="A2267" s="23">
        <v>3</v>
      </c>
      <c r="B2267" s="23">
        <v>2001</v>
      </c>
      <c r="C2267" s="24">
        <v>-157.87700000000001</v>
      </c>
      <c r="D2267" s="24">
        <v>22.504650000000002</v>
      </c>
      <c r="E2267" s="24">
        <v>0</v>
      </c>
      <c r="F2267" s="27">
        <v>0.26173059244411101</v>
      </c>
      <c r="G2267" s="24" t="s">
        <v>41</v>
      </c>
      <c r="H2267" s="1"/>
      <c r="I2267" s="1"/>
      <c r="AA2267" s="7"/>
      <c r="AB2267" s="7"/>
      <c r="AD2267" s="1"/>
      <c r="AE2267" s="1"/>
      <c r="AG2267" s="7"/>
      <c r="AH2267" s="7"/>
      <c r="AI2267" s="7"/>
      <c r="IU2267" s="11"/>
      <c r="IV2267" s="11"/>
      <c r="IW2267" s="11"/>
      <c r="AMI2267" s="12"/>
      <c r="AMJ2267" s="12"/>
      <c r="AMK2267" s="12"/>
    </row>
    <row r="2268" spans="1:1025" ht="14.25" customHeight="1">
      <c r="A2268" s="23">
        <v>3</v>
      </c>
      <c r="B2268" s="23">
        <v>2001</v>
      </c>
      <c r="C2268" s="24">
        <v>-141.94800000000001</v>
      </c>
      <c r="D2268" s="24">
        <v>28.7349</v>
      </c>
      <c r="E2268" s="24">
        <v>0</v>
      </c>
      <c r="F2268" s="27">
        <v>0.16396620046197399</v>
      </c>
      <c r="G2268" s="24" t="s">
        <v>41</v>
      </c>
      <c r="H2268" s="1"/>
      <c r="I2268" s="1"/>
      <c r="AA2268" s="7"/>
      <c r="AB2268" s="7"/>
      <c r="AD2268" s="1"/>
      <c r="AE2268" s="1"/>
      <c r="AG2268" s="7"/>
      <c r="AH2268" s="7"/>
      <c r="AI2268" s="7"/>
      <c r="IU2268" s="11"/>
      <c r="IV2268" s="11"/>
      <c r="IW2268" s="11"/>
      <c r="AMI2268" s="12"/>
      <c r="AMJ2268" s="12"/>
      <c r="AMK2268" s="12"/>
    </row>
    <row r="2269" spans="1:1025" ht="14.25" customHeight="1">
      <c r="A2269" s="23">
        <v>3</v>
      </c>
      <c r="B2269" s="23">
        <v>2001</v>
      </c>
      <c r="C2269" s="24">
        <v>-126.64587</v>
      </c>
      <c r="D2269" s="24">
        <v>34.784219999999998</v>
      </c>
      <c r="E2269" s="24">
        <v>0</v>
      </c>
      <c r="F2269" s="27">
        <v>0.31956764934704002</v>
      </c>
      <c r="G2269" s="24" t="s">
        <v>41</v>
      </c>
      <c r="H2269" s="1"/>
      <c r="I2269" s="1"/>
      <c r="AA2269" s="7"/>
      <c r="AB2269" s="7"/>
      <c r="AD2269" s="1"/>
      <c r="AE2269" s="1"/>
      <c r="AG2269" s="7"/>
      <c r="AH2269" s="7"/>
      <c r="AI2269" s="7"/>
      <c r="IU2269" s="11"/>
      <c r="IV2269" s="11"/>
      <c r="IW2269" s="11"/>
      <c r="AMI2269" s="12"/>
      <c r="AMJ2269" s="12"/>
      <c r="AMK2269" s="12"/>
    </row>
    <row r="2270" spans="1:1025" ht="14.25" customHeight="1">
      <c r="A2270" s="23">
        <v>3</v>
      </c>
      <c r="B2270" s="23">
        <v>2001</v>
      </c>
      <c r="C2270" s="24">
        <v>-145.5248</v>
      </c>
      <c r="D2270" s="24">
        <v>27.364270000000001</v>
      </c>
      <c r="E2270" s="24">
        <v>0</v>
      </c>
      <c r="F2270" s="27">
        <v>0.32228681753770999</v>
      </c>
      <c r="G2270" s="24" t="s">
        <v>41</v>
      </c>
      <c r="H2270" s="1"/>
      <c r="I2270" s="1"/>
      <c r="AA2270" s="7"/>
      <c r="AB2270" s="7"/>
      <c r="AD2270" s="1"/>
      <c r="AE2270" s="1"/>
      <c r="AG2270" s="7"/>
      <c r="AH2270" s="7"/>
      <c r="AI2270" s="7"/>
      <c r="IU2270" s="11"/>
      <c r="IV2270" s="11"/>
      <c r="IW2270" s="11"/>
      <c r="AMI2270" s="12"/>
      <c r="AMJ2270" s="12"/>
      <c r="AMK2270" s="12"/>
    </row>
    <row r="2271" spans="1:1025" ht="14.25" customHeight="1">
      <c r="A2271" s="23">
        <v>3</v>
      </c>
      <c r="B2271" s="23">
        <v>2001</v>
      </c>
      <c r="C2271" s="24">
        <v>-130.33099999999999</v>
      </c>
      <c r="D2271" s="24">
        <v>33.244459999999997</v>
      </c>
      <c r="E2271" s="24">
        <v>0</v>
      </c>
      <c r="F2271" s="27">
        <v>9.2557237922514898E-2</v>
      </c>
      <c r="G2271" s="24" t="s">
        <v>41</v>
      </c>
      <c r="H2271" s="1"/>
      <c r="I2271" s="1"/>
      <c r="AA2271" s="7"/>
      <c r="AB2271" s="7"/>
      <c r="AD2271" s="1"/>
      <c r="AE2271" s="1"/>
      <c r="AG2271" s="7"/>
      <c r="AH2271" s="7"/>
      <c r="AI2271" s="7"/>
      <c r="IU2271" s="11"/>
      <c r="IV2271" s="11"/>
      <c r="IW2271" s="11"/>
      <c r="AMI2271" s="12"/>
      <c r="AMJ2271" s="12"/>
      <c r="AMK2271" s="12"/>
    </row>
    <row r="2272" spans="1:1025" ht="14.25" customHeight="1">
      <c r="A2272" s="23">
        <v>3</v>
      </c>
      <c r="B2272" s="23">
        <v>2001</v>
      </c>
      <c r="C2272" s="24">
        <v>-148.94069999999999</v>
      </c>
      <c r="D2272" s="24">
        <v>26.06363</v>
      </c>
      <c r="E2272" s="24">
        <v>0</v>
      </c>
      <c r="F2272" s="27">
        <v>0.16718845664145501</v>
      </c>
      <c r="G2272" s="24" t="s">
        <v>41</v>
      </c>
      <c r="H2272" s="1"/>
      <c r="I2272" s="1"/>
      <c r="AA2272" s="7"/>
      <c r="AB2272" s="7"/>
      <c r="AD2272" s="1"/>
      <c r="AE2272" s="1"/>
      <c r="AG2272" s="7"/>
      <c r="AH2272" s="7"/>
      <c r="AI2272" s="7"/>
      <c r="IU2272" s="11"/>
      <c r="IV2272" s="11"/>
      <c r="IW2272" s="11"/>
      <c r="AMI2272" s="12"/>
      <c r="AMJ2272" s="12"/>
      <c r="AMK2272" s="12"/>
    </row>
    <row r="2273" spans="1:1025" ht="14.25" customHeight="1">
      <c r="A2273" s="23">
        <v>3</v>
      </c>
      <c r="B2273" s="23">
        <v>2001</v>
      </c>
      <c r="C2273" s="24">
        <v>-132.08760000000001</v>
      </c>
      <c r="D2273" s="24">
        <v>32.646619999999999</v>
      </c>
      <c r="E2273" s="24">
        <v>0</v>
      </c>
      <c r="F2273" s="27">
        <v>8.9213599043823602E-2</v>
      </c>
      <c r="G2273" s="24" t="s">
        <v>41</v>
      </c>
      <c r="H2273" s="1"/>
      <c r="I2273" s="1"/>
      <c r="AA2273" s="7"/>
      <c r="AB2273" s="7"/>
      <c r="AD2273" s="1"/>
      <c r="AE2273" s="1"/>
      <c r="AG2273" s="7"/>
      <c r="AH2273" s="7"/>
      <c r="AI2273" s="7"/>
      <c r="IU2273" s="11"/>
      <c r="IV2273" s="11"/>
      <c r="IW2273" s="11"/>
      <c r="AMI2273" s="12"/>
      <c r="AMJ2273" s="12"/>
      <c r="AMK2273" s="12"/>
    </row>
    <row r="2274" spans="1:1025" ht="14.25" customHeight="1">
      <c r="A2274" s="23">
        <v>3</v>
      </c>
      <c r="B2274" s="23">
        <v>2001</v>
      </c>
      <c r="C2274" s="24">
        <v>-126.9708</v>
      </c>
      <c r="D2274" s="24">
        <v>34.653469999999999</v>
      </c>
      <c r="E2274" s="24">
        <v>0</v>
      </c>
      <c r="F2274" s="27">
        <v>0.313425664684014</v>
      </c>
      <c r="G2274" s="24" t="s">
        <v>41</v>
      </c>
      <c r="H2274" s="1"/>
      <c r="I2274" s="1"/>
      <c r="AA2274" s="7"/>
      <c r="AB2274" s="7"/>
      <c r="AD2274" s="1"/>
      <c r="AE2274" s="1"/>
      <c r="AG2274" s="7"/>
      <c r="AH2274" s="7"/>
      <c r="AI2274" s="7"/>
      <c r="IU2274" s="11"/>
      <c r="IV2274" s="11"/>
      <c r="IW2274" s="11"/>
      <c r="AMI2274" s="12"/>
      <c r="AMJ2274" s="12"/>
      <c r="AMK2274" s="12"/>
    </row>
    <row r="2275" spans="1:1025" ht="14.25" customHeight="1">
      <c r="A2275" s="23">
        <v>3</v>
      </c>
      <c r="B2275" s="23">
        <v>2001</v>
      </c>
      <c r="C2275" s="24">
        <v>-125.2983</v>
      </c>
      <c r="D2275" s="24">
        <v>35.303699999999999</v>
      </c>
      <c r="E2275" s="24">
        <v>0</v>
      </c>
      <c r="F2275" s="27">
        <v>0.63718399080125099</v>
      </c>
      <c r="G2275" s="24" t="s">
        <v>41</v>
      </c>
      <c r="H2275" s="1"/>
      <c r="I2275" s="1"/>
      <c r="AA2275" s="7"/>
      <c r="AB2275" s="7"/>
      <c r="AD2275" s="1"/>
      <c r="AE2275" s="1"/>
      <c r="AG2275" s="7"/>
      <c r="AH2275" s="7"/>
      <c r="AI2275" s="7"/>
      <c r="IU2275" s="11"/>
      <c r="IV2275" s="11"/>
      <c r="IW2275" s="11"/>
      <c r="AMI2275" s="12"/>
      <c r="AMJ2275" s="12"/>
      <c r="AMK2275" s="12"/>
    </row>
    <row r="2276" spans="1:1025" ht="14.25" customHeight="1">
      <c r="A2276" s="23">
        <v>3</v>
      </c>
      <c r="B2276" s="23">
        <v>2001</v>
      </c>
      <c r="C2276" s="24">
        <v>-126.1677</v>
      </c>
      <c r="D2276" s="24">
        <v>34.96828</v>
      </c>
      <c r="E2276" s="24">
        <v>0</v>
      </c>
      <c r="F2276" s="27">
        <v>0.401598711847797</v>
      </c>
      <c r="G2276" s="24" t="s">
        <v>41</v>
      </c>
      <c r="H2276" s="1"/>
      <c r="I2276" s="1"/>
      <c r="AA2276" s="7"/>
      <c r="AB2276" s="7"/>
      <c r="AD2276" s="1"/>
      <c r="AE2276" s="1"/>
      <c r="AG2276" s="7"/>
      <c r="AH2276" s="7"/>
      <c r="AI2276" s="7"/>
      <c r="IU2276" s="11"/>
      <c r="IV2276" s="11"/>
      <c r="IW2276" s="11"/>
      <c r="AMI2276" s="12"/>
      <c r="AMJ2276" s="12"/>
      <c r="AMK2276" s="12"/>
    </row>
    <row r="2277" spans="1:1025" ht="14.25" customHeight="1">
      <c r="A2277" s="23">
        <v>3</v>
      </c>
      <c r="B2277" s="23">
        <v>2001</v>
      </c>
      <c r="C2277" s="24">
        <v>-143.62280000000001</v>
      </c>
      <c r="D2277" s="24">
        <v>28.108029999999999</v>
      </c>
      <c r="E2277" s="24">
        <v>0</v>
      </c>
      <c r="F2277" s="27">
        <v>0.195826071050754</v>
      </c>
      <c r="G2277" s="24" t="s">
        <v>41</v>
      </c>
      <c r="H2277" s="1"/>
      <c r="I2277" s="1"/>
      <c r="AA2277" s="7"/>
      <c r="AB2277" s="7"/>
      <c r="AD2277" s="1"/>
      <c r="AE2277" s="1"/>
      <c r="AG2277" s="7"/>
      <c r="AH2277" s="7"/>
      <c r="AI2277" s="7"/>
      <c r="IU2277" s="11"/>
      <c r="IV2277" s="11"/>
      <c r="IW2277" s="11"/>
      <c r="AMI2277" s="12"/>
      <c r="AMJ2277" s="12"/>
      <c r="AMK2277" s="12"/>
    </row>
    <row r="2278" spans="1:1025" ht="14.25" customHeight="1">
      <c r="A2278" s="23">
        <v>3</v>
      </c>
      <c r="B2278" s="23">
        <v>2001</v>
      </c>
      <c r="C2278" s="24">
        <v>-154.93209999999999</v>
      </c>
      <c r="D2278" s="24">
        <v>23.75375</v>
      </c>
      <c r="E2278" s="24">
        <v>0</v>
      </c>
      <c r="F2278" s="27">
        <v>0.208855158128537</v>
      </c>
      <c r="G2278" s="24" t="s">
        <v>41</v>
      </c>
      <c r="H2278" s="1"/>
      <c r="I2278" s="1"/>
      <c r="AA2278" s="7"/>
      <c r="AB2278" s="7"/>
      <c r="AD2278" s="1"/>
      <c r="AE2278" s="1"/>
      <c r="AG2278" s="7"/>
      <c r="AH2278" s="7"/>
      <c r="AI2278" s="7"/>
      <c r="IU2278" s="11"/>
      <c r="IV2278" s="11"/>
      <c r="IW2278" s="11"/>
      <c r="AMI2278" s="12"/>
      <c r="AMJ2278" s="12"/>
      <c r="AMK2278" s="12"/>
    </row>
    <row r="2279" spans="1:1025" ht="14.25" customHeight="1">
      <c r="A2279" s="23">
        <v>3</v>
      </c>
      <c r="B2279" s="23">
        <v>2001</v>
      </c>
      <c r="C2279" s="24">
        <v>-126.3227</v>
      </c>
      <c r="D2279" s="24">
        <v>34.908990000000003</v>
      </c>
      <c r="E2279" s="24">
        <v>0</v>
      </c>
      <c r="F2279" s="27">
        <v>0.38458113094610502</v>
      </c>
      <c r="G2279" s="24" t="s">
        <v>41</v>
      </c>
      <c r="H2279" s="1"/>
      <c r="I2279" s="1"/>
      <c r="AA2279" s="7"/>
      <c r="AB2279" s="7"/>
      <c r="AD2279" s="1"/>
      <c r="AE2279" s="1"/>
      <c r="AG2279" s="7"/>
      <c r="AH2279" s="7"/>
      <c r="AI2279" s="7"/>
      <c r="IU2279" s="11"/>
      <c r="IV2279" s="11"/>
      <c r="IW2279" s="11"/>
      <c r="AMI2279" s="12"/>
      <c r="AMJ2279" s="12"/>
      <c r="AMK2279" s="12"/>
    </row>
    <row r="2280" spans="1:1025" ht="14.25" customHeight="1">
      <c r="A2280" s="23">
        <v>3</v>
      </c>
      <c r="B2280" s="23">
        <v>2001</v>
      </c>
      <c r="C2280" s="24">
        <v>-142.1</v>
      </c>
      <c r="D2280" s="24">
        <v>28.67</v>
      </c>
      <c r="E2280" s="24">
        <v>0</v>
      </c>
      <c r="F2280" s="27">
        <v>0.159019856915392</v>
      </c>
      <c r="G2280" s="24" t="s">
        <v>41</v>
      </c>
      <c r="H2280" s="1"/>
      <c r="I2280" s="1"/>
      <c r="AA2280" s="7"/>
      <c r="AB2280" s="7"/>
      <c r="AD2280" s="1"/>
      <c r="AE2280" s="1"/>
      <c r="AG2280" s="7"/>
      <c r="AH2280" s="7"/>
      <c r="AI2280" s="7"/>
      <c r="IU2280" s="11"/>
      <c r="IV2280" s="11"/>
      <c r="IW2280" s="11"/>
      <c r="AMI2280" s="12"/>
      <c r="AMJ2280" s="12"/>
      <c r="AMK2280" s="12"/>
    </row>
    <row r="2281" spans="1:1025" ht="14.25" customHeight="1">
      <c r="A2281" s="23">
        <v>3</v>
      </c>
      <c r="B2281" s="23">
        <v>2001</v>
      </c>
      <c r="C2281" s="24">
        <v>-149.47800000000001</v>
      </c>
      <c r="D2281" s="24">
        <v>25.898050000000001</v>
      </c>
      <c r="E2281" s="24">
        <v>0</v>
      </c>
      <c r="F2281" s="27">
        <v>0.28295223286207999</v>
      </c>
      <c r="G2281" s="24" t="s">
        <v>41</v>
      </c>
      <c r="H2281" s="1"/>
      <c r="I2281" s="1"/>
      <c r="AA2281" s="7"/>
      <c r="AB2281" s="7"/>
      <c r="AD2281" s="1"/>
      <c r="AE2281" s="1"/>
      <c r="AG2281" s="7"/>
      <c r="AH2281" s="7"/>
      <c r="AI2281" s="7"/>
      <c r="IU2281" s="11"/>
      <c r="IV2281" s="11"/>
      <c r="IW2281" s="11"/>
      <c r="AMI2281" s="12"/>
      <c r="AMJ2281" s="12"/>
      <c r="AMK2281" s="12"/>
    </row>
    <row r="2282" spans="1:1025" ht="14.25" customHeight="1">
      <c r="A2282" s="23">
        <v>3</v>
      </c>
      <c r="B2282" s="23">
        <v>2001</v>
      </c>
      <c r="C2282" s="24">
        <v>-158.1925</v>
      </c>
      <c r="D2282" s="24">
        <v>21.99108</v>
      </c>
      <c r="E2282" s="24">
        <v>0</v>
      </c>
      <c r="F2282" s="27">
        <v>0.313882550930143</v>
      </c>
      <c r="G2282" s="24" t="s">
        <v>41</v>
      </c>
      <c r="H2282" s="1"/>
      <c r="I2282" s="1"/>
      <c r="AA2282" s="7"/>
      <c r="AB2282" s="7"/>
      <c r="AD2282" s="1"/>
      <c r="AE2282" s="1"/>
      <c r="AG2282" s="7"/>
      <c r="AH2282" s="7"/>
      <c r="AI2282" s="7"/>
      <c r="IU2282" s="11"/>
      <c r="IV2282" s="11"/>
      <c r="IW2282" s="11"/>
      <c r="AMI2282" s="12"/>
      <c r="AMJ2282" s="12"/>
      <c r="AMK2282" s="12"/>
    </row>
    <row r="2283" spans="1:1025" ht="14.25" customHeight="1">
      <c r="A2283" s="23">
        <v>3</v>
      </c>
      <c r="B2283" s="23">
        <v>2001</v>
      </c>
      <c r="C2283" s="24">
        <v>-158.1574</v>
      </c>
      <c r="D2283" s="24">
        <v>22.046130000000002</v>
      </c>
      <c r="E2283" s="24">
        <v>0</v>
      </c>
      <c r="F2283" s="27">
        <v>0.42732620608145</v>
      </c>
      <c r="G2283" s="24" t="s">
        <v>41</v>
      </c>
      <c r="H2283" s="1"/>
      <c r="I2283" s="1"/>
      <c r="AA2283" s="7"/>
      <c r="AB2283" s="7"/>
      <c r="AD2283" s="1"/>
      <c r="AE2283" s="1"/>
      <c r="AG2283" s="7"/>
      <c r="AH2283" s="7"/>
      <c r="AI2283" s="7"/>
      <c r="IU2283" s="11"/>
      <c r="IV2283" s="11"/>
      <c r="IW2283" s="11"/>
      <c r="AMI2283" s="12"/>
      <c r="AMJ2283" s="12"/>
      <c r="AMK2283" s="12"/>
    </row>
    <row r="2284" spans="1:1025" ht="14.25" customHeight="1">
      <c r="A2284" s="23">
        <v>3</v>
      </c>
      <c r="B2284" s="23">
        <v>2001</v>
      </c>
      <c r="C2284" s="24">
        <v>-137.2988</v>
      </c>
      <c r="D2284" s="24">
        <v>30.514880000000002</v>
      </c>
      <c r="E2284" s="24">
        <v>0</v>
      </c>
      <c r="F2284" s="27">
        <v>9.0884794738621599E-2</v>
      </c>
      <c r="G2284" s="24" t="s">
        <v>41</v>
      </c>
      <c r="H2284" s="1"/>
      <c r="I2284" s="1"/>
      <c r="AA2284" s="7"/>
      <c r="AB2284" s="7"/>
      <c r="AD2284" s="1"/>
      <c r="AE2284" s="1"/>
      <c r="AG2284" s="7"/>
      <c r="AH2284" s="7"/>
      <c r="AI2284" s="7"/>
      <c r="IU2284" s="11"/>
      <c r="IV2284" s="11"/>
      <c r="IW2284" s="11"/>
      <c r="AMI2284" s="12"/>
      <c r="AMJ2284" s="12"/>
      <c r="AMK2284" s="12"/>
    </row>
    <row r="2285" spans="1:1025" ht="14.25" customHeight="1">
      <c r="A2285" s="23">
        <v>3</v>
      </c>
      <c r="B2285" s="23">
        <v>2001</v>
      </c>
      <c r="C2285" s="24">
        <v>-124.7367</v>
      </c>
      <c r="D2285" s="24">
        <v>35.532620000000001</v>
      </c>
      <c r="E2285" s="24">
        <v>0</v>
      </c>
      <c r="F2285" s="27">
        <v>0.59443763785024295</v>
      </c>
      <c r="G2285" s="24" t="s">
        <v>41</v>
      </c>
      <c r="H2285" s="1"/>
      <c r="I2285" s="1"/>
      <c r="AA2285" s="7"/>
      <c r="AB2285" s="7"/>
      <c r="AD2285" s="1"/>
      <c r="AE2285" s="1"/>
      <c r="AG2285" s="7"/>
      <c r="AH2285" s="7"/>
      <c r="AI2285" s="7"/>
      <c r="IU2285" s="11"/>
      <c r="IV2285" s="11"/>
      <c r="IW2285" s="11"/>
      <c r="AMI2285" s="12"/>
      <c r="AMJ2285" s="12"/>
      <c r="AMK2285" s="12"/>
    </row>
    <row r="2286" spans="1:1025" ht="14.25" customHeight="1">
      <c r="A2286" s="23">
        <v>3</v>
      </c>
      <c r="B2286" s="23">
        <v>2001</v>
      </c>
      <c r="C2286" s="24">
        <v>-129.54730000000001</v>
      </c>
      <c r="D2286" s="24">
        <v>33.585880000000003</v>
      </c>
      <c r="E2286" s="24">
        <v>0</v>
      </c>
      <c r="F2286" s="27">
        <v>0.25582941022496503</v>
      </c>
      <c r="G2286" s="24" t="s">
        <v>41</v>
      </c>
      <c r="H2286" s="1"/>
      <c r="I2286" s="1"/>
      <c r="AA2286" s="7"/>
      <c r="AB2286" s="7"/>
      <c r="AD2286" s="1"/>
      <c r="AE2286" s="1"/>
      <c r="AG2286" s="7"/>
      <c r="AH2286" s="7"/>
      <c r="AI2286" s="7"/>
      <c r="IU2286" s="11"/>
      <c r="IV2286" s="11"/>
      <c r="IW2286" s="11"/>
      <c r="AMI2286" s="12"/>
      <c r="AMJ2286" s="12"/>
      <c r="AMK2286" s="12"/>
    </row>
    <row r="2287" spans="1:1025" ht="14.25" customHeight="1">
      <c r="A2287" s="23">
        <v>3</v>
      </c>
      <c r="B2287" s="23">
        <v>2001</v>
      </c>
      <c r="C2287" s="24">
        <v>-144.98480000000001</v>
      </c>
      <c r="D2287" s="24">
        <v>27.675350000000002</v>
      </c>
      <c r="E2287" s="24">
        <v>0</v>
      </c>
      <c r="F2287" s="27">
        <v>0.23681785613367801</v>
      </c>
      <c r="G2287" s="24" t="s">
        <v>41</v>
      </c>
      <c r="H2287" s="1"/>
      <c r="I2287" s="1"/>
      <c r="AA2287" s="7"/>
      <c r="AB2287" s="7"/>
      <c r="AD2287" s="1"/>
      <c r="AE2287" s="1"/>
      <c r="AG2287" s="7"/>
      <c r="AH2287" s="7"/>
      <c r="AI2287" s="7"/>
      <c r="IU2287" s="11"/>
      <c r="IV2287" s="11"/>
      <c r="IW2287" s="11"/>
      <c r="AMI2287" s="12"/>
      <c r="AMJ2287" s="12"/>
      <c r="AMK2287" s="12"/>
    </row>
    <row r="2288" spans="1:1025" ht="14.25" customHeight="1">
      <c r="A2288" s="23">
        <v>3</v>
      </c>
      <c r="B2288" s="23">
        <v>2001</v>
      </c>
      <c r="C2288" s="24">
        <v>-152.0967</v>
      </c>
      <c r="D2288" s="24">
        <v>24.911429999999999</v>
      </c>
      <c r="E2288" s="24">
        <v>0</v>
      </c>
      <c r="F2288" s="27">
        <v>0.20403562224244601</v>
      </c>
      <c r="G2288" s="24" t="s">
        <v>41</v>
      </c>
      <c r="H2288" s="1"/>
      <c r="I2288" s="1"/>
      <c r="AA2288" s="7"/>
      <c r="AB2288" s="7"/>
      <c r="AD2288" s="1"/>
      <c r="AE2288" s="1"/>
      <c r="AG2288" s="7"/>
      <c r="AH2288" s="7"/>
      <c r="AI2288" s="7"/>
      <c r="IU2288" s="11"/>
      <c r="IV2288" s="11"/>
      <c r="IW2288" s="11"/>
      <c r="AMI2288" s="12"/>
      <c r="AMJ2288" s="12"/>
      <c r="AMK2288" s="12"/>
    </row>
    <row r="2289" spans="1:1025" ht="12.75" customHeight="1">
      <c r="A2289" s="23">
        <v>3</v>
      </c>
      <c r="B2289" s="23">
        <v>2001</v>
      </c>
      <c r="C2289" s="24">
        <v>-129.47739999999999</v>
      </c>
      <c r="D2289" s="24">
        <v>33.615929999999999</v>
      </c>
      <c r="E2289" s="24">
        <v>0</v>
      </c>
      <c r="F2289" s="27">
        <v>0.26472601730319001</v>
      </c>
      <c r="G2289" s="24" t="s">
        <v>41</v>
      </c>
      <c r="H2289" s="1"/>
      <c r="I2289" s="1"/>
      <c r="AA2289" s="7"/>
      <c r="AB2289" s="7"/>
      <c r="AD2289" s="1"/>
      <c r="AE2289" s="1"/>
      <c r="AG2289" s="7"/>
      <c r="AH2289" s="7"/>
      <c r="AI2289" s="7"/>
      <c r="IU2289" s="11"/>
      <c r="IV2289" s="11"/>
      <c r="IW2289" s="11"/>
      <c r="AMI2289" s="12"/>
      <c r="AMJ2289" s="12"/>
      <c r="AMK2289" s="12"/>
    </row>
    <row r="2290" spans="1:1025" ht="14.25" customHeight="1">
      <c r="A2290" s="23">
        <v>3</v>
      </c>
      <c r="B2290" s="23">
        <v>2001</v>
      </c>
      <c r="C2290" s="24">
        <v>-135.62989999999999</v>
      </c>
      <c r="D2290" s="24">
        <v>31.156230000000001</v>
      </c>
      <c r="E2290" s="24">
        <v>0</v>
      </c>
      <c r="F2290" s="27">
        <v>0.18647299168126399</v>
      </c>
      <c r="G2290" s="24" t="s">
        <v>41</v>
      </c>
      <c r="H2290" s="1"/>
      <c r="I2290" s="1"/>
      <c r="AA2290" s="7"/>
      <c r="AB2290" s="7"/>
      <c r="AD2290" s="1"/>
      <c r="AE2290" s="1"/>
      <c r="AG2290" s="7"/>
      <c r="AH2290" s="7"/>
      <c r="AI2290" s="7"/>
      <c r="IU2290" s="11"/>
      <c r="IV2290" s="11"/>
      <c r="IW2290" s="11"/>
      <c r="AMI2290" s="12"/>
      <c r="AMJ2290" s="12"/>
      <c r="AMK2290" s="12"/>
    </row>
    <row r="2291" spans="1:1025" ht="14.25" customHeight="1">
      <c r="A2291" s="23">
        <v>3</v>
      </c>
      <c r="B2291" s="23">
        <v>2001</v>
      </c>
      <c r="C2291" s="24">
        <v>-130.7782</v>
      </c>
      <c r="D2291" s="24">
        <v>33.061160000000001</v>
      </c>
      <c r="E2291" s="24">
        <v>0</v>
      </c>
      <c r="F2291" s="27">
        <v>0.18031948394800201</v>
      </c>
      <c r="G2291" s="24" t="s">
        <v>41</v>
      </c>
      <c r="H2291" s="1"/>
      <c r="I2291" s="1"/>
      <c r="AA2291" s="7"/>
      <c r="AB2291" s="7"/>
      <c r="AD2291" s="1"/>
      <c r="AE2291" s="1"/>
      <c r="AG2291" s="7"/>
      <c r="AH2291" s="7"/>
      <c r="AI2291" s="7"/>
      <c r="IU2291" s="11"/>
      <c r="IV2291" s="11"/>
      <c r="IW2291" s="11"/>
      <c r="AMI2291" s="12"/>
      <c r="AMJ2291" s="12"/>
      <c r="AMK2291" s="12"/>
    </row>
    <row r="2292" spans="1:1025" ht="14.25" customHeight="1">
      <c r="A2292" s="23">
        <v>3</v>
      </c>
      <c r="B2292" s="23">
        <v>2001</v>
      </c>
      <c r="C2292" s="24">
        <v>-136.78389999999999</v>
      </c>
      <c r="D2292" s="24">
        <v>30.703800000000001</v>
      </c>
      <c r="E2292" s="24">
        <v>0</v>
      </c>
      <c r="F2292" s="27">
        <v>0.140773571869071</v>
      </c>
      <c r="G2292" s="24" t="s">
        <v>41</v>
      </c>
      <c r="H2292" s="1"/>
      <c r="I2292" s="1"/>
      <c r="AA2292" s="7"/>
      <c r="AB2292" s="7"/>
      <c r="AD2292" s="1"/>
      <c r="AE2292" s="1"/>
      <c r="AG2292" s="7"/>
      <c r="AH2292" s="7"/>
      <c r="AI2292" s="7"/>
      <c r="IU2292" s="11"/>
      <c r="IV2292" s="11"/>
      <c r="IW2292" s="11"/>
      <c r="AMI2292" s="12"/>
      <c r="AMJ2292" s="12"/>
      <c r="AMK2292" s="12"/>
    </row>
    <row r="2293" spans="1:1025" ht="14.25" customHeight="1">
      <c r="A2293" s="23">
        <v>3</v>
      </c>
      <c r="B2293" s="23">
        <v>2001</v>
      </c>
      <c r="C2293" s="24">
        <v>-122.49209999999999</v>
      </c>
      <c r="D2293" s="24">
        <v>36.592480000000002</v>
      </c>
      <c r="E2293" s="24">
        <v>0</v>
      </c>
      <c r="F2293" s="27">
        <v>1.09616364725004</v>
      </c>
      <c r="G2293" s="24" t="s">
        <v>41</v>
      </c>
      <c r="H2293" s="1"/>
      <c r="I2293" s="1"/>
      <c r="AA2293" s="7"/>
      <c r="AB2293" s="7"/>
      <c r="AD2293" s="1"/>
      <c r="AE2293" s="1"/>
      <c r="AG2293" s="7"/>
      <c r="AH2293" s="7"/>
      <c r="AI2293" s="7"/>
      <c r="IU2293" s="11"/>
      <c r="IV2293" s="11"/>
      <c r="IW2293" s="11"/>
      <c r="AMI2293" s="12"/>
      <c r="AMJ2293" s="12"/>
      <c r="AMK2293" s="12"/>
    </row>
    <row r="2294" spans="1:1025" ht="14.25" customHeight="1">
      <c r="A2294" s="23">
        <v>3</v>
      </c>
      <c r="B2294" s="23">
        <v>2001</v>
      </c>
      <c r="C2294" s="24">
        <v>-136.57990000000001</v>
      </c>
      <c r="D2294" s="24">
        <v>30.779800000000002</v>
      </c>
      <c r="E2294" s="24">
        <v>0</v>
      </c>
      <c r="F2294" s="27">
        <v>9.1816484875652096E-2</v>
      </c>
      <c r="G2294" s="24" t="s">
        <v>41</v>
      </c>
      <c r="H2294" s="1"/>
      <c r="I2294" s="1"/>
      <c r="AA2294" s="7"/>
      <c r="AB2294" s="7"/>
      <c r="AD2294" s="1"/>
      <c r="AE2294" s="1"/>
      <c r="AG2294" s="7"/>
      <c r="AH2294" s="7"/>
      <c r="AI2294" s="7"/>
      <c r="IU2294" s="11"/>
      <c r="IV2294" s="11"/>
      <c r="IW2294" s="11"/>
      <c r="AMI2294" s="12"/>
      <c r="AMJ2294" s="12"/>
      <c r="AMK2294" s="12"/>
    </row>
    <row r="2295" spans="1:1025" ht="14.25" customHeight="1">
      <c r="A2295" s="23">
        <v>3</v>
      </c>
      <c r="B2295" s="23">
        <v>2001</v>
      </c>
      <c r="C2295" s="24">
        <v>-131.87440000000001</v>
      </c>
      <c r="D2295" s="24">
        <v>32.640369999999997</v>
      </c>
      <c r="E2295" s="24">
        <v>0</v>
      </c>
      <c r="F2295" s="27">
        <v>0.19594929018554899</v>
      </c>
      <c r="G2295" s="24" t="s">
        <v>41</v>
      </c>
      <c r="H2295" s="1"/>
      <c r="I2295" s="1"/>
      <c r="AA2295" s="7"/>
      <c r="AB2295" s="7"/>
      <c r="AD2295" s="1"/>
      <c r="AE2295" s="1"/>
      <c r="AG2295" s="7"/>
      <c r="AH2295" s="7"/>
      <c r="AI2295" s="7"/>
      <c r="IU2295" s="11"/>
      <c r="IV2295" s="11"/>
      <c r="IW2295" s="11"/>
      <c r="AMI2295" s="12"/>
      <c r="AMJ2295" s="12"/>
      <c r="AMK2295" s="12"/>
    </row>
    <row r="2296" spans="1:1025" ht="14.25" customHeight="1">
      <c r="A2296" s="23">
        <v>3</v>
      </c>
      <c r="B2296" s="23">
        <v>2001</v>
      </c>
      <c r="C2296" s="24">
        <v>-145.2302</v>
      </c>
      <c r="D2296" s="24">
        <v>27.584350000000001</v>
      </c>
      <c r="E2296" s="24">
        <v>0</v>
      </c>
      <c r="F2296" s="27">
        <v>0.16397865433886499</v>
      </c>
      <c r="G2296" s="24" t="s">
        <v>41</v>
      </c>
      <c r="H2296" s="1"/>
      <c r="I2296" s="1"/>
      <c r="AA2296" s="7"/>
      <c r="AB2296" s="7"/>
      <c r="AD2296" s="1"/>
      <c r="AE2296" s="1"/>
      <c r="AG2296" s="7"/>
      <c r="AH2296" s="7"/>
      <c r="AI2296" s="7"/>
      <c r="IU2296" s="11"/>
      <c r="IV2296" s="11"/>
      <c r="IW2296" s="11"/>
      <c r="AMI2296" s="12"/>
      <c r="AMJ2296" s="12"/>
      <c r="AMK2296" s="12"/>
    </row>
    <row r="2297" spans="1:1025" ht="14.25" customHeight="1">
      <c r="A2297" s="23">
        <v>3</v>
      </c>
      <c r="B2297" s="23">
        <v>2001</v>
      </c>
      <c r="C2297" s="24">
        <v>-157.31139999999999</v>
      </c>
      <c r="D2297" s="24">
        <v>22.751550000000002</v>
      </c>
      <c r="E2297" s="24">
        <v>0</v>
      </c>
      <c r="F2297" s="27">
        <v>0.57035969053975599</v>
      </c>
      <c r="G2297" s="24" t="s">
        <v>41</v>
      </c>
      <c r="H2297" s="1"/>
      <c r="I2297" s="1"/>
      <c r="AA2297" s="7"/>
      <c r="AB2297" s="7"/>
      <c r="AD2297" s="1"/>
      <c r="AE2297" s="1"/>
      <c r="AG2297" s="7"/>
      <c r="AH2297" s="7"/>
      <c r="AI2297" s="7"/>
      <c r="IU2297" s="11"/>
      <c r="IV2297" s="11"/>
      <c r="IW2297" s="11"/>
      <c r="AMI2297" s="12"/>
      <c r="AMJ2297" s="12"/>
      <c r="AMK2297" s="12"/>
    </row>
    <row r="2298" spans="1:1025" ht="14.25" customHeight="1">
      <c r="A2298" s="23">
        <v>3</v>
      </c>
      <c r="B2298" s="23">
        <v>2001</v>
      </c>
      <c r="C2298" s="24">
        <v>-127.2043</v>
      </c>
      <c r="D2298" s="24">
        <v>34.5608</v>
      </c>
      <c r="E2298" s="24">
        <v>0</v>
      </c>
      <c r="F2298" s="27">
        <v>0.24785735367960099</v>
      </c>
      <c r="G2298" s="24" t="s">
        <v>41</v>
      </c>
      <c r="H2298" s="1"/>
      <c r="I2298" s="1"/>
      <c r="AA2298" s="7"/>
      <c r="AB2298" s="7"/>
      <c r="AD2298" s="1"/>
      <c r="AE2298" s="1"/>
      <c r="AG2298" s="7"/>
      <c r="AH2298" s="7"/>
      <c r="AI2298" s="7"/>
      <c r="IU2298" s="11"/>
      <c r="IV2298" s="11"/>
      <c r="IW2298" s="11"/>
      <c r="AMI2298" s="12"/>
      <c r="AMJ2298" s="12"/>
      <c r="AMK2298" s="12"/>
    </row>
    <row r="2299" spans="1:1025" ht="14.25" customHeight="1">
      <c r="A2299" s="23">
        <v>3</v>
      </c>
      <c r="B2299" s="23">
        <v>2001</v>
      </c>
      <c r="C2299" s="24">
        <v>-147.61760000000001</v>
      </c>
      <c r="D2299" s="24">
        <v>26.531749999999999</v>
      </c>
      <c r="E2299" s="24">
        <v>0</v>
      </c>
      <c r="F2299" s="27">
        <v>0.24357151535595001</v>
      </c>
      <c r="G2299" s="24" t="s">
        <v>41</v>
      </c>
      <c r="H2299" s="1"/>
      <c r="I2299" s="1"/>
      <c r="AA2299" s="7"/>
      <c r="AB2299" s="7"/>
      <c r="AD2299" s="1"/>
      <c r="AE2299" s="1"/>
      <c r="AG2299" s="7"/>
      <c r="AH2299" s="7"/>
      <c r="AI2299" s="7"/>
      <c r="IU2299" s="11"/>
      <c r="IV2299" s="11"/>
      <c r="IW2299" s="11"/>
      <c r="AMI2299" s="12"/>
      <c r="AMJ2299" s="12"/>
      <c r="AMK2299" s="12"/>
    </row>
    <row r="2300" spans="1:1025" ht="14.25" customHeight="1">
      <c r="A2300" s="23">
        <v>3</v>
      </c>
      <c r="B2300" s="23">
        <v>2001</v>
      </c>
      <c r="C2300" s="24">
        <v>-157.35849999999999</v>
      </c>
      <c r="D2300" s="24">
        <v>22.73105</v>
      </c>
      <c r="E2300" s="24">
        <v>0</v>
      </c>
      <c r="F2300" s="27">
        <v>0.58181136576364001</v>
      </c>
      <c r="G2300" s="24" t="s">
        <v>41</v>
      </c>
      <c r="H2300" s="1"/>
      <c r="I2300" s="1"/>
      <c r="AA2300" s="7"/>
      <c r="AB2300" s="7"/>
      <c r="AD2300" s="1"/>
      <c r="AE2300" s="1"/>
      <c r="AG2300" s="7"/>
      <c r="AH2300" s="7"/>
      <c r="AI2300" s="7"/>
      <c r="IU2300" s="11"/>
      <c r="IV2300" s="11"/>
      <c r="IW2300" s="11"/>
      <c r="AMI2300" s="12"/>
      <c r="AMJ2300" s="12"/>
      <c r="AMK2300" s="12"/>
    </row>
    <row r="2301" spans="1:1025" ht="14.25" customHeight="1">
      <c r="A2301" s="23">
        <v>3</v>
      </c>
      <c r="B2301" s="23">
        <v>2001</v>
      </c>
      <c r="C2301" s="24">
        <v>-125.16719999999999</v>
      </c>
      <c r="D2301" s="24">
        <v>35.353250000000003</v>
      </c>
      <c r="E2301" s="24">
        <v>0</v>
      </c>
      <c r="F2301" s="27">
        <v>0.54286009051457396</v>
      </c>
      <c r="G2301" s="24" t="s">
        <v>41</v>
      </c>
      <c r="H2301" s="1"/>
      <c r="I2301" s="1"/>
      <c r="AA2301" s="7"/>
      <c r="AB2301" s="7"/>
      <c r="AD2301" s="1"/>
      <c r="AE2301" s="1"/>
      <c r="AG2301" s="7"/>
      <c r="AH2301" s="7"/>
      <c r="AI2301" s="7"/>
      <c r="IU2301" s="11"/>
      <c r="IV2301" s="11"/>
      <c r="IW2301" s="11"/>
      <c r="AMI2301" s="12"/>
      <c r="AMJ2301" s="12"/>
      <c r="AMK2301" s="12"/>
    </row>
    <row r="2302" spans="1:1025" ht="14.25" customHeight="1">
      <c r="A2302" s="23">
        <v>3</v>
      </c>
      <c r="B2302" s="23">
        <v>2001</v>
      </c>
      <c r="C2302" s="24">
        <v>-133.8663</v>
      </c>
      <c r="D2302" s="24">
        <v>31.876950000000001</v>
      </c>
      <c r="E2302" s="24">
        <v>0</v>
      </c>
      <c r="F2302" s="27">
        <v>9.2443725978485505E-2</v>
      </c>
      <c r="G2302" s="24" t="s">
        <v>41</v>
      </c>
      <c r="H2302" s="1"/>
      <c r="I2302" s="1"/>
      <c r="AA2302" s="7"/>
      <c r="AB2302" s="7"/>
      <c r="AD2302" s="1"/>
      <c r="AE2302" s="1"/>
      <c r="AG2302" s="7"/>
      <c r="AH2302" s="7"/>
      <c r="AI2302" s="7"/>
      <c r="IU2302" s="11"/>
      <c r="IV2302" s="11"/>
      <c r="IW2302" s="11"/>
      <c r="AMI2302" s="12"/>
      <c r="AMJ2302" s="12"/>
      <c r="AMK2302" s="12"/>
    </row>
    <row r="2303" spans="1:1025" ht="14.25" customHeight="1">
      <c r="A2303" s="23">
        <v>3</v>
      </c>
      <c r="B2303" s="23">
        <v>2001</v>
      </c>
      <c r="C2303" s="24">
        <v>-122.71129999999999</v>
      </c>
      <c r="D2303" s="24">
        <v>36.487900000000003</v>
      </c>
      <c r="E2303" s="24">
        <v>0</v>
      </c>
      <c r="F2303" s="27">
        <v>0.92897314914209195</v>
      </c>
      <c r="G2303" s="24" t="s">
        <v>41</v>
      </c>
      <c r="H2303" s="1"/>
      <c r="I2303" s="1"/>
      <c r="AA2303" s="7"/>
      <c r="AB2303" s="7"/>
      <c r="AD2303" s="1"/>
      <c r="AE2303" s="1"/>
      <c r="AG2303" s="7"/>
      <c r="AH2303" s="7"/>
      <c r="AI2303" s="7"/>
      <c r="IU2303" s="11"/>
      <c r="IV2303" s="11"/>
      <c r="IW2303" s="11"/>
      <c r="AMI2303" s="12"/>
      <c r="AMJ2303" s="12"/>
      <c r="AMK2303" s="12"/>
    </row>
    <row r="2304" spans="1:1025" ht="14.25" customHeight="1">
      <c r="A2304" s="23">
        <v>3</v>
      </c>
      <c r="B2304" s="23">
        <v>2001</v>
      </c>
      <c r="C2304" s="24">
        <v>-148.46629999999999</v>
      </c>
      <c r="D2304" s="24">
        <v>26.23272</v>
      </c>
      <c r="E2304" s="24">
        <v>0</v>
      </c>
      <c r="F2304" s="27">
        <v>8.8817744527996095E-2</v>
      </c>
      <c r="G2304" s="24" t="s">
        <v>41</v>
      </c>
      <c r="H2304" s="1"/>
      <c r="I2304" s="1"/>
      <c r="AA2304" s="7"/>
      <c r="AB2304" s="7"/>
      <c r="AD2304" s="1"/>
      <c r="AE2304" s="1"/>
      <c r="AG2304" s="7"/>
      <c r="AH2304" s="7"/>
      <c r="AI2304" s="7"/>
      <c r="IU2304" s="11"/>
      <c r="IV2304" s="11"/>
      <c r="IW2304" s="11"/>
      <c r="AMI2304" s="12"/>
      <c r="AMJ2304" s="12"/>
      <c r="AMK2304" s="12"/>
    </row>
    <row r="2305" spans="1:1025" ht="14.25" customHeight="1">
      <c r="A2305" s="23">
        <v>3</v>
      </c>
      <c r="B2305" s="23">
        <v>2001</v>
      </c>
      <c r="C2305" s="24">
        <v>-140.1</v>
      </c>
      <c r="D2305" s="24">
        <v>29.434999999999999</v>
      </c>
      <c r="E2305" s="24">
        <v>0</v>
      </c>
      <c r="F2305" s="27">
        <v>0.21837077226837401</v>
      </c>
      <c r="G2305" s="24" t="s">
        <v>41</v>
      </c>
      <c r="H2305" s="1"/>
      <c r="I2305" s="1"/>
      <c r="AA2305" s="7"/>
      <c r="AB2305" s="7"/>
      <c r="AD2305" s="1"/>
      <c r="AE2305" s="1"/>
      <c r="AG2305" s="7"/>
      <c r="AH2305" s="7"/>
      <c r="AI2305" s="7"/>
      <c r="IU2305" s="11"/>
      <c r="IV2305" s="11"/>
      <c r="IW2305" s="11"/>
      <c r="AMI2305" s="12"/>
      <c r="AMJ2305" s="12"/>
      <c r="AMK2305" s="12"/>
    </row>
    <row r="2306" spans="1:1025" ht="14.25" customHeight="1">
      <c r="A2306" s="23">
        <v>3</v>
      </c>
      <c r="B2306" s="23">
        <v>2001</v>
      </c>
      <c r="C2306" s="24">
        <v>-142.21850000000001</v>
      </c>
      <c r="D2306" s="24">
        <v>28.621649999999999</v>
      </c>
      <c r="E2306" s="24">
        <v>0</v>
      </c>
      <c r="F2306" s="27">
        <v>8.5779706397052194E-2</v>
      </c>
      <c r="G2306" s="24" t="s">
        <v>41</v>
      </c>
      <c r="H2306" s="1"/>
      <c r="I2306" s="1"/>
      <c r="AA2306" s="7"/>
      <c r="AB2306" s="7"/>
      <c r="AD2306" s="1"/>
      <c r="AE2306" s="1"/>
      <c r="AG2306" s="7"/>
      <c r="AH2306" s="7"/>
      <c r="AI2306" s="7"/>
      <c r="IU2306" s="11"/>
      <c r="IV2306" s="11"/>
      <c r="IW2306" s="11"/>
      <c r="AMI2306" s="12"/>
      <c r="AMJ2306" s="12"/>
      <c r="AMK2306" s="12"/>
    </row>
    <row r="2307" spans="1:1025" ht="14.25" customHeight="1">
      <c r="A2307" s="23">
        <v>3</v>
      </c>
      <c r="B2307" s="23">
        <v>2001</v>
      </c>
      <c r="C2307" s="24">
        <v>-140.17570000000001</v>
      </c>
      <c r="D2307" s="24">
        <v>29.42098</v>
      </c>
      <c r="E2307" s="24">
        <v>0</v>
      </c>
      <c r="F2307" s="27">
        <v>0.11558885317128299</v>
      </c>
      <c r="G2307" s="24" t="s">
        <v>41</v>
      </c>
      <c r="H2307" s="1"/>
      <c r="I2307" s="1"/>
      <c r="AA2307" s="7"/>
      <c r="AB2307" s="7"/>
      <c r="AD2307" s="1"/>
      <c r="AE2307" s="1"/>
      <c r="AG2307" s="7"/>
      <c r="AH2307" s="7"/>
      <c r="AI2307" s="7"/>
      <c r="IU2307" s="11"/>
      <c r="IV2307" s="11"/>
      <c r="IW2307" s="11"/>
      <c r="AMI2307" s="12"/>
      <c r="AMJ2307" s="12"/>
      <c r="AMK2307" s="12"/>
    </row>
    <row r="2308" spans="1:1025" ht="14.25" customHeight="1">
      <c r="A2308" s="23">
        <v>3</v>
      </c>
      <c r="B2308" s="23">
        <v>2001</v>
      </c>
      <c r="C2308" s="24">
        <v>-134.1917</v>
      </c>
      <c r="D2308" s="24">
        <v>31.766570000000002</v>
      </c>
      <c r="E2308" s="24">
        <v>0</v>
      </c>
      <c r="F2308" s="27">
        <v>0.10019913689287099</v>
      </c>
      <c r="G2308" s="24" t="s">
        <v>41</v>
      </c>
      <c r="H2308" s="1"/>
      <c r="I2308" s="1"/>
      <c r="AA2308" s="7"/>
      <c r="AB2308" s="7"/>
      <c r="AD2308" s="1"/>
      <c r="AE2308" s="1"/>
      <c r="AG2308" s="7"/>
      <c r="AH2308" s="7"/>
      <c r="AI2308" s="7"/>
      <c r="IU2308" s="11"/>
      <c r="IV2308" s="11"/>
      <c r="IW2308" s="11"/>
      <c r="AMI2308" s="12"/>
      <c r="AMJ2308" s="12"/>
      <c r="AMK2308" s="12"/>
    </row>
    <row r="2309" spans="1:1025" ht="14.25" customHeight="1">
      <c r="A2309" s="23">
        <v>3</v>
      </c>
      <c r="B2309" s="23">
        <v>2001</v>
      </c>
      <c r="C2309" s="24">
        <v>-154.5104</v>
      </c>
      <c r="D2309" s="24">
        <v>23.930479999999999</v>
      </c>
      <c r="E2309" s="24">
        <v>0</v>
      </c>
      <c r="F2309" s="27">
        <v>0.21439430984187399</v>
      </c>
      <c r="G2309" s="24" t="s">
        <v>41</v>
      </c>
      <c r="H2309" s="1"/>
      <c r="I2309" s="1"/>
      <c r="AA2309" s="7"/>
      <c r="AB2309" s="7"/>
      <c r="AD2309" s="1"/>
      <c r="AE2309" s="1"/>
      <c r="AG2309" s="7"/>
      <c r="AH2309" s="7"/>
      <c r="AI2309" s="7"/>
      <c r="IU2309" s="11"/>
      <c r="IV2309" s="11"/>
      <c r="IW2309" s="11"/>
      <c r="AMI2309" s="12"/>
      <c r="AMJ2309" s="12"/>
      <c r="AMK2309" s="12"/>
    </row>
    <row r="2310" spans="1:1025" ht="14.25" customHeight="1">
      <c r="A2310" s="23">
        <v>3</v>
      </c>
      <c r="B2310" s="23">
        <v>2001</v>
      </c>
      <c r="C2310" s="24">
        <v>-130.1677</v>
      </c>
      <c r="D2310" s="24">
        <v>33.406829999999999</v>
      </c>
      <c r="E2310" s="24">
        <v>0</v>
      </c>
      <c r="F2310" s="27">
        <v>0.13054025477109801</v>
      </c>
      <c r="G2310" s="24" t="s">
        <v>41</v>
      </c>
      <c r="H2310" s="1"/>
      <c r="I2310" s="1"/>
      <c r="AA2310" s="7"/>
      <c r="AB2310" s="7"/>
      <c r="AD2310" s="1"/>
      <c r="AE2310" s="1"/>
      <c r="AG2310" s="7"/>
      <c r="AH2310" s="7"/>
      <c r="AI2310" s="7"/>
      <c r="IU2310" s="11"/>
      <c r="IV2310" s="11"/>
      <c r="IW2310" s="11"/>
      <c r="AMI2310" s="12"/>
      <c r="AMJ2310" s="12"/>
      <c r="AMK2310" s="12"/>
    </row>
    <row r="2311" spans="1:1025" ht="14.25" customHeight="1">
      <c r="A2311" s="23">
        <v>3</v>
      </c>
      <c r="B2311" s="23">
        <v>2001</v>
      </c>
      <c r="C2311" s="24">
        <v>-122.69540000000001</v>
      </c>
      <c r="D2311" s="24">
        <v>36.497070000000001</v>
      </c>
      <c r="E2311" s="24">
        <v>0</v>
      </c>
      <c r="F2311" s="27">
        <v>0.90968681116963201</v>
      </c>
      <c r="G2311" s="24" t="s">
        <v>41</v>
      </c>
      <c r="H2311" s="1"/>
      <c r="I2311" s="1"/>
      <c r="AA2311" s="7"/>
      <c r="AB2311" s="7"/>
      <c r="AD2311" s="1"/>
      <c r="AE2311" s="1"/>
      <c r="AG2311" s="7"/>
      <c r="AH2311" s="7"/>
      <c r="AI2311" s="7"/>
      <c r="IU2311" s="11"/>
      <c r="IV2311" s="11"/>
      <c r="IW2311" s="11"/>
      <c r="AMI2311" s="12"/>
      <c r="AMJ2311" s="12"/>
      <c r="AMK2311" s="12"/>
    </row>
    <row r="2312" spans="1:1025" ht="14.25" customHeight="1">
      <c r="A2312" s="23">
        <v>3</v>
      </c>
      <c r="B2312" s="23">
        <v>2001</v>
      </c>
      <c r="C2312" s="24">
        <v>-155.7594</v>
      </c>
      <c r="D2312" s="24">
        <v>23.41452</v>
      </c>
      <c r="E2312" s="24">
        <v>0</v>
      </c>
      <c r="F2312" s="27">
        <v>1.908983397214</v>
      </c>
      <c r="G2312" s="24" t="s">
        <v>41</v>
      </c>
      <c r="H2312" s="1"/>
      <c r="I2312" s="1"/>
      <c r="AA2312" s="7"/>
      <c r="AB2312" s="7"/>
      <c r="AD2312" s="1"/>
      <c r="AE2312" s="1"/>
      <c r="AG2312" s="7"/>
      <c r="AH2312" s="7"/>
      <c r="AI2312" s="7"/>
      <c r="IU2312" s="11"/>
      <c r="IV2312" s="11"/>
      <c r="IW2312" s="11"/>
      <c r="AMI2312" s="12"/>
      <c r="AMJ2312" s="12"/>
      <c r="AMK2312" s="12"/>
    </row>
    <row r="2313" spans="1:1025" ht="12.75" customHeight="1">
      <c r="A2313" s="23">
        <v>3</v>
      </c>
      <c r="B2313" s="23">
        <v>2001</v>
      </c>
      <c r="C2313" s="24">
        <v>-133.74010000000001</v>
      </c>
      <c r="D2313" s="24">
        <v>31.929179999999999</v>
      </c>
      <c r="E2313" s="24">
        <v>0</v>
      </c>
      <c r="F2313" s="27">
        <v>0.106411884933354</v>
      </c>
      <c r="G2313" s="24" t="s">
        <v>41</v>
      </c>
      <c r="H2313" s="1"/>
      <c r="I2313" s="1"/>
      <c r="AA2313" s="7"/>
      <c r="AB2313" s="7"/>
      <c r="AD2313" s="1"/>
      <c r="AE2313" s="1"/>
      <c r="AG2313" s="7"/>
      <c r="AH2313" s="7"/>
      <c r="AI2313" s="7"/>
      <c r="IU2313" s="11"/>
      <c r="IV2313" s="11"/>
      <c r="IW2313" s="11"/>
      <c r="AMI2313" s="12"/>
      <c r="AMJ2313" s="12"/>
      <c r="AMK2313" s="12"/>
    </row>
    <row r="2314" spans="1:1025" ht="14.25" customHeight="1">
      <c r="A2314" s="23">
        <v>3</v>
      </c>
      <c r="B2314" s="23">
        <v>2001</v>
      </c>
      <c r="C2314" s="24">
        <v>-124.1344</v>
      </c>
      <c r="D2314" s="24">
        <v>35.814900000000002</v>
      </c>
      <c r="E2314" s="24">
        <v>0</v>
      </c>
      <c r="F2314" s="27">
        <v>0.367872554129267</v>
      </c>
      <c r="G2314" s="24" t="s">
        <v>41</v>
      </c>
      <c r="H2314" s="1"/>
      <c r="I2314" s="1"/>
      <c r="AA2314" s="7"/>
      <c r="AB2314" s="7"/>
      <c r="AD2314" s="1"/>
      <c r="AE2314" s="1"/>
      <c r="AG2314" s="7"/>
      <c r="AH2314" s="7"/>
      <c r="AI2314" s="7"/>
      <c r="IU2314" s="11"/>
      <c r="IV2314" s="11"/>
      <c r="IW2314" s="11"/>
      <c r="AMI2314" s="12"/>
      <c r="AMJ2314" s="12"/>
      <c r="AMK2314" s="12"/>
    </row>
    <row r="2315" spans="1:1025" ht="14.25" customHeight="1">
      <c r="A2315" s="23">
        <v>3</v>
      </c>
      <c r="B2315" s="23">
        <v>2001</v>
      </c>
      <c r="C2315" s="24">
        <v>-154.9853</v>
      </c>
      <c r="D2315" s="24">
        <v>23.733219999999999</v>
      </c>
      <c r="E2315" s="24">
        <v>0</v>
      </c>
      <c r="F2315" s="27">
        <v>0.20305953995704101</v>
      </c>
      <c r="G2315" s="24" t="s">
        <v>41</v>
      </c>
      <c r="H2315" s="1"/>
      <c r="I2315" s="1"/>
      <c r="AA2315" s="7"/>
      <c r="AB2315" s="7"/>
      <c r="AD2315" s="1"/>
      <c r="AE2315" s="1"/>
      <c r="AG2315" s="7"/>
      <c r="AH2315" s="7"/>
      <c r="AI2315" s="7"/>
      <c r="IU2315" s="11"/>
      <c r="IV2315" s="11"/>
      <c r="IW2315" s="11"/>
      <c r="AMI2315" s="12"/>
      <c r="AMJ2315" s="12"/>
      <c r="AMK2315" s="12"/>
    </row>
    <row r="2316" spans="1:1025" ht="14.25" customHeight="1">
      <c r="A2316" s="23">
        <v>3</v>
      </c>
      <c r="B2316" s="23">
        <v>2001</v>
      </c>
      <c r="C2316" s="24">
        <v>-126.83880000000001</v>
      </c>
      <c r="D2316" s="24">
        <v>34.706980000000001</v>
      </c>
      <c r="E2316" s="24">
        <v>0</v>
      </c>
      <c r="F2316" s="27">
        <v>0.28794280262989802</v>
      </c>
      <c r="G2316" s="24" t="s">
        <v>41</v>
      </c>
      <c r="H2316" s="1"/>
      <c r="I2316" s="1"/>
      <c r="AA2316" s="7"/>
      <c r="AB2316" s="7"/>
      <c r="AD2316" s="1"/>
      <c r="AE2316" s="1"/>
      <c r="AG2316" s="7"/>
      <c r="AH2316" s="7"/>
      <c r="AI2316" s="7"/>
      <c r="IU2316" s="11"/>
      <c r="IV2316" s="11"/>
      <c r="IW2316" s="11"/>
      <c r="AMI2316" s="12"/>
      <c r="AMJ2316" s="12"/>
      <c r="AMK2316" s="12"/>
    </row>
    <row r="2317" spans="1:1025" ht="14.25" customHeight="1">
      <c r="A2317" s="23">
        <v>3</v>
      </c>
      <c r="B2317" s="23">
        <v>2001</v>
      </c>
      <c r="C2317" s="24">
        <v>-123.2479</v>
      </c>
      <c r="D2317" s="24">
        <v>36.25047</v>
      </c>
      <c r="E2317" s="24">
        <v>0</v>
      </c>
      <c r="F2317" s="27">
        <v>0.80731152492443803</v>
      </c>
      <c r="G2317" s="24" t="s">
        <v>41</v>
      </c>
      <c r="H2317" s="1"/>
      <c r="I2317" s="1"/>
      <c r="AA2317" s="7"/>
      <c r="AB2317" s="7"/>
      <c r="AD2317" s="1"/>
      <c r="AE2317" s="1"/>
      <c r="AG2317" s="7"/>
      <c r="AH2317" s="7"/>
      <c r="AI2317" s="7"/>
      <c r="IU2317" s="11"/>
      <c r="IV2317" s="11"/>
      <c r="IW2317" s="11"/>
      <c r="AMI2317" s="12"/>
      <c r="AMJ2317" s="12"/>
      <c r="AMK2317" s="12"/>
    </row>
    <row r="2318" spans="1:1025" ht="14.25" customHeight="1">
      <c r="A2318" s="23">
        <v>3</v>
      </c>
      <c r="B2318" s="23">
        <v>2001</v>
      </c>
      <c r="C2318" s="24">
        <v>-141.8476</v>
      </c>
      <c r="D2318" s="24">
        <v>28.771550000000001</v>
      </c>
      <c r="E2318" s="24">
        <v>0</v>
      </c>
      <c r="F2318" s="27">
        <v>0.16329562529376099</v>
      </c>
      <c r="G2318" s="24" t="s">
        <v>41</v>
      </c>
      <c r="H2318" s="1"/>
      <c r="I2318" s="1"/>
      <c r="AA2318" s="7"/>
      <c r="AB2318" s="7"/>
      <c r="AD2318" s="1"/>
      <c r="AE2318" s="1"/>
      <c r="AG2318" s="7"/>
      <c r="AH2318" s="7"/>
      <c r="AI2318" s="7"/>
      <c r="IU2318" s="11"/>
      <c r="IV2318" s="11"/>
      <c r="IW2318" s="11"/>
      <c r="AMI2318" s="12"/>
      <c r="AMJ2318" s="12"/>
      <c r="AMK2318" s="12"/>
    </row>
    <row r="2319" spans="1:1025" ht="14.25" customHeight="1">
      <c r="A2319" s="23">
        <v>3</v>
      </c>
      <c r="B2319" s="23">
        <v>2001</v>
      </c>
      <c r="C2319" s="24">
        <v>-133.99639999999999</v>
      </c>
      <c r="D2319" s="24">
        <v>31.851330000000001</v>
      </c>
      <c r="E2319" s="24">
        <v>0</v>
      </c>
      <c r="F2319" s="27">
        <v>8.9395784515770405E-2</v>
      </c>
      <c r="G2319" s="24" t="s">
        <v>41</v>
      </c>
      <c r="H2319" s="1"/>
      <c r="I2319" s="1"/>
      <c r="AA2319" s="7"/>
      <c r="AB2319" s="7"/>
      <c r="AD2319" s="1"/>
      <c r="AE2319" s="1"/>
      <c r="AG2319" s="7"/>
      <c r="AH2319" s="7"/>
      <c r="AI2319" s="7"/>
      <c r="IU2319" s="11"/>
      <c r="IV2319" s="11"/>
      <c r="IW2319" s="11"/>
      <c r="AMI2319" s="12"/>
      <c r="AMJ2319" s="12"/>
      <c r="AMK2319" s="12"/>
    </row>
    <row r="2320" spans="1:1025" ht="14.25" customHeight="1">
      <c r="A2320" s="23">
        <v>3</v>
      </c>
      <c r="B2320" s="23">
        <v>2001</v>
      </c>
      <c r="C2320" s="24">
        <v>-131.97450000000001</v>
      </c>
      <c r="D2320" s="24">
        <v>32.60698</v>
      </c>
      <c r="E2320" s="24">
        <v>0</v>
      </c>
      <c r="F2320" s="27">
        <v>0.16211417294305999</v>
      </c>
      <c r="G2320" s="24" t="s">
        <v>41</v>
      </c>
      <c r="H2320" s="1"/>
      <c r="I2320" s="1"/>
      <c r="AA2320" s="7"/>
      <c r="AB2320" s="7"/>
      <c r="AD2320" s="1"/>
      <c r="AE2320" s="1"/>
      <c r="AG2320" s="7"/>
      <c r="AH2320" s="7"/>
      <c r="AI2320" s="7"/>
      <c r="IU2320" s="11"/>
      <c r="IV2320" s="11"/>
      <c r="IW2320" s="11"/>
      <c r="AMI2320" s="12"/>
      <c r="AMJ2320" s="12"/>
      <c r="AMK2320" s="12"/>
    </row>
    <row r="2321" spans="1:1025" ht="14.25" customHeight="1">
      <c r="A2321" s="23">
        <v>3</v>
      </c>
      <c r="B2321" s="23">
        <v>2001</v>
      </c>
      <c r="C2321" s="24">
        <v>-149.7406</v>
      </c>
      <c r="D2321" s="24">
        <v>25.77393</v>
      </c>
      <c r="E2321" s="24">
        <v>0</v>
      </c>
      <c r="F2321" s="27">
        <v>0.16027493986786601</v>
      </c>
      <c r="G2321" s="24" t="s">
        <v>41</v>
      </c>
      <c r="H2321" s="1"/>
      <c r="I2321" s="1"/>
      <c r="AA2321" s="7"/>
      <c r="AB2321" s="7"/>
      <c r="AD2321" s="1"/>
      <c r="AE2321" s="1"/>
      <c r="AG2321" s="7"/>
      <c r="AH2321" s="7"/>
      <c r="AI2321" s="7"/>
      <c r="IU2321" s="11"/>
      <c r="IV2321" s="11"/>
      <c r="IW2321" s="11"/>
      <c r="AMI2321" s="12"/>
      <c r="AMJ2321" s="12"/>
      <c r="AMK2321" s="12"/>
    </row>
    <row r="2322" spans="1:1025" ht="14.25" customHeight="1">
      <c r="A2322" s="23">
        <v>3</v>
      </c>
      <c r="B2322" s="23">
        <v>2001</v>
      </c>
      <c r="C2322" s="24">
        <v>-148.90629999999999</v>
      </c>
      <c r="D2322" s="24">
        <v>26.07658</v>
      </c>
      <c r="E2322" s="24">
        <v>0</v>
      </c>
      <c r="F2322" s="27">
        <v>0.179893195498636</v>
      </c>
      <c r="G2322" s="24" t="s">
        <v>41</v>
      </c>
      <c r="H2322" s="1"/>
      <c r="I2322" s="1"/>
      <c r="AA2322" s="7"/>
      <c r="AB2322" s="7"/>
      <c r="AD2322" s="1"/>
      <c r="AE2322" s="1"/>
      <c r="AG2322" s="7"/>
      <c r="AH2322" s="7"/>
      <c r="AI2322" s="7"/>
      <c r="IU2322" s="11"/>
      <c r="IV2322" s="11"/>
      <c r="IW2322" s="11"/>
      <c r="AMI2322" s="12"/>
      <c r="AMJ2322" s="12"/>
      <c r="AMK2322" s="12"/>
    </row>
    <row r="2323" spans="1:1025" ht="14.25" customHeight="1">
      <c r="A2323" s="23">
        <v>3</v>
      </c>
      <c r="B2323" s="23">
        <v>2001</v>
      </c>
      <c r="C2323" s="24">
        <v>-145.1319</v>
      </c>
      <c r="D2323" s="24">
        <v>27.620819999999998</v>
      </c>
      <c r="E2323" s="24">
        <v>0</v>
      </c>
      <c r="F2323" s="27">
        <v>0.170316598469167</v>
      </c>
      <c r="G2323" s="24" t="s">
        <v>41</v>
      </c>
      <c r="H2323" s="1"/>
      <c r="I2323" s="1"/>
      <c r="AA2323" s="7"/>
      <c r="AB2323" s="7"/>
      <c r="AD2323" s="1"/>
      <c r="AE2323" s="1"/>
      <c r="AG2323" s="7"/>
      <c r="AH2323" s="7"/>
      <c r="AI2323" s="7"/>
      <c r="IU2323" s="11"/>
      <c r="IV2323" s="11"/>
      <c r="IW2323" s="11"/>
      <c r="AMI2323" s="12"/>
      <c r="AMJ2323" s="12"/>
      <c r="AMK2323" s="12"/>
    </row>
    <row r="2324" spans="1:1025" ht="14.25" customHeight="1">
      <c r="A2324" s="23">
        <v>3</v>
      </c>
      <c r="B2324" s="23">
        <v>2001</v>
      </c>
      <c r="C2324" s="24">
        <v>-122.7272</v>
      </c>
      <c r="D2324" s="24">
        <v>36.478679999999997</v>
      </c>
      <c r="E2324" s="24">
        <v>0</v>
      </c>
      <c r="F2324" s="27">
        <v>0.92638472018028695</v>
      </c>
      <c r="G2324" s="24" t="s">
        <v>41</v>
      </c>
      <c r="H2324" s="1"/>
      <c r="I2324" s="1"/>
      <c r="AA2324" s="7"/>
      <c r="AB2324" s="7"/>
      <c r="AD2324" s="1"/>
      <c r="AE2324" s="1"/>
      <c r="AG2324" s="7"/>
      <c r="AH2324" s="7"/>
      <c r="AI2324" s="7"/>
      <c r="IU2324" s="11"/>
      <c r="IV2324" s="11"/>
      <c r="IW2324" s="11"/>
      <c r="AMI2324" s="12"/>
      <c r="AMJ2324" s="12"/>
      <c r="AMK2324" s="12"/>
    </row>
    <row r="2325" spans="1:1025" ht="14.25" customHeight="1">
      <c r="A2325" s="23">
        <v>3</v>
      </c>
      <c r="B2325" s="23">
        <v>2001</v>
      </c>
      <c r="C2325" s="24">
        <v>-129.8605</v>
      </c>
      <c r="D2325" s="24">
        <v>33.450159999999997</v>
      </c>
      <c r="E2325" s="24">
        <v>0</v>
      </c>
      <c r="F2325" s="27">
        <v>0.19906143845442101</v>
      </c>
      <c r="G2325" s="24" t="s">
        <v>41</v>
      </c>
      <c r="H2325" s="1"/>
      <c r="I2325" s="1"/>
      <c r="AA2325" s="7"/>
      <c r="AB2325" s="7"/>
      <c r="AD2325" s="1"/>
      <c r="AE2325" s="1"/>
      <c r="AG2325" s="7"/>
      <c r="AH2325" s="7"/>
      <c r="AI2325" s="7"/>
      <c r="IU2325" s="11"/>
      <c r="IV2325" s="11"/>
      <c r="IW2325" s="11"/>
      <c r="AMI2325" s="12"/>
      <c r="AMJ2325" s="12"/>
      <c r="AMK2325" s="12"/>
    </row>
    <row r="2326" spans="1:1025" ht="14.25" customHeight="1">
      <c r="A2326" s="23">
        <v>3</v>
      </c>
      <c r="B2326" s="23">
        <v>2001</v>
      </c>
      <c r="C2326" s="24">
        <v>-124.4337</v>
      </c>
      <c r="D2326" s="24">
        <v>35.67577</v>
      </c>
      <c r="E2326" s="24">
        <v>0</v>
      </c>
      <c r="F2326" s="27">
        <v>0.31263504804217401</v>
      </c>
      <c r="G2326" s="24" t="s">
        <v>41</v>
      </c>
      <c r="H2326" s="1"/>
      <c r="I2326" s="1"/>
      <c r="AA2326" s="7"/>
      <c r="AB2326" s="7"/>
      <c r="AD2326" s="1"/>
      <c r="AE2326" s="1"/>
      <c r="AG2326" s="7"/>
      <c r="AH2326" s="7"/>
      <c r="AI2326" s="7"/>
      <c r="IU2326" s="11"/>
      <c r="IV2326" s="11"/>
      <c r="IW2326" s="11"/>
      <c r="AMI2326" s="12"/>
      <c r="AMJ2326" s="12"/>
      <c r="AMK2326" s="12"/>
    </row>
    <row r="2327" spans="1:1025" ht="14.25" customHeight="1">
      <c r="A2327" s="23">
        <v>3</v>
      </c>
      <c r="B2327" s="23">
        <v>2001</v>
      </c>
      <c r="C2327" s="24">
        <v>-124.7704</v>
      </c>
      <c r="D2327" s="24">
        <v>35.513719999999999</v>
      </c>
      <c r="E2327" s="24">
        <v>0</v>
      </c>
      <c r="F2327" s="27">
        <v>0.36787515415432098</v>
      </c>
      <c r="G2327" s="24" t="s">
        <v>41</v>
      </c>
      <c r="H2327" s="1"/>
      <c r="I2327" s="1"/>
      <c r="AA2327" s="7"/>
      <c r="AB2327" s="7"/>
      <c r="AD2327" s="1"/>
      <c r="AE2327" s="1"/>
      <c r="AG2327" s="7"/>
      <c r="AH2327" s="7"/>
      <c r="AI2327" s="7"/>
      <c r="IU2327" s="11"/>
      <c r="IV2327" s="11"/>
      <c r="IW2327" s="11"/>
      <c r="AMI2327" s="12"/>
      <c r="AMJ2327" s="12"/>
      <c r="AMK2327" s="12"/>
    </row>
    <row r="2328" spans="1:1025" ht="14.25" customHeight="1">
      <c r="A2328" s="23">
        <v>3</v>
      </c>
      <c r="B2328" s="23">
        <v>2001</v>
      </c>
      <c r="C2328" s="24">
        <v>-143.4</v>
      </c>
      <c r="D2328" s="24">
        <v>28.19</v>
      </c>
      <c r="E2328" s="24">
        <v>0</v>
      </c>
      <c r="F2328" s="27">
        <v>0.215426569611186</v>
      </c>
      <c r="G2328" s="24" t="s">
        <v>41</v>
      </c>
      <c r="H2328" s="1"/>
      <c r="I2328" s="1"/>
      <c r="AA2328" s="7"/>
      <c r="AB2328" s="7"/>
      <c r="AD2328" s="1"/>
      <c r="AE2328" s="1"/>
      <c r="AG2328" s="7"/>
      <c r="AH2328" s="7"/>
      <c r="AI2328" s="7"/>
      <c r="IU2328" s="11"/>
      <c r="IV2328" s="11"/>
      <c r="IW2328" s="11"/>
      <c r="AMI2328" s="12"/>
      <c r="AMJ2328" s="12"/>
      <c r="AMK2328" s="12"/>
    </row>
    <row r="2329" spans="1:1025" ht="14.25" customHeight="1">
      <c r="A2329" s="23">
        <v>3</v>
      </c>
      <c r="B2329" s="23">
        <v>2001</v>
      </c>
      <c r="C2329" s="24">
        <v>-150.14580000000001</v>
      </c>
      <c r="D2329" s="24">
        <v>25.643350000000002</v>
      </c>
      <c r="E2329" s="24">
        <v>0</v>
      </c>
      <c r="F2329" s="27">
        <v>0.18903183616560401</v>
      </c>
      <c r="G2329" s="24" t="s">
        <v>41</v>
      </c>
      <c r="H2329" s="1"/>
      <c r="I2329" s="1"/>
      <c r="AA2329" s="7"/>
      <c r="AB2329" s="7"/>
      <c r="AD2329" s="1"/>
      <c r="AE2329" s="1"/>
      <c r="AG2329" s="7"/>
      <c r="AH2329" s="7"/>
      <c r="AI2329" s="7"/>
      <c r="IU2329" s="11"/>
      <c r="IV2329" s="11"/>
      <c r="IW2329" s="11"/>
      <c r="AMI2329" s="12"/>
      <c r="AMJ2329" s="12"/>
      <c r="AMK2329" s="12"/>
    </row>
    <row r="2330" spans="1:1025" ht="14.25" customHeight="1">
      <c r="A2330" s="23">
        <v>3</v>
      </c>
      <c r="B2330" s="23">
        <v>2001</v>
      </c>
      <c r="C2330" s="24">
        <v>-147.30629999999999</v>
      </c>
      <c r="D2330" s="24">
        <v>26.638629999999999</v>
      </c>
      <c r="E2330" s="24">
        <v>0</v>
      </c>
      <c r="F2330" s="27">
        <v>0.205521877414576</v>
      </c>
      <c r="G2330" s="24" t="s">
        <v>41</v>
      </c>
      <c r="H2330" s="1"/>
      <c r="I2330" s="1"/>
      <c r="AA2330" s="7"/>
      <c r="AB2330" s="7"/>
      <c r="AD2330" s="1"/>
      <c r="AE2330" s="1"/>
      <c r="AG2330" s="7"/>
      <c r="AH2330" s="7"/>
      <c r="AI2330" s="7"/>
      <c r="IU2330" s="11"/>
      <c r="IV2330" s="11"/>
      <c r="IW2330" s="11"/>
      <c r="AMI2330" s="12"/>
      <c r="AMJ2330" s="12"/>
      <c r="AMK2330" s="12"/>
    </row>
    <row r="2331" spans="1:1025" ht="14.25" customHeight="1">
      <c r="A2331" s="23">
        <v>3</v>
      </c>
      <c r="B2331" s="23">
        <v>2001</v>
      </c>
      <c r="C2331" s="24">
        <v>-147.12360000000001</v>
      </c>
      <c r="D2331" s="24">
        <v>26.75187</v>
      </c>
      <c r="E2331" s="24">
        <v>0</v>
      </c>
      <c r="F2331" s="27">
        <v>0.37000352811126502</v>
      </c>
      <c r="G2331" s="24" t="s">
        <v>41</v>
      </c>
      <c r="H2331" s="1"/>
      <c r="I2331" s="1"/>
      <c r="AA2331" s="7"/>
      <c r="AB2331" s="7"/>
      <c r="AD2331" s="1"/>
      <c r="AE2331" s="1"/>
      <c r="AG2331" s="7"/>
      <c r="AH2331" s="7"/>
      <c r="AI2331" s="7"/>
      <c r="IU2331" s="11"/>
      <c r="IV2331" s="11"/>
      <c r="IW2331" s="11"/>
      <c r="AMI2331" s="12"/>
      <c r="AMJ2331" s="12"/>
      <c r="AMK2331" s="12"/>
    </row>
    <row r="2332" spans="1:1025" ht="14.25" customHeight="1">
      <c r="A2332" s="23">
        <v>3</v>
      </c>
      <c r="B2332" s="23">
        <v>2001</v>
      </c>
      <c r="C2332" s="24">
        <v>-127.0467</v>
      </c>
      <c r="D2332" s="24">
        <v>34.622570000000003</v>
      </c>
      <c r="E2332" s="24">
        <v>0</v>
      </c>
      <c r="F2332" s="27">
        <v>0.30128136856110499</v>
      </c>
      <c r="G2332" s="24" t="s">
        <v>41</v>
      </c>
      <c r="H2332" s="1"/>
      <c r="I2332" s="1"/>
      <c r="AA2332" s="7"/>
      <c r="AB2332" s="7"/>
      <c r="AD2332" s="1"/>
      <c r="AE2332" s="1"/>
      <c r="AG2332" s="7"/>
      <c r="AH2332" s="7"/>
      <c r="AI2332" s="7"/>
      <c r="IU2332" s="11"/>
      <c r="IV2332" s="11"/>
      <c r="IW2332" s="11"/>
      <c r="AMI2332" s="12"/>
      <c r="AMJ2332" s="12"/>
      <c r="AMK2332" s="12"/>
    </row>
    <row r="2333" spans="1:1025" ht="14.25" customHeight="1">
      <c r="A2333" s="23">
        <v>3</v>
      </c>
      <c r="B2333" s="23">
        <v>2001</v>
      </c>
      <c r="C2333" s="24">
        <v>-150.35720000000001</v>
      </c>
      <c r="D2333" s="24">
        <v>25.550280000000001</v>
      </c>
      <c r="E2333" s="24">
        <v>0</v>
      </c>
      <c r="F2333" s="27">
        <v>0.123031251259886</v>
      </c>
      <c r="G2333" s="24" t="s">
        <v>41</v>
      </c>
      <c r="H2333" s="1"/>
      <c r="I2333" s="1"/>
      <c r="AA2333" s="7"/>
      <c r="AB2333" s="7"/>
      <c r="AD2333" s="1"/>
      <c r="AE2333" s="1"/>
      <c r="AG2333" s="7"/>
      <c r="AH2333" s="7"/>
      <c r="AI2333" s="7"/>
      <c r="IU2333" s="11"/>
      <c r="IV2333" s="11"/>
      <c r="IW2333" s="11"/>
      <c r="AMI2333" s="12"/>
      <c r="AMJ2333" s="12"/>
      <c r="AMK2333" s="12"/>
    </row>
    <row r="2334" spans="1:1025" ht="14.25" customHeight="1">
      <c r="A2334" s="23">
        <v>3</v>
      </c>
      <c r="B2334" s="23">
        <v>2001</v>
      </c>
      <c r="C2334" s="24">
        <v>-129.9743</v>
      </c>
      <c r="D2334" s="24">
        <v>33.400779999999997</v>
      </c>
      <c r="E2334" s="24">
        <v>0</v>
      </c>
      <c r="F2334" s="27">
        <v>0.238382041570147</v>
      </c>
      <c r="G2334" s="24" t="s">
        <v>41</v>
      </c>
      <c r="H2334" s="1"/>
      <c r="I2334" s="1"/>
      <c r="AA2334" s="7"/>
      <c r="AB2334" s="7"/>
      <c r="AD2334" s="1"/>
      <c r="AE2334" s="1"/>
      <c r="AG2334" s="7"/>
      <c r="AH2334" s="7"/>
      <c r="AI2334" s="7"/>
      <c r="IU2334" s="11"/>
      <c r="IV2334" s="11"/>
      <c r="IW2334" s="11"/>
      <c r="AMI2334" s="12"/>
      <c r="AMJ2334" s="12"/>
      <c r="AMK2334" s="12"/>
    </row>
    <row r="2335" spans="1:1025" ht="14.25" customHeight="1">
      <c r="A2335" s="23">
        <v>3</v>
      </c>
      <c r="B2335" s="23">
        <v>2001</v>
      </c>
      <c r="C2335" s="24">
        <v>-156.91499999999999</v>
      </c>
      <c r="D2335" s="24">
        <v>22.922270000000001</v>
      </c>
      <c r="E2335" s="24">
        <v>0</v>
      </c>
      <c r="F2335" s="27">
        <v>0.68549882204349399</v>
      </c>
      <c r="G2335" s="24" t="s">
        <v>41</v>
      </c>
      <c r="H2335" s="1"/>
      <c r="I2335" s="1"/>
      <c r="AA2335" s="7"/>
      <c r="AB2335" s="7"/>
      <c r="AD2335" s="1"/>
      <c r="AE2335" s="1"/>
      <c r="AG2335" s="7"/>
      <c r="AH2335" s="7"/>
      <c r="AI2335" s="7"/>
      <c r="IU2335" s="11"/>
      <c r="IV2335" s="11"/>
      <c r="IW2335" s="11"/>
      <c r="AMI2335" s="12"/>
      <c r="AMJ2335" s="12"/>
      <c r="AMK2335" s="12"/>
    </row>
    <row r="2336" spans="1:1025" ht="14.25" customHeight="1">
      <c r="A2336" s="23">
        <v>3</v>
      </c>
      <c r="B2336" s="23">
        <v>2001</v>
      </c>
      <c r="C2336" s="24">
        <v>-136.7039</v>
      </c>
      <c r="D2336" s="24">
        <v>30.73527</v>
      </c>
      <c r="E2336" s="24">
        <v>0</v>
      </c>
      <c r="F2336" s="27">
        <v>0.13669675852664701</v>
      </c>
      <c r="G2336" s="24" t="s">
        <v>41</v>
      </c>
      <c r="H2336" s="1"/>
      <c r="I2336" s="1"/>
      <c r="AA2336" s="7"/>
      <c r="AB2336" s="7"/>
      <c r="AD2336" s="1"/>
      <c r="AE2336" s="1"/>
      <c r="AG2336" s="7"/>
      <c r="AH2336" s="7"/>
      <c r="AI2336" s="7"/>
      <c r="IU2336" s="11"/>
      <c r="IV2336" s="11"/>
      <c r="IW2336" s="11"/>
      <c r="AMI2336" s="12"/>
      <c r="AMJ2336" s="12"/>
      <c r="AMK2336" s="12"/>
    </row>
    <row r="2337" spans="1:1025" ht="14.25" customHeight="1">
      <c r="A2337" s="23">
        <v>3</v>
      </c>
      <c r="B2337" s="23">
        <v>2001</v>
      </c>
      <c r="C2337" s="24">
        <v>-127.18470000000001</v>
      </c>
      <c r="D2337" s="24">
        <v>34.568600000000004</v>
      </c>
      <c r="E2337" s="24">
        <v>0</v>
      </c>
      <c r="F2337" s="27">
        <v>0.26756492487443001</v>
      </c>
      <c r="G2337" s="24" t="s">
        <v>41</v>
      </c>
      <c r="H2337" s="1"/>
      <c r="I2337" s="1"/>
      <c r="AA2337" s="7"/>
      <c r="AB2337" s="7"/>
      <c r="AD2337" s="1"/>
      <c r="AE2337" s="1"/>
      <c r="AG2337" s="7"/>
      <c r="AH2337" s="7"/>
      <c r="AI2337" s="7"/>
      <c r="IU2337" s="11"/>
      <c r="IV2337" s="11"/>
      <c r="IW2337" s="11"/>
      <c r="AMI2337" s="12"/>
      <c r="AMJ2337" s="12"/>
      <c r="AMK2337" s="12"/>
    </row>
    <row r="2338" spans="1:1025" ht="12.75" customHeight="1">
      <c r="A2338" s="23">
        <v>3</v>
      </c>
      <c r="B2338" s="23">
        <v>2001</v>
      </c>
      <c r="C2338" s="24">
        <v>-150.5077</v>
      </c>
      <c r="D2338" s="24">
        <v>25.505230000000001</v>
      </c>
      <c r="E2338" s="24">
        <v>0</v>
      </c>
      <c r="F2338" s="27">
        <v>0.13430802972783801</v>
      </c>
      <c r="G2338" s="24" t="s">
        <v>41</v>
      </c>
      <c r="H2338" s="1"/>
      <c r="I2338" s="1"/>
      <c r="AA2338" s="7"/>
      <c r="AB2338" s="7"/>
      <c r="AD2338" s="1"/>
      <c r="AE2338" s="1"/>
      <c r="AG2338" s="7"/>
      <c r="AH2338" s="7"/>
      <c r="AI2338" s="7"/>
      <c r="IU2338" s="11"/>
      <c r="IV2338" s="11"/>
      <c r="IW2338" s="11"/>
      <c r="AMI2338" s="12"/>
      <c r="AMJ2338" s="12"/>
      <c r="AMK2338" s="12"/>
    </row>
    <row r="2339" spans="1:1025" ht="14.25" customHeight="1">
      <c r="A2339" s="23">
        <v>3</v>
      </c>
      <c r="B2339" s="23">
        <v>2001</v>
      </c>
      <c r="C2339" s="24">
        <v>-127.4211</v>
      </c>
      <c r="D2339" s="24">
        <v>34.472200000000001</v>
      </c>
      <c r="E2339" s="24">
        <v>0</v>
      </c>
      <c r="F2339" s="27">
        <v>0.203880070316343</v>
      </c>
      <c r="G2339" s="24" t="s">
        <v>41</v>
      </c>
      <c r="H2339" s="1"/>
      <c r="I2339" s="1"/>
      <c r="AA2339" s="7"/>
      <c r="AB2339" s="7"/>
      <c r="AD2339" s="1"/>
      <c r="AE2339" s="1"/>
      <c r="AG2339" s="7"/>
      <c r="AH2339" s="7"/>
      <c r="AI2339" s="7"/>
      <c r="IU2339" s="11"/>
      <c r="IV2339" s="11"/>
      <c r="IW2339" s="11"/>
      <c r="AMI2339" s="12"/>
      <c r="AMJ2339" s="12"/>
      <c r="AMK2339" s="12"/>
    </row>
    <row r="2340" spans="1:1025" ht="14.25" customHeight="1">
      <c r="A2340" s="23">
        <v>3</v>
      </c>
      <c r="B2340" s="23">
        <v>2001</v>
      </c>
      <c r="C2340" s="24">
        <v>-127.0085</v>
      </c>
      <c r="D2340" s="24">
        <v>34.638129999999997</v>
      </c>
      <c r="E2340" s="24">
        <v>0</v>
      </c>
      <c r="F2340" s="27">
        <v>0.35122913137475498</v>
      </c>
      <c r="G2340" s="24" t="s">
        <v>41</v>
      </c>
      <c r="H2340" s="1"/>
      <c r="I2340" s="1"/>
      <c r="AA2340" s="7"/>
      <c r="AB2340" s="7"/>
      <c r="AD2340" s="1"/>
      <c r="AE2340" s="1"/>
      <c r="AG2340" s="7"/>
      <c r="AH2340" s="7"/>
      <c r="AI2340" s="7"/>
      <c r="IU2340" s="11"/>
      <c r="IV2340" s="11"/>
      <c r="IW2340" s="11"/>
      <c r="AMI2340" s="12"/>
      <c r="AMJ2340" s="12"/>
      <c r="AMK2340" s="12"/>
    </row>
    <row r="2341" spans="1:1025" ht="14.25" customHeight="1">
      <c r="A2341" s="23">
        <v>3</v>
      </c>
      <c r="B2341" s="23">
        <v>2001</v>
      </c>
      <c r="C2341" s="24">
        <v>-152.71940000000001</v>
      </c>
      <c r="D2341" s="24">
        <v>24.646719999999998</v>
      </c>
      <c r="E2341" s="24">
        <v>0</v>
      </c>
      <c r="F2341" s="27">
        <v>0.49446789590183199</v>
      </c>
      <c r="G2341" s="24" t="s">
        <v>41</v>
      </c>
      <c r="H2341" s="1"/>
      <c r="I2341" s="1"/>
      <c r="AA2341" s="7"/>
      <c r="AB2341" s="7"/>
      <c r="AD2341" s="1"/>
      <c r="AE2341" s="1"/>
      <c r="AG2341" s="7"/>
      <c r="AH2341" s="7"/>
      <c r="AI2341" s="7"/>
      <c r="IU2341" s="11"/>
      <c r="IV2341" s="11"/>
      <c r="IW2341" s="11"/>
      <c r="AMI2341" s="12"/>
      <c r="AMJ2341" s="12"/>
      <c r="AMK2341" s="12"/>
    </row>
    <row r="2342" spans="1:1025" ht="14.25" customHeight="1">
      <c r="A2342" s="23">
        <v>3</v>
      </c>
      <c r="B2342" s="23">
        <v>2001</v>
      </c>
      <c r="C2342" s="24">
        <v>-152.89789999999999</v>
      </c>
      <c r="D2342" s="24">
        <v>24.577470000000002</v>
      </c>
      <c r="E2342" s="24">
        <v>0</v>
      </c>
      <c r="F2342" s="27">
        <v>0.50777665952043705</v>
      </c>
      <c r="G2342" s="24" t="s">
        <v>41</v>
      </c>
      <c r="H2342" s="1"/>
      <c r="I2342" s="1"/>
      <c r="AA2342" s="7"/>
      <c r="AB2342" s="7"/>
      <c r="AD2342" s="1"/>
      <c r="AE2342" s="1"/>
      <c r="AG2342" s="7"/>
      <c r="AH2342" s="7"/>
      <c r="AI2342" s="7"/>
      <c r="IU2342" s="11"/>
      <c r="IV2342" s="11"/>
      <c r="IW2342" s="11"/>
      <c r="AMI2342" s="12"/>
      <c r="AMJ2342" s="12"/>
      <c r="AMK2342" s="12"/>
    </row>
    <row r="2343" spans="1:1025" ht="14.25" customHeight="1">
      <c r="A2343" s="23">
        <v>3</v>
      </c>
      <c r="B2343" s="23">
        <v>2001</v>
      </c>
      <c r="C2343" s="24">
        <v>-127.7901</v>
      </c>
      <c r="D2343" s="24">
        <v>34.329349999999998</v>
      </c>
      <c r="E2343" s="24">
        <v>0</v>
      </c>
      <c r="F2343" s="27">
        <v>0.104886930312434</v>
      </c>
      <c r="G2343" s="24" t="s">
        <v>41</v>
      </c>
      <c r="H2343" s="1"/>
      <c r="I2343" s="1"/>
      <c r="AA2343" s="7"/>
      <c r="AB2343" s="7"/>
      <c r="AD2343" s="1"/>
      <c r="AE2343" s="1"/>
      <c r="AG2343" s="7"/>
      <c r="AH2343" s="7"/>
      <c r="AI2343" s="7"/>
      <c r="IU2343" s="11"/>
      <c r="IV2343" s="11"/>
      <c r="IW2343" s="11"/>
      <c r="AMI2343" s="12"/>
      <c r="AMJ2343" s="12"/>
      <c r="AMK2343" s="12"/>
    </row>
    <row r="2344" spans="1:1025" ht="14.25" customHeight="1">
      <c r="A2344" s="23">
        <v>3</v>
      </c>
      <c r="B2344" s="23">
        <v>2001</v>
      </c>
      <c r="C2344" s="24">
        <v>-133.92910000000001</v>
      </c>
      <c r="D2344" s="24">
        <v>31.85323</v>
      </c>
      <c r="E2344" s="24">
        <v>0</v>
      </c>
      <c r="F2344" s="27">
        <v>0.121672819436909</v>
      </c>
      <c r="G2344" s="24" t="s">
        <v>41</v>
      </c>
      <c r="H2344" s="1"/>
      <c r="I2344" s="1"/>
      <c r="AA2344" s="7"/>
      <c r="AB2344" s="7"/>
      <c r="AD2344" s="1"/>
      <c r="AE2344" s="1"/>
      <c r="AG2344" s="7"/>
      <c r="AH2344" s="7"/>
      <c r="AI2344" s="7"/>
      <c r="IU2344" s="11"/>
      <c r="IV2344" s="11"/>
      <c r="IW2344" s="11"/>
      <c r="AMI2344" s="12"/>
      <c r="AMJ2344" s="12"/>
      <c r="AMK2344" s="12"/>
    </row>
    <row r="2345" spans="1:1025" ht="14.25" customHeight="1">
      <c r="A2345" s="23">
        <v>3</v>
      </c>
      <c r="B2345" s="23">
        <v>2001</v>
      </c>
      <c r="C2345" s="24">
        <v>-132.78210000000001</v>
      </c>
      <c r="D2345" s="24">
        <v>32.306370000000001</v>
      </c>
      <c r="E2345" s="24">
        <v>0</v>
      </c>
      <c r="F2345" s="27">
        <v>0.120119300425322</v>
      </c>
      <c r="G2345" s="24" t="s">
        <v>41</v>
      </c>
      <c r="H2345" s="1"/>
      <c r="I2345" s="1"/>
      <c r="AA2345" s="7"/>
      <c r="AB2345" s="7"/>
      <c r="AD2345" s="1"/>
      <c r="AE2345" s="1"/>
      <c r="AG2345" s="7"/>
      <c r="AH2345" s="7"/>
      <c r="AI2345" s="7"/>
      <c r="IU2345" s="11"/>
      <c r="IV2345" s="11"/>
      <c r="IW2345" s="11"/>
      <c r="AMI2345" s="12"/>
      <c r="AMJ2345" s="12"/>
      <c r="AMK2345" s="12"/>
    </row>
    <row r="2346" spans="1:1025" ht="14.25" customHeight="1">
      <c r="A2346" s="23">
        <v>3</v>
      </c>
      <c r="B2346" s="23">
        <v>2001</v>
      </c>
      <c r="C2346" s="24">
        <v>-126.1872</v>
      </c>
      <c r="D2346" s="24">
        <v>34.960619999999999</v>
      </c>
      <c r="E2346" s="24">
        <v>0</v>
      </c>
      <c r="F2346" s="27">
        <v>0.34642050675102798</v>
      </c>
      <c r="G2346" s="24" t="s">
        <v>41</v>
      </c>
      <c r="H2346" s="1"/>
      <c r="I2346" s="1"/>
      <c r="AA2346" s="7"/>
      <c r="AB2346" s="7"/>
      <c r="AD2346" s="1"/>
      <c r="AE2346" s="1"/>
      <c r="AG2346" s="7"/>
      <c r="AH2346" s="7"/>
      <c r="AI2346" s="7"/>
      <c r="IU2346" s="11"/>
      <c r="IV2346" s="11"/>
      <c r="IW2346" s="11"/>
      <c r="AMI2346" s="12"/>
      <c r="AMJ2346" s="12"/>
      <c r="AMK2346" s="12"/>
    </row>
    <row r="2347" spans="1:1025" ht="14.25" customHeight="1">
      <c r="A2347" s="23">
        <v>3</v>
      </c>
      <c r="B2347" s="23">
        <v>2001</v>
      </c>
      <c r="C2347" s="24">
        <v>-158.36760000000001</v>
      </c>
      <c r="D2347" s="24">
        <v>21.59863</v>
      </c>
      <c r="E2347" s="24">
        <v>0</v>
      </c>
      <c r="F2347" s="27">
        <v>6.9076390447455199E-2</v>
      </c>
      <c r="G2347" s="24" t="s">
        <v>41</v>
      </c>
      <c r="H2347" s="1"/>
      <c r="I2347" s="1"/>
      <c r="AA2347" s="7"/>
      <c r="AB2347" s="7"/>
      <c r="AD2347" s="1"/>
      <c r="AE2347" s="1"/>
      <c r="AG2347" s="7"/>
      <c r="AH2347" s="7"/>
      <c r="AI2347" s="7"/>
      <c r="IU2347" s="11"/>
      <c r="IV2347" s="11"/>
      <c r="IW2347" s="11"/>
      <c r="AMI2347" s="12"/>
      <c r="AMJ2347" s="12"/>
      <c r="AMK2347" s="12"/>
    </row>
    <row r="2348" spans="1:1025" ht="14.25" customHeight="1">
      <c r="A2348" s="23">
        <v>3</v>
      </c>
      <c r="B2348" s="23">
        <v>2001</v>
      </c>
      <c r="C2348" s="24">
        <v>-130.26320000000001</v>
      </c>
      <c r="D2348" s="24">
        <v>33.274070000000002</v>
      </c>
      <c r="E2348" s="24">
        <v>0</v>
      </c>
      <c r="F2348" s="27">
        <v>0.10182689312118701</v>
      </c>
      <c r="G2348" s="24" t="s">
        <v>41</v>
      </c>
      <c r="H2348" s="1"/>
      <c r="I2348" s="1"/>
      <c r="AA2348" s="7"/>
      <c r="AB2348" s="7"/>
      <c r="AD2348" s="1"/>
      <c r="AE2348" s="1"/>
      <c r="AG2348" s="7"/>
      <c r="AH2348" s="7"/>
      <c r="AI2348" s="7"/>
      <c r="IU2348" s="11"/>
      <c r="IV2348" s="11"/>
      <c r="IW2348" s="11"/>
      <c r="AMI2348" s="12"/>
      <c r="AMJ2348" s="12"/>
      <c r="AMK2348" s="12"/>
    </row>
    <row r="2349" spans="1:1025" ht="12.75" customHeight="1">
      <c r="A2349" s="23">
        <v>3</v>
      </c>
      <c r="B2349" s="23">
        <v>2001</v>
      </c>
      <c r="C2349" s="24">
        <v>-124.1208</v>
      </c>
      <c r="D2349" s="24">
        <v>35.824170000000002</v>
      </c>
      <c r="E2349" s="24">
        <v>0</v>
      </c>
      <c r="F2349" s="27">
        <v>0.41874331910867202</v>
      </c>
      <c r="G2349" s="24" t="s">
        <v>41</v>
      </c>
      <c r="H2349" s="1"/>
      <c r="I2349" s="1"/>
      <c r="AA2349" s="7"/>
      <c r="AB2349" s="7"/>
      <c r="AD2349" s="1"/>
      <c r="AE2349" s="1"/>
      <c r="AG2349" s="7"/>
      <c r="AH2349" s="7"/>
      <c r="AI2349" s="7"/>
      <c r="IU2349" s="11"/>
      <c r="IV2349" s="11"/>
      <c r="IW2349" s="11"/>
      <c r="AMI2349" s="12"/>
      <c r="AMJ2349" s="12"/>
      <c r="AMK2349" s="12"/>
    </row>
    <row r="2350" spans="1:1025" ht="14.25" customHeight="1">
      <c r="A2350" s="23">
        <v>3</v>
      </c>
      <c r="B2350" s="23">
        <v>2001</v>
      </c>
      <c r="C2350" s="24">
        <v>-134.40520000000001</v>
      </c>
      <c r="D2350" s="24">
        <v>31.66103</v>
      </c>
      <c r="E2350" s="24">
        <v>0</v>
      </c>
      <c r="F2350" s="27">
        <v>0.16766132796875999</v>
      </c>
      <c r="G2350" s="24" t="s">
        <v>41</v>
      </c>
      <c r="H2350" s="1"/>
      <c r="I2350" s="1"/>
      <c r="AA2350" s="7"/>
      <c r="AB2350" s="7"/>
      <c r="AD2350" s="1"/>
      <c r="AE2350" s="1"/>
      <c r="AG2350" s="7"/>
      <c r="AH2350" s="7"/>
      <c r="AI2350" s="7"/>
      <c r="IU2350" s="11"/>
      <c r="IV2350" s="11"/>
      <c r="IW2350" s="11"/>
      <c r="AMI2350" s="12"/>
      <c r="AMJ2350" s="12"/>
      <c r="AMK2350" s="12"/>
    </row>
    <row r="2351" spans="1:1025" ht="14.25" customHeight="1">
      <c r="A2351" s="23">
        <v>3</v>
      </c>
      <c r="B2351" s="23">
        <v>2001</v>
      </c>
      <c r="C2351" s="24">
        <v>-142.291</v>
      </c>
      <c r="D2351" s="24">
        <v>28.609079999999999</v>
      </c>
      <c r="E2351" s="24">
        <v>0</v>
      </c>
      <c r="F2351" s="27">
        <v>0.13399340260412201</v>
      </c>
      <c r="G2351" s="24" t="s">
        <v>41</v>
      </c>
      <c r="H2351" s="1"/>
      <c r="I2351" s="1"/>
      <c r="AA2351" s="7"/>
      <c r="AB2351" s="7"/>
      <c r="AD2351" s="1"/>
      <c r="AE2351" s="1"/>
      <c r="AG2351" s="7"/>
      <c r="AH2351" s="7"/>
      <c r="AI2351" s="7"/>
      <c r="IU2351" s="11"/>
      <c r="IV2351" s="11"/>
      <c r="IW2351" s="11"/>
      <c r="AMI2351" s="12"/>
      <c r="AMJ2351" s="12"/>
      <c r="AMK2351" s="12"/>
    </row>
    <row r="2352" spans="1:1025" ht="14.25" customHeight="1">
      <c r="A2352" s="23">
        <v>3</v>
      </c>
      <c r="B2352" s="23">
        <v>2001</v>
      </c>
      <c r="C2352" s="24">
        <v>-140.035</v>
      </c>
      <c r="D2352" s="24">
        <v>29.46</v>
      </c>
      <c r="E2352" s="24">
        <v>0</v>
      </c>
      <c r="F2352" s="27">
        <v>0.199866028755217</v>
      </c>
      <c r="G2352" s="24" t="s">
        <v>41</v>
      </c>
      <c r="H2352" s="1"/>
      <c r="I2352" s="1"/>
      <c r="AA2352" s="7"/>
      <c r="AB2352" s="7"/>
      <c r="AD2352" s="1"/>
      <c r="AE2352" s="1"/>
      <c r="AG2352" s="7"/>
      <c r="AH2352" s="7"/>
      <c r="AI2352" s="7"/>
      <c r="IU2352" s="11"/>
      <c r="IV2352" s="11"/>
      <c r="IW2352" s="11"/>
      <c r="AMI2352" s="12"/>
      <c r="AMJ2352" s="12"/>
      <c r="AMK2352" s="12"/>
    </row>
    <row r="2353" spans="1:1025" ht="14.25" customHeight="1">
      <c r="A2353" s="23">
        <v>3</v>
      </c>
      <c r="B2353" s="23">
        <v>2001</v>
      </c>
      <c r="C2353" s="24">
        <v>-146.64789999999999</v>
      </c>
      <c r="D2353" s="24">
        <v>26.8994</v>
      </c>
      <c r="E2353" s="24">
        <v>0</v>
      </c>
      <c r="F2353" s="27">
        <v>0.17403392660622</v>
      </c>
      <c r="G2353" s="24" t="s">
        <v>41</v>
      </c>
      <c r="H2353" s="1"/>
      <c r="I2353" s="1"/>
      <c r="AA2353" s="7"/>
      <c r="AB2353" s="7"/>
      <c r="AD2353" s="1"/>
      <c r="AE2353" s="1"/>
      <c r="AG2353" s="7"/>
      <c r="AH2353" s="7"/>
      <c r="AI2353" s="7"/>
      <c r="IU2353" s="11"/>
      <c r="IV2353" s="11"/>
      <c r="IW2353" s="11"/>
      <c r="AMI2353" s="12"/>
      <c r="AMJ2353" s="12"/>
      <c r="AMK2353" s="12"/>
    </row>
    <row r="2354" spans="1:1025" ht="14.25" customHeight="1">
      <c r="A2354" s="23">
        <v>3</v>
      </c>
      <c r="B2354" s="23">
        <v>2001</v>
      </c>
      <c r="C2354" s="24">
        <v>-126.8764</v>
      </c>
      <c r="D2354" s="24">
        <v>34.692120000000003</v>
      </c>
      <c r="E2354" s="24">
        <v>0</v>
      </c>
      <c r="F2354" s="27">
        <v>0.29457438763162602</v>
      </c>
      <c r="G2354" s="24" t="s">
        <v>41</v>
      </c>
      <c r="H2354" s="1"/>
      <c r="I2354" s="1"/>
      <c r="AA2354" s="7"/>
      <c r="AB2354" s="7"/>
      <c r="AD2354" s="1"/>
      <c r="AE2354" s="1"/>
      <c r="AG2354" s="7"/>
      <c r="AH2354" s="7"/>
      <c r="AI2354" s="7"/>
      <c r="IU2354" s="11"/>
      <c r="IV2354" s="11"/>
      <c r="IW2354" s="11"/>
      <c r="AMI2354" s="12"/>
      <c r="AMJ2354" s="12"/>
      <c r="AMK2354" s="12"/>
    </row>
    <row r="2355" spans="1:1025" ht="14.25" customHeight="1">
      <c r="A2355" s="23">
        <v>3</v>
      </c>
      <c r="B2355" s="23">
        <v>2001</v>
      </c>
      <c r="C2355" s="24">
        <v>-158.14359999999999</v>
      </c>
      <c r="D2355" s="24">
        <v>22.088080000000001</v>
      </c>
      <c r="E2355" s="24">
        <v>0</v>
      </c>
      <c r="F2355" s="27">
        <v>0.33589282587019997</v>
      </c>
      <c r="G2355" s="24" t="s">
        <v>41</v>
      </c>
      <c r="H2355" s="1"/>
      <c r="I2355" s="1"/>
      <c r="AA2355" s="7"/>
      <c r="AB2355" s="7"/>
      <c r="AD2355" s="1"/>
      <c r="AE2355" s="1"/>
      <c r="AG2355" s="7"/>
      <c r="AH2355" s="7"/>
      <c r="AI2355" s="7"/>
      <c r="IU2355" s="11"/>
      <c r="IV2355" s="11"/>
      <c r="IW2355" s="11"/>
      <c r="AMI2355" s="12"/>
      <c r="AMJ2355" s="12"/>
      <c r="AMK2355" s="12"/>
    </row>
    <row r="2356" spans="1:1025" ht="14.25" customHeight="1">
      <c r="A2356" s="23">
        <v>3</v>
      </c>
      <c r="B2356" s="23">
        <v>2001</v>
      </c>
      <c r="C2356" s="24">
        <v>-158.1112</v>
      </c>
      <c r="D2356" s="24">
        <v>22.167649999999998</v>
      </c>
      <c r="E2356" s="24">
        <v>0</v>
      </c>
      <c r="F2356" s="27">
        <v>0.37118510957734902</v>
      </c>
      <c r="G2356" s="24" t="s">
        <v>41</v>
      </c>
      <c r="H2356" s="1"/>
      <c r="I2356" s="1"/>
      <c r="AA2356" s="7"/>
      <c r="AB2356" s="7"/>
      <c r="AD2356" s="1"/>
      <c r="AE2356" s="1"/>
      <c r="AG2356" s="7"/>
      <c r="AH2356" s="7"/>
      <c r="AI2356" s="7"/>
      <c r="IU2356" s="11"/>
      <c r="IV2356" s="11"/>
      <c r="IW2356" s="11"/>
      <c r="AMI2356" s="12"/>
      <c r="AMJ2356" s="12"/>
      <c r="AMK2356" s="12"/>
    </row>
    <row r="2357" spans="1:1025" ht="14.25" customHeight="1">
      <c r="A2357" s="23">
        <v>3</v>
      </c>
      <c r="B2357" s="23">
        <v>2001</v>
      </c>
      <c r="C2357" s="24">
        <v>-122.7598</v>
      </c>
      <c r="D2357" s="24">
        <v>36.4602</v>
      </c>
      <c r="E2357" s="24">
        <v>0</v>
      </c>
      <c r="F2357" s="27">
        <v>1.2540645735026399</v>
      </c>
      <c r="G2357" s="24" t="s">
        <v>41</v>
      </c>
      <c r="H2357" s="1"/>
      <c r="I2357" s="1"/>
      <c r="AA2357" s="7"/>
      <c r="AB2357" s="7"/>
      <c r="AD2357" s="1"/>
      <c r="AE2357" s="1"/>
      <c r="AG2357" s="7"/>
      <c r="AH2357" s="7"/>
      <c r="AI2357" s="7"/>
      <c r="IU2357" s="11"/>
      <c r="IV2357" s="11"/>
      <c r="IW2357" s="11"/>
      <c r="AMI2357" s="12"/>
      <c r="AMJ2357" s="12"/>
      <c r="AMK2357" s="12"/>
    </row>
    <row r="2358" spans="1:1025" ht="14.25" customHeight="1">
      <c r="A2358" s="23">
        <v>3</v>
      </c>
      <c r="B2358" s="23">
        <v>2001</v>
      </c>
      <c r="C2358" s="24">
        <v>-147.5538</v>
      </c>
      <c r="D2358" s="24">
        <v>26.553519999999999</v>
      </c>
      <c r="E2358" s="24">
        <v>0</v>
      </c>
      <c r="F2358" s="27">
        <v>0.20169346240337299</v>
      </c>
      <c r="G2358" s="24" t="s">
        <v>41</v>
      </c>
      <c r="H2358" s="1"/>
      <c r="I2358" s="1"/>
      <c r="AA2358" s="7"/>
      <c r="AB2358" s="7"/>
      <c r="AD2358" s="1"/>
      <c r="AE2358" s="1"/>
      <c r="AG2358" s="7"/>
      <c r="AH2358" s="7"/>
      <c r="AI2358" s="7"/>
      <c r="IU2358" s="11"/>
      <c r="IV2358" s="11"/>
      <c r="IW2358" s="11"/>
      <c r="AMI2358" s="12"/>
      <c r="AMJ2358" s="12"/>
      <c r="AMK2358" s="12"/>
    </row>
    <row r="2359" spans="1:1025" ht="14.25" customHeight="1">
      <c r="A2359" s="23">
        <v>3</v>
      </c>
      <c r="B2359" s="23">
        <v>2001</v>
      </c>
      <c r="C2359" s="24">
        <v>-152.0446</v>
      </c>
      <c r="D2359" s="24">
        <v>24.93468</v>
      </c>
      <c r="E2359" s="24">
        <v>0</v>
      </c>
      <c r="F2359" s="27">
        <v>0.20882357325121501</v>
      </c>
      <c r="G2359" s="24" t="s">
        <v>41</v>
      </c>
      <c r="H2359" s="1"/>
      <c r="I2359" s="1"/>
      <c r="AA2359" s="7"/>
      <c r="AB2359" s="7"/>
      <c r="AD2359" s="1"/>
      <c r="AE2359" s="1"/>
      <c r="AG2359" s="7"/>
      <c r="AH2359" s="7"/>
      <c r="AI2359" s="7"/>
      <c r="IU2359" s="11"/>
      <c r="IV2359" s="11"/>
      <c r="IW2359" s="11"/>
      <c r="AMI2359" s="12"/>
      <c r="AMJ2359" s="12"/>
      <c r="AMK2359" s="12"/>
    </row>
    <row r="2360" spans="1:1025" ht="14.25" customHeight="1">
      <c r="A2360" s="23">
        <v>3</v>
      </c>
      <c r="B2360" s="23">
        <v>2001</v>
      </c>
      <c r="C2360" s="24">
        <v>-150.54920000000001</v>
      </c>
      <c r="D2360" s="24">
        <v>25.488769999999999</v>
      </c>
      <c r="E2360" s="24">
        <v>0</v>
      </c>
      <c r="F2360" s="27">
        <v>0.21249905419297699</v>
      </c>
      <c r="G2360" s="24" t="s">
        <v>41</v>
      </c>
      <c r="H2360" s="1"/>
      <c r="I2360" s="1"/>
      <c r="AA2360" s="7"/>
      <c r="AB2360" s="7"/>
      <c r="AD2360" s="1"/>
      <c r="AE2360" s="1"/>
      <c r="AG2360" s="7"/>
      <c r="AH2360" s="7"/>
      <c r="AI2360" s="7"/>
      <c r="IU2360" s="11"/>
      <c r="IV2360" s="11"/>
      <c r="IW2360" s="11"/>
      <c r="AMI2360" s="12"/>
      <c r="AMJ2360" s="12"/>
      <c r="AMK2360" s="12"/>
    </row>
    <row r="2361" spans="1:1025" ht="14.25" customHeight="1">
      <c r="A2361" s="23">
        <v>3</v>
      </c>
      <c r="B2361" s="23">
        <v>2001</v>
      </c>
      <c r="C2361" s="24">
        <v>-137.93440000000001</v>
      </c>
      <c r="D2361" s="24">
        <v>30.297799999999999</v>
      </c>
      <c r="E2361" s="24">
        <v>0</v>
      </c>
      <c r="F2361" s="27">
        <v>0.18859568210010499</v>
      </c>
      <c r="G2361" s="24" t="s">
        <v>41</v>
      </c>
      <c r="H2361" s="1"/>
      <c r="I2361" s="1"/>
      <c r="AA2361" s="7"/>
      <c r="AB2361" s="7"/>
      <c r="AD2361" s="1"/>
      <c r="AE2361" s="1"/>
      <c r="AG2361" s="7"/>
      <c r="AH2361" s="7"/>
      <c r="AI2361" s="7"/>
      <c r="IU2361" s="11"/>
      <c r="IV2361" s="11"/>
      <c r="IW2361" s="11"/>
      <c r="AMI2361" s="12"/>
      <c r="AMJ2361" s="12"/>
      <c r="AMK2361" s="12"/>
    </row>
    <row r="2362" spans="1:1025" ht="14.25" customHeight="1">
      <c r="A2362" s="23">
        <v>3</v>
      </c>
      <c r="B2362" s="23">
        <v>2001</v>
      </c>
      <c r="C2362" s="24">
        <v>-149.94900000000001</v>
      </c>
      <c r="D2362" s="24">
        <v>25.701550000000001</v>
      </c>
      <c r="E2362" s="24">
        <v>0</v>
      </c>
      <c r="F2362" s="27">
        <v>0.14219174799054901</v>
      </c>
      <c r="G2362" s="24" t="s">
        <v>41</v>
      </c>
      <c r="H2362" s="1"/>
      <c r="I2362" s="1"/>
      <c r="AA2362" s="7"/>
      <c r="AB2362" s="7"/>
      <c r="AD2362" s="1"/>
      <c r="AE2362" s="1"/>
      <c r="AG2362" s="7"/>
      <c r="AH2362" s="7"/>
      <c r="AI2362" s="7"/>
      <c r="IU2362" s="11"/>
      <c r="IV2362" s="11"/>
      <c r="IW2362" s="11"/>
      <c r="AMI2362" s="12"/>
      <c r="AMJ2362" s="12"/>
      <c r="AMK2362" s="12"/>
    </row>
    <row r="2363" spans="1:1025" ht="14.25" customHeight="1">
      <c r="A2363" s="23">
        <v>3</v>
      </c>
      <c r="B2363" s="23">
        <v>2001</v>
      </c>
      <c r="C2363" s="24">
        <v>-142.12819999999999</v>
      </c>
      <c r="D2363" s="24">
        <v>28.65147</v>
      </c>
      <c r="E2363" s="24">
        <v>0</v>
      </c>
      <c r="F2363" s="27">
        <v>0.108957957818893</v>
      </c>
      <c r="G2363" s="24" t="s">
        <v>41</v>
      </c>
      <c r="H2363" s="1"/>
      <c r="I2363" s="1"/>
      <c r="AA2363" s="7"/>
      <c r="AB2363" s="7"/>
      <c r="AD2363" s="1"/>
      <c r="AE2363" s="1"/>
      <c r="AG2363" s="7"/>
      <c r="AH2363" s="7"/>
      <c r="AI2363" s="7"/>
      <c r="IU2363" s="11"/>
      <c r="IV2363" s="11"/>
      <c r="IW2363" s="11"/>
      <c r="AMI2363" s="12"/>
      <c r="AMJ2363" s="12"/>
      <c r="AMK2363" s="12"/>
    </row>
    <row r="2364" spans="1:1025" ht="14.25" customHeight="1">
      <c r="A2364" s="23">
        <v>3</v>
      </c>
      <c r="B2364" s="23">
        <v>2001</v>
      </c>
      <c r="C2364" s="24">
        <v>-141.11779999999999</v>
      </c>
      <c r="D2364" s="24">
        <v>29.025220000000001</v>
      </c>
      <c r="E2364" s="24">
        <v>0</v>
      </c>
      <c r="F2364" s="27">
        <v>0.16878592902793199</v>
      </c>
      <c r="G2364" s="24" t="s">
        <v>41</v>
      </c>
      <c r="H2364" s="1"/>
      <c r="I2364" s="1"/>
      <c r="AA2364" s="7"/>
      <c r="AB2364" s="7"/>
      <c r="AD2364" s="1"/>
      <c r="AE2364" s="1"/>
      <c r="AG2364" s="7"/>
      <c r="AH2364" s="7"/>
      <c r="AI2364" s="7"/>
      <c r="IU2364" s="11"/>
      <c r="IV2364" s="11"/>
      <c r="IW2364" s="11"/>
      <c r="AMI2364" s="12"/>
      <c r="AMJ2364" s="12"/>
      <c r="AMK2364" s="12"/>
    </row>
    <row r="2365" spans="1:1025" ht="14.25" customHeight="1">
      <c r="A2365" s="23">
        <v>3</v>
      </c>
      <c r="B2365" s="23">
        <v>2001</v>
      </c>
      <c r="C2365" s="24">
        <v>-147.249</v>
      </c>
      <c r="D2365" s="24">
        <v>26.655249999999999</v>
      </c>
      <c r="E2365" s="24">
        <v>0</v>
      </c>
      <c r="F2365" s="27">
        <v>0.20068310246909199</v>
      </c>
      <c r="G2365" s="24" t="s">
        <v>41</v>
      </c>
      <c r="H2365" s="1"/>
      <c r="I2365" s="1"/>
      <c r="AA2365" s="7"/>
      <c r="AB2365" s="7"/>
      <c r="AD2365" s="1"/>
      <c r="AE2365" s="1"/>
      <c r="AG2365" s="7"/>
      <c r="AH2365" s="7"/>
      <c r="AI2365" s="7"/>
      <c r="IU2365" s="11"/>
      <c r="IV2365" s="11"/>
      <c r="IW2365" s="11"/>
      <c r="AMI2365" s="12"/>
      <c r="AMJ2365" s="12"/>
      <c r="AMK2365" s="12"/>
    </row>
    <row r="2366" spans="1:1025" ht="14.25" customHeight="1">
      <c r="A2366" s="23">
        <v>3</v>
      </c>
      <c r="B2366" s="23">
        <v>2001</v>
      </c>
      <c r="C2366" s="24">
        <v>-154.08099999999999</v>
      </c>
      <c r="D2366" s="24">
        <v>24.104399999999998</v>
      </c>
      <c r="E2366" s="24">
        <v>0</v>
      </c>
      <c r="F2366" s="27">
        <v>0.18660482824371999</v>
      </c>
      <c r="G2366" s="24" t="s">
        <v>41</v>
      </c>
      <c r="H2366" s="1"/>
      <c r="I2366" s="1"/>
      <c r="AA2366" s="7"/>
      <c r="AB2366" s="7"/>
      <c r="AD2366" s="1"/>
      <c r="AE2366" s="1"/>
      <c r="AG2366" s="7"/>
      <c r="AH2366" s="7"/>
      <c r="AI2366" s="7"/>
      <c r="IU2366" s="11"/>
      <c r="IV2366" s="11"/>
      <c r="IW2366" s="11"/>
      <c r="AMI2366" s="12"/>
      <c r="AMJ2366" s="12"/>
      <c r="AMK2366" s="12"/>
    </row>
    <row r="2367" spans="1:1025" ht="14.25" customHeight="1">
      <c r="A2367" s="23">
        <v>3</v>
      </c>
      <c r="B2367" s="23">
        <v>2001</v>
      </c>
      <c r="C2367" s="24">
        <v>-135.9828</v>
      </c>
      <c r="D2367" s="24">
        <v>31.005579999999998</v>
      </c>
      <c r="E2367" s="24">
        <v>0</v>
      </c>
      <c r="F2367" s="27">
        <v>0.115992673136743</v>
      </c>
      <c r="G2367" s="24" t="s">
        <v>41</v>
      </c>
      <c r="H2367" s="1"/>
      <c r="I2367" s="1"/>
      <c r="AA2367" s="7"/>
      <c r="AB2367" s="7"/>
      <c r="AD2367" s="1"/>
      <c r="AE2367" s="1"/>
      <c r="AG2367" s="7"/>
      <c r="AH2367" s="7"/>
      <c r="AI2367" s="7"/>
      <c r="IU2367" s="11"/>
      <c r="IV2367" s="11"/>
      <c r="IW2367" s="11"/>
      <c r="AMI2367" s="12"/>
      <c r="AMJ2367" s="12"/>
      <c r="AMK2367" s="12"/>
    </row>
    <row r="2368" spans="1:1025" ht="14.25" customHeight="1">
      <c r="A2368" s="23">
        <v>3</v>
      </c>
      <c r="B2368" s="23">
        <v>2001</v>
      </c>
      <c r="C2368" s="24">
        <v>-148.00200000000001</v>
      </c>
      <c r="D2368" s="24">
        <v>26.437580000000001</v>
      </c>
      <c r="E2368" s="24">
        <v>0</v>
      </c>
      <c r="F2368" s="27">
        <v>0.39983174509747499</v>
      </c>
      <c r="G2368" s="24" t="s">
        <v>41</v>
      </c>
      <c r="H2368" s="1"/>
      <c r="I2368" s="1"/>
      <c r="AA2368" s="7"/>
      <c r="AB2368" s="7"/>
      <c r="AD2368" s="1"/>
      <c r="AE2368" s="1"/>
      <c r="AG2368" s="7"/>
      <c r="AH2368" s="7"/>
      <c r="AI2368" s="7"/>
      <c r="IU2368" s="11"/>
      <c r="IV2368" s="11"/>
      <c r="IW2368" s="11"/>
      <c r="AMI2368" s="12"/>
      <c r="AMJ2368" s="12"/>
      <c r="AMK2368" s="12"/>
    </row>
    <row r="2369" spans="1:1025" ht="14.25" customHeight="1">
      <c r="A2369" s="23">
        <v>3</v>
      </c>
      <c r="B2369" s="23">
        <v>2001</v>
      </c>
      <c r="C2369" s="24">
        <v>-152.20189999999999</v>
      </c>
      <c r="D2369" s="24">
        <v>24.866029999999999</v>
      </c>
      <c r="E2369" s="24">
        <v>0</v>
      </c>
      <c r="F2369" s="27">
        <v>0.209442044631105</v>
      </c>
      <c r="G2369" s="24" t="s">
        <v>41</v>
      </c>
      <c r="H2369" s="1"/>
      <c r="I2369" s="1"/>
      <c r="AA2369" s="7"/>
      <c r="AB2369" s="7"/>
      <c r="AD2369" s="1"/>
      <c r="AE2369" s="1"/>
      <c r="AG2369" s="7"/>
      <c r="AH2369" s="7"/>
      <c r="AI2369" s="7"/>
      <c r="IU2369" s="11"/>
      <c r="IV2369" s="11"/>
      <c r="IW2369" s="11"/>
      <c r="AMI2369" s="12"/>
      <c r="AMJ2369" s="12"/>
      <c r="AMK2369" s="12"/>
    </row>
    <row r="2370" spans="1:1025" ht="14.25" customHeight="1">
      <c r="A2370" s="23">
        <v>3</v>
      </c>
      <c r="B2370" s="23">
        <v>2001</v>
      </c>
      <c r="C2370" s="24">
        <v>-140.05439999999999</v>
      </c>
      <c r="D2370" s="24">
        <v>29.471599999999999</v>
      </c>
      <c r="E2370" s="24">
        <v>0</v>
      </c>
      <c r="F2370" s="27">
        <v>0.134635200886428</v>
      </c>
      <c r="G2370" s="24" t="s">
        <v>41</v>
      </c>
      <c r="H2370" s="1"/>
      <c r="I2370" s="1"/>
      <c r="AA2370" s="7"/>
      <c r="AB2370" s="7"/>
      <c r="AD2370" s="1"/>
      <c r="AE2370" s="1"/>
      <c r="AG2370" s="7"/>
      <c r="AH2370" s="7"/>
      <c r="AI2370" s="7"/>
      <c r="IU2370" s="11"/>
      <c r="IV2370" s="11"/>
      <c r="IW2370" s="11"/>
      <c r="AMI2370" s="12"/>
      <c r="AMJ2370" s="12"/>
      <c r="AMK2370" s="12"/>
    </row>
    <row r="2371" spans="1:1025" ht="14.25" customHeight="1">
      <c r="A2371" s="23">
        <v>3</v>
      </c>
      <c r="B2371" s="23">
        <v>2001</v>
      </c>
      <c r="C2371" s="24">
        <v>-152.68180000000001</v>
      </c>
      <c r="D2371" s="24">
        <v>24.6615</v>
      </c>
      <c r="E2371" s="24">
        <v>0</v>
      </c>
      <c r="F2371" s="27">
        <v>0.20880061986860801</v>
      </c>
      <c r="G2371" s="24" t="s">
        <v>41</v>
      </c>
      <c r="H2371" s="1"/>
      <c r="I2371" s="1"/>
      <c r="AA2371" s="7"/>
      <c r="AB2371" s="7"/>
      <c r="AD2371" s="1"/>
      <c r="AE2371" s="1"/>
      <c r="AG2371" s="7"/>
      <c r="AH2371" s="7"/>
      <c r="AI2371" s="7"/>
      <c r="IU2371" s="11"/>
      <c r="IV2371" s="11"/>
      <c r="IW2371" s="11"/>
      <c r="AMI2371" s="12"/>
      <c r="AMJ2371" s="12"/>
      <c r="AMK2371" s="12"/>
    </row>
    <row r="2372" spans="1:1025" ht="14.25" customHeight="1">
      <c r="A2372" s="23">
        <v>3</v>
      </c>
      <c r="B2372" s="23">
        <v>2001</v>
      </c>
      <c r="C2372" s="24">
        <v>-143.32259999999999</v>
      </c>
      <c r="D2372" s="24">
        <v>28.222470000000001</v>
      </c>
      <c r="E2372" s="24">
        <v>0</v>
      </c>
      <c r="F2372" s="27">
        <v>0.22018924879776999</v>
      </c>
      <c r="G2372" s="24" t="s">
        <v>41</v>
      </c>
      <c r="H2372" s="1"/>
      <c r="I2372" s="1"/>
      <c r="AA2372" s="7"/>
      <c r="AB2372" s="7"/>
      <c r="AD2372" s="1"/>
      <c r="AE2372" s="1"/>
      <c r="AG2372" s="7"/>
      <c r="AH2372" s="7"/>
      <c r="AI2372" s="7"/>
      <c r="IU2372" s="11"/>
      <c r="IV2372" s="11"/>
      <c r="IW2372" s="11"/>
      <c r="AMI2372" s="12"/>
      <c r="AMJ2372" s="12"/>
      <c r="AMK2372" s="12"/>
    </row>
    <row r="2373" spans="1:1025" ht="14.25" customHeight="1">
      <c r="A2373" s="23">
        <v>3</v>
      </c>
      <c r="B2373" s="23">
        <v>2001</v>
      </c>
      <c r="C2373" s="24">
        <v>-158.25980000000001</v>
      </c>
      <c r="D2373" s="24">
        <v>21.866230000000002</v>
      </c>
      <c r="E2373" s="24">
        <v>0</v>
      </c>
      <c r="F2373" s="27">
        <v>0.23196833507319101</v>
      </c>
      <c r="G2373" s="24" t="s">
        <v>41</v>
      </c>
      <c r="H2373" s="1"/>
      <c r="I2373" s="1"/>
      <c r="AA2373" s="7"/>
      <c r="AB2373" s="7"/>
      <c r="AD2373" s="1"/>
      <c r="AE2373" s="1"/>
      <c r="AG2373" s="7"/>
      <c r="AH2373" s="7"/>
      <c r="AI2373" s="7"/>
      <c r="IU2373" s="11"/>
      <c r="IV2373" s="11"/>
      <c r="IW2373" s="11"/>
      <c r="AMI2373" s="12"/>
      <c r="AMJ2373" s="12"/>
      <c r="AMK2373" s="12"/>
    </row>
    <row r="2374" spans="1:1025" ht="14.25" customHeight="1">
      <c r="A2374" s="23">
        <v>3</v>
      </c>
      <c r="B2374" s="23">
        <v>2001</v>
      </c>
      <c r="C2374" s="24">
        <v>-140.6704</v>
      </c>
      <c r="D2374" s="24">
        <v>29.212980000000002</v>
      </c>
      <c r="E2374" s="24">
        <v>0</v>
      </c>
      <c r="F2374" s="27">
        <v>0.133635716448401</v>
      </c>
      <c r="G2374" s="24" t="s">
        <v>41</v>
      </c>
      <c r="H2374" s="1"/>
      <c r="I2374" s="1"/>
      <c r="AA2374" s="7"/>
      <c r="AB2374" s="7"/>
      <c r="AD2374" s="1"/>
      <c r="AE2374" s="1"/>
      <c r="AG2374" s="7"/>
      <c r="AH2374" s="7"/>
      <c r="AI2374" s="7"/>
      <c r="IU2374" s="11"/>
      <c r="IV2374" s="11"/>
      <c r="IW2374" s="11"/>
      <c r="AMI2374" s="12"/>
      <c r="AMJ2374" s="12"/>
      <c r="AMK2374" s="12"/>
    </row>
    <row r="2375" spans="1:1025" ht="14.25" customHeight="1">
      <c r="A2375" s="23">
        <v>3</v>
      </c>
      <c r="B2375" s="23">
        <v>2001</v>
      </c>
      <c r="C2375" s="24">
        <v>-148.61429999999999</v>
      </c>
      <c r="D2375" s="24">
        <v>26.180029999999999</v>
      </c>
      <c r="E2375" s="24">
        <v>0</v>
      </c>
      <c r="F2375" s="27">
        <v>0.170632360726235</v>
      </c>
      <c r="G2375" s="24" t="s">
        <v>41</v>
      </c>
      <c r="H2375" s="1"/>
      <c r="I2375" s="1"/>
      <c r="AA2375" s="7"/>
      <c r="AB2375" s="7"/>
      <c r="AD2375" s="1"/>
      <c r="AE2375" s="1"/>
      <c r="AG2375" s="7"/>
      <c r="AH2375" s="7"/>
      <c r="AI2375" s="7"/>
      <c r="IU2375" s="11"/>
      <c r="IV2375" s="11"/>
      <c r="IW2375" s="11"/>
      <c r="AMI2375" s="12"/>
      <c r="AMJ2375" s="12"/>
      <c r="AMK2375" s="12"/>
    </row>
    <row r="2376" spans="1:1025" ht="14.25" customHeight="1">
      <c r="A2376" s="23">
        <v>3</v>
      </c>
      <c r="B2376" s="23">
        <v>2001</v>
      </c>
      <c r="C2376" s="24">
        <v>-135.6671</v>
      </c>
      <c r="D2376" s="24">
        <v>31.138670000000001</v>
      </c>
      <c r="E2376" s="24">
        <v>0</v>
      </c>
      <c r="F2376" s="27">
        <v>0.14340989894265299</v>
      </c>
      <c r="G2376" s="24" t="s">
        <v>41</v>
      </c>
      <c r="H2376" s="1"/>
      <c r="I2376" s="1"/>
      <c r="AA2376" s="7"/>
      <c r="AB2376" s="7"/>
      <c r="AD2376" s="1"/>
      <c r="AE2376" s="1"/>
      <c r="AG2376" s="7"/>
      <c r="AH2376" s="7"/>
      <c r="AI2376" s="7"/>
      <c r="IU2376" s="11"/>
      <c r="IV2376" s="11"/>
      <c r="IW2376" s="11"/>
      <c r="AMI2376" s="12"/>
      <c r="AMJ2376" s="12"/>
      <c r="AMK2376" s="12"/>
    </row>
    <row r="2377" spans="1:1025" ht="14.25" customHeight="1">
      <c r="A2377" s="23">
        <v>3</v>
      </c>
      <c r="B2377" s="23">
        <v>2001</v>
      </c>
      <c r="C2377" s="24">
        <v>-135.99250000000001</v>
      </c>
      <c r="D2377" s="24">
        <v>31.063330000000001</v>
      </c>
      <c r="E2377" s="24">
        <v>0</v>
      </c>
      <c r="F2377" s="27">
        <v>0.115636446193328</v>
      </c>
      <c r="G2377" s="24" t="s">
        <v>41</v>
      </c>
      <c r="H2377" s="1"/>
      <c r="I2377" s="1"/>
      <c r="AA2377" s="7"/>
      <c r="AB2377" s="7"/>
      <c r="AD2377" s="1"/>
      <c r="AE2377" s="1"/>
      <c r="AG2377" s="7"/>
      <c r="AH2377" s="7"/>
      <c r="AI2377" s="7"/>
      <c r="IU2377" s="11"/>
      <c r="IV2377" s="11"/>
      <c r="IW2377" s="11"/>
      <c r="AMI2377" s="12"/>
      <c r="AMJ2377" s="12"/>
      <c r="AMK2377" s="12"/>
    </row>
    <row r="2378" spans="1:1025" ht="14.25" customHeight="1">
      <c r="A2378" s="23">
        <v>3</v>
      </c>
      <c r="B2378" s="23">
        <v>2001</v>
      </c>
      <c r="C2378" s="24">
        <v>-152.6267</v>
      </c>
      <c r="D2378" s="24">
        <v>24.682950000000002</v>
      </c>
      <c r="E2378" s="24">
        <v>0</v>
      </c>
      <c r="F2378" s="27">
        <v>0.163143666548379</v>
      </c>
      <c r="G2378" s="24" t="s">
        <v>41</v>
      </c>
      <c r="H2378" s="1"/>
      <c r="I2378" s="1"/>
      <c r="AA2378" s="7"/>
      <c r="AB2378" s="7"/>
      <c r="AD2378" s="1"/>
      <c r="AE2378" s="1"/>
      <c r="AG2378" s="7"/>
      <c r="AH2378" s="7"/>
      <c r="AI2378" s="7"/>
      <c r="IU2378" s="11"/>
      <c r="IV2378" s="11"/>
      <c r="IW2378" s="11"/>
      <c r="AMI2378" s="12"/>
      <c r="AMJ2378" s="12"/>
      <c r="AMK2378" s="12"/>
    </row>
    <row r="2379" spans="1:1025" ht="14.25" customHeight="1">
      <c r="A2379" s="23">
        <v>3</v>
      </c>
      <c r="B2379" s="23">
        <v>2001</v>
      </c>
      <c r="C2379" s="24">
        <v>-126.8201</v>
      </c>
      <c r="D2379" s="24">
        <v>34.714350000000003</v>
      </c>
      <c r="E2379" s="24">
        <v>0</v>
      </c>
      <c r="F2379" s="27">
        <v>0.30380498358014602</v>
      </c>
      <c r="G2379" s="24" t="s">
        <v>41</v>
      </c>
      <c r="H2379" s="1"/>
      <c r="I2379" s="1"/>
      <c r="AA2379" s="7"/>
      <c r="AB2379" s="7"/>
      <c r="AD2379" s="1"/>
      <c r="AE2379" s="1"/>
      <c r="AG2379" s="7"/>
      <c r="AH2379" s="7"/>
      <c r="AI2379" s="7"/>
      <c r="IU2379" s="11"/>
      <c r="IV2379" s="11"/>
      <c r="IW2379" s="11"/>
      <c r="AMI2379" s="12"/>
      <c r="AMJ2379" s="12"/>
      <c r="AMK2379" s="12"/>
    </row>
    <row r="2380" spans="1:1025" ht="14.25" customHeight="1">
      <c r="A2380" s="23">
        <v>3</v>
      </c>
      <c r="B2380" s="23">
        <v>2001</v>
      </c>
      <c r="C2380" s="24">
        <v>-125.0712</v>
      </c>
      <c r="D2380" s="24">
        <v>35.42022</v>
      </c>
      <c r="E2380" s="24">
        <v>0</v>
      </c>
      <c r="F2380" s="27">
        <v>6.7568545136496697E-2</v>
      </c>
      <c r="G2380" s="24" t="s">
        <v>41</v>
      </c>
      <c r="H2380" s="1"/>
      <c r="I2380" s="1"/>
      <c r="AA2380" s="7"/>
      <c r="AB2380" s="7"/>
      <c r="AD2380" s="1"/>
      <c r="AE2380" s="1"/>
      <c r="AG2380" s="7"/>
      <c r="AH2380" s="7"/>
      <c r="AI2380" s="7"/>
      <c r="IU2380" s="11"/>
      <c r="IV2380" s="11"/>
      <c r="IW2380" s="11"/>
      <c r="AMI2380" s="12"/>
      <c r="AMJ2380" s="12"/>
      <c r="AMK2380" s="12"/>
    </row>
    <row r="2381" spans="1:1025" ht="14.25" customHeight="1">
      <c r="A2381" s="23">
        <v>3</v>
      </c>
      <c r="B2381" s="23">
        <v>2001</v>
      </c>
      <c r="C2381" s="24">
        <v>-125.5508</v>
      </c>
      <c r="D2381" s="24">
        <v>35.207320000000003</v>
      </c>
      <c r="E2381" s="24">
        <v>0</v>
      </c>
      <c r="F2381" s="27">
        <v>0.43613067575605602</v>
      </c>
      <c r="G2381" s="24" t="s">
        <v>41</v>
      </c>
      <c r="H2381" s="1"/>
      <c r="I2381" s="1"/>
      <c r="AA2381" s="7"/>
      <c r="AB2381" s="7"/>
      <c r="AD2381" s="1"/>
      <c r="AE2381" s="1"/>
      <c r="AG2381" s="7"/>
      <c r="AH2381" s="7"/>
      <c r="AI2381" s="7"/>
      <c r="IU2381" s="11"/>
      <c r="IV2381" s="11"/>
      <c r="IW2381" s="11"/>
      <c r="AMI2381" s="12"/>
      <c r="AMJ2381" s="12"/>
      <c r="AMK2381" s="12"/>
    </row>
    <row r="2382" spans="1:1025" ht="14.25" customHeight="1">
      <c r="A2382" s="23">
        <v>3</v>
      </c>
      <c r="B2382" s="23">
        <v>2001</v>
      </c>
      <c r="C2382" s="24">
        <v>-127.2627</v>
      </c>
      <c r="D2382" s="24">
        <v>34.536470000000001</v>
      </c>
      <c r="E2382" s="24">
        <v>0</v>
      </c>
      <c r="F2382" s="27">
        <v>9.5263314971431701E-2</v>
      </c>
      <c r="G2382" s="24" t="s">
        <v>41</v>
      </c>
      <c r="H2382" s="1"/>
      <c r="I2382" s="1"/>
      <c r="AA2382" s="7"/>
      <c r="AB2382" s="7"/>
      <c r="AD2382" s="1"/>
      <c r="AE2382" s="1"/>
      <c r="AG2382" s="7"/>
      <c r="AH2382" s="7"/>
      <c r="AI2382" s="7"/>
      <c r="IU2382" s="11"/>
      <c r="IV2382" s="11"/>
      <c r="IW2382" s="11"/>
      <c r="AMI2382" s="12"/>
      <c r="AMJ2382" s="12"/>
      <c r="AMK2382" s="12"/>
    </row>
    <row r="2383" spans="1:1025" ht="14.25" customHeight="1">
      <c r="A2383" s="23">
        <v>3</v>
      </c>
      <c r="B2383" s="23">
        <v>2001</v>
      </c>
      <c r="C2383" s="24">
        <v>-155.03919999999999</v>
      </c>
      <c r="D2383" s="24">
        <v>23.708300000000001</v>
      </c>
      <c r="E2383" s="24">
        <v>0</v>
      </c>
      <c r="F2383" s="27">
        <v>0.21368586344231599</v>
      </c>
      <c r="G2383" s="24" t="s">
        <v>41</v>
      </c>
      <c r="H2383" s="1"/>
      <c r="I2383" s="1"/>
      <c r="AA2383" s="7"/>
      <c r="AB2383" s="7"/>
      <c r="AD2383" s="1"/>
      <c r="AE2383" s="1"/>
      <c r="AG2383" s="7"/>
      <c r="AH2383" s="7"/>
      <c r="AI2383" s="7"/>
      <c r="IU2383" s="11"/>
      <c r="IV2383" s="11"/>
      <c r="IW2383" s="11"/>
      <c r="AMI2383" s="12"/>
      <c r="AMJ2383" s="12"/>
      <c r="AMK2383" s="12"/>
    </row>
    <row r="2384" spans="1:1025" ht="14.25" customHeight="1">
      <c r="A2384" s="23">
        <v>3</v>
      </c>
      <c r="B2384" s="23">
        <v>2001</v>
      </c>
      <c r="C2384" s="24">
        <v>-153.27420000000001</v>
      </c>
      <c r="D2384" s="24">
        <v>24.428070000000002</v>
      </c>
      <c r="E2384" s="24">
        <v>0</v>
      </c>
      <c r="F2384" s="27">
        <v>0.207493615542585</v>
      </c>
      <c r="G2384" s="24" t="s">
        <v>41</v>
      </c>
      <c r="H2384" s="1"/>
      <c r="I2384" s="1"/>
      <c r="AA2384" s="7"/>
      <c r="AB2384" s="7"/>
      <c r="AD2384" s="1"/>
      <c r="AE2384" s="1"/>
      <c r="AG2384" s="7"/>
      <c r="AH2384" s="7"/>
      <c r="AI2384" s="7"/>
      <c r="IU2384" s="11"/>
      <c r="IV2384" s="11"/>
      <c r="IW2384" s="11"/>
      <c r="AMI2384" s="12"/>
      <c r="AMJ2384" s="12"/>
      <c r="AMK2384" s="12"/>
    </row>
    <row r="2385" spans="1:1025" ht="12.75" customHeight="1">
      <c r="A2385" s="23">
        <v>3</v>
      </c>
      <c r="B2385" s="23">
        <v>2001</v>
      </c>
      <c r="C2385" s="24">
        <v>-147.3331</v>
      </c>
      <c r="D2385" s="24">
        <v>26.67802</v>
      </c>
      <c r="E2385" s="24">
        <v>0</v>
      </c>
      <c r="F2385" s="27">
        <v>0.36930965399177801</v>
      </c>
      <c r="G2385" s="24" t="s">
        <v>41</v>
      </c>
      <c r="H2385" s="1"/>
      <c r="I2385" s="1"/>
      <c r="AA2385" s="7"/>
      <c r="AB2385" s="7"/>
      <c r="AD2385" s="1"/>
      <c r="AE2385" s="1"/>
      <c r="AG2385" s="7"/>
      <c r="AH2385" s="7"/>
      <c r="AI2385" s="7"/>
      <c r="IU2385" s="11"/>
      <c r="IV2385" s="11"/>
      <c r="IW2385" s="11"/>
      <c r="AMI2385" s="12"/>
      <c r="AMJ2385" s="12"/>
      <c r="AMK2385" s="12"/>
    </row>
    <row r="2386" spans="1:1025" ht="14.25" customHeight="1">
      <c r="A2386" s="23">
        <v>3</v>
      </c>
      <c r="B2386" s="23">
        <v>2001</v>
      </c>
      <c r="C2386" s="24">
        <v>-123.9606</v>
      </c>
      <c r="D2386" s="24">
        <v>35.90117</v>
      </c>
      <c r="E2386" s="24">
        <v>0</v>
      </c>
      <c r="F2386" s="27">
        <v>0.13650373567923799</v>
      </c>
      <c r="G2386" s="24" t="s">
        <v>41</v>
      </c>
      <c r="H2386" s="1"/>
      <c r="I2386" s="1"/>
      <c r="AA2386" s="7"/>
      <c r="AB2386" s="7"/>
      <c r="AD2386" s="1"/>
      <c r="AE2386" s="1"/>
      <c r="AG2386" s="7"/>
      <c r="AH2386" s="7"/>
      <c r="AI2386" s="7"/>
      <c r="IU2386" s="11"/>
      <c r="IV2386" s="11"/>
      <c r="IW2386" s="11"/>
      <c r="AMI2386" s="12"/>
      <c r="AMJ2386" s="12"/>
      <c r="AMK2386" s="12"/>
    </row>
    <row r="2387" spans="1:1025" ht="14.25" customHeight="1">
      <c r="A2387" s="23">
        <v>3</v>
      </c>
      <c r="B2387" s="23">
        <v>2001</v>
      </c>
      <c r="C2387" s="24">
        <v>-126.0082</v>
      </c>
      <c r="D2387" s="24">
        <v>35.022370000000002</v>
      </c>
      <c r="E2387" s="24">
        <v>0</v>
      </c>
      <c r="F2387" s="27">
        <v>0.39662682582157999</v>
      </c>
      <c r="G2387" s="24" t="s">
        <v>41</v>
      </c>
      <c r="H2387" s="1"/>
      <c r="I2387" s="1"/>
      <c r="AA2387" s="7"/>
      <c r="AB2387" s="7"/>
      <c r="AD2387" s="1"/>
      <c r="AE2387" s="1"/>
      <c r="AG2387" s="7"/>
      <c r="AH2387" s="7"/>
      <c r="AI2387" s="7"/>
      <c r="IU2387" s="11"/>
      <c r="IV2387" s="11"/>
      <c r="IW2387" s="11"/>
      <c r="AMI2387" s="12"/>
      <c r="AMJ2387" s="12"/>
      <c r="AMK2387" s="12"/>
    </row>
    <row r="2388" spans="1:1025" ht="14.25" customHeight="1">
      <c r="A2388" s="23">
        <v>3</v>
      </c>
      <c r="B2388" s="23">
        <v>2001</v>
      </c>
      <c r="C2388" s="24">
        <v>-140.4633</v>
      </c>
      <c r="D2388" s="24">
        <v>29.30095</v>
      </c>
      <c r="E2388" s="24">
        <v>0</v>
      </c>
      <c r="F2388" s="27">
        <v>0.112560362468901</v>
      </c>
      <c r="G2388" s="24" t="s">
        <v>41</v>
      </c>
      <c r="H2388" s="1"/>
      <c r="I2388" s="1"/>
      <c r="AA2388" s="7"/>
      <c r="AB2388" s="7"/>
      <c r="AD2388" s="1"/>
      <c r="AE2388" s="1"/>
      <c r="AG2388" s="7"/>
      <c r="AH2388" s="7"/>
      <c r="AI2388" s="7"/>
      <c r="IU2388" s="11"/>
      <c r="IV2388" s="11"/>
      <c r="IW2388" s="11"/>
      <c r="AMI2388" s="12"/>
      <c r="AMJ2388" s="12"/>
      <c r="AMK2388" s="12"/>
    </row>
    <row r="2389" spans="1:1025" ht="14.25" customHeight="1">
      <c r="A2389" s="23">
        <v>3</v>
      </c>
      <c r="B2389" s="23">
        <v>2001</v>
      </c>
      <c r="C2389" s="24">
        <v>-132.34</v>
      </c>
      <c r="D2389" s="24">
        <v>32.54</v>
      </c>
      <c r="E2389" s="24">
        <v>0</v>
      </c>
      <c r="F2389" s="27">
        <v>0.101759816948106</v>
      </c>
      <c r="G2389" s="24" t="s">
        <v>41</v>
      </c>
      <c r="H2389" s="1"/>
      <c r="I2389" s="1"/>
      <c r="AA2389" s="7"/>
      <c r="AB2389" s="7"/>
      <c r="AD2389" s="1"/>
      <c r="AE2389" s="1"/>
      <c r="AG2389" s="7"/>
      <c r="AH2389" s="7"/>
      <c r="AI2389" s="7"/>
      <c r="IU2389" s="11"/>
      <c r="IV2389" s="11"/>
      <c r="IW2389" s="11"/>
      <c r="AMI2389" s="12"/>
      <c r="AMJ2389" s="12"/>
      <c r="AMK2389" s="12"/>
    </row>
    <row r="2390" spans="1:1025" ht="14.25" customHeight="1">
      <c r="A2390" s="23">
        <v>3</v>
      </c>
      <c r="B2390" s="23">
        <v>2001</v>
      </c>
      <c r="C2390" s="24">
        <v>-140.3809</v>
      </c>
      <c r="D2390" s="24">
        <v>29.335629999999998</v>
      </c>
      <c r="E2390" s="24">
        <v>0</v>
      </c>
      <c r="F2390" s="27">
        <v>9.8766120987252501E-2</v>
      </c>
      <c r="G2390" s="24" t="s">
        <v>41</v>
      </c>
      <c r="H2390" s="1"/>
      <c r="I2390" s="1"/>
      <c r="AA2390" s="7"/>
      <c r="AB2390" s="7"/>
      <c r="AD2390" s="1"/>
      <c r="AE2390" s="1"/>
      <c r="AG2390" s="7"/>
      <c r="AH2390" s="7"/>
      <c r="AI2390" s="7"/>
      <c r="IU2390" s="11"/>
      <c r="IV2390" s="11"/>
      <c r="IW2390" s="11"/>
      <c r="AMI2390" s="12"/>
      <c r="AMJ2390" s="12"/>
      <c r="AMK2390" s="12"/>
    </row>
    <row r="2391" spans="1:1025" ht="14.25" customHeight="1">
      <c r="A2391" s="23">
        <v>3</v>
      </c>
      <c r="B2391" s="23">
        <v>2001</v>
      </c>
      <c r="C2391" s="24">
        <v>-146.01900000000001</v>
      </c>
      <c r="D2391" s="24">
        <v>27.163679999999999</v>
      </c>
      <c r="E2391" s="24">
        <v>0</v>
      </c>
      <c r="F2391" s="27">
        <v>0.24741923049897499</v>
      </c>
      <c r="G2391" s="24" t="s">
        <v>41</v>
      </c>
      <c r="H2391" s="1"/>
      <c r="I2391" s="1"/>
      <c r="AA2391" s="7"/>
      <c r="AB2391" s="7"/>
      <c r="AD2391" s="1"/>
      <c r="AE2391" s="1"/>
      <c r="AG2391" s="7"/>
      <c r="AH2391" s="7"/>
      <c r="AI2391" s="7"/>
      <c r="IU2391" s="11"/>
      <c r="IV2391" s="11"/>
      <c r="IW2391" s="11"/>
      <c r="AMI2391" s="12"/>
      <c r="AMJ2391" s="12"/>
      <c r="AMK2391" s="12"/>
    </row>
    <row r="2392" spans="1:1025" ht="14.25" customHeight="1">
      <c r="A2392" s="23">
        <v>3</v>
      </c>
      <c r="B2392" s="23">
        <v>2001</v>
      </c>
      <c r="C2392" s="24">
        <v>-142.41839999999999</v>
      </c>
      <c r="D2392" s="24">
        <v>28.562930000000001</v>
      </c>
      <c r="E2392" s="24">
        <v>0</v>
      </c>
      <c r="F2392" s="27">
        <v>0.17294742402758101</v>
      </c>
      <c r="G2392" s="24" t="s">
        <v>41</v>
      </c>
      <c r="H2392" s="1"/>
      <c r="I2392" s="1"/>
      <c r="AA2392" s="7"/>
      <c r="AB2392" s="7"/>
      <c r="AD2392" s="1"/>
      <c r="AE2392" s="1"/>
      <c r="AG2392" s="7"/>
      <c r="AH2392" s="7"/>
      <c r="AI2392" s="7"/>
      <c r="IU2392" s="11"/>
      <c r="IV2392" s="11"/>
      <c r="IW2392" s="11"/>
      <c r="AMI2392" s="12"/>
      <c r="AMJ2392" s="12"/>
      <c r="AMK2392" s="12"/>
    </row>
    <row r="2393" spans="1:1025" ht="14.25" customHeight="1">
      <c r="A2393" s="23">
        <v>3</v>
      </c>
      <c r="B2393" s="23">
        <v>2001</v>
      </c>
      <c r="C2393" s="24">
        <v>-126.745</v>
      </c>
      <c r="D2393" s="24">
        <v>34.744819999999997</v>
      </c>
      <c r="E2393" s="24">
        <v>0</v>
      </c>
      <c r="F2393" s="27">
        <v>0.32939487780534799</v>
      </c>
      <c r="G2393" s="24" t="s">
        <v>41</v>
      </c>
      <c r="H2393" s="1"/>
      <c r="I2393" s="1"/>
      <c r="AA2393" s="7"/>
      <c r="AB2393" s="7"/>
      <c r="AD2393" s="1"/>
      <c r="AE2393" s="1"/>
      <c r="AG2393" s="7"/>
      <c r="AH2393" s="7"/>
      <c r="AI2393" s="7"/>
      <c r="IU2393" s="11"/>
      <c r="IV2393" s="11"/>
      <c r="IW2393" s="11"/>
      <c r="AMI2393" s="12"/>
      <c r="AMJ2393" s="12"/>
      <c r="AMK2393" s="12"/>
    </row>
    <row r="2394" spans="1:1025" ht="14.25" customHeight="1">
      <c r="A2394" s="23">
        <v>3</v>
      </c>
      <c r="B2394" s="23">
        <v>2001</v>
      </c>
      <c r="C2394" s="24">
        <v>-122.43510000000001</v>
      </c>
      <c r="D2394" s="24">
        <v>36.614750000000001</v>
      </c>
      <c r="E2394" s="24">
        <v>0</v>
      </c>
      <c r="F2394" s="27">
        <v>1.1485028729492499</v>
      </c>
      <c r="G2394" s="24" t="s">
        <v>41</v>
      </c>
      <c r="H2394" s="1"/>
      <c r="I2394" s="1"/>
      <c r="AA2394" s="7"/>
      <c r="AB2394" s="7"/>
      <c r="AD2394" s="1"/>
      <c r="AE2394" s="1"/>
      <c r="AG2394" s="7"/>
      <c r="AH2394" s="7"/>
      <c r="AI2394" s="7"/>
      <c r="IU2394" s="11"/>
      <c r="IV2394" s="11"/>
      <c r="IW2394" s="11"/>
      <c r="AMI2394" s="12"/>
      <c r="AMJ2394" s="12"/>
      <c r="AMK2394" s="12"/>
    </row>
    <row r="2395" spans="1:1025" ht="14.25" customHeight="1">
      <c r="A2395" s="23">
        <v>3</v>
      </c>
      <c r="B2395" s="23">
        <v>2001</v>
      </c>
      <c r="C2395" s="24">
        <v>-150.42400000000001</v>
      </c>
      <c r="D2395" s="24">
        <v>25.537199999999999</v>
      </c>
      <c r="E2395" s="24">
        <v>0</v>
      </c>
      <c r="F2395" s="27">
        <v>0.43683350361167</v>
      </c>
      <c r="G2395" s="24" t="s">
        <v>41</v>
      </c>
      <c r="H2395" s="1"/>
      <c r="I2395" s="1"/>
      <c r="AA2395" s="7"/>
      <c r="AB2395" s="7"/>
      <c r="AD2395" s="1"/>
      <c r="AE2395" s="1"/>
      <c r="AG2395" s="7"/>
      <c r="AH2395" s="7"/>
      <c r="AI2395" s="7"/>
      <c r="IU2395" s="11"/>
      <c r="IV2395" s="11"/>
      <c r="IW2395" s="11"/>
      <c r="AMI2395" s="12"/>
      <c r="AMJ2395" s="12"/>
      <c r="AMK2395" s="12"/>
    </row>
    <row r="2396" spans="1:1025" ht="14.25" customHeight="1">
      <c r="A2396" s="23">
        <v>3</v>
      </c>
      <c r="B2396" s="23">
        <v>2001</v>
      </c>
      <c r="C2396" s="24">
        <v>-150.31370000000001</v>
      </c>
      <c r="D2396" s="24">
        <v>25.565200000000001</v>
      </c>
      <c r="E2396" s="24">
        <v>0</v>
      </c>
      <c r="F2396" s="27">
        <v>0.122800152520105</v>
      </c>
      <c r="G2396" s="24" t="s">
        <v>41</v>
      </c>
      <c r="H2396" s="1"/>
      <c r="I2396" s="1"/>
      <c r="AA2396" s="7"/>
      <c r="AB2396" s="7"/>
      <c r="AD2396" s="1"/>
      <c r="AE2396" s="1"/>
      <c r="AG2396" s="7"/>
      <c r="AH2396" s="7"/>
      <c r="AI2396" s="7"/>
      <c r="IU2396" s="11"/>
      <c r="IV2396" s="11"/>
      <c r="IW2396" s="11"/>
      <c r="AMI2396" s="12"/>
      <c r="AMJ2396" s="12"/>
      <c r="AMK2396" s="12"/>
    </row>
    <row r="2397" spans="1:1025" ht="14.25" customHeight="1">
      <c r="A2397" s="23">
        <v>3</v>
      </c>
      <c r="B2397" s="23">
        <v>2001</v>
      </c>
      <c r="C2397" s="24">
        <v>-136.95529999999999</v>
      </c>
      <c r="D2397" s="24">
        <v>30.701370000000001</v>
      </c>
      <c r="E2397" s="24">
        <v>0</v>
      </c>
      <c r="F2397" s="27">
        <v>9.5699095049655694E-2</v>
      </c>
      <c r="G2397" s="24" t="s">
        <v>41</v>
      </c>
      <c r="H2397" s="1"/>
      <c r="I2397" s="1"/>
      <c r="AA2397" s="7"/>
      <c r="AB2397" s="7"/>
      <c r="AD2397" s="1"/>
      <c r="AE2397" s="1"/>
      <c r="AG2397" s="7"/>
      <c r="AH2397" s="7"/>
      <c r="AI2397" s="7"/>
      <c r="IU2397" s="11"/>
      <c r="IV2397" s="11"/>
      <c r="IW2397" s="11"/>
      <c r="AMI2397" s="12"/>
      <c r="AMJ2397" s="12"/>
      <c r="AMK2397" s="12"/>
    </row>
    <row r="2398" spans="1:1025" ht="14.25" customHeight="1">
      <c r="A2398" s="23">
        <v>3</v>
      </c>
      <c r="B2398" s="23">
        <v>2001</v>
      </c>
      <c r="C2398" s="24">
        <v>-138.96008</v>
      </c>
      <c r="D2398" s="24">
        <v>29.885079999999999</v>
      </c>
      <c r="E2398" s="24">
        <v>0</v>
      </c>
      <c r="F2398" s="27">
        <v>0.16175999145483699</v>
      </c>
      <c r="G2398" s="24" t="s">
        <v>41</v>
      </c>
      <c r="H2398" s="1"/>
      <c r="I2398" s="1"/>
      <c r="AA2398" s="7"/>
      <c r="AB2398" s="7"/>
      <c r="AD2398" s="1"/>
      <c r="AE2398" s="1"/>
      <c r="AG2398" s="7"/>
      <c r="AH2398" s="7"/>
      <c r="AI2398" s="7"/>
      <c r="IU2398" s="11"/>
      <c r="IV2398" s="11"/>
      <c r="IW2398" s="11"/>
      <c r="AMI2398" s="12"/>
      <c r="AMJ2398" s="12"/>
      <c r="AMK2398" s="12"/>
    </row>
    <row r="2399" spans="1:1025" ht="14.25" customHeight="1">
      <c r="A2399" s="23">
        <v>3</v>
      </c>
      <c r="B2399" s="23">
        <v>2001</v>
      </c>
      <c r="C2399" s="24">
        <v>-127.2238</v>
      </c>
      <c r="D2399" s="24">
        <v>34.552759999999999</v>
      </c>
      <c r="E2399" s="24">
        <v>0</v>
      </c>
      <c r="F2399" s="27">
        <v>0.29802087891754497</v>
      </c>
      <c r="G2399" s="24" t="s">
        <v>41</v>
      </c>
      <c r="H2399" s="1"/>
      <c r="I2399" s="1"/>
      <c r="AA2399" s="7"/>
      <c r="AB2399" s="7"/>
      <c r="AD2399" s="1"/>
      <c r="AE2399" s="1"/>
      <c r="AG2399" s="7"/>
      <c r="AH2399" s="7"/>
      <c r="AI2399" s="7"/>
      <c r="IU2399" s="11"/>
      <c r="IV2399" s="11"/>
      <c r="IW2399" s="11"/>
      <c r="AMI2399" s="12"/>
      <c r="AMJ2399" s="12"/>
      <c r="AMK2399" s="12"/>
    </row>
    <row r="2400" spans="1:1025" ht="14.25" customHeight="1">
      <c r="A2400" s="23">
        <v>3</v>
      </c>
      <c r="B2400" s="23">
        <v>2001</v>
      </c>
      <c r="C2400" s="24">
        <v>-121.9088</v>
      </c>
      <c r="D2400" s="24">
        <v>36.767650000000003</v>
      </c>
      <c r="E2400" s="24">
        <v>0</v>
      </c>
      <c r="F2400" s="27">
        <v>0.29368699286227401</v>
      </c>
      <c r="G2400" s="24" t="s">
        <v>41</v>
      </c>
      <c r="H2400" s="1"/>
      <c r="I2400" s="1"/>
      <c r="AA2400" s="7"/>
      <c r="AB2400" s="7"/>
      <c r="AD2400" s="1"/>
      <c r="AE2400" s="1"/>
      <c r="AG2400" s="7"/>
      <c r="AH2400" s="7"/>
      <c r="AI2400" s="7"/>
      <c r="IU2400" s="11"/>
      <c r="IV2400" s="11"/>
      <c r="IW2400" s="11"/>
      <c r="AMI2400" s="12"/>
      <c r="AMJ2400" s="12"/>
      <c r="AMK2400" s="12"/>
    </row>
    <row r="2401" spans="1:1025" ht="14.25" customHeight="1">
      <c r="A2401" s="23">
        <v>3</v>
      </c>
      <c r="B2401" s="23">
        <v>2001</v>
      </c>
      <c r="C2401" s="24">
        <v>-142.37649999999999</v>
      </c>
      <c r="D2401" s="24">
        <v>28.57863</v>
      </c>
      <c r="E2401" s="24">
        <v>0</v>
      </c>
      <c r="F2401" s="27">
        <v>0.150372492307672</v>
      </c>
      <c r="G2401" s="24" t="s">
        <v>41</v>
      </c>
      <c r="H2401" s="1"/>
      <c r="I2401" s="1"/>
      <c r="AA2401" s="7"/>
      <c r="AB2401" s="7"/>
      <c r="AD2401" s="1"/>
      <c r="AE2401" s="1"/>
      <c r="AG2401" s="7"/>
      <c r="AH2401" s="7"/>
      <c r="AI2401" s="7"/>
      <c r="IU2401" s="11"/>
      <c r="IV2401" s="11"/>
      <c r="IW2401" s="11"/>
      <c r="AMI2401" s="12"/>
      <c r="AMJ2401" s="12"/>
      <c r="AMK2401" s="12"/>
    </row>
    <row r="2402" spans="1:1025" ht="14.25" customHeight="1">
      <c r="A2402" s="23">
        <v>3</v>
      </c>
      <c r="B2402" s="23">
        <v>2001</v>
      </c>
      <c r="C2402" s="24">
        <v>-145.92578</v>
      </c>
      <c r="D2402" s="24">
        <v>27.27983</v>
      </c>
      <c r="E2402" s="24">
        <v>0</v>
      </c>
      <c r="F2402" s="27">
        <v>0.12288976746268999</v>
      </c>
      <c r="G2402" s="24" t="s">
        <v>41</v>
      </c>
      <c r="H2402" s="1"/>
      <c r="I2402" s="1"/>
      <c r="AA2402" s="7"/>
      <c r="AB2402" s="7"/>
      <c r="AD2402" s="1"/>
      <c r="AE2402" s="1"/>
      <c r="AG2402" s="7"/>
      <c r="AH2402" s="7"/>
      <c r="AI2402" s="7"/>
      <c r="IU2402" s="11"/>
      <c r="IV2402" s="11"/>
      <c r="IW2402" s="11"/>
      <c r="AMI2402" s="12"/>
      <c r="AMJ2402" s="12"/>
      <c r="AMK2402" s="12"/>
    </row>
    <row r="2403" spans="1:1025" ht="14.25" customHeight="1">
      <c r="A2403" s="23">
        <v>3</v>
      </c>
      <c r="B2403" s="23">
        <v>2001</v>
      </c>
      <c r="C2403" s="24">
        <v>-122.36320000000001</v>
      </c>
      <c r="D2403" s="24">
        <v>36.642429999999997</v>
      </c>
      <c r="E2403" s="24">
        <v>0</v>
      </c>
      <c r="F2403" s="27">
        <v>1.16738718392146</v>
      </c>
      <c r="G2403" s="24" t="s">
        <v>41</v>
      </c>
      <c r="H2403" s="1"/>
      <c r="I2403" s="1"/>
      <c r="AA2403" s="7"/>
      <c r="AB2403" s="7"/>
      <c r="AD2403" s="1"/>
      <c r="AE2403" s="1"/>
      <c r="AG2403" s="7"/>
      <c r="AH2403" s="7"/>
      <c r="AI2403" s="7"/>
      <c r="IU2403" s="11"/>
      <c r="IV2403" s="11"/>
      <c r="IW2403" s="11"/>
      <c r="AMI2403" s="12"/>
      <c r="AMJ2403" s="12"/>
      <c r="AMK2403" s="12"/>
    </row>
    <row r="2404" spans="1:1025" ht="14.25" customHeight="1">
      <c r="A2404" s="23">
        <v>3</v>
      </c>
      <c r="B2404" s="23">
        <v>2001</v>
      </c>
      <c r="C2404" s="24">
        <v>-123.711</v>
      </c>
      <c r="D2404" s="24">
        <v>36.014150000000001</v>
      </c>
      <c r="E2404" s="24">
        <v>0</v>
      </c>
      <c r="F2404" s="27">
        <v>0.64783232346053199</v>
      </c>
      <c r="G2404" s="24" t="s">
        <v>41</v>
      </c>
      <c r="H2404" s="1"/>
      <c r="I2404" s="1"/>
      <c r="AA2404" s="7"/>
      <c r="AB2404" s="7"/>
      <c r="AD2404" s="1"/>
      <c r="AE2404" s="1"/>
      <c r="AG2404" s="7"/>
      <c r="AH2404" s="7"/>
      <c r="AI2404" s="7"/>
      <c r="IU2404" s="11"/>
      <c r="IV2404" s="11"/>
      <c r="IW2404" s="11"/>
      <c r="AMI2404" s="12"/>
      <c r="AMJ2404" s="12"/>
      <c r="AMK2404" s="12"/>
    </row>
    <row r="2405" spans="1:1025" ht="14.25" customHeight="1">
      <c r="A2405" s="23">
        <v>3</v>
      </c>
      <c r="B2405" s="23">
        <v>2001</v>
      </c>
      <c r="C2405" s="24">
        <v>-129.18360000000001</v>
      </c>
      <c r="D2405" s="24">
        <v>33.741680000000002</v>
      </c>
      <c r="E2405" s="24">
        <v>0</v>
      </c>
      <c r="F2405" s="27">
        <v>0.34199416822613299</v>
      </c>
      <c r="G2405" s="24" t="s">
        <v>41</v>
      </c>
      <c r="H2405" s="1"/>
      <c r="I2405" s="1"/>
      <c r="AA2405" s="7"/>
      <c r="AB2405" s="7"/>
      <c r="AD2405" s="1"/>
      <c r="AE2405" s="1"/>
      <c r="AG2405" s="7"/>
      <c r="AH2405" s="7"/>
      <c r="AI2405" s="7"/>
      <c r="IU2405" s="11"/>
      <c r="IV2405" s="11"/>
      <c r="IW2405" s="11"/>
      <c r="AMI2405" s="12"/>
      <c r="AMJ2405" s="12"/>
      <c r="AMK2405" s="12"/>
    </row>
    <row r="2406" spans="1:1025" ht="14.25" customHeight="1">
      <c r="A2406" s="23">
        <v>3</v>
      </c>
      <c r="B2406" s="23">
        <v>2001</v>
      </c>
      <c r="C2406" s="24">
        <v>-136.62129999999999</v>
      </c>
      <c r="D2406" s="24">
        <v>30.7653</v>
      </c>
      <c r="E2406" s="24">
        <v>0</v>
      </c>
      <c r="F2406" s="27">
        <v>0.12823645826122801</v>
      </c>
      <c r="G2406" s="24" t="s">
        <v>41</v>
      </c>
      <c r="H2406" s="1"/>
      <c r="I2406" s="1"/>
      <c r="AA2406" s="7"/>
      <c r="AB2406" s="7"/>
      <c r="AD2406" s="1"/>
      <c r="AE2406" s="1"/>
      <c r="AG2406" s="7"/>
      <c r="AH2406" s="7"/>
      <c r="AI2406" s="7"/>
      <c r="IU2406" s="11"/>
      <c r="IV2406" s="11"/>
      <c r="IW2406" s="11"/>
      <c r="AMI2406" s="12"/>
      <c r="AMJ2406" s="12"/>
      <c r="AMK2406" s="12"/>
    </row>
    <row r="2407" spans="1:1025" ht="14.25" customHeight="1">
      <c r="A2407" s="23">
        <v>3</v>
      </c>
      <c r="B2407" s="23">
        <v>2001</v>
      </c>
      <c r="C2407" s="24">
        <v>-127.4014</v>
      </c>
      <c r="D2407" s="24">
        <v>34.479930000000003</v>
      </c>
      <c r="E2407" s="24">
        <v>0</v>
      </c>
      <c r="F2407" s="27">
        <v>0.204193290756987</v>
      </c>
      <c r="G2407" s="24" t="s">
        <v>41</v>
      </c>
      <c r="H2407" s="1"/>
      <c r="I2407" s="1"/>
      <c r="AA2407" s="7"/>
      <c r="AB2407" s="7"/>
      <c r="AD2407" s="1"/>
      <c r="AE2407" s="1"/>
      <c r="AG2407" s="7"/>
      <c r="AH2407" s="7"/>
      <c r="AI2407" s="7"/>
      <c r="IU2407" s="11"/>
      <c r="IV2407" s="11"/>
      <c r="IW2407" s="11"/>
      <c r="AMI2407" s="12"/>
      <c r="AMJ2407" s="12"/>
      <c r="AMK2407" s="12"/>
    </row>
    <row r="2408" spans="1:1025" ht="14.25" customHeight="1">
      <c r="A2408" s="23">
        <v>3</v>
      </c>
      <c r="B2408" s="23">
        <v>2001</v>
      </c>
      <c r="C2408" s="24">
        <v>-129.74709999999999</v>
      </c>
      <c r="D2408" s="24">
        <v>33.499549999999999</v>
      </c>
      <c r="E2408" s="24">
        <v>0</v>
      </c>
      <c r="F2408" s="27">
        <v>0.22489449422501701</v>
      </c>
      <c r="G2408" s="24" t="s">
        <v>41</v>
      </c>
      <c r="H2408" s="1"/>
      <c r="I2408" s="1"/>
      <c r="AA2408" s="7"/>
      <c r="AB2408" s="7"/>
      <c r="AD2408" s="1"/>
      <c r="AE2408" s="1"/>
      <c r="AG2408" s="7"/>
      <c r="AH2408" s="7"/>
      <c r="AI2408" s="7"/>
      <c r="IU2408" s="11"/>
      <c r="IV2408" s="11"/>
      <c r="IW2408" s="11"/>
      <c r="AMI2408" s="12"/>
      <c r="AMJ2408" s="12"/>
      <c r="AMK2408" s="12"/>
    </row>
    <row r="2409" spans="1:1025" ht="14.25" customHeight="1">
      <c r="A2409" s="23">
        <v>3</v>
      </c>
      <c r="B2409" s="23">
        <v>2001</v>
      </c>
      <c r="C2409" s="24">
        <v>-144.58750000000001</v>
      </c>
      <c r="D2409" s="24">
        <v>27.80602</v>
      </c>
      <c r="E2409" s="24">
        <v>0</v>
      </c>
      <c r="F2409" s="27">
        <v>0.25972915950334002</v>
      </c>
      <c r="G2409" s="24" t="s">
        <v>41</v>
      </c>
      <c r="H2409" s="1"/>
      <c r="I2409" s="1"/>
      <c r="AA2409" s="7"/>
      <c r="AB2409" s="7"/>
      <c r="AD2409" s="1"/>
      <c r="AE2409" s="1"/>
      <c r="AG2409" s="7"/>
      <c r="AH2409" s="7"/>
      <c r="AI2409" s="7"/>
      <c r="IU2409" s="11"/>
      <c r="IV2409" s="11"/>
      <c r="IW2409" s="11"/>
      <c r="AMI2409" s="12"/>
      <c r="AMJ2409" s="12"/>
      <c r="AMK2409" s="12"/>
    </row>
    <row r="2410" spans="1:1025" ht="14.25" customHeight="1">
      <c r="A2410" s="23">
        <v>3</v>
      </c>
      <c r="B2410" s="23">
        <v>2001</v>
      </c>
      <c r="C2410" s="24">
        <v>-143.3937</v>
      </c>
      <c r="D2410" s="24">
        <v>28.221779999999999</v>
      </c>
      <c r="E2410" s="24">
        <v>0</v>
      </c>
      <c r="F2410" s="27">
        <v>8.2438353484561896E-2</v>
      </c>
      <c r="G2410" s="24" t="s">
        <v>41</v>
      </c>
      <c r="H2410" s="1"/>
      <c r="I2410" s="1"/>
      <c r="AA2410" s="7"/>
      <c r="AB2410" s="7"/>
      <c r="AD2410" s="1"/>
      <c r="AE2410" s="1"/>
      <c r="AG2410" s="7"/>
      <c r="AH2410" s="7"/>
      <c r="AI2410" s="7"/>
      <c r="IU2410" s="11"/>
      <c r="IV2410" s="11"/>
      <c r="IW2410" s="11"/>
      <c r="AMI2410" s="12"/>
      <c r="AMJ2410" s="12"/>
      <c r="AMK2410" s="12"/>
    </row>
    <row r="2411" spans="1:1025" ht="14.25" customHeight="1">
      <c r="A2411" s="23">
        <v>3</v>
      </c>
      <c r="B2411" s="23">
        <v>2001</v>
      </c>
      <c r="C2411" s="24">
        <v>-121.97880000000001</v>
      </c>
      <c r="D2411" s="24">
        <v>36.73563</v>
      </c>
      <c r="E2411" s="24">
        <v>0</v>
      </c>
      <c r="F2411" s="27">
        <v>0.24344556502154699</v>
      </c>
      <c r="G2411" s="24" t="s">
        <v>41</v>
      </c>
      <c r="H2411" s="1"/>
      <c r="I2411" s="1"/>
      <c r="AA2411" s="7"/>
      <c r="AB2411" s="7"/>
      <c r="AD2411" s="1"/>
      <c r="AE2411" s="1"/>
      <c r="AG2411" s="7"/>
      <c r="AH2411" s="7"/>
      <c r="AI2411" s="7"/>
      <c r="IU2411" s="11"/>
      <c r="IV2411" s="11"/>
      <c r="IW2411" s="11"/>
      <c r="AMI2411" s="12"/>
      <c r="AMJ2411" s="12"/>
      <c r="AMK2411" s="12"/>
    </row>
    <row r="2412" spans="1:1025" ht="14.25" customHeight="1">
      <c r="A2412" s="23">
        <v>3</v>
      </c>
      <c r="B2412" s="23">
        <v>2001</v>
      </c>
      <c r="C2412" s="24">
        <v>-143.02520000000001</v>
      </c>
      <c r="D2412" s="24">
        <v>28.335170000000002</v>
      </c>
      <c r="E2412" s="24">
        <v>0</v>
      </c>
      <c r="F2412" s="27">
        <v>0.37235431706325001</v>
      </c>
      <c r="G2412" s="24" t="s">
        <v>41</v>
      </c>
      <c r="H2412" s="1"/>
      <c r="I2412" s="1"/>
      <c r="AA2412" s="7"/>
      <c r="AB2412" s="7"/>
      <c r="AD2412" s="1"/>
      <c r="AE2412" s="1"/>
      <c r="AG2412" s="7"/>
      <c r="AH2412" s="7"/>
      <c r="AI2412" s="7"/>
      <c r="IU2412" s="11"/>
      <c r="IV2412" s="11"/>
      <c r="IW2412" s="11"/>
      <c r="AMI2412" s="12"/>
      <c r="AMJ2412" s="12"/>
      <c r="AMK2412" s="12"/>
    </row>
    <row r="2413" spans="1:1025" ht="14.25" customHeight="1">
      <c r="A2413" s="23">
        <v>3</v>
      </c>
      <c r="B2413" s="23">
        <v>2001</v>
      </c>
      <c r="C2413" s="24">
        <v>-143.58029999999999</v>
      </c>
      <c r="D2413" s="24">
        <v>28.124300000000002</v>
      </c>
      <c r="E2413" s="24">
        <v>0</v>
      </c>
      <c r="F2413" s="27">
        <v>0.196127552050295</v>
      </c>
      <c r="G2413" s="24" t="s">
        <v>41</v>
      </c>
      <c r="H2413" s="1"/>
      <c r="I2413" s="1"/>
      <c r="AA2413" s="7"/>
      <c r="AB2413" s="7"/>
      <c r="AD2413" s="1"/>
      <c r="AE2413" s="1"/>
      <c r="AG2413" s="7"/>
      <c r="AH2413" s="7"/>
      <c r="AI2413" s="7"/>
      <c r="IU2413" s="11"/>
      <c r="IV2413" s="11"/>
      <c r="IW2413" s="11"/>
      <c r="AMI2413" s="12"/>
      <c r="AMJ2413" s="12"/>
      <c r="AMK2413" s="12"/>
    </row>
    <row r="2414" spans="1:1025" ht="14.25" customHeight="1">
      <c r="A2414" s="23">
        <v>3</v>
      </c>
      <c r="B2414" s="23">
        <v>2001</v>
      </c>
      <c r="C2414" s="24">
        <v>-138.97399999999999</v>
      </c>
      <c r="D2414" s="24">
        <v>29.912880000000001</v>
      </c>
      <c r="E2414" s="24">
        <v>0</v>
      </c>
      <c r="F2414" s="27">
        <v>0.10758382298210201</v>
      </c>
      <c r="G2414" s="24" t="s">
        <v>41</v>
      </c>
      <c r="H2414" s="1"/>
      <c r="I2414" s="1"/>
      <c r="AA2414" s="7"/>
      <c r="AB2414" s="7"/>
      <c r="AD2414" s="1"/>
      <c r="AE2414" s="1"/>
      <c r="AG2414" s="7"/>
      <c r="AH2414" s="7"/>
      <c r="AI2414" s="7"/>
      <c r="IU2414" s="11"/>
      <c r="IV2414" s="11"/>
      <c r="IW2414" s="11"/>
      <c r="AMI2414" s="12"/>
      <c r="AMJ2414" s="12"/>
      <c r="AMK2414" s="12"/>
    </row>
    <row r="2415" spans="1:1025" ht="14.25" customHeight="1">
      <c r="A2415" s="23">
        <v>3</v>
      </c>
      <c r="B2415" s="23">
        <v>2001</v>
      </c>
      <c r="C2415" s="24">
        <v>-134.37540000000001</v>
      </c>
      <c r="D2415" s="24">
        <v>31.673369999999998</v>
      </c>
      <c r="E2415" s="24">
        <v>0</v>
      </c>
      <c r="F2415" s="27">
        <v>9.4061359823776003E-2</v>
      </c>
      <c r="G2415" s="24" t="s">
        <v>41</v>
      </c>
      <c r="H2415" s="1"/>
      <c r="I2415" s="1"/>
      <c r="AA2415" s="7"/>
      <c r="AB2415" s="7"/>
      <c r="AD2415" s="1"/>
      <c r="AE2415" s="1"/>
      <c r="AG2415" s="7"/>
      <c r="AH2415" s="7"/>
      <c r="AI2415" s="7"/>
      <c r="IU2415" s="11"/>
      <c r="IV2415" s="11"/>
      <c r="IW2415" s="11"/>
      <c r="AMI2415" s="12"/>
      <c r="AMJ2415" s="12"/>
      <c r="AMK2415" s="12"/>
    </row>
    <row r="2416" spans="1:1025" ht="14.25" customHeight="1">
      <c r="A2416" s="23">
        <v>3</v>
      </c>
      <c r="B2416" s="23">
        <v>2001</v>
      </c>
      <c r="C2416" s="24">
        <v>-151.3603</v>
      </c>
      <c r="D2416" s="24">
        <v>25.172149999999998</v>
      </c>
      <c r="E2416" s="24">
        <v>0</v>
      </c>
      <c r="F2416" s="27">
        <v>0.24742885714285701</v>
      </c>
      <c r="G2416" s="24" t="s">
        <v>41</v>
      </c>
      <c r="H2416" s="1"/>
      <c r="I2416" s="1"/>
      <c r="AA2416" s="7"/>
      <c r="AB2416" s="7"/>
      <c r="AD2416" s="1"/>
      <c r="AE2416" s="1"/>
      <c r="AG2416" s="7"/>
      <c r="AH2416" s="7"/>
      <c r="AI2416" s="7"/>
      <c r="IU2416" s="11"/>
      <c r="IV2416" s="11"/>
      <c r="IW2416" s="11"/>
      <c r="AMI2416" s="12"/>
      <c r="AMJ2416" s="12"/>
      <c r="AMK2416" s="12"/>
    </row>
    <row r="2417" spans="1:1025" ht="14.25" customHeight="1">
      <c r="A2417" s="23">
        <v>3</v>
      </c>
      <c r="B2417" s="23">
        <v>2001</v>
      </c>
      <c r="C2417" s="24">
        <v>-132.53559999999999</v>
      </c>
      <c r="D2417" s="24">
        <v>32.402070000000002</v>
      </c>
      <c r="E2417" s="24">
        <v>0</v>
      </c>
      <c r="F2417" s="27">
        <v>9.76794916045476E-2</v>
      </c>
      <c r="G2417" s="24" t="s">
        <v>41</v>
      </c>
      <c r="H2417" s="1"/>
      <c r="I2417" s="1"/>
      <c r="AA2417" s="7"/>
      <c r="AB2417" s="7"/>
      <c r="AD2417" s="1"/>
      <c r="AE2417" s="1"/>
      <c r="AG2417" s="7"/>
      <c r="AH2417" s="7"/>
      <c r="AI2417" s="7"/>
      <c r="IU2417" s="11"/>
      <c r="IV2417" s="11"/>
      <c r="IW2417" s="11"/>
      <c r="AMI2417" s="12"/>
      <c r="AMJ2417" s="12"/>
      <c r="AMK2417" s="12"/>
    </row>
    <row r="2418" spans="1:1025" ht="14.25" customHeight="1">
      <c r="A2418" s="23">
        <v>3</v>
      </c>
      <c r="B2418" s="23">
        <v>2001</v>
      </c>
      <c r="C2418" s="24">
        <v>-135.40790000000001</v>
      </c>
      <c r="D2418" s="24">
        <v>31.279029999999999</v>
      </c>
      <c r="E2418" s="24">
        <v>0</v>
      </c>
      <c r="F2418" s="27">
        <v>0.111029322382612</v>
      </c>
      <c r="G2418" s="24" t="s">
        <v>41</v>
      </c>
      <c r="H2418" s="1"/>
      <c r="I2418" s="1"/>
      <c r="AA2418" s="7"/>
      <c r="AB2418" s="7"/>
      <c r="AD2418" s="1"/>
      <c r="AE2418" s="1"/>
      <c r="AG2418" s="7"/>
      <c r="AH2418" s="7"/>
      <c r="AI2418" s="7"/>
      <c r="IU2418" s="11"/>
      <c r="IV2418" s="11"/>
      <c r="IW2418" s="11"/>
      <c r="AMI2418" s="12"/>
      <c r="AMJ2418" s="12"/>
      <c r="AMK2418" s="12"/>
    </row>
    <row r="2419" spans="1:1025" ht="14.25" customHeight="1">
      <c r="A2419" s="23">
        <v>3</v>
      </c>
      <c r="B2419" s="23">
        <v>2001</v>
      </c>
      <c r="C2419" s="24">
        <v>-134.28</v>
      </c>
      <c r="D2419" s="24">
        <v>31.728549999999998</v>
      </c>
      <c r="E2419" s="24">
        <v>0</v>
      </c>
      <c r="F2419" s="27">
        <v>0.10537987376110899</v>
      </c>
      <c r="G2419" s="24" t="s">
        <v>41</v>
      </c>
      <c r="H2419" s="1"/>
      <c r="I2419" s="1"/>
      <c r="AA2419" s="7"/>
      <c r="AB2419" s="7"/>
      <c r="AD2419" s="1"/>
      <c r="AE2419" s="1"/>
      <c r="AG2419" s="7"/>
      <c r="AH2419" s="7"/>
      <c r="AI2419" s="7"/>
      <c r="IU2419" s="11"/>
      <c r="IV2419" s="11"/>
      <c r="IW2419" s="11"/>
      <c r="AMI2419" s="12"/>
      <c r="AMJ2419" s="12"/>
      <c r="AMK2419" s="12"/>
    </row>
    <row r="2420" spans="1:1025" ht="14.25" customHeight="1">
      <c r="A2420" s="23">
        <v>3</v>
      </c>
      <c r="B2420" s="23">
        <v>2001</v>
      </c>
      <c r="C2420" s="24">
        <v>-153.32759999999999</v>
      </c>
      <c r="D2420" s="24">
        <v>24.406079999999999</v>
      </c>
      <c r="E2420" s="24">
        <v>0</v>
      </c>
      <c r="F2420" s="27">
        <v>0.21669364479801101</v>
      </c>
      <c r="G2420" s="24" t="s">
        <v>41</v>
      </c>
      <c r="H2420" s="1"/>
      <c r="I2420" s="1"/>
      <c r="AA2420" s="7"/>
      <c r="AB2420" s="7"/>
      <c r="AD2420" s="1"/>
      <c r="AE2420" s="1"/>
      <c r="AG2420" s="7"/>
      <c r="AH2420" s="7"/>
      <c r="AI2420" s="7"/>
      <c r="IU2420" s="11"/>
      <c r="IV2420" s="11"/>
      <c r="IW2420" s="11"/>
      <c r="AMI2420" s="12"/>
      <c r="AMJ2420" s="12"/>
      <c r="AMK2420" s="12"/>
    </row>
    <row r="2421" spans="1:1025" ht="14.25" customHeight="1">
      <c r="A2421" s="23">
        <v>3</v>
      </c>
      <c r="B2421" s="23">
        <v>2001</v>
      </c>
      <c r="C2421" s="24">
        <v>-125.40028</v>
      </c>
      <c r="D2421" s="24">
        <v>35.264740000000003</v>
      </c>
      <c r="E2421" s="24">
        <v>0</v>
      </c>
      <c r="F2421" s="27">
        <v>0.54091818178254203</v>
      </c>
      <c r="G2421" s="24" t="s">
        <v>41</v>
      </c>
      <c r="H2421" s="1"/>
      <c r="I2421" s="1"/>
      <c r="AA2421" s="7"/>
      <c r="AB2421" s="7"/>
      <c r="AD2421" s="1"/>
      <c r="AE2421" s="1"/>
      <c r="AG2421" s="7"/>
      <c r="AH2421" s="7"/>
      <c r="AI2421" s="7"/>
      <c r="IU2421" s="11"/>
      <c r="IV2421" s="11"/>
      <c r="IW2421" s="11"/>
      <c r="AMI2421" s="12"/>
      <c r="AMJ2421" s="12"/>
      <c r="AMK2421" s="12"/>
    </row>
    <row r="2422" spans="1:1025" ht="14.25" customHeight="1">
      <c r="A2422" s="23">
        <v>3</v>
      </c>
      <c r="B2422" s="23">
        <v>2001</v>
      </c>
      <c r="C2422" s="24">
        <v>-129.8152</v>
      </c>
      <c r="D2422" s="24">
        <v>33.470019999999998</v>
      </c>
      <c r="E2422" s="24">
        <v>0</v>
      </c>
      <c r="F2422" s="27">
        <v>0.22526018455484101</v>
      </c>
      <c r="G2422" s="24" t="s">
        <v>41</v>
      </c>
      <c r="H2422" s="1"/>
      <c r="I2422" s="1"/>
      <c r="AA2422" s="7"/>
      <c r="AB2422" s="7"/>
      <c r="AD2422" s="1"/>
      <c r="AE2422" s="1"/>
      <c r="AG2422" s="7"/>
      <c r="AH2422" s="7"/>
      <c r="AI2422" s="7"/>
      <c r="IU2422" s="11"/>
      <c r="IV2422" s="11"/>
      <c r="IW2422" s="11"/>
      <c r="AMI2422" s="12"/>
      <c r="AMJ2422" s="12"/>
      <c r="AMK2422" s="12"/>
    </row>
    <row r="2423" spans="1:1025" ht="14.25" customHeight="1">
      <c r="A2423" s="23">
        <v>3</v>
      </c>
      <c r="B2423" s="23">
        <v>2001</v>
      </c>
      <c r="C2423" s="24">
        <v>-158.30459999999999</v>
      </c>
      <c r="D2423" s="24">
        <v>21.666630000000001</v>
      </c>
      <c r="E2423" s="24">
        <v>0</v>
      </c>
      <c r="F2423" s="27">
        <v>0.66817504961979302</v>
      </c>
      <c r="G2423" s="24" t="s">
        <v>41</v>
      </c>
      <c r="H2423" s="1"/>
      <c r="I2423" s="1"/>
      <c r="AA2423" s="7"/>
      <c r="AB2423" s="7"/>
      <c r="AD2423" s="1"/>
      <c r="AE2423" s="1"/>
      <c r="AG2423" s="7"/>
      <c r="AH2423" s="7"/>
      <c r="AI2423" s="7"/>
      <c r="IU2423" s="11"/>
      <c r="IV2423" s="11"/>
      <c r="IW2423" s="11"/>
      <c r="AMI2423" s="12"/>
      <c r="AMJ2423" s="12"/>
      <c r="AMK2423" s="12"/>
    </row>
    <row r="2424" spans="1:1025" ht="14.25" customHeight="1">
      <c r="A2424" s="23">
        <v>3</v>
      </c>
      <c r="B2424" s="23">
        <v>2001</v>
      </c>
      <c r="C2424" s="24">
        <v>-142.33410000000001</v>
      </c>
      <c r="D2424" s="24">
        <v>28.593350000000001</v>
      </c>
      <c r="E2424" s="24">
        <v>0</v>
      </c>
      <c r="F2424" s="27">
        <v>0.17582160019104001</v>
      </c>
      <c r="G2424" s="24" t="s">
        <v>41</v>
      </c>
      <c r="H2424" s="1"/>
      <c r="I2424" s="1"/>
      <c r="AA2424" s="7"/>
      <c r="AB2424" s="7"/>
      <c r="AD2424" s="1"/>
      <c r="AE2424" s="1"/>
      <c r="AG2424" s="7"/>
      <c r="AH2424" s="7"/>
      <c r="AI2424" s="7"/>
      <c r="IU2424" s="11"/>
      <c r="IV2424" s="11"/>
      <c r="IW2424" s="11"/>
      <c r="AMI2424" s="12"/>
      <c r="AMJ2424" s="12"/>
      <c r="AMK2424" s="12"/>
    </row>
    <row r="2425" spans="1:1025" ht="14.25" customHeight="1">
      <c r="A2425" s="23">
        <v>3</v>
      </c>
      <c r="B2425" s="23">
        <v>2001</v>
      </c>
      <c r="C2425" s="24">
        <v>-148.24959999999999</v>
      </c>
      <c r="D2425" s="24">
        <v>26.349119999999999</v>
      </c>
      <c r="E2425" s="24">
        <v>0</v>
      </c>
      <c r="F2425" s="27">
        <v>0.30998847090927401</v>
      </c>
      <c r="G2425" s="24" t="s">
        <v>41</v>
      </c>
      <c r="H2425" s="1"/>
      <c r="I2425" s="1"/>
      <c r="AA2425" s="7"/>
      <c r="AB2425" s="7"/>
      <c r="AD2425" s="1"/>
      <c r="AE2425" s="1"/>
      <c r="AG2425" s="7"/>
      <c r="AH2425" s="7"/>
      <c r="AI2425" s="7"/>
      <c r="IU2425" s="11"/>
      <c r="IV2425" s="11"/>
      <c r="IW2425" s="11"/>
      <c r="AMI2425" s="12"/>
      <c r="AMJ2425" s="12"/>
      <c r="AMK2425" s="12"/>
    </row>
    <row r="2426" spans="1:1025" ht="14.25" customHeight="1">
      <c r="A2426" s="23">
        <v>3</v>
      </c>
      <c r="B2426" s="23">
        <v>2001</v>
      </c>
      <c r="C2426" s="24">
        <v>-146.0104</v>
      </c>
      <c r="D2426" s="24">
        <v>27.22805</v>
      </c>
      <c r="E2426" s="24">
        <v>0</v>
      </c>
      <c r="F2426" s="27">
        <v>0.12731158250939201</v>
      </c>
      <c r="G2426" s="24" t="s">
        <v>41</v>
      </c>
      <c r="H2426" s="1"/>
      <c r="I2426" s="1"/>
      <c r="AA2426" s="7"/>
      <c r="AB2426" s="7"/>
      <c r="AD2426" s="1"/>
      <c r="AE2426" s="1"/>
      <c r="AG2426" s="7"/>
      <c r="AH2426" s="7"/>
      <c r="AI2426" s="7"/>
      <c r="IU2426" s="11"/>
      <c r="IV2426" s="11"/>
      <c r="IW2426" s="11"/>
      <c r="AMI2426" s="12"/>
      <c r="AMJ2426" s="12"/>
      <c r="AMK2426" s="12"/>
    </row>
    <row r="2427" spans="1:1025" ht="14.25" customHeight="1">
      <c r="A2427" s="23">
        <v>3</v>
      </c>
      <c r="B2427" s="23">
        <v>2001</v>
      </c>
      <c r="C2427" s="24">
        <v>-156.3056</v>
      </c>
      <c r="D2427" s="24">
        <v>23.184349999999998</v>
      </c>
      <c r="E2427" s="24">
        <v>0</v>
      </c>
      <c r="F2427" s="27">
        <v>0.61537900137076595</v>
      </c>
      <c r="G2427" s="24" t="s">
        <v>41</v>
      </c>
      <c r="H2427" s="1"/>
      <c r="I2427" s="1"/>
      <c r="AA2427" s="7"/>
      <c r="AB2427" s="7"/>
      <c r="AD2427" s="1"/>
      <c r="AE2427" s="1"/>
      <c r="AG2427" s="7"/>
      <c r="AH2427" s="7"/>
      <c r="AI2427" s="7"/>
      <c r="IU2427" s="11"/>
      <c r="IV2427" s="11"/>
      <c r="IW2427" s="11"/>
      <c r="AMI2427" s="12"/>
      <c r="AMJ2427" s="12"/>
      <c r="AMK2427" s="12"/>
    </row>
    <row r="2428" spans="1:1025" ht="14.25" customHeight="1">
      <c r="A2428" s="23">
        <v>3</v>
      </c>
      <c r="B2428" s="23">
        <v>2001</v>
      </c>
      <c r="C2428" s="24">
        <v>-124.2525</v>
      </c>
      <c r="D2428" s="24">
        <v>35.770969999999998</v>
      </c>
      <c r="E2428" s="24">
        <v>0</v>
      </c>
      <c r="F2428" s="27">
        <v>0.22249982920384001</v>
      </c>
      <c r="G2428" s="24" t="s">
        <v>41</v>
      </c>
      <c r="H2428" s="1"/>
      <c r="I2428" s="1"/>
      <c r="AA2428" s="7"/>
      <c r="AB2428" s="7"/>
      <c r="AD2428" s="1"/>
      <c r="AE2428" s="1"/>
      <c r="AG2428" s="7"/>
      <c r="AH2428" s="7"/>
      <c r="AI2428" s="7"/>
      <c r="IU2428" s="11"/>
      <c r="IV2428" s="11"/>
      <c r="IW2428" s="11"/>
      <c r="AMI2428" s="12"/>
      <c r="AMJ2428" s="12"/>
      <c r="AMK2428" s="12"/>
    </row>
    <row r="2429" spans="1:1025" ht="14.25" customHeight="1">
      <c r="A2429" s="23">
        <v>3</v>
      </c>
      <c r="B2429" s="23">
        <v>2001</v>
      </c>
      <c r="C2429" s="24">
        <v>-123.9696</v>
      </c>
      <c r="D2429" s="24">
        <v>35.917999999999999</v>
      </c>
      <c r="E2429" s="24">
        <v>0</v>
      </c>
      <c r="F2429" s="27">
        <v>0.38155296947036998</v>
      </c>
      <c r="G2429" s="24" t="s">
        <v>41</v>
      </c>
      <c r="H2429" s="1"/>
      <c r="I2429" s="1"/>
      <c r="AA2429" s="7"/>
      <c r="AB2429" s="7"/>
      <c r="AD2429" s="1"/>
      <c r="AE2429" s="1"/>
      <c r="AG2429" s="7"/>
      <c r="AH2429" s="7"/>
      <c r="AI2429" s="7"/>
      <c r="IU2429" s="11"/>
      <c r="IV2429" s="11"/>
      <c r="IW2429" s="11"/>
      <c r="AMI2429" s="12"/>
      <c r="AMJ2429" s="12"/>
      <c r="AMK2429" s="12"/>
    </row>
    <row r="2430" spans="1:1025" ht="14.25" customHeight="1">
      <c r="A2430" s="23">
        <v>3</v>
      </c>
      <c r="B2430" s="23">
        <v>2001</v>
      </c>
      <c r="C2430" s="24">
        <v>-131.80760000000001</v>
      </c>
      <c r="D2430" s="24">
        <v>32.661169999999998</v>
      </c>
      <c r="E2430" s="24">
        <v>0</v>
      </c>
      <c r="F2430" s="27">
        <v>0.224352972683834</v>
      </c>
      <c r="G2430" s="24" t="s">
        <v>41</v>
      </c>
      <c r="H2430" s="1"/>
      <c r="I2430" s="1"/>
      <c r="AA2430" s="7"/>
      <c r="AB2430" s="7"/>
      <c r="AD2430" s="1"/>
      <c r="AE2430" s="1"/>
      <c r="AG2430" s="7"/>
      <c r="AH2430" s="7"/>
      <c r="AI2430" s="7"/>
      <c r="IU2430" s="11"/>
      <c r="IV2430" s="11"/>
      <c r="IW2430" s="11"/>
      <c r="AMI2430" s="12"/>
      <c r="AMJ2430" s="12"/>
      <c r="AMK2430" s="12"/>
    </row>
    <row r="2431" spans="1:1025" ht="14.25" customHeight="1">
      <c r="A2431" s="23">
        <v>3</v>
      </c>
      <c r="B2431" s="23">
        <v>2001</v>
      </c>
      <c r="C2431" s="24">
        <v>-126.5941</v>
      </c>
      <c r="D2431" s="24">
        <v>34.803870000000003</v>
      </c>
      <c r="E2431" s="24">
        <v>0</v>
      </c>
      <c r="F2431" s="27">
        <v>0.36583983769926698</v>
      </c>
      <c r="G2431" s="24" t="s">
        <v>41</v>
      </c>
      <c r="H2431" s="1"/>
      <c r="I2431" s="1"/>
      <c r="AA2431" s="7"/>
      <c r="AB2431" s="7"/>
      <c r="AD2431" s="1"/>
      <c r="AE2431" s="1"/>
      <c r="AG2431" s="7"/>
      <c r="AH2431" s="7"/>
      <c r="AI2431" s="7"/>
      <c r="IU2431" s="11"/>
      <c r="IV2431" s="11"/>
      <c r="IW2431" s="11"/>
      <c r="AMI2431" s="12"/>
      <c r="AMJ2431" s="12"/>
      <c r="AMK2431" s="12"/>
    </row>
    <row r="2432" spans="1:1025" ht="14.25" customHeight="1">
      <c r="A2432" s="23">
        <v>3</v>
      </c>
      <c r="B2432" s="23">
        <v>2001</v>
      </c>
      <c r="C2432" s="24">
        <v>-124.6867</v>
      </c>
      <c r="D2432" s="24">
        <v>35.562049999999999</v>
      </c>
      <c r="E2432" s="24">
        <v>0</v>
      </c>
      <c r="F2432" s="27">
        <v>0.64850610681830401</v>
      </c>
      <c r="G2432" s="24" t="s">
        <v>41</v>
      </c>
      <c r="H2432" s="1"/>
      <c r="I2432" s="1"/>
      <c r="AA2432" s="7"/>
      <c r="AB2432" s="7"/>
      <c r="AD2432" s="1"/>
      <c r="AE2432" s="1"/>
      <c r="AG2432" s="7"/>
      <c r="AH2432" s="7"/>
      <c r="AI2432" s="7"/>
      <c r="IU2432" s="11"/>
      <c r="IV2432" s="11"/>
      <c r="IW2432" s="11"/>
      <c r="AMI2432" s="12"/>
      <c r="AMJ2432" s="12"/>
      <c r="AMK2432" s="12"/>
    </row>
    <row r="2433" spans="1:1025" ht="14.25" customHeight="1">
      <c r="A2433" s="23">
        <v>3</v>
      </c>
      <c r="B2433" s="23">
        <v>2001</v>
      </c>
      <c r="C2433" s="24">
        <v>-126.51649999999999</v>
      </c>
      <c r="D2433" s="24">
        <v>34.832500000000003</v>
      </c>
      <c r="E2433" s="24">
        <v>0</v>
      </c>
      <c r="F2433" s="27">
        <v>0.379261507985788</v>
      </c>
      <c r="G2433" s="24" t="s">
        <v>41</v>
      </c>
      <c r="H2433" s="1"/>
      <c r="I2433" s="1"/>
      <c r="AA2433" s="7"/>
      <c r="AB2433" s="7"/>
      <c r="AD2433" s="1"/>
      <c r="AE2433" s="1"/>
      <c r="AG2433" s="7"/>
      <c r="AH2433" s="7"/>
      <c r="AI2433" s="7"/>
      <c r="IU2433" s="11"/>
      <c r="IV2433" s="11"/>
      <c r="IW2433" s="11"/>
      <c r="AMI2433" s="12"/>
      <c r="AMJ2433" s="12"/>
      <c r="AMK2433" s="12"/>
    </row>
    <row r="2434" spans="1:1025" ht="14.25" customHeight="1">
      <c r="A2434" s="23">
        <v>3</v>
      </c>
      <c r="B2434" s="23">
        <v>2001</v>
      </c>
      <c r="C2434" s="24">
        <v>-143.1943</v>
      </c>
      <c r="D2434" s="24">
        <v>28.271149999999999</v>
      </c>
      <c r="E2434" s="24">
        <v>0</v>
      </c>
      <c r="F2434" s="27">
        <v>0.26012469957617601</v>
      </c>
      <c r="G2434" s="24" t="s">
        <v>41</v>
      </c>
      <c r="H2434" s="1"/>
      <c r="I2434" s="1"/>
      <c r="AA2434" s="7"/>
      <c r="AB2434" s="7"/>
      <c r="AD2434" s="1"/>
      <c r="AE2434" s="1"/>
      <c r="AG2434" s="7"/>
      <c r="AH2434" s="7"/>
      <c r="AI2434" s="7"/>
      <c r="IU2434" s="11"/>
      <c r="IV2434" s="11"/>
      <c r="IW2434" s="11"/>
      <c r="AMI2434" s="12"/>
      <c r="AMJ2434" s="12"/>
      <c r="AMK2434" s="12"/>
    </row>
    <row r="2435" spans="1:1025" ht="14.25" customHeight="1">
      <c r="A2435" s="23">
        <v>3</v>
      </c>
      <c r="B2435" s="23">
        <v>2001</v>
      </c>
      <c r="C2435" s="24">
        <v>-158.20590000000001</v>
      </c>
      <c r="D2435" s="24">
        <v>21.966719999999999</v>
      </c>
      <c r="E2435" s="24">
        <v>0</v>
      </c>
      <c r="F2435" s="27">
        <v>0.28187536168924698</v>
      </c>
      <c r="G2435" s="24" t="s">
        <v>41</v>
      </c>
      <c r="H2435" s="1"/>
      <c r="I2435" s="1"/>
      <c r="AA2435" s="7"/>
      <c r="AB2435" s="7"/>
      <c r="AD2435" s="1"/>
      <c r="AE2435" s="1"/>
      <c r="AG2435" s="7"/>
      <c r="AH2435" s="7"/>
      <c r="AI2435" s="7"/>
      <c r="IU2435" s="11"/>
      <c r="IV2435" s="11"/>
      <c r="IW2435" s="11"/>
      <c r="AMI2435" s="12"/>
      <c r="AMJ2435" s="12"/>
      <c r="AMK2435" s="12"/>
    </row>
    <row r="2436" spans="1:1025" ht="14.25" customHeight="1">
      <c r="A2436" s="23">
        <v>3</v>
      </c>
      <c r="B2436" s="23">
        <v>2001</v>
      </c>
      <c r="C2436" s="24">
        <v>-142.07650000000001</v>
      </c>
      <c r="D2436" s="24">
        <v>28.687449999999998</v>
      </c>
      <c r="E2436" s="24">
        <v>0</v>
      </c>
      <c r="F2436" s="27">
        <v>0.15874446173814799</v>
      </c>
      <c r="G2436" s="24" t="s">
        <v>41</v>
      </c>
      <c r="H2436" s="1"/>
      <c r="I2436" s="1"/>
      <c r="AA2436" s="7"/>
      <c r="AB2436" s="7"/>
      <c r="AD2436" s="1"/>
      <c r="AE2436" s="1"/>
      <c r="AG2436" s="7"/>
      <c r="AH2436" s="7"/>
      <c r="AI2436" s="7"/>
      <c r="IU2436" s="11"/>
      <c r="IV2436" s="11"/>
      <c r="IW2436" s="11"/>
      <c r="AMI2436" s="12"/>
      <c r="AMJ2436" s="12"/>
      <c r="AMK2436" s="12"/>
    </row>
    <row r="2437" spans="1:1025" ht="14.25" customHeight="1">
      <c r="A2437" s="23">
        <v>3</v>
      </c>
      <c r="B2437" s="23">
        <v>2001</v>
      </c>
      <c r="C2437" s="24">
        <v>-127.3417</v>
      </c>
      <c r="D2437" s="24">
        <v>34.504080000000002</v>
      </c>
      <c r="E2437" s="24">
        <v>0</v>
      </c>
      <c r="F2437" s="27">
        <v>0.27376563073141102</v>
      </c>
      <c r="G2437" s="24" t="s">
        <v>41</v>
      </c>
      <c r="H2437" s="1"/>
      <c r="I2437" s="1"/>
      <c r="AA2437" s="7"/>
      <c r="AB2437" s="7"/>
      <c r="AD2437" s="1"/>
      <c r="AE2437" s="1"/>
      <c r="AG2437" s="7"/>
      <c r="AH2437" s="7"/>
      <c r="AI2437" s="7"/>
      <c r="IU2437" s="11"/>
      <c r="IV2437" s="11"/>
      <c r="IW2437" s="11"/>
      <c r="AMI2437" s="12"/>
      <c r="AMJ2437" s="12"/>
      <c r="AMK2437" s="12"/>
    </row>
    <row r="2438" spans="1:1025" ht="14.25" customHeight="1">
      <c r="A2438" s="23">
        <v>3</v>
      </c>
      <c r="B2438" s="23">
        <v>2001</v>
      </c>
      <c r="C2438" s="24">
        <v>-124.3272</v>
      </c>
      <c r="D2438" s="24">
        <v>35.726149999999997</v>
      </c>
      <c r="E2438" s="24">
        <v>0</v>
      </c>
      <c r="F2438" s="27">
        <v>0.38470682352158803</v>
      </c>
      <c r="G2438" s="24" t="s">
        <v>41</v>
      </c>
      <c r="H2438" s="1"/>
      <c r="I2438" s="1"/>
      <c r="AA2438" s="7"/>
      <c r="AB2438" s="7"/>
      <c r="AD2438" s="1"/>
      <c r="AE2438" s="1"/>
      <c r="AG2438" s="7"/>
      <c r="AH2438" s="7"/>
      <c r="AI2438" s="7"/>
      <c r="IU2438" s="11"/>
      <c r="IV2438" s="11"/>
      <c r="IW2438" s="11"/>
      <c r="AMI2438" s="12"/>
      <c r="AMJ2438" s="12"/>
      <c r="AMK2438" s="12"/>
    </row>
    <row r="2439" spans="1:1025" ht="14.25" customHeight="1">
      <c r="A2439" s="23">
        <v>3</v>
      </c>
      <c r="B2439" s="23">
        <v>2001</v>
      </c>
      <c r="C2439" s="24">
        <v>-124.4778</v>
      </c>
      <c r="D2439" s="24">
        <v>35.654980000000002</v>
      </c>
      <c r="E2439" s="24">
        <v>0</v>
      </c>
      <c r="F2439" s="27">
        <v>0.26204152523271801</v>
      </c>
      <c r="G2439" s="24" t="s">
        <v>41</v>
      </c>
      <c r="H2439" s="1"/>
      <c r="I2439" s="1"/>
      <c r="AA2439" s="7"/>
      <c r="AB2439" s="7"/>
      <c r="AD2439" s="1"/>
      <c r="AE2439" s="1"/>
      <c r="AG2439" s="7"/>
      <c r="AH2439" s="7"/>
      <c r="AI2439" s="7"/>
      <c r="IU2439" s="11"/>
      <c r="IV2439" s="11"/>
      <c r="IW2439" s="11"/>
      <c r="AMI2439" s="12"/>
      <c r="AMJ2439" s="12"/>
      <c r="AMK2439" s="12"/>
    </row>
    <row r="2440" spans="1:1025" ht="14.25" customHeight="1">
      <c r="A2440" s="23">
        <v>3</v>
      </c>
      <c r="B2440" s="23">
        <v>2001</v>
      </c>
      <c r="C2440" s="24">
        <v>-123.3297</v>
      </c>
      <c r="D2440" s="24">
        <v>36.20485</v>
      </c>
      <c r="E2440" s="24">
        <v>0</v>
      </c>
      <c r="F2440" s="27">
        <v>1.2774004113829101</v>
      </c>
      <c r="G2440" s="24" t="s">
        <v>41</v>
      </c>
      <c r="H2440" s="1"/>
      <c r="I2440" s="1"/>
      <c r="AA2440" s="7"/>
      <c r="AB2440" s="7"/>
      <c r="AD2440" s="1"/>
      <c r="AE2440" s="1"/>
      <c r="AG2440" s="7"/>
      <c r="AH2440" s="7"/>
      <c r="AI2440" s="7"/>
      <c r="IU2440" s="11"/>
      <c r="IV2440" s="11"/>
      <c r="IW2440" s="11"/>
      <c r="AMI2440" s="12"/>
      <c r="AMJ2440" s="12"/>
      <c r="AMK2440" s="12"/>
    </row>
    <row r="2441" spans="1:1025" ht="14.25" customHeight="1">
      <c r="A2441" s="23">
        <v>3</v>
      </c>
      <c r="B2441" s="23">
        <v>2001</v>
      </c>
      <c r="C2441" s="24">
        <v>-155.2629</v>
      </c>
      <c r="D2441" s="24">
        <v>23.619679999999999</v>
      </c>
      <c r="E2441" s="24">
        <v>0</v>
      </c>
      <c r="F2441" s="27">
        <v>0.200564311383155</v>
      </c>
      <c r="G2441" s="24" t="s">
        <v>41</v>
      </c>
      <c r="H2441" s="1"/>
      <c r="I2441" s="1"/>
      <c r="AA2441" s="7"/>
      <c r="AB2441" s="7"/>
      <c r="AD2441" s="1"/>
      <c r="AE2441" s="1"/>
      <c r="AG2441" s="7"/>
      <c r="AH2441" s="7"/>
      <c r="AI2441" s="7"/>
      <c r="IU2441" s="11"/>
      <c r="IV2441" s="11"/>
      <c r="IW2441" s="11"/>
      <c r="AMI2441" s="12"/>
      <c r="AMJ2441" s="12"/>
      <c r="AMK2441" s="12"/>
    </row>
    <row r="2442" spans="1:1025" ht="14.25" customHeight="1">
      <c r="A2442" s="23">
        <v>3</v>
      </c>
      <c r="B2442" s="23">
        <v>2001</v>
      </c>
      <c r="C2442" s="24">
        <v>-129.14230000000001</v>
      </c>
      <c r="D2442" s="24">
        <v>33.759129999999999</v>
      </c>
      <c r="E2442" s="24">
        <v>0</v>
      </c>
      <c r="F2442" s="27">
        <v>0.48640121258927899</v>
      </c>
      <c r="G2442" s="24" t="s">
        <v>41</v>
      </c>
      <c r="H2442" s="1"/>
      <c r="I2442" s="1"/>
      <c r="AA2442" s="7"/>
      <c r="AB2442" s="7"/>
      <c r="AD2442" s="1"/>
      <c r="AE2442" s="1"/>
      <c r="AG2442" s="7"/>
      <c r="AH2442" s="7"/>
      <c r="AI2442" s="7"/>
      <c r="IU2442" s="11"/>
      <c r="IV2442" s="11"/>
      <c r="IW2442" s="11"/>
      <c r="AMI2442" s="12"/>
      <c r="AMJ2442" s="12"/>
      <c r="AMK2442" s="12"/>
    </row>
    <row r="2443" spans="1:1025" ht="14.25" customHeight="1">
      <c r="A2443" s="23">
        <v>3</v>
      </c>
      <c r="B2443" s="23">
        <v>2001</v>
      </c>
      <c r="C2443" s="24">
        <v>-125.5706</v>
      </c>
      <c r="D2443" s="24">
        <v>35.199599999999997</v>
      </c>
      <c r="E2443" s="24">
        <v>0</v>
      </c>
      <c r="F2443" s="27">
        <v>0.37859035373337302</v>
      </c>
      <c r="G2443" s="24" t="s">
        <v>41</v>
      </c>
      <c r="H2443" s="1"/>
      <c r="I2443" s="1"/>
      <c r="AA2443" s="7"/>
      <c r="AB2443" s="7"/>
      <c r="AD2443" s="1"/>
      <c r="AE2443" s="1"/>
      <c r="AG2443" s="7"/>
      <c r="AH2443" s="7"/>
      <c r="AI2443" s="7"/>
      <c r="IU2443" s="11"/>
      <c r="IV2443" s="11"/>
      <c r="IW2443" s="11"/>
      <c r="AMI2443" s="12"/>
      <c r="AMJ2443" s="12"/>
      <c r="AMK2443" s="12"/>
    </row>
    <row r="2444" spans="1:1025" ht="14.25" customHeight="1">
      <c r="A2444" s="23">
        <v>3</v>
      </c>
      <c r="B2444" s="23">
        <v>2001</v>
      </c>
      <c r="C2444" s="24">
        <v>-129.27430000000001</v>
      </c>
      <c r="D2444" s="24">
        <v>33.703200000000002</v>
      </c>
      <c r="E2444" s="24">
        <v>0</v>
      </c>
      <c r="F2444" s="27">
        <v>0.36954090190144001</v>
      </c>
      <c r="G2444" s="24" t="s">
        <v>41</v>
      </c>
      <c r="H2444" s="1"/>
      <c r="I2444" s="1"/>
      <c r="AA2444" s="7"/>
      <c r="AB2444" s="7"/>
      <c r="AD2444" s="1"/>
      <c r="AE2444" s="1"/>
      <c r="AG2444" s="7"/>
      <c r="AH2444" s="7"/>
      <c r="AI2444" s="7"/>
      <c r="IU2444" s="11"/>
      <c r="IV2444" s="11"/>
      <c r="IW2444" s="11"/>
      <c r="AMI2444" s="12"/>
      <c r="AMJ2444" s="12"/>
      <c r="AMK2444" s="12"/>
    </row>
    <row r="2445" spans="1:1025" ht="14.25" customHeight="1">
      <c r="A2445" s="23">
        <v>3</v>
      </c>
      <c r="B2445" s="23">
        <v>2001</v>
      </c>
      <c r="C2445" s="24">
        <v>-124.8052</v>
      </c>
      <c r="D2445" s="24">
        <v>35.497030000000002</v>
      </c>
      <c r="E2445" s="24">
        <v>0</v>
      </c>
      <c r="F2445" s="27">
        <v>0.53111567442318397</v>
      </c>
      <c r="G2445" s="24" t="s">
        <v>41</v>
      </c>
      <c r="H2445" s="1"/>
      <c r="I2445" s="1"/>
      <c r="AA2445" s="7"/>
      <c r="AB2445" s="7"/>
      <c r="AD2445" s="1"/>
      <c r="AE2445" s="1"/>
      <c r="AG2445" s="7"/>
      <c r="AH2445" s="7"/>
      <c r="AI2445" s="7"/>
      <c r="IU2445" s="11"/>
      <c r="IV2445" s="11"/>
      <c r="IW2445" s="11"/>
      <c r="AMI2445" s="12"/>
      <c r="AMJ2445" s="12"/>
      <c r="AMK2445" s="12"/>
    </row>
    <row r="2446" spans="1:1025" ht="14.25" customHeight="1">
      <c r="A2446" s="23">
        <v>3</v>
      </c>
      <c r="B2446" s="23">
        <v>2001</v>
      </c>
      <c r="C2446" s="24">
        <v>-128.78100000000001</v>
      </c>
      <c r="D2446" s="24">
        <v>33.929569999999998</v>
      </c>
      <c r="E2446" s="24">
        <v>0</v>
      </c>
      <c r="F2446" s="27">
        <v>9.4539726249868505E-2</v>
      </c>
      <c r="G2446" s="24" t="s">
        <v>41</v>
      </c>
      <c r="H2446" s="1"/>
      <c r="I2446" s="1"/>
      <c r="AA2446" s="7"/>
      <c r="AB2446" s="7"/>
      <c r="AD2446" s="1"/>
      <c r="AE2446" s="1"/>
      <c r="AG2446" s="7"/>
      <c r="AH2446" s="7"/>
      <c r="AI2446" s="7"/>
      <c r="IU2446" s="11"/>
      <c r="IV2446" s="11"/>
      <c r="IW2446" s="11"/>
      <c r="AMI2446" s="12"/>
      <c r="AMJ2446" s="12"/>
      <c r="AMK2446" s="12"/>
    </row>
    <row r="2447" spans="1:1025" ht="14.25" customHeight="1">
      <c r="A2447" s="23">
        <v>3</v>
      </c>
      <c r="B2447" s="23">
        <v>2001</v>
      </c>
      <c r="C2447" s="24">
        <v>-128.3297</v>
      </c>
      <c r="D2447" s="24">
        <v>34.093069999999997</v>
      </c>
      <c r="E2447" s="24">
        <v>0</v>
      </c>
      <c r="F2447" s="27">
        <v>0.42638954779779298</v>
      </c>
      <c r="G2447" s="24" t="s">
        <v>41</v>
      </c>
      <c r="H2447" s="1"/>
      <c r="I2447" s="1"/>
      <c r="AA2447" s="7"/>
      <c r="AB2447" s="7"/>
      <c r="AD2447" s="1"/>
      <c r="AE2447" s="1"/>
      <c r="AG2447" s="7"/>
      <c r="AH2447" s="7"/>
      <c r="AI2447" s="7"/>
      <c r="IU2447" s="11"/>
      <c r="IV2447" s="11"/>
      <c r="IW2447" s="11"/>
      <c r="AMI2447" s="12"/>
      <c r="AMJ2447" s="12"/>
      <c r="AMK2447" s="12"/>
    </row>
    <row r="2448" spans="1:1025" ht="14.25" customHeight="1">
      <c r="A2448" s="23">
        <v>3</v>
      </c>
      <c r="B2448" s="23">
        <v>2001</v>
      </c>
      <c r="C2448" s="24">
        <v>-132.1071</v>
      </c>
      <c r="D2448" s="24">
        <v>32.560670000000002</v>
      </c>
      <c r="E2448" s="24">
        <v>0</v>
      </c>
      <c r="F2448" s="27">
        <v>0.196648620025871</v>
      </c>
      <c r="G2448" s="24" t="s">
        <v>41</v>
      </c>
      <c r="H2448" s="1"/>
      <c r="I2448" s="1"/>
      <c r="AA2448" s="7"/>
      <c r="AB2448" s="7"/>
      <c r="AD2448" s="1"/>
      <c r="AE2448" s="1"/>
      <c r="AG2448" s="7"/>
      <c r="AH2448" s="7"/>
      <c r="AI2448" s="7"/>
      <c r="IU2448" s="11"/>
      <c r="IV2448" s="11"/>
      <c r="IW2448" s="11"/>
      <c r="AMI2448" s="12"/>
      <c r="AMJ2448" s="12"/>
      <c r="AMK2448" s="12"/>
    </row>
    <row r="2449" spans="1:1025" ht="14.25" customHeight="1">
      <c r="A2449" s="23">
        <v>3</v>
      </c>
      <c r="B2449" s="23">
        <v>2001</v>
      </c>
      <c r="C2449" s="24">
        <v>-129.4546</v>
      </c>
      <c r="D2449" s="24">
        <v>33.625570000000003</v>
      </c>
      <c r="E2449" s="24">
        <v>0</v>
      </c>
      <c r="F2449" s="27">
        <v>0.22739886701749401</v>
      </c>
      <c r="G2449" s="24" t="s">
        <v>41</v>
      </c>
      <c r="H2449" s="1"/>
      <c r="I2449" s="1"/>
      <c r="AA2449" s="7"/>
      <c r="AB2449" s="7"/>
      <c r="AD2449" s="1"/>
      <c r="AE2449" s="1"/>
      <c r="AG2449" s="7"/>
      <c r="AH2449" s="7"/>
      <c r="AI2449" s="7"/>
      <c r="IU2449" s="11"/>
      <c r="IV2449" s="11"/>
      <c r="IW2449" s="11"/>
      <c r="AMI2449" s="12"/>
      <c r="AMJ2449" s="12"/>
      <c r="AMK2449" s="12"/>
    </row>
    <row r="2450" spans="1:1025" ht="14.25" customHeight="1">
      <c r="A2450" s="23">
        <v>3</v>
      </c>
      <c r="B2450" s="23">
        <v>2001</v>
      </c>
      <c r="C2450" s="24">
        <v>-134.43600000000001</v>
      </c>
      <c r="D2450" s="24">
        <v>31.649570000000001</v>
      </c>
      <c r="E2450" s="24">
        <v>0</v>
      </c>
      <c r="F2450" s="27">
        <v>0.105127154393117</v>
      </c>
      <c r="G2450" s="24" t="s">
        <v>41</v>
      </c>
      <c r="H2450" s="1"/>
      <c r="I2450" s="1"/>
      <c r="AA2450" s="7"/>
      <c r="AB2450" s="7"/>
      <c r="AD2450" s="1"/>
      <c r="AE2450" s="1"/>
      <c r="AG2450" s="7"/>
      <c r="AH2450" s="7"/>
      <c r="AI2450" s="7"/>
      <c r="IU2450" s="11"/>
      <c r="IV2450" s="11"/>
      <c r="IW2450" s="11"/>
      <c r="AMI2450" s="12"/>
      <c r="AMJ2450" s="12"/>
      <c r="AMK2450" s="12"/>
    </row>
    <row r="2451" spans="1:1025" ht="14.25" customHeight="1">
      <c r="A2451" s="23">
        <v>3</v>
      </c>
      <c r="B2451" s="23">
        <v>2001</v>
      </c>
      <c r="C2451" s="24">
        <v>-127.5205</v>
      </c>
      <c r="D2451" s="24">
        <v>34.441130000000001</v>
      </c>
      <c r="E2451" s="24">
        <v>0</v>
      </c>
      <c r="F2451" s="27">
        <v>6.5265642947453795E-2</v>
      </c>
      <c r="G2451" s="24" t="s">
        <v>41</v>
      </c>
      <c r="H2451" s="1"/>
      <c r="I2451" s="1"/>
      <c r="AA2451" s="7"/>
      <c r="AB2451" s="7"/>
      <c r="AD2451" s="1"/>
      <c r="AE2451" s="1"/>
      <c r="AG2451" s="7"/>
      <c r="AH2451" s="7"/>
      <c r="AI2451" s="7"/>
      <c r="IU2451" s="11"/>
      <c r="IV2451" s="11"/>
      <c r="IW2451" s="11"/>
      <c r="AMI2451" s="12"/>
      <c r="AMJ2451" s="12"/>
      <c r="AMK2451" s="12"/>
    </row>
    <row r="2452" spans="1:1025" ht="14.25" customHeight="1">
      <c r="A2452" s="23">
        <v>3</v>
      </c>
      <c r="B2452" s="23">
        <v>2001</v>
      </c>
      <c r="C2452" s="24">
        <v>-123.60380000000001</v>
      </c>
      <c r="D2452" s="24">
        <v>36.063800000000001</v>
      </c>
      <c r="E2452" s="24">
        <v>0</v>
      </c>
      <c r="F2452" s="27">
        <v>0.54606447362361599</v>
      </c>
      <c r="G2452" s="24" t="s">
        <v>41</v>
      </c>
      <c r="H2452" s="1"/>
      <c r="I2452" s="1"/>
      <c r="AA2452" s="7"/>
      <c r="AB2452" s="7"/>
      <c r="AD2452" s="1"/>
      <c r="AE2452" s="1"/>
      <c r="AG2452" s="7"/>
      <c r="AH2452" s="7"/>
      <c r="AI2452" s="7"/>
      <c r="IU2452" s="11"/>
      <c r="IV2452" s="11"/>
      <c r="IW2452" s="11"/>
      <c r="AMI2452" s="12"/>
      <c r="AMJ2452" s="12"/>
      <c r="AMK2452" s="12"/>
    </row>
    <row r="2453" spans="1:1025" ht="14.25" customHeight="1">
      <c r="A2453" s="23">
        <v>3</v>
      </c>
      <c r="B2453" s="23">
        <v>2001</v>
      </c>
      <c r="C2453" s="24">
        <v>-131.94030000000001</v>
      </c>
      <c r="D2453" s="24">
        <v>32.706200000000003</v>
      </c>
      <c r="E2453" s="24">
        <v>0</v>
      </c>
      <c r="F2453" s="27">
        <v>0.11201118298144901</v>
      </c>
      <c r="G2453" s="24" t="s">
        <v>41</v>
      </c>
      <c r="H2453" s="1"/>
      <c r="I2453" s="1"/>
      <c r="AA2453" s="7"/>
      <c r="AB2453" s="7"/>
      <c r="AD2453" s="1"/>
      <c r="AE2453" s="1"/>
      <c r="AG2453" s="7"/>
      <c r="AH2453" s="7"/>
      <c r="AI2453" s="7"/>
      <c r="IU2453" s="11"/>
      <c r="IV2453" s="11"/>
      <c r="IW2453" s="11"/>
      <c r="AMI2453" s="12"/>
      <c r="AMJ2453" s="12"/>
      <c r="AMK2453" s="12"/>
    </row>
    <row r="2454" spans="1:1025" ht="14.25" customHeight="1">
      <c r="A2454" s="23">
        <v>3</v>
      </c>
      <c r="B2454" s="23">
        <v>2001</v>
      </c>
      <c r="C2454" s="24">
        <v>-123.9413</v>
      </c>
      <c r="D2454" s="24">
        <v>35.933869999999999</v>
      </c>
      <c r="E2454" s="24">
        <v>0</v>
      </c>
      <c r="F2454" s="27">
        <v>0.44103889586741002</v>
      </c>
      <c r="G2454" s="24" t="s">
        <v>41</v>
      </c>
      <c r="H2454" s="1"/>
      <c r="I2454" s="1"/>
      <c r="AA2454" s="7"/>
      <c r="AB2454" s="7"/>
      <c r="AD2454" s="1"/>
      <c r="AE2454" s="1"/>
      <c r="AG2454" s="7"/>
      <c r="AH2454" s="7"/>
      <c r="AI2454" s="7"/>
      <c r="IU2454" s="11"/>
      <c r="IV2454" s="11"/>
      <c r="IW2454" s="11"/>
      <c r="AMI2454" s="12"/>
      <c r="AMJ2454" s="12"/>
      <c r="AMK2454" s="12"/>
    </row>
    <row r="2455" spans="1:1025" ht="14.25" customHeight="1">
      <c r="A2455" s="23">
        <v>3</v>
      </c>
      <c r="B2455" s="23">
        <v>2001</v>
      </c>
      <c r="C2455" s="24">
        <v>-139.2363</v>
      </c>
      <c r="D2455" s="24">
        <v>29.8078</v>
      </c>
      <c r="E2455" s="24">
        <v>0</v>
      </c>
      <c r="F2455" s="27">
        <v>0.103401107568796</v>
      </c>
      <c r="G2455" s="24" t="s">
        <v>41</v>
      </c>
      <c r="H2455" s="1"/>
      <c r="I2455" s="1"/>
      <c r="AA2455" s="7"/>
      <c r="AB2455" s="7"/>
      <c r="AD2455" s="1"/>
      <c r="AE2455" s="1"/>
      <c r="AG2455" s="7"/>
      <c r="AH2455" s="7"/>
      <c r="AI2455" s="7"/>
      <c r="IU2455" s="11"/>
      <c r="IV2455" s="11"/>
      <c r="IW2455" s="11"/>
      <c r="AMI2455" s="12"/>
      <c r="AMJ2455" s="12"/>
      <c r="AMK2455" s="12"/>
    </row>
    <row r="2456" spans="1:1025" ht="14.25" customHeight="1">
      <c r="A2456" s="23">
        <v>3</v>
      </c>
      <c r="B2456" s="23">
        <v>2001</v>
      </c>
      <c r="C2456" s="24">
        <v>-122.38290000000001</v>
      </c>
      <c r="D2456" s="24">
        <v>36.635449999999999</v>
      </c>
      <c r="E2456" s="24">
        <v>0</v>
      </c>
      <c r="F2456" s="27">
        <v>0.86844636176407497</v>
      </c>
      <c r="G2456" s="24" t="s">
        <v>41</v>
      </c>
      <c r="H2456" s="1"/>
      <c r="I2456" s="1"/>
      <c r="AA2456" s="7"/>
      <c r="AB2456" s="7"/>
      <c r="AD2456" s="1"/>
      <c r="AE2456" s="1"/>
      <c r="AG2456" s="7"/>
      <c r="AH2456" s="7"/>
      <c r="AI2456" s="7"/>
      <c r="IU2456" s="11"/>
      <c r="IV2456" s="11"/>
      <c r="IW2456" s="11"/>
      <c r="AMI2456" s="12"/>
      <c r="AMJ2456" s="12"/>
      <c r="AMK2456" s="12"/>
    </row>
    <row r="2457" spans="1:1025" ht="14.25" customHeight="1">
      <c r="A2457" s="23">
        <v>3</v>
      </c>
      <c r="B2457" s="23">
        <v>2001</v>
      </c>
      <c r="C2457" s="24">
        <v>-129.79239999999999</v>
      </c>
      <c r="D2457" s="24">
        <v>33.479750000000003</v>
      </c>
      <c r="E2457" s="24">
        <v>0</v>
      </c>
      <c r="F2457" s="27">
        <v>0.244950269293914</v>
      </c>
      <c r="G2457" s="24" t="s">
        <v>41</v>
      </c>
      <c r="H2457" s="1"/>
      <c r="I2457" s="1"/>
      <c r="AA2457" s="7"/>
      <c r="AB2457" s="7"/>
      <c r="AD2457" s="1"/>
      <c r="AE2457" s="1"/>
      <c r="AG2457" s="7"/>
      <c r="AH2457" s="7"/>
      <c r="AI2457" s="7"/>
      <c r="IU2457" s="11"/>
      <c r="IV2457" s="11"/>
      <c r="IW2457" s="11"/>
      <c r="AMI2457" s="12"/>
      <c r="AMJ2457" s="12"/>
      <c r="AMK2457" s="12"/>
    </row>
    <row r="2458" spans="1:1025" ht="14.25" customHeight="1">
      <c r="A2458" s="23">
        <v>3</v>
      </c>
      <c r="B2458" s="23">
        <v>2001</v>
      </c>
      <c r="C2458" s="24">
        <v>-125.21639999999999</v>
      </c>
      <c r="D2458" s="24">
        <v>35.364820000000002</v>
      </c>
      <c r="E2458" s="24">
        <v>0</v>
      </c>
      <c r="F2458" s="27">
        <v>7.7075976162597995E-2</v>
      </c>
      <c r="G2458" s="24" t="s">
        <v>41</v>
      </c>
      <c r="H2458" s="1"/>
      <c r="I2458" s="1"/>
      <c r="AA2458" s="7"/>
      <c r="AB2458" s="7"/>
      <c r="AD2458" s="1"/>
      <c r="AE2458" s="1"/>
      <c r="AG2458" s="7"/>
      <c r="AH2458" s="7"/>
      <c r="AI2458" s="7"/>
      <c r="IU2458" s="11"/>
      <c r="IV2458" s="11"/>
      <c r="IW2458" s="11"/>
      <c r="AMI2458" s="12"/>
      <c r="AMJ2458" s="12"/>
      <c r="AMK2458" s="12"/>
    </row>
    <row r="2459" spans="1:1025" ht="14.25" customHeight="1">
      <c r="A2459" s="23">
        <v>3</v>
      </c>
      <c r="B2459" s="23">
        <v>2001</v>
      </c>
      <c r="C2459" s="24">
        <v>-124.42359999999999</v>
      </c>
      <c r="D2459" s="24">
        <v>35.678229999999999</v>
      </c>
      <c r="E2459" s="24">
        <v>0</v>
      </c>
      <c r="F2459" s="27">
        <v>0.239634883082434</v>
      </c>
      <c r="G2459" s="24" t="s">
        <v>41</v>
      </c>
      <c r="H2459" s="1"/>
      <c r="I2459" s="1"/>
      <c r="AA2459" s="7"/>
      <c r="AB2459" s="7"/>
      <c r="AD2459" s="1"/>
      <c r="AE2459" s="1"/>
      <c r="AG2459" s="7"/>
      <c r="AH2459" s="7"/>
      <c r="AI2459" s="7"/>
      <c r="IU2459" s="11"/>
      <c r="IV2459" s="11"/>
      <c r="IW2459" s="11"/>
      <c r="AMI2459" s="12"/>
      <c r="AMJ2459" s="12"/>
      <c r="AMK2459" s="12"/>
    </row>
    <row r="2460" spans="1:1025" ht="14.25" customHeight="1">
      <c r="A2460" s="23">
        <v>3</v>
      </c>
      <c r="B2460" s="23">
        <v>2001</v>
      </c>
      <c r="C2460" s="24">
        <v>-135.82220000000001</v>
      </c>
      <c r="D2460" s="24">
        <v>31.071919999999999</v>
      </c>
      <c r="E2460" s="24">
        <v>0</v>
      </c>
      <c r="F2460" s="27">
        <v>0.140141329373348</v>
      </c>
      <c r="G2460" s="24" t="s">
        <v>41</v>
      </c>
      <c r="H2460" s="1"/>
      <c r="I2460" s="1"/>
      <c r="AA2460" s="7"/>
      <c r="AB2460" s="7"/>
      <c r="AD2460" s="1"/>
      <c r="AE2460" s="1"/>
      <c r="AG2460" s="7"/>
      <c r="AH2460" s="7"/>
      <c r="AI2460" s="7"/>
      <c r="IU2460" s="11"/>
      <c r="IV2460" s="11"/>
      <c r="IW2460" s="11"/>
      <c r="AMI2460" s="12"/>
      <c r="AMJ2460" s="12"/>
      <c r="AMK2460" s="12"/>
    </row>
    <row r="2461" spans="1:1025" ht="14.25" customHeight="1">
      <c r="A2461" s="23">
        <v>3</v>
      </c>
      <c r="B2461" s="23">
        <v>2001</v>
      </c>
      <c r="C2461" s="24">
        <v>-147.2491</v>
      </c>
      <c r="D2461" s="24">
        <v>26.70683</v>
      </c>
      <c r="E2461" s="24">
        <v>0</v>
      </c>
      <c r="F2461" s="27">
        <v>0.298578182174631</v>
      </c>
      <c r="G2461" s="24" t="s">
        <v>41</v>
      </c>
      <c r="H2461" s="1"/>
      <c r="I2461" s="1"/>
      <c r="AA2461" s="7"/>
      <c r="AB2461" s="7"/>
      <c r="AD2461" s="1"/>
      <c r="AE2461" s="1"/>
      <c r="AG2461" s="7"/>
      <c r="AH2461" s="7"/>
      <c r="AI2461" s="7"/>
      <c r="IU2461" s="11"/>
      <c r="IV2461" s="11"/>
      <c r="IW2461" s="11"/>
      <c r="AMI2461" s="12"/>
      <c r="AMJ2461" s="12"/>
      <c r="AMK2461" s="12"/>
    </row>
    <row r="2462" spans="1:1025" ht="14.25" customHeight="1">
      <c r="A2462" s="23">
        <v>3</v>
      </c>
      <c r="B2462" s="23">
        <v>2001</v>
      </c>
      <c r="C2462" s="24">
        <v>-145.60839999999999</v>
      </c>
      <c r="D2462" s="24">
        <v>27.330749999999998</v>
      </c>
      <c r="E2462" s="24">
        <v>0</v>
      </c>
      <c r="F2462" s="27">
        <v>0.35064214538789301</v>
      </c>
      <c r="G2462" s="24" t="s">
        <v>41</v>
      </c>
      <c r="H2462" s="1"/>
      <c r="I2462" s="1"/>
      <c r="AA2462" s="7"/>
      <c r="AB2462" s="7"/>
      <c r="AD2462" s="1"/>
      <c r="AE2462" s="1"/>
      <c r="AG2462" s="7"/>
      <c r="AH2462" s="7"/>
      <c r="AI2462" s="7"/>
      <c r="IU2462" s="11"/>
      <c r="IV2462" s="11"/>
      <c r="IW2462" s="11"/>
      <c r="AMI2462" s="12"/>
      <c r="AMJ2462" s="12"/>
      <c r="AMK2462" s="12"/>
    </row>
    <row r="2463" spans="1:1025" ht="14.25" customHeight="1">
      <c r="A2463" s="23">
        <v>3</v>
      </c>
      <c r="B2463" s="23">
        <v>2001</v>
      </c>
      <c r="C2463" s="24">
        <v>-134.1327</v>
      </c>
      <c r="D2463" s="24">
        <v>31.79205</v>
      </c>
      <c r="E2463" s="24">
        <v>0</v>
      </c>
      <c r="F2463" s="27">
        <v>9.86830212114162E-2</v>
      </c>
      <c r="G2463" s="24" t="s">
        <v>41</v>
      </c>
      <c r="H2463" s="1"/>
      <c r="I2463" s="1"/>
      <c r="AA2463" s="7"/>
      <c r="AB2463" s="7"/>
      <c r="AD2463" s="1"/>
      <c r="AE2463" s="1"/>
      <c r="AG2463" s="7"/>
      <c r="AH2463" s="7"/>
      <c r="AI2463" s="7"/>
      <c r="IU2463" s="11"/>
      <c r="IV2463" s="11"/>
      <c r="IW2463" s="11"/>
      <c r="AMI2463" s="12"/>
      <c r="AMJ2463" s="12"/>
      <c r="AMK2463" s="12"/>
    </row>
    <row r="2464" spans="1:1025" ht="14.25" customHeight="1">
      <c r="A2464" s="23">
        <v>3</v>
      </c>
      <c r="B2464" s="23">
        <v>2001</v>
      </c>
      <c r="C2464" s="24">
        <v>-126.0894</v>
      </c>
      <c r="D2464" s="24">
        <v>34.998629999999999</v>
      </c>
      <c r="E2464" s="24">
        <v>0</v>
      </c>
      <c r="F2464" s="27">
        <v>0.42849279803673201</v>
      </c>
      <c r="G2464" s="24" t="s">
        <v>41</v>
      </c>
      <c r="H2464" s="1"/>
      <c r="I2464" s="1"/>
      <c r="AA2464" s="7"/>
      <c r="AB2464" s="7"/>
      <c r="AD2464" s="1"/>
      <c r="AE2464" s="1"/>
      <c r="AG2464" s="7"/>
      <c r="AH2464" s="7"/>
      <c r="AI2464" s="7"/>
      <c r="IU2464" s="11"/>
      <c r="IV2464" s="11"/>
      <c r="IW2464" s="11"/>
      <c r="AMI2464" s="12"/>
      <c r="AMJ2464" s="12"/>
      <c r="AMK2464" s="12"/>
    </row>
    <row r="2465" spans="1:1025" ht="14.25" customHeight="1">
      <c r="A2465" s="23">
        <v>3</v>
      </c>
      <c r="B2465" s="23">
        <v>2001</v>
      </c>
      <c r="C2465" s="24">
        <v>-124.02509999999999</v>
      </c>
      <c r="D2465" s="24">
        <v>35.886699999999998</v>
      </c>
      <c r="E2465" s="24">
        <v>0</v>
      </c>
      <c r="F2465" s="27">
        <v>0.46344442829145099</v>
      </c>
      <c r="G2465" s="24" t="s">
        <v>41</v>
      </c>
      <c r="H2465" s="1"/>
      <c r="I2465" s="1"/>
      <c r="AA2465" s="7"/>
      <c r="AB2465" s="7"/>
      <c r="AD2465" s="1"/>
      <c r="AE2465" s="1"/>
      <c r="AG2465" s="7"/>
      <c r="AH2465" s="7"/>
      <c r="AI2465" s="7"/>
      <c r="IU2465" s="11"/>
      <c r="IV2465" s="11"/>
      <c r="IW2465" s="11"/>
      <c r="AMI2465" s="12"/>
      <c r="AMJ2465" s="12"/>
      <c r="AMK2465" s="12"/>
    </row>
    <row r="2466" spans="1:1025" ht="14.25" customHeight="1">
      <c r="A2466" s="23">
        <v>3</v>
      </c>
      <c r="B2466" s="23">
        <v>2001</v>
      </c>
      <c r="C2466" s="24">
        <v>-130.4639</v>
      </c>
      <c r="D2466" s="24">
        <v>33.185929999999999</v>
      </c>
      <c r="E2466" s="24">
        <v>0</v>
      </c>
      <c r="F2466" s="27">
        <v>0.12551148577269899</v>
      </c>
      <c r="G2466" s="24" t="s">
        <v>41</v>
      </c>
      <c r="H2466" s="1"/>
      <c r="I2466" s="1"/>
      <c r="AA2466" s="7"/>
      <c r="AB2466" s="7"/>
      <c r="AD2466" s="1"/>
      <c r="AE2466" s="1"/>
      <c r="AG2466" s="7"/>
      <c r="AH2466" s="7"/>
      <c r="AI2466" s="7"/>
      <c r="IU2466" s="11"/>
      <c r="IV2466" s="11"/>
      <c r="IW2466" s="11"/>
      <c r="AMI2466" s="12"/>
      <c r="AMJ2466" s="12"/>
      <c r="AMK2466" s="12"/>
    </row>
    <row r="2467" spans="1:1025" ht="14.25" customHeight="1">
      <c r="A2467" s="23">
        <v>3</v>
      </c>
      <c r="B2467" s="23">
        <v>2001</v>
      </c>
      <c r="C2467" s="24">
        <v>-158.14230000000001</v>
      </c>
      <c r="D2467" s="24">
        <v>22.086169999999999</v>
      </c>
      <c r="E2467" s="24">
        <v>0</v>
      </c>
      <c r="F2467" s="27">
        <v>0.38825466656833402</v>
      </c>
      <c r="G2467" s="24" t="s">
        <v>41</v>
      </c>
      <c r="H2467" s="1"/>
      <c r="I2467" s="1"/>
      <c r="AA2467" s="7"/>
      <c r="AB2467" s="7"/>
      <c r="AD2467" s="1"/>
      <c r="AE2467" s="1"/>
      <c r="AG2467" s="7"/>
      <c r="AH2467" s="7"/>
      <c r="AI2467" s="7"/>
      <c r="IU2467" s="11"/>
      <c r="IV2467" s="11"/>
      <c r="IW2467" s="11"/>
      <c r="AMI2467" s="12"/>
      <c r="AMJ2467" s="12"/>
      <c r="AMK2467" s="12"/>
    </row>
    <row r="2468" spans="1:1025" ht="14.25" customHeight="1">
      <c r="A2468" s="23">
        <v>3</v>
      </c>
      <c r="B2468" s="23">
        <v>2001</v>
      </c>
      <c r="C2468" s="24">
        <v>-140.2509</v>
      </c>
      <c r="D2468" s="24">
        <v>29.377500000000001</v>
      </c>
      <c r="E2468" s="24">
        <v>0</v>
      </c>
      <c r="F2468" s="27">
        <v>0.18742743271881701</v>
      </c>
      <c r="G2468" s="24" t="s">
        <v>41</v>
      </c>
      <c r="H2468" s="1"/>
      <c r="I2468" s="1"/>
      <c r="AA2468" s="7"/>
      <c r="AB2468" s="7"/>
      <c r="AD2468" s="1"/>
      <c r="AE2468" s="1"/>
      <c r="AG2468" s="7"/>
      <c r="AH2468" s="7"/>
      <c r="AI2468" s="7"/>
      <c r="IU2468" s="11"/>
      <c r="IV2468" s="11"/>
      <c r="IW2468" s="11"/>
      <c r="AMI2468" s="12"/>
      <c r="AMJ2468" s="12"/>
      <c r="AMK2468" s="12"/>
    </row>
    <row r="2469" spans="1:1025" ht="14.25" customHeight="1">
      <c r="A2469" s="23">
        <v>3</v>
      </c>
      <c r="B2469" s="23">
        <v>2001</v>
      </c>
      <c r="C2469" s="24">
        <v>-126.55589999999999</v>
      </c>
      <c r="D2469" s="24">
        <v>34.818399999999997</v>
      </c>
      <c r="E2469" s="24">
        <v>0</v>
      </c>
      <c r="F2469" s="27">
        <v>0.41285966132507401</v>
      </c>
      <c r="G2469" s="24" t="s">
        <v>41</v>
      </c>
      <c r="H2469" s="1"/>
      <c r="I2469" s="1"/>
      <c r="AA2469" s="7"/>
      <c r="AB2469" s="7"/>
      <c r="AD2469" s="1"/>
      <c r="AE2469" s="1"/>
      <c r="AG2469" s="7"/>
      <c r="AH2469" s="7"/>
      <c r="AI2469" s="7"/>
      <c r="IU2469" s="11"/>
      <c r="IV2469" s="11"/>
      <c r="IW2469" s="11"/>
      <c r="AMI2469" s="12"/>
      <c r="AMJ2469" s="12"/>
      <c r="AMK2469" s="12"/>
    </row>
    <row r="2470" spans="1:1025" ht="14.25" customHeight="1">
      <c r="A2470" s="23">
        <v>3</v>
      </c>
      <c r="B2470" s="23">
        <v>2001</v>
      </c>
      <c r="C2470" s="24">
        <v>-146.09540000000001</v>
      </c>
      <c r="D2470" s="24">
        <v>27.13355</v>
      </c>
      <c r="E2470" s="24">
        <v>0</v>
      </c>
      <c r="F2470" s="27">
        <v>0.239412958887216</v>
      </c>
      <c r="G2470" s="24" t="s">
        <v>41</v>
      </c>
      <c r="H2470" s="1"/>
      <c r="I2470" s="1"/>
      <c r="AA2470" s="7"/>
      <c r="AB2470" s="7"/>
      <c r="AD2470" s="1"/>
      <c r="AE2470" s="1"/>
      <c r="AG2470" s="7"/>
      <c r="AH2470" s="7"/>
      <c r="AI2470" s="7"/>
      <c r="IU2470" s="11"/>
      <c r="IV2470" s="11"/>
      <c r="IW2470" s="11"/>
      <c r="AMI2470" s="12"/>
      <c r="AMJ2470" s="12"/>
      <c r="AMK2470" s="12"/>
    </row>
    <row r="2471" spans="1:1025" ht="14.25" customHeight="1">
      <c r="A2471" s="23">
        <v>3</v>
      </c>
      <c r="B2471" s="23">
        <v>2001</v>
      </c>
      <c r="C2471" s="24">
        <v>-127.3018</v>
      </c>
      <c r="D2471" s="24">
        <v>34.520249999999997</v>
      </c>
      <c r="E2471" s="24">
        <v>0</v>
      </c>
      <c r="F2471" s="27">
        <v>0.23737701471647699</v>
      </c>
      <c r="G2471" s="24" t="s">
        <v>41</v>
      </c>
      <c r="H2471" s="1"/>
      <c r="I2471" s="1"/>
      <c r="AA2471" s="7"/>
      <c r="AB2471" s="7"/>
      <c r="AD2471" s="1"/>
      <c r="AE2471" s="1"/>
      <c r="AG2471" s="7"/>
      <c r="AH2471" s="7"/>
      <c r="AI2471" s="7"/>
      <c r="IU2471" s="11"/>
      <c r="IV2471" s="11"/>
      <c r="IW2471" s="11"/>
      <c r="AMI2471" s="12"/>
      <c r="AMJ2471" s="12"/>
      <c r="AMK2471" s="12"/>
    </row>
    <row r="2472" spans="1:1025" ht="14.25" customHeight="1">
      <c r="A2472" s="23">
        <v>3</v>
      </c>
      <c r="B2472" s="23">
        <v>2001</v>
      </c>
      <c r="C2472" s="24">
        <v>-123.4135</v>
      </c>
      <c r="D2472" s="24">
        <v>36.158990000000003</v>
      </c>
      <c r="E2472" s="24">
        <v>0</v>
      </c>
      <c r="F2472" s="27">
        <v>0.79271969826289701</v>
      </c>
      <c r="G2472" s="24" t="s">
        <v>41</v>
      </c>
      <c r="H2472" s="1"/>
      <c r="I2472" s="1"/>
      <c r="AA2472" s="7"/>
      <c r="AB2472" s="7"/>
      <c r="AD2472" s="1"/>
      <c r="AE2472" s="1"/>
      <c r="AG2472" s="7"/>
      <c r="AH2472" s="7"/>
      <c r="AI2472" s="7"/>
      <c r="IU2472" s="11"/>
      <c r="IV2472" s="11"/>
      <c r="IW2472" s="11"/>
      <c r="AMI2472" s="12"/>
      <c r="AMJ2472" s="12"/>
      <c r="AMK2472" s="12"/>
    </row>
    <row r="2473" spans="1:1025" ht="14.25" customHeight="1">
      <c r="A2473" s="23">
        <v>3</v>
      </c>
      <c r="B2473" s="23">
        <v>2001</v>
      </c>
      <c r="C2473" s="24">
        <v>-126.4181</v>
      </c>
      <c r="D2473" s="24">
        <v>34.871020000000001</v>
      </c>
      <c r="E2473" s="24">
        <v>0</v>
      </c>
      <c r="F2473" s="27">
        <v>0.35195359053133501</v>
      </c>
      <c r="G2473" s="24" t="s">
        <v>41</v>
      </c>
      <c r="H2473" s="1"/>
      <c r="I2473" s="1"/>
      <c r="AA2473" s="7"/>
      <c r="AB2473" s="7"/>
      <c r="AD2473" s="1"/>
      <c r="AE2473" s="1"/>
      <c r="AG2473" s="7"/>
      <c r="AH2473" s="7"/>
      <c r="AI2473" s="7"/>
      <c r="IU2473" s="11"/>
      <c r="IV2473" s="11"/>
      <c r="IW2473" s="11"/>
      <c r="AMI2473" s="12"/>
      <c r="AMJ2473" s="12"/>
      <c r="AMK2473" s="12"/>
    </row>
    <row r="2474" spans="1:1025" ht="14.25" customHeight="1">
      <c r="A2474" s="23">
        <v>3</v>
      </c>
      <c r="B2474" s="23">
        <v>2001</v>
      </c>
      <c r="C2474" s="24">
        <v>-130.21780000000001</v>
      </c>
      <c r="D2474" s="24">
        <v>33.387500000000003</v>
      </c>
      <c r="E2474" s="24">
        <v>0</v>
      </c>
      <c r="F2474" s="27">
        <v>0.108271085705704</v>
      </c>
      <c r="G2474" s="24" t="s">
        <v>41</v>
      </c>
      <c r="H2474" s="1"/>
      <c r="I2474" s="1"/>
      <c r="AA2474" s="7"/>
      <c r="AB2474" s="7"/>
      <c r="AD2474" s="1"/>
      <c r="AE2474" s="1"/>
      <c r="AG2474" s="7"/>
      <c r="AH2474" s="7"/>
      <c r="AI2474" s="7"/>
      <c r="IU2474" s="11"/>
      <c r="IV2474" s="11"/>
      <c r="IW2474" s="11"/>
      <c r="AMI2474" s="12"/>
      <c r="AMJ2474" s="12"/>
      <c r="AMK2474" s="12"/>
    </row>
    <row r="2475" spans="1:1025" ht="14.25" customHeight="1">
      <c r="A2475" s="23">
        <v>3</v>
      </c>
      <c r="B2475" s="23">
        <v>2001</v>
      </c>
      <c r="C2475" s="24">
        <v>-124.50962</v>
      </c>
      <c r="D2475" s="24">
        <v>35.637659999999997</v>
      </c>
      <c r="E2475" s="24">
        <v>0</v>
      </c>
      <c r="F2475" s="27">
        <v>0.33789834762972898</v>
      </c>
      <c r="G2475" s="24" t="s">
        <v>41</v>
      </c>
      <c r="H2475" s="1"/>
      <c r="I2475" s="1"/>
      <c r="AA2475" s="7"/>
      <c r="AB2475" s="7"/>
      <c r="AD2475" s="1"/>
      <c r="AE2475" s="1"/>
      <c r="AG2475" s="7"/>
      <c r="AH2475" s="7"/>
      <c r="AI2475" s="7"/>
      <c r="IU2475" s="11"/>
      <c r="IV2475" s="11"/>
      <c r="IW2475" s="11"/>
      <c r="AMI2475" s="12"/>
      <c r="AMJ2475" s="12"/>
      <c r="AMK2475" s="12"/>
    </row>
    <row r="2476" spans="1:1025" ht="14.25" customHeight="1">
      <c r="A2476" s="23">
        <v>3</v>
      </c>
      <c r="B2476" s="23">
        <v>2001</v>
      </c>
      <c r="C2476" s="24">
        <v>-124.9006</v>
      </c>
      <c r="D2476" s="24">
        <v>35.452100000000002</v>
      </c>
      <c r="E2476" s="24">
        <v>0</v>
      </c>
      <c r="F2476" s="27">
        <v>0.53336496725325999</v>
      </c>
      <c r="G2476" s="24" t="s">
        <v>41</v>
      </c>
      <c r="H2476" s="1"/>
      <c r="I2476" s="1"/>
      <c r="AA2476" s="7"/>
      <c r="AB2476" s="7"/>
      <c r="AD2476" s="1"/>
      <c r="AE2476" s="1"/>
      <c r="AG2476" s="7"/>
      <c r="AH2476" s="7"/>
      <c r="AI2476" s="7"/>
      <c r="IU2476" s="11"/>
      <c r="IV2476" s="11"/>
      <c r="IW2476" s="11"/>
      <c r="AMI2476" s="12"/>
      <c r="AMJ2476" s="12"/>
      <c r="AMK2476" s="12"/>
    </row>
    <row r="2477" spans="1:1025" ht="14.25" customHeight="1">
      <c r="A2477" s="23">
        <v>3</v>
      </c>
      <c r="B2477" s="23">
        <v>2001</v>
      </c>
      <c r="C2477" s="24">
        <v>-127.2821</v>
      </c>
      <c r="D2477" s="24">
        <v>34.528280000000002</v>
      </c>
      <c r="E2477" s="24">
        <v>0</v>
      </c>
      <c r="F2477" s="27">
        <v>0.25553395247910199</v>
      </c>
      <c r="G2477" s="24" t="s">
        <v>41</v>
      </c>
      <c r="H2477" s="1"/>
      <c r="I2477" s="1"/>
      <c r="AA2477" s="7"/>
      <c r="AB2477" s="7"/>
      <c r="AD2477" s="1"/>
      <c r="AE2477" s="1"/>
      <c r="AG2477" s="7"/>
      <c r="AH2477" s="7"/>
      <c r="AI2477" s="7"/>
      <c r="IU2477" s="11"/>
      <c r="IV2477" s="11"/>
      <c r="IW2477" s="11"/>
      <c r="AMI2477" s="12"/>
      <c r="AMJ2477" s="12"/>
      <c r="AMK2477" s="12"/>
    </row>
    <row r="2478" spans="1:1025" ht="14.25" customHeight="1">
      <c r="A2478" s="23">
        <v>3</v>
      </c>
      <c r="B2478" s="23">
        <v>2001</v>
      </c>
      <c r="C2478" s="24">
        <v>-128.274</v>
      </c>
      <c r="D2478" s="24">
        <v>34.119340000000001</v>
      </c>
      <c r="E2478" s="24">
        <v>0</v>
      </c>
      <c r="F2478" s="27">
        <v>0.67050833437721002</v>
      </c>
      <c r="G2478" s="24" t="s">
        <v>41</v>
      </c>
      <c r="H2478" s="1"/>
      <c r="I2478" s="1"/>
      <c r="AA2478" s="7"/>
      <c r="AB2478" s="7"/>
      <c r="AD2478" s="1"/>
      <c r="AE2478" s="1"/>
      <c r="AG2478" s="7"/>
      <c r="AH2478" s="7"/>
      <c r="AI2478" s="7"/>
      <c r="IU2478" s="11"/>
      <c r="IV2478" s="11"/>
      <c r="IW2478" s="11"/>
      <c r="AMI2478" s="12"/>
      <c r="AMJ2478" s="12"/>
      <c r="AMK2478" s="12"/>
    </row>
    <row r="2479" spans="1:1025" ht="14.25" customHeight="1">
      <c r="A2479" s="23">
        <v>3</v>
      </c>
      <c r="B2479" s="23">
        <v>2001</v>
      </c>
      <c r="C2479" s="24">
        <v>-136.4539</v>
      </c>
      <c r="D2479" s="24">
        <v>30.82385</v>
      </c>
      <c r="E2479" s="24">
        <v>0</v>
      </c>
      <c r="F2479" s="27">
        <v>8.4560377225491007E-2</v>
      </c>
      <c r="G2479" s="24" t="s">
        <v>41</v>
      </c>
      <c r="H2479" s="1"/>
      <c r="I2479" s="1"/>
      <c r="AA2479" s="7"/>
      <c r="AB2479" s="7"/>
      <c r="AD2479" s="1"/>
      <c r="AE2479" s="1"/>
      <c r="AG2479" s="7"/>
      <c r="AH2479" s="7"/>
      <c r="AI2479" s="7"/>
      <c r="IU2479" s="11"/>
      <c r="IV2479" s="11"/>
      <c r="IW2479" s="11"/>
      <c r="AMI2479" s="12"/>
      <c r="AMJ2479" s="12"/>
      <c r="AMK2479" s="12"/>
    </row>
    <row r="2480" spans="1:1025" ht="14.25" customHeight="1">
      <c r="A2480" s="23">
        <v>3</v>
      </c>
      <c r="B2480" s="23">
        <v>2001</v>
      </c>
      <c r="C2480" s="24">
        <v>-126.1292</v>
      </c>
      <c r="D2480" s="24">
        <v>34.984479999999998</v>
      </c>
      <c r="E2480" s="24">
        <v>0</v>
      </c>
      <c r="F2480" s="27">
        <v>0.4862032589029</v>
      </c>
      <c r="G2480" s="24" t="s">
        <v>41</v>
      </c>
      <c r="H2480" s="1"/>
      <c r="I2480" s="1"/>
      <c r="AA2480" s="7"/>
      <c r="AB2480" s="7"/>
      <c r="AD2480" s="1"/>
      <c r="AE2480" s="1"/>
      <c r="AG2480" s="7"/>
      <c r="AH2480" s="7"/>
      <c r="AI2480" s="7"/>
      <c r="IU2480" s="11"/>
      <c r="IV2480" s="11"/>
      <c r="IW2480" s="11"/>
      <c r="AMI2480" s="12"/>
      <c r="AMJ2480" s="12"/>
      <c r="AMK2480" s="12"/>
    </row>
    <row r="2481" spans="1:1025" ht="14.25" customHeight="1">
      <c r="A2481" s="23">
        <v>3</v>
      </c>
      <c r="B2481" s="23">
        <v>2001</v>
      </c>
      <c r="C2481" s="24">
        <v>-129.29689999999999</v>
      </c>
      <c r="D2481" s="24">
        <v>33.693750000000001</v>
      </c>
      <c r="E2481" s="24">
        <v>0</v>
      </c>
      <c r="F2481" s="27">
        <v>0.38370888306865603</v>
      </c>
      <c r="G2481" s="24" t="s">
        <v>41</v>
      </c>
      <c r="H2481" s="1"/>
      <c r="I2481" s="1"/>
      <c r="AA2481" s="7"/>
      <c r="AB2481" s="7"/>
      <c r="AD2481" s="1"/>
      <c r="AE2481" s="1"/>
      <c r="AG2481" s="7"/>
      <c r="AH2481" s="7"/>
      <c r="AI2481" s="7"/>
      <c r="IU2481" s="11"/>
      <c r="IV2481" s="11"/>
      <c r="IW2481" s="11"/>
      <c r="AMI2481" s="12"/>
      <c r="AMJ2481" s="12"/>
      <c r="AMK2481" s="12"/>
    </row>
    <row r="2482" spans="1:1025" ht="14.25" customHeight="1">
      <c r="A2482" s="23">
        <v>3</v>
      </c>
      <c r="B2482" s="23">
        <v>2001</v>
      </c>
      <c r="C2482" s="24">
        <v>-123.99720000000001</v>
      </c>
      <c r="D2482" s="24">
        <v>35.902299999999997</v>
      </c>
      <c r="E2482" s="24">
        <v>0</v>
      </c>
      <c r="F2482" s="27">
        <v>0.68149997657169403</v>
      </c>
      <c r="G2482" s="24" t="s">
        <v>41</v>
      </c>
      <c r="H2482" s="1"/>
      <c r="I2482" s="1"/>
      <c r="AA2482" s="7"/>
      <c r="AB2482" s="7"/>
      <c r="AD2482" s="1"/>
      <c r="AE2482" s="1"/>
      <c r="AG2482" s="7"/>
      <c r="AH2482" s="7"/>
      <c r="AI2482" s="7"/>
      <c r="IU2482" s="11"/>
      <c r="IV2482" s="11"/>
      <c r="IW2482" s="11"/>
      <c r="AMI2482" s="12"/>
      <c r="AMJ2482" s="12"/>
      <c r="AMK2482" s="12"/>
    </row>
    <row r="2483" spans="1:1025" ht="14.25" customHeight="1">
      <c r="A2483" s="23">
        <v>3</v>
      </c>
      <c r="B2483" s="23">
        <v>2001</v>
      </c>
      <c r="C2483" s="24">
        <v>-132.0386</v>
      </c>
      <c r="D2483" s="24">
        <v>32.66648</v>
      </c>
      <c r="E2483" s="24">
        <v>0</v>
      </c>
      <c r="F2483" s="27">
        <v>0.11387195043163301</v>
      </c>
      <c r="G2483" s="24" t="s">
        <v>41</v>
      </c>
      <c r="H2483" s="1"/>
      <c r="I2483" s="1"/>
      <c r="AA2483" s="7"/>
      <c r="AB2483" s="7"/>
      <c r="AD2483" s="1"/>
      <c r="AE2483" s="1"/>
      <c r="AG2483" s="7"/>
      <c r="AH2483" s="7"/>
      <c r="AI2483" s="7"/>
      <c r="IU2483" s="11"/>
      <c r="IV2483" s="11"/>
      <c r="IW2483" s="11"/>
      <c r="AMI2483" s="12"/>
      <c r="AMJ2483" s="12"/>
      <c r="AMK2483" s="12"/>
    </row>
    <row r="2484" spans="1:1025" ht="14.25" customHeight="1">
      <c r="A2484" s="23">
        <v>3</v>
      </c>
      <c r="B2484" s="23">
        <v>2001</v>
      </c>
      <c r="C2484" s="24">
        <v>-136.36499000000001</v>
      </c>
      <c r="D2484" s="24">
        <v>30.853190000000001</v>
      </c>
      <c r="E2484" s="24">
        <v>0</v>
      </c>
      <c r="F2484" s="27">
        <v>0.13616747811454699</v>
      </c>
      <c r="G2484" s="24" t="s">
        <v>41</v>
      </c>
      <c r="H2484" s="1"/>
      <c r="I2484" s="1"/>
      <c r="AA2484" s="7"/>
      <c r="AB2484" s="7"/>
      <c r="AD2484" s="1"/>
      <c r="AE2484" s="1"/>
      <c r="AG2484" s="7"/>
      <c r="AH2484" s="7"/>
      <c r="AI2484" s="7"/>
      <c r="IU2484" s="11"/>
      <c r="IV2484" s="11"/>
      <c r="IW2484" s="11"/>
      <c r="AMI2484" s="12"/>
      <c r="AMJ2484" s="12"/>
      <c r="AMK2484" s="12"/>
    </row>
    <row r="2485" spans="1:1025" ht="14.25" customHeight="1">
      <c r="A2485" s="23">
        <v>3</v>
      </c>
      <c r="B2485" s="23">
        <v>2001</v>
      </c>
      <c r="C2485" s="24">
        <v>-128.2243</v>
      </c>
      <c r="D2485" s="24">
        <v>34.145879999999998</v>
      </c>
      <c r="E2485" s="24">
        <v>0</v>
      </c>
      <c r="F2485" s="27">
        <v>8.4669085282197104E-2</v>
      </c>
      <c r="G2485" s="24" t="s">
        <v>41</v>
      </c>
      <c r="H2485" s="1"/>
      <c r="I2485" s="1"/>
      <c r="AA2485" s="7"/>
      <c r="AB2485" s="7"/>
      <c r="AD2485" s="1"/>
      <c r="AE2485" s="1"/>
      <c r="AG2485" s="7"/>
      <c r="AH2485" s="7"/>
      <c r="AI2485" s="7"/>
      <c r="IU2485" s="11"/>
      <c r="IV2485" s="11"/>
      <c r="IW2485" s="11"/>
      <c r="AMI2485" s="12"/>
      <c r="AMJ2485" s="12"/>
      <c r="AMK2485" s="12"/>
    </row>
    <row r="2486" spans="1:1025" ht="14.25" customHeight="1">
      <c r="A2486" s="23">
        <v>3</v>
      </c>
      <c r="B2486" s="23">
        <v>2001</v>
      </c>
      <c r="C2486" s="24">
        <v>-139.09003999999999</v>
      </c>
      <c r="D2486" s="24">
        <v>29.836079999999999</v>
      </c>
      <c r="E2486" s="24">
        <v>0</v>
      </c>
      <c r="F2486" s="27">
        <v>0.169273380901895</v>
      </c>
      <c r="G2486" s="24" t="s">
        <v>41</v>
      </c>
      <c r="H2486" s="1"/>
      <c r="I2486" s="1"/>
      <c r="AA2486" s="7"/>
      <c r="AB2486" s="7"/>
      <c r="AD2486" s="1"/>
      <c r="AE2486" s="1"/>
      <c r="AG2486" s="7"/>
      <c r="AH2486" s="7"/>
      <c r="AI2486" s="7"/>
      <c r="IU2486" s="11"/>
      <c r="IV2486" s="11"/>
      <c r="IW2486" s="11"/>
      <c r="AMI2486" s="12"/>
      <c r="AMJ2486" s="12"/>
      <c r="AMK2486" s="12"/>
    </row>
    <row r="2487" spans="1:1025" ht="14.25" customHeight="1">
      <c r="A2487" s="23">
        <v>3</v>
      </c>
      <c r="B2487" s="23">
        <v>2001</v>
      </c>
      <c r="C2487" s="24">
        <v>-145.14009999999999</v>
      </c>
      <c r="D2487" s="24">
        <v>27.518180000000001</v>
      </c>
      <c r="E2487" s="24">
        <v>0</v>
      </c>
      <c r="F2487" s="27">
        <v>0.35669376138581199</v>
      </c>
      <c r="G2487" s="24" t="s">
        <v>41</v>
      </c>
      <c r="H2487" s="1"/>
      <c r="I2487" s="1"/>
      <c r="AA2487" s="7"/>
      <c r="AB2487" s="7"/>
      <c r="AD2487" s="1"/>
      <c r="AE2487" s="1"/>
      <c r="AG2487" s="7"/>
      <c r="AH2487" s="7"/>
      <c r="AI2487" s="7"/>
      <c r="IU2487" s="11"/>
      <c r="IV2487" s="11"/>
      <c r="IW2487" s="11"/>
      <c r="AMI2487" s="12"/>
      <c r="AMJ2487" s="12"/>
      <c r="AMK2487" s="12"/>
    </row>
    <row r="2488" spans="1:1025" ht="14.25" customHeight="1">
      <c r="A2488" s="23">
        <v>3</v>
      </c>
      <c r="B2488" s="23">
        <v>2001</v>
      </c>
      <c r="C2488" s="24">
        <v>-129.51631</v>
      </c>
      <c r="D2488" s="24">
        <v>33.598820000000003</v>
      </c>
      <c r="E2488" s="24">
        <v>0</v>
      </c>
      <c r="F2488" s="27">
        <v>0.25928941842883202</v>
      </c>
      <c r="G2488" s="24" t="s">
        <v>41</v>
      </c>
      <c r="H2488" s="1"/>
      <c r="I2488" s="1"/>
      <c r="AA2488" s="7"/>
      <c r="AB2488" s="7"/>
      <c r="AD2488" s="1"/>
      <c r="AE2488" s="1"/>
      <c r="AG2488" s="7"/>
      <c r="AH2488" s="7"/>
      <c r="AI2488" s="7"/>
      <c r="IU2488" s="11"/>
      <c r="IV2488" s="11"/>
      <c r="IW2488" s="11"/>
      <c r="AMI2488" s="12"/>
      <c r="AMJ2488" s="12"/>
      <c r="AMK2488" s="12"/>
    </row>
    <row r="2489" spans="1:1025" ht="14.25" customHeight="1">
      <c r="A2489" s="23">
        <v>3</v>
      </c>
      <c r="B2489" s="23">
        <v>2001</v>
      </c>
      <c r="C2489" s="24">
        <v>-154.87719999999999</v>
      </c>
      <c r="D2489" s="24">
        <v>23.772880000000001</v>
      </c>
      <c r="E2489" s="24">
        <v>0</v>
      </c>
      <c r="F2489" s="27">
        <v>0.210794484745601</v>
      </c>
      <c r="G2489" s="24" t="s">
        <v>41</v>
      </c>
      <c r="H2489" s="1"/>
      <c r="I2489" s="1"/>
      <c r="AA2489" s="7"/>
      <c r="AB2489" s="7"/>
      <c r="AD2489" s="1"/>
      <c r="AE2489" s="1"/>
      <c r="AG2489" s="7"/>
      <c r="AH2489" s="7"/>
      <c r="AI2489" s="7"/>
      <c r="IU2489" s="11"/>
      <c r="IV2489" s="11"/>
      <c r="IW2489" s="11"/>
      <c r="AMI2489" s="12"/>
      <c r="AMJ2489" s="12"/>
      <c r="AMK2489" s="12"/>
    </row>
    <row r="2490" spans="1:1025" ht="14.25" customHeight="1">
      <c r="A2490" s="23">
        <v>3</v>
      </c>
      <c r="B2490" s="23">
        <v>2001</v>
      </c>
      <c r="C2490" s="24">
        <v>-133.6807</v>
      </c>
      <c r="D2490" s="24">
        <v>31.985980000000001</v>
      </c>
      <c r="E2490" s="24">
        <v>0</v>
      </c>
      <c r="F2490" s="27">
        <v>9.4433412380824394E-2</v>
      </c>
      <c r="G2490" s="24" t="s">
        <v>41</v>
      </c>
      <c r="H2490" s="1"/>
      <c r="I2490" s="1"/>
      <c r="AA2490" s="7"/>
      <c r="AB2490" s="7"/>
      <c r="AD2490" s="1"/>
      <c r="AE2490" s="1"/>
      <c r="AG2490" s="7"/>
      <c r="AH2490" s="7"/>
      <c r="AI2490" s="7"/>
      <c r="IU2490" s="11"/>
      <c r="IV2490" s="11"/>
      <c r="IW2490" s="11"/>
      <c r="AMI2490" s="12"/>
      <c r="AMJ2490" s="12"/>
      <c r="AMK2490" s="12"/>
    </row>
    <row r="2491" spans="1:1025" ht="14.25" customHeight="1">
      <c r="A2491" s="23">
        <v>3</v>
      </c>
      <c r="B2491" s="23">
        <v>2001</v>
      </c>
      <c r="C2491" s="24">
        <v>-130.21870000000001</v>
      </c>
      <c r="D2491" s="24">
        <v>33.293970000000002</v>
      </c>
      <c r="E2491" s="24">
        <v>0</v>
      </c>
      <c r="F2491" s="27">
        <v>0.10880812526960799</v>
      </c>
      <c r="G2491" s="24" t="s">
        <v>41</v>
      </c>
      <c r="H2491" s="1"/>
      <c r="I2491" s="1"/>
      <c r="AA2491" s="7"/>
      <c r="AB2491" s="7"/>
      <c r="AD2491" s="1"/>
      <c r="AE2491" s="1"/>
      <c r="AG2491" s="7"/>
      <c r="AH2491" s="7"/>
      <c r="AI2491" s="7"/>
      <c r="IU2491" s="11"/>
      <c r="IV2491" s="11"/>
      <c r="IW2491" s="11"/>
      <c r="AMI2491" s="12"/>
      <c r="AMJ2491" s="12"/>
      <c r="AMK2491" s="12"/>
    </row>
    <row r="2492" spans="1:1025" ht="14.25" customHeight="1">
      <c r="A2492" s="23">
        <v>3</v>
      </c>
      <c r="B2492" s="23">
        <v>2001</v>
      </c>
      <c r="C2492" s="24">
        <v>-135.86179999999999</v>
      </c>
      <c r="D2492" s="24">
        <v>31.055679999999999</v>
      </c>
      <c r="E2492" s="24">
        <v>0</v>
      </c>
      <c r="F2492" s="27">
        <v>0.127964714458357</v>
      </c>
      <c r="G2492" s="24" t="s">
        <v>41</v>
      </c>
      <c r="H2492" s="1"/>
      <c r="I2492" s="1"/>
      <c r="AA2492" s="7"/>
      <c r="AB2492" s="7"/>
      <c r="AD2492" s="1"/>
      <c r="AE2492" s="1"/>
      <c r="AG2492" s="7"/>
      <c r="AH2492" s="7"/>
      <c r="AI2492" s="7"/>
      <c r="IU2492" s="11"/>
      <c r="IV2492" s="11"/>
      <c r="IW2492" s="11"/>
      <c r="AMI2492" s="12"/>
      <c r="AMJ2492" s="12"/>
      <c r="AMK2492" s="12"/>
    </row>
    <row r="2493" spans="1:1025" ht="14.25" customHeight="1">
      <c r="A2493" s="23">
        <v>3</v>
      </c>
      <c r="B2493" s="23">
        <v>2001</v>
      </c>
      <c r="C2493" s="24">
        <v>-122.6795</v>
      </c>
      <c r="D2493" s="24">
        <v>36.506149999999998</v>
      </c>
      <c r="E2493" s="24">
        <v>0</v>
      </c>
      <c r="F2493" s="27">
        <v>1.0303198496053401</v>
      </c>
      <c r="G2493" s="24" t="s">
        <v>41</v>
      </c>
      <c r="H2493" s="1"/>
      <c r="I2493" s="1"/>
      <c r="AA2493" s="7"/>
      <c r="AB2493" s="7"/>
      <c r="AD2493" s="1"/>
      <c r="AE2493" s="1"/>
      <c r="AG2493" s="7"/>
      <c r="AH2493" s="7"/>
      <c r="AI2493" s="7"/>
      <c r="IU2493" s="11"/>
      <c r="IV2493" s="11"/>
      <c r="IW2493" s="11"/>
      <c r="AMI2493" s="12"/>
      <c r="AMJ2493" s="12"/>
      <c r="AMK2493" s="12"/>
    </row>
    <row r="2494" spans="1:1025" ht="14.25" customHeight="1">
      <c r="A2494" s="23">
        <v>3</v>
      </c>
      <c r="B2494" s="23">
        <v>2001</v>
      </c>
      <c r="C2494" s="24">
        <v>-136.03569999999999</v>
      </c>
      <c r="D2494" s="24">
        <v>31.047450000000001</v>
      </c>
      <c r="E2494" s="24">
        <v>0</v>
      </c>
      <c r="F2494" s="27">
        <v>9.5781793607641996E-2</v>
      </c>
      <c r="G2494" s="24" t="s">
        <v>41</v>
      </c>
      <c r="H2494" s="1"/>
      <c r="I2494" s="1"/>
      <c r="AA2494" s="7"/>
      <c r="AB2494" s="7"/>
      <c r="AD2494" s="1"/>
      <c r="AE2494" s="1"/>
      <c r="AG2494" s="7"/>
      <c r="AH2494" s="7"/>
      <c r="AI2494" s="7"/>
      <c r="IU2494" s="11"/>
      <c r="IV2494" s="11"/>
      <c r="IW2494" s="11"/>
      <c r="AMI2494" s="12"/>
      <c r="AMJ2494" s="12"/>
      <c r="AMK2494" s="12"/>
    </row>
    <row r="2495" spans="1:1025" ht="14.25" customHeight="1">
      <c r="A2495" s="23">
        <v>3</v>
      </c>
      <c r="B2495" s="23">
        <v>2001</v>
      </c>
      <c r="C2495" s="24">
        <v>-126.7825</v>
      </c>
      <c r="D2495" s="24">
        <v>34.729399999999998</v>
      </c>
      <c r="E2495" s="24">
        <v>0</v>
      </c>
      <c r="F2495" s="27">
        <v>0.27216537652752298</v>
      </c>
      <c r="G2495" s="24" t="s">
        <v>41</v>
      </c>
      <c r="H2495" s="1"/>
      <c r="I2495" s="1"/>
      <c r="AA2495" s="7"/>
      <c r="AB2495" s="7"/>
      <c r="AD2495" s="1"/>
      <c r="AE2495" s="1"/>
      <c r="AG2495" s="7"/>
      <c r="AH2495" s="7"/>
      <c r="AI2495" s="7"/>
      <c r="IU2495" s="11"/>
      <c r="IV2495" s="11"/>
      <c r="IW2495" s="11"/>
      <c r="AMI2495" s="12"/>
      <c r="AMJ2495" s="12"/>
      <c r="AMK2495" s="12"/>
    </row>
    <row r="2496" spans="1:1025" ht="14.25" customHeight="1">
      <c r="A2496" s="23">
        <v>3</v>
      </c>
      <c r="B2496" s="23">
        <v>2001</v>
      </c>
      <c r="C2496" s="24">
        <v>-125.34222</v>
      </c>
      <c r="D2496" s="24">
        <v>35.286909999999999</v>
      </c>
      <c r="E2496" s="24">
        <v>0</v>
      </c>
      <c r="F2496" s="27">
        <v>0.50734172185384796</v>
      </c>
      <c r="G2496" s="24" t="s">
        <v>41</v>
      </c>
      <c r="H2496" s="1"/>
      <c r="I2496" s="1"/>
      <c r="AA2496" s="7"/>
      <c r="AB2496" s="7"/>
      <c r="AD2496" s="1"/>
      <c r="AE2496" s="1"/>
      <c r="AG2496" s="7"/>
      <c r="AH2496" s="7"/>
      <c r="AI2496" s="7"/>
      <c r="IU2496" s="11"/>
      <c r="IV2496" s="11"/>
      <c r="IW2496" s="11"/>
      <c r="AMI2496" s="12"/>
      <c r="AMJ2496" s="12"/>
      <c r="AMK2496" s="12"/>
    </row>
    <row r="2497" spans="1:1025" ht="14.25" customHeight="1">
      <c r="A2497" s="23">
        <v>3</v>
      </c>
      <c r="B2497" s="23">
        <v>2001</v>
      </c>
      <c r="C2497" s="24">
        <v>-127.0859</v>
      </c>
      <c r="D2497" s="24">
        <v>34.606969999999997</v>
      </c>
      <c r="E2497" s="24">
        <v>0</v>
      </c>
      <c r="F2497" s="27">
        <v>0.24750007179345199</v>
      </c>
      <c r="G2497" s="24" t="s">
        <v>41</v>
      </c>
      <c r="H2497" s="1"/>
      <c r="I2497" s="1"/>
      <c r="AA2497" s="7"/>
      <c r="AB2497" s="7"/>
      <c r="AD2497" s="1"/>
      <c r="AE2497" s="1"/>
      <c r="AG2497" s="7"/>
      <c r="AH2497" s="7"/>
      <c r="AI2497" s="7"/>
      <c r="IU2497" s="11"/>
      <c r="IV2497" s="11"/>
      <c r="IW2497" s="11"/>
      <c r="AMI2497" s="12"/>
      <c r="AMJ2497" s="12"/>
      <c r="AMK2497" s="12"/>
    </row>
    <row r="2498" spans="1:1025" ht="14.25" customHeight="1">
      <c r="A2498" s="23">
        <v>3</v>
      </c>
      <c r="B2498" s="23">
        <v>2001</v>
      </c>
      <c r="C2498" s="24">
        <v>-152.1489</v>
      </c>
      <c r="D2498" s="24">
        <v>24.888369999999998</v>
      </c>
      <c r="E2498" s="24">
        <v>0</v>
      </c>
      <c r="F2498" s="27">
        <v>0.20393018882285999</v>
      </c>
      <c r="G2498" s="24" t="s">
        <v>41</v>
      </c>
      <c r="H2498" s="1"/>
      <c r="I2498" s="1"/>
      <c r="AA2498" s="7"/>
      <c r="AB2498" s="7"/>
      <c r="AD2498" s="1"/>
      <c r="AE2498" s="1"/>
      <c r="AG2498" s="7"/>
      <c r="AH2498" s="7"/>
      <c r="AI2498" s="7"/>
      <c r="IU2498" s="11"/>
      <c r="IV2498" s="11"/>
      <c r="IW2498" s="11"/>
      <c r="AMI2498" s="12"/>
      <c r="AMJ2498" s="12"/>
      <c r="AMK2498" s="12"/>
    </row>
    <row r="2499" spans="1:1025" ht="14.25" customHeight="1">
      <c r="A2499" s="23">
        <v>3</v>
      </c>
      <c r="B2499" s="23">
        <v>2001</v>
      </c>
      <c r="C2499" s="24">
        <v>-135.5787</v>
      </c>
      <c r="D2499" s="24">
        <v>31.21632</v>
      </c>
      <c r="E2499" s="24">
        <v>0</v>
      </c>
      <c r="F2499" s="27">
        <v>9.2981836311538696E-2</v>
      </c>
      <c r="G2499" s="24" t="s">
        <v>41</v>
      </c>
      <c r="H2499" s="1"/>
      <c r="I2499" s="1"/>
      <c r="AA2499" s="7"/>
      <c r="AB2499" s="7"/>
      <c r="AD2499" s="1"/>
      <c r="AE2499" s="1"/>
      <c r="AG2499" s="7"/>
      <c r="AH2499" s="7"/>
      <c r="AI2499" s="7"/>
      <c r="IU2499" s="11"/>
      <c r="IV2499" s="11"/>
      <c r="IW2499" s="11"/>
      <c r="AMI2499" s="12"/>
      <c r="AMJ2499" s="12"/>
      <c r="AMK2499" s="12"/>
    </row>
    <row r="2500" spans="1:1025" ht="14.25" customHeight="1">
      <c r="A2500" s="23">
        <v>3</v>
      </c>
      <c r="B2500" s="23">
        <v>2001</v>
      </c>
      <c r="C2500" s="24">
        <v>-125.45180000000001</v>
      </c>
      <c r="D2500" s="24">
        <v>35.245100000000001</v>
      </c>
      <c r="E2500" s="24">
        <v>0</v>
      </c>
      <c r="F2500" s="27">
        <v>0.51234494575563305</v>
      </c>
      <c r="G2500" s="24" t="s">
        <v>41</v>
      </c>
      <c r="H2500" s="1"/>
      <c r="I2500" s="1"/>
      <c r="AA2500" s="7"/>
      <c r="AB2500" s="7"/>
      <c r="AD2500" s="1"/>
      <c r="AE2500" s="1"/>
      <c r="AG2500" s="7"/>
      <c r="AH2500" s="7"/>
      <c r="AI2500" s="7"/>
      <c r="IU2500" s="11"/>
      <c r="IV2500" s="11"/>
      <c r="IW2500" s="11"/>
      <c r="AMI2500" s="12"/>
      <c r="AMJ2500" s="12"/>
      <c r="AMK2500" s="12"/>
    </row>
    <row r="2501" spans="1:1025" ht="14.25" customHeight="1">
      <c r="A2501" s="23">
        <v>3</v>
      </c>
      <c r="B2501" s="23">
        <v>2001</v>
      </c>
      <c r="C2501" s="24">
        <v>-157.17080000000001</v>
      </c>
      <c r="D2501" s="24">
        <v>22.812080000000002</v>
      </c>
      <c r="E2501" s="24">
        <v>0</v>
      </c>
      <c r="F2501" s="27">
        <v>0.61039242236860902</v>
      </c>
      <c r="G2501" s="24" t="s">
        <v>41</v>
      </c>
      <c r="H2501" s="1"/>
      <c r="I2501" s="1"/>
      <c r="AA2501" s="7"/>
      <c r="AB2501" s="7"/>
      <c r="AD2501" s="1"/>
      <c r="AE2501" s="1"/>
      <c r="AG2501" s="7"/>
      <c r="AH2501" s="7"/>
      <c r="AI2501" s="7"/>
      <c r="IU2501" s="11"/>
      <c r="IV2501" s="11"/>
      <c r="IW2501" s="11"/>
      <c r="AMI2501" s="12"/>
      <c r="AMJ2501" s="12"/>
      <c r="AMK2501" s="12"/>
    </row>
    <row r="2502" spans="1:1025" ht="14.25" customHeight="1">
      <c r="A2502" s="23">
        <v>3</v>
      </c>
      <c r="B2502" s="23">
        <v>2001</v>
      </c>
      <c r="C2502" s="24">
        <v>-147.1591</v>
      </c>
      <c r="D2502" s="24">
        <v>26.68703</v>
      </c>
      <c r="E2502" s="24">
        <v>0</v>
      </c>
      <c r="F2502" s="27">
        <v>0.18948286644381901</v>
      </c>
      <c r="G2502" s="24" t="s">
        <v>41</v>
      </c>
      <c r="H2502" s="1"/>
      <c r="I2502" s="1"/>
      <c r="AA2502" s="7"/>
      <c r="AB2502" s="7"/>
      <c r="AD2502" s="1"/>
      <c r="AE2502" s="1"/>
      <c r="AG2502" s="7"/>
      <c r="AH2502" s="7"/>
      <c r="AI2502" s="7"/>
      <c r="IU2502" s="11"/>
      <c r="IV2502" s="11"/>
      <c r="IW2502" s="11"/>
      <c r="AMI2502" s="12"/>
      <c r="AMJ2502" s="12"/>
      <c r="AMK2502" s="12"/>
    </row>
    <row r="2503" spans="1:1025" ht="14.25" customHeight="1">
      <c r="A2503" s="23">
        <v>3</v>
      </c>
      <c r="B2503" s="23">
        <v>2001</v>
      </c>
      <c r="C2503" s="24">
        <v>-140.01400000000001</v>
      </c>
      <c r="D2503" s="24">
        <v>29.488399999999999</v>
      </c>
      <c r="E2503" s="24">
        <v>0</v>
      </c>
      <c r="F2503" s="27">
        <v>0.12224782860528199</v>
      </c>
      <c r="G2503" s="24" t="s">
        <v>41</v>
      </c>
      <c r="H2503" s="1"/>
      <c r="I2503" s="1"/>
      <c r="AA2503" s="7"/>
      <c r="AB2503" s="7"/>
      <c r="AD2503" s="1"/>
      <c r="AE2503" s="1"/>
      <c r="AG2503" s="7"/>
      <c r="AH2503" s="7"/>
      <c r="AI2503" s="7"/>
      <c r="IU2503" s="11"/>
      <c r="IV2503" s="11"/>
      <c r="IW2503" s="11"/>
      <c r="AMI2503" s="12"/>
      <c r="AMJ2503" s="12"/>
      <c r="AMK2503" s="12"/>
    </row>
    <row r="2504" spans="1:1025" ht="14.25" customHeight="1">
      <c r="A2504" s="23">
        <v>3</v>
      </c>
      <c r="B2504" s="23">
        <v>2001</v>
      </c>
      <c r="C2504" s="24">
        <v>-129.07660000000001</v>
      </c>
      <c r="D2504" s="24">
        <v>33.788980000000002</v>
      </c>
      <c r="E2504" s="24">
        <v>0</v>
      </c>
      <c r="F2504" s="27">
        <v>0.57856887250293798</v>
      </c>
      <c r="G2504" s="24" t="s">
        <v>41</v>
      </c>
      <c r="H2504" s="1"/>
      <c r="I2504" s="1"/>
      <c r="AA2504" s="7"/>
      <c r="AB2504" s="7"/>
      <c r="AD2504" s="1"/>
      <c r="AE2504" s="1"/>
      <c r="AG2504" s="7"/>
      <c r="AH2504" s="7"/>
      <c r="AI2504" s="7"/>
      <c r="IU2504" s="11"/>
      <c r="IV2504" s="11"/>
      <c r="IW2504" s="11"/>
      <c r="AMI2504" s="12"/>
      <c r="AMJ2504" s="12"/>
      <c r="AMK2504" s="12"/>
    </row>
    <row r="2505" spans="1:1025" ht="14.25" customHeight="1">
      <c r="A2505" s="23">
        <v>3</v>
      </c>
      <c r="B2505" s="23">
        <v>2001</v>
      </c>
      <c r="C2505" s="24">
        <v>-145.22710000000001</v>
      </c>
      <c r="D2505" s="24">
        <v>27.483650000000001</v>
      </c>
      <c r="E2505" s="24">
        <v>0</v>
      </c>
      <c r="F2505" s="27">
        <v>0.32637183763345801</v>
      </c>
      <c r="G2505" s="24" t="s">
        <v>41</v>
      </c>
      <c r="H2505" s="1"/>
      <c r="I2505" s="1"/>
      <c r="AA2505" s="7"/>
      <c r="AB2505" s="7"/>
      <c r="AD2505" s="1"/>
      <c r="AE2505" s="1"/>
      <c r="AG2505" s="7"/>
      <c r="AH2505" s="7"/>
      <c r="AI2505" s="7"/>
      <c r="IU2505" s="11"/>
      <c r="IV2505" s="11"/>
      <c r="IW2505" s="11"/>
      <c r="AMI2505" s="12"/>
      <c r="AMJ2505" s="12"/>
      <c r="AMK2505" s="12"/>
    </row>
    <row r="2506" spans="1:1025" ht="14.25" customHeight="1">
      <c r="A2506" s="23">
        <v>3</v>
      </c>
      <c r="B2506" s="23">
        <v>2001</v>
      </c>
      <c r="C2506" s="24">
        <v>-124.0936</v>
      </c>
      <c r="D2506" s="24">
        <v>35.843130000000002</v>
      </c>
      <c r="E2506" s="24">
        <v>0</v>
      </c>
      <c r="F2506" s="27">
        <v>0.377627061018807</v>
      </c>
      <c r="G2506" s="24" t="s">
        <v>41</v>
      </c>
      <c r="H2506" s="1"/>
      <c r="I2506" s="1"/>
      <c r="AA2506" s="7"/>
      <c r="AB2506" s="7"/>
      <c r="AD2506" s="1"/>
      <c r="AE2506" s="1"/>
      <c r="AG2506" s="7"/>
      <c r="AH2506" s="7"/>
      <c r="AI2506" s="7"/>
      <c r="IU2506" s="11"/>
      <c r="IV2506" s="11"/>
      <c r="IW2506" s="11"/>
      <c r="AMI2506" s="12"/>
      <c r="AMJ2506" s="12"/>
      <c r="AMK2506" s="12"/>
    </row>
    <row r="2507" spans="1:1025" ht="14.25" customHeight="1">
      <c r="A2507" s="23">
        <v>3</v>
      </c>
      <c r="B2507" s="23">
        <v>2001</v>
      </c>
      <c r="C2507" s="24">
        <v>-141.90469999999999</v>
      </c>
      <c r="D2507" s="24">
        <v>28.720500000000001</v>
      </c>
      <c r="E2507" s="24">
        <v>0</v>
      </c>
      <c r="F2507" s="27">
        <v>0.14870564392928701</v>
      </c>
      <c r="G2507" s="24" t="s">
        <v>41</v>
      </c>
      <c r="H2507" s="1"/>
      <c r="I2507" s="1"/>
      <c r="AA2507" s="7"/>
      <c r="AB2507" s="7"/>
      <c r="AD2507" s="1"/>
      <c r="AE2507" s="1"/>
      <c r="AG2507" s="7"/>
      <c r="AH2507" s="7"/>
      <c r="AI2507" s="7"/>
      <c r="IU2507" s="11"/>
      <c r="IV2507" s="11"/>
      <c r="IW2507" s="11"/>
      <c r="AMI2507" s="12"/>
      <c r="AMJ2507" s="12"/>
      <c r="AMK2507" s="12"/>
    </row>
    <row r="2508" spans="1:1025" ht="14.25" customHeight="1">
      <c r="A2508" s="23">
        <v>3</v>
      </c>
      <c r="B2508" s="23">
        <v>2001</v>
      </c>
      <c r="C2508" s="24">
        <v>-150.8663</v>
      </c>
      <c r="D2508" s="24">
        <v>25.36138</v>
      </c>
      <c r="E2508" s="24">
        <v>0</v>
      </c>
      <c r="F2508" s="27">
        <v>0.203714201211141</v>
      </c>
      <c r="G2508" s="24" t="s">
        <v>41</v>
      </c>
      <c r="H2508" s="1"/>
      <c r="I2508" s="1"/>
      <c r="AA2508" s="7"/>
      <c r="AB2508" s="7"/>
      <c r="AD2508" s="1"/>
      <c r="AE2508" s="1"/>
      <c r="AG2508" s="7"/>
      <c r="AH2508" s="7"/>
      <c r="AI2508" s="7"/>
      <c r="IU2508" s="11"/>
      <c r="IV2508" s="11"/>
      <c r="IW2508" s="11"/>
      <c r="AMI2508" s="12"/>
      <c r="AMJ2508" s="12"/>
      <c r="AMK2508" s="12"/>
    </row>
    <row r="2509" spans="1:1025" ht="14.25" customHeight="1">
      <c r="A2509" s="23">
        <v>3</v>
      </c>
      <c r="B2509" s="23">
        <v>2001</v>
      </c>
      <c r="C2509" s="24">
        <v>-126.85760000000001</v>
      </c>
      <c r="D2509" s="24">
        <v>34.699599999999997</v>
      </c>
      <c r="E2509" s="24">
        <v>0</v>
      </c>
      <c r="F2509" s="27">
        <v>0.43467609692960202</v>
      </c>
      <c r="G2509" s="24" t="s">
        <v>41</v>
      </c>
      <c r="H2509" s="1"/>
      <c r="I2509" s="1"/>
      <c r="AA2509" s="7"/>
      <c r="AB2509" s="7"/>
      <c r="AD2509" s="1"/>
      <c r="AE2509" s="1"/>
      <c r="AG2509" s="7"/>
      <c r="AH2509" s="7"/>
      <c r="AI2509" s="7"/>
      <c r="IU2509" s="11"/>
      <c r="IV2509" s="11"/>
      <c r="IW2509" s="11"/>
      <c r="AMI2509" s="12"/>
      <c r="AMJ2509" s="12"/>
      <c r="AMK2509" s="12"/>
    </row>
    <row r="2510" spans="1:1025" ht="14.25" customHeight="1">
      <c r="A2510" s="23">
        <v>3</v>
      </c>
      <c r="B2510" s="23">
        <v>2001</v>
      </c>
      <c r="C2510" s="24">
        <v>-149.86449999999999</v>
      </c>
      <c r="D2510" s="24">
        <v>25.732050000000001</v>
      </c>
      <c r="E2510" s="24">
        <v>0</v>
      </c>
      <c r="F2510" s="27">
        <v>0.17076434164292001</v>
      </c>
      <c r="G2510" s="24" t="s">
        <v>41</v>
      </c>
      <c r="H2510" s="1"/>
      <c r="I2510" s="1"/>
      <c r="AA2510" s="7"/>
      <c r="AB2510" s="7"/>
      <c r="AD2510" s="1"/>
      <c r="AE2510" s="1"/>
      <c r="AG2510" s="7"/>
      <c r="AH2510" s="7"/>
      <c r="AI2510" s="7"/>
      <c r="IU2510" s="11"/>
      <c r="IV2510" s="11"/>
      <c r="IW2510" s="11"/>
      <c r="AMI2510" s="12"/>
      <c r="AMJ2510" s="12"/>
      <c r="AMK2510" s="12"/>
    </row>
    <row r="2511" spans="1:1025" ht="14.25" customHeight="1">
      <c r="A2511" s="23">
        <v>3</v>
      </c>
      <c r="B2511" s="23">
        <v>2001</v>
      </c>
      <c r="C2511" s="24">
        <v>-147.82929999999999</v>
      </c>
      <c r="D2511" s="24">
        <v>26.499169999999999</v>
      </c>
      <c r="E2511" s="24">
        <v>0</v>
      </c>
      <c r="F2511" s="27">
        <v>0.40509267938788901</v>
      </c>
      <c r="G2511" s="24" t="s">
        <v>41</v>
      </c>
      <c r="H2511" s="1"/>
      <c r="I2511" s="1"/>
      <c r="AA2511" s="7"/>
      <c r="AB2511" s="7"/>
      <c r="AD2511" s="1"/>
      <c r="AE2511" s="1"/>
      <c r="AG2511" s="7"/>
      <c r="AH2511" s="7"/>
      <c r="AI2511" s="7"/>
      <c r="IU2511" s="11"/>
      <c r="IV2511" s="11"/>
      <c r="IW2511" s="11"/>
      <c r="AMI2511" s="12"/>
      <c r="AMJ2511" s="12"/>
      <c r="AMK2511" s="12"/>
    </row>
    <row r="2512" spans="1:1025" ht="14.25" customHeight="1">
      <c r="A2512" s="23">
        <v>3</v>
      </c>
      <c r="B2512" s="23">
        <v>2001</v>
      </c>
      <c r="C2512" s="24">
        <v>-129.22890000000001</v>
      </c>
      <c r="D2512" s="24">
        <v>33.722520000000003</v>
      </c>
      <c r="E2512" s="24">
        <v>0</v>
      </c>
      <c r="F2512" s="27">
        <v>0.37663226326600602</v>
      </c>
      <c r="G2512" s="24" t="s">
        <v>41</v>
      </c>
      <c r="H2512" s="1"/>
      <c r="I2512" s="1"/>
      <c r="AA2512" s="7"/>
      <c r="AB2512" s="7"/>
      <c r="AD2512" s="1"/>
      <c r="AE2512" s="1"/>
      <c r="AG2512" s="7"/>
      <c r="AH2512" s="7"/>
      <c r="AI2512" s="7"/>
      <c r="IU2512" s="11"/>
      <c r="IV2512" s="11"/>
      <c r="IW2512" s="11"/>
      <c r="AMI2512" s="12"/>
      <c r="AMJ2512" s="12"/>
      <c r="AMK2512" s="12"/>
    </row>
    <row r="2513" spans="1:1025" ht="14.25" customHeight="1">
      <c r="A2513" s="23">
        <v>3</v>
      </c>
      <c r="B2513" s="23">
        <v>2001</v>
      </c>
      <c r="C2513" s="24">
        <v>-142.46019999999999</v>
      </c>
      <c r="D2513" s="24">
        <v>28.54645</v>
      </c>
      <c r="E2513" s="24">
        <v>0</v>
      </c>
      <c r="F2513" s="27">
        <v>0.14969488390269001</v>
      </c>
      <c r="G2513" s="24" t="s">
        <v>41</v>
      </c>
      <c r="H2513" s="1"/>
      <c r="I2513" s="1"/>
      <c r="AA2513" s="7"/>
      <c r="AB2513" s="7"/>
      <c r="AD2513" s="1"/>
      <c r="AE2513" s="1"/>
      <c r="AG2513" s="7"/>
      <c r="AH2513" s="7"/>
      <c r="AI2513" s="7"/>
      <c r="IU2513" s="11"/>
      <c r="IV2513" s="11"/>
      <c r="IW2513" s="11"/>
      <c r="AMI2513" s="12"/>
      <c r="AMJ2513" s="12"/>
      <c r="AMK2513" s="12"/>
    </row>
    <row r="2514" spans="1:1025" ht="14.25" customHeight="1">
      <c r="A2514" s="23">
        <v>3</v>
      </c>
      <c r="B2514" s="23">
        <v>2001</v>
      </c>
      <c r="C2514" s="24">
        <v>-133.81389999999999</v>
      </c>
      <c r="D2514" s="24">
        <v>31.928170000000001</v>
      </c>
      <c r="E2514" s="24">
        <v>0</v>
      </c>
      <c r="F2514" s="27">
        <v>0.112823598017441</v>
      </c>
      <c r="G2514" s="24" t="s">
        <v>41</v>
      </c>
      <c r="H2514" s="1"/>
      <c r="I2514" s="1"/>
      <c r="AA2514" s="7"/>
      <c r="AB2514" s="7"/>
      <c r="AD2514" s="1"/>
      <c r="AE2514" s="1"/>
      <c r="AG2514" s="7"/>
      <c r="AH2514" s="7"/>
      <c r="AI2514" s="7"/>
      <c r="IU2514" s="11"/>
      <c r="IV2514" s="11"/>
      <c r="IW2514" s="11"/>
      <c r="AMI2514" s="12"/>
      <c r="AMJ2514" s="12"/>
      <c r="AMK2514" s="12"/>
    </row>
    <row r="2515" spans="1:1025" ht="14.25" customHeight="1">
      <c r="A2515" s="23">
        <v>3</v>
      </c>
      <c r="B2515" s="23">
        <v>2001</v>
      </c>
      <c r="C2515" s="24">
        <v>-126.26479999999999</v>
      </c>
      <c r="D2515" s="24">
        <v>34.932569999999998</v>
      </c>
      <c r="E2515" s="24">
        <v>0</v>
      </c>
      <c r="F2515" s="27">
        <v>0.47659008937885999</v>
      </c>
      <c r="G2515" s="24" t="s">
        <v>41</v>
      </c>
      <c r="H2515" s="1"/>
      <c r="I2515" s="1"/>
      <c r="AA2515" s="7"/>
      <c r="AB2515" s="7"/>
      <c r="AD2515" s="1"/>
      <c r="AE2515" s="1"/>
      <c r="AG2515" s="7"/>
      <c r="AH2515" s="7"/>
      <c r="AI2515" s="7"/>
      <c r="IU2515" s="11"/>
      <c r="IV2515" s="11"/>
      <c r="IW2515" s="11"/>
      <c r="AMI2515" s="12"/>
      <c r="AMJ2515" s="12"/>
      <c r="AMK2515" s="12"/>
    </row>
    <row r="2516" spans="1:1025" ht="14.25" customHeight="1">
      <c r="A2516" s="23">
        <v>3</v>
      </c>
      <c r="B2516" s="23">
        <v>2001</v>
      </c>
      <c r="C2516" s="24">
        <v>-135.4512</v>
      </c>
      <c r="D2516" s="24">
        <v>31.26258</v>
      </c>
      <c r="E2516" s="24">
        <v>0</v>
      </c>
      <c r="F2516" s="27">
        <v>8.3732962622278598E-2</v>
      </c>
      <c r="G2516" s="24" t="s">
        <v>41</v>
      </c>
      <c r="H2516" s="1"/>
      <c r="I2516" s="1"/>
      <c r="AA2516" s="7"/>
      <c r="AB2516" s="7"/>
      <c r="AD2516" s="1"/>
      <c r="AE2516" s="1"/>
      <c r="AG2516" s="7"/>
      <c r="AH2516" s="7"/>
      <c r="AI2516" s="7"/>
      <c r="IU2516" s="11"/>
      <c r="IV2516" s="11"/>
      <c r="IW2516" s="11"/>
      <c r="AMI2516" s="12"/>
      <c r="AMJ2516" s="12"/>
      <c r="AMK2516" s="12"/>
    </row>
    <row r="2517" spans="1:1025" ht="14.25" customHeight="1">
      <c r="A2517" s="23">
        <v>3</v>
      </c>
      <c r="B2517" s="23">
        <v>2001</v>
      </c>
      <c r="C2517" s="24">
        <v>-141.80459999999999</v>
      </c>
      <c r="D2517" s="24">
        <v>28.787330000000001</v>
      </c>
      <c r="E2517" s="24">
        <v>0</v>
      </c>
      <c r="F2517" s="27">
        <v>0.115995569500413</v>
      </c>
      <c r="G2517" s="24" t="s">
        <v>41</v>
      </c>
      <c r="H2517" s="1"/>
      <c r="I2517" s="1"/>
      <c r="AA2517" s="7"/>
      <c r="AB2517" s="7"/>
      <c r="AD2517" s="1"/>
      <c r="AE2517" s="1"/>
      <c r="AG2517" s="7"/>
      <c r="AH2517" s="7"/>
      <c r="AI2517" s="7"/>
      <c r="IU2517" s="11"/>
      <c r="IV2517" s="11"/>
      <c r="IW2517" s="11"/>
      <c r="AMI2517" s="12"/>
      <c r="AMJ2517" s="12"/>
      <c r="AMK2517" s="12"/>
    </row>
    <row r="2518" spans="1:1025" ht="14.25" customHeight="1">
      <c r="A2518" s="23">
        <v>3</v>
      </c>
      <c r="B2518" s="23">
        <v>2001</v>
      </c>
      <c r="C2518" s="24">
        <v>-152.4641</v>
      </c>
      <c r="D2518" s="24">
        <v>24.74823</v>
      </c>
      <c r="E2518" s="24">
        <v>0</v>
      </c>
      <c r="F2518" s="27">
        <v>0.232446910162312</v>
      </c>
      <c r="G2518" s="24" t="s">
        <v>41</v>
      </c>
      <c r="H2518" s="1"/>
      <c r="I2518" s="1"/>
      <c r="AA2518" s="7"/>
      <c r="AB2518" s="7"/>
      <c r="AD2518" s="1"/>
      <c r="AE2518" s="1"/>
      <c r="AG2518" s="7"/>
      <c r="AH2518" s="7"/>
      <c r="AI2518" s="7"/>
      <c r="IU2518" s="11"/>
      <c r="IV2518" s="11"/>
      <c r="IW2518" s="11"/>
      <c r="AMI2518" s="12"/>
      <c r="AMJ2518" s="12"/>
      <c r="AMK2518" s="12"/>
    </row>
    <row r="2519" spans="1:1025" ht="14.25" customHeight="1">
      <c r="A2519" s="23">
        <v>3</v>
      </c>
      <c r="B2519" s="23">
        <v>2001</v>
      </c>
      <c r="C2519" s="24">
        <v>-123.7569</v>
      </c>
      <c r="D2519" s="24">
        <v>35.99288</v>
      </c>
      <c r="E2519" s="24">
        <v>0</v>
      </c>
      <c r="F2519" s="27">
        <v>0.64919224436963396</v>
      </c>
      <c r="G2519" s="24" t="s">
        <v>41</v>
      </c>
      <c r="H2519" s="1"/>
      <c r="I2519" s="1"/>
      <c r="AA2519" s="7"/>
      <c r="AB2519" s="7"/>
      <c r="AD2519" s="1"/>
      <c r="AE2519" s="1"/>
      <c r="AG2519" s="7"/>
      <c r="AH2519" s="7"/>
      <c r="AI2519" s="7"/>
      <c r="IU2519" s="11"/>
      <c r="IV2519" s="11"/>
      <c r="IW2519" s="11"/>
      <c r="AMI2519" s="12"/>
      <c r="AMJ2519" s="12"/>
      <c r="AMK2519" s="12"/>
    </row>
    <row r="2520" spans="1:1025" ht="14.25" customHeight="1">
      <c r="A2520" s="23">
        <v>3</v>
      </c>
      <c r="B2520" s="23">
        <v>2001</v>
      </c>
      <c r="C2520" s="24">
        <v>-140.4735</v>
      </c>
      <c r="D2520" s="24">
        <v>29.288150000000002</v>
      </c>
      <c r="E2520" s="24">
        <v>0</v>
      </c>
      <c r="F2520" s="27">
        <v>0.121328625823572</v>
      </c>
      <c r="G2520" s="24" t="s">
        <v>41</v>
      </c>
      <c r="H2520" s="1"/>
      <c r="I2520" s="1"/>
      <c r="AA2520" s="7"/>
      <c r="AB2520" s="7"/>
      <c r="AD2520" s="1"/>
      <c r="AE2520" s="1"/>
      <c r="AG2520" s="7"/>
      <c r="AH2520" s="7"/>
      <c r="AI2520" s="7"/>
      <c r="IU2520" s="11"/>
      <c r="IV2520" s="11"/>
      <c r="IW2520" s="11"/>
      <c r="AMI2520" s="12"/>
      <c r="AMJ2520" s="12"/>
      <c r="AMK2520" s="12"/>
    </row>
    <row r="2521" spans="1:1025" ht="14.25" customHeight="1">
      <c r="A2521" s="23">
        <v>3</v>
      </c>
      <c r="B2521" s="23">
        <v>2001</v>
      </c>
      <c r="C2521" s="24">
        <v>-122.42740000000001</v>
      </c>
      <c r="D2521" s="24">
        <v>36.617579999999997</v>
      </c>
      <c r="E2521" s="24">
        <v>0</v>
      </c>
      <c r="F2521" s="27">
        <v>1.15489852040633</v>
      </c>
      <c r="G2521" s="24" t="s">
        <v>41</v>
      </c>
      <c r="H2521" s="1"/>
      <c r="I2521" s="1"/>
      <c r="AA2521" s="7"/>
      <c r="AB2521" s="7"/>
      <c r="AD2521" s="1"/>
      <c r="AE2521" s="1"/>
      <c r="AG2521" s="7"/>
      <c r="AH2521" s="7"/>
      <c r="AI2521" s="7"/>
      <c r="IU2521" s="11"/>
      <c r="IV2521" s="11"/>
      <c r="IW2521" s="11"/>
      <c r="AMI2521" s="12"/>
      <c r="AMJ2521" s="12"/>
      <c r="AMK2521" s="12"/>
    </row>
    <row r="2522" spans="1:1025" ht="14.25" customHeight="1">
      <c r="A2522" s="23">
        <v>3</v>
      </c>
      <c r="B2522" s="23">
        <v>2001</v>
      </c>
      <c r="C2522" s="24">
        <v>-126.1482</v>
      </c>
      <c r="D2522" s="24">
        <v>34.97645</v>
      </c>
      <c r="E2522" s="24">
        <v>0</v>
      </c>
      <c r="F2522" s="27">
        <v>0.42824672971369498</v>
      </c>
      <c r="G2522" s="24" t="s">
        <v>41</v>
      </c>
      <c r="H2522" s="1"/>
      <c r="I2522" s="1"/>
      <c r="AA2522" s="7"/>
      <c r="AB2522" s="7"/>
      <c r="AD2522" s="1"/>
      <c r="AE2522" s="1"/>
      <c r="AG2522" s="7"/>
      <c r="AH2522" s="7"/>
      <c r="AI2522" s="7"/>
      <c r="IU2522" s="11"/>
      <c r="IV2522" s="11"/>
      <c r="IW2522" s="11"/>
      <c r="AMI2522" s="12"/>
      <c r="AMJ2522" s="12"/>
      <c r="AMK2522" s="12"/>
    </row>
    <row r="2523" spans="1:1025" ht="14.25" customHeight="1">
      <c r="A2523" s="23">
        <v>3</v>
      </c>
      <c r="B2523" s="23">
        <v>2001</v>
      </c>
      <c r="C2523" s="24">
        <v>-122.4726</v>
      </c>
      <c r="D2523" s="24">
        <v>36.599820000000001</v>
      </c>
      <c r="E2523" s="24">
        <v>0</v>
      </c>
      <c r="F2523" s="27">
        <v>1.2091760015727</v>
      </c>
      <c r="G2523" s="24" t="s">
        <v>41</v>
      </c>
      <c r="H2523" s="1"/>
      <c r="I2523" s="1"/>
      <c r="AA2523" s="7"/>
      <c r="AB2523" s="7"/>
      <c r="AD2523" s="1"/>
      <c r="AE2523" s="1"/>
      <c r="AG2523" s="7"/>
      <c r="AH2523" s="7"/>
      <c r="AI2523" s="7"/>
      <c r="IU2523" s="11"/>
      <c r="IV2523" s="11"/>
      <c r="IW2523" s="11"/>
      <c r="AMI2523" s="12"/>
      <c r="AMJ2523" s="12"/>
      <c r="AMK2523" s="12"/>
    </row>
    <row r="2524" spans="1:1025" ht="14.25" customHeight="1">
      <c r="A2524" s="23">
        <v>3</v>
      </c>
      <c r="B2524" s="23">
        <v>2001</v>
      </c>
      <c r="C2524" s="24">
        <v>-126.2457</v>
      </c>
      <c r="D2524" s="24">
        <v>34.939799999999998</v>
      </c>
      <c r="E2524" s="24">
        <v>0</v>
      </c>
      <c r="F2524" s="27">
        <v>0.26467316781473399</v>
      </c>
      <c r="G2524" s="24" t="s">
        <v>41</v>
      </c>
      <c r="H2524" s="1"/>
      <c r="I2524" s="1"/>
      <c r="AA2524" s="7"/>
      <c r="AB2524" s="7"/>
      <c r="AD2524" s="1"/>
      <c r="AE2524" s="1"/>
      <c r="AG2524" s="7"/>
      <c r="AH2524" s="7"/>
      <c r="AI2524" s="7"/>
      <c r="IU2524" s="11"/>
      <c r="IV2524" s="11"/>
      <c r="IW2524" s="11"/>
      <c r="AMI2524" s="12"/>
      <c r="AMJ2524" s="12"/>
      <c r="AMK2524" s="12"/>
    </row>
    <row r="2525" spans="1:1025" ht="14.25" customHeight="1">
      <c r="A2525" s="23">
        <v>3</v>
      </c>
      <c r="B2525" s="23">
        <v>2001</v>
      </c>
      <c r="C2525" s="24">
        <v>-147.4572</v>
      </c>
      <c r="D2525" s="24">
        <v>26.586829999999999</v>
      </c>
      <c r="E2525" s="24">
        <v>0</v>
      </c>
      <c r="F2525" s="27">
        <v>0.20538337642153801</v>
      </c>
      <c r="G2525" s="24" t="s">
        <v>41</v>
      </c>
      <c r="H2525" s="1"/>
      <c r="I2525" s="1"/>
      <c r="AA2525" s="7"/>
      <c r="AB2525" s="7"/>
      <c r="AD2525" s="1"/>
      <c r="AE2525" s="1"/>
      <c r="AG2525" s="7"/>
      <c r="AH2525" s="7"/>
      <c r="AI2525" s="7"/>
      <c r="IU2525" s="11"/>
      <c r="IV2525" s="11"/>
      <c r="IW2525" s="11"/>
      <c r="AMI2525" s="12"/>
      <c r="AMJ2525" s="12"/>
      <c r="AMK2525" s="12"/>
    </row>
    <row r="2526" spans="1:1025" ht="14.25" customHeight="1">
      <c r="A2526" s="23">
        <v>3</v>
      </c>
      <c r="B2526" s="23">
        <v>2001</v>
      </c>
      <c r="C2526" s="24">
        <v>-133.70769999999999</v>
      </c>
      <c r="D2526" s="24">
        <v>31.94153</v>
      </c>
      <c r="E2526" s="24">
        <v>0</v>
      </c>
      <c r="F2526" s="27">
        <v>7.7199151509611E-2</v>
      </c>
      <c r="G2526" s="24" t="s">
        <v>41</v>
      </c>
      <c r="H2526" s="1"/>
      <c r="I2526" s="1"/>
      <c r="AA2526" s="7"/>
      <c r="AB2526" s="7"/>
      <c r="AD2526" s="1"/>
      <c r="AE2526" s="1"/>
      <c r="AG2526" s="7"/>
      <c r="AH2526" s="7"/>
      <c r="AI2526" s="7"/>
      <c r="IU2526" s="11"/>
      <c r="IV2526" s="11"/>
      <c r="IW2526" s="11"/>
      <c r="AMI2526" s="12"/>
      <c r="AMJ2526" s="12"/>
      <c r="AMK2526" s="12"/>
    </row>
    <row r="2527" spans="1:1025" ht="14.25" customHeight="1">
      <c r="A2527" s="23">
        <v>3</v>
      </c>
      <c r="B2527" s="23">
        <v>2001</v>
      </c>
      <c r="C2527" s="24">
        <v>-123.87609999999999</v>
      </c>
      <c r="D2527" s="24">
        <v>35.94153</v>
      </c>
      <c r="E2527" s="24">
        <v>0</v>
      </c>
      <c r="F2527" s="27">
        <v>0.141077339162657</v>
      </c>
      <c r="G2527" s="24" t="s">
        <v>41</v>
      </c>
      <c r="H2527" s="1"/>
      <c r="I2527" s="1"/>
      <c r="AA2527" s="7"/>
      <c r="AB2527" s="7"/>
      <c r="AD2527" s="1"/>
      <c r="AE2527" s="1"/>
      <c r="AG2527" s="7"/>
      <c r="AH2527" s="7"/>
      <c r="AI2527" s="7"/>
      <c r="IU2527" s="11"/>
      <c r="IV2527" s="11"/>
      <c r="IW2527" s="11"/>
      <c r="AMI2527" s="12"/>
      <c r="AMJ2527" s="12"/>
      <c r="AMK2527" s="12"/>
    </row>
    <row r="2528" spans="1:1025" ht="14.25" customHeight="1">
      <c r="A2528" s="23">
        <v>3</v>
      </c>
      <c r="B2528" s="23">
        <v>2001</v>
      </c>
      <c r="C2528" s="24">
        <v>-130.4212</v>
      </c>
      <c r="D2528" s="24">
        <v>33.309280000000001</v>
      </c>
      <c r="E2528" s="24">
        <v>0</v>
      </c>
      <c r="F2528" s="27">
        <v>0.108535779243613</v>
      </c>
      <c r="G2528" s="24" t="s">
        <v>41</v>
      </c>
      <c r="H2528" s="1"/>
      <c r="I2528" s="1"/>
      <c r="AA2528" s="7"/>
      <c r="AB2528" s="7"/>
      <c r="AD2528" s="1"/>
      <c r="AE2528" s="1"/>
      <c r="AG2528" s="7"/>
      <c r="AH2528" s="7"/>
      <c r="AI2528" s="7"/>
      <c r="IU2528" s="11"/>
      <c r="IV2528" s="11"/>
      <c r="IW2528" s="11"/>
      <c r="AMI2528" s="12"/>
      <c r="AMJ2528" s="12"/>
      <c r="AMK2528" s="12"/>
    </row>
    <row r="2529" spans="1:1025" ht="14.25" customHeight="1">
      <c r="A2529" s="23">
        <v>3</v>
      </c>
      <c r="B2529" s="23">
        <v>2001</v>
      </c>
      <c r="C2529" s="24">
        <v>-131.21940000000001</v>
      </c>
      <c r="D2529" s="24">
        <v>32.995820000000002</v>
      </c>
      <c r="E2529" s="24">
        <v>0</v>
      </c>
      <c r="F2529" s="27">
        <v>0.107448522082632</v>
      </c>
      <c r="G2529" s="24" t="s">
        <v>41</v>
      </c>
      <c r="H2529" s="1"/>
      <c r="I2529" s="1"/>
      <c r="AA2529" s="7"/>
      <c r="AB2529" s="7"/>
      <c r="AD2529" s="1"/>
      <c r="AE2529" s="1"/>
      <c r="AG2529" s="7"/>
      <c r="AH2529" s="7"/>
      <c r="AI2529" s="7"/>
      <c r="IU2529" s="11"/>
      <c r="IV2529" s="11"/>
      <c r="IW2529" s="11"/>
      <c r="AMI2529" s="12"/>
      <c r="AMJ2529" s="12"/>
      <c r="AMK2529" s="12"/>
    </row>
    <row r="2530" spans="1:1025" ht="14.25" customHeight="1">
      <c r="A2530" s="23">
        <v>3</v>
      </c>
      <c r="B2530" s="23">
        <v>2001</v>
      </c>
      <c r="C2530" s="24">
        <v>-131.0873</v>
      </c>
      <c r="D2530" s="24">
        <v>32.946620000000003</v>
      </c>
      <c r="E2530" s="24">
        <v>0</v>
      </c>
      <c r="F2530" s="27">
        <v>0.13271521073981499</v>
      </c>
      <c r="G2530" s="24" t="s">
        <v>41</v>
      </c>
      <c r="H2530" s="1"/>
      <c r="I2530" s="1"/>
      <c r="AA2530" s="7"/>
      <c r="AB2530" s="7"/>
      <c r="AD2530" s="1"/>
      <c r="AE2530" s="1"/>
      <c r="AG2530" s="7"/>
      <c r="AH2530" s="7"/>
      <c r="AI2530" s="7"/>
      <c r="IU2530" s="11"/>
      <c r="IV2530" s="11"/>
      <c r="IW2530" s="11"/>
      <c r="AMI2530" s="12"/>
      <c r="AMJ2530" s="12"/>
      <c r="AMK2530" s="12"/>
    </row>
    <row r="2531" spans="1:1025" ht="14.25" customHeight="1">
      <c r="A2531" s="23">
        <v>3</v>
      </c>
      <c r="B2531" s="23">
        <v>2001</v>
      </c>
      <c r="C2531" s="24">
        <v>-143.16829999999999</v>
      </c>
      <c r="D2531" s="24">
        <v>28.30057</v>
      </c>
      <c r="E2531" s="24">
        <v>0</v>
      </c>
      <c r="F2531" s="27">
        <v>0.107175472452257</v>
      </c>
      <c r="G2531" s="24" t="s">
        <v>41</v>
      </c>
      <c r="H2531" s="1"/>
      <c r="I2531" s="1"/>
      <c r="AA2531" s="7"/>
      <c r="AB2531" s="7"/>
      <c r="AD2531" s="1"/>
      <c r="AE2531" s="1"/>
      <c r="AG2531" s="7"/>
      <c r="AH2531" s="7"/>
      <c r="AI2531" s="7"/>
      <c r="IU2531" s="11"/>
      <c r="IV2531" s="11"/>
      <c r="IW2531" s="11"/>
      <c r="AMI2531" s="12"/>
      <c r="AMJ2531" s="12"/>
      <c r="AMK2531" s="12"/>
    </row>
    <row r="2532" spans="1:1025" ht="14.25" customHeight="1">
      <c r="A2532" s="23">
        <v>3</v>
      </c>
      <c r="B2532" s="23">
        <v>2001</v>
      </c>
      <c r="C2532" s="24">
        <v>-158.32079999999999</v>
      </c>
      <c r="D2532" s="24">
        <v>21.730530000000002</v>
      </c>
      <c r="E2532" s="24">
        <v>0</v>
      </c>
      <c r="F2532" s="27">
        <v>0.19742738140327901</v>
      </c>
      <c r="G2532" s="24" t="s">
        <v>41</v>
      </c>
      <c r="H2532" s="1"/>
      <c r="I2532" s="1"/>
      <c r="AA2532" s="7"/>
      <c r="AB2532" s="7"/>
      <c r="AD2532" s="1"/>
      <c r="AE2532" s="1"/>
      <c r="AG2532" s="7"/>
      <c r="AH2532" s="7"/>
      <c r="AI2532" s="7"/>
      <c r="IU2532" s="11"/>
      <c r="IV2532" s="11"/>
      <c r="IW2532" s="11"/>
      <c r="AMI2532" s="12"/>
      <c r="AMJ2532" s="12"/>
      <c r="AMK2532" s="12"/>
    </row>
    <row r="2533" spans="1:1025" ht="14.25" customHeight="1">
      <c r="A2533" s="23">
        <v>3</v>
      </c>
      <c r="B2533" s="23">
        <v>2001</v>
      </c>
      <c r="C2533" s="24">
        <v>-152.53960000000001</v>
      </c>
      <c r="D2533" s="24">
        <v>24.71808</v>
      </c>
      <c r="E2533" s="24">
        <v>0</v>
      </c>
      <c r="F2533" s="27">
        <v>0.709881983436629</v>
      </c>
      <c r="G2533" s="24" t="s">
        <v>41</v>
      </c>
      <c r="H2533" s="1"/>
      <c r="I2533" s="1"/>
      <c r="AA2533" s="7"/>
      <c r="AB2533" s="7"/>
      <c r="AD2533" s="1"/>
      <c r="AE2533" s="1"/>
      <c r="AG2533" s="7"/>
      <c r="AH2533" s="7"/>
      <c r="AI2533" s="7"/>
      <c r="IU2533" s="11"/>
      <c r="IV2533" s="11"/>
      <c r="IW2533" s="11"/>
      <c r="AMI2533" s="12"/>
      <c r="AMJ2533" s="12"/>
      <c r="AMK2533" s="12"/>
    </row>
    <row r="2534" spans="1:1025" ht="14.25" customHeight="1">
      <c r="A2534" s="23">
        <v>3</v>
      </c>
      <c r="B2534" s="23">
        <v>2001</v>
      </c>
      <c r="C2534" s="24">
        <v>-134.5616</v>
      </c>
      <c r="D2534" s="24">
        <v>31.596979999999999</v>
      </c>
      <c r="E2534" s="24">
        <v>0</v>
      </c>
      <c r="F2534" s="27">
        <v>0.106353325124417</v>
      </c>
      <c r="G2534" s="24" t="s">
        <v>41</v>
      </c>
      <c r="H2534" s="1"/>
      <c r="I2534" s="1"/>
      <c r="AA2534" s="7"/>
      <c r="AB2534" s="7"/>
      <c r="AD2534" s="1"/>
      <c r="AE2534" s="1"/>
      <c r="AG2534" s="7"/>
      <c r="AH2534" s="7"/>
      <c r="AI2534" s="7"/>
      <c r="IU2534" s="11"/>
      <c r="IV2534" s="11"/>
      <c r="IW2534" s="11"/>
      <c r="AMI2534" s="12"/>
      <c r="AMJ2534" s="12"/>
      <c r="AMK2534" s="12"/>
    </row>
    <row r="2535" spans="1:1025" ht="14.25" customHeight="1">
      <c r="A2535" s="23">
        <v>3</v>
      </c>
      <c r="B2535" s="23">
        <v>2001</v>
      </c>
      <c r="C2535" s="24">
        <v>-158.1687</v>
      </c>
      <c r="D2535" s="24">
        <v>22.03933</v>
      </c>
      <c r="E2535" s="24">
        <v>0</v>
      </c>
      <c r="F2535" s="27">
        <v>0.30721993668585701</v>
      </c>
      <c r="G2535" s="24" t="s">
        <v>41</v>
      </c>
      <c r="H2535" s="1"/>
      <c r="I2535" s="1"/>
      <c r="AA2535" s="7"/>
      <c r="AB2535" s="7"/>
      <c r="AD2535" s="1"/>
      <c r="AE2535" s="1"/>
      <c r="AG2535" s="7"/>
      <c r="AH2535" s="7"/>
      <c r="AI2535" s="7"/>
      <c r="IU2535" s="11"/>
      <c r="IV2535" s="11"/>
      <c r="IW2535" s="11"/>
      <c r="AMI2535" s="12"/>
      <c r="AMJ2535" s="12"/>
      <c r="AMK2535" s="12"/>
    </row>
    <row r="2536" spans="1:1025" ht="14.25" customHeight="1">
      <c r="A2536" s="23">
        <v>3</v>
      </c>
      <c r="B2536" s="23">
        <v>2001</v>
      </c>
      <c r="C2536" s="24">
        <v>-147.1893</v>
      </c>
      <c r="D2536" s="24">
        <v>26.675550000000001</v>
      </c>
      <c r="E2536" s="24">
        <v>0</v>
      </c>
      <c r="F2536" s="27">
        <v>0.175219385935695</v>
      </c>
      <c r="G2536" s="24" t="s">
        <v>41</v>
      </c>
      <c r="H2536" s="1"/>
      <c r="I2536" s="1"/>
      <c r="AA2536" s="7"/>
      <c r="AB2536" s="7"/>
      <c r="AD2536" s="1"/>
      <c r="AE2536" s="1"/>
      <c r="AG2536" s="7"/>
      <c r="AH2536" s="7"/>
      <c r="AI2536" s="7"/>
      <c r="IU2536" s="11"/>
      <c r="IV2536" s="11"/>
      <c r="IW2536" s="11"/>
      <c r="AMI2536" s="12"/>
      <c r="AMJ2536" s="12"/>
      <c r="AMK2536" s="12"/>
    </row>
    <row r="2537" spans="1:1025" ht="14.25" customHeight="1">
      <c r="A2537" s="23">
        <v>3</v>
      </c>
      <c r="B2537" s="23">
        <v>2001</v>
      </c>
      <c r="C2537" s="24">
        <v>-134.29642999999999</v>
      </c>
      <c r="D2537" s="24">
        <v>31.705690000000001</v>
      </c>
      <c r="E2537" s="24">
        <v>0</v>
      </c>
      <c r="F2537" s="27">
        <v>9.0995515739973401E-2</v>
      </c>
      <c r="G2537" s="24" t="s">
        <v>41</v>
      </c>
      <c r="H2537" s="1"/>
      <c r="I2537" s="1"/>
      <c r="AA2537" s="7"/>
      <c r="AB2537" s="7"/>
      <c r="AD2537" s="1"/>
      <c r="AE2537" s="1"/>
      <c r="AG2537" s="7"/>
      <c r="AH2537" s="7"/>
      <c r="AI2537" s="7"/>
      <c r="IU2537" s="11"/>
      <c r="IV2537" s="11"/>
      <c r="IW2537" s="11"/>
      <c r="AMI2537" s="12"/>
      <c r="AMJ2537" s="12"/>
      <c r="AMK2537" s="12"/>
    </row>
    <row r="2538" spans="1:1025" ht="14.25" customHeight="1">
      <c r="A2538" s="23">
        <v>3</v>
      </c>
      <c r="B2538" s="23">
        <v>2001</v>
      </c>
      <c r="C2538" s="24">
        <v>-123.4783</v>
      </c>
      <c r="D2538" s="24">
        <v>36.118299999999998</v>
      </c>
      <c r="E2538" s="24">
        <v>0</v>
      </c>
      <c r="F2538" s="27">
        <v>0.67899434486898003</v>
      </c>
      <c r="G2538" s="24" t="s">
        <v>41</v>
      </c>
      <c r="H2538" s="1"/>
      <c r="I2538" s="1"/>
      <c r="AA2538" s="7"/>
      <c r="AB2538" s="7"/>
      <c r="AD2538" s="1"/>
      <c r="AE2538" s="1"/>
      <c r="AG2538" s="7"/>
      <c r="AH2538" s="7"/>
      <c r="AI2538" s="7"/>
      <c r="IU2538" s="11"/>
      <c r="IV2538" s="11"/>
      <c r="IW2538" s="11"/>
      <c r="AMI2538" s="12"/>
      <c r="AMJ2538" s="12"/>
      <c r="AMK2538" s="12"/>
    </row>
    <row r="2539" spans="1:1025" ht="14.25" customHeight="1">
      <c r="A2539" s="23">
        <v>3</v>
      </c>
      <c r="B2539" s="23">
        <v>2001</v>
      </c>
      <c r="C2539" s="24">
        <v>-128.1404</v>
      </c>
      <c r="D2539" s="24">
        <v>34.182549999999999</v>
      </c>
      <c r="E2539" s="24">
        <v>0</v>
      </c>
      <c r="F2539" s="27">
        <v>0.59936469254314395</v>
      </c>
      <c r="G2539" s="24" t="s">
        <v>41</v>
      </c>
      <c r="H2539" s="1"/>
      <c r="I2539" s="1"/>
      <c r="AA2539" s="7"/>
      <c r="AB2539" s="7"/>
      <c r="AD2539" s="1"/>
      <c r="AE2539" s="1"/>
      <c r="AG2539" s="7"/>
      <c r="AH2539" s="7"/>
      <c r="AI2539" s="7"/>
      <c r="IU2539" s="11"/>
      <c r="IV2539" s="11"/>
      <c r="IW2539" s="11"/>
      <c r="AMI2539" s="12"/>
      <c r="AMJ2539" s="12"/>
      <c r="AMK2539" s="12"/>
    </row>
    <row r="2540" spans="1:1025" ht="14.25" customHeight="1">
      <c r="A2540" s="23">
        <v>3</v>
      </c>
      <c r="B2540" s="23">
        <v>2001</v>
      </c>
      <c r="C2540" s="24">
        <v>-155.65309999999999</v>
      </c>
      <c r="D2540" s="24">
        <v>23.45983</v>
      </c>
      <c r="E2540" s="24">
        <v>0</v>
      </c>
      <c r="F2540" s="27">
        <v>0.18517484572884199</v>
      </c>
      <c r="G2540" s="24" t="s">
        <v>41</v>
      </c>
      <c r="H2540" s="1"/>
      <c r="I2540" s="1"/>
      <c r="AA2540" s="7"/>
      <c r="AB2540" s="7"/>
      <c r="AD2540" s="1"/>
      <c r="AE2540" s="1"/>
      <c r="AG2540" s="7"/>
      <c r="AH2540" s="7"/>
      <c r="AI2540" s="7"/>
      <c r="IU2540" s="11"/>
      <c r="IV2540" s="11"/>
      <c r="IW2540" s="11"/>
      <c r="AMI2540" s="12"/>
      <c r="AMJ2540" s="12"/>
      <c r="AMK2540" s="12"/>
    </row>
    <row r="2541" spans="1:1025" ht="14.25" customHeight="1">
      <c r="A2541" s="23">
        <v>3</v>
      </c>
      <c r="B2541" s="23">
        <v>2001</v>
      </c>
      <c r="C2541" s="24">
        <v>-128.0078</v>
      </c>
      <c r="D2541" s="24">
        <v>34.237569999999998</v>
      </c>
      <c r="E2541" s="24">
        <v>0</v>
      </c>
      <c r="F2541" s="27">
        <v>9.7583270177705697E-2</v>
      </c>
      <c r="G2541" s="24" t="s">
        <v>41</v>
      </c>
      <c r="H2541" s="1"/>
      <c r="I2541" s="1"/>
      <c r="AA2541" s="7"/>
      <c r="AB2541" s="7"/>
      <c r="AD2541" s="1"/>
      <c r="AE2541" s="1"/>
      <c r="AG2541" s="7"/>
      <c r="AH2541" s="7"/>
      <c r="AI2541" s="7"/>
      <c r="IU2541" s="11"/>
      <c r="IV2541" s="11"/>
      <c r="IW2541" s="11"/>
      <c r="AMI2541" s="12"/>
      <c r="AMJ2541" s="12"/>
      <c r="AMK2541" s="12"/>
    </row>
    <row r="2542" spans="1:1025" ht="14.25" customHeight="1">
      <c r="A2542" s="23">
        <v>3</v>
      </c>
      <c r="B2542" s="23">
        <v>2001</v>
      </c>
      <c r="C2542" s="24">
        <v>-145.44059999999999</v>
      </c>
      <c r="D2542" s="24">
        <v>27.398029999999999</v>
      </c>
      <c r="E2542" s="24">
        <v>0</v>
      </c>
      <c r="F2542" s="27">
        <v>0.34475949776812198</v>
      </c>
      <c r="G2542" s="24" t="s">
        <v>41</v>
      </c>
      <c r="H2542" s="1"/>
      <c r="I2542" s="1"/>
      <c r="AA2542" s="7"/>
      <c r="AB2542" s="7"/>
      <c r="AD2542" s="1"/>
      <c r="AE2542" s="1"/>
      <c r="AG2542" s="7"/>
      <c r="AH2542" s="7"/>
      <c r="AI2542" s="7"/>
      <c r="IU2542" s="11"/>
      <c r="IV2542" s="11"/>
      <c r="IW2542" s="11"/>
      <c r="AMI2542" s="12"/>
      <c r="AMJ2542" s="12"/>
      <c r="AMK2542" s="12"/>
    </row>
    <row r="2543" spans="1:1025" ht="14.25" customHeight="1">
      <c r="A2543" s="23">
        <v>3</v>
      </c>
      <c r="B2543" s="23">
        <v>2001</v>
      </c>
      <c r="C2543" s="24">
        <v>-127.87739999999999</v>
      </c>
      <c r="D2543" s="24">
        <v>34.292720000000003</v>
      </c>
      <c r="E2543" s="24">
        <v>0</v>
      </c>
      <c r="F2543" s="27">
        <v>0.119110028994222</v>
      </c>
      <c r="G2543" s="24" t="s">
        <v>41</v>
      </c>
      <c r="H2543" s="1"/>
      <c r="I2543" s="1"/>
      <c r="AA2543" s="7"/>
      <c r="AB2543" s="7"/>
      <c r="AD2543" s="1"/>
      <c r="AE2543" s="1"/>
      <c r="AG2543" s="7"/>
      <c r="AH2543" s="7"/>
      <c r="AI2543" s="7"/>
      <c r="IU2543" s="11"/>
      <c r="IV2543" s="11"/>
      <c r="IW2543" s="11"/>
      <c r="AMI2543" s="12"/>
      <c r="AMJ2543" s="12"/>
      <c r="AMK2543" s="12"/>
    </row>
    <row r="2544" spans="1:1025" ht="14.25" customHeight="1">
      <c r="A2544" s="23">
        <v>3</v>
      </c>
      <c r="B2544" s="23">
        <v>2001</v>
      </c>
      <c r="C2544" s="24">
        <v>-132.446</v>
      </c>
      <c r="D2544" s="24">
        <v>32.436549999999997</v>
      </c>
      <c r="E2544" s="24">
        <v>0</v>
      </c>
      <c r="F2544" s="27">
        <v>0.16769080538269099</v>
      </c>
      <c r="G2544" s="24" t="s">
        <v>41</v>
      </c>
      <c r="H2544" s="1"/>
      <c r="I2544" s="1"/>
      <c r="AA2544" s="7"/>
      <c r="AB2544" s="7"/>
      <c r="AD2544" s="1"/>
      <c r="AE2544" s="1"/>
      <c r="AG2544" s="7"/>
      <c r="AH2544" s="7"/>
      <c r="AI2544" s="7"/>
      <c r="IU2544" s="11"/>
      <c r="IV2544" s="11"/>
      <c r="IW2544" s="11"/>
      <c r="AMI2544" s="12"/>
      <c r="AMJ2544" s="12"/>
      <c r="AMK2544" s="12"/>
    </row>
    <row r="2545" spans="1:1025" ht="14.25" customHeight="1">
      <c r="A2545" s="23">
        <v>3</v>
      </c>
      <c r="B2545" s="23">
        <v>2001</v>
      </c>
      <c r="C2545" s="24">
        <v>-128.23599999999999</v>
      </c>
      <c r="D2545" s="24">
        <v>34.136800000000001</v>
      </c>
      <c r="E2545" s="24">
        <v>0</v>
      </c>
      <c r="F2545" s="27">
        <v>0.69812990451194701</v>
      </c>
      <c r="G2545" s="24" t="s">
        <v>41</v>
      </c>
      <c r="H2545" s="1"/>
      <c r="I2545" s="1"/>
      <c r="AA2545" s="7"/>
      <c r="AB2545" s="7"/>
      <c r="AD2545" s="1"/>
      <c r="AE2545" s="1"/>
      <c r="AG2545" s="7"/>
      <c r="AH2545" s="7"/>
      <c r="AI2545" s="7"/>
      <c r="IU2545" s="11"/>
      <c r="IV2545" s="11"/>
      <c r="IW2545" s="11"/>
      <c r="AMI2545" s="12"/>
      <c r="AMJ2545" s="12"/>
      <c r="AMK2545" s="12"/>
    </row>
    <row r="2546" spans="1:1025" ht="14.25" customHeight="1">
      <c r="A2546" s="23">
        <v>3</v>
      </c>
      <c r="B2546" s="23">
        <v>2001</v>
      </c>
      <c r="C2546" s="24">
        <v>-142.1626</v>
      </c>
      <c r="D2546" s="24">
        <v>28.656870000000001</v>
      </c>
      <c r="E2546" s="24">
        <v>0</v>
      </c>
      <c r="F2546" s="27">
        <v>0.15387196717764201</v>
      </c>
      <c r="G2546" s="24" t="s">
        <v>41</v>
      </c>
      <c r="H2546" s="1"/>
      <c r="I2546" s="1"/>
      <c r="AA2546" s="7"/>
      <c r="AB2546" s="7"/>
      <c r="AD2546" s="1"/>
      <c r="AE2546" s="1"/>
      <c r="AG2546" s="7"/>
      <c r="AH2546" s="7"/>
      <c r="AI2546" s="7"/>
      <c r="IU2546" s="11"/>
      <c r="IV2546" s="11"/>
      <c r="IW2546" s="11"/>
      <c r="AMI2546" s="12"/>
      <c r="AMJ2546" s="12"/>
      <c r="AMK2546" s="12"/>
    </row>
    <row r="2547" spans="1:1025" ht="14.25" customHeight="1">
      <c r="A2547" s="23">
        <v>3</v>
      </c>
      <c r="B2547" s="23">
        <v>2001</v>
      </c>
      <c r="C2547" s="24">
        <v>-122.6469</v>
      </c>
      <c r="D2547" s="24">
        <v>36.524830000000001</v>
      </c>
      <c r="E2547" s="24">
        <v>0</v>
      </c>
      <c r="F2547" s="27">
        <v>1.19422934029487</v>
      </c>
      <c r="G2547" s="24" t="s">
        <v>41</v>
      </c>
      <c r="H2547" s="1"/>
      <c r="I2547" s="1"/>
      <c r="AA2547" s="7"/>
      <c r="AB2547" s="7"/>
      <c r="AD2547" s="1"/>
      <c r="AE2547" s="1"/>
      <c r="AG2547" s="7"/>
      <c r="AH2547" s="7"/>
      <c r="AI2547" s="7"/>
      <c r="IU2547" s="11"/>
      <c r="IV2547" s="11"/>
      <c r="IW2547" s="11"/>
      <c r="AMI2547" s="12"/>
      <c r="AMJ2547" s="12"/>
      <c r="AMK2547" s="12"/>
    </row>
    <row r="2548" spans="1:1025" ht="14.25" customHeight="1">
      <c r="A2548" s="23">
        <v>3</v>
      </c>
      <c r="B2548" s="23">
        <v>2001</v>
      </c>
      <c r="C2548" s="24">
        <v>-155.3184</v>
      </c>
      <c r="D2548" s="24">
        <v>23.596080000000001</v>
      </c>
      <c r="E2548" s="24">
        <v>0</v>
      </c>
      <c r="F2548" s="27">
        <v>0.203497282360769</v>
      </c>
      <c r="G2548" s="24" t="s">
        <v>41</v>
      </c>
      <c r="H2548" s="1"/>
      <c r="I2548" s="1"/>
      <c r="AA2548" s="7"/>
      <c r="AB2548" s="7"/>
      <c r="AD2548" s="1"/>
      <c r="AE2548" s="1"/>
      <c r="AG2548" s="7"/>
      <c r="AH2548" s="7"/>
      <c r="AI2548" s="7"/>
      <c r="IU2548" s="11"/>
      <c r="IV2548" s="11"/>
      <c r="IW2548" s="11"/>
      <c r="AMI2548" s="12"/>
      <c r="AMJ2548" s="12"/>
      <c r="AMK2548" s="12"/>
    </row>
    <row r="2549" spans="1:1025" ht="14.25" customHeight="1">
      <c r="A2549" s="23">
        <v>3</v>
      </c>
      <c r="B2549" s="23">
        <v>2001</v>
      </c>
      <c r="C2549" s="24">
        <v>-130.5744</v>
      </c>
      <c r="D2549" s="24">
        <v>33.13785</v>
      </c>
      <c r="E2549" s="24">
        <v>0</v>
      </c>
      <c r="F2549" s="27">
        <v>0.20186193757818899</v>
      </c>
      <c r="G2549" s="24" t="s">
        <v>41</v>
      </c>
      <c r="H2549" s="1"/>
      <c r="I2549" s="1"/>
      <c r="AA2549" s="7"/>
      <c r="AB2549" s="7"/>
      <c r="AD2549" s="1"/>
      <c r="AE2549" s="1"/>
      <c r="AG2549" s="7"/>
      <c r="AH2549" s="7"/>
      <c r="AI2549" s="7"/>
      <c r="IU2549" s="11"/>
      <c r="IV2549" s="11"/>
      <c r="IW2549" s="11"/>
      <c r="AMI2549" s="12"/>
      <c r="AMJ2549" s="12"/>
      <c r="AMK2549" s="12"/>
    </row>
    <row r="2550" spans="1:1025" ht="14.25" customHeight="1">
      <c r="A2550" s="23">
        <v>3</v>
      </c>
      <c r="B2550" s="23">
        <v>2001</v>
      </c>
      <c r="C2550" s="24">
        <v>-155.37479999999999</v>
      </c>
      <c r="D2550" s="24">
        <v>23.573070000000001</v>
      </c>
      <c r="E2550" s="24">
        <v>0</v>
      </c>
      <c r="F2550" s="27">
        <v>0.201048992129742</v>
      </c>
      <c r="G2550" s="24" t="s">
        <v>41</v>
      </c>
      <c r="H2550" s="1"/>
      <c r="I2550" s="1"/>
      <c r="AA2550" s="7"/>
      <c r="AB2550" s="7"/>
      <c r="AD2550" s="1"/>
      <c r="AE2550" s="1"/>
      <c r="AG2550" s="7"/>
      <c r="AH2550" s="7"/>
      <c r="AI2550" s="7"/>
      <c r="IU2550" s="11"/>
      <c r="IV2550" s="11"/>
      <c r="IW2550" s="11"/>
      <c r="AMI2550" s="12"/>
      <c r="AMJ2550" s="12"/>
      <c r="AMK2550" s="12"/>
    </row>
    <row r="2551" spans="1:1025" ht="14.25" customHeight="1">
      <c r="A2551" s="23">
        <v>3</v>
      </c>
      <c r="B2551" s="23">
        <v>2001</v>
      </c>
      <c r="C2551" s="24">
        <v>-134.13079999999999</v>
      </c>
      <c r="D2551" s="24">
        <v>31.774229999999999</v>
      </c>
      <c r="E2551" s="24">
        <v>0</v>
      </c>
      <c r="F2551" s="27">
        <v>9.29599146228694E-2</v>
      </c>
      <c r="G2551" s="24" t="s">
        <v>41</v>
      </c>
      <c r="H2551" s="1"/>
      <c r="I2551" s="1"/>
      <c r="AA2551" s="7"/>
      <c r="AB2551" s="7"/>
      <c r="AD2551" s="1"/>
      <c r="AE2551" s="1"/>
      <c r="AG2551" s="7"/>
      <c r="AH2551" s="7"/>
      <c r="AI2551" s="7"/>
      <c r="IU2551" s="11"/>
      <c r="IV2551" s="11"/>
      <c r="IW2551" s="11"/>
      <c r="AMI2551" s="12"/>
      <c r="AMJ2551" s="12"/>
      <c r="AMK2551" s="12"/>
    </row>
    <row r="2552" spans="1:1025" ht="14.25" customHeight="1">
      <c r="A2552" s="23">
        <v>3</v>
      </c>
      <c r="B2552" s="23">
        <v>2001</v>
      </c>
      <c r="C2552" s="24">
        <v>-125.1491</v>
      </c>
      <c r="D2552" s="24">
        <v>35.36018</v>
      </c>
      <c r="E2552" s="24">
        <v>0</v>
      </c>
      <c r="F2552" s="27">
        <v>0.55206338468371796</v>
      </c>
      <c r="G2552" s="24" t="s">
        <v>41</v>
      </c>
      <c r="H2552" s="1"/>
      <c r="I2552" s="1"/>
      <c r="AA2552" s="7"/>
      <c r="AB2552" s="7"/>
      <c r="AD2552" s="1"/>
      <c r="AE2552" s="1"/>
      <c r="AG2552" s="7"/>
      <c r="AH2552" s="7"/>
      <c r="AI2552" s="7"/>
      <c r="IU2552" s="11"/>
      <c r="IV2552" s="11"/>
      <c r="IW2552" s="11"/>
      <c r="AMI2552" s="12"/>
      <c r="AMJ2552" s="12"/>
      <c r="AMK2552" s="12"/>
    </row>
    <row r="2553" spans="1:1025" ht="14.25" customHeight="1">
      <c r="A2553" s="23">
        <v>3</v>
      </c>
      <c r="B2553" s="23">
        <v>2001</v>
      </c>
      <c r="C2553" s="24">
        <v>-123.43519999999999</v>
      </c>
      <c r="D2553" s="24">
        <v>36.144449999999999</v>
      </c>
      <c r="E2553" s="24">
        <v>0</v>
      </c>
      <c r="F2553" s="27">
        <v>0.70512014794961297</v>
      </c>
      <c r="G2553" s="24" t="s">
        <v>41</v>
      </c>
      <c r="H2553" s="1"/>
      <c r="I2553" s="1"/>
      <c r="AA2553" s="7"/>
      <c r="AB2553" s="7"/>
      <c r="AD2553" s="1"/>
      <c r="AE2553" s="1"/>
      <c r="AG2553" s="7"/>
      <c r="AH2553" s="7"/>
      <c r="AI2553" s="7"/>
      <c r="IU2553" s="11"/>
      <c r="IV2553" s="11"/>
      <c r="IW2553" s="11"/>
      <c r="AMI2553" s="12"/>
      <c r="AMJ2553" s="12"/>
      <c r="AMK2553" s="12"/>
    </row>
    <row r="2554" spans="1:1025" ht="14.25" customHeight="1">
      <c r="A2554" s="23">
        <v>3</v>
      </c>
      <c r="B2554" s="23">
        <v>2001</v>
      </c>
      <c r="C2554" s="24">
        <v>-158.18960000000001</v>
      </c>
      <c r="D2554" s="24">
        <v>21.966919999999998</v>
      </c>
      <c r="E2554" s="24">
        <v>0</v>
      </c>
      <c r="F2554" s="27">
        <v>0.48005372645987199</v>
      </c>
      <c r="G2554" s="24" t="s">
        <v>41</v>
      </c>
      <c r="H2554" s="1"/>
      <c r="I2554" s="1"/>
      <c r="AA2554" s="7"/>
      <c r="AB2554" s="7"/>
      <c r="AD2554" s="1"/>
      <c r="AE2554" s="1"/>
      <c r="AG2554" s="7"/>
      <c r="AH2554" s="7"/>
      <c r="AI2554" s="7"/>
      <c r="IU2554" s="11"/>
      <c r="IV2554" s="11"/>
      <c r="IW2554" s="11"/>
      <c r="AMI2554" s="12"/>
      <c r="AMJ2554" s="12"/>
      <c r="AMK2554" s="12"/>
    </row>
    <row r="2555" spans="1:1025" ht="14.25" customHeight="1">
      <c r="A2555" s="23">
        <v>3</v>
      </c>
      <c r="B2555" s="23">
        <v>2001</v>
      </c>
      <c r="C2555" s="24">
        <v>-129.2517</v>
      </c>
      <c r="D2555" s="24">
        <v>33.712870000000002</v>
      </c>
      <c r="E2555" s="24">
        <v>0</v>
      </c>
      <c r="F2555" s="27">
        <v>0.29423042917925402</v>
      </c>
      <c r="G2555" s="24" t="s">
        <v>41</v>
      </c>
      <c r="H2555" s="1"/>
      <c r="I2555" s="1"/>
      <c r="AA2555" s="7"/>
      <c r="AB2555" s="7"/>
      <c r="AD2555" s="1"/>
      <c r="AE2555" s="1"/>
      <c r="AG2555" s="7"/>
      <c r="AH2555" s="7"/>
      <c r="AI2555" s="7"/>
      <c r="IU2555" s="11"/>
      <c r="IV2555" s="11"/>
      <c r="IW2555" s="11"/>
      <c r="AMI2555" s="12"/>
      <c r="AMJ2555" s="12"/>
      <c r="AMK2555" s="12"/>
    </row>
    <row r="2556" spans="1:1025" ht="14.25" customHeight="1">
      <c r="A2556" s="23">
        <v>3</v>
      </c>
      <c r="B2556" s="23">
        <v>2001</v>
      </c>
      <c r="C2556" s="24">
        <v>-130.2688</v>
      </c>
      <c r="D2556" s="24">
        <v>33.367919999999998</v>
      </c>
      <c r="E2556" s="24">
        <v>0</v>
      </c>
      <c r="F2556" s="27">
        <v>0.101150862471671</v>
      </c>
      <c r="G2556" s="24" t="s">
        <v>41</v>
      </c>
      <c r="H2556" s="1"/>
      <c r="I2556" s="1"/>
      <c r="AA2556" s="7"/>
      <c r="AB2556" s="7"/>
      <c r="AD2556" s="1"/>
      <c r="AE2556" s="1"/>
      <c r="AG2556" s="7"/>
      <c r="AH2556" s="7"/>
      <c r="AI2556" s="7"/>
      <c r="IU2556" s="11"/>
      <c r="IV2556" s="11"/>
      <c r="IW2556" s="11"/>
      <c r="AMI2556" s="12"/>
      <c r="AMJ2556" s="12"/>
      <c r="AMK2556" s="12"/>
    </row>
    <row r="2557" spans="1:1025" ht="14.25" customHeight="1">
      <c r="A2557" s="23">
        <v>3</v>
      </c>
      <c r="B2557" s="23">
        <v>2001</v>
      </c>
      <c r="C2557" s="24">
        <v>-126.95189999999999</v>
      </c>
      <c r="D2557" s="24">
        <v>34.66122</v>
      </c>
      <c r="E2557" s="24">
        <v>0</v>
      </c>
      <c r="F2557" s="27">
        <v>0.28322926195229498</v>
      </c>
      <c r="G2557" s="24" t="s">
        <v>41</v>
      </c>
      <c r="H2557" s="1"/>
      <c r="I2557" s="1"/>
      <c r="AA2557" s="7"/>
      <c r="AB2557" s="7"/>
      <c r="AD2557" s="1"/>
      <c r="AE2557" s="1"/>
      <c r="AG2557" s="7"/>
      <c r="AH2557" s="7"/>
      <c r="AI2557" s="7"/>
      <c r="IU2557" s="11"/>
      <c r="IV2557" s="11"/>
      <c r="IW2557" s="11"/>
      <c r="AMI2557" s="12"/>
      <c r="AMJ2557" s="12"/>
      <c r="AMK2557" s="12"/>
    </row>
    <row r="2558" spans="1:1025" ht="14.25" customHeight="1">
      <c r="A2558" s="23">
        <v>3</v>
      </c>
      <c r="B2558" s="23">
        <v>2001</v>
      </c>
      <c r="C2558" s="24">
        <v>-143.48339999999999</v>
      </c>
      <c r="D2558" s="24">
        <v>28.19182</v>
      </c>
      <c r="E2558" s="24">
        <v>0</v>
      </c>
      <c r="F2558" s="27">
        <v>7.1197924141562896E-2</v>
      </c>
      <c r="G2558" s="24" t="s">
        <v>41</v>
      </c>
      <c r="H2558" s="1"/>
      <c r="I2558" s="1"/>
      <c r="AA2558" s="7"/>
      <c r="AB2558" s="7"/>
      <c r="AD2558" s="1"/>
      <c r="AE2558" s="1"/>
      <c r="AG2558" s="7"/>
      <c r="AH2558" s="7"/>
      <c r="AI2558" s="7"/>
      <c r="IU2558" s="11"/>
      <c r="IV2558" s="11"/>
      <c r="IW2558" s="11"/>
      <c r="AMI2558" s="12"/>
      <c r="AMJ2558" s="12"/>
      <c r="AMK2558" s="12"/>
    </row>
    <row r="2559" spans="1:1025" ht="14.25" customHeight="1">
      <c r="A2559" s="23">
        <v>3</v>
      </c>
      <c r="B2559" s="23">
        <v>2001</v>
      </c>
      <c r="C2559" s="24">
        <v>-155.15100000000001</v>
      </c>
      <c r="D2559" s="24">
        <v>23.663399999999999</v>
      </c>
      <c r="E2559" s="24">
        <v>0</v>
      </c>
      <c r="F2559" s="27">
        <v>0.19321159877498201</v>
      </c>
      <c r="G2559" s="24" t="s">
        <v>41</v>
      </c>
      <c r="H2559" s="1"/>
      <c r="I2559" s="1"/>
      <c r="AA2559" s="7"/>
      <c r="AB2559" s="7"/>
      <c r="AD2559" s="1"/>
      <c r="AE2559" s="1"/>
      <c r="AG2559" s="7"/>
      <c r="AH2559" s="7"/>
      <c r="AI2559" s="7"/>
      <c r="IU2559" s="11"/>
      <c r="IV2559" s="11"/>
      <c r="IW2559" s="11"/>
      <c r="AMI2559" s="12"/>
      <c r="AMJ2559" s="12"/>
      <c r="AMK2559" s="12"/>
    </row>
    <row r="2560" spans="1:1025" ht="14.25" customHeight="1">
      <c r="A2560" s="23">
        <v>3</v>
      </c>
      <c r="B2560" s="23">
        <v>2001</v>
      </c>
      <c r="C2560" s="24">
        <v>-127.4807</v>
      </c>
      <c r="D2560" s="24">
        <v>34.448639999999997</v>
      </c>
      <c r="E2560" s="24">
        <v>0</v>
      </c>
      <c r="F2560" s="27">
        <v>0.16363595884583701</v>
      </c>
      <c r="G2560" s="24" t="s">
        <v>41</v>
      </c>
      <c r="H2560" s="1"/>
      <c r="I2560" s="1"/>
      <c r="AA2560" s="7"/>
      <c r="AB2560" s="7"/>
      <c r="AD2560" s="1"/>
      <c r="AE2560" s="1"/>
      <c r="AG2560" s="7"/>
      <c r="AH2560" s="7"/>
      <c r="AI2560" s="7"/>
      <c r="IU2560" s="11"/>
      <c r="IV2560" s="11"/>
      <c r="IW2560" s="11"/>
      <c r="AMI2560" s="12"/>
      <c r="AMJ2560" s="12"/>
      <c r="AMK2560" s="12"/>
    </row>
    <row r="2561" spans="1:1025" ht="14.25" customHeight="1">
      <c r="A2561" s="23">
        <v>3</v>
      </c>
      <c r="B2561" s="23">
        <v>2001</v>
      </c>
      <c r="C2561" s="24">
        <v>-133.90430000000001</v>
      </c>
      <c r="D2561" s="24">
        <v>31.89085</v>
      </c>
      <c r="E2561" s="24">
        <v>0</v>
      </c>
      <c r="F2561" s="27">
        <v>0.11023509202649701</v>
      </c>
      <c r="G2561" s="24" t="s">
        <v>41</v>
      </c>
      <c r="H2561" s="1"/>
      <c r="I2561" s="1"/>
      <c r="AA2561" s="7"/>
      <c r="AB2561" s="7"/>
      <c r="AD2561" s="1"/>
      <c r="AE2561" s="1"/>
      <c r="AG2561" s="7"/>
      <c r="AH2561" s="7"/>
      <c r="AI2561" s="7"/>
      <c r="IU2561" s="11"/>
      <c r="IV2561" s="11"/>
      <c r="IW2561" s="11"/>
      <c r="AMI2561" s="12"/>
      <c r="AMJ2561" s="12"/>
      <c r="AMK2561" s="12"/>
    </row>
    <row r="2562" spans="1:1025" ht="14.25" customHeight="1">
      <c r="A2562" s="23">
        <v>3</v>
      </c>
      <c r="B2562" s="23">
        <v>2001</v>
      </c>
      <c r="C2562" s="24">
        <v>-130.19640000000001</v>
      </c>
      <c r="D2562" s="24">
        <v>33.303750000000001</v>
      </c>
      <c r="E2562" s="24">
        <v>0</v>
      </c>
      <c r="F2562" s="27">
        <v>0.16631871939621401</v>
      </c>
      <c r="G2562" s="24" t="s">
        <v>41</v>
      </c>
      <c r="H2562" s="1"/>
      <c r="I2562" s="1"/>
      <c r="AA2562" s="7"/>
      <c r="AB2562" s="7"/>
      <c r="AD2562" s="1"/>
      <c r="AE2562" s="1"/>
      <c r="AG2562" s="7"/>
      <c r="AH2562" s="7"/>
      <c r="AI2562" s="7"/>
      <c r="IU2562" s="11"/>
      <c r="IV2562" s="11"/>
      <c r="IW2562" s="11"/>
      <c r="AMI2562" s="12"/>
      <c r="AMJ2562" s="12"/>
      <c r="AMK2562" s="12"/>
    </row>
    <row r="2563" spans="1:1025" ht="14.25" customHeight="1">
      <c r="A2563" s="23">
        <v>3</v>
      </c>
      <c r="B2563" s="23">
        <v>2001</v>
      </c>
      <c r="C2563" s="24">
        <v>-139.10390000000001</v>
      </c>
      <c r="D2563" s="24">
        <v>29.861450000000001</v>
      </c>
      <c r="E2563" s="24">
        <v>0</v>
      </c>
      <c r="F2563" s="27">
        <v>0.10919893679093901</v>
      </c>
      <c r="G2563" s="24" t="s">
        <v>41</v>
      </c>
      <c r="H2563" s="1"/>
      <c r="I2563" s="1"/>
      <c r="AA2563" s="7"/>
      <c r="AB2563" s="7"/>
      <c r="AD2563" s="1"/>
      <c r="AE2563" s="1"/>
      <c r="AG2563" s="7"/>
      <c r="AH2563" s="7"/>
      <c r="AI2563" s="7"/>
      <c r="IU2563" s="11"/>
      <c r="IV2563" s="11"/>
      <c r="IW2563" s="11"/>
      <c r="AMI2563" s="12"/>
      <c r="AMJ2563" s="12"/>
      <c r="AMK2563" s="12"/>
    </row>
    <row r="2564" spans="1:1025" ht="14.25" customHeight="1">
      <c r="A2564" s="23">
        <v>3</v>
      </c>
      <c r="B2564" s="23">
        <v>2001</v>
      </c>
      <c r="C2564" s="24">
        <v>-133.83510000000001</v>
      </c>
      <c r="D2564" s="24">
        <v>31.889279999999999</v>
      </c>
      <c r="E2564" s="24">
        <v>0</v>
      </c>
      <c r="F2564" s="27">
        <v>0.179520536092176</v>
      </c>
      <c r="G2564" s="24" t="s">
        <v>41</v>
      </c>
      <c r="H2564" s="1"/>
      <c r="I2564" s="1"/>
      <c r="AA2564" s="7"/>
      <c r="AB2564" s="7"/>
      <c r="AD2564" s="1"/>
      <c r="AE2564" s="1"/>
      <c r="AG2564" s="7"/>
      <c r="AH2564" s="7"/>
      <c r="AI2564" s="7"/>
      <c r="IU2564" s="11"/>
      <c r="IV2564" s="11"/>
      <c r="IW2564" s="11"/>
      <c r="AMI2564" s="12"/>
      <c r="AMJ2564" s="12"/>
      <c r="AMK2564" s="12"/>
    </row>
    <row r="2565" spans="1:1025" ht="14.25" customHeight="1">
      <c r="A2565" s="23">
        <v>3</v>
      </c>
      <c r="B2565" s="23">
        <v>2001</v>
      </c>
      <c r="C2565" s="24">
        <v>-124.1619</v>
      </c>
      <c r="D2565" s="24">
        <v>35.79918</v>
      </c>
      <c r="E2565" s="24">
        <v>0</v>
      </c>
      <c r="F2565" s="27">
        <v>0.35318111839875599</v>
      </c>
      <c r="G2565" s="24" t="s">
        <v>41</v>
      </c>
      <c r="H2565" s="1"/>
      <c r="I2565" s="1"/>
      <c r="AA2565" s="7"/>
      <c r="AB2565" s="7"/>
      <c r="AD2565" s="1"/>
      <c r="AE2565" s="1"/>
      <c r="AG2565" s="7"/>
      <c r="AH2565" s="7"/>
      <c r="AI2565" s="7"/>
      <c r="IU2565" s="11"/>
      <c r="IV2565" s="11"/>
      <c r="IW2565" s="11"/>
      <c r="AMI2565" s="12"/>
      <c r="AMJ2565" s="12"/>
      <c r="AMK2565" s="12"/>
    </row>
    <row r="2566" spans="1:1025" ht="14.25" customHeight="1">
      <c r="A2566" s="23">
        <v>3</v>
      </c>
      <c r="B2566" s="23">
        <v>2001</v>
      </c>
      <c r="C2566" s="24">
        <v>-131.07230000000001</v>
      </c>
      <c r="D2566" s="24">
        <v>33.053429999999999</v>
      </c>
      <c r="E2566" s="24">
        <v>0</v>
      </c>
      <c r="F2566" s="27">
        <v>0.117061256116355</v>
      </c>
      <c r="G2566" s="24" t="s">
        <v>41</v>
      </c>
      <c r="H2566" s="1"/>
      <c r="I2566" s="1"/>
      <c r="AA2566" s="7"/>
      <c r="AB2566" s="7"/>
      <c r="AD2566" s="1"/>
      <c r="AE2566" s="1"/>
      <c r="AG2566" s="7"/>
      <c r="AH2566" s="7"/>
      <c r="AI2566" s="7"/>
      <c r="IU2566" s="11"/>
      <c r="IV2566" s="11"/>
      <c r="IW2566" s="11"/>
      <c r="AMI2566" s="12"/>
      <c r="AMJ2566" s="12"/>
      <c r="AMK2566" s="12"/>
    </row>
    <row r="2567" spans="1:1025" ht="14.25" customHeight="1">
      <c r="A2567" s="23">
        <v>3</v>
      </c>
      <c r="B2567" s="23">
        <v>2001</v>
      </c>
      <c r="C2567" s="24">
        <v>-130.5523</v>
      </c>
      <c r="D2567" s="24">
        <v>33.147579999999998</v>
      </c>
      <c r="E2567" s="24">
        <v>0</v>
      </c>
      <c r="F2567" s="27">
        <v>0.34955085614269799</v>
      </c>
      <c r="G2567" s="24" t="s">
        <v>41</v>
      </c>
      <c r="H2567" s="1"/>
      <c r="I2567" s="1"/>
      <c r="AA2567" s="7"/>
      <c r="AB2567" s="7"/>
      <c r="AD2567" s="1"/>
      <c r="AE2567" s="1"/>
      <c r="AG2567" s="7"/>
      <c r="AH2567" s="7"/>
      <c r="AI2567" s="7"/>
      <c r="IU2567" s="11"/>
      <c r="IV2567" s="11"/>
      <c r="IW2567" s="11"/>
      <c r="AMI2567" s="12"/>
      <c r="AMJ2567" s="12"/>
      <c r="AMK2567" s="12"/>
    </row>
    <row r="2568" spans="1:1025" ht="14.25" customHeight="1">
      <c r="A2568" s="23">
        <v>3</v>
      </c>
      <c r="B2568" s="23">
        <v>2001</v>
      </c>
      <c r="C2568" s="24">
        <v>-131.98920000000001</v>
      </c>
      <c r="D2568" s="24">
        <v>32.686120000000003</v>
      </c>
      <c r="E2568" s="24">
        <v>0</v>
      </c>
      <c r="F2568" s="27">
        <v>0.10984761964114099</v>
      </c>
      <c r="G2568" s="24" t="s">
        <v>41</v>
      </c>
      <c r="H2568" s="1"/>
      <c r="I2568" s="1"/>
      <c r="AA2568" s="7"/>
      <c r="AB2568" s="7"/>
      <c r="AD2568" s="1"/>
      <c r="AE2568" s="1"/>
      <c r="AG2568" s="7"/>
      <c r="AH2568" s="7"/>
      <c r="AI2568" s="7"/>
      <c r="IU2568" s="11"/>
      <c r="IV2568" s="11"/>
      <c r="IW2568" s="11"/>
      <c r="AMI2568" s="12"/>
      <c r="AMJ2568" s="12"/>
      <c r="AMK2568" s="12"/>
    </row>
    <row r="2569" spans="1:1025" ht="14.25" customHeight="1">
      <c r="A2569" s="23">
        <v>3</v>
      </c>
      <c r="B2569" s="23">
        <v>2001</v>
      </c>
      <c r="C2569" s="24">
        <v>-151.39959999999999</v>
      </c>
      <c r="D2569" s="24">
        <v>25.1569</v>
      </c>
      <c r="E2569" s="24">
        <v>0</v>
      </c>
      <c r="F2569" s="27">
        <v>0.22564314285714299</v>
      </c>
      <c r="G2569" s="24" t="s">
        <v>41</v>
      </c>
      <c r="H2569" s="1"/>
      <c r="I2569" s="1"/>
      <c r="AA2569" s="7"/>
      <c r="AB2569" s="7"/>
      <c r="AD2569" s="1"/>
      <c r="AE2569" s="1"/>
      <c r="AG2569" s="7"/>
      <c r="AH2569" s="7"/>
      <c r="AI2569" s="7"/>
      <c r="IU2569" s="11"/>
      <c r="IV2569" s="11"/>
      <c r="IW2569" s="11"/>
      <c r="AMI2569" s="12"/>
      <c r="AMJ2569" s="12"/>
      <c r="AMK2569" s="12"/>
    </row>
    <row r="2570" spans="1:1025" ht="14.25" customHeight="1">
      <c r="A2570" s="23">
        <v>3</v>
      </c>
      <c r="B2570" s="23">
        <v>2001</v>
      </c>
      <c r="C2570" s="24">
        <v>-156.96119999999999</v>
      </c>
      <c r="D2570" s="24">
        <v>22.902650000000001</v>
      </c>
      <c r="E2570" s="24">
        <v>0</v>
      </c>
      <c r="F2570" s="27">
        <v>0.75854384506307704</v>
      </c>
      <c r="G2570" s="24" t="s">
        <v>41</v>
      </c>
      <c r="H2570" s="1"/>
      <c r="I2570" s="1"/>
      <c r="AA2570" s="7"/>
      <c r="AB2570" s="7"/>
      <c r="AD2570" s="1"/>
      <c r="AE2570" s="1"/>
      <c r="AG2570" s="7"/>
      <c r="AH2570" s="7"/>
      <c r="AI2570" s="7"/>
      <c r="IU2570" s="11"/>
      <c r="IV2570" s="11"/>
      <c r="IW2570" s="11"/>
      <c r="AMI2570" s="12"/>
      <c r="AMJ2570" s="12"/>
      <c r="AMK2570" s="12"/>
    </row>
    <row r="2571" spans="1:1025" ht="14.25" customHeight="1">
      <c r="A2571" s="23">
        <v>3</v>
      </c>
      <c r="B2571" s="23">
        <v>2001</v>
      </c>
      <c r="C2571" s="24">
        <v>-143.1523</v>
      </c>
      <c r="D2571" s="24">
        <v>28.287320000000001</v>
      </c>
      <c r="E2571" s="24">
        <v>0</v>
      </c>
      <c r="F2571" s="27">
        <v>0.251038772738163</v>
      </c>
      <c r="G2571" s="24" t="s">
        <v>41</v>
      </c>
      <c r="H2571" s="1"/>
      <c r="I2571" s="1"/>
      <c r="AA2571" s="7"/>
      <c r="AB2571" s="7"/>
      <c r="AD2571" s="1"/>
      <c r="AE2571" s="1"/>
      <c r="AG2571" s="7"/>
      <c r="AH2571" s="7"/>
      <c r="AI2571" s="7"/>
      <c r="IU2571" s="11"/>
      <c r="IV2571" s="11"/>
      <c r="IW2571" s="11"/>
      <c r="AMI2571" s="12"/>
      <c r="AMJ2571" s="12"/>
      <c r="AMK2571" s="12"/>
    </row>
    <row r="2572" spans="1:1025" ht="14.25" customHeight="1">
      <c r="A2572" s="23">
        <v>3</v>
      </c>
      <c r="B2572" s="23">
        <v>2001</v>
      </c>
      <c r="C2572" s="24">
        <v>-145.78899999999999</v>
      </c>
      <c r="D2572" s="24">
        <v>27.258019999999998</v>
      </c>
      <c r="E2572" s="24">
        <v>0</v>
      </c>
      <c r="F2572" s="27">
        <v>0.15053798070152999</v>
      </c>
      <c r="G2572" s="24" t="s">
        <v>41</v>
      </c>
      <c r="H2572" s="1"/>
      <c r="I2572" s="1"/>
      <c r="AA2572" s="7"/>
      <c r="AB2572" s="7"/>
      <c r="AD2572" s="1"/>
      <c r="AE2572" s="1"/>
      <c r="AG2572" s="7"/>
      <c r="AH2572" s="7"/>
      <c r="AI2572" s="7"/>
      <c r="IU2572" s="11"/>
      <c r="IV2572" s="11"/>
      <c r="IW2572" s="11"/>
      <c r="AMI2572" s="12"/>
      <c r="AMJ2572" s="12"/>
      <c r="AMK2572" s="12"/>
    </row>
    <row r="2573" spans="1:1025" ht="14.25" customHeight="1">
      <c r="A2573" s="23">
        <v>3</v>
      </c>
      <c r="B2573" s="23">
        <v>2001</v>
      </c>
      <c r="C2573" s="24">
        <v>-130.41990000000001</v>
      </c>
      <c r="D2573" s="24">
        <v>33.205379999999998</v>
      </c>
      <c r="E2573" s="24">
        <v>0</v>
      </c>
      <c r="F2573" s="27">
        <v>0.15737198884922199</v>
      </c>
      <c r="G2573" s="24" t="s">
        <v>41</v>
      </c>
      <c r="H2573" s="1"/>
      <c r="I2573" s="1"/>
      <c r="AA2573" s="7"/>
      <c r="AB2573" s="7"/>
      <c r="AD2573" s="1"/>
      <c r="AE2573" s="1"/>
      <c r="AG2573" s="7"/>
      <c r="AH2573" s="7"/>
      <c r="AI2573" s="7"/>
      <c r="IU2573" s="11"/>
      <c r="IV2573" s="11"/>
      <c r="IW2573" s="11"/>
      <c r="AMI2573" s="12"/>
      <c r="AMJ2573" s="12"/>
      <c r="AMK2573" s="12"/>
    </row>
    <row r="2574" spans="1:1025" ht="14.25" customHeight="1">
      <c r="A2574" s="23">
        <v>3</v>
      </c>
      <c r="B2574" s="23">
        <v>2001</v>
      </c>
      <c r="C2574" s="24">
        <v>-130.39789999999999</v>
      </c>
      <c r="D2574" s="24">
        <v>33.215119999999999</v>
      </c>
      <c r="E2574" s="24">
        <v>0</v>
      </c>
      <c r="F2574" s="27">
        <v>0.150040656209594</v>
      </c>
      <c r="G2574" s="24" t="s">
        <v>41</v>
      </c>
      <c r="H2574" s="1"/>
      <c r="I2574" s="1"/>
      <c r="AA2574" s="7"/>
      <c r="AB2574" s="7"/>
      <c r="AD2574" s="1"/>
      <c r="AE2574" s="1"/>
      <c r="AG2574" s="7"/>
      <c r="AH2574" s="7"/>
      <c r="AI2574" s="7"/>
      <c r="IU2574" s="11"/>
      <c r="IV2574" s="11"/>
      <c r="IW2574" s="11"/>
      <c r="AMI2574" s="12"/>
      <c r="AMJ2574" s="12"/>
      <c r="AMK2574" s="12"/>
    </row>
    <row r="2575" spans="1:1025" ht="14.25" customHeight="1">
      <c r="A2575" s="23">
        <v>3</v>
      </c>
      <c r="B2575" s="23">
        <v>2001</v>
      </c>
      <c r="C2575" s="24">
        <v>-155.4307</v>
      </c>
      <c r="D2575" s="24">
        <v>23.549720000000001</v>
      </c>
      <c r="E2575" s="24">
        <v>0</v>
      </c>
      <c r="F2575" s="27">
        <v>0.19501686777174701</v>
      </c>
      <c r="G2575" s="24" t="s">
        <v>41</v>
      </c>
      <c r="H2575" s="1"/>
      <c r="I2575" s="1"/>
      <c r="AA2575" s="7"/>
      <c r="AB2575" s="7"/>
      <c r="AD2575" s="1"/>
      <c r="AE2575" s="1"/>
      <c r="AG2575" s="7"/>
      <c r="AH2575" s="7"/>
      <c r="AI2575" s="7"/>
      <c r="IU2575" s="11"/>
      <c r="IV2575" s="11"/>
      <c r="IW2575" s="11"/>
      <c r="AMI2575" s="12"/>
      <c r="AMJ2575" s="12"/>
      <c r="AMK2575" s="12"/>
    </row>
    <row r="2576" spans="1:1025" ht="14.25" customHeight="1">
      <c r="A2576" s="23">
        <v>3</v>
      </c>
      <c r="B2576" s="23">
        <v>2001</v>
      </c>
      <c r="C2576" s="24">
        <v>-143.6651</v>
      </c>
      <c r="D2576" s="24">
        <v>28.091830000000002</v>
      </c>
      <c r="E2576" s="24">
        <v>0</v>
      </c>
      <c r="F2576" s="27">
        <v>0.18880662628169301</v>
      </c>
      <c r="G2576" s="24" t="s">
        <v>41</v>
      </c>
      <c r="H2576" s="1"/>
      <c r="I2576" s="1"/>
      <c r="AA2576" s="7"/>
      <c r="AB2576" s="7"/>
      <c r="AD2576" s="1"/>
      <c r="AE2576" s="1"/>
      <c r="AG2576" s="7"/>
      <c r="AH2576" s="7"/>
      <c r="AI2576" s="7"/>
      <c r="IU2576" s="11"/>
      <c r="IV2576" s="11"/>
      <c r="IW2576" s="11"/>
      <c r="AMI2576" s="12"/>
      <c r="AMJ2576" s="12"/>
      <c r="AMK2576" s="12"/>
    </row>
    <row r="2577" spans="1:1025" ht="14.25" customHeight="1">
      <c r="A2577" s="23">
        <v>3</v>
      </c>
      <c r="B2577" s="23">
        <v>2001</v>
      </c>
      <c r="C2577" s="24">
        <v>-156.8681</v>
      </c>
      <c r="D2577" s="24">
        <v>22.94257</v>
      </c>
      <c r="E2577" s="24">
        <v>0</v>
      </c>
      <c r="F2577" s="27">
        <v>0.68351129130791599</v>
      </c>
      <c r="G2577" s="24" t="s">
        <v>41</v>
      </c>
      <c r="H2577" s="1"/>
      <c r="I2577" s="1"/>
      <c r="AA2577" s="7"/>
      <c r="AB2577" s="7"/>
      <c r="AD2577" s="1"/>
      <c r="AE2577" s="1"/>
      <c r="AG2577" s="7"/>
      <c r="AH2577" s="7"/>
      <c r="AI2577" s="7"/>
      <c r="IU2577" s="11"/>
      <c r="IV2577" s="11"/>
      <c r="IW2577" s="11"/>
      <c r="AMI2577" s="12"/>
      <c r="AMJ2577" s="12"/>
      <c r="AMK2577" s="12"/>
    </row>
    <row r="2578" spans="1:1025" ht="14.25" customHeight="1">
      <c r="A2578" s="23">
        <v>3</v>
      </c>
      <c r="B2578" s="23">
        <v>2001</v>
      </c>
      <c r="C2578" s="24">
        <v>-147.71360000000001</v>
      </c>
      <c r="D2578" s="24">
        <v>26.497979999999998</v>
      </c>
      <c r="E2578" s="24">
        <v>0</v>
      </c>
      <c r="F2578" s="27">
        <v>0.20551058907934899</v>
      </c>
      <c r="G2578" s="24" t="s">
        <v>41</v>
      </c>
      <c r="H2578" s="1"/>
      <c r="I2578" s="1"/>
      <c r="AA2578" s="7"/>
      <c r="AB2578" s="7"/>
      <c r="AD2578" s="1"/>
      <c r="AE2578" s="1"/>
      <c r="AG2578" s="7"/>
      <c r="AH2578" s="7"/>
      <c r="AI2578" s="7"/>
      <c r="IU2578" s="11"/>
      <c r="IV2578" s="11"/>
      <c r="IW2578" s="11"/>
      <c r="AMI2578" s="12"/>
      <c r="AMJ2578" s="12"/>
      <c r="AMK2578" s="12"/>
    </row>
    <row r="2579" spans="1:1025" ht="14.25" customHeight="1">
      <c r="A2579" s="23">
        <v>3</v>
      </c>
      <c r="B2579" s="23">
        <v>2001</v>
      </c>
      <c r="C2579" s="24">
        <v>-146.74719999999999</v>
      </c>
      <c r="D2579" s="24">
        <v>26.859079999999999</v>
      </c>
      <c r="E2579" s="24">
        <v>0</v>
      </c>
      <c r="F2579" s="27">
        <v>0.15868179188231299</v>
      </c>
      <c r="G2579" s="24" t="s">
        <v>41</v>
      </c>
      <c r="H2579" s="1"/>
      <c r="I2579" s="1"/>
      <c r="AA2579" s="7"/>
      <c r="AB2579" s="7"/>
      <c r="AD2579" s="1"/>
      <c r="AE2579" s="1"/>
      <c r="AG2579" s="7"/>
      <c r="AH2579" s="7"/>
      <c r="AI2579" s="7"/>
      <c r="IU2579" s="11"/>
      <c r="IV2579" s="11"/>
      <c r="IW2579" s="11"/>
      <c r="AMI2579" s="12"/>
      <c r="AMJ2579" s="12"/>
      <c r="AMK2579" s="12"/>
    </row>
    <row r="2580" spans="1:1025" ht="14.25" customHeight="1">
      <c r="A2580" s="23">
        <v>3</v>
      </c>
      <c r="B2580" s="23">
        <v>2001</v>
      </c>
      <c r="C2580" s="24">
        <v>-147.77780000000001</v>
      </c>
      <c r="D2580" s="24">
        <v>26.47505</v>
      </c>
      <c r="E2580" s="24">
        <v>0</v>
      </c>
      <c r="F2580" s="27">
        <v>0.22261478201701301</v>
      </c>
      <c r="G2580" s="24" t="s">
        <v>41</v>
      </c>
      <c r="H2580" s="1"/>
      <c r="I2580" s="1"/>
      <c r="AA2580" s="7"/>
      <c r="AB2580" s="7"/>
      <c r="AD2580" s="1"/>
      <c r="AE2580" s="1"/>
      <c r="AG2580" s="7"/>
      <c r="AH2580" s="7"/>
      <c r="AI2580" s="7"/>
      <c r="IU2580" s="11"/>
      <c r="IV2580" s="11"/>
      <c r="IW2580" s="11"/>
      <c r="AMI2580" s="12"/>
      <c r="AMJ2580" s="12"/>
      <c r="AMK2580" s="12"/>
    </row>
    <row r="2581" spans="1:1025" ht="14.25" customHeight="1">
      <c r="A2581" s="23">
        <v>3</v>
      </c>
      <c r="B2581" s="23">
        <v>2001</v>
      </c>
      <c r="C2581" s="24">
        <v>-125.2225</v>
      </c>
      <c r="D2581" s="24">
        <v>35.332549999999998</v>
      </c>
      <c r="E2581" s="24">
        <v>0</v>
      </c>
      <c r="F2581" s="27">
        <v>0.61927021003323002</v>
      </c>
      <c r="G2581" s="24" t="s">
        <v>41</v>
      </c>
      <c r="H2581" s="1"/>
      <c r="I2581" s="1"/>
      <c r="AA2581" s="7"/>
      <c r="AB2581" s="7"/>
      <c r="AD2581" s="1"/>
      <c r="AE2581" s="1"/>
      <c r="AG2581" s="7"/>
      <c r="AH2581" s="7"/>
      <c r="AI2581" s="7"/>
      <c r="IU2581" s="11"/>
      <c r="IV2581" s="11"/>
      <c r="IW2581" s="11"/>
      <c r="AMI2581" s="12"/>
      <c r="AMJ2581" s="12"/>
      <c r="AMK2581" s="12"/>
    </row>
    <row r="2582" spans="1:1025" ht="14.25" customHeight="1">
      <c r="A2582" s="23">
        <v>3</v>
      </c>
      <c r="B2582" s="23">
        <v>2001</v>
      </c>
      <c r="C2582" s="24">
        <v>-130.73249999999999</v>
      </c>
      <c r="D2582" s="24">
        <v>33.077469999999998</v>
      </c>
      <c r="E2582" s="24">
        <v>0</v>
      </c>
      <c r="F2582" s="27">
        <v>0.143194361729478</v>
      </c>
      <c r="G2582" s="24" t="s">
        <v>41</v>
      </c>
      <c r="H2582" s="1"/>
      <c r="I2582" s="1"/>
      <c r="AA2582" s="7"/>
      <c r="AB2582" s="7"/>
      <c r="AD2582" s="1"/>
      <c r="AE2582" s="1"/>
      <c r="AG2582" s="7"/>
      <c r="AH2582" s="7"/>
      <c r="AI2582" s="7"/>
      <c r="IU2582" s="11"/>
      <c r="IV2582" s="11"/>
      <c r="IW2582" s="11"/>
      <c r="AMI2582" s="12"/>
      <c r="AMJ2582" s="12"/>
      <c r="AMK2582" s="12"/>
    </row>
    <row r="2583" spans="1:1025" ht="14.25" customHeight="1">
      <c r="A2583" s="23">
        <v>3</v>
      </c>
      <c r="B2583" s="23">
        <v>2001</v>
      </c>
      <c r="C2583" s="24">
        <v>-158.31899999999999</v>
      </c>
      <c r="D2583" s="24">
        <v>21.6</v>
      </c>
      <c r="E2583" s="24">
        <v>0</v>
      </c>
      <c r="F2583" s="27">
        <v>0.77434572323454098</v>
      </c>
      <c r="G2583" s="24" t="s">
        <v>41</v>
      </c>
      <c r="H2583" s="1"/>
      <c r="I2583" s="1"/>
      <c r="AA2583" s="7"/>
      <c r="AB2583" s="7"/>
      <c r="AD2583" s="1"/>
      <c r="AE2583" s="1"/>
      <c r="AG2583" s="7"/>
      <c r="AH2583" s="7"/>
      <c r="AI2583" s="7"/>
      <c r="IU2583" s="11"/>
      <c r="IV2583" s="11"/>
      <c r="IW2583" s="11"/>
      <c r="AMI2583" s="12"/>
      <c r="AMJ2583" s="12"/>
      <c r="AMK2583" s="12"/>
    </row>
    <row r="2584" spans="1:1025" ht="14.25" customHeight="1">
      <c r="A2584" s="23">
        <v>3</v>
      </c>
      <c r="B2584" s="23">
        <v>2001</v>
      </c>
      <c r="C2584" s="24">
        <v>-129.67949999999999</v>
      </c>
      <c r="D2584" s="24">
        <v>33.528750000000002</v>
      </c>
      <c r="E2584" s="24">
        <v>0</v>
      </c>
      <c r="F2584" s="27">
        <v>0.24362227574098699</v>
      </c>
      <c r="G2584" s="24" t="s">
        <v>41</v>
      </c>
      <c r="H2584" s="1"/>
      <c r="I2584" s="1"/>
      <c r="AA2584" s="7"/>
      <c r="AB2584" s="7"/>
      <c r="AD2584" s="1"/>
      <c r="AE2584" s="1"/>
      <c r="AG2584" s="7"/>
      <c r="AH2584" s="7"/>
      <c r="AI2584" s="7"/>
      <c r="IU2584" s="11"/>
      <c r="IV2584" s="11"/>
      <c r="IW2584" s="11"/>
      <c r="AMI2584" s="12"/>
      <c r="AMJ2584" s="12"/>
      <c r="AMK2584" s="12"/>
    </row>
    <row r="2585" spans="1:1025" ht="14.25" customHeight="1">
      <c r="A2585" s="23">
        <v>3</v>
      </c>
      <c r="B2585" s="23">
        <v>2001</v>
      </c>
      <c r="C2585" s="24">
        <v>-143.25839999999999</v>
      </c>
      <c r="D2585" s="24">
        <v>28.269680000000001</v>
      </c>
      <c r="E2585" s="24">
        <v>0</v>
      </c>
      <c r="F2585" s="27">
        <v>0.10003604834664601</v>
      </c>
      <c r="G2585" s="24" t="s">
        <v>41</v>
      </c>
      <c r="H2585" s="1"/>
      <c r="I2585" s="1"/>
      <c r="AA2585" s="7"/>
      <c r="AB2585" s="7"/>
      <c r="AD2585" s="1"/>
      <c r="AE2585" s="1"/>
      <c r="AG2585" s="7"/>
      <c r="AH2585" s="7"/>
      <c r="AI2585" s="7"/>
      <c r="IU2585" s="11"/>
      <c r="IV2585" s="11"/>
      <c r="IW2585" s="11"/>
      <c r="AMI2585" s="12"/>
      <c r="AMJ2585" s="12"/>
      <c r="AMK2585" s="12"/>
    </row>
    <row r="2586" spans="1:1025" ht="14.25" customHeight="1">
      <c r="A2586" s="23">
        <v>3</v>
      </c>
      <c r="B2586" s="23">
        <v>2001</v>
      </c>
      <c r="C2586" s="24">
        <v>-124.3117</v>
      </c>
      <c r="D2586" s="24">
        <v>35.734659999999998</v>
      </c>
      <c r="E2586" s="24">
        <v>0</v>
      </c>
      <c r="F2586" s="27">
        <v>0.26436655292257999</v>
      </c>
      <c r="G2586" s="24" t="s">
        <v>41</v>
      </c>
      <c r="H2586" s="1"/>
      <c r="I2586" s="1"/>
      <c r="AA2586" s="7"/>
      <c r="AB2586" s="7"/>
      <c r="AD2586" s="1"/>
      <c r="AE2586" s="1"/>
      <c r="AG2586" s="7"/>
      <c r="AH2586" s="7"/>
      <c r="AI2586" s="7"/>
      <c r="IU2586" s="11"/>
      <c r="IV2586" s="11"/>
      <c r="IW2586" s="11"/>
      <c r="AMI2586" s="12"/>
      <c r="AMJ2586" s="12"/>
      <c r="AMK2586" s="12"/>
    </row>
    <row r="2587" spans="1:1025" ht="14.25" customHeight="1">
      <c r="A2587" s="23">
        <v>3</v>
      </c>
      <c r="B2587" s="23">
        <v>2001</v>
      </c>
      <c r="C2587" s="24">
        <v>-132.35079999999999</v>
      </c>
      <c r="D2587" s="24">
        <v>32.473179999999999</v>
      </c>
      <c r="E2587" s="24">
        <v>0</v>
      </c>
      <c r="F2587" s="27">
        <v>0.17794139728358599</v>
      </c>
      <c r="G2587" s="24" t="s">
        <v>41</v>
      </c>
      <c r="H2587" s="1"/>
      <c r="I2587" s="1"/>
      <c r="AA2587" s="7"/>
      <c r="AB2587" s="7"/>
      <c r="AD2587" s="1"/>
      <c r="AE2587" s="1"/>
      <c r="AG2587" s="7"/>
      <c r="AH2587" s="7"/>
      <c r="AI2587" s="7"/>
      <c r="IU2587" s="11"/>
      <c r="IV2587" s="11"/>
      <c r="IW2587" s="11"/>
      <c r="AMI2587" s="12"/>
      <c r="AMJ2587" s="12"/>
      <c r="AMK2587" s="12"/>
    </row>
    <row r="2588" spans="1:1025" ht="14.25" customHeight="1">
      <c r="A2588" s="23">
        <v>3</v>
      </c>
      <c r="B2588" s="23">
        <v>2001</v>
      </c>
      <c r="C2588" s="24">
        <v>-124.8227</v>
      </c>
      <c r="D2588" s="24">
        <v>35.488599999999998</v>
      </c>
      <c r="E2588" s="24">
        <v>0</v>
      </c>
      <c r="F2588" s="27">
        <v>0.62598306136714499</v>
      </c>
      <c r="G2588" s="24" t="s">
        <v>41</v>
      </c>
      <c r="H2588" s="1"/>
      <c r="I2588" s="1"/>
      <c r="AA2588" s="7"/>
      <c r="AB2588" s="7"/>
      <c r="AD2588" s="1"/>
      <c r="AE2588" s="1"/>
      <c r="AG2588" s="7"/>
      <c r="AH2588" s="7"/>
      <c r="AI2588" s="7"/>
      <c r="IU2588" s="11"/>
      <c r="IV2588" s="11"/>
      <c r="IW2588" s="11"/>
      <c r="AMI2588" s="12"/>
      <c r="AMJ2588" s="12"/>
      <c r="AMK2588" s="12"/>
    </row>
    <row r="2589" spans="1:1025" ht="14.25" customHeight="1">
      <c r="A2589" s="23">
        <v>3</v>
      </c>
      <c r="B2589" s="23">
        <v>2001</v>
      </c>
      <c r="C2589" s="24">
        <v>-145.0341</v>
      </c>
      <c r="D2589" s="24">
        <v>27.658080000000002</v>
      </c>
      <c r="E2589" s="24">
        <v>0</v>
      </c>
      <c r="F2589" s="27">
        <v>0.17163823418111701</v>
      </c>
      <c r="G2589" s="24" t="s">
        <v>41</v>
      </c>
      <c r="H2589" s="1"/>
      <c r="I2589" s="1"/>
      <c r="AA2589" s="7"/>
      <c r="AB2589" s="7"/>
      <c r="AD2589" s="1"/>
      <c r="AE2589" s="1"/>
      <c r="AG2589" s="7"/>
      <c r="AH2589" s="7"/>
      <c r="AI2589" s="7"/>
      <c r="IU2589" s="11"/>
      <c r="IV2589" s="11"/>
      <c r="IW2589" s="11"/>
      <c r="AMI2589" s="12"/>
      <c r="AMJ2589" s="12"/>
      <c r="AMK2589" s="12"/>
    </row>
    <row r="2590" spans="1:1025" ht="14.25" customHeight="1">
      <c r="A2590" s="23">
        <v>3</v>
      </c>
      <c r="B2590" s="23">
        <v>2001</v>
      </c>
      <c r="C2590" s="24">
        <v>-142.17320000000001</v>
      </c>
      <c r="D2590" s="24">
        <v>28.63673</v>
      </c>
      <c r="E2590" s="24">
        <v>0</v>
      </c>
      <c r="F2590" s="27">
        <v>8.0683965640048705E-2</v>
      </c>
      <c r="G2590" s="24" t="s">
        <v>41</v>
      </c>
      <c r="H2590" s="1"/>
      <c r="I2590" s="1"/>
      <c r="AA2590" s="7"/>
      <c r="AB2590" s="7"/>
      <c r="AD2590" s="1"/>
      <c r="AE2590" s="1"/>
      <c r="AG2590" s="7"/>
      <c r="AH2590" s="7"/>
      <c r="AI2590" s="7"/>
      <c r="IU2590" s="11"/>
      <c r="IV2590" s="11"/>
      <c r="IW2590" s="11"/>
      <c r="AMI2590" s="12"/>
      <c r="AMJ2590" s="12"/>
      <c r="AMK2590" s="12"/>
    </row>
    <row r="2591" spans="1:1025" ht="14.25" customHeight="1">
      <c r="A2591" s="23">
        <v>3</v>
      </c>
      <c r="B2591" s="23">
        <v>2001</v>
      </c>
      <c r="C2591" s="24">
        <v>-132.9059</v>
      </c>
      <c r="D2591" s="24">
        <v>32.258479999999999</v>
      </c>
      <c r="E2591" s="24">
        <v>0</v>
      </c>
      <c r="F2591" s="27">
        <v>0.10760218482848399</v>
      </c>
      <c r="G2591" s="24" t="s">
        <v>41</v>
      </c>
      <c r="H2591" s="1"/>
      <c r="I2591" s="1"/>
      <c r="AA2591" s="7"/>
      <c r="AB2591" s="7"/>
      <c r="AD2591" s="1"/>
      <c r="AE2591" s="1"/>
      <c r="AG2591" s="7"/>
      <c r="AH2591" s="7"/>
      <c r="AI2591" s="7"/>
      <c r="IU2591" s="11"/>
      <c r="IV2591" s="11"/>
      <c r="IW2591" s="11"/>
      <c r="AMI2591" s="12"/>
      <c r="AMJ2591" s="12"/>
      <c r="AMK2591" s="12"/>
    </row>
    <row r="2592" spans="1:1025" ht="14.25" customHeight="1">
      <c r="A2592" s="23">
        <v>3</v>
      </c>
      <c r="B2592" s="23">
        <v>2001</v>
      </c>
      <c r="C2592" s="24">
        <v>-129.17599999999999</v>
      </c>
      <c r="D2592" s="24">
        <v>33.784170000000003</v>
      </c>
      <c r="E2592" s="24">
        <v>0</v>
      </c>
      <c r="F2592" s="27">
        <v>0.107181403579377</v>
      </c>
      <c r="G2592" s="24" t="s">
        <v>41</v>
      </c>
      <c r="H2592" s="1"/>
      <c r="I2592" s="1"/>
      <c r="AA2592" s="7"/>
      <c r="AB2592" s="7"/>
      <c r="AD2592" s="1"/>
      <c r="AE2592" s="1"/>
      <c r="AG2592" s="7"/>
      <c r="AH2592" s="7"/>
      <c r="AI2592" s="7"/>
      <c r="IU2592" s="11"/>
      <c r="IV2592" s="11"/>
      <c r="IW2592" s="11"/>
      <c r="AMI2592" s="12"/>
      <c r="AMJ2592" s="12"/>
      <c r="AMK2592" s="12"/>
    </row>
    <row r="2593" spans="1:1025" ht="14.25" customHeight="1">
      <c r="A2593" s="23">
        <v>3</v>
      </c>
      <c r="B2593" s="23">
        <v>2001</v>
      </c>
      <c r="C2593" s="24">
        <v>-139.18726000000001</v>
      </c>
      <c r="D2593" s="24">
        <v>29.796970000000002</v>
      </c>
      <c r="E2593" s="24">
        <v>0</v>
      </c>
      <c r="F2593" s="27">
        <v>0.13284156961351401</v>
      </c>
      <c r="G2593" s="24" t="s">
        <v>41</v>
      </c>
      <c r="H2593" s="1"/>
      <c r="I2593" s="1"/>
      <c r="AA2593" s="7"/>
      <c r="AB2593" s="7"/>
      <c r="AD2593" s="1"/>
      <c r="AE2593" s="1"/>
      <c r="AG2593" s="7"/>
      <c r="AH2593" s="7"/>
      <c r="AI2593" s="7"/>
      <c r="IU2593" s="11"/>
      <c r="IV2593" s="11"/>
      <c r="IW2593" s="11"/>
      <c r="AMI2593" s="12"/>
      <c r="AMJ2593" s="12"/>
      <c r="AMK2593" s="12"/>
    </row>
    <row r="2594" spans="1:1025" ht="14.25" customHeight="1">
      <c r="A2594" s="23">
        <v>3</v>
      </c>
      <c r="B2594" s="23">
        <v>2001</v>
      </c>
      <c r="C2594" s="24">
        <v>-123.26430000000001</v>
      </c>
      <c r="D2594" s="24">
        <v>36.241250000000001</v>
      </c>
      <c r="E2594" s="24">
        <v>0</v>
      </c>
      <c r="F2594" s="27">
        <v>1.01655462024332</v>
      </c>
      <c r="G2594" s="24" t="s">
        <v>41</v>
      </c>
      <c r="H2594" s="1"/>
      <c r="I2594" s="1"/>
      <c r="AA2594" s="7"/>
      <c r="AB2594" s="7"/>
      <c r="AD2594" s="1"/>
      <c r="AE2594" s="1"/>
      <c r="AG2594" s="7"/>
      <c r="AH2594" s="7"/>
      <c r="AI2594" s="7"/>
      <c r="IU2594" s="11"/>
      <c r="IV2594" s="11"/>
      <c r="IW2594" s="11"/>
      <c r="AMI2594" s="12"/>
      <c r="AMJ2594" s="12"/>
      <c r="AMK2594" s="12"/>
    </row>
    <row r="2595" spans="1:1025" ht="14.25" customHeight="1">
      <c r="A2595" s="23">
        <v>3</v>
      </c>
      <c r="B2595" s="23">
        <v>2001</v>
      </c>
      <c r="C2595" s="24">
        <v>-129.3194</v>
      </c>
      <c r="D2595" s="24">
        <v>33.684399999999997</v>
      </c>
      <c r="E2595" s="24">
        <v>0</v>
      </c>
      <c r="F2595" s="27">
        <v>0.32861028458368302</v>
      </c>
      <c r="G2595" s="24" t="s">
        <v>41</v>
      </c>
      <c r="H2595" s="1"/>
      <c r="I2595" s="1"/>
      <c r="AA2595" s="7"/>
      <c r="AB2595" s="7"/>
      <c r="AD2595" s="1"/>
      <c r="AE2595" s="1"/>
      <c r="AG2595" s="7"/>
      <c r="AH2595" s="7"/>
      <c r="AI2595" s="7"/>
      <c r="IU2595" s="11"/>
      <c r="IV2595" s="11"/>
      <c r="IW2595" s="11"/>
      <c r="AMI2595" s="12"/>
      <c r="AMJ2595" s="12"/>
      <c r="AMK2595" s="12"/>
    </row>
    <row r="2596" spans="1:1025" ht="14.25" customHeight="1">
      <c r="A2596" s="23">
        <v>3</v>
      </c>
      <c r="B2596" s="23">
        <v>2001</v>
      </c>
      <c r="C2596" s="24">
        <v>-122.54</v>
      </c>
      <c r="D2596" s="24">
        <v>36.53575</v>
      </c>
      <c r="E2596" s="24">
        <v>0</v>
      </c>
      <c r="F2596" s="27">
        <v>0.146772964241773</v>
      </c>
      <c r="G2596" s="24" t="s">
        <v>41</v>
      </c>
      <c r="H2596" s="1"/>
      <c r="I2596" s="1"/>
      <c r="AA2596" s="7"/>
      <c r="AB2596" s="7"/>
      <c r="AD2596" s="1"/>
      <c r="AE2596" s="1"/>
      <c r="AG2596" s="7"/>
      <c r="AH2596" s="7"/>
      <c r="AI2596" s="7"/>
      <c r="IU2596" s="11"/>
      <c r="IV2596" s="11"/>
      <c r="IW2596" s="11"/>
      <c r="AMI2596" s="12"/>
      <c r="AMJ2596" s="12"/>
      <c r="AMK2596" s="12"/>
    </row>
    <row r="2597" spans="1:1025" ht="14.25" customHeight="1">
      <c r="A2597" s="23">
        <v>3</v>
      </c>
      <c r="B2597" s="23">
        <v>2001</v>
      </c>
      <c r="C2597" s="24">
        <v>-134.25389999999999</v>
      </c>
      <c r="D2597" s="24">
        <v>31.722850000000001</v>
      </c>
      <c r="E2597" s="24">
        <v>0</v>
      </c>
      <c r="F2597" s="27">
        <v>3.1512354352564199E-2</v>
      </c>
      <c r="G2597" s="24" t="s">
        <v>41</v>
      </c>
      <c r="H2597" s="1"/>
      <c r="I2597" s="1"/>
      <c r="AA2597" s="7"/>
      <c r="AB2597" s="7"/>
      <c r="AD2597" s="1"/>
      <c r="AE2597" s="1"/>
      <c r="AG2597" s="7"/>
      <c r="AH2597" s="7"/>
      <c r="AI2597" s="7"/>
      <c r="IU2597" s="11"/>
      <c r="IV2597" s="11"/>
      <c r="IW2597" s="11"/>
      <c r="AMI2597" s="12"/>
      <c r="AMJ2597" s="12"/>
      <c r="AMK2597" s="12"/>
    </row>
    <row r="2598" spans="1:1025" ht="14.25" customHeight="1">
      <c r="A2598" s="23">
        <v>3</v>
      </c>
      <c r="B2598" s="23">
        <v>2001</v>
      </c>
      <c r="C2598" s="24">
        <v>-149.3475</v>
      </c>
      <c r="D2598" s="24">
        <v>25.945070000000001</v>
      </c>
      <c r="E2598" s="24">
        <v>0</v>
      </c>
      <c r="F2598" s="27">
        <v>0.27322032689306402</v>
      </c>
      <c r="G2598" s="24" t="s">
        <v>41</v>
      </c>
      <c r="H2598" s="1"/>
      <c r="I2598" s="1"/>
      <c r="AA2598" s="7"/>
      <c r="AB2598" s="7"/>
      <c r="AD2598" s="1"/>
      <c r="AE2598" s="1"/>
      <c r="AG2598" s="7"/>
      <c r="AH2598" s="7"/>
      <c r="AI2598" s="7"/>
      <c r="IU2598" s="11"/>
      <c r="IV2598" s="11"/>
      <c r="IW2598" s="11"/>
      <c r="AMI2598" s="12"/>
      <c r="AMJ2598" s="12"/>
      <c r="AMK2598" s="12"/>
    </row>
    <row r="2599" spans="1:1025" ht="14.25" customHeight="1">
      <c r="A2599" s="23">
        <v>3</v>
      </c>
      <c r="B2599" s="23">
        <v>2001</v>
      </c>
      <c r="C2599" s="24">
        <v>-130.0847</v>
      </c>
      <c r="D2599" s="24">
        <v>33.352519999999998</v>
      </c>
      <c r="E2599" s="24">
        <v>0</v>
      </c>
      <c r="F2599" s="27">
        <v>0.215021365176782</v>
      </c>
      <c r="G2599" s="24" t="s">
        <v>41</v>
      </c>
      <c r="H2599" s="1"/>
      <c r="I2599" s="1"/>
      <c r="AA2599" s="7"/>
      <c r="AB2599" s="7"/>
      <c r="AD2599" s="1"/>
      <c r="AE2599" s="1"/>
      <c r="AG2599" s="7"/>
      <c r="AH2599" s="7"/>
      <c r="AI2599" s="7"/>
      <c r="IU2599" s="11"/>
      <c r="IV2599" s="11"/>
      <c r="IW2599" s="11"/>
      <c r="AMI2599" s="12"/>
      <c r="AMJ2599" s="12"/>
      <c r="AMK2599" s="12"/>
    </row>
    <row r="2600" spans="1:1025" ht="14.25" customHeight="1">
      <c r="A2600" s="23">
        <v>3</v>
      </c>
      <c r="B2600" s="23">
        <v>2001</v>
      </c>
      <c r="C2600" s="24">
        <v>-123.23990000000001</v>
      </c>
      <c r="D2600" s="24">
        <v>36.254750000000001</v>
      </c>
      <c r="E2600" s="24">
        <v>0</v>
      </c>
      <c r="F2600" s="27">
        <v>1.01921554642102</v>
      </c>
      <c r="G2600" s="24" t="s">
        <v>41</v>
      </c>
      <c r="H2600" s="1"/>
      <c r="I2600" s="1"/>
      <c r="AA2600" s="7"/>
      <c r="AB2600" s="7"/>
      <c r="AD2600" s="1"/>
      <c r="AE2600" s="1"/>
      <c r="AG2600" s="7"/>
      <c r="AH2600" s="7"/>
      <c r="AI2600" s="7"/>
      <c r="IU2600" s="11"/>
      <c r="IV2600" s="11"/>
      <c r="IW2600" s="11"/>
      <c r="AMI2600" s="12"/>
      <c r="AMJ2600" s="12"/>
      <c r="AMK2600" s="12"/>
    </row>
    <row r="2601" spans="1:1025" ht="14.25" customHeight="1">
      <c r="A2601" s="23">
        <v>3</v>
      </c>
      <c r="B2601" s="23">
        <v>2001</v>
      </c>
      <c r="C2601" s="24">
        <v>-134.3698</v>
      </c>
      <c r="D2601" s="24">
        <v>31.6892</v>
      </c>
      <c r="E2601" s="24">
        <v>0</v>
      </c>
      <c r="F2601" s="27">
        <v>0.15380976814016201</v>
      </c>
      <c r="G2601" s="24" t="s">
        <v>41</v>
      </c>
      <c r="H2601" s="1"/>
      <c r="I2601" s="1"/>
      <c r="AA2601" s="7"/>
      <c r="AB2601" s="7"/>
      <c r="AD2601" s="1"/>
      <c r="AE2601" s="1"/>
      <c r="AG2601" s="7"/>
      <c r="AH2601" s="7"/>
      <c r="AI2601" s="7"/>
      <c r="IU2601" s="11"/>
      <c r="IV2601" s="11"/>
      <c r="IW2601" s="11"/>
      <c r="AMI2601" s="12"/>
      <c r="AMJ2601" s="12"/>
      <c r="AMK2601" s="12"/>
    </row>
    <row r="2602" spans="1:1025" ht="14.25" customHeight="1">
      <c r="A2602" s="23">
        <v>3</v>
      </c>
      <c r="B2602" s="23">
        <v>2001</v>
      </c>
      <c r="C2602" s="24">
        <v>-148.5401</v>
      </c>
      <c r="D2602" s="24">
        <v>26.208649999999999</v>
      </c>
      <c r="E2602" s="24">
        <v>0</v>
      </c>
      <c r="F2602" s="27">
        <v>0.173891057155134</v>
      </c>
      <c r="G2602" s="24" t="s">
        <v>41</v>
      </c>
      <c r="H2602" s="1"/>
      <c r="I2602" s="1"/>
      <c r="AA2602" s="7"/>
      <c r="AB2602" s="7"/>
      <c r="AD2602" s="1"/>
      <c r="AE2602" s="1"/>
      <c r="AG2602" s="7"/>
      <c r="AH2602" s="7"/>
      <c r="AI2602" s="7"/>
      <c r="IU2602" s="11"/>
      <c r="IV2602" s="11"/>
      <c r="IW2602" s="11"/>
      <c r="AMI2602" s="12"/>
      <c r="AMJ2602" s="12"/>
      <c r="AMK2602" s="12"/>
    </row>
    <row r="2603" spans="1:1025" ht="14.25" customHeight="1">
      <c r="A2603" s="23">
        <v>3</v>
      </c>
      <c r="B2603" s="23">
        <v>2001</v>
      </c>
      <c r="C2603" s="24">
        <v>-158.29</v>
      </c>
      <c r="D2603" s="24">
        <v>21.7</v>
      </c>
      <c r="E2603" s="24">
        <v>0</v>
      </c>
      <c r="F2603" s="27">
        <v>0.62647659681334</v>
      </c>
      <c r="G2603" s="24" t="s">
        <v>41</v>
      </c>
      <c r="H2603" s="1"/>
      <c r="I2603" s="1"/>
      <c r="AA2603" s="7"/>
      <c r="AB2603" s="7"/>
      <c r="AD2603" s="1"/>
      <c r="AE2603" s="1"/>
      <c r="AG2603" s="7"/>
      <c r="AH2603" s="7"/>
      <c r="AI2603" s="7"/>
      <c r="IU2603" s="11"/>
      <c r="IV2603" s="11"/>
      <c r="IW2603" s="11"/>
      <c r="AMI2603" s="12"/>
      <c r="AMJ2603" s="12"/>
      <c r="AMK2603" s="12"/>
    </row>
    <row r="2604" spans="1:1025" ht="14.25" customHeight="1">
      <c r="A2604" s="23">
        <v>3</v>
      </c>
      <c r="B2604" s="23">
        <v>2001</v>
      </c>
      <c r="C2604" s="24">
        <v>-152.76400000000001</v>
      </c>
      <c r="D2604" s="24">
        <v>24.628730000000001</v>
      </c>
      <c r="E2604" s="24">
        <v>0</v>
      </c>
      <c r="F2604" s="27">
        <v>0.46027229860504798</v>
      </c>
      <c r="G2604" s="24" t="s">
        <v>41</v>
      </c>
      <c r="H2604" s="1"/>
      <c r="I2604" s="1"/>
      <c r="AA2604" s="7"/>
      <c r="AB2604" s="7"/>
      <c r="AD2604" s="1"/>
      <c r="AE2604" s="1"/>
      <c r="AG2604" s="7"/>
      <c r="AH2604" s="7"/>
      <c r="AI2604" s="7"/>
      <c r="IU2604" s="11"/>
      <c r="IV2604" s="11"/>
      <c r="IW2604" s="11"/>
      <c r="AMI2604" s="12"/>
      <c r="AMJ2604" s="12"/>
      <c r="AMK2604" s="12"/>
    </row>
    <row r="2605" spans="1:1025" ht="14.25" customHeight="1">
      <c r="A2605" s="23">
        <v>3</v>
      </c>
      <c r="B2605" s="23">
        <v>2001</v>
      </c>
      <c r="C2605" s="24">
        <v>-147.95830000000001</v>
      </c>
      <c r="D2605" s="24">
        <v>26.45337</v>
      </c>
      <c r="E2605" s="24">
        <v>0</v>
      </c>
      <c r="F2605" s="27">
        <v>0.43781706433210399</v>
      </c>
      <c r="G2605" s="24" t="s">
        <v>41</v>
      </c>
      <c r="H2605" s="1"/>
      <c r="I2605" s="1"/>
      <c r="AA2605" s="7"/>
      <c r="AB2605" s="7"/>
      <c r="AD2605" s="1"/>
      <c r="AE2605" s="1"/>
      <c r="AG2605" s="7"/>
      <c r="AH2605" s="7"/>
      <c r="AI2605" s="7"/>
      <c r="IU2605" s="11"/>
      <c r="IV2605" s="11"/>
      <c r="IW2605" s="11"/>
      <c r="AMI2605" s="12"/>
      <c r="AMJ2605" s="12"/>
      <c r="AMK2605" s="12"/>
    </row>
    <row r="2606" spans="1:1025" ht="14.25" customHeight="1">
      <c r="A2606" s="23">
        <v>3</v>
      </c>
      <c r="B2606" s="23">
        <v>2001</v>
      </c>
      <c r="C2606" s="24">
        <v>-141.81729999999999</v>
      </c>
      <c r="D2606" s="24">
        <v>28.747299999999999</v>
      </c>
      <c r="E2606" s="24">
        <v>0</v>
      </c>
      <c r="F2606" s="27">
        <v>8.6908248292586504E-2</v>
      </c>
      <c r="G2606" s="24" t="s">
        <v>41</v>
      </c>
      <c r="H2606" s="1"/>
      <c r="I2606" s="1"/>
      <c r="AA2606" s="7"/>
      <c r="AB2606" s="7"/>
      <c r="AD2606" s="1"/>
      <c r="AE2606" s="1"/>
      <c r="AG2606" s="7"/>
      <c r="AH2606" s="7"/>
      <c r="AI2606" s="7"/>
      <c r="IU2606" s="11"/>
      <c r="IV2606" s="11"/>
      <c r="IW2606" s="11"/>
      <c r="AMI2606" s="12"/>
      <c r="AMJ2606" s="12"/>
      <c r="AMK2606" s="12"/>
    </row>
    <row r="2607" spans="1:1025" ht="14.25" customHeight="1">
      <c r="A2607" s="23">
        <v>3</v>
      </c>
      <c r="B2607" s="23">
        <v>2001</v>
      </c>
      <c r="C2607" s="24">
        <v>-135.62119999999999</v>
      </c>
      <c r="D2607" s="24">
        <v>31.20112</v>
      </c>
      <c r="E2607" s="24">
        <v>0</v>
      </c>
      <c r="F2607" s="27">
        <v>0.11002581935267799</v>
      </c>
      <c r="G2607" s="24" t="s">
        <v>41</v>
      </c>
      <c r="H2607" s="1"/>
      <c r="I2607" s="1"/>
      <c r="AA2607" s="7"/>
      <c r="AB2607" s="7"/>
      <c r="AD2607" s="1"/>
      <c r="AE2607" s="1"/>
      <c r="AG2607" s="7"/>
      <c r="AH2607" s="7"/>
      <c r="AI2607" s="7"/>
      <c r="IU2607" s="11"/>
      <c r="IV2607" s="11"/>
      <c r="IW2607" s="11"/>
      <c r="AMI2607" s="12"/>
      <c r="AMJ2607" s="12"/>
      <c r="AMK2607" s="12"/>
    </row>
    <row r="2608" spans="1:1025" ht="14.25" customHeight="1">
      <c r="A2608" s="23">
        <v>3</v>
      </c>
      <c r="B2608" s="23">
        <v>2001</v>
      </c>
      <c r="C2608" s="24">
        <v>-149.5624</v>
      </c>
      <c r="D2608" s="24">
        <v>25.86572</v>
      </c>
      <c r="E2608" s="24">
        <v>0</v>
      </c>
      <c r="F2608" s="27">
        <v>0.28572385173121601</v>
      </c>
      <c r="G2608" s="24" t="s">
        <v>41</v>
      </c>
      <c r="H2608" s="1"/>
      <c r="I2608" s="1"/>
      <c r="AA2608" s="7"/>
      <c r="AB2608" s="7"/>
      <c r="AD2608" s="1"/>
      <c r="AE2608" s="1"/>
      <c r="AG2608" s="7"/>
      <c r="AH2608" s="7"/>
      <c r="AI2608" s="7"/>
      <c r="IU2608" s="11"/>
      <c r="IV2608" s="11"/>
      <c r="IW2608" s="11"/>
      <c r="AMI2608" s="12"/>
      <c r="AMJ2608" s="12"/>
      <c r="AMK2608" s="12"/>
    </row>
    <row r="2609" spans="1:1025" ht="14.25" customHeight="1">
      <c r="A2609" s="23">
        <v>3</v>
      </c>
      <c r="B2609" s="23">
        <v>2001</v>
      </c>
      <c r="C2609" s="24">
        <v>-126.4579</v>
      </c>
      <c r="D2609" s="24">
        <v>34.855119999999999</v>
      </c>
      <c r="E2609" s="24">
        <v>0</v>
      </c>
      <c r="F2609" s="27">
        <v>0.36644617847983202</v>
      </c>
      <c r="G2609" s="24" t="s">
        <v>41</v>
      </c>
      <c r="H2609" s="1"/>
      <c r="I2609" s="1"/>
      <c r="AA2609" s="7"/>
      <c r="AB2609" s="7"/>
      <c r="AD2609" s="1"/>
      <c r="AE2609" s="1"/>
      <c r="AG2609" s="7"/>
      <c r="AH2609" s="7"/>
      <c r="AI2609" s="7"/>
      <c r="IU2609" s="11"/>
      <c r="IV2609" s="11"/>
      <c r="IW2609" s="11"/>
      <c r="AMI2609" s="12"/>
      <c r="AMJ2609" s="12"/>
      <c r="AMK2609" s="12"/>
    </row>
    <row r="2610" spans="1:1025" ht="14.25" customHeight="1">
      <c r="A2610" s="23">
        <v>3</v>
      </c>
      <c r="B2610" s="23">
        <v>2001</v>
      </c>
      <c r="C2610" s="24">
        <v>-131.63980000000001</v>
      </c>
      <c r="D2610" s="24">
        <v>32.713700000000003</v>
      </c>
      <c r="E2610" s="24">
        <v>0</v>
      </c>
      <c r="F2610" s="27">
        <v>0.25405920306213903</v>
      </c>
      <c r="G2610" s="24" t="s">
        <v>41</v>
      </c>
      <c r="H2610" s="1"/>
      <c r="I2610" s="1"/>
      <c r="AA2610" s="7"/>
      <c r="AB2610" s="7"/>
      <c r="AD2610" s="1"/>
      <c r="AE2610" s="1"/>
      <c r="AG2610" s="7"/>
      <c r="AH2610" s="7"/>
      <c r="AI2610" s="7"/>
      <c r="IU2610" s="11"/>
      <c r="IV2610" s="11"/>
      <c r="IW2610" s="11"/>
      <c r="AMI2610" s="12"/>
      <c r="AMJ2610" s="12"/>
      <c r="AMK2610" s="12"/>
    </row>
    <row r="2611" spans="1:1025" ht="14.25" customHeight="1">
      <c r="A2611" s="23">
        <v>3</v>
      </c>
      <c r="B2611" s="23">
        <v>2001</v>
      </c>
      <c r="C2611" s="24">
        <v>-143.11000000000001</v>
      </c>
      <c r="D2611" s="24">
        <v>28.303429999999999</v>
      </c>
      <c r="E2611" s="24">
        <v>0</v>
      </c>
      <c r="F2611" s="27">
        <v>0.27708710235627798</v>
      </c>
      <c r="G2611" s="24" t="s">
        <v>41</v>
      </c>
      <c r="H2611" s="1"/>
      <c r="I2611" s="1"/>
      <c r="AA2611" s="7"/>
      <c r="AB2611" s="7"/>
      <c r="AD2611" s="1"/>
      <c r="AE2611" s="1"/>
      <c r="AG2611" s="7"/>
      <c r="AH2611" s="7"/>
      <c r="AI2611" s="7"/>
      <c r="IU2611" s="11"/>
      <c r="IV2611" s="11"/>
      <c r="IW2611" s="11"/>
      <c r="AMI2611" s="12"/>
      <c r="AMJ2611" s="12"/>
      <c r="AMK2611" s="12"/>
    </row>
    <row r="2612" spans="1:1025" ht="14.25" customHeight="1">
      <c r="A2612" s="23">
        <v>3</v>
      </c>
      <c r="B2612" s="23">
        <v>2001</v>
      </c>
      <c r="C2612" s="24">
        <v>-140.4308</v>
      </c>
      <c r="D2612" s="24">
        <v>29.305969999999999</v>
      </c>
      <c r="E2612" s="24">
        <v>0</v>
      </c>
      <c r="F2612" s="27">
        <v>0.144535511282496</v>
      </c>
      <c r="G2612" s="24" t="s">
        <v>41</v>
      </c>
      <c r="H2612" s="1"/>
      <c r="I2612" s="1"/>
      <c r="AA2612" s="7"/>
      <c r="AB2612" s="7"/>
      <c r="AD2612" s="1"/>
      <c r="AE2612" s="1"/>
      <c r="AG2612" s="7"/>
      <c r="AH2612" s="7"/>
      <c r="AI2612" s="7"/>
      <c r="IU2612" s="11"/>
      <c r="IV2612" s="11"/>
      <c r="IW2612" s="11"/>
      <c r="AMI2612" s="12"/>
      <c r="AMJ2612" s="12"/>
      <c r="AMK2612" s="12"/>
    </row>
    <row r="2613" spans="1:1025" ht="14.25" customHeight="1">
      <c r="A2613" s="23">
        <v>3</v>
      </c>
      <c r="B2613" s="23">
        <v>2001</v>
      </c>
      <c r="C2613" s="24">
        <v>-150.1516</v>
      </c>
      <c r="D2613" s="24">
        <v>25.626819999999999</v>
      </c>
      <c r="E2613" s="24">
        <v>0</v>
      </c>
      <c r="F2613" s="27">
        <v>0.118857065154236</v>
      </c>
      <c r="G2613" s="24" t="s">
        <v>41</v>
      </c>
      <c r="H2613" s="1"/>
      <c r="I2613" s="1"/>
      <c r="AA2613" s="7"/>
      <c r="AB2613" s="7"/>
      <c r="AD2613" s="1"/>
      <c r="AE2613" s="1"/>
      <c r="AG2613" s="7"/>
      <c r="AH2613" s="7"/>
      <c r="AI2613" s="7"/>
      <c r="IU2613" s="11"/>
      <c r="IV2613" s="11"/>
      <c r="IW2613" s="11"/>
      <c r="AMI2613" s="12"/>
      <c r="AMJ2613" s="12"/>
      <c r="AMK2613" s="12"/>
    </row>
    <row r="2614" spans="1:1025" ht="14.25" customHeight="1">
      <c r="A2614" s="23">
        <v>3</v>
      </c>
      <c r="B2614" s="23">
        <v>2001</v>
      </c>
      <c r="C2614" s="24">
        <v>-136.10319999999999</v>
      </c>
      <c r="D2614" s="24">
        <v>30.954270000000001</v>
      </c>
      <c r="E2614" s="24">
        <v>0</v>
      </c>
      <c r="F2614" s="27">
        <v>0.13703530208550199</v>
      </c>
      <c r="G2614" s="24" t="s">
        <v>41</v>
      </c>
      <c r="H2614" s="1"/>
      <c r="I2614" s="1"/>
      <c r="AA2614" s="7"/>
      <c r="AB2614" s="7"/>
      <c r="AD2614" s="1"/>
      <c r="AE2614" s="1"/>
      <c r="AG2614" s="7"/>
      <c r="AH2614" s="7"/>
      <c r="AI2614" s="7"/>
      <c r="IU2614" s="11"/>
      <c r="IV2614" s="11"/>
      <c r="IW2614" s="11"/>
      <c r="AMI2614" s="12"/>
      <c r="AMJ2614" s="12"/>
      <c r="AMK2614" s="12"/>
    </row>
    <row r="2615" spans="1:1025" ht="14.25" customHeight="1">
      <c r="A2615" s="23">
        <v>3</v>
      </c>
      <c r="B2615" s="23">
        <v>2001</v>
      </c>
      <c r="C2615" s="24">
        <v>-126.28400000000001</v>
      </c>
      <c r="D2615" s="24">
        <v>34.925020000000004</v>
      </c>
      <c r="E2615" s="24">
        <v>0</v>
      </c>
      <c r="F2615" s="27">
        <v>0.385161275835607</v>
      </c>
      <c r="G2615" s="24" t="s">
        <v>41</v>
      </c>
      <c r="H2615" s="1"/>
      <c r="I2615" s="1"/>
      <c r="AA2615" s="7"/>
      <c r="AB2615" s="7"/>
      <c r="AD2615" s="1"/>
      <c r="AE2615" s="1"/>
      <c r="AG2615" s="7"/>
      <c r="AH2615" s="7"/>
      <c r="AI2615" s="7"/>
      <c r="IU2615" s="11"/>
      <c r="IV2615" s="11"/>
      <c r="IW2615" s="11"/>
      <c r="AMI2615" s="12"/>
      <c r="AMJ2615" s="12"/>
      <c r="AMK2615" s="12"/>
    </row>
    <row r="2616" spans="1:1025" ht="14.25" customHeight="1">
      <c r="A2616" s="23">
        <v>3</v>
      </c>
      <c r="B2616" s="23">
        <v>2001</v>
      </c>
      <c r="C2616" s="24">
        <v>-153.37620000000001</v>
      </c>
      <c r="D2616" s="24">
        <v>24.387149999999998</v>
      </c>
      <c r="E2616" s="24">
        <v>0</v>
      </c>
      <c r="F2616" s="27">
        <v>0.24879571792242</v>
      </c>
      <c r="G2616" s="24" t="s">
        <v>41</v>
      </c>
      <c r="H2616" s="1"/>
      <c r="I2616" s="1"/>
      <c r="AA2616" s="7"/>
      <c r="AB2616" s="7"/>
      <c r="AD2616" s="1"/>
      <c r="AE2616" s="1"/>
      <c r="AG2616" s="7"/>
      <c r="AH2616" s="7"/>
      <c r="AI2616" s="7"/>
      <c r="IU2616" s="11"/>
      <c r="IV2616" s="11"/>
      <c r="IW2616" s="11"/>
      <c r="AMI2616" s="12"/>
      <c r="AMJ2616" s="12"/>
      <c r="AMK2616" s="12"/>
    </row>
    <row r="2617" spans="1:1025" ht="14.25" customHeight="1">
      <c r="A2617" s="23">
        <v>3</v>
      </c>
      <c r="B2617" s="23">
        <v>2001</v>
      </c>
      <c r="C2617" s="24">
        <v>-127.4409</v>
      </c>
      <c r="D2617" s="24">
        <v>34.464579999999998</v>
      </c>
      <c r="E2617" s="24">
        <v>0</v>
      </c>
      <c r="F2617" s="27">
        <v>0.16491280195319399</v>
      </c>
      <c r="G2617" s="24" t="s">
        <v>41</v>
      </c>
      <c r="H2617" s="1"/>
      <c r="I2617" s="1"/>
      <c r="AA2617" s="7"/>
      <c r="AB2617" s="7"/>
      <c r="AD2617" s="1"/>
      <c r="AE2617" s="1"/>
      <c r="AG2617" s="7"/>
      <c r="AH2617" s="7"/>
      <c r="AI2617" s="7"/>
      <c r="IU2617" s="11"/>
      <c r="IV2617" s="11"/>
      <c r="IW2617" s="11"/>
      <c r="AMI2617" s="12"/>
      <c r="AMJ2617" s="12"/>
      <c r="AMK2617" s="12"/>
    </row>
    <row r="2618" spans="1:1025" ht="14.25" customHeight="1">
      <c r="A2618" s="23">
        <v>3</v>
      </c>
      <c r="B2618" s="23">
        <v>2001</v>
      </c>
      <c r="C2618" s="24">
        <v>-122.2304</v>
      </c>
      <c r="D2618" s="24">
        <v>36.642670000000003</v>
      </c>
      <c r="E2618" s="24">
        <v>0</v>
      </c>
      <c r="F2618" s="27">
        <v>0.15651163906521101</v>
      </c>
      <c r="G2618" s="24" t="s">
        <v>41</v>
      </c>
      <c r="H2618" s="1"/>
      <c r="I2618" s="1"/>
      <c r="AA2618" s="7"/>
      <c r="AB2618" s="7"/>
      <c r="AD2618" s="1"/>
      <c r="AE2618" s="1"/>
      <c r="AG2618" s="7"/>
      <c r="AH2618" s="7"/>
      <c r="AI2618" s="7"/>
      <c r="IU2618" s="11"/>
      <c r="IV2618" s="11"/>
      <c r="IW2618" s="11"/>
      <c r="AMI2618" s="12"/>
      <c r="AMJ2618" s="12"/>
      <c r="AMK2618" s="12"/>
    </row>
    <row r="2619" spans="1:1025" ht="14.25" customHeight="1">
      <c r="A2619" s="23">
        <v>3</v>
      </c>
      <c r="B2619" s="23">
        <v>2001</v>
      </c>
      <c r="C2619" s="24">
        <v>-140.09469999999999</v>
      </c>
      <c r="D2619" s="24">
        <v>29.45485</v>
      </c>
      <c r="E2619" s="24">
        <v>0</v>
      </c>
      <c r="F2619" s="27">
        <v>0.114674746943213</v>
      </c>
      <c r="G2619" s="24" t="s">
        <v>41</v>
      </c>
      <c r="H2619" s="1"/>
      <c r="I2619" s="1"/>
      <c r="AA2619" s="7"/>
      <c r="AB2619" s="7"/>
      <c r="AD2619" s="1"/>
      <c r="AE2619" s="1"/>
      <c r="AG2619" s="7"/>
      <c r="AH2619" s="7"/>
      <c r="AI2619" s="7"/>
      <c r="IU2619" s="11"/>
      <c r="IV2619" s="11"/>
      <c r="IW2619" s="11"/>
      <c r="AMI2619" s="12"/>
      <c r="AMJ2619" s="12"/>
      <c r="AMK2619" s="12"/>
    </row>
    <row r="2620" spans="1:1025" ht="14.25" customHeight="1">
      <c r="A2620" s="23">
        <v>3</v>
      </c>
      <c r="B2620" s="23">
        <v>2001</v>
      </c>
      <c r="C2620" s="24">
        <v>-127.10550000000001</v>
      </c>
      <c r="D2620" s="24">
        <v>34.599179999999997</v>
      </c>
      <c r="E2620" s="24">
        <v>0</v>
      </c>
      <c r="F2620" s="27">
        <v>0.285107503015189</v>
      </c>
      <c r="G2620" s="24" t="s">
        <v>41</v>
      </c>
      <c r="H2620" s="1"/>
      <c r="I2620" s="1"/>
      <c r="AA2620" s="7"/>
      <c r="AB2620" s="7"/>
      <c r="AD2620" s="1"/>
      <c r="AE2620" s="1"/>
      <c r="AG2620" s="7"/>
      <c r="AH2620" s="7"/>
      <c r="AI2620" s="7"/>
      <c r="IU2620" s="11"/>
      <c r="IV2620" s="11"/>
      <c r="IW2620" s="11"/>
      <c r="AMI2620" s="12"/>
      <c r="AMJ2620" s="12"/>
      <c r="AMK2620" s="12"/>
    </row>
    <row r="2621" spans="1:1025" ht="14.25" customHeight="1">
      <c r="A2621" s="23">
        <v>3</v>
      </c>
      <c r="B2621" s="23">
        <v>2001</v>
      </c>
      <c r="C2621" s="24">
        <v>-136.82329999999999</v>
      </c>
      <c r="D2621" s="24">
        <v>30.688479999999998</v>
      </c>
      <c r="E2621" s="24">
        <v>0</v>
      </c>
      <c r="F2621" s="27">
        <v>6.0303426127416002E-2</v>
      </c>
      <c r="G2621" s="24" t="s">
        <v>41</v>
      </c>
      <c r="H2621" s="1"/>
      <c r="I2621" s="1"/>
      <c r="AA2621" s="7"/>
      <c r="AB2621" s="7"/>
      <c r="AD2621" s="1"/>
      <c r="AE2621" s="1"/>
      <c r="AG2621" s="7"/>
      <c r="AH2621" s="7"/>
      <c r="AI2621" s="7"/>
      <c r="IU2621" s="11"/>
      <c r="IV2621" s="11"/>
      <c r="IW2621" s="11"/>
      <c r="AMI2621" s="12"/>
      <c r="AMJ2621" s="12"/>
      <c r="AMK2621" s="12"/>
    </row>
    <row r="2622" spans="1:1025" ht="12.75" customHeight="1">
      <c r="A2622" s="23">
        <v>3</v>
      </c>
      <c r="B2622" s="23">
        <v>2001</v>
      </c>
      <c r="C2622" s="24">
        <v>-131.8912</v>
      </c>
      <c r="D2622" s="24">
        <v>32.725999999999999</v>
      </c>
      <c r="E2622" s="24">
        <v>0</v>
      </c>
      <c r="F2622" s="27">
        <v>0.11992849602196</v>
      </c>
      <c r="G2622" s="24" t="s">
        <v>41</v>
      </c>
      <c r="H2622" s="1"/>
      <c r="I2622" s="1"/>
      <c r="AA2622" s="7"/>
      <c r="AB2622" s="7"/>
      <c r="AD2622" s="1"/>
      <c r="AE2622" s="1"/>
      <c r="AG2622" s="7"/>
      <c r="AH2622" s="7"/>
      <c r="AI2622" s="7"/>
      <c r="IU2622" s="11"/>
      <c r="IV2622" s="11"/>
      <c r="IW2622" s="11"/>
      <c r="AMI2622" s="12"/>
      <c r="AMJ2622" s="12"/>
      <c r="AMK2622" s="12"/>
    </row>
    <row r="2623" spans="1:1025" ht="14.25" customHeight="1">
      <c r="A2623" s="23">
        <v>3</v>
      </c>
      <c r="B2623" s="23">
        <v>2001</v>
      </c>
      <c r="C2623" s="24">
        <v>-126.68899999999999</v>
      </c>
      <c r="D2623" s="24">
        <v>34.767420000000001</v>
      </c>
      <c r="E2623" s="24">
        <v>0</v>
      </c>
      <c r="F2623" s="27">
        <v>0.220522704951504</v>
      </c>
      <c r="G2623" s="24" t="s">
        <v>41</v>
      </c>
      <c r="H2623" s="1"/>
      <c r="I2623" s="1"/>
      <c r="AA2623" s="7"/>
      <c r="AB2623" s="7"/>
      <c r="AD2623" s="1"/>
      <c r="AE2623" s="1"/>
      <c r="AG2623" s="7"/>
      <c r="AH2623" s="7"/>
      <c r="AI2623" s="7"/>
      <c r="IU2623" s="11"/>
      <c r="IV2623" s="11"/>
      <c r="IW2623" s="11"/>
      <c r="AMI2623" s="12"/>
      <c r="AMJ2623" s="12"/>
      <c r="AMK2623" s="12"/>
    </row>
    <row r="2624" spans="1:1025" ht="14.25" customHeight="1">
      <c r="A2624" s="23">
        <v>3</v>
      </c>
      <c r="B2624" s="23">
        <v>2001</v>
      </c>
      <c r="C2624" s="24">
        <v>-136.023</v>
      </c>
      <c r="D2624" s="24">
        <v>30.988379999999999</v>
      </c>
      <c r="E2624" s="24">
        <v>0</v>
      </c>
      <c r="F2624" s="27">
        <v>0.12595902121365299</v>
      </c>
      <c r="G2624" s="24" t="s">
        <v>41</v>
      </c>
      <c r="H2624" s="1"/>
      <c r="I2624" s="1"/>
      <c r="AA2624" s="7"/>
      <c r="AB2624" s="7"/>
      <c r="AD2624" s="1"/>
      <c r="AE2624" s="1"/>
      <c r="AG2624" s="7"/>
      <c r="AH2624" s="7"/>
      <c r="AI2624" s="7"/>
      <c r="IU2624" s="11"/>
      <c r="IV2624" s="11"/>
      <c r="IW2624" s="11"/>
      <c r="AMI2624" s="12"/>
      <c r="AMJ2624" s="12"/>
      <c r="AMK2624" s="12"/>
    </row>
    <row r="2625" spans="1:1025" ht="14.25" customHeight="1">
      <c r="A2625" s="23">
        <v>3</v>
      </c>
      <c r="B2625" s="23">
        <v>2001</v>
      </c>
      <c r="C2625" s="24">
        <v>-136.86940000000001</v>
      </c>
      <c r="D2625" s="24">
        <v>30.733599999999999</v>
      </c>
      <c r="E2625" s="24">
        <v>0</v>
      </c>
      <c r="F2625" s="27">
        <v>8.18201223273025E-2</v>
      </c>
      <c r="G2625" s="24" t="s">
        <v>41</v>
      </c>
      <c r="H2625" s="1"/>
      <c r="I2625" s="1"/>
      <c r="AA2625" s="7"/>
      <c r="AB2625" s="7"/>
      <c r="AD2625" s="1"/>
      <c r="AE2625" s="1"/>
      <c r="AG2625" s="7"/>
      <c r="AH2625" s="7"/>
      <c r="AI2625" s="7"/>
      <c r="IU2625" s="11"/>
      <c r="IV2625" s="11"/>
      <c r="IW2625" s="11"/>
      <c r="AMI2625" s="12"/>
      <c r="AMJ2625" s="12"/>
      <c r="AMK2625" s="12"/>
    </row>
    <row r="2626" spans="1:1025" ht="14.25" customHeight="1">
      <c r="A2626" s="23">
        <v>3</v>
      </c>
      <c r="B2626" s="23">
        <v>2001</v>
      </c>
      <c r="C2626" s="24">
        <v>-131.17089999999999</v>
      </c>
      <c r="D2626" s="24">
        <v>33.01502</v>
      </c>
      <c r="E2626" s="24">
        <v>0</v>
      </c>
      <c r="F2626" s="27">
        <v>0.104879499681845</v>
      </c>
      <c r="G2626" s="24" t="s">
        <v>41</v>
      </c>
      <c r="H2626" s="1"/>
      <c r="I2626" s="1"/>
      <c r="AA2626" s="7"/>
      <c r="AB2626" s="7"/>
      <c r="AD2626" s="1"/>
      <c r="AE2626" s="1"/>
      <c r="AG2626" s="7"/>
      <c r="AH2626" s="7"/>
      <c r="AI2626" s="7"/>
      <c r="IU2626" s="11"/>
      <c r="IV2626" s="11"/>
      <c r="IW2626" s="11"/>
      <c r="AMI2626" s="12"/>
      <c r="AMJ2626" s="12"/>
      <c r="AMK2626" s="12"/>
    </row>
    <row r="2627" spans="1:1025" ht="14.25" customHeight="1">
      <c r="A2627" s="23">
        <v>3</v>
      </c>
      <c r="B2627" s="23">
        <v>2001</v>
      </c>
      <c r="C2627" s="24">
        <v>-137.2594</v>
      </c>
      <c r="D2627" s="24">
        <v>30.52975</v>
      </c>
      <c r="E2627" s="24">
        <v>0</v>
      </c>
      <c r="F2627" s="27">
        <v>0.109786919991472</v>
      </c>
      <c r="G2627" s="24" t="s">
        <v>41</v>
      </c>
      <c r="H2627" s="1"/>
      <c r="I2627" s="1"/>
      <c r="AA2627" s="7"/>
      <c r="AB2627" s="7"/>
      <c r="AD2627" s="1"/>
      <c r="AE2627" s="1"/>
      <c r="AG2627" s="7"/>
      <c r="AH2627" s="7"/>
      <c r="AI2627" s="7"/>
      <c r="IU2627" s="11"/>
      <c r="IV2627" s="11"/>
      <c r="IW2627" s="11"/>
      <c r="AMI2627" s="12"/>
      <c r="AMJ2627" s="12"/>
      <c r="AMK2627" s="12"/>
    </row>
    <row r="2628" spans="1:1025" ht="14.25" customHeight="1">
      <c r="A2628" s="23">
        <v>3</v>
      </c>
      <c r="B2628" s="23">
        <v>2001</v>
      </c>
      <c r="C2628" s="24">
        <v>-130.11779999999999</v>
      </c>
      <c r="D2628" s="24">
        <v>33.425930000000001</v>
      </c>
      <c r="E2628" s="24">
        <v>0</v>
      </c>
      <c r="F2628" s="27">
        <v>0.108237798654399</v>
      </c>
      <c r="G2628" s="24" t="s">
        <v>41</v>
      </c>
      <c r="H2628" s="1"/>
      <c r="I2628" s="1"/>
      <c r="AA2628" s="7"/>
      <c r="AB2628" s="7"/>
      <c r="AD2628" s="1"/>
      <c r="AE2628" s="1"/>
      <c r="AG2628" s="7"/>
      <c r="AH2628" s="7"/>
      <c r="AI2628" s="7"/>
      <c r="IU2628" s="11"/>
      <c r="IV2628" s="11"/>
      <c r="IW2628" s="11"/>
      <c r="AMI2628" s="12"/>
      <c r="AMJ2628" s="12"/>
      <c r="AMK2628" s="12"/>
    </row>
    <row r="2629" spans="1:1025" ht="14.25" customHeight="1">
      <c r="A2629" s="23">
        <v>3</v>
      </c>
      <c r="B2629" s="23">
        <v>2001</v>
      </c>
      <c r="C2629" s="24">
        <v>-156.06739999999999</v>
      </c>
      <c r="D2629" s="24">
        <v>23.285119999999999</v>
      </c>
      <c r="E2629" s="24">
        <v>0</v>
      </c>
      <c r="F2629" s="27">
        <v>0.86553676405010604</v>
      </c>
      <c r="G2629" s="24" t="s">
        <v>41</v>
      </c>
      <c r="H2629" s="1"/>
      <c r="I2629" s="1"/>
      <c r="AA2629" s="7"/>
      <c r="AB2629" s="7"/>
      <c r="AD2629" s="1"/>
      <c r="AE2629" s="1"/>
      <c r="AG2629" s="7"/>
      <c r="AH2629" s="7"/>
      <c r="AI2629" s="7"/>
      <c r="IU2629" s="11"/>
      <c r="IV2629" s="11"/>
      <c r="IW2629" s="11"/>
      <c r="AMI2629" s="12"/>
      <c r="AMJ2629" s="12"/>
      <c r="AMK2629" s="12"/>
    </row>
    <row r="2630" spans="1:1025" ht="14.25" customHeight="1">
      <c r="A2630" s="23">
        <v>3</v>
      </c>
      <c r="B2630" s="23">
        <v>2001</v>
      </c>
      <c r="C2630" s="24">
        <v>-136.6995</v>
      </c>
      <c r="D2630" s="24">
        <v>30.798079999999999</v>
      </c>
      <c r="E2630" s="24">
        <v>0</v>
      </c>
      <c r="F2630" s="27">
        <v>6.06070546175266E-2</v>
      </c>
      <c r="G2630" s="24" t="s">
        <v>41</v>
      </c>
      <c r="H2630" s="1"/>
      <c r="I2630" s="1"/>
      <c r="AA2630" s="7"/>
      <c r="AB2630" s="7"/>
      <c r="AD2630" s="1"/>
      <c r="AE2630" s="1"/>
      <c r="AG2630" s="7"/>
      <c r="AH2630" s="7"/>
      <c r="AI2630" s="7"/>
      <c r="IU2630" s="11"/>
      <c r="IV2630" s="11"/>
      <c r="IW2630" s="11"/>
      <c r="AMI2630" s="12"/>
      <c r="AMJ2630" s="12"/>
      <c r="AMK2630" s="12"/>
    </row>
    <row r="2631" spans="1:1025" ht="14.25" customHeight="1">
      <c r="A2631" s="23">
        <v>3</v>
      </c>
      <c r="B2631" s="23">
        <v>2001</v>
      </c>
      <c r="C2631" s="24">
        <v>-139.19229999999999</v>
      </c>
      <c r="D2631" s="24">
        <v>29.825800000000001</v>
      </c>
      <c r="E2631" s="24">
        <v>0</v>
      </c>
      <c r="F2631" s="27">
        <v>0.11401004880560101</v>
      </c>
      <c r="G2631" s="24" t="s">
        <v>41</v>
      </c>
      <c r="H2631" s="1"/>
      <c r="I2631" s="1"/>
      <c r="AA2631" s="7"/>
      <c r="AB2631" s="7"/>
      <c r="AD2631" s="1"/>
      <c r="AE2631" s="1"/>
      <c r="AG2631" s="7"/>
      <c r="AH2631" s="7"/>
      <c r="AI2631" s="7"/>
      <c r="IU2631" s="11"/>
      <c r="IV2631" s="11"/>
      <c r="IW2631" s="11"/>
      <c r="AMI2631" s="12"/>
      <c r="AMJ2631" s="12"/>
      <c r="AMK2631" s="12"/>
    </row>
    <row r="2632" spans="1:1025" ht="14.25" customHeight="1">
      <c r="A2632" s="23">
        <v>3</v>
      </c>
      <c r="B2632" s="23">
        <v>2001</v>
      </c>
      <c r="C2632" s="24">
        <v>-141.45661999999999</v>
      </c>
      <c r="D2632" s="24">
        <v>28.88552</v>
      </c>
      <c r="E2632" s="24">
        <v>0</v>
      </c>
      <c r="F2632" s="27">
        <v>0.16836423459160901</v>
      </c>
      <c r="G2632" s="24" t="s">
        <v>41</v>
      </c>
      <c r="H2632" s="1"/>
      <c r="I2632" s="1"/>
      <c r="AA2632" s="7"/>
      <c r="AB2632" s="7"/>
      <c r="AD2632" s="1"/>
      <c r="AE2632" s="1"/>
      <c r="AG2632" s="7"/>
      <c r="AH2632" s="7"/>
      <c r="AI2632" s="7"/>
      <c r="IU2632" s="11"/>
      <c r="IV2632" s="11"/>
      <c r="IW2632" s="11"/>
      <c r="AMI2632" s="12"/>
      <c r="AMJ2632" s="12"/>
      <c r="AMK2632" s="12"/>
    </row>
    <row r="2633" spans="1:1025" ht="14.25" customHeight="1">
      <c r="A2633" s="23">
        <v>3</v>
      </c>
      <c r="B2633" s="23">
        <v>2001</v>
      </c>
      <c r="C2633" s="24">
        <v>-130.61949999999999</v>
      </c>
      <c r="D2633" s="24">
        <v>33.119729999999997</v>
      </c>
      <c r="E2633" s="24">
        <v>0</v>
      </c>
      <c r="F2633" s="27">
        <v>0.221358501651573</v>
      </c>
      <c r="G2633" s="24" t="s">
        <v>41</v>
      </c>
      <c r="H2633" s="1"/>
      <c r="I2633" s="1"/>
      <c r="AA2633" s="7"/>
      <c r="AB2633" s="7"/>
      <c r="AD2633" s="1"/>
      <c r="AE2633" s="1"/>
      <c r="AG2633" s="7"/>
      <c r="AH2633" s="7"/>
      <c r="AI2633" s="7"/>
      <c r="IU2633" s="11"/>
      <c r="IV2633" s="11"/>
      <c r="IW2633" s="11"/>
      <c r="AMI2633" s="12"/>
      <c r="AMJ2633" s="12"/>
      <c r="AMK2633" s="12"/>
    </row>
    <row r="2634" spans="1:1025" ht="14.25" customHeight="1">
      <c r="A2634" s="23">
        <v>3</v>
      </c>
      <c r="B2634" s="23">
        <v>2001</v>
      </c>
      <c r="C2634" s="24">
        <v>-124.8759</v>
      </c>
      <c r="D2634" s="24">
        <v>35.461530000000003</v>
      </c>
      <c r="E2634" s="24">
        <v>0</v>
      </c>
      <c r="F2634" s="27">
        <v>0.67751416041439205</v>
      </c>
      <c r="G2634" s="24" t="s">
        <v>41</v>
      </c>
      <c r="H2634" s="1"/>
      <c r="I2634" s="1"/>
      <c r="AA2634" s="7"/>
      <c r="AB2634" s="7"/>
      <c r="AD2634" s="1"/>
      <c r="AE2634" s="1"/>
      <c r="AG2634" s="7"/>
      <c r="AH2634" s="7"/>
      <c r="AI2634" s="7"/>
      <c r="IU2634" s="11"/>
      <c r="IV2634" s="11"/>
      <c r="IW2634" s="11"/>
      <c r="AMI2634" s="12"/>
      <c r="AMJ2634" s="12"/>
      <c r="AMK2634" s="12"/>
    </row>
    <row r="2635" spans="1:1025" ht="14.25" customHeight="1">
      <c r="A2635" s="23">
        <v>3</v>
      </c>
      <c r="B2635" s="23">
        <v>2001</v>
      </c>
      <c r="C2635" s="24">
        <v>-130.31960000000001</v>
      </c>
      <c r="D2635" s="24">
        <v>33.348350000000003</v>
      </c>
      <c r="E2635" s="24">
        <v>0</v>
      </c>
      <c r="F2635" s="27">
        <v>9.5469425920227197E-2</v>
      </c>
      <c r="G2635" s="24" t="s">
        <v>41</v>
      </c>
      <c r="H2635" s="1"/>
      <c r="I2635" s="1"/>
      <c r="AA2635" s="7"/>
      <c r="AB2635" s="7"/>
      <c r="AD2635" s="1"/>
      <c r="AE2635" s="1"/>
      <c r="AG2635" s="7"/>
      <c r="AH2635" s="7"/>
      <c r="AI2635" s="7"/>
      <c r="IU2635" s="11"/>
      <c r="IV2635" s="11"/>
      <c r="IW2635" s="11"/>
      <c r="AMI2635" s="12"/>
      <c r="AMJ2635" s="12"/>
      <c r="AMK2635" s="12"/>
    </row>
    <row r="2636" spans="1:1025" ht="14.25" customHeight="1">
      <c r="A2636" s="23">
        <v>3</v>
      </c>
      <c r="B2636" s="23">
        <v>2001</v>
      </c>
      <c r="C2636" s="24">
        <v>-134.54243</v>
      </c>
      <c r="D2636" s="24">
        <v>31.604240000000001</v>
      </c>
      <c r="E2636" s="24">
        <v>0</v>
      </c>
      <c r="F2636" s="27">
        <v>9.1898735323412806E-2</v>
      </c>
      <c r="G2636" s="24" t="s">
        <v>41</v>
      </c>
      <c r="H2636" s="1"/>
      <c r="I2636" s="1"/>
      <c r="AA2636" s="7"/>
      <c r="AB2636" s="7"/>
      <c r="AD2636" s="1"/>
      <c r="AE2636" s="1"/>
      <c r="AG2636" s="7"/>
      <c r="AH2636" s="7"/>
      <c r="AI2636" s="7"/>
      <c r="IU2636" s="11"/>
      <c r="IV2636" s="11"/>
      <c r="IW2636" s="11"/>
      <c r="AMI2636" s="12"/>
      <c r="AMJ2636" s="12"/>
      <c r="AMK2636" s="12"/>
    </row>
    <row r="2637" spans="1:1025" ht="14.25" customHeight="1">
      <c r="A2637" s="23">
        <v>3</v>
      </c>
      <c r="B2637" s="23">
        <v>2001</v>
      </c>
      <c r="C2637" s="24">
        <v>-157.05179999999999</v>
      </c>
      <c r="D2637" s="24">
        <v>22.863800000000001</v>
      </c>
      <c r="E2637" s="24">
        <v>0</v>
      </c>
      <c r="F2637" s="27">
        <v>0.54010245989999495</v>
      </c>
      <c r="G2637" s="24" t="s">
        <v>41</v>
      </c>
      <c r="H2637" s="1"/>
      <c r="I2637" s="1"/>
      <c r="AA2637" s="7"/>
      <c r="AB2637" s="7"/>
      <c r="AD2637" s="1"/>
      <c r="AE2637" s="1"/>
      <c r="AG2637" s="7"/>
      <c r="AH2637" s="7"/>
      <c r="AI2637" s="7"/>
      <c r="IU2637" s="11"/>
      <c r="IV2637" s="11"/>
      <c r="IW2637" s="11"/>
      <c r="AMI2637" s="12"/>
      <c r="AMJ2637" s="12"/>
      <c r="AMK2637" s="12"/>
    </row>
    <row r="2638" spans="1:1025" ht="14.25" customHeight="1">
      <c r="A2638" s="23">
        <v>3</v>
      </c>
      <c r="B2638" s="23">
        <v>2001</v>
      </c>
      <c r="C2638" s="24">
        <v>-131.04239999999999</v>
      </c>
      <c r="D2638" s="24">
        <v>32.962980000000002</v>
      </c>
      <c r="E2638" s="24">
        <v>0</v>
      </c>
      <c r="F2638" s="27">
        <v>0.18864698691828499</v>
      </c>
      <c r="G2638" s="24" t="s">
        <v>41</v>
      </c>
      <c r="H2638" s="1"/>
      <c r="I2638" s="1"/>
      <c r="AA2638" s="7"/>
      <c r="AB2638" s="7"/>
      <c r="AD2638" s="1"/>
      <c r="AE2638" s="1"/>
      <c r="AG2638" s="7"/>
      <c r="AH2638" s="7"/>
      <c r="AI2638" s="7"/>
      <c r="IU2638" s="11"/>
      <c r="IV2638" s="11"/>
      <c r="IW2638" s="11"/>
      <c r="AMI2638" s="12"/>
      <c r="AMJ2638" s="12"/>
      <c r="AMK2638" s="12"/>
    </row>
    <row r="2639" spans="1:1025" ht="14.25" customHeight="1">
      <c r="A2639" s="23">
        <v>3</v>
      </c>
      <c r="B2639" s="23">
        <v>2001</v>
      </c>
      <c r="C2639" s="24">
        <v>-128.6825</v>
      </c>
      <c r="D2639" s="24">
        <v>33.966030000000003</v>
      </c>
      <c r="E2639" s="24">
        <v>0</v>
      </c>
      <c r="F2639" s="27">
        <v>0.12555030857697499</v>
      </c>
      <c r="G2639" s="24" t="s">
        <v>41</v>
      </c>
      <c r="H2639" s="1"/>
      <c r="I2639" s="1"/>
      <c r="AA2639" s="7"/>
      <c r="AB2639" s="7"/>
      <c r="AD2639" s="1"/>
      <c r="AE2639" s="1"/>
      <c r="AG2639" s="7"/>
      <c r="AH2639" s="7"/>
      <c r="AI2639" s="7"/>
      <c r="IU2639" s="11"/>
      <c r="IV2639" s="11"/>
      <c r="IW2639" s="11"/>
      <c r="AMI2639" s="12"/>
      <c r="AMJ2639" s="12"/>
      <c r="AMK2639" s="12"/>
    </row>
    <row r="2640" spans="1:1025" ht="14.25" customHeight="1">
      <c r="A2640" s="23">
        <v>3</v>
      </c>
      <c r="B2640" s="23">
        <v>2001</v>
      </c>
      <c r="C2640" s="24">
        <v>-133.68621999999999</v>
      </c>
      <c r="D2640" s="24">
        <v>31.94997</v>
      </c>
      <c r="E2640" s="24">
        <v>0</v>
      </c>
      <c r="F2640" s="27">
        <v>9.8206682286918104E-2</v>
      </c>
      <c r="G2640" s="24" t="s">
        <v>41</v>
      </c>
      <c r="H2640" s="1"/>
      <c r="I2640" s="1"/>
      <c r="AA2640" s="7"/>
      <c r="AB2640" s="7"/>
      <c r="AD2640" s="1"/>
      <c r="AE2640" s="1"/>
      <c r="AG2640" s="7"/>
      <c r="AH2640" s="7"/>
      <c r="AI2640" s="7"/>
      <c r="IU2640" s="11"/>
      <c r="IV2640" s="11"/>
      <c r="IW2640" s="11"/>
      <c r="AMI2640" s="12"/>
      <c r="AMJ2640" s="12"/>
      <c r="AMK2640" s="12"/>
    </row>
    <row r="2641" spans="1:1025" ht="14.25" customHeight="1">
      <c r="A2641" s="23">
        <v>3</v>
      </c>
      <c r="B2641" s="23">
        <v>2001</v>
      </c>
      <c r="C2641" s="24">
        <v>-123.2966</v>
      </c>
      <c r="D2641" s="24">
        <v>36.222900000000003</v>
      </c>
      <c r="E2641" s="24">
        <v>0</v>
      </c>
      <c r="F2641" s="27">
        <v>0.91012395992300898</v>
      </c>
      <c r="G2641" s="24" t="s">
        <v>41</v>
      </c>
      <c r="H2641" s="1"/>
      <c r="I2641" s="1"/>
      <c r="AA2641" s="7"/>
      <c r="AB2641" s="7"/>
      <c r="AD2641" s="1"/>
      <c r="AE2641" s="1"/>
      <c r="AG2641" s="7"/>
      <c r="AH2641" s="7"/>
      <c r="AI2641" s="7"/>
      <c r="IU2641" s="11"/>
      <c r="IV2641" s="11"/>
      <c r="IW2641" s="11"/>
      <c r="AMI2641" s="12"/>
      <c r="AMJ2641" s="12"/>
      <c r="AMK2641" s="12"/>
    </row>
    <row r="2642" spans="1:1025" ht="14.25" customHeight="1">
      <c r="A2642" s="23">
        <v>3</v>
      </c>
      <c r="B2642" s="23">
        <v>2001</v>
      </c>
      <c r="C2642" s="24">
        <v>-130.48599999999999</v>
      </c>
      <c r="D2642" s="24">
        <v>33.17633</v>
      </c>
      <c r="E2642" s="24">
        <v>0</v>
      </c>
      <c r="F2642" s="27">
        <v>9.4134174274031299E-2</v>
      </c>
      <c r="G2642" s="24" t="s">
        <v>41</v>
      </c>
      <c r="H2642" s="1"/>
      <c r="I2642" s="1"/>
      <c r="AA2642" s="7"/>
      <c r="AB2642" s="7"/>
      <c r="AD2642" s="1"/>
      <c r="AE2642" s="1"/>
      <c r="AG2642" s="7"/>
      <c r="AH2642" s="7"/>
      <c r="AI2642" s="7"/>
      <c r="IU2642" s="11"/>
      <c r="IV2642" s="11"/>
      <c r="IW2642" s="11"/>
      <c r="AMI2642" s="12"/>
      <c r="AMJ2642" s="12"/>
      <c r="AMK2642" s="12"/>
    </row>
    <row r="2643" spans="1:1025" ht="14.25" customHeight="1">
      <c r="A2643" s="23">
        <v>3</v>
      </c>
      <c r="B2643" s="23">
        <v>2001</v>
      </c>
      <c r="C2643" s="24">
        <v>-122.16370000000001</v>
      </c>
      <c r="D2643" s="24">
        <v>36.666170000000001</v>
      </c>
      <c r="E2643" s="24">
        <v>0</v>
      </c>
      <c r="F2643" s="27">
        <v>0.19587300179188599</v>
      </c>
      <c r="G2643" s="24" t="s">
        <v>41</v>
      </c>
      <c r="H2643" s="1"/>
      <c r="I2643" s="1"/>
      <c r="AA2643" s="7"/>
      <c r="AB2643" s="7"/>
      <c r="AD2643" s="1"/>
      <c r="AE2643" s="1"/>
      <c r="AG2643" s="7"/>
      <c r="AH2643" s="7"/>
      <c r="AI2643" s="7"/>
      <c r="IU2643" s="11"/>
      <c r="IV2643" s="11"/>
      <c r="IW2643" s="11"/>
      <c r="AMI2643" s="12"/>
      <c r="AMJ2643" s="12"/>
      <c r="AMK2643" s="12"/>
    </row>
    <row r="2644" spans="1:1025" ht="14.25" customHeight="1">
      <c r="A2644" s="23">
        <v>3</v>
      </c>
      <c r="B2644" s="23">
        <v>2001</v>
      </c>
      <c r="C2644" s="24">
        <v>-153.0291</v>
      </c>
      <c r="D2644" s="24">
        <v>24.526150000000001</v>
      </c>
      <c r="E2644" s="24">
        <v>0</v>
      </c>
      <c r="F2644" s="27">
        <v>0.48295819228410503</v>
      </c>
      <c r="G2644" s="24" t="s">
        <v>41</v>
      </c>
      <c r="H2644" s="1"/>
      <c r="I2644" s="1"/>
      <c r="AA2644" s="7"/>
      <c r="AB2644" s="7"/>
      <c r="AD2644" s="1"/>
      <c r="AE2644" s="1"/>
      <c r="AG2644" s="7"/>
      <c r="AH2644" s="7"/>
      <c r="AI2644" s="7"/>
      <c r="IU2644" s="11"/>
      <c r="IV2644" s="11"/>
      <c r="IW2644" s="11"/>
      <c r="AMI2644" s="12"/>
      <c r="AMJ2644" s="12"/>
      <c r="AMK2644" s="12"/>
    </row>
    <row r="2645" spans="1:1025" ht="14.25" customHeight="1">
      <c r="A2645" s="23">
        <v>3</v>
      </c>
      <c r="B2645" s="23">
        <v>2001</v>
      </c>
      <c r="C2645" s="24">
        <v>-140.13</v>
      </c>
      <c r="D2645" s="24">
        <v>29.425000000000001</v>
      </c>
      <c r="E2645" s="24">
        <v>0</v>
      </c>
      <c r="F2645" s="27">
        <v>0.20635656669291699</v>
      </c>
      <c r="G2645" s="24" t="s">
        <v>41</v>
      </c>
      <c r="H2645" s="1"/>
      <c r="I2645" s="1"/>
      <c r="AA2645" s="7"/>
      <c r="AB2645" s="7"/>
      <c r="AD2645" s="1"/>
      <c r="AE2645" s="1"/>
      <c r="AG2645" s="7"/>
      <c r="AH2645" s="7"/>
      <c r="AI2645" s="7"/>
      <c r="IU2645" s="11"/>
      <c r="IV2645" s="11"/>
      <c r="IW2645" s="11"/>
      <c r="AMI2645" s="12"/>
      <c r="AMJ2645" s="12"/>
      <c r="AMK2645" s="12"/>
    </row>
    <row r="2646" spans="1:1025" ht="14.25" customHeight="1">
      <c r="A2646" s="23">
        <v>3</v>
      </c>
      <c r="B2646" s="23">
        <v>2001</v>
      </c>
      <c r="C2646" s="24">
        <v>-141.99420000000001</v>
      </c>
      <c r="D2646" s="24">
        <v>28.694880000000001</v>
      </c>
      <c r="E2646" s="24">
        <v>0</v>
      </c>
      <c r="F2646" s="27">
        <v>0.108677038249006</v>
      </c>
      <c r="G2646" s="24" t="s">
        <v>41</v>
      </c>
      <c r="H2646" s="1"/>
      <c r="I2646" s="1"/>
      <c r="AA2646" s="7"/>
      <c r="AB2646" s="7"/>
      <c r="AD2646" s="1"/>
      <c r="AE2646" s="1"/>
      <c r="AG2646" s="7"/>
      <c r="AH2646" s="7"/>
      <c r="AI2646" s="7"/>
      <c r="IU2646" s="11"/>
      <c r="IV2646" s="11"/>
      <c r="IW2646" s="11"/>
      <c r="AMI2646" s="12"/>
      <c r="AMJ2646" s="12"/>
      <c r="AMK2646" s="12"/>
    </row>
    <row r="2647" spans="1:1025" ht="12.75" customHeight="1">
      <c r="A2647" s="23">
        <v>3</v>
      </c>
      <c r="B2647" s="23">
        <v>2001</v>
      </c>
      <c r="C2647" s="24">
        <v>-152.35720000000001</v>
      </c>
      <c r="D2647" s="24">
        <v>24.794429999999998</v>
      </c>
      <c r="E2647" s="24">
        <v>0</v>
      </c>
      <c r="F2647" s="27">
        <v>0.20726707627945201</v>
      </c>
      <c r="G2647" s="24" t="s">
        <v>41</v>
      </c>
      <c r="H2647" s="1"/>
      <c r="I2647" s="1"/>
      <c r="AA2647" s="7"/>
      <c r="AB2647" s="7"/>
      <c r="AD2647" s="1"/>
      <c r="AE2647" s="1"/>
      <c r="AG2647" s="7"/>
      <c r="AH2647" s="7"/>
      <c r="AI2647" s="7"/>
      <c r="IU2647" s="11"/>
      <c r="IV2647" s="11"/>
      <c r="IW2647" s="11"/>
      <c r="AMI2647" s="12"/>
      <c r="AMJ2647" s="12"/>
      <c r="AMK2647" s="12"/>
    </row>
    <row r="2648" spans="1:1025" ht="12.75" customHeight="1">
      <c r="A2648" s="23">
        <v>3</v>
      </c>
      <c r="B2648" s="23">
        <v>2001</v>
      </c>
      <c r="C2648" s="24">
        <v>-134.34639999999999</v>
      </c>
      <c r="D2648" s="24">
        <v>31.686250000000001</v>
      </c>
      <c r="E2648" s="24">
        <v>0</v>
      </c>
      <c r="F2648" s="27">
        <v>5.80299662804106E-2</v>
      </c>
      <c r="G2648" s="24" t="s">
        <v>41</v>
      </c>
      <c r="H2648" s="1"/>
      <c r="I2648" s="1"/>
      <c r="AA2648" s="7"/>
      <c r="AB2648" s="7"/>
      <c r="AD2648" s="1"/>
      <c r="AE2648" s="1"/>
      <c r="AG2648" s="7"/>
      <c r="AH2648" s="7"/>
      <c r="AI2648" s="7"/>
      <c r="IU2648" s="11"/>
      <c r="IV2648" s="11"/>
      <c r="IW2648" s="11"/>
      <c r="AMI2648" s="12"/>
      <c r="AMJ2648" s="12"/>
      <c r="AMK2648" s="12"/>
    </row>
    <row r="2649" spans="1:1025" ht="12.75" customHeight="1">
      <c r="A2649" s="23">
        <v>3</v>
      </c>
      <c r="B2649" s="23">
        <v>2001</v>
      </c>
      <c r="C2649" s="24">
        <v>-158.35579999999999</v>
      </c>
      <c r="D2649" s="24">
        <v>21.64142</v>
      </c>
      <c r="E2649" s="24">
        <v>0</v>
      </c>
      <c r="F2649" s="27">
        <v>5.7591931637248302E-2</v>
      </c>
      <c r="G2649" s="24" t="s">
        <v>41</v>
      </c>
      <c r="H2649" s="1"/>
      <c r="I2649" s="1"/>
      <c r="AA2649" s="7"/>
      <c r="AB2649" s="7"/>
      <c r="AD2649" s="1"/>
      <c r="AE2649" s="1"/>
      <c r="AG2649" s="7"/>
      <c r="AH2649" s="7"/>
      <c r="AI2649" s="7"/>
      <c r="IU2649" s="11"/>
      <c r="IV2649" s="11"/>
      <c r="IW2649" s="11"/>
      <c r="AMI2649" s="12"/>
      <c r="AMJ2649" s="12"/>
      <c r="AMK2649" s="12"/>
    </row>
    <row r="2650" spans="1:1025" ht="12.75" customHeight="1">
      <c r="A2650" s="23">
        <v>3</v>
      </c>
      <c r="B2650" s="23">
        <v>2001</v>
      </c>
      <c r="C2650" s="24">
        <v>-122.63079999999999</v>
      </c>
      <c r="D2650" s="24">
        <v>36.53425</v>
      </c>
      <c r="E2650" s="24">
        <v>0</v>
      </c>
      <c r="F2650" s="27">
        <v>1.2606643740260599</v>
      </c>
      <c r="G2650" s="24" t="s">
        <v>41</v>
      </c>
      <c r="H2650" s="1"/>
      <c r="I2650" s="1"/>
      <c r="AA2650" s="7"/>
      <c r="AB2650" s="7"/>
      <c r="AD2650" s="1"/>
      <c r="AE2650" s="1"/>
      <c r="AG2650" s="7"/>
      <c r="AH2650" s="7"/>
      <c r="AI2650" s="7"/>
      <c r="IU2650" s="11"/>
      <c r="IV2650" s="11"/>
      <c r="IW2650" s="11"/>
      <c r="AMI2650" s="12"/>
      <c r="AMJ2650" s="12"/>
      <c r="AMK2650" s="12"/>
    </row>
    <row r="2651" spans="1:1025" ht="12.75" customHeight="1">
      <c r="A2651" s="23">
        <v>3</v>
      </c>
      <c r="B2651" s="23">
        <v>2001</v>
      </c>
      <c r="C2651" s="24">
        <v>-141.8605</v>
      </c>
      <c r="D2651" s="24">
        <v>28.73367</v>
      </c>
      <c r="E2651" s="24">
        <v>0</v>
      </c>
      <c r="F2651" s="27">
        <v>0.15884464780395999</v>
      </c>
      <c r="G2651" s="24" t="s">
        <v>41</v>
      </c>
      <c r="H2651" s="1"/>
      <c r="I2651" s="1"/>
      <c r="AA2651" s="7"/>
      <c r="AB2651" s="7"/>
      <c r="AD2651" s="1"/>
      <c r="AE2651" s="1"/>
      <c r="AG2651" s="7"/>
      <c r="AH2651" s="7"/>
      <c r="AI2651" s="7"/>
      <c r="IU2651" s="11"/>
      <c r="IV2651" s="11"/>
      <c r="IW2651" s="11"/>
      <c r="AMI2651" s="12"/>
      <c r="AMJ2651" s="12"/>
      <c r="AMK2651" s="12"/>
    </row>
    <row r="2652" spans="1:1025" ht="14.25" customHeight="1">
      <c r="A2652" s="23">
        <v>3</v>
      </c>
      <c r="B2652" s="23">
        <v>2001</v>
      </c>
      <c r="C2652" s="24">
        <v>-128.1977</v>
      </c>
      <c r="D2652" s="24">
        <v>34.154949999999999</v>
      </c>
      <c r="E2652" s="24">
        <v>0</v>
      </c>
      <c r="F2652" s="27">
        <v>0.54924452816158997</v>
      </c>
      <c r="G2652" s="24" t="s">
        <v>41</v>
      </c>
      <c r="H2652" s="1"/>
      <c r="I2652" s="1"/>
      <c r="AA2652" s="7"/>
      <c r="AB2652" s="7"/>
      <c r="AD2652" s="1"/>
      <c r="AE2652" s="1"/>
      <c r="AG2652" s="7"/>
      <c r="AH2652" s="7"/>
      <c r="AI2652" s="7"/>
      <c r="IU2652" s="11"/>
      <c r="IV2652" s="11"/>
      <c r="IW2652" s="11"/>
      <c r="AMI2652" s="12"/>
      <c r="AMJ2652" s="12"/>
      <c r="AMK2652" s="12"/>
    </row>
    <row r="2653" spans="1:1025" ht="14.25" customHeight="1">
      <c r="A2653" s="23">
        <v>3</v>
      </c>
      <c r="B2653" s="23">
        <v>2001</v>
      </c>
      <c r="C2653" s="24">
        <v>-132.8751</v>
      </c>
      <c r="D2653" s="24">
        <v>32.270420000000001</v>
      </c>
      <c r="E2653" s="24">
        <v>0</v>
      </c>
      <c r="F2653" s="27">
        <v>7.6892922732457403E-2</v>
      </c>
      <c r="G2653" s="24" t="s">
        <v>41</v>
      </c>
      <c r="H2653" s="1"/>
      <c r="I2653" s="1"/>
      <c r="AA2653" s="7"/>
      <c r="AB2653" s="7"/>
      <c r="AD2653" s="1"/>
      <c r="AE2653" s="1"/>
      <c r="AG2653" s="7"/>
      <c r="AH2653" s="7"/>
      <c r="AI2653" s="7"/>
      <c r="IU2653" s="11"/>
      <c r="IV2653" s="11"/>
      <c r="IW2653" s="11"/>
      <c r="AMI2653" s="12"/>
      <c r="AMJ2653" s="12"/>
      <c r="AMK2653" s="12"/>
    </row>
    <row r="2654" spans="1:1025" ht="14.25" customHeight="1">
      <c r="A2654" s="23">
        <v>3</v>
      </c>
      <c r="B2654" s="23">
        <v>2001</v>
      </c>
      <c r="C2654" s="24">
        <v>-147.0812</v>
      </c>
      <c r="D2654" s="24">
        <v>26.766929999999999</v>
      </c>
      <c r="E2654" s="24">
        <v>0</v>
      </c>
      <c r="F2654" s="27">
        <v>0.29149993189753998</v>
      </c>
      <c r="G2654" s="24" t="s">
        <v>41</v>
      </c>
      <c r="H2654" s="1"/>
      <c r="I2654" s="1"/>
      <c r="AA2654" s="7"/>
      <c r="AB2654" s="7"/>
      <c r="AD2654" s="1"/>
      <c r="AE2654" s="1"/>
      <c r="AG2654" s="7"/>
      <c r="AH2654" s="7"/>
      <c r="AI2654" s="7"/>
      <c r="IU2654" s="11"/>
      <c r="IV2654" s="11"/>
      <c r="IW2654" s="11"/>
      <c r="AMI2654" s="12"/>
      <c r="AMJ2654" s="12"/>
      <c r="AMK2654" s="12"/>
    </row>
    <row r="2655" spans="1:1025" ht="14.25" customHeight="1">
      <c r="A2655" s="23">
        <v>3</v>
      </c>
      <c r="B2655" s="23">
        <v>2001</v>
      </c>
      <c r="C2655" s="24">
        <v>-126.89530000000001</v>
      </c>
      <c r="D2655" s="24">
        <v>34.684519999999999</v>
      </c>
      <c r="E2655" s="24">
        <v>0</v>
      </c>
      <c r="F2655" s="27">
        <v>0.236732186958721</v>
      </c>
      <c r="G2655" s="24" t="s">
        <v>41</v>
      </c>
      <c r="H2655" s="1"/>
      <c r="I2655" s="1"/>
      <c r="AA2655" s="7"/>
      <c r="AB2655" s="7"/>
      <c r="AD2655" s="1"/>
      <c r="AE2655" s="1"/>
      <c r="AG2655" s="7"/>
      <c r="AH2655" s="7"/>
      <c r="AI2655" s="7"/>
      <c r="IU2655" s="11"/>
      <c r="IV2655" s="11"/>
      <c r="IW2655" s="11"/>
      <c r="AMI2655" s="12"/>
      <c r="AMJ2655" s="12"/>
      <c r="AMK2655" s="12"/>
    </row>
    <row r="2656" spans="1:1025" ht="14.25" customHeight="1">
      <c r="A2656" s="23">
        <v>3</v>
      </c>
      <c r="B2656" s="23">
        <v>2001</v>
      </c>
      <c r="C2656" s="24">
        <v>-150.23179999999999</v>
      </c>
      <c r="D2656" s="24">
        <v>25.597149999999999</v>
      </c>
      <c r="E2656" s="24">
        <v>0</v>
      </c>
      <c r="F2656" s="27">
        <v>0.110998473599841</v>
      </c>
      <c r="G2656" s="24" t="s">
        <v>41</v>
      </c>
      <c r="H2656" s="1"/>
      <c r="I2656" s="1"/>
      <c r="AA2656" s="7"/>
      <c r="AB2656" s="7"/>
      <c r="AD2656" s="1"/>
      <c r="AE2656" s="1"/>
      <c r="AG2656" s="7"/>
      <c r="AH2656" s="7"/>
      <c r="AI2656" s="7"/>
      <c r="IU2656" s="11"/>
      <c r="IV2656" s="11"/>
      <c r="IW2656" s="11"/>
      <c r="AMI2656" s="12"/>
      <c r="AMJ2656" s="12"/>
      <c r="AMK2656" s="12"/>
    </row>
    <row r="2657" spans="1:1025" ht="14.25" customHeight="1">
      <c r="A2657" s="23">
        <v>3</v>
      </c>
      <c r="B2657" s="23">
        <v>2001</v>
      </c>
      <c r="C2657" s="24">
        <v>-152.5848</v>
      </c>
      <c r="D2657" s="24">
        <v>24.70008</v>
      </c>
      <c r="E2657" s="24">
        <v>0</v>
      </c>
      <c r="F2657" s="27">
        <v>0.44979248225530699</v>
      </c>
      <c r="G2657" s="24" t="s">
        <v>41</v>
      </c>
      <c r="H2657" s="1"/>
      <c r="I2657" s="1"/>
      <c r="AA2657" s="7"/>
      <c r="AB2657" s="7"/>
      <c r="AD2657" s="1"/>
      <c r="AE2657" s="1"/>
      <c r="AG2657" s="7"/>
      <c r="AH2657" s="7"/>
      <c r="AI2657" s="7"/>
      <c r="IU2657" s="11"/>
      <c r="IV2657" s="11"/>
      <c r="IW2657" s="11"/>
      <c r="AMI2657" s="12"/>
      <c r="AMJ2657" s="12"/>
      <c r="AMK2657" s="12"/>
    </row>
    <row r="2658" spans="1:1025" ht="14.25" customHeight="1">
      <c r="A2658" s="23">
        <v>3</v>
      </c>
      <c r="B2658" s="23">
        <v>2001</v>
      </c>
      <c r="C2658" s="24">
        <v>-140.2167</v>
      </c>
      <c r="D2658" s="24">
        <v>29.404150000000001</v>
      </c>
      <c r="E2658" s="24">
        <v>0</v>
      </c>
      <c r="F2658" s="27">
        <v>0.11405544948603601</v>
      </c>
      <c r="G2658" s="24" t="s">
        <v>41</v>
      </c>
      <c r="H2658" s="1"/>
      <c r="I2658" s="1"/>
      <c r="AA2658" s="7"/>
      <c r="AB2658" s="7"/>
      <c r="AD2658" s="1"/>
      <c r="AE2658" s="1"/>
      <c r="AG2658" s="7"/>
      <c r="AH2658" s="7"/>
      <c r="AI2658" s="7"/>
      <c r="IU2658" s="11"/>
      <c r="IV2658" s="11"/>
      <c r="IW2658" s="11"/>
      <c r="AMI2658" s="12"/>
      <c r="AMJ2658" s="12"/>
      <c r="AMK2658" s="12"/>
    </row>
    <row r="2659" spans="1:1025" ht="14.25" customHeight="1">
      <c r="A2659" s="23">
        <v>3</v>
      </c>
      <c r="B2659" s="23">
        <v>2001</v>
      </c>
      <c r="C2659" s="24">
        <v>-125.9058</v>
      </c>
      <c r="D2659" s="24">
        <v>35.051200000000001</v>
      </c>
      <c r="E2659" s="24">
        <v>0</v>
      </c>
      <c r="F2659" s="27">
        <v>0.35253491758883598</v>
      </c>
      <c r="G2659" s="24" t="s">
        <v>41</v>
      </c>
      <c r="H2659" s="1"/>
      <c r="I2659" s="1"/>
      <c r="AA2659" s="7"/>
      <c r="AB2659" s="7"/>
      <c r="AD2659" s="1"/>
      <c r="AE2659" s="1"/>
      <c r="AG2659" s="7"/>
      <c r="AH2659" s="7"/>
      <c r="AI2659" s="7"/>
      <c r="IU2659" s="11"/>
      <c r="IV2659" s="11"/>
      <c r="IW2659" s="11"/>
      <c r="AMI2659" s="12"/>
      <c r="AMJ2659" s="12"/>
      <c r="AMK2659" s="12"/>
    </row>
    <row r="2660" spans="1:1025" ht="14.25" customHeight="1">
      <c r="A2660" s="23">
        <v>3</v>
      </c>
      <c r="B2660" s="23">
        <v>2001</v>
      </c>
      <c r="C2660" s="24">
        <v>-136.24969999999999</v>
      </c>
      <c r="D2660" s="24">
        <v>30.967749999999999</v>
      </c>
      <c r="E2660" s="24">
        <v>0</v>
      </c>
      <c r="F2660" s="27">
        <v>6.8324505269258706E-2</v>
      </c>
      <c r="G2660" s="24" t="s">
        <v>41</v>
      </c>
      <c r="H2660" s="1"/>
      <c r="I2660" s="1"/>
      <c r="AA2660" s="7"/>
      <c r="AB2660" s="7"/>
      <c r="AD2660" s="1"/>
      <c r="AE2660" s="1"/>
      <c r="AG2660" s="7"/>
      <c r="AH2660" s="7"/>
      <c r="AI2660" s="7"/>
      <c r="IU2660" s="11"/>
      <c r="IV2660" s="11"/>
      <c r="IW2660" s="11"/>
      <c r="AMI2660" s="12"/>
      <c r="AMJ2660" s="12"/>
      <c r="AMK2660" s="12"/>
    </row>
    <row r="2661" spans="1:1025" ht="14.25" customHeight="1">
      <c r="A2661" s="23">
        <v>3</v>
      </c>
      <c r="B2661" s="23">
        <v>2001</v>
      </c>
      <c r="C2661" s="24">
        <v>-155.20170999999999</v>
      </c>
      <c r="D2661" s="24">
        <v>23.643940000000001</v>
      </c>
      <c r="E2661" s="24">
        <v>0</v>
      </c>
      <c r="F2661" s="27">
        <v>0.190678020529159</v>
      </c>
      <c r="G2661" s="24" t="s">
        <v>41</v>
      </c>
      <c r="H2661" s="1"/>
      <c r="I2661" s="1"/>
      <c r="AA2661" s="7"/>
      <c r="AB2661" s="7"/>
      <c r="AD2661" s="1"/>
      <c r="AE2661" s="1"/>
      <c r="AG2661" s="7"/>
      <c r="AH2661" s="7"/>
      <c r="AI2661" s="7"/>
      <c r="IU2661" s="11"/>
      <c r="IV2661" s="11"/>
      <c r="IW2661" s="11"/>
      <c r="AMI2661" s="12"/>
      <c r="AMJ2661" s="12"/>
      <c r="AMK2661" s="12"/>
    </row>
    <row r="2662" spans="1:1025" ht="14.25" customHeight="1">
      <c r="A2662" s="23">
        <v>3</v>
      </c>
      <c r="B2662" s="23">
        <v>2001</v>
      </c>
      <c r="C2662" s="24">
        <v>-130.7097</v>
      </c>
      <c r="D2662" s="24">
        <v>33.085410000000003</v>
      </c>
      <c r="E2662" s="24">
        <v>0</v>
      </c>
      <c r="F2662" s="27">
        <v>0.155147111272811</v>
      </c>
      <c r="G2662" s="24" t="s">
        <v>41</v>
      </c>
      <c r="H2662" s="1"/>
      <c r="I2662" s="1"/>
      <c r="AA2662" s="7"/>
      <c r="AB2662" s="7"/>
      <c r="AD2662" s="1"/>
      <c r="AE2662" s="1"/>
      <c r="AG2662" s="7"/>
      <c r="AH2662" s="7"/>
      <c r="AI2662" s="7"/>
      <c r="IU2662" s="11"/>
      <c r="IV2662" s="11"/>
      <c r="IW2662" s="11"/>
      <c r="AMI2662" s="12"/>
      <c r="AMJ2662" s="12"/>
      <c r="AMK2662" s="12"/>
    </row>
    <row r="2663" spans="1:1025" ht="14.25" customHeight="1">
      <c r="A2663" s="23">
        <v>3</v>
      </c>
      <c r="B2663" s="23">
        <v>2001</v>
      </c>
      <c r="C2663" s="24">
        <v>-142.20500000000001</v>
      </c>
      <c r="D2663" s="24">
        <v>28.64095</v>
      </c>
      <c r="E2663" s="24">
        <v>0</v>
      </c>
      <c r="F2663" s="27">
        <v>0.18084552913073301</v>
      </c>
      <c r="G2663" s="24" t="s">
        <v>41</v>
      </c>
      <c r="H2663" s="1"/>
      <c r="I2663" s="1"/>
      <c r="AA2663" s="7"/>
      <c r="AB2663" s="7"/>
      <c r="AD2663" s="1"/>
      <c r="AE2663" s="1"/>
      <c r="AG2663" s="7"/>
      <c r="AH2663" s="7"/>
      <c r="AI2663" s="7"/>
      <c r="IU2663" s="11"/>
      <c r="IV2663" s="11"/>
      <c r="IW2663" s="11"/>
      <c r="AMI2663" s="12"/>
      <c r="AMJ2663" s="12"/>
      <c r="AMK2663" s="12"/>
    </row>
    <row r="2664" spans="1:1025" ht="14.25" customHeight="1">
      <c r="A2664" s="23">
        <v>3</v>
      </c>
      <c r="B2664" s="23">
        <v>2001</v>
      </c>
      <c r="C2664" s="24">
        <v>-136.06319999999999</v>
      </c>
      <c r="D2664" s="24">
        <v>30.971129999999999</v>
      </c>
      <c r="E2664" s="24">
        <v>0</v>
      </c>
      <c r="F2664" s="27">
        <v>0.13032415451016099</v>
      </c>
      <c r="G2664" s="24" t="s">
        <v>41</v>
      </c>
      <c r="H2664" s="1"/>
      <c r="I2664" s="1"/>
      <c r="AA2664" s="7"/>
      <c r="AB2664" s="7"/>
      <c r="AD2664" s="1"/>
      <c r="AE2664" s="1"/>
      <c r="AG2664" s="7"/>
      <c r="AH2664" s="7"/>
      <c r="AI2664" s="7"/>
      <c r="IU2664" s="11"/>
      <c r="IV2664" s="11"/>
      <c r="IW2664" s="11"/>
      <c r="AMI2664" s="12"/>
      <c r="AMJ2664" s="12"/>
      <c r="AMK2664" s="12"/>
    </row>
    <row r="2665" spans="1:1025" ht="14.25" customHeight="1">
      <c r="A2665" s="23">
        <v>3</v>
      </c>
      <c r="B2665" s="23">
        <v>2001</v>
      </c>
      <c r="C2665" s="24">
        <v>-152.51830000000001</v>
      </c>
      <c r="D2665" s="24">
        <v>24.725819999999999</v>
      </c>
      <c r="E2665" s="24">
        <v>0</v>
      </c>
      <c r="F2665" s="27">
        <v>0.22387771376931501</v>
      </c>
      <c r="G2665" s="24" t="s">
        <v>41</v>
      </c>
      <c r="H2665" s="1"/>
      <c r="I2665" s="1"/>
      <c r="AA2665" s="7"/>
      <c r="AB2665" s="7"/>
      <c r="AD2665" s="1"/>
      <c r="AE2665" s="1"/>
      <c r="AG2665" s="7"/>
      <c r="AH2665" s="7"/>
      <c r="AI2665" s="7"/>
      <c r="IU2665" s="11"/>
      <c r="IV2665" s="11"/>
      <c r="IW2665" s="11"/>
      <c r="AMI2665" s="12"/>
      <c r="AMJ2665" s="12"/>
      <c r="AMK2665" s="12"/>
    </row>
    <row r="2666" spans="1:1025" ht="14.25" customHeight="1">
      <c r="A2666" s="23">
        <v>3</v>
      </c>
      <c r="B2666" s="23">
        <v>2001</v>
      </c>
      <c r="C2666" s="24">
        <v>-135.01390000000001</v>
      </c>
      <c r="D2666" s="24">
        <v>31.421800000000001</v>
      </c>
      <c r="E2666" s="24">
        <v>0</v>
      </c>
      <c r="F2666" s="27">
        <v>0.11272651389405799</v>
      </c>
      <c r="G2666" s="24" t="s">
        <v>41</v>
      </c>
      <c r="H2666" s="1"/>
      <c r="I2666" s="1"/>
      <c r="AA2666" s="7"/>
      <c r="AB2666" s="7"/>
      <c r="AD2666" s="1"/>
      <c r="AE2666" s="1"/>
      <c r="AG2666" s="7"/>
      <c r="AH2666" s="7"/>
      <c r="AI2666" s="7"/>
      <c r="IU2666" s="11"/>
      <c r="IV2666" s="11"/>
      <c r="IW2666" s="11"/>
      <c r="AMI2666" s="12"/>
      <c r="AMJ2666" s="12"/>
      <c r="AMK2666" s="12"/>
    </row>
    <row r="2667" spans="1:1025" ht="14.25" customHeight="1">
      <c r="A2667" s="23">
        <v>3</v>
      </c>
      <c r="B2667" s="23">
        <v>2001</v>
      </c>
      <c r="C2667" s="24">
        <v>-131.19990000000001</v>
      </c>
      <c r="D2667" s="24">
        <v>32.904470000000003</v>
      </c>
      <c r="E2667" s="24">
        <v>0</v>
      </c>
      <c r="F2667" s="27">
        <v>0.14679219936384699</v>
      </c>
      <c r="G2667" s="24" t="s">
        <v>41</v>
      </c>
      <c r="H2667" s="1"/>
      <c r="I2667" s="1"/>
      <c r="AA2667" s="7"/>
      <c r="AB2667" s="7"/>
      <c r="AD2667" s="1"/>
      <c r="AE2667" s="1"/>
      <c r="AG2667" s="7"/>
      <c r="AH2667" s="7"/>
      <c r="AI2667" s="7"/>
      <c r="IU2667" s="11"/>
      <c r="IV2667" s="11"/>
      <c r="IW2667" s="11"/>
      <c r="AMI2667" s="12"/>
      <c r="AMJ2667" s="12"/>
      <c r="AMK2667" s="12"/>
    </row>
    <row r="2668" spans="1:1025" ht="14.25" customHeight="1">
      <c r="A2668" s="23">
        <v>3</v>
      </c>
      <c r="B2668" s="23">
        <v>2001</v>
      </c>
      <c r="C2668" s="24">
        <v>-123.619</v>
      </c>
      <c r="D2668" s="24">
        <v>36.056069999999998</v>
      </c>
      <c r="E2668" s="24">
        <v>0</v>
      </c>
      <c r="F2668" s="27">
        <v>0.60806891641023697</v>
      </c>
      <c r="G2668" s="24" t="s">
        <v>41</v>
      </c>
      <c r="H2668" s="1"/>
      <c r="I2668" s="1"/>
      <c r="AA2668" s="7"/>
      <c r="AB2668" s="7"/>
      <c r="AD2668" s="1"/>
      <c r="AE2668" s="1"/>
      <c r="AG2668" s="7"/>
      <c r="AH2668" s="7"/>
      <c r="AI2668" s="7"/>
      <c r="IU2668" s="11"/>
      <c r="IV2668" s="11"/>
      <c r="IW2668" s="11"/>
      <c r="AMI2668" s="12"/>
      <c r="AMJ2668" s="12"/>
      <c r="AMK2668" s="12"/>
    </row>
    <row r="2669" spans="1:1025" ht="14.25" customHeight="1">
      <c r="A2669" s="23">
        <v>3</v>
      </c>
      <c r="B2669" s="23">
        <v>2001</v>
      </c>
      <c r="C2669" s="24">
        <v>-142.03899999999999</v>
      </c>
      <c r="D2669" s="24">
        <v>28.680879999999998</v>
      </c>
      <c r="E2669" s="24">
        <v>0</v>
      </c>
      <c r="F2669" s="27">
        <v>0.11343183746041501</v>
      </c>
      <c r="G2669" s="24" t="s">
        <v>41</v>
      </c>
      <c r="H2669" s="1"/>
      <c r="I2669" s="1"/>
      <c r="AA2669" s="7"/>
      <c r="AB2669" s="7"/>
      <c r="AD2669" s="1"/>
      <c r="AE2669" s="1"/>
      <c r="AG2669" s="7"/>
      <c r="AH2669" s="7"/>
      <c r="AI2669" s="7"/>
      <c r="IU2669" s="11"/>
      <c r="IV2669" s="11"/>
      <c r="IW2669" s="11"/>
      <c r="AMI2669" s="12"/>
      <c r="AMJ2669" s="12"/>
      <c r="AMK2669" s="12"/>
    </row>
    <row r="2670" spans="1:1025" ht="14.25" customHeight="1">
      <c r="A2670" s="23">
        <v>3</v>
      </c>
      <c r="B2670" s="23">
        <v>2001</v>
      </c>
      <c r="C2670" s="24">
        <v>-125.988</v>
      </c>
      <c r="D2670" s="24">
        <v>35.027619999999999</v>
      </c>
      <c r="E2670" s="24">
        <v>0</v>
      </c>
      <c r="F2670" s="27">
        <v>0.465741818201788</v>
      </c>
      <c r="G2670" s="24" t="s">
        <v>41</v>
      </c>
      <c r="H2670" s="1"/>
      <c r="I2670" s="1"/>
      <c r="AA2670" s="7"/>
      <c r="AB2670" s="7"/>
      <c r="AD2670" s="1"/>
      <c r="AE2670" s="1"/>
      <c r="AG2670" s="7"/>
      <c r="AH2670" s="7"/>
      <c r="AI2670" s="7"/>
      <c r="IU2670" s="11"/>
      <c r="IV2670" s="11"/>
      <c r="IW2670" s="11"/>
      <c r="AMI2670" s="12"/>
      <c r="AMJ2670" s="12"/>
      <c r="AMK2670" s="12"/>
    </row>
    <row r="2671" spans="1:1025" ht="14.25" customHeight="1">
      <c r="A2671" s="23">
        <v>3</v>
      </c>
      <c r="B2671" s="23">
        <v>2001</v>
      </c>
      <c r="C2671" s="24">
        <v>-123.65</v>
      </c>
      <c r="D2671" s="24">
        <v>36.041429999999998</v>
      </c>
      <c r="E2671" s="24">
        <v>0</v>
      </c>
      <c r="F2671" s="27">
        <v>0.506444845862007</v>
      </c>
      <c r="G2671" s="24" t="s">
        <v>41</v>
      </c>
      <c r="H2671" s="1"/>
      <c r="I2671" s="1"/>
      <c r="AA2671" s="7"/>
      <c r="AB2671" s="7"/>
      <c r="AD2671" s="1"/>
      <c r="AE2671" s="1"/>
      <c r="AG2671" s="7"/>
      <c r="AH2671" s="7"/>
      <c r="AI2671" s="7"/>
      <c r="IU2671" s="11"/>
      <c r="IV2671" s="11"/>
      <c r="IW2671" s="11"/>
      <c r="AMI2671" s="12"/>
      <c r="AMJ2671" s="12"/>
      <c r="AMK2671" s="12"/>
    </row>
    <row r="2672" spans="1:1025" ht="14.25" customHeight="1">
      <c r="A2672" s="23">
        <v>3</v>
      </c>
      <c r="B2672" s="23">
        <v>2001</v>
      </c>
      <c r="C2672" s="24">
        <v>-155.59829999999999</v>
      </c>
      <c r="D2672" s="24">
        <v>23.48302</v>
      </c>
      <c r="E2672" s="24">
        <v>0</v>
      </c>
      <c r="F2672" s="27">
        <v>0.18412627459195499</v>
      </c>
      <c r="G2672" s="24" t="s">
        <v>41</v>
      </c>
      <c r="H2672" s="1"/>
      <c r="I2672" s="1"/>
      <c r="AA2672" s="7"/>
      <c r="AB2672" s="7"/>
      <c r="AD2672" s="1"/>
      <c r="AE2672" s="1"/>
      <c r="AG2672" s="7"/>
      <c r="AH2672" s="7"/>
      <c r="AI2672" s="7"/>
      <c r="IU2672" s="11"/>
      <c r="IV2672" s="11"/>
      <c r="IW2672" s="11"/>
      <c r="AMI2672" s="12"/>
      <c r="AMJ2672" s="12"/>
      <c r="AMK2672" s="12"/>
    </row>
    <row r="2673" spans="1:1025" ht="14.25" customHeight="1">
      <c r="A2673" s="23">
        <v>3</v>
      </c>
      <c r="B2673" s="23">
        <v>2001</v>
      </c>
      <c r="C2673" s="24">
        <v>-143.7911</v>
      </c>
      <c r="D2673" s="24">
        <v>28.043530000000001</v>
      </c>
      <c r="E2673" s="24">
        <v>0</v>
      </c>
      <c r="F2673" s="27">
        <v>0.233422015610661</v>
      </c>
      <c r="G2673" s="24" t="s">
        <v>41</v>
      </c>
      <c r="H2673" s="1"/>
      <c r="I2673" s="1"/>
      <c r="AA2673" s="7"/>
      <c r="AB2673" s="7"/>
      <c r="AD2673" s="1"/>
      <c r="AE2673" s="1"/>
      <c r="AG2673" s="7"/>
      <c r="AH2673" s="7"/>
      <c r="AI2673" s="7"/>
      <c r="IU2673" s="11"/>
      <c r="IV2673" s="11"/>
      <c r="IW2673" s="11"/>
      <c r="AMI2673" s="12"/>
      <c r="AMJ2673" s="12"/>
      <c r="AMK2673" s="12"/>
    </row>
    <row r="2674" spans="1:1025" ht="14.25" customHeight="1">
      <c r="A2674" s="23">
        <v>3</v>
      </c>
      <c r="B2674" s="23">
        <v>2001</v>
      </c>
      <c r="C2674" s="24">
        <v>-124.5228</v>
      </c>
      <c r="D2674" s="24">
        <v>35.635829999999999</v>
      </c>
      <c r="E2674" s="24">
        <v>0</v>
      </c>
      <c r="F2674" s="27">
        <v>0.19711089915705199</v>
      </c>
      <c r="G2674" s="24" t="s">
        <v>41</v>
      </c>
      <c r="H2674" s="1"/>
      <c r="I2674" s="1"/>
      <c r="AA2674" s="7"/>
      <c r="AB2674" s="7"/>
      <c r="AD2674" s="1"/>
      <c r="AE2674" s="1"/>
      <c r="AG2674" s="7"/>
      <c r="AH2674" s="7"/>
      <c r="AI2674" s="7"/>
      <c r="IU2674" s="11"/>
      <c r="IV2674" s="11"/>
      <c r="IW2674" s="11"/>
      <c r="AMI2674" s="12"/>
      <c r="AMJ2674" s="12"/>
      <c r="AMK2674" s="12"/>
    </row>
    <row r="2675" spans="1:1025" ht="14.25" customHeight="1">
      <c r="A2675" s="23">
        <v>3</v>
      </c>
      <c r="B2675" s="23">
        <v>2001</v>
      </c>
      <c r="C2675" s="24">
        <v>-141.94909999999999</v>
      </c>
      <c r="D2675" s="24">
        <v>28.707930000000001</v>
      </c>
      <c r="E2675" s="24">
        <v>0</v>
      </c>
      <c r="F2675" s="27">
        <v>0.117803715826639</v>
      </c>
      <c r="G2675" s="24" t="s">
        <v>41</v>
      </c>
      <c r="H2675" s="1"/>
      <c r="I2675" s="1"/>
      <c r="AA2675" s="7"/>
      <c r="AB2675" s="7"/>
      <c r="AD2675" s="1"/>
      <c r="AE2675" s="1"/>
      <c r="AG2675" s="7"/>
      <c r="AH2675" s="7"/>
      <c r="AI2675" s="7"/>
      <c r="IU2675" s="11"/>
      <c r="IV2675" s="11"/>
      <c r="IW2675" s="11"/>
      <c r="AMI2675" s="12"/>
      <c r="AMJ2675" s="12"/>
      <c r="AMK2675" s="12"/>
    </row>
    <row r="2676" spans="1:1025" ht="14.25" customHeight="1">
      <c r="A2676" s="23">
        <v>3</v>
      </c>
      <c r="B2676" s="23">
        <v>2001</v>
      </c>
      <c r="C2676" s="24">
        <v>-136.33539999999999</v>
      </c>
      <c r="D2676" s="24">
        <v>30.935669999999998</v>
      </c>
      <c r="E2676" s="24">
        <v>0</v>
      </c>
      <c r="F2676" s="27">
        <v>9.9108507867222598E-2</v>
      </c>
      <c r="G2676" s="24" t="s">
        <v>41</v>
      </c>
      <c r="H2676" s="1"/>
      <c r="I2676" s="1"/>
      <c r="AA2676" s="7"/>
      <c r="AB2676" s="7"/>
      <c r="AD2676" s="1"/>
      <c r="AE2676" s="1"/>
      <c r="AG2676" s="7"/>
      <c r="AH2676" s="7"/>
      <c r="AI2676" s="7"/>
      <c r="IU2676" s="11"/>
      <c r="IV2676" s="11"/>
      <c r="IW2676" s="11"/>
      <c r="AMI2676" s="12"/>
      <c r="AMJ2676" s="12"/>
      <c r="AMK2676" s="12"/>
    </row>
    <row r="2677" spans="1:1025" ht="14.25" customHeight="1">
      <c r="A2677" s="23">
        <v>3</v>
      </c>
      <c r="B2677" s="23">
        <v>2001</v>
      </c>
      <c r="C2677" s="24">
        <v>-158.26599999999999</v>
      </c>
      <c r="D2677" s="24">
        <v>21.775079999999999</v>
      </c>
      <c r="E2677" s="24">
        <v>0</v>
      </c>
      <c r="F2677" s="27">
        <v>0.56562885214333003</v>
      </c>
      <c r="G2677" s="24" t="s">
        <v>41</v>
      </c>
      <c r="H2677" s="1"/>
      <c r="I2677" s="1"/>
      <c r="AA2677" s="7"/>
      <c r="AB2677" s="7"/>
      <c r="AD2677" s="1"/>
      <c r="AE2677" s="1"/>
      <c r="AG2677" s="7"/>
      <c r="AH2677" s="7"/>
      <c r="AI2677" s="7"/>
      <c r="IU2677" s="11"/>
      <c r="IV2677" s="11"/>
      <c r="IW2677" s="11"/>
      <c r="AMI2677" s="12"/>
      <c r="AMJ2677" s="12"/>
      <c r="AMK2677" s="12"/>
    </row>
    <row r="2678" spans="1:1025" ht="14.25" customHeight="1">
      <c r="A2678" s="23">
        <v>3</v>
      </c>
      <c r="B2678" s="23">
        <v>2001</v>
      </c>
      <c r="C2678" s="24">
        <v>-125.9468</v>
      </c>
      <c r="D2678" s="24">
        <v>35.03942</v>
      </c>
      <c r="E2678" s="24">
        <v>0</v>
      </c>
      <c r="F2678" s="27">
        <v>0.39908155170397802</v>
      </c>
      <c r="G2678" s="24" t="s">
        <v>41</v>
      </c>
      <c r="H2678" s="1"/>
      <c r="I2678" s="1"/>
      <c r="AA2678" s="7"/>
      <c r="AB2678" s="7"/>
      <c r="AD2678" s="1"/>
      <c r="AE2678" s="1"/>
      <c r="AG2678" s="7"/>
      <c r="AH2678" s="7"/>
      <c r="AI2678" s="7"/>
      <c r="IU2678" s="11"/>
      <c r="IV2678" s="11"/>
      <c r="IW2678" s="11"/>
      <c r="AMI2678" s="12"/>
      <c r="AMJ2678" s="12"/>
      <c r="AMK2678" s="12"/>
    </row>
    <row r="2679" spans="1:1025" ht="14.25" customHeight="1">
      <c r="A2679" s="23">
        <v>3</v>
      </c>
      <c r="B2679" s="23">
        <v>2001</v>
      </c>
      <c r="C2679" s="24">
        <v>-156.77180000000001</v>
      </c>
      <c r="D2679" s="24">
        <v>22.983730000000001</v>
      </c>
      <c r="E2679" s="24">
        <v>0</v>
      </c>
      <c r="F2679" s="27">
        <v>0.77619755663143097</v>
      </c>
      <c r="G2679" s="24" t="s">
        <v>41</v>
      </c>
      <c r="H2679" s="1"/>
      <c r="I2679" s="1"/>
      <c r="AA2679" s="7"/>
      <c r="AB2679" s="7"/>
      <c r="AD2679" s="1"/>
      <c r="AE2679" s="1"/>
      <c r="AG2679" s="7"/>
      <c r="AH2679" s="7"/>
      <c r="AI2679" s="7"/>
      <c r="IU2679" s="11"/>
      <c r="IV2679" s="11"/>
      <c r="IW2679" s="11"/>
      <c r="AMI2679" s="12"/>
      <c r="AMJ2679" s="12"/>
      <c r="AMK2679" s="12"/>
    </row>
    <row r="2680" spans="1:1025" ht="14.25" customHeight="1">
      <c r="A2680" s="23">
        <v>3</v>
      </c>
      <c r="B2680" s="23">
        <v>2001</v>
      </c>
      <c r="C2680" s="24">
        <v>-135.53</v>
      </c>
      <c r="D2680" s="24">
        <v>31.22</v>
      </c>
      <c r="E2680" s="24">
        <v>0</v>
      </c>
      <c r="F2680" s="27">
        <v>9.7537398499745701E-2</v>
      </c>
      <c r="G2680" s="24" t="s">
        <v>41</v>
      </c>
      <c r="H2680" s="1"/>
      <c r="I2680" s="1"/>
      <c r="AA2680" s="7"/>
      <c r="AB2680" s="7"/>
      <c r="AD2680" s="1"/>
      <c r="AE2680" s="1"/>
      <c r="AG2680" s="7"/>
      <c r="AH2680" s="7"/>
      <c r="AI2680" s="7"/>
      <c r="IU2680" s="11"/>
      <c r="IV2680" s="11"/>
      <c r="IW2680" s="11"/>
      <c r="AMI2680" s="12"/>
      <c r="AMJ2680" s="12"/>
      <c r="AMK2680" s="12"/>
    </row>
    <row r="2681" spans="1:1025" ht="14.25" customHeight="1">
      <c r="A2681" s="23">
        <v>3</v>
      </c>
      <c r="B2681" s="23">
        <v>2001</v>
      </c>
      <c r="C2681" s="24">
        <v>-145.35550000000001</v>
      </c>
      <c r="D2681" s="24">
        <v>27.43233</v>
      </c>
      <c r="E2681" s="24">
        <v>0</v>
      </c>
      <c r="F2681" s="27">
        <v>0.33022368485591802</v>
      </c>
      <c r="G2681" s="24" t="s">
        <v>41</v>
      </c>
      <c r="H2681" s="1"/>
      <c r="I2681" s="1"/>
      <c r="AA2681" s="7"/>
      <c r="AB2681" s="7"/>
      <c r="AD2681" s="1"/>
      <c r="AE2681" s="1"/>
      <c r="AG2681" s="7"/>
      <c r="AH2681" s="7"/>
      <c r="AI2681" s="7"/>
      <c r="IU2681" s="11"/>
      <c r="IV2681" s="11"/>
      <c r="IW2681" s="11"/>
      <c r="AMI2681" s="12"/>
      <c r="AMJ2681" s="12"/>
      <c r="AMK2681" s="12"/>
    </row>
    <row r="2682" spans="1:1025" ht="14.25" customHeight="1">
      <c r="A2682" s="23">
        <v>3</v>
      </c>
      <c r="B2682" s="23">
        <v>2001</v>
      </c>
      <c r="C2682" s="24">
        <v>-122.4171</v>
      </c>
      <c r="D2682" s="24">
        <v>36.62162</v>
      </c>
      <c r="E2682" s="24">
        <v>0</v>
      </c>
      <c r="F2682" s="27">
        <v>0.90210712540087001</v>
      </c>
      <c r="G2682" s="24" t="s">
        <v>41</v>
      </c>
      <c r="H2682" s="1"/>
      <c r="I2682" s="1"/>
      <c r="AA2682" s="7"/>
      <c r="AB2682" s="7"/>
      <c r="AD2682" s="1"/>
      <c r="AE2682" s="1"/>
      <c r="AG2682" s="7"/>
      <c r="AH2682" s="7"/>
      <c r="AI2682" s="7"/>
      <c r="IU2682" s="11"/>
      <c r="IV2682" s="11"/>
      <c r="IW2682" s="11"/>
      <c r="AMI2682" s="12"/>
      <c r="AMJ2682" s="12"/>
      <c r="AMK2682" s="12"/>
    </row>
    <row r="2683" spans="1:1025" ht="14.25" customHeight="1">
      <c r="A2683" s="23">
        <v>3</v>
      </c>
      <c r="B2683" s="23">
        <v>2001</v>
      </c>
      <c r="C2683" s="24">
        <v>-134.96950000000001</v>
      </c>
      <c r="D2683" s="24">
        <v>31.437529999999999</v>
      </c>
      <c r="E2683" s="24">
        <v>0</v>
      </c>
      <c r="F2683" s="27">
        <v>0.102164849056938</v>
      </c>
      <c r="G2683" s="24" t="s">
        <v>41</v>
      </c>
      <c r="H2683" s="1"/>
      <c r="I2683" s="1"/>
      <c r="AA2683" s="7"/>
      <c r="AB2683" s="7"/>
      <c r="AD2683" s="1"/>
      <c r="AE2683" s="1"/>
      <c r="AG2683" s="7"/>
      <c r="AH2683" s="7"/>
      <c r="AI2683" s="7"/>
      <c r="IU2683" s="11"/>
      <c r="IV2683" s="11"/>
      <c r="IW2683" s="11"/>
      <c r="AMI2683" s="12"/>
      <c r="AMJ2683" s="12"/>
      <c r="AMK2683" s="12"/>
    </row>
    <row r="2684" spans="1:1025" ht="14.25" customHeight="1">
      <c r="A2684" s="23">
        <v>3</v>
      </c>
      <c r="B2684" s="23">
        <v>2001</v>
      </c>
      <c r="C2684" s="24">
        <v>-126.3032</v>
      </c>
      <c r="D2684" s="24">
        <v>34.917250000000003</v>
      </c>
      <c r="E2684" s="24">
        <v>0</v>
      </c>
      <c r="F2684" s="27">
        <v>0.42766422589609998</v>
      </c>
      <c r="G2684" s="24" t="s">
        <v>41</v>
      </c>
      <c r="H2684" s="1"/>
      <c r="I2684" s="1"/>
      <c r="AA2684" s="7"/>
      <c r="AB2684" s="7"/>
      <c r="AD2684" s="1"/>
      <c r="AE2684" s="1"/>
      <c r="AG2684" s="7"/>
      <c r="AH2684" s="7"/>
      <c r="AI2684" s="7"/>
      <c r="IU2684" s="11"/>
      <c r="IV2684" s="11"/>
      <c r="IW2684" s="11"/>
      <c r="AMI2684" s="12"/>
      <c r="AMJ2684" s="12"/>
      <c r="AMK2684" s="12"/>
    </row>
    <row r="2685" spans="1:1025" ht="14.25" customHeight="1">
      <c r="A2685" s="23">
        <v>3</v>
      </c>
      <c r="B2685" s="23">
        <v>2001</v>
      </c>
      <c r="C2685" s="24">
        <v>-145.31299999999999</v>
      </c>
      <c r="D2685" s="24">
        <v>27.449249999999999</v>
      </c>
      <c r="E2685" s="24">
        <v>0</v>
      </c>
      <c r="F2685" s="27">
        <v>0.35567761026058298</v>
      </c>
      <c r="G2685" s="24" t="s">
        <v>41</v>
      </c>
      <c r="H2685" s="1"/>
      <c r="I2685" s="1"/>
      <c r="AA2685" s="7"/>
      <c r="AB2685" s="7"/>
      <c r="AD2685" s="1"/>
      <c r="AE2685" s="1"/>
      <c r="AG2685" s="7"/>
      <c r="AH2685" s="7"/>
      <c r="AI2685" s="7"/>
      <c r="IU2685" s="11"/>
      <c r="IV2685" s="11"/>
      <c r="IW2685" s="11"/>
      <c r="AMI2685" s="12"/>
      <c r="AMJ2685" s="12"/>
      <c r="AMK2685" s="12"/>
    </row>
    <row r="2686" spans="1:1025" ht="14.25" customHeight="1">
      <c r="A2686" s="23">
        <v>3</v>
      </c>
      <c r="B2686" s="23">
        <v>2001</v>
      </c>
      <c r="C2686" s="24">
        <v>-136.16419999999999</v>
      </c>
      <c r="D2686" s="24">
        <v>30.99963</v>
      </c>
      <c r="E2686" s="24">
        <v>0</v>
      </c>
      <c r="F2686" s="27">
        <v>7.7235198376218103E-2</v>
      </c>
      <c r="G2686" s="24" t="s">
        <v>41</v>
      </c>
      <c r="H2686" s="1"/>
      <c r="I2686" s="1"/>
      <c r="AA2686" s="7"/>
      <c r="AB2686" s="7"/>
      <c r="AD2686" s="1"/>
      <c r="AE2686" s="1"/>
      <c r="AG2686" s="7"/>
      <c r="AH2686" s="7"/>
      <c r="AI2686" s="7"/>
      <c r="IU2686" s="11"/>
      <c r="IV2686" s="11"/>
      <c r="IW2686" s="11"/>
      <c r="AMI2686" s="12"/>
      <c r="AMJ2686" s="12"/>
      <c r="AMK2686" s="12"/>
    </row>
    <row r="2687" spans="1:1025" ht="14.25" customHeight="1">
      <c r="A2687" s="23">
        <v>3</v>
      </c>
      <c r="B2687" s="23">
        <v>2001</v>
      </c>
      <c r="C2687" s="24">
        <v>-143.4385</v>
      </c>
      <c r="D2687" s="24">
        <v>28.20692</v>
      </c>
      <c r="E2687" s="24">
        <v>0</v>
      </c>
      <c r="F2687" s="27">
        <v>4.4096775386166798E-2</v>
      </c>
      <c r="G2687" s="24" t="s">
        <v>41</v>
      </c>
      <c r="H2687" s="1"/>
      <c r="I2687" s="1"/>
      <c r="AA2687" s="7"/>
      <c r="AB2687" s="7"/>
      <c r="AD2687" s="1"/>
      <c r="AE2687" s="1"/>
      <c r="AG2687" s="7"/>
      <c r="AH2687" s="7"/>
      <c r="AI2687" s="7"/>
      <c r="IU2687" s="11"/>
      <c r="IV2687" s="11"/>
      <c r="IW2687" s="11"/>
      <c r="AMI2687" s="12"/>
      <c r="AMJ2687" s="12"/>
      <c r="AMK2687" s="12"/>
    </row>
    <row r="2688" spans="1:1025" ht="14.25" customHeight="1">
      <c r="A2688" s="23">
        <v>3</v>
      </c>
      <c r="B2688" s="23">
        <v>2001</v>
      </c>
      <c r="C2688" s="24">
        <v>-124.01130000000001</v>
      </c>
      <c r="D2688" s="24">
        <v>35.894469999999998</v>
      </c>
      <c r="E2688" s="24">
        <v>0</v>
      </c>
      <c r="F2688" s="27">
        <v>0.45745110936143302</v>
      </c>
      <c r="G2688" s="24" t="s">
        <v>41</v>
      </c>
      <c r="H2688" s="1"/>
      <c r="I2688" s="1"/>
      <c r="AA2688" s="7"/>
      <c r="AB2688" s="7"/>
      <c r="AD2688" s="1"/>
      <c r="AE2688" s="1"/>
      <c r="AG2688" s="7"/>
      <c r="AH2688" s="7"/>
      <c r="AI2688" s="7"/>
      <c r="IU2688" s="11"/>
      <c r="IV2688" s="11"/>
      <c r="IW2688" s="11"/>
      <c r="AMI2688" s="12"/>
      <c r="AMJ2688" s="12"/>
      <c r="AMK2688" s="12"/>
    </row>
    <row r="2689" spans="1:1025" ht="14.25" customHeight="1">
      <c r="A2689" s="23">
        <v>3</v>
      </c>
      <c r="B2689" s="23">
        <v>2001</v>
      </c>
      <c r="C2689" s="24">
        <v>-131.57400000000001</v>
      </c>
      <c r="D2689" s="24">
        <v>32.734969999999997</v>
      </c>
      <c r="E2689" s="24">
        <v>0</v>
      </c>
      <c r="F2689" s="27">
        <v>0.27822827750760798</v>
      </c>
      <c r="G2689" s="24" t="s">
        <v>41</v>
      </c>
      <c r="H2689" s="1"/>
      <c r="I2689" s="1"/>
      <c r="AA2689" s="7"/>
      <c r="AB2689" s="7"/>
      <c r="AD2689" s="1"/>
      <c r="AE2689" s="1"/>
      <c r="AG2689" s="7"/>
      <c r="AH2689" s="7"/>
      <c r="AI2689" s="7"/>
      <c r="IU2689" s="11"/>
      <c r="IV2689" s="11"/>
      <c r="IW2689" s="11"/>
      <c r="AMI2689" s="12"/>
      <c r="AMJ2689" s="12"/>
      <c r="AMK2689" s="12"/>
    </row>
    <row r="2690" spans="1:1025" ht="14.25" customHeight="1">
      <c r="A2690" s="23">
        <v>3</v>
      </c>
      <c r="B2690" s="23">
        <v>2001</v>
      </c>
      <c r="C2690" s="24">
        <v>-150.75620000000001</v>
      </c>
      <c r="D2690" s="24">
        <v>25.408729999999998</v>
      </c>
      <c r="E2690" s="24">
        <v>0</v>
      </c>
      <c r="F2690" s="27">
        <v>0.36271624262500202</v>
      </c>
      <c r="G2690" s="24" t="s">
        <v>41</v>
      </c>
      <c r="H2690" s="1"/>
      <c r="I2690" s="1"/>
      <c r="AA2690" s="7"/>
      <c r="AB2690" s="7"/>
      <c r="AD2690" s="1"/>
      <c r="AE2690" s="1"/>
      <c r="AG2690" s="7"/>
      <c r="AH2690" s="7"/>
      <c r="AI2690" s="7"/>
      <c r="IU2690" s="11"/>
      <c r="IV2690" s="11"/>
      <c r="IW2690" s="11"/>
      <c r="AMI2690" s="12"/>
      <c r="AMJ2690" s="12"/>
      <c r="AMK2690" s="12"/>
    </row>
    <row r="2691" spans="1:1025" ht="14.25" customHeight="1">
      <c r="A2691" s="23">
        <v>3</v>
      </c>
      <c r="B2691" s="23">
        <v>2001</v>
      </c>
      <c r="C2691" s="24">
        <v>-145.37479999999999</v>
      </c>
      <c r="D2691" s="24">
        <v>27.5319</v>
      </c>
      <c r="E2691" s="24">
        <v>0</v>
      </c>
      <c r="F2691" s="27">
        <v>0.14736457594046601</v>
      </c>
      <c r="G2691" s="24" t="s">
        <v>41</v>
      </c>
      <c r="H2691" s="1"/>
      <c r="I2691" s="1"/>
      <c r="AA2691" s="7"/>
      <c r="AB2691" s="7"/>
      <c r="AD2691" s="1"/>
      <c r="AE2691" s="1"/>
      <c r="AG2691" s="7"/>
      <c r="AH2691" s="7"/>
      <c r="AI2691" s="7"/>
      <c r="IU2691" s="11"/>
      <c r="IV2691" s="11"/>
      <c r="IW2691" s="11"/>
      <c r="AMI2691" s="12"/>
      <c r="AMJ2691" s="12"/>
      <c r="AMK2691" s="12"/>
    </row>
    <row r="2692" spans="1:1025" ht="14.25" customHeight="1">
      <c r="A2692" s="23">
        <v>3</v>
      </c>
      <c r="B2692" s="23">
        <v>2001</v>
      </c>
      <c r="C2692" s="24">
        <v>-147.78630000000001</v>
      </c>
      <c r="D2692" s="24">
        <v>26.51388</v>
      </c>
      <c r="E2692" s="24">
        <v>0</v>
      </c>
      <c r="F2692" s="27">
        <v>0.40080093725917498</v>
      </c>
      <c r="G2692" s="24" t="s">
        <v>41</v>
      </c>
      <c r="H2692" s="1"/>
      <c r="I2692" s="1"/>
      <c r="AA2692" s="7"/>
      <c r="AB2692" s="7"/>
      <c r="AD2692" s="1"/>
      <c r="AE2692" s="1"/>
      <c r="AG2692" s="7"/>
      <c r="AH2692" s="7"/>
      <c r="AI2692" s="7"/>
      <c r="IU2692" s="11"/>
      <c r="IV2692" s="11"/>
      <c r="IW2692" s="11"/>
      <c r="AMI2692" s="12"/>
      <c r="AMJ2692" s="12"/>
      <c r="AMK2692" s="12"/>
    </row>
    <row r="2693" spans="1:1025" ht="12.75" customHeight="1">
      <c r="A2693" s="23">
        <v>3</v>
      </c>
      <c r="B2693" s="23">
        <v>2001</v>
      </c>
      <c r="C2693" s="24">
        <v>-128.63339999999999</v>
      </c>
      <c r="D2693" s="24">
        <v>33.984119999999997</v>
      </c>
      <c r="E2693" s="24">
        <v>0</v>
      </c>
      <c r="F2693" s="27">
        <v>0.11940781425783301</v>
      </c>
      <c r="G2693" s="24" t="s">
        <v>41</v>
      </c>
      <c r="H2693" s="1"/>
      <c r="I2693" s="1"/>
      <c r="AA2693" s="7"/>
      <c r="AB2693" s="7"/>
      <c r="AD2693" s="1"/>
      <c r="AE2693" s="1"/>
      <c r="AG2693" s="7"/>
      <c r="AH2693" s="7"/>
      <c r="AI2693" s="7"/>
      <c r="IU2693" s="11"/>
      <c r="IV2693" s="11"/>
      <c r="IW2693" s="11"/>
      <c r="AMI2693" s="12"/>
      <c r="AMJ2693" s="12"/>
      <c r="AMK2693" s="12"/>
    </row>
    <row r="2694" spans="1:1025" ht="12.75" customHeight="1">
      <c r="A2694" s="23">
        <v>3</v>
      </c>
      <c r="B2694" s="23">
        <v>2001</v>
      </c>
      <c r="C2694" s="24">
        <v>-143</v>
      </c>
      <c r="D2694" s="24">
        <v>28.35</v>
      </c>
      <c r="E2694" s="24">
        <v>0</v>
      </c>
      <c r="F2694" s="27">
        <v>0.29663531721604502</v>
      </c>
      <c r="G2694" s="24" t="s">
        <v>41</v>
      </c>
      <c r="H2694" s="1"/>
      <c r="I2694" s="1"/>
      <c r="AA2694" s="7"/>
      <c r="AB2694" s="7"/>
      <c r="AD2694" s="1"/>
      <c r="AE2694" s="1"/>
      <c r="AG2694" s="7"/>
      <c r="AH2694" s="7"/>
      <c r="AI2694" s="7"/>
      <c r="IU2694" s="11"/>
      <c r="IV2694" s="11"/>
      <c r="IW2694" s="11"/>
      <c r="AMI2694" s="12"/>
      <c r="AMJ2694" s="12"/>
      <c r="AMK2694" s="12"/>
    </row>
    <row r="2695" spans="1:1025" ht="12.75" customHeight="1">
      <c r="A2695" s="23">
        <v>3</v>
      </c>
      <c r="B2695" s="23">
        <v>2001</v>
      </c>
      <c r="C2695" s="24">
        <v>-134.83779999999999</v>
      </c>
      <c r="D2695" s="24">
        <v>31.483930000000001</v>
      </c>
      <c r="E2695" s="24">
        <v>0</v>
      </c>
      <c r="F2695" s="27">
        <v>0.101490691554874</v>
      </c>
      <c r="G2695" s="24" t="s">
        <v>41</v>
      </c>
      <c r="H2695" s="1"/>
      <c r="I2695" s="1"/>
      <c r="AA2695" s="7"/>
      <c r="AB2695" s="7"/>
      <c r="AD2695" s="1"/>
      <c r="AE2695" s="1"/>
      <c r="AG2695" s="7"/>
      <c r="AH2695" s="7"/>
      <c r="AI2695" s="7"/>
      <c r="IU2695" s="11"/>
      <c r="IV2695" s="11"/>
      <c r="IW2695" s="11"/>
      <c r="AMI2695" s="12"/>
      <c r="AMJ2695" s="12"/>
      <c r="AMK2695" s="12"/>
    </row>
    <row r="2696" spans="1:1025" ht="12.75" customHeight="1">
      <c r="A2696" s="23">
        <v>3</v>
      </c>
      <c r="B2696" s="23">
        <v>2001</v>
      </c>
      <c r="C2696" s="24">
        <v>-129.34200000000001</v>
      </c>
      <c r="D2696" s="24">
        <v>33.674720000000001</v>
      </c>
      <c r="E2696" s="24">
        <v>0</v>
      </c>
      <c r="F2696" s="27">
        <v>0.313278728085574</v>
      </c>
      <c r="G2696" s="24" t="s">
        <v>41</v>
      </c>
      <c r="H2696" s="1"/>
      <c r="I2696" s="1"/>
      <c r="AA2696" s="7"/>
      <c r="AB2696" s="7"/>
      <c r="AD2696" s="1"/>
      <c r="AE2696" s="1"/>
      <c r="AG2696" s="7"/>
      <c r="AH2696" s="7"/>
      <c r="AI2696" s="7"/>
      <c r="IU2696" s="11"/>
      <c r="IV2696" s="11"/>
      <c r="IW2696" s="11"/>
      <c r="AMI2696" s="12"/>
      <c r="AMJ2696" s="12"/>
      <c r="AMK2696" s="12"/>
    </row>
    <row r="2697" spans="1:1025" ht="12.75" customHeight="1">
      <c r="A2697" s="23">
        <v>3</v>
      </c>
      <c r="B2697" s="23">
        <v>2001</v>
      </c>
      <c r="C2697" s="24">
        <v>-129.02940000000001</v>
      </c>
      <c r="D2697" s="24">
        <v>33.838099999999997</v>
      </c>
      <c r="E2697" s="24">
        <v>0</v>
      </c>
      <c r="F2697" s="27">
        <v>0.104349992995624</v>
      </c>
      <c r="G2697" s="24" t="s">
        <v>41</v>
      </c>
      <c r="H2697" s="1"/>
      <c r="I2697" s="1"/>
      <c r="AA2697" s="7"/>
      <c r="AB2697" s="7"/>
      <c r="AD2697" s="1"/>
      <c r="AE2697" s="1"/>
      <c r="AG2697" s="7"/>
      <c r="AH2697" s="7"/>
      <c r="AI2697" s="7"/>
      <c r="IU2697" s="11"/>
      <c r="IV2697" s="11"/>
      <c r="IW2697" s="11"/>
      <c r="AMI2697" s="12"/>
      <c r="AMJ2697" s="12"/>
      <c r="AMK2697" s="12"/>
    </row>
    <row r="2698" spans="1:1025" ht="12.75" customHeight="1">
      <c r="A2698" s="23">
        <v>3</v>
      </c>
      <c r="B2698" s="23">
        <v>2001</v>
      </c>
      <c r="C2698" s="24">
        <v>-124.0797</v>
      </c>
      <c r="D2698" s="24">
        <v>35.852679999999999</v>
      </c>
      <c r="E2698" s="24">
        <v>0</v>
      </c>
      <c r="F2698" s="27">
        <v>0.38338346877449597</v>
      </c>
      <c r="G2698" s="24" t="s">
        <v>41</v>
      </c>
      <c r="H2698" s="1"/>
      <c r="I2698" s="1"/>
      <c r="AA2698" s="7"/>
      <c r="AB2698" s="7"/>
      <c r="AD2698" s="1"/>
      <c r="AE2698" s="1"/>
      <c r="AG2698" s="7"/>
      <c r="AH2698" s="7"/>
      <c r="AI2698" s="7"/>
      <c r="IU2698" s="11"/>
      <c r="IV2698" s="11"/>
      <c r="IW2698" s="11"/>
      <c r="AMI2698" s="12"/>
      <c r="AMJ2698" s="12"/>
      <c r="AMK2698" s="12"/>
    </row>
    <row r="2699" spans="1:1025" ht="12.75" customHeight="1">
      <c r="A2699" s="23">
        <v>3</v>
      </c>
      <c r="B2699" s="23">
        <v>2001</v>
      </c>
      <c r="C2699" s="24">
        <v>-136.53214</v>
      </c>
      <c r="D2699" s="24">
        <v>30.795909999999999</v>
      </c>
      <c r="E2699" s="24">
        <v>0</v>
      </c>
      <c r="F2699" s="27">
        <v>0.122382795667747</v>
      </c>
      <c r="G2699" s="24" t="s">
        <v>41</v>
      </c>
      <c r="H2699" s="1"/>
      <c r="I2699" s="1"/>
      <c r="AA2699" s="7"/>
      <c r="AB2699" s="7"/>
      <c r="AD2699" s="1"/>
      <c r="AE2699" s="1"/>
      <c r="AG2699" s="7"/>
      <c r="AH2699" s="7"/>
      <c r="AI2699" s="7"/>
      <c r="IU2699" s="11"/>
      <c r="IV2699" s="11"/>
      <c r="IW2699" s="11"/>
      <c r="AMI2699" s="12"/>
      <c r="AMJ2699" s="12"/>
      <c r="AMK2699" s="12"/>
    </row>
    <row r="2700" spans="1:1025" ht="12.75" customHeight="1">
      <c r="A2700" s="23">
        <v>3</v>
      </c>
      <c r="B2700" s="23">
        <v>2001</v>
      </c>
      <c r="C2700" s="24">
        <v>-122.42230000000001</v>
      </c>
      <c r="D2700" s="24">
        <v>36.619599999999998</v>
      </c>
      <c r="E2700" s="24">
        <v>0</v>
      </c>
      <c r="F2700" s="27">
        <v>0.96879398288926499</v>
      </c>
      <c r="G2700" s="24" t="s">
        <v>41</v>
      </c>
      <c r="H2700" s="1"/>
      <c r="I2700" s="1"/>
      <c r="AA2700" s="7"/>
      <c r="AB2700" s="7"/>
      <c r="AD2700" s="1"/>
      <c r="AE2700" s="1"/>
      <c r="AG2700" s="7"/>
      <c r="AH2700" s="7"/>
      <c r="AI2700" s="7"/>
      <c r="IU2700" s="11"/>
      <c r="IV2700" s="11"/>
      <c r="IW2700" s="11"/>
      <c r="AMI2700" s="12"/>
      <c r="AMJ2700" s="12"/>
      <c r="AMK2700" s="12"/>
    </row>
    <row r="2701" spans="1:1025" ht="14.25" customHeight="1">
      <c r="A2701" s="23">
        <v>3</v>
      </c>
      <c r="B2701" s="23">
        <v>2001</v>
      </c>
      <c r="C2701" s="24">
        <v>-144.8861</v>
      </c>
      <c r="D2701" s="24">
        <v>27.71172</v>
      </c>
      <c r="E2701" s="24">
        <v>0</v>
      </c>
      <c r="F2701" s="27">
        <v>0.198219933423773</v>
      </c>
      <c r="G2701" s="24" t="s">
        <v>41</v>
      </c>
      <c r="H2701" s="1"/>
      <c r="I2701" s="1"/>
      <c r="AA2701" s="7"/>
      <c r="AB2701" s="7"/>
      <c r="AD2701" s="1"/>
      <c r="AE2701" s="1"/>
      <c r="AG2701" s="7"/>
      <c r="AH2701" s="7"/>
      <c r="AI2701" s="7"/>
      <c r="IU2701" s="11"/>
      <c r="IV2701" s="11"/>
      <c r="IW2701" s="11"/>
      <c r="AMI2701" s="12"/>
      <c r="AMJ2701" s="12"/>
      <c r="AMK2701" s="12"/>
    </row>
    <row r="2702" spans="1:1025" ht="14.25" customHeight="1">
      <c r="A2702" s="23">
        <v>3</v>
      </c>
      <c r="B2702" s="23">
        <v>2001</v>
      </c>
      <c r="C2702" s="24">
        <v>-145.05099999999999</v>
      </c>
      <c r="D2702" s="24">
        <v>27.553799999999999</v>
      </c>
      <c r="E2702" s="24">
        <v>0</v>
      </c>
      <c r="F2702" s="27">
        <v>0.360885158079646</v>
      </c>
      <c r="G2702" s="24" t="s">
        <v>41</v>
      </c>
      <c r="H2702" s="1"/>
      <c r="I2702" s="1"/>
      <c r="AA2702" s="7"/>
      <c r="AB2702" s="7"/>
      <c r="AD2702" s="1"/>
      <c r="AE2702" s="1"/>
      <c r="AG2702" s="7"/>
      <c r="AH2702" s="7"/>
      <c r="AI2702" s="7"/>
      <c r="IU2702" s="11"/>
      <c r="IV2702" s="11"/>
      <c r="IW2702" s="11"/>
      <c r="AMI2702" s="12"/>
      <c r="AMJ2702" s="12"/>
      <c r="AMK2702" s="12"/>
    </row>
    <row r="2703" spans="1:1025" ht="14.25" customHeight="1">
      <c r="A2703" s="23">
        <v>3</v>
      </c>
      <c r="B2703" s="23">
        <v>2001</v>
      </c>
      <c r="C2703" s="24">
        <v>-124.4</v>
      </c>
      <c r="D2703" s="24">
        <v>35.69</v>
      </c>
      <c r="E2703" s="24">
        <v>0</v>
      </c>
      <c r="F2703" s="27">
        <v>0.27180364136163898</v>
      </c>
      <c r="G2703" s="24" t="s">
        <v>41</v>
      </c>
      <c r="H2703" s="1"/>
      <c r="I2703" s="1"/>
      <c r="AA2703" s="7"/>
      <c r="AB2703" s="7"/>
      <c r="AD2703" s="1"/>
      <c r="AE2703" s="1"/>
      <c r="AG2703" s="7"/>
      <c r="AH2703" s="7"/>
      <c r="AI2703" s="7"/>
      <c r="IU2703" s="11"/>
      <c r="IV2703" s="11"/>
      <c r="IW2703" s="11"/>
      <c r="AMI2703" s="12"/>
      <c r="AMJ2703" s="12"/>
      <c r="AMK2703" s="12"/>
    </row>
    <row r="2704" spans="1:1025" ht="14.25" customHeight="1">
      <c r="A2704" s="23">
        <v>3</v>
      </c>
      <c r="B2704" s="23">
        <v>2001</v>
      </c>
      <c r="C2704" s="24">
        <v>-135.49420000000001</v>
      </c>
      <c r="D2704" s="24">
        <v>31.246949999999998</v>
      </c>
      <c r="E2704" s="24">
        <v>0</v>
      </c>
      <c r="F2704" s="27">
        <v>9.88358862453982E-2</v>
      </c>
      <c r="G2704" s="24" t="s">
        <v>41</v>
      </c>
      <c r="H2704" s="1"/>
      <c r="I2704" s="1"/>
      <c r="AA2704" s="7"/>
      <c r="AB2704" s="7"/>
      <c r="AD2704" s="1"/>
      <c r="AE2704" s="1"/>
      <c r="AG2704" s="7"/>
      <c r="AH2704" s="7"/>
      <c r="AI2704" s="7"/>
      <c r="IU2704" s="11"/>
      <c r="IV2704" s="11"/>
      <c r="IW2704" s="11"/>
      <c r="AMI2704" s="12"/>
      <c r="AMJ2704" s="12"/>
      <c r="AMK2704" s="12"/>
    </row>
    <row r="2705" spans="1:1025" ht="14.25" customHeight="1">
      <c r="A2705" s="23">
        <v>3</v>
      </c>
      <c r="B2705" s="23">
        <v>2001</v>
      </c>
      <c r="C2705" s="24">
        <v>-129.6343</v>
      </c>
      <c r="D2705" s="24">
        <v>33.548250000000003</v>
      </c>
      <c r="E2705" s="24">
        <v>0</v>
      </c>
      <c r="F2705" s="27">
        <v>0.29395145082354002</v>
      </c>
      <c r="G2705" s="24" t="s">
        <v>41</v>
      </c>
      <c r="H2705" s="1"/>
      <c r="I2705" s="1"/>
      <c r="AA2705" s="7"/>
      <c r="AB2705" s="7"/>
      <c r="AD2705" s="1"/>
      <c r="AE2705" s="1"/>
      <c r="AG2705" s="7"/>
      <c r="AH2705" s="7"/>
      <c r="AI2705" s="7"/>
      <c r="IU2705" s="11"/>
      <c r="IV2705" s="11"/>
      <c r="IW2705" s="11"/>
      <c r="AMI2705" s="12"/>
      <c r="AMJ2705" s="12"/>
      <c r="AMK2705" s="12"/>
    </row>
    <row r="2706" spans="1:1025" ht="14.25" customHeight="1">
      <c r="A2706" s="23">
        <v>3</v>
      </c>
      <c r="B2706" s="23">
        <v>2001</v>
      </c>
      <c r="C2706" s="24">
        <v>-143.9367</v>
      </c>
      <c r="D2706" s="24">
        <v>27.99053</v>
      </c>
      <c r="E2706" s="24">
        <v>0</v>
      </c>
      <c r="F2706" s="27">
        <v>0.14364467927986799</v>
      </c>
      <c r="G2706" s="24" t="s">
        <v>41</v>
      </c>
      <c r="H2706" s="1"/>
      <c r="I2706" s="1"/>
      <c r="AA2706" s="7"/>
      <c r="AB2706" s="7"/>
      <c r="AD2706" s="1"/>
      <c r="AE2706" s="1"/>
      <c r="AG2706" s="7"/>
      <c r="AH2706" s="7"/>
      <c r="AI2706" s="7"/>
      <c r="IU2706" s="11"/>
      <c r="IV2706" s="11"/>
      <c r="IW2706" s="11"/>
      <c r="AMI2706" s="12"/>
      <c r="AMJ2706" s="12"/>
      <c r="AMK2706" s="12"/>
    </row>
    <row r="2707" spans="1:1025" ht="14.25" customHeight="1">
      <c r="A2707" s="23">
        <v>3</v>
      </c>
      <c r="B2707" s="23">
        <v>2001</v>
      </c>
      <c r="C2707" s="24">
        <v>-146.6147</v>
      </c>
      <c r="D2707" s="24">
        <v>26.912279999999999</v>
      </c>
      <c r="E2707" s="24">
        <v>0</v>
      </c>
      <c r="F2707" s="27">
        <v>0.16470072811841999</v>
      </c>
      <c r="G2707" s="24" t="s">
        <v>41</v>
      </c>
      <c r="H2707" s="1"/>
      <c r="I2707" s="1"/>
      <c r="AA2707" s="7"/>
      <c r="AB2707" s="7"/>
      <c r="AD2707" s="1"/>
      <c r="AE2707" s="1"/>
      <c r="AG2707" s="7"/>
      <c r="AH2707" s="7"/>
      <c r="AI2707" s="7"/>
      <c r="IU2707" s="11"/>
      <c r="IV2707" s="11"/>
      <c r="IW2707" s="11"/>
      <c r="AMI2707" s="12"/>
      <c r="AMJ2707" s="12"/>
      <c r="AMK2707" s="12"/>
    </row>
    <row r="2708" spans="1:1025" ht="14.25" customHeight="1">
      <c r="A2708" s="23">
        <v>3</v>
      </c>
      <c r="B2708" s="23">
        <v>2001</v>
      </c>
      <c r="C2708" s="24">
        <v>-150.4006</v>
      </c>
      <c r="D2708" s="24">
        <v>25.534369999999999</v>
      </c>
      <c r="E2708" s="24">
        <v>0</v>
      </c>
      <c r="F2708" s="27">
        <v>0.13183399952872299</v>
      </c>
      <c r="G2708" s="24" t="s">
        <v>41</v>
      </c>
      <c r="H2708" s="1"/>
      <c r="I2708" s="1"/>
      <c r="AA2708" s="7"/>
      <c r="AB2708" s="7"/>
      <c r="AD2708" s="1"/>
      <c r="AE2708" s="1"/>
      <c r="AG2708" s="7"/>
      <c r="AH2708" s="7"/>
      <c r="AI2708" s="7"/>
      <c r="IU2708" s="11"/>
      <c r="IV2708" s="11"/>
      <c r="IW2708" s="11"/>
      <c r="AMI2708" s="12"/>
      <c r="AMJ2708" s="12"/>
      <c r="AMK2708" s="12"/>
    </row>
    <row r="2709" spans="1:1025" ht="14.25" customHeight="1">
      <c r="A2709" s="23">
        <v>3</v>
      </c>
      <c r="B2709" s="23">
        <v>2001</v>
      </c>
      <c r="C2709" s="24">
        <v>-144.63140999999999</v>
      </c>
      <c r="D2709" s="24">
        <v>27.793050000000001</v>
      </c>
      <c r="E2709" s="24">
        <v>0</v>
      </c>
      <c r="F2709" s="27">
        <v>0.24332805376828501</v>
      </c>
      <c r="G2709" s="24" t="s">
        <v>41</v>
      </c>
      <c r="H2709" s="1"/>
      <c r="I2709" s="1"/>
      <c r="AA2709" s="7"/>
      <c r="AB2709" s="7"/>
      <c r="AD2709" s="1"/>
      <c r="AE2709" s="1"/>
      <c r="AG2709" s="7"/>
      <c r="AH2709" s="7"/>
      <c r="AI2709" s="7"/>
      <c r="IU2709" s="11"/>
      <c r="IV2709" s="11"/>
      <c r="IW2709" s="11"/>
      <c r="AMI2709" s="12"/>
      <c r="AMJ2709" s="12"/>
      <c r="AMK2709" s="12"/>
    </row>
    <row r="2710" spans="1:1025" ht="14.25" customHeight="1">
      <c r="A2710" s="23">
        <v>3</v>
      </c>
      <c r="B2710" s="23">
        <v>2001</v>
      </c>
      <c r="C2710" s="24">
        <v>-147.48939999999999</v>
      </c>
      <c r="D2710" s="24">
        <v>26.575600000000001</v>
      </c>
      <c r="E2710" s="24">
        <v>0</v>
      </c>
      <c r="F2710" s="27">
        <v>0.197448076216313</v>
      </c>
      <c r="G2710" s="24" t="s">
        <v>41</v>
      </c>
      <c r="H2710" s="1"/>
      <c r="I2710" s="1"/>
      <c r="AA2710" s="7"/>
      <c r="AB2710" s="7"/>
      <c r="AD2710" s="1"/>
      <c r="AE2710" s="1"/>
      <c r="AG2710" s="7"/>
      <c r="AH2710" s="7"/>
      <c r="AI2710" s="7"/>
      <c r="IU2710" s="11"/>
      <c r="IV2710" s="11"/>
      <c r="IW2710" s="11"/>
      <c r="AMI2710" s="12"/>
      <c r="AMJ2710" s="12"/>
      <c r="AMK2710" s="12"/>
    </row>
    <row r="2711" spans="1:1025" ht="14.25" customHeight="1">
      <c r="A2711" s="23">
        <v>3</v>
      </c>
      <c r="B2711" s="23">
        <v>2001</v>
      </c>
      <c r="C2711" s="24">
        <v>-136.9126</v>
      </c>
      <c r="D2711" s="24">
        <v>30.717669999999998</v>
      </c>
      <c r="E2711" s="24">
        <v>0</v>
      </c>
      <c r="F2711" s="27">
        <v>9.6451584593197706E-2</v>
      </c>
      <c r="G2711" s="24" t="s">
        <v>41</v>
      </c>
      <c r="H2711" s="1"/>
      <c r="I2711" s="1"/>
      <c r="AA2711" s="7"/>
      <c r="AB2711" s="7"/>
      <c r="AD2711" s="1"/>
      <c r="AE2711" s="1"/>
      <c r="AG2711" s="7"/>
      <c r="AH2711" s="7"/>
      <c r="AI2711" s="7"/>
      <c r="IU2711" s="11"/>
      <c r="IV2711" s="11"/>
      <c r="IW2711" s="11"/>
      <c r="AMI2711" s="12"/>
      <c r="AMJ2711" s="12"/>
      <c r="AMK2711" s="12"/>
    </row>
    <row r="2712" spans="1:1025" ht="14.25" customHeight="1">
      <c r="A2712" s="23">
        <v>6</v>
      </c>
      <c r="B2712" s="23">
        <v>2001</v>
      </c>
      <c r="C2712" s="24">
        <v>-122.9</v>
      </c>
      <c r="D2712" s="24">
        <v>36.4</v>
      </c>
      <c r="E2712" s="24">
        <v>5</v>
      </c>
      <c r="F2712" s="27">
        <v>0.19</v>
      </c>
      <c r="G2712" s="24" t="s">
        <v>41</v>
      </c>
      <c r="H2712" s="1"/>
      <c r="I2712" s="1"/>
      <c r="AA2712" s="7"/>
      <c r="AB2712" s="7"/>
      <c r="AD2712" s="1"/>
      <c r="AE2712" s="1"/>
      <c r="AG2712" s="7"/>
      <c r="AH2712" s="7"/>
      <c r="AI2712" s="7"/>
      <c r="IU2712" s="11"/>
      <c r="IV2712" s="11"/>
      <c r="IW2712" s="11"/>
      <c r="AMI2712" s="12"/>
      <c r="AMJ2712" s="12"/>
      <c r="AMK2712" s="12"/>
    </row>
    <row r="2713" spans="1:1025" ht="14.25" customHeight="1">
      <c r="A2713" s="23">
        <v>5</v>
      </c>
      <c r="B2713" s="23">
        <v>2001</v>
      </c>
      <c r="C2713" s="24">
        <v>-154.5</v>
      </c>
      <c r="D2713" s="24">
        <v>23.9</v>
      </c>
      <c r="E2713" s="24">
        <v>5</v>
      </c>
      <c r="F2713" s="27">
        <v>0.66</v>
      </c>
      <c r="G2713" s="24" t="s">
        <v>41</v>
      </c>
      <c r="H2713" s="1"/>
      <c r="I2713" s="1"/>
      <c r="AA2713" s="7"/>
      <c r="AB2713" s="7"/>
      <c r="AD2713" s="1"/>
      <c r="AE2713" s="1"/>
      <c r="AG2713" s="7"/>
      <c r="AH2713" s="7"/>
      <c r="AI2713" s="7"/>
      <c r="IU2713" s="11"/>
      <c r="IV2713" s="11"/>
      <c r="IW2713" s="11"/>
      <c r="AMI2713" s="12"/>
      <c r="AMJ2713" s="12"/>
      <c r="AMK2713" s="12"/>
    </row>
    <row r="2714" spans="1:1025" ht="14.25" customHeight="1">
      <c r="A2714" s="23">
        <v>5</v>
      </c>
      <c r="B2714" s="23">
        <v>2001</v>
      </c>
      <c r="C2714" s="24">
        <v>-128.4</v>
      </c>
      <c r="D2714" s="24">
        <v>34</v>
      </c>
      <c r="E2714" s="24">
        <v>5</v>
      </c>
      <c r="F2714" s="27">
        <v>0.15</v>
      </c>
      <c r="G2714" s="24" t="s">
        <v>41</v>
      </c>
      <c r="H2714" s="1"/>
      <c r="I2714" s="1"/>
      <c r="AA2714" s="7"/>
      <c r="AB2714" s="7"/>
      <c r="AD2714" s="1"/>
      <c r="AE2714" s="1"/>
      <c r="AG2714" s="7"/>
      <c r="AH2714" s="7"/>
      <c r="AI2714" s="7"/>
      <c r="IU2714" s="11"/>
      <c r="IV2714" s="11"/>
      <c r="IW2714" s="11"/>
      <c r="AMI2714" s="12"/>
      <c r="AMJ2714" s="12"/>
      <c r="AMK2714" s="12"/>
    </row>
    <row r="2715" spans="1:1025" ht="14.25" customHeight="1">
      <c r="A2715" s="23">
        <v>5</v>
      </c>
      <c r="B2715" s="23">
        <v>2001</v>
      </c>
      <c r="C2715" s="24">
        <v>-145.80000000000001</v>
      </c>
      <c r="D2715" s="24">
        <v>27.2</v>
      </c>
      <c r="E2715" s="24">
        <v>5</v>
      </c>
      <c r="F2715" s="27">
        <v>0.36</v>
      </c>
      <c r="G2715" s="24" t="s">
        <v>41</v>
      </c>
      <c r="H2715" s="1"/>
      <c r="I2715" s="1"/>
      <c r="AA2715" s="7"/>
      <c r="AB2715" s="7"/>
      <c r="AD2715" s="1"/>
      <c r="AE2715" s="1"/>
      <c r="AG2715" s="7"/>
      <c r="AH2715" s="7"/>
      <c r="AI2715" s="7"/>
      <c r="IU2715" s="11"/>
      <c r="IV2715" s="11"/>
      <c r="IW2715" s="11"/>
      <c r="AMI2715" s="12"/>
      <c r="AMJ2715" s="12"/>
      <c r="AMK2715" s="12"/>
    </row>
    <row r="2716" spans="1:1025" ht="14.25" customHeight="1">
      <c r="A2716" s="23">
        <v>6</v>
      </c>
      <c r="B2716" s="23">
        <v>2001</v>
      </c>
      <c r="C2716" s="24">
        <v>-124.6</v>
      </c>
      <c r="D2716" s="24">
        <v>35.6</v>
      </c>
      <c r="E2716" s="24">
        <v>5</v>
      </c>
      <c r="F2716" s="27">
        <v>0.14000000000000001</v>
      </c>
      <c r="G2716" s="24" t="s">
        <v>41</v>
      </c>
      <c r="H2716" s="1"/>
      <c r="I2716" s="1"/>
      <c r="AA2716" s="7"/>
      <c r="AB2716" s="7"/>
      <c r="AD2716" s="1"/>
      <c r="AE2716" s="1"/>
      <c r="AG2716" s="7"/>
      <c r="AH2716" s="7"/>
      <c r="AI2716" s="7"/>
      <c r="IU2716" s="11"/>
      <c r="IV2716" s="11"/>
      <c r="IW2716" s="11"/>
      <c r="AMI2716" s="12"/>
      <c r="AMJ2716" s="12"/>
      <c r="AMK2716" s="12"/>
    </row>
    <row r="2717" spans="1:1025" ht="14.25" customHeight="1">
      <c r="A2717" s="23">
        <v>5</v>
      </c>
      <c r="B2717" s="23">
        <v>2001</v>
      </c>
      <c r="C2717" s="24">
        <v>-151</v>
      </c>
      <c r="D2717" s="24">
        <v>25</v>
      </c>
      <c r="E2717" s="24">
        <v>5</v>
      </c>
      <c r="F2717" s="27">
        <v>0.569433736992082</v>
      </c>
      <c r="G2717" s="24" t="s">
        <v>41</v>
      </c>
      <c r="H2717" s="1"/>
      <c r="I2717" s="1"/>
      <c r="AA2717" s="7"/>
      <c r="AB2717" s="7"/>
      <c r="AD2717" s="1"/>
      <c r="AE2717" s="1"/>
      <c r="AG2717" s="7"/>
      <c r="AH2717" s="7"/>
      <c r="AI2717" s="7"/>
      <c r="IU2717" s="11"/>
      <c r="IV2717" s="11"/>
      <c r="IW2717" s="11"/>
      <c r="AMI2717" s="12"/>
      <c r="AMJ2717" s="12"/>
      <c r="AMK2717" s="12"/>
    </row>
    <row r="2718" spans="1:1025" ht="14.25" customHeight="1">
      <c r="A2718" s="23">
        <v>5</v>
      </c>
      <c r="B2718" s="23">
        <v>2001</v>
      </c>
      <c r="C2718" s="24">
        <v>-134.69999999999999</v>
      </c>
      <c r="D2718" s="24">
        <v>31.5</v>
      </c>
      <c r="E2718" s="24">
        <v>5</v>
      </c>
      <c r="F2718" s="27">
        <v>0.06</v>
      </c>
      <c r="G2718" s="24" t="s">
        <v>41</v>
      </c>
      <c r="H2718" s="1"/>
      <c r="I2718" s="1"/>
      <c r="AA2718" s="7"/>
      <c r="AB2718" s="7"/>
      <c r="AD2718" s="1"/>
      <c r="AE2718" s="1"/>
      <c r="AG2718" s="7"/>
      <c r="AH2718" s="7"/>
      <c r="AI2718" s="7"/>
      <c r="IU2718" s="11"/>
      <c r="IV2718" s="11"/>
      <c r="IW2718" s="11"/>
      <c r="AMI2718" s="12"/>
      <c r="AMJ2718" s="12"/>
      <c r="AMK2718" s="12"/>
    </row>
    <row r="2719" spans="1:1025" ht="14.25" customHeight="1">
      <c r="A2719" s="23">
        <v>5</v>
      </c>
      <c r="B2719" s="23">
        <v>2001</v>
      </c>
      <c r="C2719" s="24">
        <v>-158</v>
      </c>
      <c r="D2719" s="24">
        <v>22.5</v>
      </c>
      <c r="E2719" s="24">
        <v>5</v>
      </c>
      <c r="F2719" s="27">
        <v>0.33</v>
      </c>
      <c r="G2719" s="24" t="s">
        <v>41</v>
      </c>
      <c r="H2719" s="1"/>
      <c r="I2719" s="1"/>
      <c r="AA2719" s="7"/>
      <c r="AB2719" s="7"/>
      <c r="AD2719" s="1"/>
      <c r="AE2719" s="1"/>
      <c r="AG2719" s="7"/>
      <c r="AH2719" s="7"/>
      <c r="AI2719" s="7"/>
      <c r="IU2719" s="11"/>
      <c r="IV2719" s="11"/>
      <c r="IW2719" s="11"/>
      <c r="AMI2719" s="12"/>
      <c r="AMJ2719" s="12"/>
      <c r="AMK2719" s="12"/>
    </row>
    <row r="2720" spans="1:1025" ht="14.25" customHeight="1">
      <c r="A2720" s="23">
        <v>5</v>
      </c>
      <c r="B2720" s="23">
        <v>2001</v>
      </c>
      <c r="C2720" s="24">
        <v>-141</v>
      </c>
      <c r="D2720" s="24">
        <v>29.1</v>
      </c>
      <c r="E2720" s="24">
        <v>5</v>
      </c>
      <c r="F2720" s="27">
        <v>0.13</v>
      </c>
      <c r="G2720" s="24" t="s">
        <v>41</v>
      </c>
      <c r="H2720" s="1"/>
      <c r="I2720" s="1"/>
      <c r="AA2720" s="7"/>
      <c r="AB2720" s="7"/>
      <c r="AD2720" s="1"/>
      <c r="AE2720" s="1"/>
      <c r="AG2720" s="7"/>
      <c r="AH2720" s="7"/>
      <c r="AI2720" s="7"/>
      <c r="IU2720" s="11"/>
      <c r="IV2720" s="11"/>
      <c r="IW2720" s="11"/>
      <c r="AMI2720" s="12"/>
      <c r="AMJ2720" s="12"/>
      <c r="AMK2720" s="12"/>
    </row>
    <row r="2721" spans="1:1025" ht="14.25" customHeight="1">
      <c r="A2721" s="23">
        <v>6</v>
      </c>
      <c r="B2721" s="23">
        <v>2001</v>
      </c>
      <c r="C2721" s="24">
        <v>-124.6</v>
      </c>
      <c r="D2721" s="24">
        <v>35.6</v>
      </c>
      <c r="E2721" s="24">
        <v>10</v>
      </c>
      <c r="F2721" s="27">
        <v>0.17</v>
      </c>
      <c r="G2721" s="24" t="s">
        <v>41</v>
      </c>
      <c r="H2721" s="1"/>
      <c r="I2721" s="1"/>
      <c r="AA2721" s="7"/>
      <c r="AB2721" s="7"/>
      <c r="AD2721" s="1"/>
      <c r="AE2721" s="1"/>
      <c r="AG2721" s="7"/>
      <c r="AH2721" s="7"/>
      <c r="AI2721" s="7"/>
      <c r="IU2721" s="11"/>
      <c r="IV2721" s="11"/>
      <c r="IW2721" s="11"/>
      <c r="AMI2721" s="12"/>
      <c r="AMJ2721" s="12"/>
      <c r="AMK2721" s="12"/>
    </row>
    <row r="2722" spans="1:1025" ht="14.25" customHeight="1">
      <c r="A2722" s="23">
        <v>6</v>
      </c>
      <c r="B2722" s="23">
        <v>2001</v>
      </c>
      <c r="C2722" s="24">
        <v>-122.9</v>
      </c>
      <c r="D2722" s="24">
        <v>36.4</v>
      </c>
      <c r="E2722" s="24">
        <v>10</v>
      </c>
      <c r="F2722" s="27">
        <v>0.21</v>
      </c>
      <c r="G2722" s="24" t="s">
        <v>41</v>
      </c>
      <c r="H2722" s="1"/>
      <c r="I2722" s="1"/>
      <c r="AA2722" s="7"/>
      <c r="AB2722" s="7"/>
      <c r="AD2722" s="1"/>
      <c r="AE2722" s="1"/>
      <c r="AG2722" s="7"/>
      <c r="AH2722" s="7"/>
      <c r="AI2722" s="7"/>
      <c r="IU2722" s="11"/>
      <c r="IV2722" s="11"/>
      <c r="IW2722" s="11"/>
      <c r="AMI2722" s="12"/>
      <c r="AMJ2722" s="12"/>
      <c r="AMK2722" s="12"/>
    </row>
    <row r="2723" spans="1:1025" ht="14.25" customHeight="1">
      <c r="A2723" s="23">
        <v>5</v>
      </c>
      <c r="B2723" s="23">
        <v>2001</v>
      </c>
      <c r="C2723" s="24">
        <v>-145.80000000000001</v>
      </c>
      <c r="D2723" s="24">
        <v>27.2</v>
      </c>
      <c r="E2723" s="24">
        <v>10</v>
      </c>
      <c r="F2723" s="27">
        <v>0.32</v>
      </c>
      <c r="G2723" s="24" t="s">
        <v>41</v>
      </c>
      <c r="H2723" s="1"/>
      <c r="I2723" s="1"/>
      <c r="AA2723" s="7"/>
      <c r="AB2723" s="7"/>
      <c r="AD2723" s="1"/>
      <c r="AE2723" s="1"/>
      <c r="AG2723" s="7"/>
      <c r="AH2723" s="7"/>
      <c r="AI2723" s="7"/>
      <c r="IU2723" s="11"/>
      <c r="IV2723" s="11"/>
      <c r="IW2723" s="11"/>
      <c r="AMI2723" s="12"/>
      <c r="AMJ2723" s="12"/>
      <c r="AMK2723" s="12"/>
    </row>
    <row r="2724" spans="1:1025" ht="14.25" customHeight="1">
      <c r="A2724" s="23">
        <v>5</v>
      </c>
      <c r="B2724" s="23">
        <v>2001</v>
      </c>
      <c r="C2724" s="24">
        <v>-128.4</v>
      </c>
      <c r="D2724" s="24">
        <v>34</v>
      </c>
      <c r="E2724" s="24">
        <v>10</v>
      </c>
      <c r="F2724" s="27">
        <v>0.16</v>
      </c>
      <c r="G2724" s="24" t="s">
        <v>41</v>
      </c>
      <c r="H2724" s="1"/>
      <c r="I2724" s="1"/>
      <c r="AA2724" s="7"/>
      <c r="AB2724" s="7"/>
      <c r="AD2724" s="1"/>
      <c r="AE2724" s="1"/>
      <c r="AG2724" s="7"/>
      <c r="AH2724" s="7"/>
      <c r="AI2724" s="7"/>
      <c r="IU2724" s="11"/>
      <c r="IV2724" s="11"/>
      <c r="IW2724" s="11"/>
      <c r="AMI2724" s="12"/>
      <c r="AMJ2724" s="12"/>
      <c r="AMK2724" s="12"/>
    </row>
    <row r="2725" spans="1:1025" ht="14.25" customHeight="1">
      <c r="A2725" s="23">
        <v>5</v>
      </c>
      <c r="B2725" s="23">
        <v>2001</v>
      </c>
      <c r="C2725" s="24">
        <v>-151</v>
      </c>
      <c r="D2725" s="24">
        <v>25</v>
      </c>
      <c r="E2725" s="24">
        <v>10</v>
      </c>
      <c r="F2725" s="27">
        <v>0.54822400546526895</v>
      </c>
      <c r="G2725" s="24" t="s">
        <v>41</v>
      </c>
      <c r="H2725" s="1"/>
      <c r="I2725" s="1"/>
      <c r="AA2725" s="7"/>
      <c r="AB2725" s="7"/>
      <c r="AD2725" s="1"/>
      <c r="AE2725" s="1"/>
      <c r="AG2725" s="7"/>
      <c r="AH2725" s="7"/>
      <c r="AI2725" s="7"/>
      <c r="IU2725" s="11"/>
      <c r="IV2725" s="11"/>
      <c r="IW2725" s="11"/>
      <c r="AMI2725" s="12"/>
      <c r="AMJ2725" s="12"/>
      <c r="AMK2725" s="12"/>
    </row>
    <row r="2726" spans="1:1025" ht="14.25" customHeight="1">
      <c r="A2726" s="23">
        <v>5</v>
      </c>
      <c r="B2726" s="23">
        <v>2001</v>
      </c>
      <c r="C2726" s="24">
        <v>-154.5</v>
      </c>
      <c r="D2726" s="24">
        <v>23.9</v>
      </c>
      <c r="E2726" s="24">
        <v>10</v>
      </c>
      <c r="F2726" s="27">
        <v>0.73</v>
      </c>
      <c r="G2726" s="24" t="s">
        <v>41</v>
      </c>
      <c r="H2726" s="1"/>
      <c r="I2726" s="1"/>
      <c r="AA2726" s="7"/>
      <c r="AB2726" s="7"/>
      <c r="AD2726" s="1"/>
      <c r="AE2726" s="1"/>
      <c r="AG2726" s="7"/>
      <c r="AH2726" s="7"/>
      <c r="AI2726" s="7"/>
      <c r="IU2726" s="11"/>
      <c r="IV2726" s="11"/>
      <c r="IW2726" s="11"/>
      <c r="AMI2726" s="12"/>
      <c r="AMJ2726" s="12"/>
      <c r="AMK2726" s="12"/>
    </row>
    <row r="2727" spans="1:1025" ht="14.25" customHeight="1">
      <c r="A2727" s="23">
        <v>5</v>
      </c>
      <c r="B2727" s="23">
        <v>2001</v>
      </c>
      <c r="C2727" s="24">
        <v>-134.69999999999999</v>
      </c>
      <c r="D2727" s="24">
        <v>31.5</v>
      </c>
      <c r="E2727" s="24">
        <v>10</v>
      </c>
      <c r="F2727" s="27">
        <v>7.0000000000000007E-2</v>
      </c>
      <c r="G2727" s="24" t="s">
        <v>41</v>
      </c>
      <c r="H2727" s="1"/>
      <c r="I2727" s="1"/>
      <c r="AA2727" s="7"/>
      <c r="AB2727" s="7"/>
      <c r="AD2727" s="1"/>
      <c r="AE2727" s="1"/>
      <c r="AG2727" s="7"/>
      <c r="AH2727" s="7"/>
      <c r="AI2727" s="7"/>
      <c r="IU2727" s="11"/>
      <c r="IV2727" s="11"/>
      <c r="IW2727" s="11"/>
      <c r="AMI2727" s="12"/>
      <c r="AMJ2727" s="12"/>
      <c r="AMK2727" s="12"/>
    </row>
    <row r="2728" spans="1:1025" ht="14.25" customHeight="1">
      <c r="A2728" s="23">
        <v>5</v>
      </c>
      <c r="B2728" s="23">
        <v>2001</v>
      </c>
      <c r="C2728" s="24">
        <v>-158</v>
      </c>
      <c r="D2728" s="24">
        <v>22.5</v>
      </c>
      <c r="E2728" s="24">
        <v>10</v>
      </c>
      <c r="F2728" s="27">
        <v>0.31</v>
      </c>
      <c r="G2728" s="24" t="s">
        <v>41</v>
      </c>
      <c r="H2728" s="1"/>
      <c r="I2728" s="1"/>
      <c r="AA2728" s="7"/>
      <c r="AB2728" s="7"/>
      <c r="AD2728" s="1"/>
      <c r="AE2728" s="1"/>
      <c r="AG2728" s="7"/>
      <c r="AH2728" s="7"/>
      <c r="AI2728" s="7"/>
      <c r="IU2728" s="11"/>
      <c r="IV2728" s="11"/>
      <c r="IW2728" s="11"/>
      <c r="AMI2728" s="12"/>
      <c r="AMJ2728" s="12"/>
      <c r="AMK2728" s="12"/>
    </row>
    <row r="2729" spans="1:1025" ht="14.25" customHeight="1">
      <c r="A2729" s="23">
        <v>5</v>
      </c>
      <c r="B2729" s="23">
        <v>2001</v>
      </c>
      <c r="C2729" s="24">
        <v>-141</v>
      </c>
      <c r="D2729" s="24">
        <v>29.1</v>
      </c>
      <c r="E2729" s="24">
        <v>10</v>
      </c>
      <c r="F2729" s="27">
        <v>0.12</v>
      </c>
      <c r="G2729" s="24" t="s">
        <v>41</v>
      </c>
      <c r="H2729" s="1"/>
      <c r="I2729" s="1"/>
      <c r="AA2729" s="7"/>
      <c r="AB2729" s="7"/>
      <c r="AD2729" s="1"/>
      <c r="AE2729" s="1"/>
      <c r="AG2729" s="7"/>
      <c r="AH2729" s="7"/>
      <c r="AI2729" s="7"/>
      <c r="IU2729" s="11"/>
      <c r="IV2729" s="11"/>
      <c r="IW2729" s="11"/>
      <c r="AMI2729" s="12"/>
      <c r="AMJ2729" s="12"/>
      <c r="AMK2729" s="12"/>
    </row>
    <row r="2730" spans="1:1025" ht="14.25" customHeight="1">
      <c r="A2730" s="23">
        <v>6</v>
      </c>
      <c r="B2730" s="23">
        <v>2001</v>
      </c>
      <c r="C2730" s="24">
        <v>-122.9</v>
      </c>
      <c r="D2730" s="24">
        <v>36.4</v>
      </c>
      <c r="E2730" s="24">
        <v>20</v>
      </c>
      <c r="F2730" s="27">
        <v>0.2</v>
      </c>
      <c r="G2730" s="24" t="s">
        <v>41</v>
      </c>
      <c r="H2730" s="1"/>
      <c r="I2730" s="1"/>
      <c r="AA2730" s="7"/>
      <c r="AB2730" s="7"/>
      <c r="AD2730" s="1"/>
      <c r="AE2730" s="1"/>
      <c r="AG2730" s="7"/>
      <c r="AH2730" s="7"/>
      <c r="AI2730" s="7"/>
      <c r="IU2730" s="11"/>
      <c r="IV2730" s="11"/>
      <c r="IW2730" s="11"/>
      <c r="AMI2730" s="12"/>
      <c r="AMJ2730" s="12"/>
      <c r="AMK2730" s="12"/>
    </row>
    <row r="2731" spans="1:1025" ht="14.25" customHeight="1">
      <c r="A2731" s="23">
        <v>5</v>
      </c>
      <c r="B2731" s="23">
        <v>2001</v>
      </c>
      <c r="C2731" s="24">
        <v>-158</v>
      </c>
      <c r="D2731" s="24">
        <v>22.5</v>
      </c>
      <c r="E2731" s="24">
        <v>20</v>
      </c>
      <c r="F2731" s="27">
        <v>0.25</v>
      </c>
      <c r="G2731" s="24" t="s">
        <v>41</v>
      </c>
      <c r="H2731" s="1"/>
      <c r="I2731" s="1"/>
      <c r="AA2731" s="7"/>
      <c r="AB2731" s="7"/>
      <c r="AD2731" s="1"/>
      <c r="AE2731" s="1"/>
      <c r="AG2731" s="7"/>
      <c r="AH2731" s="7"/>
      <c r="AI2731" s="7"/>
      <c r="IU2731" s="11"/>
      <c r="IV2731" s="11"/>
      <c r="IW2731" s="11"/>
      <c r="AMI2731" s="12"/>
      <c r="AMJ2731" s="12"/>
      <c r="AMK2731" s="12"/>
    </row>
    <row r="2732" spans="1:1025" ht="14.25" customHeight="1">
      <c r="A2732" s="23">
        <v>5</v>
      </c>
      <c r="B2732" s="23">
        <v>2001</v>
      </c>
      <c r="C2732" s="24">
        <v>-134.69999999999999</v>
      </c>
      <c r="D2732" s="24">
        <v>31.5</v>
      </c>
      <c r="E2732" s="24">
        <v>20</v>
      </c>
      <c r="F2732" s="27">
        <v>7.0000000000000007E-2</v>
      </c>
      <c r="G2732" s="24" t="s">
        <v>41</v>
      </c>
      <c r="H2732" s="1"/>
      <c r="I2732" s="1"/>
      <c r="AA2732" s="7"/>
      <c r="AB2732" s="7"/>
      <c r="AD2732" s="1"/>
      <c r="AE2732" s="1"/>
      <c r="AG2732" s="7"/>
      <c r="AH2732" s="7"/>
      <c r="AI2732" s="7"/>
      <c r="IU2732" s="11"/>
      <c r="IV2732" s="11"/>
      <c r="IW2732" s="11"/>
      <c r="AMI2732" s="12"/>
      <c r="AMJ2732" s="12"/>
      <c r="AMK2732" s="12"/>
    </row>
    <row r="2733" spans="1:1025" ht="14.25" customHeight="1">
      <c r="A2733" s="23">
        <v>6</v>
      </c>
      <c r="B2733" s="23">
        <v>2001</v>
      </c>
      <c r="C2733" s="24">
        <v>-124.6</v>
      </c>
      <c r="D2733" s="24">
        <v>35.6</v>
      </c>
      <c r="E2733" s="24">
        <v>20</v>
      </c>
      <c r="F2733" s="27">
        <v>0.16</v>
      </c>
      <c r="G2733" s="24" t="s">
        <v>41</v>
      </c>
      <c r="H2733" s="1"/>
      <c r="I2733" s="1"/>
      <c r="AA2733" s="7"/>
      <c r="AB2733" s="7"/>
      <c r="AD2733" s="1"/>
      <c r="AE2733" s="1"/>
      <c r="AG2733" s="7"/>
      <c r="AH2733" s="7"/>
      <c r="AI2733" s="7"/>
      <c r="IU2733" s="11"/>
      <c r="IV2733" s="11"/>
      <c r="IW2733" s="11"/>
      <c r="AMI2733" s="12"/>
      <c r="AMJ2733" s="12"/>
      <c r="AMK2733" s="12"/>
    </row>
    <row r="2734" spans="1:1025" ht="12.75" customHeight="1">
      <c r="A2734" s="23">
        <v>5</v>
      </c>
      <c r="B2734" s="23">
        <v>2001</v>
      </c>
      <c r="C2734" s="24">
        <v>-145.80000000000001</v>
      </c>
      <c r="D2734" s="24">
        <v>27.2</v>
      </c>
      <c r="E2734" s="24">
        <v>20</v>
      </c>
      <c r="F2734" s="27">
        <v>0.34</v>
      </c>
      <c r="G2734" s="24" t="s">
        <v>41</v>
      </c>
      <c r="H2734" s="1"/>
      <c r="I2734" s="1"/>
      <c r="AA2734" s="7"/>
      <c r="AB2734" s="7"/>
      <c r="AD2734" s="1"/>
      <c r="AE2734" s="1"/>
      <c r="AG2734" s="7"/>
      <c r="AH2734" s="7"/>
      <c r="AI2734" s="7"/>
      <c r="IU2734" s="11"/>
      <c r="IV2734" s="11"/>
      <c r="IW2734" s="11"/>
      <c r="AMI2734" s="12"/>
      <c r="AMJ2734" s="12"/>
      <c r="AMK2734" s="12"/>
    </row>
    <row r="2735" spans="1:1025" ht="14.25" customHeight="1">
      <c r="A2735" s="23">
        <v>5</v>
      </c>
      <c r="B2735" s="23">
        <v>2001</v>
      </c>
      <c r="C2735" s="24">
        <v>-151</v>
      </c>
      <c r="D2735" s="24">
        <v>25</v>
      </c>
      <c r="E2735" s="24">
        <v>20</v>
      </c>
      <c r="F2735" s="27">
        <v>0.63438282859767203</v>
      </c>
      <c r="G2735" s="24" t="s">
        <v>41</v>
      </c>
      <c r="H2735" s="1"/>
      <c r="I2735" s="1"/>
      <c r="AA2735" s="7"/>
      <c r="AB2735" s="7"/>
      <c r="AD2735" s="1"/>
      <c r="AE2735" s="1"/>
      <c r="AG2735" s="7"/>
      <c r="AH2735" s="7"/>
      <c r="AI2735" s="7"/>
      <c r="IU2735" s="11"/>
      <c r="IV2735" s="11"/>
      <c r="IW2735" s="11"/>
      <c r="AMI2735" s="12"/>
      <c r="AMJ2735" s="12"/>
      <c r="AMK2735" s="12"/>
    </row>
    <row r="2736" spans="1:1025" ht="14.25" customHeight="1">
      <c r="A2736" s="23">
        <v>5</v>
      </c>
      <c r="B2736" s="23">
        <v>2001</v>
      </c>
      <c r="C2736" s="24">
        <v>-128.4</v>
      </c>
      <c r="D2736" s="24">
        <v>34</v>
      </c>
      <c r="E2736" s="24">
        <v>20</v>
      </c>
      <c r="F2736" s="27">
        <v>0.18</v>
      </c>
      <c r="G2736" s="24" t="s">
        <v>41</v>
      </c>
      <c r="H2736" s="1"/>
      <c r="I2736" s="1"/>
      <c r="AA2736" s="7"/>
      <c r="AB2736" s="7"/>
      <c r="AD2736" s="1"/>
      <c r="AE2736" s="1"/>
      <c r="AG2736" s="7"/>
      <c r="AH2736" s="7"/>
      <c r="AI2736" s="7"/>
      <c r="IU2736" s="11"/>
      <c r="IV2736" s="11"/>
      <c r="IW2736" s="11"/>
      <c r="AMI2736" s="12"/>
      <c r="AMJ2736" s="12"/>
      <c r="AMK2736" s="12"/>
    </row>
    <row r="2737" spans="1:1025" ht="14.25" customHeight="1">
      <c r="A2737" s="23">
        <v>5</v>
      </c>
      <c r="B2737" s="23">
        <v>2001</v>
      </c>
      <c r="C2737" s="24">
        <v>-141</v>
      </c>
      <c r="D2737" s="24">
        <v>29.1</v>
      </c>
      <c r="E2737" s="24">
        <v>20</v>
      </c>
      <c r="F2737" s="27">
        <v>0.1</v>
      </c>
      <c r="G2737" s="24" t="s">
        <v>41</v>
      </c>
      <c r="H2737" s="1"/>
      <c r="I2737" s="1"/>
      <c r="AA2737" s="7"/>
      <c r="AB2737" s="7"/>
      <c r="AD2737" s="1"/>
      <c r="AE2737" s="1"/>
      <c r="AG2737" s="7"/>
      <c r="AH2737" s="7"/>
      <c r="AI2737" s="7"/>
      <c r="IU2737" s="11"/>
      <c r="IV2737" s="11"/>
      <c r="IW2737" s="11"/>
      <c r="AMI2737" s="12"/>
      <c r="AMJ2737" s="12"/>
      <c r="AMK2737" s="12"/>
    </row>
    <row r="2738" spans="1:1025" ht="14.25" customHeight="1">
      <c r="A2738" s="23">
        <v>5</v>
      </c>
      <c r="B2738" s="23">
        <v>2001</v>
      </c>
      <c r="C2738" s="24">
        <v>-154.5</v>
      </c>
      <c r="D2738" s="24">
        <v>23.9</v>
      </c>
      <c r="E2738" s="24">
        <v>20</v>
      </c>
      <c r="F2738" s="27">
        <v>0.56000000000000105</v>
      </c>
      <c r="G2738" s="24" t="s">
        <v>41</v>
      </c>
      <c r="H2738" s="1"/>
      <c r="I2738" s="1"/>
      <c r="AA2738" s="7"/>
      <c r="AB2738" s="7"/>
      <c r="AD2738" s="1"/>
      <c r="AE2738" s="1"/>
      <c r="AG2738" s="7"/>
      <c r="AH2738" s="7"/>
      <c r="AI2738" s="7"/>
      <c r="IU2738" s="11"/>
      <c r="IV2738" s="11"/>
      <c r="IW2738" s="11"/>
      <c r="AMI2738" s="12"/>
      <c r="AMJ2738" s="12"/>
      <c r="AMK2738" s="12"/>
    </row>
    <row r="2739" spans="1:1025" ht="14.25" customHeight="1">
      <c r="A2739" s="23">
        <v>5</v>
      </c>
      <c r="B2739" s="23">
        <v>2001</v>
      </c>
      <c r="C2739" s="24">
        <v>-158</v>
      </c>
      <c r="D2739" s="24">
        <v>22.5</v>
      </c>
      <c r="E2739" s="24">
        <v>40</v>
      </c>
      <c r="F2739" s="27">
        <v>0.24</v>
      </c>
      <c r="G2739" s="24" t="s">
        <v>41</v>
      </c>
      <c r="H2739" s="1"/>
      <c r="I2739" s="1"/>
      <c r="AA2739" s="7"/>
      <c r="AB2739" s="7"/>
      <c r="AD2739" s="1"/>
      <c r="AE2739" s="1"/>
      <c r="AG2739" s="7"/>
      <c r="AH2739" s="7"/>
      <c r="AI2739" s="7"/>
      <c r="IU2739" s="11"/>
      <c r="IV2739" s="11"/>
      <c r="IW2739" s="11"/>
      <c r="AMI2739" s="12"/>
      <c r="AMJ2739" s="12"/>
      <c r="AMK2739" s="12"/>
    </row>
    <row r="2740" spans="1:1025" ht="14.25" customHeight="1">
      <c r="A2740" s="23">
        <v>5</v>
      </c>
      <c r="B2740" s="23">
        <v>2001</v>
      </c>
      <c r="C2740" s="24">
        <v>-128.4</v>
      </c>
      <c r="D2740" s="24">
        <v>34</v>
      </c>
      <c r="E2740" s="24">
        <v>40</v>
      </c>
      <c r="F2740" s="27">
        <v>0.15</v>
      </c>
      <c r="G2740" s="24" t="s">
        <v>41</v>
      </c>
      <c r="H2740" s="1"/>
      <c r="I2740" s="1"/>
      <c r="AA2740" s="7"/>
      <c r="AB2740" s="7"/>
      <c r="AD2740" s="1"/>
      <c r="AE2740" s="1"/>
      <c r="AG2740" s="7"/>
      <c r="AH2740" s="7"/>
      <c r="AI2740" s="7"/>
      <c r="IU2740" s="11"/>
      <c r="IV2740" s="11"/>
      <c r="IW2740" s="11"/>
      <c r="AMI2740" s="12"/>
      <c r="AMJ2740" s="12"/>
      <c r="AMK2740" s="12"/>
    </row>
    <row r="2741" spans="1:1025" ht="14.25" customHeight="1">
      <c r="A2741" s="23">
        <v>6</v>
      </c>
      <c r="B2741" s="23">
        <v>2001</v>
      </c>
      <c r="C2741" s="24">
        <v>-122.9</v>
      </c>
      <c r="D2741" s="24">
        <v>36.4</v>
      </c>
      <c r="E2741" s="24">
        <v>40</v>
      </c>
      <c r="F2741" s="27">
        <v>0.25</v>
      </c>
      <c r="G2741" s="24" t="s">
        <v>41</v>
      </c>
      <c r="H2741" s="1"/>
      <c r="I2741" s="1"/>
      <c r="AA2741" s="7"/>
      <c r="AB2741" s="7"/>
      <c r="AD2741" s="1"/>
      <c r="AE2741" s="1"/>
      <c r="AG2741" s="7"/>
      <c r="AH2741" s="7"/>
      <c r="AI2741" s="7"/>
      <c r="IU2741" s="11"/>
      <c r="IV2741" s="11"/>
      <c r="IW2741" s="11"/>
      <c r="AMI2741" s="12"/>
      <c r="AMJ2741" s="12"/>
      <c r="AMK2741" s="12"/>
    </row>
    <row r="2742" spans="1:1025" ht="14.25" customHeight="1">
      <c r="A2742" s="23">
        <v>5</v>
      </c>
      <c r="B2742" s="23">
        <v>2001</v>
      </c>
      <c r="C2742" s="24">
        <v>-145.80000000000001</v>
      </c>
      <c r="D2742" s="24">
        <v>27.2</v>
      </c>
      <c r="E2742" s="24">
        <v>40</v>
      </c>
      <c r="F2742" s="27">
        <v>0.21</v>
      </c>
      <c r="G2742" s="24" t="s">
        <v>41</v>
      </c>
      <c r="H2742" s="1"/>
      <c r="I2742" s="1"/>
      <c r="AA2742" s="7"/>
      <c r="AB2742" s="7"/>
      <c r="AD2742" s="1"/>
      <c r="AE2742" s="1"/>
      <c r="AG2742" s="7"/>
      <c r="AH2742" s="7"/>
      <c r="AI2742" s="7"/>
      <c r="IU2742" s="11"/>
      <c r="IV2742" s="11"/>
      <c r="IW2742" s="11"/>
      <c r="AMI2742" s="12"/>
      <c r="AMJ2742" s="12"/>
      <c r="AMK2742" s="12"/>
    </row>
    <row r="2743" spans="1:1025" ht="14.25" customHeight="1">
      <c r="A2743" s="23">
        <v>5</v>
      </c>
      <c r="B2743" s="23">
        <v>2001</v>
      </c>
      <c r="C2743" s="24">
        <v>-134.69999999999999</v>
      </c>
      <c r="D2743" s="24">
        <v>31.5</v>
      </c>
      <c r="E2743" s="24">
        <v>40</v>
      </c>
      <c r="F2743" s="27">
        <v>0.08</v>
      </c>
      <c r="G2743" s="24" t="s">
        <v>41</v>
      </c>
      <c r="H2743" s="1"/>
      <c r="I2743" s="1"/>
      <c r="AA2743" s="7"/>
      <c r="AB2743" s="7"/>
      <c r="AD2743" s="1"/>
      <c r="AE2743" s="1"/>
      <c r="AG2743" s="7"/>
      <c r="AH2743" s="7"/>
      <c r="AI2743" s="7"/>
      <c r="IU2743" s="11"/>
      <c r="IV2743" s="11"/>
      <c r="IW2743" s="11"/>
      <c r="AMI2743" s="12"/>
      <c r="AMJ2743" s="12"/>
      <c r="AMK2743" s="12"/>
    </row>
    <row r="2744" spans="1:1025" ht="14.25" customHeight="1">
      <c r="A2744" s="23">
        <v>5</v>
      </c>
      <c r="B2744" s="23">
        <v>2001</v>
      </c>
      <c r="C2744" s="24">
        <v>-151</v>
      </c>
      <c r="D2744" s="24">
        <v>25</v>
      </c>
      <c r="E2744" s="24">
        <v>40</v>
      </c>
      <c r="F2744" s="27">
        <v>0.38711866432315201</v>
      </c>
      <c r="G2744" s="24" t="s">
        <v>41</v>
      </c>
      <c r="H2744" s="1"/>
      <c r="I2744" s="1"/>
      <c r="AA2744" s="7"/>
      <c r="AB2744" s="7"/>
      <c r="AD2744" s="1"/>
      <c r="AE2744" s="1"/>
      <c r="AG2744" s="7"/>
      <c r="AH2744" s="7"/>
      <c r="AI2744" s="7"/>
      <c r="IU2744" s="11"/>
      <c r="IV2744" s="11"/>
      <c r="IW2744" s="11"/>
      <c r="AMI2744" s="12"/>
      <c r="AMJ2744" s="12"/>
      <c r="AMK2744" s="12"/>
    </row>
    <row r="2745" spans="1:1025" ht="14.25" customHeight="1">
      <c r="A2745" s="23">
        <v>5</v>
      </c>
      <c r="B2745" s="23">
        <v>2001</v>
      </c>
      <c r="C2745" s="24">
        <v>-154.5</v>
      </c>
      <c r="D2745" s="24">
        <v>23.9</v>
      </c>
      <c r="E2745" s="24">
        <v>40</v>
      </c>
      <c r="F2745" s="27">
        <v>0.53</v>
      </c>
      <c r="G2745" s="24" t="s">
        <v>41</v>
      </c>
      <c r="H2745" s="1"/>
      <c r="I2745" s="1"/>
      <c r="AA2745" s="7"/>
      <c r="AB2745" s="7"/>
      <c r="AD2745" s="1"/>
      <c r="AE2745" s="1"/>
      <c r="AG2745" s="7"/>
      <c r="AH2745" s="7"/>
      <c r="AI2745" s="7"/>
      <c r="IU2745" s="11"/>
      <c r="IV2745" s="11"/>
      <c r="IW2745" s="11"/>
      <c r="AMI2745" s="12"/>
      <c r="AMJ2745" s="12"/>
      <c r="AMK2745" s="12"/>
    </row>
    <row r="2746" spans="1:1025" ht="14.25" customHeight="1">
      <c r="A2746" s="23">
        <v>6</v>
      </c>
      <c r="B2746" s="23">
        <v>2001</v>
      </c>
      <c r="C2746" s="24">
        <v>-124.6</v>
      </c>
      <c r="D2746" s="24">
        <v>35.6</v>
      </c>
      <c r="E2746" s="24">
        <v>40</v>
      </c>
      <c r="F2746" s="27">
        <v>0.15</v>
      </c>
      <c r="G2746" s="24" t="s">
        <v>41</v>
      </c>
      <c r="H2746" s="1"/>
      <c r="I2746" s="1"/>
      <c r="AA2746" s="7"/>
      <c r="AB2746" s="7"/>
      <c r="AD2746" s="1"/>
      <c r="AE2746" s="1"/>
      <c r="AG2746" s="7"/>
      <c r="AH2746" s="7"/>
      <c r="AI2746" s="7"/>
      <c r="IU2746" s="11"/>
      <c r="IV2746" s="11"/>
      <c r="IW2746" s="11"/>
      <c r="AMI2746" s="12"/>
      <c r="AMJ2746" s="12"/>
      <c r="AMK2746" s="12"/>
    </row>
    <row r="2747" spans="1:1025" ht="14.25" customHeight="1">
      <c r="A2747" s="23">
        <v>5</v>
      </c>
      <c r="B2747" s="23">
        <v>2001</v>
      </c>
      <c r="C2747" s="24">
        <v>-141</v>
      </c>
      <c r="D2747" s="24">
        <v>29.1</v>
      </c>
      <c r="E2747" s="24">
        <v>40</v>
      </c>
      <c r="F2747" s="27">
        <v>0.08</v>
      </c>
      <c r="G2747" s="24" t="s">
        <v>41</v>
      </c>
      <c r="H2747" s="1"/>
      <c r="I2747" s="1"/>
      <c r="AA2747" s="7"/>
      <c r="AB2747" s="7"/>
      <c r="AD2747" s="1"/>
      <c r="AE2747" s="1"/>
      <c r="AG2747" s="7"/>
      <c r="AH2747" s="7"/>
      <c r="AI2747" s="7"/>
      <c r="IU2747" s="11"/>
      <c r="IV2747" s="11"/>
      <c r="IW2747" s="11"/>
      <c r="AMI2747" s="12"/>
      <c r="AMJ2747" s="12"/>
      <c r="AMK2747" s="12"/>
    </row>
    <row r="2748" spans="1:1025" ht="14.25" customHeight="1">
      <c r="A2748" s="23">
        <v>6</v>
      </c>
      <c r="B2748" s="23">
        <v>2001</v>
      </c>
      <c r="C2748" s="24">
        <v>-122.9</v>
      </c>
      <c r="D2748" s="24">
        <v>36.4</v>
      </c>
      <c r="E2748" s="24">
        <v>75</v>
      </c>
      <c r="F2748" s="27">
        <v>0.49</v>
      </c>
      <c r="G2748" s="24" t="s">
        <v>41</v>
      </c>
      <c r="H2748" s="1"/>
      <c r="I2748" s="1"/>
      <c r="AA2748" s="7"/>
      <c r="AB2748" s="7"/>
      <c r="AD2748" s="1"/>
      <c r="AE2748" s="1"/>
      <c r="AG2748" s="7"/>
      <c r="AH2748" s="7"/>
      <c r="AI2748" s="7"/>
      <c r="IU2748" s="11"/>
      <c r="IV2748" s="11"/>
      <c r="IW2748" s="11"/>
      <c r="AMI2748" s="12"/>
      <c r="AMJ2748" s="12"/>
      <c r="AMK2748" s="12"/>
    </row>
    <row r="2749" spans="1:1025" ht="14.25" customHeight="1">
      <c r="A2749" s="23">
        <v>5</v>
      </c>
      <c r="B2749" s="23">
        <v>2001</v>
      </c>
      <c r="C2749" s="24">
        <v>-151</v>
      </c>
      <c r="D2749" s="24">
        <v>25</v>
      </c>
      <c r="E2749" s="24">
        <v>75</v>
      </c>
      <c r="F2749" s="27">
        <v>0.39416476087219898</v>
      </c>
      <c r="G2749" s="24" t="s">
        <v>41</v>
      </c>
      <c r="H2749" s="1"/>
      <c r="I2749" s="1"/>
      <c r="AA2749" s="7"/>
      <c r="AB2749" s="7"/>
      <c r="AD2749" s="1"/>
      <c r="AE2749" s="1"/>
      <c r="AG2749" s="7"/>
      <c r="AH2749" s="7"/>
      <c r="AI2749" s="7"/>
      <c r="IU2749" s="11"/>
      <c r="IV2749" s="11"/>
      <c r="IW2749" s="11"/>
      <c r="AMI2749" s="12"/>
      <c r="AMJ2749" s="12"/>
      <c r="AMK2749" s="12"/>
    </row>
    <row r="2750" spans="1:1025" ht="14.25" customHeight="1">
      <c r="A2750" s="23">
        <v>5</v>
      </c>
      <c r="B2750" s="23">
        <v>2001</v>
      </c>
      <c r="C2750" s="24">
        <v>-141</v>
      </c>
      <c r="D2750" s="24">
        <v>29.1</v>
      </c>
      <c r="E2750" s="24">
        <v>75</v>
      </c>
      <c r="F2750" s="27">
        <v>0.08</v>
      </c>
      <c r="G2750" s="24" t="s">
        <v>41</v>
      </c>
      <c r="H2750" s="1"/>
      <c r="I2750" s="1"/>
      <c r="AA2750" s="7"/>
      <c r="AB2750" s="7"/>
      <c r="AD2750" s="1"/>
      <c r="AE2750" s="1"/>
      <c r="AG2750" s="7"/>
      <c r="AH2750" s="7"/>
      <c r="AI2750" s="7"/>
      <c r="IU2750" s="11"/>
      <c r="IV2750" s="11"/>
      <c r="IW2750" s="11"/>
      <c r="AMI2750" s="12"/>
      <c r="AMJ2750" s="12"/>
      <c r="AMK2750" s="12"/>
    </row>
    <row r="2751" spans="1:1025" ht="14.25" customHeight="1">
      <c r="A2751" s="23">
        <v>5</v>
      </c>
      <c r="B2751" s="23">
        <v>2001</v>
      </c>
      <c r="C2751" s="24">
        <v>-154.5</v>
      </c>
      <c r="D2751" s="24">
        <v>23.9</v>
      </c>
      <c r="E2751" s="24">
        <v>75</v>
      </c>
      <c r="F2751" s="27">
        <v>0.34</v>
      </c>
      <c r="G2751" s="24" t="s">
        <v>41</v>
      </c>
      <c r="H2751" s="1"/>
      <c r="I2751" s="1"/>
      <c r="AA2751" s="7"/>
      <c r="AB2751" s="7"/>
      <c r="AD2751" s="1"/>
      <c r="AE2751" s="1"/>
      <c r="AG2751" s="7"/>
      <c r="AH2751" s="7"/>
      <c r="AI2751" s="7"/>
      <c r="IU2751" s="11"/>
      <c r="IV2751" s="11"/>
      <c r="IW2751" s="11"/>
      <c r="AMI2751" s="12"/>
      <c r="AMJ2751" s="12"/>
      <c r="AMK2751" s="12"/>
    </row>
    <row r="2752" spans="1:1025" ht="14.25" customHeight="1">
      <c r="A2752" s="23">
        <v>6</v>
      </c>
      <c r="B2752" s="23">
        <v>2001</v>
      </c>
      <c r="C2752" s="24">
        <v>-124.6</v>
      </c>
      <c r="D2752" s="24">
        <v>35.6</v>
      </c>
      <c r="E2752" s="24">
        <v>75</v>
      </c>
      <c r="F2752" s="27">
        <v>0.18</v>
      </c>
      <c r="G2752" s="24" t="s">
        <v>41</v>
      </c>
      <c r="H2752" s="1"/>
      <c r="I2752" s="1"/>
      <c r="AA2752" s="7"/>
      <c r="AB2752" s="7"/>
      <c r="AD2752" s="1"/>
      <c r="AE2752" s="1"/>
      <c r="AG2752" s="7"/>
      <c r="AH2752" s="7"/>
      <c r="AI2752" s="7"/>
      <c r="IU2752" s="11"/>
      <c r="IV2752" s="11"/>
      <c r="IW2752" s="11"/>
      <c r="AMI2752" s="12"/>
      <c r="AMJ2752" s="12"/>
      <c r="AMK2752" s="12"/>
    </row>
    <row r="2753" spans="1:1025" ht="14.25" customHeight="1">
      <c r="A2753" s="23">
        <v>5</v>
      </c>
      <c r="B2753" s="23">
        <v>2001</v>
      </c>
      <c r="C2753" s="24">
        <v>-158</v>
      </c>
      <c r="D2753" s="24">
        <v>22.5</v>
      </c>
      <c r="E2753" s="24">
        <v>75</v>
      </c>
      <c r="F2753" s="27">
        <v>0.18</v>
      </c>
      <c r="G2753" s="24" t="s">
        <v>41</v>
      </c>
      <c r="H2753" s="1"/>
      <c r="I2753" s="1"/>
      <c r="AA2753" s="7"/>
      <c r="AB2753" s="7"/>
      <c r="AD2753" s="1"/>
      <c r="AE2753" s="1"/>
      <c r="AG2753" s="7"/>
      <c r="AH2753" s="7"/>
      <c r="AI2753" s="7"/>
      <c r="IU2753" s="11"/>
      <c r="IV2753" s="11"/>
      <c r="IW2753" s="11"/>
      <c r="AMI2753" s="12"/>
      <c r="AMJ2753" s="12"/>
      <c r="AMK2753" s="12"/>
    </row>
    <row r="2754" spans="1:1025" ht="14.25" customHeight="1">
      <c r="A2754" s="23">
        <v>5</v>
      </c>
      <c r="B2754" s="23">
        <v>2001</v>
      </c>
      <c r="C2754" s="24">
        <v>-145.80000000000001</v>
      </c>
      <c r="D2754" s="24">
        <v>27.2</v>
      </c>
      <c r="E2754" s="24">
        <v>75</v>
      </c>
      <c r="F2754" s="27">
        <v>0.15</v>
      </c>
      <c r="G2754" s="24" t="s">
        <v>41</v>
      </c>
      <c r="H2754" s="1"/>
      <c r="I2754" s="1"/>
      <c r="AA2754" s="7"/>
      <c r="AB2754" s="7"/>
      <c r="AD2754" s="1"/>
      <c r="AE2754" s="1"/>
      <c r="AG2754" s="7"/>
      <c r="AH2754" s="7"/>
      <c r="AI2754" s="7"/>
      <c r="IU2754" s="11"/>
      <c r="IV2754" s="11"/>
      <c r="IW2754" s="11"/>
      <c r="AMI2754" s="12"/>
      <c r="AMJ2754" s="12"/>
      <c r="AMK2754" s="12"/>
    </row>
    <row r="2755" spans="1:1025" ht="14.25" customHeight="1">
      <c r="A2755" s="23">
        <v>5</v>
      </c>
      <c r="B2755" s="23">
        <v>2001</v>
      </c>
      <c r="C2755" s="24">
        <v>-134.69999999999999</v>
      </c>
      <c r="D2755" s="24">
        <v>31.5</v>
      </c>
      <c r="E2755" s="24">
        <v>75</v>
      </c>
      <c r="F2755" s="27">
        <v>0.06</v>
      </c>
      <c r="G2755" s="24" t="s">
        <v>41</v>
      </c>
      <c r="H2755" s="1"/>
      <c r="I2755" s="1"/>
      <c r="AA2755" s="7"/>
      <c r="AB2755" s="7"/>
      <c r="AD2755" s="1"/>
      <c r="AE2755" s="1"/>
      <c r="AG2755" s="7"/>
      <c r="AH2755" s="7"/>
      <c r="AI2755" s="7"/>
      <c r="IU2755" s="11"/>
      <c r="IV2755" s="11"/>
      <c r="IW2755" s="11"/>
      <c r="AMI2755" s="12"/>
      <c r="AMJ2755" s="12"/>
      <c r="AMK2755" s="12"/>
    </row>
    <row r="2756" spans="1:1025" ht="14.25" customHeight="1">
      <c r="A2756" s="23">
        <v>5</v>
      </c>
      <c r="B2756" s="23">
        <v>2001</v>
      </c>
      <c r="C2756" s="24">
        <v>-151</v>
      </c>
      <c r="D2756" s="24">
        <v>25</v>
      </c>
      <c r="E2756" s="24">
        <v>100</v>
      </c>
      <c r="F2756" s="27">
        <v>0.37443861435969</v>
      </c>
      <c r="G2756" s="24" t="s">
        <v>41</v>
      </c>
      <c r="H2756" s="1"/>
      <c r="I2756" s="1"/>
      <c r="AA2756" s="7"/>
      <c r="AB2756" s="7"/>
      <c r="AD2756" s="1"/>
      <c r="AE2756" s="1"/>
      <c r="AG2756" s="7"/>
      <c r="AH2756" s="7"/>
      <c r="AI2756" s="7"/>
      <c r="IU2756" s="11"/>
      <c r="IV2756" s="11"/>
      <c r="IW2756" s="11"/>
      <c r="AMI2756" s="12"/>
      <c r="AMJ2756" s="12"/>
      <c r="AMK2756" s="12"/>
    </row>
    <row r="2757" spans="1:1025" ht="14.25" customHeight="1">
      <c r="A2757" s="23">
        <v>5</v>
      </c>
      <c r="B2757" s="23">
        <v>2001</v>
      </c>
      <c r="C2757" s="24">
        <v>-141</v>
      </c>
      <c r="D2757" s="24">
        <v>29.1</v>
      </c>
      <c r="E2757" s="24">
        <v>100</v>
      </c>
      <c r="F2757" s="27">
        <v>0.05</v>
      </c>
      <c r="G2757" s="24" t="s">
        <v>41</v>
      </c>
      <c r="H2757" s="1"/>
      <c r="I2757" s="1"/>
      <c r="AA2757" s="7"/>
      <c r="AB2757" s="7"/>
      <c r="AD2757" s="1"/>
      <c r="AE2757" s="1"/>
      <c r="AG2757" s="7"/>
      <c r="AH2757" s="7"/>
      <c r="AI2757" s="7"/>
      <c r="IU2757" s="11"/>
      <c r="IV2757" s="11"/>
      <c r="IW2757" s="11"/>
      <c r="AMI2757" s="12"/>
      <c r="AMJ2757" s="12"/>
      <c r="AMK2757" s="12"/>
    </row>
    <row r="2758" spans="1:1025" ht="14.25" customHeight="1">
      <c r="A2758" s="23">
        <v>6</v>
      </c>
      <c r="B2758" s="23">
        <v>2001</v>
      </c>
      <c r="C2758" s="24">
        <v>-124.6</v>
      </c>
      <c r="D2758" s="24">
        <v>35.6</v>
      </c>
      <c r="E2758" s="24">
        <v>100</v>
      </c>
      <c r="F2758" s="27">
        <v>0.21</v>
      </c>
      <c r="G2758" s="24" t="s">
        <v>41</v>
      </c>
      <c r="H2758" s="1"/>
      <c r="I2758" s="1"/>
      <c r="AA2758" s="7"/>
      <c r="AB2758" s="7"/>
      <c r="AD2758" s="1"/>
      <c r="AE2758" s="1"/>
      <c r="AG2758" s="7"/>
      <c r="AH2758" s="7"/>
      <c r="AI2758" s="7"/>
      <c r="IU2758" s="11"/>
      <c r="IV2758" s="11"/>
      <c r="IW2758" s="11"/>
      <c r="AMI2758" s="12"/>
      <c r="AMJ2758" s="12"/>
      <c r="AMK2758" s="12"/>
    </row>
    <row r="2759" spans="1:1025" ht="14.25" customHeight="1">
      <c r="A2759" s="23">
        <v>5</v>
      </c>
      <c r="B2759" s="23">
        <v>2001</v>
      </c>
      <c r="C2759" s="24">
        <v>-158</v>
      </c>
      <c r="D2759" s="24">
        <v>22.5</v>
      </c>
      <c r="E2759" s="24">
        <v>100</v>
      </c>
      <c r="F2759" s="27">
        <v>0.26</v>
      </c>
      <c r="G2759" s="24" t="s">
        <v>41</v>
      </c>
      <c r="H2759" s="1"/>
      <c r="I2759" s="1"/>
      <c r="AA2759" s="7"/>
      <c r="AB2759" s="7"/>
      <c r="AD2759" s="1"/>
      <c r="AE2759" s="1"/>
      <c r="AG2759" s="7"/>
      <c r="AH2759" s="7"/>
      <c r="AI2759" s="7"/>
      <c r="IU2759" s="11"/>
      <c r="IV2759" s="11"/>
      <c r="IW2759" s="11"/>
      <c r="AMI2759" s="12"/>
      <c r="AMJ2759" s="12"/>
      <c r="AMK2759" s="12"/>
    </row>
    <row r="2760" spans="1:1025" ht="12.75" customHeight="1">
      <c r="A2760" s="23">
        <v>5</v>
      </c>
      <c r="B2760" s="23">
        <v>2001</v>
      </c>
      <c r="C2760" s="24">
        <v>-154.5</v>
      </c>
      <c r="D2760" s="24">
        <v>23.9</v>
      </c>
      <c r="E2760" s="24">
        <v>100</v>
      </c>
      <c r="F2760" s="27">
        <v>0.29000000000000098</v>
      </c>
      <c r="G2760" s="24" t="s">
        <v>41</v>
      </c>
      <c r="H2760" s="1"/>
      <c r="I2760" s="1"/>
      <c r="AA2760" s="7"/>
      <c r="AB2760" s="7"/>
      <c r="AD2760" s="1"/>
      <c r="AE2760" s="1"/>
      <c r="AG2760" s="7"/>
      <c r="AH2760" s="7"/>
      <c r="AI2760" s="7"/>
      <c r="IU2760" s="11"/>
      <c r="IV2760" s="11"/>
      <c r="IW2760" s="11"/>
      <c r="AMI2760" s="12"/>
      <c r="AMJ2760" s="12"/>
      <c r="AMK2760" s="12"/>
    </row>
    <row r="2761" spans="1:1025" ht="14.25" customHeight="1">
      <c r="A2761" s="23">
        <v>5</v>
      </c>
      <c r="B2761" s="23">
        <v>2001</v>
      </c>
      <c r="C2761" s="24">
        <v>-128.4</v>
      </c>
      <c r="D2761" s="24">
        <v>34</v>
      </c>
      <c r="E2761" s="24">
        <v>100</v>
      </c>
      <c r="F2761" s="27">
        <v>0.12</v>
      </c>
      <c r="G2761" s="24" t="s">
        <v>41</v>
      </c>
      <c r="H2761" s="1"/>
      <c r="I2761" s="1"/>
      <c r="AA2761" s="7"/>
      <c r="AB2761" s="7"/>
      <c r="AD2761" s="1"/>
      <c r="AE2761" s="1"/>
      <c r="AG2761" s="7"/>
      <c r="AH2761" s="7"/>
      <c r="AI2761" s="7"/>
      <c r="IU2761" s="11"/>
      <c r="IV2761" s="11"/>
      <c r="IW2761" s="11"/>
      <c r="AMI2761" s="12"/>
      <c r="AMJ2761" s="12"/>
      <c r="AMK2761" s="12"/>
    </row>
    <row r="2762" spans="1:1025" ht="14.25" customHeight="1">
      <c r="A2762" s="23">
        <v>6</v>
      </c>
      <c r="B2762" s="23">
        <v>2001</v>
      </c>
      <c r="C2762" s="24">
        <v>-122.9</v>
      </c>
      <c r="D2762" s="24">
        <v>36.4</v>
      </c>
      <c r="E2762" s="24">
        <v>100</v>
      </c>
      <c r="F2762" s="27">
        <v>0.68</v>
      </c>
      <c r="G2762" s="24" t="s">
        <v>41</v>
      </c>
      <c r="H2762" s="1"/>
      <c r="I2762" s="1"/>
      <c r="AA2762" s="7"/>
      <c r="AB2762" s="7"/>
      <c r="AD2762" s="1"/>
      <c r="AE2762" s="1"/>
      <c r="AG2762" s="7"/>
      <c r="AH2762" s="7"/>
      <c r="AI2762" s="7"/>
      <c r="IU2762" s="11"/>
      <c r="IV2762" s="11"/>
      <c r="IW2762" s="11"/>
      <c r="AMI2762" s="12"/>
      <c r="AMJ2762" s="12"/>
      <c r="AMK2762" s="12"/>
    </row>
    <row r="2763" spans="1:1025" ht="14.25" customHeight="1">
      <c r="A2763" s="23">
        <v>5</v>
      </c>
      <c r="B2763" s="23">
        <v>2001</v>
      </c>
      <c r="C2763" s="24">
        <v>-134.69999999999999</v>
      </c>
      <c r="D2763" s="24">
        <v>31.5</v>
      </c>
      <c r="E2763" s="24">
        <v>100</v>
      </c>
      <c r="F2763" s="27">
        <v>0.05</v>
      </c>
      <c r="G2763" s="24" t="s">
        <v>41</v>
      </c>
      <c r="H2763" s="1"/>
      <c r="I2763" s="1"/>
      <c r="AA2763" s="7"/>
      <c r="AB2763" s="7"/>
      <c r="AD2763" s="1"/>
      <c r="AE2763" s="1"/>
      <c r="AG2763" s="7"/>
      <c r="AH2763" s="7"/>
      <c r="AI2763" s="7"/>
      <c r="IU2763" s="11"/>
      <c r="IV2763" s="11"/>
      <c r="IW2763" s="11"/>
      <c r="AMI2763" s="12"/>
      <c r="AMJ2763" s="12"/>
      <c r="AMK2763" s="12"/>
    </row>
    <row r="2764" spans="1:1025" ht="14.25" customHeight="1">
      <c r="A2764" s="23">
        <v>5</v>
      </c>
      <c r="B2764" s="23">
        <v>2001</v>
      </c>
      <c r="C2764" s="24">
        <v>-128.4</v>
      </c>
      <c r="D2764" s="24">
        <v>34</v>
      </c>
      <c r="E2764" s="24">
        <v>125</v>
      </c>
      <c r="F2764" s="27">
        <v>0.13</v>
      </c>
      <c r="G2764" s="24" t="s">
        <v>41</v>
      </c>
      <c r="H2764" s="1"/>
      <c r="I2764" s="1"/>
      <c r="AA2764" s="7"/>
      <c r="AB2764" s="7"/>
      <c r="AD2764" s="1"/>
      <c r="AE2764" s="1"/>
      <c r="AG2764" s="7"/>
      <c r="AH2764" s="7"/>
      <c r="AI2764" s="7"/>
      <c r="IU2764" s="11"/>
      <c r="IV2764" s="11"/>
      <c r="IW2764" s="11"/>
      <c r="AMI2764" s="12"/>
      <c r="AMJ2764" s="12"/>
      <c r="AMK2764" s="12"/>
    </row>
    <row r="2765" spans="1:1025" ht="14.25" customHeight="1">
      <c r="A2765" s="23">
        <v>5</v>
      </c>
      <c r="B2765" s="23">
        <v>2001</v>
      </c>
      <c r="C2765" s="24">
        <v>-154.5</v>
      </c>
      <c r="D2765" s="24">
        <v>23.9</v>
      </c>
      <c r="E2765" s="24">
        <v>125</v>
      </c>
      <c r="F2765" s="27">
        <v>0.27</v>
      </c>
      <c r="G2765" s="24" t="s">
        <v>41</v>
      </c>
      <c r="H2765" s="1"/>
      <c r="I2765" s="1"/>
      <c r="AA2765" s="7"/>
      <c r="AB2765" s="7"/>
      <c r="AD2765" s="1"/>
      <c r="AE2765" s="1"/>
      <c r="AG2765" s="7"/>
      <c r="AH2765" s="7"/>
      <c r="AI2765" s="7"/>
      <c r="IU2765" s="11"/>
      <c r="IV2765" s="11"/>
      <c r="IW2765" s="11"/>
      <c r="AMI2765" s="12"/>
      <c r="AMJ2765" s="12"/>
      <c r="AMK2765" s="12"/>
    </row>
    <row r="2766" spans="1:1025" ht="14.25" customHeight="1">
      <c r="A2766" s="23">
        <v>5</v>
      </c>
      <c r="B2766" s="23">
        <v>2001</v>
      </c>
      <c r="C2766" s="24">
        <v>-134.69999999999999</v>
      </c>
      <c r="D2766" s="24">
        <v>31.5</v>
      </c>
      <c r="E2766" s="24">
        <v>125</v>
      </c>
      <c r="F2766" s="27">
        <v>0.06</v>
      </c>
      <c r="G2766" s="24" t="s">
        <v>41</v>
      </c>
      <c r="H2766" s="1"/>
      <c r="I2766" s="1"/>
      <c r="AA2766" s="7"/>
      <c r="AB2766" s="7"/>
      <c r="AD2766" s="1"/>
      <c r="AE2766" s="1"/>
      <c r="AG2766" s="7"/>
      <c r="AH2766" s="7"/>
      <c r="AI2766" s="7"/>
      <c r="IU2766" s="11"/>
      <c r="IV2766" s="11"/>
      <c r="IW2766" s="11"/>
      <c r="AMI2766" s="12"/>
      <c r="AMJ2766" s="12"/>
      <c r="AMK2766" s="12"/>
    </row>
    <row r="2767" spans="1:1025" ht="14.25" customHeight="1">
      <c r="A2767" s="23">
        <v>6</v>
      </c>
      <c r="B2767" s="23">
        <v>2001</v>
      </c>
      <c r="C2767" s="24">
        <v>-124.6</v>
      </c>
      <c r="D2767" s="24">
        <v>35.6</v>
      </c>
      <c r="E2767" s="24">
        <v>125</v>
      </c>
      <c r="F2767" s="27">
        <v>0.27</v>
      </c>
      <c r="G2767" s="24" t="s">
        <v>41</v>
      </c>
      <c r="H2767" s="1"/>
      <c r="I2767" s="1"/>
      <c r="AA2767" s="7"/>
      <c r="AB2767" s="7"/>
      <c r="AD2767" s="1"/>
      <c r="AE2767" s="1"/>
      <c r="AG2767" s="7"/>
      <c r="AH2767" s="7"/>
      <c r="AI2767" s="7"/>
      <c r="IU2767" s="11"/>
      <c r="IV2767" s="11"/>
      <c r="IW2767" s="11"/>
      <c r="AMI2767" s="12"/>
      <c r="AMJ2767" s="12"/>
      <c r="AMK2767" s="12"/>
    </row>
    <row r="2768" spans="1:1025" ht="14.25" customHeight="1">
      <c r="A2768" s="23">
        <v>5</v>
      </c>
      <c r="B2768" s="23">
        <v>2001</v>
      </c>
      <c r="C2768" s="24">
        <v>-158</v>
      </c>
      <c r="D2768" s="24">
        <v>22.5</v>
      </c>
      <c r="E2768" s="24">
        <v>125</v>
      </c>
      <c r="F2768" s="27">
        <v>0.2</v>
      </c>
      <c r="G2768" s="24" t="s">
        <v>41</v>
      </c>
      <c r="H2768" s="1"/>
      <c r="I2768" s="1"/>
      <c r="AA2768" s="7"/>
      <c r="AB2768" s="7"/>
      <c r="AD2768" s="1"/>
      <c r="AE2768" s="1"/>
      <c r="AG2768" s="7"/>
      <c r="AH2768" s="7"/>
      <c r="AI2768" s="7"/>
      <c r="IU2768" s="11"/>
      <c r="IV2768" s="11"/>
      <c r="IW2768" s="11"/>
      <c r="AMI2768" s="12"/>
      <c r="AMJ2768" s="12"/>
      <c r="AMK2768" s="12"/>
    </row>
    <row r="2769" spans="1:1025" ht="14.25" customHeight="1">
      <c r="A2769" s="23">
        <v>6</v>
      </c>
      <c r="B2769" s="23">
        <v>2001</v>
      </c>
      <c r="C2769" s="24">
        <v>-122.9</v>
      </c>
      <c r="D2769" s="24">
        <v>36.4</v>
      </c>
      <c r="E2769" s="24">
        <v>125</v>
      </c>
      <c r="F2769" s="27">
        <v>0.75</v>
      </c>
      <c r="G2769" s="24" t="s">
        <v>41</v>
      </c>
      <c r="H2769" s="1"/>
      <c r="I2769" s="1"/>
      <c r="AA2769" s="7"/>
      <c r="AB2769" s="7"/>
      <c r="AD2769" s="1"/>
      <c r="AE2769" s="1"/>
      <c r="AG2769" s="7"/>
      <c r="AH2769" s="7"/>
      <c r="AI2769" s="7"/>
      <c r="IU2769" s="11"/>
      <c r="IV2769" s="11"/>
      <c r="IW2769" s="11"/>
      <c r="AMI2769" s="12"/>
      <c r="AMJ2769" s="12"/>
      <c r="AMK2769" s="12"/>
    </row>
    <row r="2770" spans="1:1025" ht="14.25" customHeight="1">
      <c r="A2770" s="23">
        <v>5</v>
      </c>
      <c r="B2770" s="23">
        <v>2001</v>
      </c>
      <c r="C2770" s="24">
        <v>-145.80000000000001</v>
      </c>
      <c r="D2770" s="24">
        <v>27.2</v>
      </c>
      <c r="E2770" s="24">
        <v>125</v>
      </c>
      <c r="F2770" s="27">
        <v>0.12</v>
      </c>
      <c r="G2770" s="24" t="s">
        <v>41</v>
      </c>
      <c r="H2770" s="1"/>
      <c r="I2770" s="1"/>
      <c r="AA2770" s="7"/>
      <c r="AB2770" s="7"/>
      <c r="AD2770" s="1"/>
      <c r="AE2770" s="1"/>
      <c r="AG2770" s="7"/>
      <c r="AH2770" s="7"/>
      <c r="AI2770" s="7"/>
      <c r="IU2770" s="11"/>
      <c r="IV2770" s="11"/>
      <c r="IW2770" s="11"/>
      <c r="AMI2770" s="12"/>
      <c r="AMJ2770" s="12"/>
      <c r="AMK2770" s="12"/>
    </row>
    <row r="2771" spans="1:1025" ht="14.25" customHeight="1">
      <c r="A2771" s="23">
        <v>5</v>
      </c>
      <c r="B2771" s="23">
        <v>2001</v>
      </c>
      <c r="C2771" s="24">
        <v>-141</v>
      </c>
      <c r="D2771" s="24">
        <v>29.1</v>
      </c>
      <c r="E2771" s="24">
        <v>125</v>
      </c>
      <c r="F2771" s="27">
        <v>0.04</v>
      </c>
      <c r="G2771" s="24" t="s">
        <v>41</v>
      </c>
      <c r="H2771" s="1"/>
      <c r="I2771" s="1"/>
      <c r="AA2771" s="7"/>
      <c r="AB2771" s="7"/>
      <c r="AD2771" s="1"/>
      <c r="AE2771" s="1"/>
      <c r="AG2771" s="7"/>
      <c r="AH2771" s="7"/>
      <c r="AI2771" s="7"/>
      <c r="IU2771" s="11"/>
      <c r="IV2771" s="11"/>
      <c r="IW2771" s="11"/>
      <c r="AMI2771" s="12"/>
      <c r="AMJ2771" s="12"/>
      <c r="AMK2771" s="12"/>
    </row>
    <row r="2772" spans="1:1025" ht="14.25" customHeight="1">
      <c r="A2772" s="23">
        <v>5</v>
      </c>
      <c r="B2772" s="23">
        <v>2001</v>
      </c>
      <c r="C2772" s="24">
        <v>-151</v>
      </c>
      <c r="D2772" s="24">
        <v>25</v>
      </c>
      <c r="E2772" s="24">
        <v>125</v>
      </c>
      <c r="F2772" s="27">
        <v>0.22551737715567799</v>
      </c>
      <c r="G2772" s="24" t="s">
        <v>41</v>
      </c>
      <c r="H2772" s="1"/>
      <c r="I2772" s="1"/>
      <c r="AA2772" s="7"/>
      <c r="AB2772" s="7"/>
      <c r="AD2772" s="1"/>
      <c r="AE2772" s="1"/>
      <c r="AG2772" s="7"/>
      <c r="AH2772" s="7"/>
      <c r="AI2772" s="7"/>
      <c r="IU2772" s="11"/>
      <c r="IV2772" s="11"/>
      <c r="IW2772" s="11"/>
      <c r="AMI2772" s="12"/>
      <c r="AMJ2772" s="12"/>
      <c r="AMK2772" s="12"/>
    </row>
    <row r="2773" spans="1:1025" ht="14.25" customHeight="1">
      <c r="A2773" s="23">
        <v>5</v>
      </c>
      <c r="B2773" s="23">
        <v>2001</v>
      </c>
      <c r="C2773" s="24">
        <v>-128.4</v>
      </c>
      <c r="D2773" s="24">
        <v>34</v>
      </c>
      <c r="E2773" s="24">
        <v>150</v>
      </c>
      <c r="F2773" s="27">
        <v>0.13</v>
      </c>
      <c r="G2773" s="24" t="s">
        <v>41</v>
      </c>
      <c r="H2773" s="1"/>
      <c r="I2773" s="1"/>
      <c r="AA2773" s="7"/>
      <c r="AB2773" s="7"/>
      <c r="AD2773" s="1"/>
      <c r="AE2773" s="1"/>
      <c r="AG2773" s="7"/>
      <c r="AH2773" s="7"/>
      <c r="AI2773" s="7"/>
      <c r="IU2773" s="11"/>
      <c r="IV2773" s="11"/>
      <c r="IW2773" s="11"/>
      <c r="AMI2773" s="12"/>
      <c r="AMJ2773" s="12"/>
      <c r="AMK2773" s="12"/>
    </row>
    <row r="2774" spans="1:1025" ht="14.25" customHeight="1">
      <c r="A2774" s="23">
        <v>5</v>
      </c>
      <c r="B2774" s="23">
        <v>2001</v>
      </c>
      <c r="C2774" s="24">
        <v>-134.69999999999999</v>
      </c>
      <c r="D2774" s="24">
        <v>31.5</v>
      </c>
      <c r="E2774" s="24">
        <v>150</v>
      </c>
      <c r="F2774" s="27">
        <v>0.09</v>
      </c>
      <c r="G2774" s="24" t="s">
        <v>41</v>
      </c>
      <c r="H2774" s="1"/>
      <c r="I2774" s="1"/>
      <c r="AA2774" s="7"/>
      <c r="AB2774" s="7"/>
      <c r="AD2774" s="1"/>
      <c r="AE2774" s="1"/>
      <c r="AG2774" s="7"/>
      <c r="AH2774" s="7"/>
      <c r="AI2774" s="7"/>
      <c r="IU2774" s="11"/>
      <c r="IV2774" s="11"/>
      <c r="IW2774" s="11"/>
      <c r="AMI2774" s="12"/>
      <c r="AMJ2774" s="12"/>
      <c r="AMK2774" s="12"/>
    </row>
    <row r="2775" spans="1:1025" ht="14.25" customHeight="1">
      <c r="A2775" s="23">
        <v>6</v>
      </c>
      <c r="B2775" s="23">
        <v>2001</v>
      </c>
      <c r="C2775" s="24">
        <v>-124.6</v>
      </c>
      <c r="D2775" s="24">
        <v>35.6</v>
      </c>
      <c r="E2775" s="24">
        <v>150</v>
      </c>
      <c r="F2775" s="27">
        <v>0.4</v>
      </c>
      <c r="G2775" s="24" t="s">
        <v>41</v>
      </c>
      <c r="H2775" s="1"/>
      <c r="I2775" s="1"/>
      <c r="AA2775" s="7"/>
      <c r="AB2775" s="7"/>
      <c r="AD2775" s="1"/>
      <c r="AE2775" s="1"/>
      <c r="AG2775" s="7"/>
      <c r="AH2775" s="7"/>
      <c r="AI2775" s="7"/>
      <c r="IU2775" s="11"/>
      <c r="IV2775" s="11"/>
      <c r="IW2775" s="11"/>
      <c r="AMI2775" s="12"/>
      <c r="AMJ2775" s="12"/>
      <c r="AMK2775" s="12"/>
    </row>
    <row r="2776" spans="1:1025" ht="14.25" customHeight="1">
      <c r="A2776" s="23">
        <v>6</v>
      </c>
      <c r="B2776" s="23">
        <v>2001</v>
      </c>
      <c r="C2776" s="24">
        <v>-122.9</v>
      </c>
      <c r="D2776" s="24">
        <v>36.4</v>
      </c>
      <c r="E2776" s="24">
        <v>150</v>
      </c>
      <c r="F2776" s="27">
        <v>0.89</v>
      </c>
      <c r="G2776" s="24" t="s">
        <v>41</v>
      </c>
      <c r="H2776" s="1"/>
      <c r="I2776" s="1"/>
      <c r="AA2776" s="7"/>
      <c r="AB2776" s="7"/>
      <c r="AD2776" s="1"/>
      <c r="AE2776" s="1"/>
      <c r="AG2776" s="7"/>
      <c r="AH2776" s="7"/>
      <c r="AI2776" s="7"/>
      <c r="IU2776" s="11"/>
      <c r="IV2776" s="11"/>
      <c r="IW2776" s="11"/>
      <c r="AMI2776" s="12"/>
      <c r="AMJ2776" s="12"/>
      <c r="AMK2776" s="12"/>
    </row>
    <row r="2777" spans="1:1025" ht="14.25" customHeight="1">
      <c r="A2777" s="23">
        <v>5</v>
      </c>
      <c r="B2777" s="23">
        <v>2001</v>
      </c>
      <c r="C2777" s="24">
        <v>-151</v>
      </c>
      <c r="D2777" s="24">
        <v>25</v>
      </c>
      <c r="E2777" s="24">
        <v>150</v>
      </c>
      <c r="F2777" s="27">
        <v>0.19234467209014899</v>
      </c>
      <c r="G2777" s="24" t="s">
        <v>41</v>
      </c>
      <c r="H2777" s="1"/>
      <c r="I2777" s="1"/>
      <c r="AA2777" s="7"/>
      <c r="AB2777" s="7"/>
      <c r="AD2777" s="1"/>
      <c r="AE2777" s="1"/>
      <c r="AG2777" s="7"/>
      <c r="AH2777" s="7"/>
      <c r="AI2777" s="7"/>
      <c r="IU2777" s="11"/>
      <c r="IV2777" s="11"/>
      <c r="IW2777" s="11"/>
      <c r="AMI2777" s="12"/>
      <c r="AMJ2777" s="12"/>
      <c r="AMK2777" s="12"/>
    </row>
    <row r="2778" spans="1:1025" ht="14.25" customHeight="1">
      <c r="A2778" s="23">
        <v>5</v>
      </c>
      <c r="B2778" s="23">
        <v>2001</v>
      </c>
      <c r="C2778" s="24">
        <v>-145.80000000000001</v>
      </c>
      <c r="D2778" s="24">
        <v>27.2</v>
      </c>
      <c r="E2778" s="24">
        <v>150</v>
      </c>
      <c r="F2778" s="27">
        <v>0.13</v>
      </c>
      <c r="G2778" s="24" t="s">
        <v>41</v>
      </c>
      <c r="H2778" s="1"/>
      <c r="I2778" s="1"/>
      <c r="AA2778" s="7"/>
      <c r="AB2778" s="7"/>
      <c r="AD2778" s="1"/>
      <c r="AE2778" s="1"/>
      <c r="AG2778" s="7"/>
      <c r="AH2778" s="7"/>
      <c r="AI2778" s="7"/>
      <c r="IU2778" s="11"/>
      <c r="IV2778" s="11"/>
      <c r="IW2778" s="11"/>
      <c r="AMI2778" s="12"/>
      <c r="AMJ2778" s="12"/>
      <c r="AMK2778" s="12"/>
    </row>
    <row r="2779" spans="1:1025" ht="14.25" customHeight="1">
      <c r="A2779" s="23">
        <v>5</v>
      </c>
      <c r="B2779" s="23">
        <v>2001</v>
      </c>
      <c r="C2779" s="24">
        <v>-141</v>
      </c>
      <c r="D2779" s="24">
        <v>29.1</v>
      </c>
      <c r="E2779" s="24">
        <v>150</v>
      </c>
      <c r="F2779" s="27">
        <v>0.15</v>
      </c>
      <c r="G2779" s="24" t="s">
        <v>41</v>
      </c>
      <c r="H2779" s="1"/>
      <c r="I2779" s="1"/>
      <c r="AA2779" s="7"/>
      <c r="AB2779" s="7"/>
      <c r="AD2779" s="1"/>
      <c r="AE2779" s="1"/>
      <c r="AG2779" s="7"/>
      <c r="AH2779" s="7"/>
      <c r="AI2779" s="7"/>
      <c r="IU2779" s="11"/>
      <c r="IV2779" s="11"/>
      <c r="IW2779" s="11"/>
      <c r="AMI2779" s="12"/>
      <c r="AMJ2779" s="12"/>
      <c r="AMK2779" s="12"/>
    </row>
    <row r="2780" spans="1:1025" ht="14.25" customHeight="1">
      <c r="A2780" s="23">
        <v>5</v>
      </c>
      <c r="B2780" s="23">
        <v>2001</v>
      </c>
      <c r="C2780" s="24">
        <v>-158</v>
      </c>
      <c r="D2780" s="24">
        <v>22.5</v>
      </c>
      <c r="E2780" s="24">
        <v>150</v>
      </c>
      <c r="F2780" s="27">
        <v>0.24</v>
      </c>
      <c r="G2780" s="24" t="s">
        <v>41</v>
      </c>
      <c r="H2780" s="1"/>
      <c r="I2780" s="1"/>
      <c r="AA2780" s="7"/>
      <c r="AB2780" s="7"/>
      <c r="AD2780" s="1"/>
      <c r="AE2780" s="1"/>
      <c r="AG2780" s="7"/>
      <c r="AH2780" s="7"/>
      <c r="AI2780" s="7"/>
      <c r="IU2780" s="11"/>
      <c r="IV2780" s="11"/>
      <c r="IW2780" s="11"/>
      <c r="AMI2780" s="12"/>
      <c r="AMJ2780" s="12"/>
      <c r="AMK2780" s="12"/>
    </row>
    <row r="2781" spans="1:1025" ht="14.25" customHeight="1">
      <c r="A2781" s="23">
        <v>5</v>
      </c>
      <c r="B2781" s="23">
        <v>2001</v>
      </c>
      <c r="C2781" s="24">
        <v>-154.5</v>
      </c>
      <c r="D2781" s="24">
        <v>23.9</v>
      </c>
      <c r="E2781" s="24">
        <v>150</v>
      </c>
      <c r="F2781" s="27">
        <v>0.31</v>
      </c>
      <c r="G2781" s="24" t="s">
        <v>41</v>
      </c>
      <c r="H2781" s="1"/>
      <c r="I2781" s="1"/>
      <c r="AA2781" s="7"/>
      <c r="AB2781" s="7"/>
      <c r="AD2781" s="1"/>
      <c r="AE2781" s="1"/>
      <c r="AG2781" s="7"/>
      <c r="AH2781" s="7"/>
      <c r="AI2781" s="7"/>
      <c r="IU2781" s="11"/>
      <c r="IV2781" s="11"/>
      <c r="IW2781" s="11"/>
      <c r="AMI2781" s="12"/>
      <c r="AMJ2781" s="12"/>
      <c r="AMK2781" s="12"/>
    </row>
    <row r="2782" spans="1:1025" ht="14.25" customHeight="1">
      <c r="A2782" s="23">
        <v>5</v>
      </c>
      <c r="B2782" s="23">
        <v>2001</v>
      </c>
      <c r="C2782" s="24">
        <v>-154.5</v>
      </c>
      <c r="D2782" s="24">
        <v>23.9</v>
      </c>
      <c r="E2782" s="24">
        <v>200</v>
      </c>
      <c r="F2782" s="27">
        <v>0.52</v>
      </c>
      <c r="G2782" s="24" t="s">
        <v>41</v>
      </c>
      <c r="H2782" s="1"/>
      <c r="I2782" s="1"/>
      <c r="AA2782" s="7"/>
      <c r="AB2782" s="7"/>
      <c r="AD2782" s="1"/>
      <c r="AE2782" s="1"/>
      <c r="AG2782" s="7"/>
      <c r="AH2782" s="7"/>
      <c r="AI2782" s="7"/>
      <c r="IU2782" s="11"/>
      <c r="IV2782" s="11"/>
      <c r="IW2782" s="11"/>
      <c r="AMI2782" s="12"/>
      <c r="AMJ2782" s="12"/>
      <c r="AMK2782" s="12"/>
    </row>
    <row r="2783" spans="1:1025" ht="14.25" customHeight="1">
      <c r="A2783" s="23">
        <v>6</v>
      </c>
      <c r="B2783" s="23">
        <v>2001</v>
      </c>
      <c r="C2783" s="24">
        <v>-124.6</v>
      </c>
      <c r="D2783" s="24">
        <v>35.6</v>
      </c>
      <c r="E2783" s="24">
        <v>200</v>
      </c>
      <c r="F2783" s="27">
        <v>0.81</v>
      </c>
      <c r="G2783" s="24" t="s">
        <v>41</v>
      </c>
      <c r="H2783" s="1"/>
      <c r="I2783" s="1"/>
      <c r="AA2783" s="7"/>
      <c r="AB2783" s="7"/>
      <c r="AD2783" s="1"/>
      <c r="AE2783" s="1"/>
      <c r="AG2783" s="7"/>
      <c r="AH2783" s="7"/>
      <c r="AI2783" s="7"/>
      <c r="IU2783" s="11"/>
      <c r="IV2783" s="11"/>
      <c r="IW2783" s="11"/>
      <c r="AMI2783" s="12"/>
      <c r="AMJ2783" s="12"/>
      <c r="AMK2783" s="12"/>
    </row>
    <row r="2784" spans="1:1025" ht="14.25" customHeight="1">
      <c r="A2784" s="23">
        <v>5</v>
      </c>
      <c r="B2784" s="23">
        <v>2001</v>
      </c>
      <c r="C2784" s="24">
        <v>-158</v>
      </c>
      <c r="D2784" s="24">
        <v>22.5</v>
      </c>
      <c r="E2784" s="24">
        <v>200</v>
      </c>
      <c r="F2784" s="27">
        <v>0.24</v>
      </c>
      <c r="G2784" s="24" t="s">
        <v>41</v>
      </c>
      <c r="H2784" s="1"/>
      <c r="I2784" s="1"/>
      <c r="AA2784" s="7"/>
      <c r="AB2784" s="7"/>
      <c r="AD2784" s="1"/>
      <c r="AE2784" s="1"/>
      <c r="AG2784" s="7"/>
      <c r="AH2784" s="7"/>
      <c r="AI2784" s="7"/>
      <c r="IU2784" s="11"/>
      <c r="IV2784" s="11"/>
      <c r="IW2784" s="11"/>
      <c r="AMI2784" s="12"/>
      <c r="AMJ2784" s="12"/>
      <c r="AMK2784" s="12"/>
    </row>
    <row r="2785" spans="1:1025" ht="14.25" customHeight="1">
      <c r="A2785" s="23">
        <v>5</v>
      </c>
      <c r="B2785" s="23">
        <v>2001</v>
      </c>
      <c r="C2785" s="24">
        <v>-145.80000000000001</v>
      </c>
      <c r="D2785" s="24">
        <v>27.2</v>
      </c>
      <c r="E2785" s="24">
        <v>200</v>
      </c>
      <c r="F2785" s="27">
        <v>0.2</v>
      </c>
      <c r="G2785" s="24" t="s">
        <v>41</v>
      </c>
      <c r="H2785" s="1"/>
      <c r="I2785" s="1"/>
      <c r="AA2785" s="7"/>
      <c r="AB2785" s="7"/>
      <c r="AD2785" s="1"/>
      <c r="AE2785" s="1"/>
      <c r="AG2785" s="7"/>
      <c r="AH2785" s="7"/>
      <c r="AI2785" s="7"/>
      <c r="IU2785" s="11"/>
      <c r="IV2785" s="11"/>
      <c r="IW2785" s="11"/>
      <c r="AMI2785" s="12"/>
      <c r="AMJ2785" s="12"/>
      <c r="AMK2785" s="12"/>
    </row>
    <row r="2786" spans="1:1025" ht="14.25" customHeight="1">
      <c r="A2786" s="23">
        <v>5</v>
      </c>
      <c r="B2786" s="23">
        <v>2001</v>
      </c>
      <c r="C2786" s="24">
        <v>-141</v>
      </c>
      <c r="D2786" s="24">
        <v>29.1</v>
      </c>
      <c r="E2786" s="24">
        <v>200</v>
      </c>
      <c r="F2786" s="27">
        <v>0.14000000000000001</v>
      </c>
      <c r="G2786" s="24" t="s">
        <v>41</v>
      </c>
      <c r="H2786" s="1"/>
      <c r="I2786" s="1"/>
      <c r="AA2786" s="7"/>
      <c r="AB2786" s="7"/>
      <c r="AD2786" s="1"/>
      <c r="AE2786" s="1"/>
      <c r="AG2786" s="7"/>
      <c r="AH2786" s="7"/>
      <c r="AI2786" s="7"/>
      <c r="IU2786" s="11"/>
      <c r="IV2786" s="11"/>
      <c r="IW2786" s="11"/>
      <c r="AMI2786" s="12"/>
      <c r="AMJ2786" s="12"/>
      <c r="AMK2786" s="12"/>
    </row>
    <row r="2787" spans="1:1025" ht="14.25" customHeight="1">
      <c r="A2787" s="23">
        <v>5</v>
      </c>
      <c r="B2787" s="23">
        <v>2001</v>
      </c>
      <c r="C2787" s="24">
        <v>-128.4</v>
      </c>
      <c r="D2787" s="24">
        <v>34</v>
      </c>
      <c r="E2787" s="24">
        <v>200</v>
      </c>
      <c r="F2787" s="27">
        <v>0.23</v>
      </c>
      <c r="G2787" s="24" t="s">
        <v>41</v>
      </c>
      <c r="H2787" s="1"/>
      <c r="I2787" s="1"/>
      <c r="AA2787" s="7"/>
      <c r="AB2787" s="7"/>
      <c r="AD2787" s="1"/>
      <c r="AE2787" s="1"/>
      <c r="AG2787" s="7"/>
      <c r="AH2787" s="7"/>
      <c r="AI2787" s="7"/>
      <c r="IU2787" s="11"/>
      <c r="IV2787" s="11"/>
      <c r="IW2787" s="11"/>
      <c r="AMI2787" s="12"/>
      <c r="AMJ2787" s="12"/>
      <c r="AMK2787" s="12"/>
    </row>
    <row r="2788" spans="1:1025" ht="14.25" customHeight="1">
      <c r="A2788" s="23">
        <v>5</v>
      </c>
      <c r="B2788" s="23">
        <v>2001</v>
      </c>
      <c r="C2788" s="24">
        <v>-151</v>
      </c>
      <c r="D2788" s="24">
        <v>25</v>
      </c>
      <c r="E2788" s="24">
        <v>200</v>
      </c>
      <c r="F2788" s="27">
        <v>0.28813374043088602</v>
      </c>
      <c r="G2788" s="24" t="s">
        <v>41</v>
      </c>
      <c r="H2788" s="1"/>
      <c r="I2788" s="1"/>
      <c r="AA2788" s="7"/>
      <c r="AB2788" s="7"/>
      <c r="AD2788" s="1"/>
      <c r="AE2788" s="1"/>
      <c r="AG2788" s="7"/>
      <c r="AH2788" s="7"/>
      <c r="AI2788" s="7"/>
      <c r="IU2788" s="11"/>
      <c r="IV2788" s="11"/>
      <c r="IW2788" s="11"/>
      <c r="AMI2788" s="12"/>
      <c r="AMJ2788" s="12"/>
      <c r="AMK2788" s="12"/>
    </row>
    <row r="2789" spans="1:1025" ht="14.25" customHeight="1">
      <c r="A2789" s="23">
        <v>5</v>
      </c>
      <c r="B2789" s="23">
        <v>2001</v>
      </c>
      <c r="C2789" s="24">
        <v>-134.69999999999999</v>
      </c>
      <c r="D2789" s="24">
        <v>31.5</v>
      </c>
      <c r="E2789" s="24">
        <v>200</v>
      </c>
      <c r="F2789" s="27">
        <v>0.14000000000000001</v>
      </c>
      <c r="G2789" s="24" t="s">
        <v>41</v>
      </c>
      <c r="H2789" s="1"/>
      <c r="I2789" s="1"/>
      <c r="AA2789" s="7"/>
      <c r="AB2789" s="7"/>
      <c r="AD2789" s="1"/>
      <c r="AE2789" s="1"/>
      <c r="AG2789" s="7"/>
      <c r="AH2789" s="7"/>
      <c r="AI2789" s="7"/>
      <c r="IU2789" s="11"/>
      <c r="IV2789" s="11"/>
      <c r="IW2789" s="11"/>
      <c r="AMI2789" s="12"/>
      <c r="AMJ2789" s="12"/>
      <c r="AMK2789" s="12"/>
    </row>
    <row r="2790" spans="1:1025" ht="14.25" customHeight="1">
      <c r="A2790" s="23">
        <v>6</v>
      </c>
      <c r="B2790" s="23">
        <v>2001</v>
      </c>
      <c r="C2790" s="24">
        <v>-122.9</v>
      </c>
      <c r="D2790" s="24">
        <v>36.4</v>
      </c>
      <c r="E2790" s="24">
        <v>200</v>
      </c>
      <c r="F2790" s="27">
        <v>1.37</v>
      </c>
      <c r="G2790" s="24" t="s">
        <v>41</v>
      </c>
      <c r="H2790" s="1"/>
      <c r="I2790" s="1"/>
      <c r="AA2790" s="7"/>
      <c r="AB2790" s="7"/>
      <c r="AD2790" s="1"/>
      <c r="AE2790" s="1"/>
      <c r="AG2790" s="7"/>
      <c r="AH2790" s="7"/>
      <c r="AI2790" s="7"/>
      <c r="IU2790" s="11"/>
      <c r="IV2790" s="11"/>
      <c r="IW2790" s="11"/>
      <c r="AMI2790" s="12"/>
      <c r="AMJ2790" s="12"/>
      <c r="AMK2790" s="12"/>
    </row>
    <row r="2791" spans="1:1025" ht="14.25" customHeight="1">
      <c r="A2791" s="23">
        <v>5</v>
      </c>
      <c r="B2791" s="23">
        <v>2001</v>
      </c>
      <c r="C2791" s="24">
        <v>-128.4</v>
      </c>
      <c r="D2791" s="24">
        <v>34</v>
      </c>
      <c r="E2791" s="24">
        <v>300</v>
      </c>
      <c r="F2791" s="27">
        <v>0.41</v>
      </c>
      <c r="G2791" s="24" t="s">
        <v>41</v>
      </c>
      <c r="H2791" s="1"/>
      <c r="I2791" s="1"/>
      <c r="AA2791" s="7"/>
      <c r="AB2791" s="7"/>
      <c r="AD2791" s="1"/>
      <c r="AE2791" s="1"/>
      <c r="AG2791" s="7"/>
      <c r="AH2791" s="7"/>
      <c r="AI2791" s="7"/>
      <c r="IU2791" s="11"/>
      <c r="IV2791" s="11"/>
      <c r="IW2791" s="11"/>
      <c r="AMI2791" s="12"/>
      <c r="AMJ2791" s="12"/>
      <c r="AMK2791" s="12"/>
    </row>
    <row r="2792" spans="1:1025" ht="14.25" customHeight="1">
      <c r="A2792" s="23">
        <v>5</v>
      </c>
      <c r="B2792" s="23">
        <v>2001</v>
      </c>
      <c r="C2792" s="24">
        <v>-128.4</v>
      </c>
      <c r="D2792" s="24">
        <v>34</v>
      </c>
      <c r="E2792" s="24">
        <v>400</v>
      </c>
      <c r="F2792" s="27">
        <v>0.61</v>
      </c>
      <c r="G2792" s="24" t="s">
        <v>41</v>
      </c>
      <c r="H2792" s="1"/>
      <c r="I2792" s="1"/>
      <c r="AA2792" s="7"/>
      <c r="AB2792" s="7"/>
      <c r="AD2792" s="1"/>
      <c r="AE2792" s="1"/>
      <c r="AG2792" s="7"/>
      <c r="AH2792" s="7"/>
      <c r="AI2792" s="7"/>
      <c r="IU2792" s="11"/>
      <c r="IV2792" s="11"/>
      <c r="IW2792" s="11"/>
      <c r="AMI2792" s="12"/>
      <c r="AMJ2792" s="12"/>
      <c r="AMK2792" s="12"/>
    </row>
    <row r="2793" spans="1:1025" ht="14.25" customHeight="1">
      <c r="A2793" s="23">
        <v>5</v>
      </c>
      <c r="B2793" s="23">
        <v>2001</v>
      </c>
      <c r="C2793" s="24">
        <v>-128.4</v>
      </c>
      <c r="D2793" s="24">
        <v>34</v>
      </c>
      <c r="E2793" s="24">
        <v>500</v>
      </c>
      <c r="F2793" s="27">
        <v>0.83</v>
      </c>
      <c r="G2793" s="24" t="s">
        <v>41</v>
      </c>
      <c r="H2793" s="1"/>
      <c r="I2793" s="1"/>
      <c r="AA2793" s="7"/>
      <c r="AB2793" s="7"/>
      <c r="AD2793" s="1"/>
      <c r="AE2793" s="1"/>
      <c r="AG2793" s="7"/>
      <c r="AH2793" s="7"/>
      <c r="AI2793" s="7"/>
      <c r="IU2793" s="11"/>
      <c r="IV2793" s="11"/>
      <c r="IW2793" s="11"/>
      <c r="AMI2793" s="12"/>
      <c r="AMJ2793" s="12"/>
      <c r="AMK2793" s="12"/>
    </row>
    <row r="2794" spans="1:1025" ht="14.25" customHeight="1">
      <c r="A2794" s="23">
        <v>5</v>
      </c>
      <c r="B2794" s="23">
        <v>2001</v>
      </c>
      <c r="C2794" s="24">
        <v>-134.69999999999999</v>
      </c>
      <c r="D2794" s="24">
        <v>31.5</v>
      </c>
      <c r="E2794" s="24">
        <v>500</v>
      </c>
      <c r="F2794" s="27">
        <v>0.57000000000000095</v>
      </c>
      <c r="G2794" s="24" t="s">
        <v>41</v>
      </c>
      <c r="H2794" s="1"/>
      <c r="I2794" s="1"/>
      <c r="AA2794" s="7"/>
      <c r="AB2794" s="7"/>
      <c r="AD2794" s="1"/>
      <c r="AE2794" s="1"/>
      <c r="AG2794" s="7"/>
      <c r="AH2794" s="7"/>
      <c r="AI2794" s="7"/>
      <c r="IU2794" s="11"/>
      <c r="IV2794" s="11"/>
      <c r="IW2794" s="11"/>
      <c r="AMI2794" s="12"/>
      <c r="AMJ2794" s="12"/>
      <c r="AMK2794" s="12"/>
    </row>
    <row r="2795" spans="1:1025" ht="14.25" customHeight="1">
      <c r="A2795" s="23">
        <v>6</v>
      </c>
      <c r="B2795" s="23">
        <v>2001</v>
      </c>
      <c r="C2795" s="24">
        <v>-122.9</v>
      </c>
      <c r="D2795" s="24">
        <v>36.4</v>
      </c>
      <c r="E2795" s="24">
        <v>500</v>
      </c>
      <c r="F2795" s="27">
        <v>1.83</v>
      </c>
      <c r="G2795" s="24" t="s">
        <v>41</v>
      </c>
      <c r="H2795" s="1"/>
      <c r="I2795" s="1"/>
      <c r="AA2795" s="7"/>
      <c r="AB2795" s="7"/>
      <c r="AD2795" s="1"/>
      <c r="AE2795" s="1"/>
      <c r="AG2795" s="7"/>
      <c r="AH2795" s="7"/>
      <c r="AI2795" s="7"/>
      <c r="IU2795" s="11"/>
      <c r="IV2795" s="11"/>
      <c r="IW2795" s="11"/>
      <c r="AMI2795" s="12"/>
      <c r="AMJ2795" s="12"/>
      <c r="AMK2795" s="12"/>
    </row>
    <row r="2796" spans="1:1025" ht="14.25" customHeight="1">
      <c r="A2796" s="23">
        <v>5</v>
      </c>
      <c r="B2796" s="23">
        <v>2001</v>
      </c>
      <c r="C2796" s="24">
        <v>-158</v>
      </c>
      <c r="D2796" s="24">
        <v>22.5</v>
      </c>
      <c r="E2796" s="24">
        <v>500</v>
      </c>
      <c r="F2796" s="27">
        <v>0.37</v>
      </c>
      <c r="G2796" s="24" t="s">
        <v>41</v>
      </c>
      <c r="H2796" s="1"/>
      <c r="I2796" s="1"/>
      <c r="AA2796" s="7"/>
      <c r="AB2796" s="7"/>
      <c r="AD2796" s="1"/>
      <c r="AE2796" s="1"/>
      <c r="AG2796" s="7"/>
      <c r="AH2796" s="7"/>
      <c r="AI2796" s="7"/>
      <c r="IU2796" s="11"/>
      <c r="IV2796" s="11"/>
      <c r="IW2796" s="11"/>
      <c r="AMI2796" s="12"/>
      <c r="AMJ2796" s="12"/>
      <c r="AMK2796" s="12"/>
    </row>
    <row r="2797" spans="1:1025" ht="14.25" customHeight="1">
      <c r="A2797" s="23">
        <v>5</v>
      </c>
      <c r="B2797" s="23">
        <v>2001</v>
      </c>
      <c r="C2797" s="24">
        <v>-154.5</v>
      </c>
      <c r="D2797" s="24">
        <v>23.9</v>
      </c>
      <c r="E2797" s="24">
        <v>500</v>
      </c>
      <c r="F2797" s="27">
        <v>0.52</v>
      </c>
      <c r="G2797" s="24" t="s">
        <v>41</v>
      </c>
      <c r="H2797" s="1"/>
      <c r="I2797" s="1"/>
      <c r="AA2797" s="7"/>
      <c r="AB2797" s="7"/>
      <c r="AD2797" s="1"/>
      <c r="AE2797" s="1"/>
      <c r="AG2797" s="7"/>
      <c r="AH2797" s="7"/>
      <c r="AI2797" s="7"/>
      <c r="IU2797" s="11"/>
      <c r="IV2797" s="11"/>
      <c r="IW2797" s="11"/>
      <c r="AMI2797" s="12"/>
      <c r="AMJ2797" s="12"/>
      <c r="AMK2797" s="12"/>
    </row>
    <row r="2798" spans="1:1025" ht="14.25" customHeight="1">
      <c r="A2798" s="23">
        <v>5</v>
      </c>
      <c r="B2798" s="23">
        <v>2001</v>
      </c>
      <c r="C2798" s="24">
        <v>-151</v>
      </c>
      <c r="D2798" s="24">
        <v>25</v>
      </c>
      <c r="E2798" s="24">
        <v>500</v>
      </c>
      <c r="F2798" s="27">
        <v>0.49848366120953702</v>
      </c>
      <c r="G2798" s="24" t="s">
        <v>41</v>
      </c>
      <c r="H2798" s="1"/>
      <c r="I2798" s="1"/>
      <c r="AA2798" s="7"/>
      <c r="AB2798" s="7"/>
      <c r="AD2798" s="1"/>
      <c r="AE2798" s="1"/>
      <c r="AG2798" s="7"/>
      <c r="AH2798" s="7"/>
      <c r="AI2798" s="7"/>
      <c r="IU2798" s="11"/>
      <c r="IV2798" s="11"/>
      <c r="IW2798" s="11"/>
      <c r="AMI2798" s="12"/>
      <c r="AMJ2798" s="12"/>
      <c r="AMK2798" s="12"/>
    </row>
    <row r="2799" spans="1:1025" ht="14.25" customHeight="1">
      <c r="A2799" s="23">
        <v>5</v>
      </c>
      <c r="B2799" s="23">
        <v>2001</v>
      </c>
      <c r="C2799" s="24">
        <v>-145.80000000000001</v>
      </c>
      <c r="D2799" s="24">
        <v>27.2</v>
      </c>
      <c r="E2799" s="24">
        <v>500</v>
      </c>
      <c r="F2799" s="27">
        <v>0.64</v>
      </c>
      <c r="G2799" s="24" t="s">
        <v>41</v>
      </c>
      <c r="H2799" s="1"/>
      <c r="I2799" s="1"/>
      <c r="AA2799" s="7"/>
      <c r="AB2799" s="7"/>
      <c r="AD2799" s="1"/>
      <c r="AE2799" s="1"/>
      <c r="AG2799" s="7"/>
      <c r="AH2799" s="7"/>
      <c r="AI2799" s="7"/>
      <c r="IU2799" s="11"/>
      <c r="IV2799" s="11"/>
      <c r="IW2799" s="11"/>
      <c r="AMI2799" s="12"/>
      <c r="AMJ2799" s="12"/>
      <c r="AMK2799" s="12"/>
    </row>
    <row r="2800" spans="1:1025" ht="14.25" customHeight="1">
      <c r="A2800" s="23">
        <v>6</v>
      </c>
      <c r="B2800" s="23">
        <v>2001</v>
      </c>
      <c r="C2800" s="24">
        <v>-124.6</v>
      </c>
      <c r="D2800" s="24">
        <v>35.6</v>
      </c>
      <c r="E2800" s="24">
        <v>500</v>
      </c>
      <c r="F2800" s="27">
        <v>1.05</v>
      </c>
      <c r="G2800" s="24" t="s">
        <v>41</v>
      </c>
      <c r="H2800" s="1"/>
      <c r="I2800" s="1"/>
      <c r="AA2800" s="7"/>
      <c r="AB2800" s="7"/>
      <c r="AD2800" s="1"/>
      <c r="AE2800" s="1"/>
      <c r="AG2800" s="7"/>
      <c r="AH2800" s="7"/>
      <c r="AI2800" s="7"/>
      <c r="IU2800" s="11"/>
      <c r="IV2800" s="11"/>
      <c r="IW2800" s="11"/>
      <c r="AMI2800" s="12"/>
      <c r="AMJ2800" s="12"/>
      <c r="AMK2800" s="12"/>
    </row>
    <row r="2801" spans="1:1025" ht="14.25" customHeight="1">
      <c r="A2801" s="23">
        <v>6</v>
      </c>
      <c r="B2801" s="23">
        <v>2001</v>
      </c>
      <c r="C2801" s="24">
        <v>-124.6</v>
      </c>
      <c r="D2801" s="24">
        <v>35.6</v>
      </c>
      <c r="E2801" s="24">
        <v>1000</v>
      </c>
      <c r="F2801" s="27">
        <v>1.39</v>
      </c>
      <c r="G2801" s="24" t="s">
        <v>41</v>
      </c>
      <c r="H2801" s="1"/>
      <c r="I2801" s="1"/>
      <c r="AA2801" s="7"/>
      <c r="AB2801" s="7"/>
      <c r="AD2801" s="1"/>
      <c r="AE2801" s="1"/>
      <c r="AG2801" s="7"/>
      <c r="AH2801" s="7"/>
      <c r="AI2801" s="7"/>
      <c r="IU2801" s="11"/>
      <c r="IV2801" s="11"/>
      <c r="IW2801" s="11"/>
      <c r="AMI2801" s="12"/>
      <c r="AMJ2801" s="12"/>
      <c r="AMK2801" s="12"/>
    </row>
    <row r="2802" spans="1:1025" ht="14.25" customHeight="1">
      <c r="A2802" s="23">
        <v>5</v>
      </c>
      <c r="B2802" s="23">
        <v>2001</v>
      </c>
      <c r="C2802" s="24">
        <v>-158</v>
      </c>
      <c r="D2802" s="24">
        <v>22.5</v>
      </c>
      <c r="E2802" s="24">
        <v>1000</v>
      </c>
      <c r="F2802" s="27">
        <v>0.73</v>
      </c>
      <c r="G2802" s="24" t="s">
        <v>41</v>
      </c>
      <c r="H2802" s="1"/>
      <c r="I2802" s="1"/>
      <c r="AA2802" s="7"/>
      <c r="AB2802" s="7"/>
      <c r="AD2802" s="1"/>
      <c r="AE2802" s="1"/>
      <c r="AG2802" s="7"/>
      <c r="AH2802" s="7"/>
      <c r="AI2802" s="7"/>
      <c r="IU2802" s="11"/>
      <c r="IV2802" s="11"/>
      <c r="IW2802" s="11"/>
      <c r="AMI2802" s="12"/>
      <c r="AMJ2802" s="12"/>
      <c r="AMK2802" s="12"/>
    </row>
    <row r="2803" spans="1:1025" ht="14.25" customHeight="1">
      <c r="A2803" s="23">
        <v>5</v>
      </c>
      <c r="B2803" s="23">
        <v>2001</v>
      </c>
      <c r="C2803" s="24">
        <v>-151</v>
      </c>
      <c r="D2803" s="24">
        <v>25</v>
      </c>
      <c r="E2803" s="24">
        <v>1000</v>
      </c>
      <c r="F2803" s="27">
        <v>0.68971853575700803</v>
      </c>
      <c r="G2803" s="24" t="s">
        <v>41</v>
      </c>
      <c r="H2803" s="1"/>
      <c r="I2803" s="1"/>
      <c r="AA2803" s="7"/>
      <c r="AB2803" s="7"/>
      <c r="AD2803" s="1"/>
      <c r="AE2803" s="1"/>
      <c r="AG2803" s="7"/>
      <c r="AH2803" s="7"/>
      <c r="AI2803" s="7"/>
      <c r="IU2803" s="11"/>
      <c r="IV2803" s="11"/>
      <c r="IW2803" s="11"/>
      <c r="AMI2803" s="12"/>
      <c r="AMJ2803" s="12"/>
      <c r="AMK2803" s="12"/>
    </row>
    <row r="2804" spans="1:1025" ht="14.25" customHeight="1">
      <c r="A2804" s="23">
        <v>5</v>
      </c>
      <c r="B2804" s="23">
        <v>2001</v>
      </c>
      <c r="C2804" s="24">
        <v>-154.5</v>
      </c>
      <c r="D2804" s="24">
        <v>23.9</v>
      </c>
      <c r="E2804" s="24">
        <v>1000</v>
      </c>
      <c r="F2804" s="27">
        <v>0.99</v>
      </c>
      <c r="G2804" s="24" t="s">
        <v>41</v>
      </c>
      <c r="H2804" s="1"/>
      <c r="I2804" s="1"/>
      <c r="AA2804" s="7"/>
      <c r="AB2804" s="7"/>
      <c r="AD2804" s="1"/>
      <c r="AE2804" s="1"/>
      <c r="AG2804" s="7"/>
      <c r="AH2804" s="7"/>
      <c r="AI2804" s="7"/>
      <c r="IU2804" s="11"/>
      <c r="IV2804" s="11"/>
      <c r="IW2804" s="11"/>
      <c r="AMI2804" s="12"/>
      <c r="AMJ2804" s="12"/>
      <c r="AMK2804" s="12"/>
    </row>
    <row r="2805" spans="1:1025" ht="14.25" customHeight="1">
      <c r="A2805" s="23">
        <v>6</v>
      </c>
      <c r="B2805" s="23">
        <v>2001</v>
      </c>
      <c r="C2805" s="24">
        <v>-122.9</v>
      </c>
      <c r="D2805" s="24">
        <v>36.4</v>
      </c>
      <c r="E2805" s="24">
        <v>1000</v>
      </c>
      <c r="F2805" s="27">
        <v>2.25</v>
      </c>
      <c r="G2805" s="24" t="s">
        <v>41</v>
      </c>
      <c r="H2805" s="1"/>
      <c r="I2805" s="1"/>
      <c r="AA2805" s="7"/>
      <c r="AB2805" s="7"/>
      <c r="AD2805" s="1"/>
      <c r="AE2805" s="1"/>
      <c r="AG2805" s="7"/>
      <c r="AH2805" s="7"/>
      <c r="AI2805" s="7"/>
      <c r="IU2805" s="11"/>
      <c r="IV2805" s="11"/>
      <c r="IW2805" s="11"/>
      <c r="AMI2805" s="12"/>
      <c r="AMJ2805" s="12"/>
      <c r="AMK2805" s="12"/>
    </row>
    <row r="2806" spans="1:1025" ht="14.25" customHeight="1">
      <c r="A2806" s="23">
        <v>5</v>
      </c>
      <c r="B2806" s="23">
        <v>2001</v>
      </c>
      <c r="C2806" s="24">
        <v>-134.69999999999999</v>
      </c>
      <c r="D2806" s="24">
        <v>31.5</v>
      </c>
      <c r="E2806" s="24">
        <v>1000</v>
      </c>
      <c r="F2806" s="27">
        <v>0.75</v>
      </c>
      <c r="G2806" s="24" t="s">
        <v>41</v>
      </c>
      <c r="H2806" s="1"/>
      <c r="I2806" s="1"/>
      <c r="AA2806" s="7"/>
      <c r="AB2806" s="7"/>
      <c r="AD2806" s="1"/>
      <c r="AE2806" s="1"/>
      <c r="AG2806" s="7"/>
      <c r="AH2806" s="7"/>
      <c r="AI2806" s="7"/>
      <c r="IU2806" s="11"/>
      <c r="IV2806" s="11"/>
      <c r="IW2806" s="11"/>
      <c r="AMI2806" s="12"/>
      <c r="AMJ2806" s="12"/>
      <c r="AMK2806" s="12"/>
    </row>
    <row r="2807" spans="1:1025" ht="14.25" customHeight="1">
      <c r="A2807" s="23">
        <v>5</v>
      </c>
      <c r="B2807" s="23">
        <v>2001</v>
      </c>
      <c r="C2807" s="24">
        <v>-145.80000000000001</v>
      </c>
      <c r="D2807" s="24">
        <v>27.2</v>
      </c>
      <c r="E2807" s="24">
        <v>1000</v>
      </c>
      <c r="F2807" s="27">
        <v>0.7</v>
      </c>
      <c r="G2807" s="24" t="s">
        <v>41</v>
      </c>
      <c r="H2807" s="1"/>
      <c r="I2807" s="1"/>
      <c r="AA2807" s="7"/>
      <c r="AB2807" s="7"/>
      <c r="AD2807" s="1"/>
      <c r="AE2807" s="1"/>
      <c r="AG2807" s="7"/>
      <c r="AH2807" s="7"/>
      <c r="AI2807" s="7"/>
      <c r="IU2807" s="11"/>
      <c r="IV2807" s="11"/>
      <c r="IW2807" s="11"/>
      <c r="AMI2807" s="12"/>
      <c r="AMJ2807" s="12"/>
      <c r="AMK2807" s="12"/>
    </row>
    <row r="2808" spans="1:1025" ht="14.25" customHeight="1">
      <c r="A2808" s="23">
        <v>5</v>
      </c>
      <c r="B2808" s="23">
        <v>2001</v>
      </c>
      <c r="C2808" s="24">
        <v>-145.80000000000001</v>
      </c>
      <c r="D2808" s="24">
        <v>27.2</v>
      </c>
      <c r="E2808" s="24">
        <v>1500</v>
      </c>
      <c r="F2808" s="27">
        <v>0.82</v>
      </c>
      <c r="G2808" s="24" t="s">
        <v>41</v>
      </c>
      <c r="H2808" s="1"/>
      <c r="I2808" s="1"/>
      <c r="AA2808" s="7"/>
      <c r="AB2808" s="7"/>
      <c r="AD2808" s="1"/>
      <c r="AE2808" s="1"/>
      <c r="AG2808" s="7"/>
      <c r="AH2808" s="7"/>
      <c r="AI2808" s="7"/>
      <c r="IU2808" s="11"/>
      <c r="IV2808" s="11"/>
      <c r="IW2808" s="11"/>
      <c r="AMI2808" s="12"/>
      <c r="AMJ2808" s="12"/>
      <c r="AMK2808" s="12"/>
    </row>
    <row r="2809" spans="1:1025" ht="14.25" customHeight="1">
      <c r="A2809" s="23">
        <v>5</v>
      </c>
      <c r="B2809" s="23">
        <v>2001</v>
      </c>
      <c r="C2809" s="24">
        <v>-158</v>
      </c>
      <c r="D2809" s="24">
        <v>22.5</v>
      </c>
      <c r="E2809" s="24">
        <v>1500</v>
      </c>
      <c r="F2809" s="27">
        <v>0.71</v>
      </c>
      <c r="G2809" s="24" t="s">
        <v>41</v>
      </c>
      <c r="H2809" s="1"/>
      <c r="I2809" s="1"/>
      <c r="AA2809" s="7"/>
      <c r="AB2809" s="7"/>
      <c r="AD2809" s="1"/>
      <c r="AE2809" s="1"/>
      <c r="AG2809" s="7"/>
      <c r="AH2809" s="7"/>
      <c r="AI2809" s="7"/>
      <c r="IU2809" s="11"/>
      <c r="IV2809" s="11"/>
      <c r="IW2809" s="11"/>
      <c r="AMI2809" s="12"/>
      <c r="AMJ2809" s="12"/>
      <c r="AMK2809" s="12"/>
    </row>
    <row r="2810" spans="1:1025" ht="14.25" customHeight="1">
      <c r="A2810" s="23">
        <v>6</v>
      </c>
      <c r="B2810" s="23">
        <v>2001</v>
      </c>
      <c r="C2810" s="24">
        <v>-122.9</v>
      </c>
      <c r="D2810" s="24">
        <v>36.4</v>
      </c>
      <c r="E2810" s="24">
        <v>1500</v>
      </c>
      <c r="F2810" s="27">
        <v>3.29</v>
      </c>
      <c r="G2810" s="24" t="s">
        <v>41</v>
      </c>
      <c r="H2810" s="1"/>
      <c r="I2810" s="1"/>
      <c r="AA2810" s="7"/>
      <c r="AB2810" s="7"/>
      <c r="AD2810" s="1"/>
      <c r="AE2810" s="1"/>
      <c r="AG2810" s="7"/>
      <c r="AH2810" s="7"/>
      <c r="AI2810" s="7"/>
      <c r="IU2810" s="11"/>
      <c r="IV2810" s="11"/>
      <c r="IW2810" s="11"/>
      <c r="AMI2810" s="12"/>
      <c r="AMJ2810" s="12"/>
      <c r="AMK2810" s="12"/>
    </row>
    <row r="2811" spans="1:1025" ht="14.25" customHeight="1">
      <c r="A2811" s="23">
        <v>6</v>
      </c>
      <c r="B2811" s="23">
        <v>2001</v>
      </c>
      <c r="C2811" s="24">
        <v>-124.6</v>
      </c>
      <c r="D2811" s="24">
        <v>35.6</v>
      </c>
      <c r="E2811" s="24">
        <v>1500</v>
      </c>
      <c r="F2811" s="27">
        <v>1.66</v>
      </c>
      <c r="G2811" s="24" t="s">
        <v>41</v>
      </c>
      <c r="H2811" s="1"/>
      <c r="I2811" s="1"/>
      <c r="AA2811" s="7"/>
      <c r="AB2811" s="7"/>
      <c r="AD2811" s="1"/>
      <c r="AE2811" s="1"/>
      <c r="AG2811" s="7"/>
      <c r="AH2811" s="7"/>
      <c r="AI2811" s="7"/>
      <c r="IU2811" s="11"/>
      <c r="IV2811" s="11"/>
      <c r="IW2811" s="11"/>
      <c r="AMI2811" s="12"/>
      <c r="AMJ2811" s="12"/>
      <c r="AMK2811" s="12"/>
    </row>
    <row r="2812" spans="1:1025" ht="14.25" customHeight="1">
      <c r="A2812" s="23">
        <v>5</v>
      </c>
      <c r="B2812" s="23">
        <v>2001</v>
      </c>
      <c r="C2812" s="24">
        <v>-154.5</v>
      </c>
      <c r="D2812" s="24">
        <v>23.9</v>
      </c>
      <c r="E2812" s="24">
        <v>1500</v>
      </c>
      <c r="F2812" s="27">
        <v>0.85</v>
      </c>
      <c r="G2812" s="24" t="s">
        <v>41</v>
      </c>
      <c r="H2812" s="1"/>
      <c r="I2812" s="1"/>
      <c r="AA2812" s="7"/>
      <c r="AB2812" s="7"/>
      <c r="AD2812" s="1"/>
      <c r="AE2812" s="1"/>
      <c r="AG2812" s="7"/>
      <c r="AH2812" s="7"/>
      <c r="AI2812" s="7"/>
      <c r="IU2812" s="11"/>
      <c r="IV2812" s="11"/>
      <c r="IW2812" s="11"/>
      <c r="AMI2812" s="12"/>
      <c r="AMJ2812" s="12"/>
      <c r="AMK2812" s="12"/>
    </row>
    <row r="2813" spans="1:1025" ht="14.25" customHeight="1">
      <c r="A2813" s="23">
        <v>5</v>
      </c>
      <c r="B2813" s="23">
        <v>2001</v>
      </c>
      <c r="C2813" s="24">
        <v>-134.69999999999999</v>
      </c>
      <c r="D2813" s="24">
        <v>31.5</v>
      </c>
      <c r="E2813" s="24">
        <v>1500</v>
      </c>
      <c r="F2813" s="27">
        <v>0.83</v>
      </c>
      <c r="G2813" s="24" t="s">
        <v>41</v>
      </c>
      <c r="H2813" s="1"/>
      <c r="I2813" s="1"/>
      <c r="AA2813" s="7"/>
      <c r="AB2813" s="7"/>
      <c r="AD2813" s="1"/>
      <c r="AE2813" s="1"/>
      <c r="AG2813" s="7"/>
      <c r="AH2813" s="7"/>
      <c r="AI2813" s="7"/>
      <c r="IU2813" s="11"/>
      <c r="IV2813" s="11"/>
      <c r="IW2813" s="11"/>
      <c r="AMI2813" s="12"/>
      <c r="AMJ2813" s="12"/>
      <c r="AMK2813" s="12"/>
    </row>
    <row r="2814" spans="1:1025" ht="14.25" customHeight="1">
      <c r="A2814" s="23">
        <v>5</v>
      </c>
      <c r="B2814" s="23">
        <v>2001</v>
      </c>
      <c r="C2814" s="24">
        <v>-151</v>
      </c>
      <c r="D2814" s="24">
        <v>25</v>
      </c>
      <c r="E2814" s="24">
        <v>1500</v>
      </c>
      <c r="F2814" s="27">
        <v>0.83079779619370098</v>
      </c>
      <c r="G2814" s="24" t="s">
        <v>41</v>
      </c>
      <c r="H2814" s="1"/>
      <c r="I2814" s="1"/>
      <c r="AA2814" s="7"/>
      <c r="AB2814" s="7"/>
      <c r="AD2814" s="1"/>
      <c r="AE2814" s="1"/>
      <c r="AG2814" s="7"/>
      <c r="AH2814" s="7"/>
      <c r="AI2814" s="7"/>
      <c r="IU2814" s="11"/>
      <c r="IV2814" s="11"/>
      <c r="IW2814" s="11"/>
      <c r="AMI2814" s="12"/>
      <c r="AMJ2814" s="12"/>
      <c r="AMK2814" s="12"/>
    </row>
    <row r="2815" spans="1:1025" ht="14.25" customHeight="1">
      <c r="A2815" s="23">
        <v>8</v>
      </c>
      <c r="B2815" s="23">
        <v>1999</v>
      </c>
      <c r="C2815" s="24">
        <v>-122</v>
      </c>
      <c r="D2815" s="24">
        <v>36.700000000000003</v>
      </c>
      <c r="E2815" s="24">
        <v>1</v>
      </c>
      <c r="F2815" s="27">
        <v>0.5</v>
      </c>
      <c r="G2815" s="24" t="s">
        <v>42</v>
      </c>
      <c r="H2815" s="1"/>
      <c r="I2815" s="1"/>
      <c r="AA2815" s="7"/>
      <c r="AB2815" s="7"/>
      <c r="AD2815" s="1"/>
      <c r="AE2815" s="1"/>
      <c r="AG2815" s="7"/>
      <c r="AH2815" s="7"/>
      <c r="AI2815" s="7"/>
      <c r="IU2815" s="11"/>
      <c r="IV2815" s="11"/>
      <c r="IW2815" s="11"/>
      <c r="AMI2815" s="12"/>
      <c r="AMJ2815" s="12"/>
      <c r="AMK2815" s="12"/>
    </row>
    <row r="2816" spans="1:1025" ht="14.25" customHeight="1">
      <c r="A2816" s="23">
        <v>8</v>
      </c>
      <c r="B2816" s="23">
        <v>1999</v>
      </c>
      <c r="C2816" s="24">
        <v>-122</v>
      </c>
      <c r="D2816" s="24">
        <v>36.700000000000003</v>
      </c>
      <c r="E2816" s="24">
        <v>1</v>
      </c>
      <c r="F2816" s="27">
        <v>1.2</v>
      </c>
      <c r="G2816" s="24" t="s">
        <v>42</v>
      </c>
      <c r="H2816" s="1"/>
      <c r="I2816" s="1"/>
      <c r="AA2816" s="7"/>
      <c r="AB2816" s="7"/>
      <c r="AD2816" s="1"/>
      <c r="AE2816" s="1"/>
      <c r="AG2816" s="7"/>
      <c r="AH2816" s="7"/>
      <c r="AI2816" s="7"/>
      <c r="IU2816" s="11"/>
      <c r="IV2816" s="11"/>
      <c r="IW2816" s="11"/>
      <c r="AMI2816" s="12"/>
      <c r="AMJ2816" s="12"/>
      <c r="AMK2816" s="12"/>
    </row>
    <row r="2817" spans="1:1025" ht="14.25" customHeight="1">
      <c r="A2817" s="23">
        <v>2</v>
      </c>
      <c r="B2817" s="23">
        <v>2001</v>
      </c>
      <c r="C2817" s="24">
        <v>-145</v>
      </c>
      <c r="D2817" s="24">
        <v>50</v>
      </c>
      <c r="E2817" s="24">
        <v>0</v>
      </c>
      <c r="F2817" s="27">
        <v>1.4858506910133001E-2</v>
      </c>
      <c r="G2817" s="24" t="s">
        <v>43</v>
      </c>
      <c r="H2817" s="1"/>
      <c r="I2817" s="1"/>
      <c r="AA2817" s="7"/>
      <c r="AB2817" s="7"/>
      <c r="AD2817" s="1"/>
      <c r="AE2817" s="1"/>
      <c r="AG2817" s="7"/>
      <c r="AH2817" s="7"/>
      <c r="AI2817" s="7"/>
      <c r="IU2817" s="11"/>
      <c r="IV2817" s="11"/>
      <c r="IW2817" s="11"/>
      <c r="AMI2817" s="12"/>
      <c r="AMJ2817" s="12"/>
      <c r="AMK2817" s="12"/>
    </row>
    <row r="2818" spans="1:1025" ht="14.25" customHeight="1">
      <c r="A2818" s="23">
        <v>2</v>
      </c>
      <c r="B2818" s="23">
        <v>2001</v>
      </c>
      <c r="C2818" s="24">
        <v>-145</v>
      </c>
      <c r="D2818" s="24">
        <v>50</v>
      </c>
      <c r="E2818" s="24">
        <v>10</v>
      </c>
      <c r="F2818" s="27">
        <v>6.7977012521532399E-3</v>
      </c>
      <c r="G2818" s="24" t="s">
        <v>43</v>
      </c>
      <c r="H2818" s="1"/>
      <c r="I2818" s="1"/>
      <c r="AA2818" s="7"/>
      <c r="AB2818" s="7"/>
      <c r="AD2818" s="1"/>
      <c r="AE2818" s="1"/>
      <c r="AG2818" s="7"/>
      <c r="AH2818" s="7"/>
      <c r="AI2818" s="7"/>
      <c r="IU2818" s="11"/>
      <c r="IV2818" s="11"/>
      <c r="IW2818" s="11"/>
      <c r="AMI2818" s="12"/>
      <c r="AMJ2818" s="12"/>
      <c r="AMK2818" s="12"/>
    </row>
    <row r="2819" spans="1:1025" ht="14.25" customHeight="1">
      <c r="A2819" s="23">
        <v>2</v>
      </c>
      <c r="B2819" s="23">
        <v>2001</v>
      </c>
      <c r="C2819" s="24">
        <v>-145</v>
      </c>
      <c r="D2819" s="24">
        <v>50</v>
      </c>
      <c r="E2819" s="24">
        <v>25</v>
      </c>
      <c r="F2819" s="27">
        <v>7.5842682268679896E-3</v>
      </c>
      <c r="G2819" s="24" t="s">
        <v>43</v>
      </c>
      <c r="H2819" s="1"/>
      <c r="I2819" s="1"/>
      <c r="AA2819" s="7"/>
      <c r="AB2819" s="7"/>
      <c r="AD2819" s="1"/>
      <c r="AE2819" s="1"/>
      <c r="AG2819" s="7"/>
      <c r="AH2819" s="7"/>
      <c r="AI2819" s="7"/>
      <c r="IU2819" s="11"/>
      <c r="IV2819" s="11"/>
      <c r="IW2819" s="11"/>
      <c r="AMI2819" s="12"/>
      <c r="AMJ2819" s="12"/>
      <c r="AMK2819" s="12"/>
    </row>
    <row r="2820" spans="1:1025" ht="14.25" customHeight="1">
      <c r="A2820" s="23">
        <v>2</v>
      </c>
      <c r="B2820" s="23">
        <v>2001</v>
      </c>
      <c r="C2820" s="24">
        <v>-145</v>
      </c>
      <c r="D2820" s="24">
        <v>50</v>
      </c>
      <c r="E2820" s="24">
        <v>40</v>
      </c>
      <c r="F2820" s="27">
        <v>6.9927437493367299E-3</v>
      </c>
      <c r="G2820" s="24" t="s">
        <v>43</v>
      </c>
      <c r="H2820" s="1"/>
      <c r="I2820" s="1"/>
      <c r="AA2820" s="7"/>
      <c r="AB2820" s="7"/>
      <c r="AD2820" s="1"/>
      <c r="AE2820" s="1"/>
      <c r="AG2820" s="7"/>
      <c r="AH2820" s="7"/>
      <c r="AI2820" s="7"/>
      <c r="IU2820" s="11"/>
      <c r="IV2820" s="11"/>
      <c r="IW2820" s="11"/>
      <c r="AMI2820" s="12"/>
      <c r="AMJ2820" s="12"/>
      <c r="AMK2820" s="12"/>
    </row>
    <row r="2821" spans="1:1025" ht="14.25" customHeight="1">
      <c r="A2821" s="23">
        <v>2</v>
      </c>
      <c r="B2821" s="23">
        <v>2001</v>
      </c>
      <c r="C2821" s="24">
        <v>-145</v>
      </c>
      <c r="D2821" s="24">
        <v>50</v>
      </c>
      <c r="E2821" s="24">
        <v>75</v>
      </c>
      <c r="F2821" s="27">
        <v>2.8841428219182098E-2</v>
      </c>
      <c r="G2821" s="24" t="s">
        <v>43</v>
      </c>
      <c r="H2821" s="1"/>
      <c r="I2821" s="1"/>
      <c r="AA2821" s="7"/>
      <c r="AB2821" s="7"/>
      <c r="AD2821" s="1"/>
      <c r="AE2821" s="1"/>
      <c r="AG2821" s="7"/>
      <c r="AH2821" s="7"/>
      <c r="AI2821" s="7"/>
      <c r="IU2821" s="11"/>
      <c r="IV2821" s="11"/>
      <c r="IW2821" s="11"/>
      <c r="AMI2821" s="12"/>
      <c r="AMJ2821" s="12"/>
      <c r="AMK2821" s="12"/>
    </row>
    <row r="2822" spans="1:1025" ht="14.25" customHeight="1">
      <c r="A2822" s="23">
        <v>2</v>
      </c>
      <c r="B2822" s="23">
        <v>2001</v>
      </c>
      <c r="C2822" s="24">
        <v>-145</v>
      </c>
      <c r="D2822" s="24">
        <v>50</v>
      </c>
      <c r="E2822" s="24">
        <v>100</v>
      </c>
      <c r="F2822" s="27">
        <v>2.1313410467225399E-2</v>
      </c>
      <c r="G2822" s="24" t="s">
        <v>43</v>
      </c>
      <c r="H2822" s="1"/>
      <c r="I2822" s="1"/>
      <c r="AA2822" s="7"/>
      <c r="AB2822" s="7"/>
      <c r="AD2822" s="1"/>
      <c r="AE2822" s="1"/>
      <c r="AG2822" s="7"/>
      <c r="AH2822" s="7"/>
      <c r="AI2822" s="7"/>
      <c r="IU2822" s="11"/>
      <c r="IV2822" s="11"/>
      <c r="IW2822" s="11"/>
      <c r="AMI2822" s="12"/>
      <c r="AMJ2822" s="12"/>
      <c r="AMK2822" s="12"/>
    </row>
    <row r="2823" spans="1:1025" ht="14.25" customHeight="1">
      <c r="A2823" s="23">
        <v>2</v>
      </c>
      <c r="B2823" s="23">
        <v>2001</v>
      </c>
      <c r="C2823" s="24">
        <v>-145</v>
      </c>
      <c r="D2823" s="24">
        <v>50</v>
      </c>
      <c r="E2823" s="24">
        <v>200</v>
      </c>
      <c r="F2823" s="27">
        <v>0.28302689965171701</v>
      </c>
      <c r="G2823" s="24" t="s">
        <v>43</v>
      </c>
      <c r="H2823" s="1"/>
      <c r="I2823" s="1"/>
      <c r="AA2823" s="7"/>
      <c r="AB2823" s="7"/>
      <c r="AD2823" s="1"/>
      <c r="AE2823" s="1"/>
      <c r="AG2823" s="7"/>
      <c r="AH2823" s="7"/>
      <c r="AI2823" s="7"/>
      <c r="IU2823" s="11"/>
      <c r="IV2823" s="11"/>
      <c r="IW2823" s="11"/>
      <c r="AMI2823" s="12"/>
      <c r="AMJ2823" s="12"/>
      <c r="AMK2823" s="12"/>
    </row>
    <row r="2824" spans="1:1025" ht="14.25" customHeight="1">
      <c r="A2824" s="23">
        <v>2</v>
      </c>
      <c r="B2824" s="23">
        <v>2001</v>
      </c>
      <c r="C2824" s="24">
        <v>-145</v>
      </c>
      <c r="D2824" s="24">
        <v>50</v>
      </c>
      <c r="E2824" s="24">
        <v>300</v>
      </c>
      <c r="F2824" s="27">
        <v>0.33126265467753302</v>
      </c>
      <c r="G2824" s="24" t="s">
        <v>43</v>
      </c>
      <c r="H2824" s="1"/>
      <c r="I2824" s="1"/>
      <c r="AA2824" s="7"/>
      <c r="AB2824" s="7"/>
      <c r="AD2824" s="1"/>
      <c r="AE2824" s="1"/>
      <c r="AG2824" s="7"/>
      <c r="AH2824" s="7"/>
      <c r="AI2824" s="7"/>
      <c r="IU2824" s="11"/>
      <c r="IV2824" s="11"/>
      <c r="IW2824" s="11"/>
      <c r="AMI2824" s="12"/>
      <c r="AMJ2824" s="12"/>
      <c r="AMK2824" s="12"/>
    </row>
    <row r="2825" spans="1:1025" ht="14.25" customHeight="1">
      <c r="A2825" s="23">
        <v>2</v>
      </c>
      <c r="B2825" s="23">
        <v>2001</v>
      </c>
      <c r="C2825" s="24">
        <v>-145</v>
      </c>
      <c r="D2825" s="24">
        <v>50</v>
      </c>
      <c r="E2825" s="24">
        <v>400</v>
      </c>
      <c r="F2825" s="27">
        <v>0.40049611079903202</v>
      </c>
      <c r="G2825" s="24" t="s">
        <v>43</v>
      </c>
      <c r="H2825" s="1"/>
      <c r="I2825" s="1"/>
      <c r="AA2825" s="7"/>
      <c r="AB2825" s="7"/>
      <c r="AD2825" s="1"/>
      <c r="AE2825" s="1"/>
      <c r="AG2825" s="7"/>
      <c r="AH2825" s="7"/>
      <c r="AI2825" s="7"/>
      <c r="IU2825" s="11"/>
      <c r="IV2825" s="11"/>
      <c r="IW2825" s="11"/>
      <c r="AMI2825" s="12"/>
      <c r="AMJ2825" s="12"/>
      <c r="AMK2825" s="12"/>
    </row>
    <row r="2826" spans="1:1025" ht="14.25" customHeight="1">
      <c r="A2826" s="23">
        <v>2</v>
      </c>
      <c r="B2826" s="23">
        <v>2001</v>
      </c>
      <c r="C2826" s="24">
        <v>-145</v>
      </c>
      <c r="D2826" s="24">
        <v>50</v>
      </c>
      <c r="E2826" s="24">
        <v>600</v>
      </c>
      <c r="F2826" s="27">
        <v>0.43079362731036103</v>
      </c>
      <c r="G2826" s="24" t="s">
        <v>43</v>
      </c>
      <c r="H2826" s="1"/>
      <c r="I2826" s="1"/>
      <c r="AA2826" s="7"/>
      <c r="AB2826" s="7"/>
      <c r="AD2826" s="1"/>
      <c r="AE2826" s="1"/>
      <c r="AG2826" s="7"/>
      <c r="AH2826" s="7"/>
      <c r="AI2826" s="7"/>
      <c r="IU2826" s="11"/>
      <c r="IV2826" s="11"/>
      <c r="IW2826" s="11"/>
      <c r="AMI2826" s="12"/>
      <c r="AMJ2826" s="12"/>
      <c r="AMK2826" s="12"/>
    </row>
    <row r="2827" spans="1:1025" ht="14.25" customHeight="1">
      <c r="A2827" s="23">
        <v>2</v>
      </c>
      <c r="B2827" s="23">
        <v>2001</v>
      </c>
      <c r="C2827" s="24">
        <v>-145</v>
      </c>
      <c r="D2827" s="24">
        <v>50</v>
      </c>
      <c r="E2827" s="24">
        <v>800</v>
      </c>
      <c r="F2827" s="27">
        <v>0.47453952003944999</v>
      </c>
      <c r="G2827" s="24" t="s">
        <v>43</v>
      </c>
      <c r="H2827" s="1"/>
      <c r="I2827" s="1"/>
      <c r="AA2827" s="7"/>
      <c r="AB2827" s="7"/>
      <c r="AD2827" s="1"/>
      <c r="AE2827" s="1"/>
      <c r="AG2827" s="7"/>
      <c r="AH2827" s="7"/>
      <c r="AI2827" s="7"/>
      <c r="IU2827" s="11"/>
      <c r="IV2827" s="11"/>
      <c r="IW2827" s="11"/>
      <c r="AMI2827" s="12"/>
      <c r="AMJ2827" s="12"/>
      <c r="AMK2827" s="12"/>
    </row>
    <row r="2828" spans="1:1025" ht="14.25" customHeight="1">
      <c r="A2828" s="23">
        <v>2</v>
      </c>
      <c r="B2828" s="23">
        <v>2001</v>
      </c>
      <c r="C2828" s="24">
        <v>-145</v>
      </c>
      <c r="D2828" s="24">
        <v>50</v>
      </c>
      <c r="E2828" s="24">
        <v>1000</v>
      </c>
      <c r="F2828" s="27">
        <v>0.62079257374020402</v>
      </c>
      <c r="G2828" s="24" t="s">
        <v>43</v>
      </c>
      <c r="H2828" s="1"/>
      <c r="I2828" s="1"/>
      <c r="AA2828" s="7"/>
      <c r="AB2828" s="7"/>
      <c r="AD2828" s="1"/>
      <c r="AE2828" s="1"/>
      <c r="AG2828" s="7"/>
      <c r="AH2828" s="7"/>
      <c r="AI2828" s="7"/>
      <c r="IU2828" s="11"/>
      <c r="IV2828" s="11"/>
      <c r="IW2828" s="11"/>
      <c r="AMI2828" s="12"/>
      <c r="AMJ2828" s="12"/>
      <c r="AMK2828" s="12"/>
    </row>
    <row r="2829" spans="1:1025" ht="14.25" customHeight="1">
      <c r="A2829" s="23">
        <v>9</v>
      </c>
      <c r="B2829" s="23">
        <v>2000</v>
      </c>
      <c r="C2829" s="24">
        <v>-136.16999999999999</v>
      </c>
      <c r="D2829" s="24">
        <v>51.75</v>
      </c>
      <c r="E2829" s="24">
        <v>10</v>
      </c>
      <c r="F2829" s="27">
        <v>2.95918246462443E-2</v>
      </c>
      <c r="G2829" s="24" t="s">
        <v>43</v>
      </c>
      <c r="H2829" s="1"/>
      <c r="I2829" s="1"/>
      <c r="AA2829" s="7"/>
      <c r="AB2829" s="7"/>
      <c r="AD2829" s="1"/>
      <c r="AE2829" s="1"/>
      <c r="AG2829" s="7"/>
      <c r="AH2829" s="7"/>
      <c r="AI2829" s="7"/>
      <c r="IU2829" s="11"/>
      <c r="IV2829" s="11"/>
      <c r="IW2829" s="11"/>
      <c r="AMI2829" s="12"/>
      <c r="AMJ2829" s="12"/>
      <c r="AMK2829" s="12"/>
    </row>
    <row r="2830" spans="1:1025" ht="14.25" customHeight="1">
      <c r="A2830" s="23">
        <v>9</v>
      </c>
      <c r="B2830" s="23">
        <v>2000</v>
      </c>
      <c r="C2830" s="24">
        <v>-136.16999999999999</v>
      </c>
      <c r="D2830" s="24">
        <v>51.75</v>
      </c>
      <c r="E2830" s="24">
        <v>25</v>
      </c>
      <c r="F2830" s="27">
        <v>9.72776338392492E-2</v>
      </c>
      <c r="G2830" s="24" t="s">
        <v>43</v>
      </c>
      <c r="H2830" s="1"/>
      <c r="I2830" s="1"/>
      <c r="AA2830" s="7"/>
      <c r="AB2830" s="7"/>
      <c r="AD2830" s="1"/>
      <c r="AE2830" s="1"/>
      <c r="AG2830" s="7"/>
      <c r="AH2830" s="7"/>
      <c r="AI2830" s="7"/>
      <c r="IU2830" s="11"/>
      <c r="IV2830" s="11"/>
      <c r="IW2830" s="11"/>
      <c r="AMI2830" s="12"/>
      <c r="AMJ2830" s="12"/>
      <c r="AMK2830" s="12"/>
    </row>
    <row r="2831" spans="1:1025" ht="14.25" customHeight="1">
      <c r="A2831" s="23">
        <v>9</v>
      </c>
      <c r="B2831" s="23">
        <v>2000</v>
      </c>
      <c r="C2831" s="24">
        <v>-136.16999999999999</v>
      </c>
      <c r="D2831" s="24">
        <v>51.75</v>
      </c>
      <c r="E2831" s="24">
        <v>50</v>
      </c>
      <c r="F2831" s="27">
        <v>4.5869638258963001E-2</v>
      </c>
      <c r="G2831" s="24" t="s">
        <v>43</v>
      </c>
      <c r="H2831" s="1"/>
      <c r="I2831" s="1"/>
      <c r="AA2831" s="7"/>
      <c r="AB2831" s="7"/>
      <c r="AD2831" s="1"/>
      <c r="AE2831" s="1"/>
      <c r="AG2831" s="7"/>
      <c r="AH2831" s="7"/>
      <c r="AI2831" s="7"/>
      <c r="IU2831" s="11"/>
      <c r="IV2831" s="11"/>
      <c r="IW2831" s="11"/>
      <c r="AMI2831" s="12"/>
      <c r="AMJ2831" s="12"/>
      <c r="AMK2831" s="12"/>
    </row>
    <row r="2832" spans="1:1025" ht="14.25" customHeight="1">
      <c r="A2832" s="23">
        <v>9</v>
      </c>
      <c r="B2832" s="23">
        <v>2000</v>
      </c>
      <c r="C2832" s="24">
        <v>-136.16999999999999</v>
      </c>
      <c r="D2832" s="24">
        <v>51.75</v>
      </c>
      <c r="E2832" s="24">
        <v>75</v>
      </c>
      <c r="F2832" s="27">
        <v>7.0439955231245896E-2</v>
      </c>
      <c r="G2832" s="24" t="s">
        <v>43</v>
      </c>
      <c r="H2832" s="1"/>
      <c r="I2832" s="1"/>
      <c r="AA2832" s="7"/>
      <c r="AB2832" s="7"/>
      <c r="AD2832" s="1"/>
      <c r="AE2832" s="1"/>
      <c r="AG2832" s="7"/>
      <c r="AH2832" s="7"/>
      <c r="AI2832" s="7"/>
      <c r="IU2832" s="11"/>
      <c r="IV2832" s="11"/>
      <c r="IW2832" s="11"/>
      <c r="AMI2832" s="12"/>
      <c r="AMJ2832" s="12"/>
      <c r="AMK2832" s="12"/>
    </row>
    <row r="2833" spans="1:1025" ht="14.25" customHeight="1">
      <c r="A2833" s="23">
        <v>9</v>
      </c>
      <c r="B2833" s="23">
        <v>2000</v>
      </c>
      <c r="C2833" s="24">
        <v>-136.16999999999999</v>
      </c>
      <c r="D2833" s="24">
        <v>51.75</v>
      </c>
      <c r="E2833" s="24">
        <v>100</v>
      </c>
      <c r="F2833" s="27">
        <v>9.5673090902239702E-2</v>
      </c>
      <c r="G2833" s="24" t="s">
        <v>43</v>
      </c>
      <c r="H2833" s="1"/>
      <c r="I2833" s="1"/>
      <c r="AA2833" s="7"/>
      <c r="AB2833" s="7"/>
      <c r="AD2833" s="1"/>
      <c r="AE2833" s="1"/>
      <c r="AG2833" s="7"/>
      <c r="AH2833" s="7"/>
      <c r="AI2833" s="7"/>
      <c r="IU2833" s="11"/>
      <c r="IV2833" s="11"/>
      <c r="IW2833" s="11"/>
      <c r="AMI2833" s="12"/>
      <c r="AMJ2833" s="12"/>
      <c r="AMK2833" s="12"/>
    </row>
    <row r="2834" spans="1:1025" ht="14.25" customHeight="1">
      <c r="A2834" s="23">
        <v>9</v>
      </c>
      <c r="B2834" s="23">
        <v>2000</v>
      </c>
      <c r="C2834" s="24">
        <v>-136.16999999999999</v>
      </c>
      <c r="D2834" s="24">
        <v>51.75</v>
      </c>
      <c r="E2834" s="24">
        <v>150</v>
      </c>
      <c r="F2834" s="27">
        <v>0.33841165905347098</v>
      </c>
      <c r="G2834" s="24" t="s">
        <v>43</v>
      </c>
      <c r="H2834" s="1"/>
      <c r="I2834" s="1"/>
      <c r="AA2834" s="7"/>
      <c r="AB2834" s="7"/>
      <c r="AD2834" s="1"/>
      <c r="AE2834" s="1"/>
      <c r="AG2834" s="7"/>
      <c r="AH2834" s="7"/>
      <c r="AI2834" s="7"/>
      <c r="IU2834" s="11"/>
      <c r="IV2834" s="11"/>
      <c r="IW2834" s="11"/>
      <c r="AMI2834" s="12"/>
      <c r="AMJ2834" s="12"/>
      <c r="AMK2834" s="12"/>
    </row>
    <row r="2835" spans="1:1025" ht="14.25" customHeight="1">
      <c r="A2835" s="23">
        <v>9</v>
      </c>
      <c r="B2835" s="23">
        <v>2000</v>
      </c>
      <c r="C2835" s="24">
        <v>-136.16999999999999</v>
      </c>
      <c r="D2835" s="24">
        <v>51.75</v>
      </c>
      <c r="E2835" s="24">
        <v>200</v>
      </c>
      <c r="F2835" s="27">
        <v>0.366449493949773</v>
      </c>
      <c r="G2835" s="24" t="s">
        <v>43</v>
      </c>
      <c r="H2835" s="1"/>
      <c r="I2835" s="1"/>
      <c r="AA2835" s="7"/>
      <c r="AB2835" s="7"/>
      <c r="AD2835" s="1"/>
      <c r="AE2835" s="1"/>
      <c r="AG2835" s="7"/>
      <c r="AH2835" s="7"/>
      <c r="AI2835" s="7"/>
      <c r="IU2835" s="11"/>
      <c r="IV2835" s="11"/>
      <c r="IW2835" s="11"/>
      <c r="AMI2835" s="12"/>
      <c r="AMJ2835" s="12"/>
      <c r="AMK2835" s="12"/>
    </row>
    <row r="2836" spans="1:1025" ht="14.25" customHeight="1">
      <c r="A2836" s="23">
        <v>9</v>
      </c>
      <c r="B2836" s="23">
        <v>2000</v>
      </c>
      <c r="C2836" s="24">
        <v>-136.16999999999999</v>
      </c>
      <c r="D2836" s="24">
        <v>51.75</v>
      </c>
      <c r="E2836" s="24">
        <v>300</v>
      </c>
      <c r="F2836" s="27">
        <v>0.36177032542236498</v>
      </c>
      <c r="G2836" s="24" t="s">
        <v>43</v>
      </c>
      <c r="H2836" s="1"/>
      <c r="I2836" s="1"/>
      <c r="AA2836" s="7"/>
      <c r="AB2836" s="7"/>
      <c r="AD2836" s="1"/>
      <c r="AE2836" s="1"/>
      <c r="AG2836" s="7"/>
      <c r="AH2836" s="7"/>
      <c r="AI2836" s="7"/>
      <c r="IU2836" s="11"/>
      <c r="IV2836" s="11"/>
      <c r="IW2836" s="11"/>
      <c r="AMI2836" s="12"/>
      <c r="AMJ2836" s="12"/>
      <c r="AMK2836" s="12"/>
    </row>
    <row r="2837" spans="1:1025" ht="14.25" customHeight="1">
      <c r="A2837" s="23">
        <v>9</v>
      </c>
      <c r="B2837" s="23">
        <v>2000</v>
      </c>
      <c r="C2837" s="24">
        <v>-136.16999999999999</v>
      </c>
      <c r="D2837" s="24">
        <v>51.75</v>
      </c>
      <c r="E2837" s="24">
        <v>400</v>
      </c>
      <c r="F2837" s="27">
        <v>0.62149313522196703</v>
      </c>
      <c r="G2837" s="24" t="s">
        <v>43</v>
      </c>
      <c r="H2837" s="1"/>
      <c r="I2837" s="1"/>
      <c r="AA2837" s="7"/>
      <c r="AB2837" s="7"/>
      <c r="AD2837" s="1"/>
      <c r="AE2837" s="1"/>
      <c r="AG2837" s="7"/>
      <c r="AH2837" s="7"/>
      <c r="AI2837" s="7"/>
      <c r="IU2837" s="11"/>
      <c r="IV2837" s="11"/>
      <c r="IW2837" s="11"/>
      <c r="AMI2837" s="12"/>
      <c r="AMJ2837" s="12"/>
      <c r="AMK2837" s="12"/>
    </row>
    <row r="2838" spans="1:1025" ht="14.25" customHeight="1">
      <c r="A2838" s="23">
        <v>9</v>
      </c>
      <c r="B2838" s="23">
        <v>2000</v>
      </c>
      <c r="C2838" s="24">
        <v>-136.16999999999999</v>
      </c>
      <c r="D2838" s="24">
        <v>51.75</v>
      </c>
      <c r="E2838" s="24">
        <v>155</v>
      </c>
      <c r="F2838" s="27">
        <v>0.36500714348353702</v>
      </c>
      <c r="G2838" s="24" t="s">
        <v>43</v>
      </c>
      <c r="H2838" s="1"/>
      <c r="I2838" s="1"/>
      <c r="AA2838" s="7"/>
      <c r="AB2838" s="7"/>
      <c r="AD2838" s="1"/>
      <c r="AE2838" s="1"/>
      <c r="AG2838" s="7"/>
      <c r="AH2838" s="7"/>
      <c r="AI2838" s="7"/>
      <c r="IU2838" s="11"/>
      <c r="IV2838" s="11"/>
      <c r="IW2838" s="11"/>
      <c r="AMI2838" s="12"/>
      <c r="AMJ2838" s="12"/>
      <c r="AMK2838" s="12"/>
    </row>
    <row r="2839" spans="1:1025" ht="14.25" customHeight="1">
      <c r="A2839" s="23">
        <v>9</v>
      </c>
      <c r="B2839" s="23">
        <v>2000</v>
      </c>
      <c r="C2839" s="24">
        <v>-136.16999999999999</v>
      </c>
      <c r="D2839" s="24">
        <v>52.25</v>
      </c>
      <c r="E2839" s="24">
        <v>10</v>
      </c>
      <c r="F2839" s="27">
        <v>5.0506119604092001E-2</v>
      </c>
      <c r="G2839" s="24" t="s">
        <v>43</v>
      </c>
      <c r="H2839" s="1"/>
      <c r="I2839" s="1"/>
      <c r="AA2839" s="7"/>
      <c r="AB2839" s="7"/>
      <c r="AD2839" s="1"/>
      <c r="AE2839" s="1"/>
      <c r="AG2839" s="7"/>
      <c r="AH2839" s="7"/>
      <c r="AI2839" s="7"/>
      <c r="IU2839" s="11"/>
      <c r="IV2839" s="11"/>
      <c r="IW2839" s="11"/>
      <c r="AMI2839" s="12"/>
      <c r="AMJ2839" s="12"/>
      <c r="AMK2839" s="12"/>
    </row>
    <row r="2840" spans="1:1025" ht="14.25" customHeight="1">
      <c r="A2840" s="23">
        <v>9</v>
      </c>
      <c r="B2840" s="23">
        <v>2000</v>
      </c>
      <c r="C2840" s="24">
        <v>-136.16999999999999</v>
      </c>
      <c r="D2840" s="24">
        <v>52.25</v>
      </c>
      <c r="E2840" s="24">
        <v>25</v>
      </c>
      <c r="F2840" s="27">
        <v>1.4693652383342E-2</v>
      </c>
      <c r="G2840" s="24" t="s">
        <v>43</v>
      </c>
      <c r="H2840" s="1"/>
      <c r="I2840" s="1"/>
      <c r="AA2840" s="7"/>
      <c r="AB2840" s="7"/>
      <c r="AD2840" s="1"/>
      <c r="AE2840" s="1"/>
      <c r="AG2840" s="7"/>
      <c r="AH2840" s="7"/>
      <c r="AI2840" s="7"/>
      <c r="IU2840" s="11"/>
      <c r="IV2840" s="11"/>
      <c r="IW2840" s="11"/>
      <c r="AMI2840" s="12"/>
      <c r="AMJ2840" s="12"/>
      <c r="AMK2840" s="12"/>
    </row>
    <row r="2841" spans="1:1025" ht="14.25" customHeight="1">
      <c r="A2841" s="23">
        <v>9</v>
      </c>
      <c r="B2841" s="23">
        <v>2000</v>
      </c>
      <c r="C2841" s="24">
        <v>-136.16999999999999</v>
      </c>
      <c r="D2841" s="24">
        <v>52.25</v>
      </c>
      <c r="E2841" s="24">
        <v>50</v>
      </c>
      <c r="F2841" s="27">
        <v>2.5494053014198499E-2</v>
      </c>
      <c r="G2841" s="24" t="s">
        <v>43</v>
      </c>
      <c r="H2841" s="1"/>
      <c r="I2841" s="1"/>
      <c r="AA2841" s="7"/>
      <c r="AB2841" s="7"/>
      <c r="AD2841" s="1"/>
      <c r="AE2841" s="1"/>
      <c r="AG2841" s="7"/>
      <c r="AH2841" s="7"/>
      <c r="AI2841" s="7"/>
      <c r="IU2841" s="11"/>
      <c r="IV2841" s="11"/>
      <c r="IW2841" s="11"/>
      <c r="AMI2841" s="12"/>
      <c r="AMJ2841" s="12"/>
      <c r="AMK2841" s="12"/>
    </row>
    <row r="2842" spans="1:1025" ht="14.25" customHeight="1">
      <c r="A2842" s="23">
        <v>9</v>
      </c>
      <c r="B2842" s="23">
        <v>2000</v>
      </c>
      <c r="C2842" s="24">
        <v>-136.16999999999999</v>
      </c>
      <c r="D2842" s="24">
        <v>52.25</v>
      </c>
      <c r="E2842" s="24">
        <v>75</v>
      </c>
      <c r="F2842" s="27">
        <v>2.3290989945702001E-2</v>
      </c>
      <c r="G2842" s="24" t="s">
        <v>43</v>
      </c>
      <c r="H2842" s="1"/>
      <c r="I2842" s="1"/>
      <c r="AA2842" s="7"/>
      <c r="AB2842" s="7"/>
      <c r="AD2842" s="1"/>
      <c r="AE2842" s="1"/>
      <c r="AG2842" s="7"/>
      <c r="AH2842" s="7"/>
      <c r="AI2842" s="7"/>
      <c r="IU2842" s="11"/>
      <c r="IV2842" s="11"/>
      <c r="IW2842" s="11"/>
      <c r="AMI2842" s="12"/>
      <c r="AMJ2842" s="12"/>
      <c r="AMK2842" s="12"/>
    </row>
    <row r="2843" spans="1:1025" ht="14.25" customHeight="1">
      <c r="A2843" s="23">
        <v>9</v>
      </c>
      <c r="B2843" s="23">
        <v>2000</v>
      </c>
      <c r="C2843" s="24">
        <v>-136.16999999999999</v>
      </c>
      <c r="D2843" s="24">
        <v>52.25</v>
      </c>
      <c r="E2843" s="24">
        <v>100</v>
      </c>
      <c r="F2843" s="27">
        <v>9.0382558180804706E-2</v>
      </c>
      <c r="G2843" s="24" t="s">
        <v>43</v>
      </c>
      <c r="H2843" s="1"/>
      <c r="I2843" s="1"/>
      <c r="AA2843" s="7"/>
      <c r="AB2843" s="7"/>
      <c r="AD2843" s="1"/>
      <c r="AE2843" s="1"/>
      <c r="AG2843" s="7"/>
      <c r="AH2843" s="7"/>
      <c r="AI2843" s="7"/>
      <c r="IU2843" s="11"/>
      <c r="IV2843" s="11"/>
      <c r="IW2843" s="11"/>
      <c r="AMI2843" s="12"/>
      <c r="AMJ2843" s="12"/>
      <c r="AMK2843" s="12"/>
    </row>
    <row r="2844" spans="1:1025" ht="14.25" customHeight="1">
      <c r="A2844" s="23">
        <v>9</v>
      </c>
      <c r="B2844" s="23">
        <v>2000</v>
      </c>
      <c r="C2844" s="24">
        <v>-136.16999999999999</v>
      </c>
      <c r="D2844" s="24">
        <v>52.25</v>
      </c>
      <c r="E2844" s="24">
        <v>150</v>
      </c>
      <c r="F2844" s="27">
        <v>0.33933119756201302</v>
      </c>
      <c r="G2844" s="24" t="s">
        <v>43</v>
      </c>
      <c r="H2844" s="1"/>
      <c r="I2844" s="1"/>
      <c r="AA2844" s="7"/>
      <c r="AB2844" s="7"/>
      <c r="AD2844" s="1"/>
      <c r="AE2844" s="1"/>
      <c r="AG2844" s="7"/>
      <c r="AH2844" s="7"/>
      <c r="AI2844" s="7"/>
      <c r="IU2844" s="11"/>
      <c r="IV2844" s="11"/>
      <c r="IW2844" s="11"/>
      <c r="AMI2844" s="12"/>
      <c r="AMJ2844" s="12"/>
      <c r="AMK2844" s="12"/>
    </row>
    <row r="2845" spans="1:1025" ht="14.25" customHeight="1">
      <c r="A2845" s="23">
        <v>9</v>
      </c>
      <c r="B2845" s="23">
        <v>2000</v>
      </c>
      <c r="C2845" s="24">
        <v>-136.16999999999999</v>
      </c>
      <c r="D2845" s="24">
        <v>52.25</v>
      </c>
      <c r="E2845" s="24">
        <v>200</v>
      </c>
      <c r="F2845" s="27">
        <v>0.62198223952982401</v>
      </c>
      <c r="G2845" s="24" t="s">
        <v>43</v>
      </c>
      <c r="H2845" s="1"/>
      <c r="I2845" s="1"/>
      <c r="AA2845" s="7"/>
      <c r="AB2845" s="7"/>
      <c r="AD2845" s="1"/>
      <c r="AE2845" s="1"/>
      <c r="AG2845" s="7"/>
      <c r="AH2845" s="7"/>
      <c r="AI2845" s="7"/>
      <c r="IU2845" s="11"/>
      <c r="IV2845" s="11"/>
      <c r="IW2845" s="11"/>
      <c r="AMI2845" s="12"/>
      <c r="AMJ2845" s="12"/>
      <c r="AMK2845" s="12"/>
    </row>
    <row r="2846" spans="1:1025" ht="14.25" customHeight="1">
      <c r="A2846" s="23">
        <v>9</v>
      </c>
      <c r="B2846" s="23">
        <v>2000</v>
      </c>
      <c r="C2846" s="24">
        <v>-136.16999999999999</v>
      </c>
      <c r="D2846" s="24">
        <v>52.25</v>
      </c>
      <c r="E2846" s="24">
        <v>300</v>
      </c>
      <c r="F2846" s="27">
        <v>0.57904913031318805</v>
      </c>
      <c r="G2846" s="24" t="s">
        <v>43</v>
      </c>
      <c r="H2846" s="1"/>
      <c r="I2846" s="1"/>
      <c r="AA2846" s="7"/>
      <c r="AB2846" s="7"/>
      <c r="AD2846" s="1"/>
      <c r="AE2846" s="1"/>
      <c r="AG2846" s="7"/>
      <c r="AH2846" s="7"/>
      <c r="AI2846" s="7"/>
      <c r="IU2846" s="11"/>
      <c r="IV2846" s="11"/>
      <c r="IW2846" s="11"/>
      <c r="AMI2846" s="12"/>
      <c r="AMJ2846" s="12"/>
      <c r="AMK2846" s="12"/>
    </row>
    <row r="2847" spans="1:1025" ht="14.25" customHeight="1">
      <c r="A2847" s="23">
        <v>9</v>
      </c>
      <c r="B2847" s="23">
        <v>2000</v>
      </c>
      <c r="C2847" s="24">
        <v>-136.16999999999999</v>
      </c>
      <c r="D2847" s="24">
        <v>52.25</v>
      </c>
      <c r="E2847" s="24">
        <v>400</v>
      </c>
      <c r="F2847" s="27">
        <v>0.88276904849695104</v>
      </c>
      <c r="G2847" s="24" t="s">
        <v>43</v>
      </c>
      <c r="H2847" s="1"/>
      <c r="I2847" s="1"/>
      <c r="AA2847" s="7"/>
      <c r="AB2847" s="7"/>
      <c r="AD2847" s="1"/>
      <c r="AE2847" s="1"/>
      <c r="AG2847" s="7"/>
      <c r="AH2847" s="7"/>
      <c r="AI2847" s="7"/>
      <c r="IU2847" s="11"/>
      <c r="IV2847" s="11"/>
      <c r="IW2847" s="11"/>
      <c r="AMI2847" s="12"/>
      <c r="AMJ2847" s="12"/>
      <c r="AMK2847" s="12"/>
    </row>
    <row r="2848" spans="1:1025" ht="14.25" customHeight="1">
      <c r="A2848" s="23">
        <v>9</v>
      </c>
      <c r="B2848" s="23">
        <v>2000</v>
      </c>
      <c r="C2848" s="24">
        <v>-136.16999999999999</v>
      </c>
      <c r="D2848" s="24">
        <v>52.25</v>
      </c>
      <c r="E2848" s="24">
        <v>600</v>
      </c>
      <c r="F2848" s="27">
        <v>0.680683800348311</v>
      </c>
      <c r="G2848" s="24" t="s">
        <v>43</v>
      </c>
      <c r="H2848" s="1"/>
      <c r="I2848" s="1"/>
      <c r="AA2848" s="7"/>
      <c r="AB2848" s="7"/>
      <c r="AD2848" s="1"/>
      <c r="AE2848" s="1"/>
      <c r="AG2848" s="7"/>
      <c r="AH2848" s="7"/>
      <c r="AI2848" s="7"/>
      <c r="IU2848" s="11"/>
      <c r="IV2848" s="11"/>
      <c r="IW2848" s="11"/>
      <c r="AMI2848" s="12"/>
      <c r="AMJ2848" s="12"/>
      <c r="AMK2848" s="12"/>
    </row>
    <row r="2849" spans="1:1025" ht="14.25" customHeight="1">
      <c r="A2849" s="23">
        <v>9</v>
      </c>
      <c r="B2849" s="23">
        <v>2000</v>
      </c>
      <c r="C2849" s="24">
        <v>-136.15</v>
      </c>
      <c r="D2849" s="24">
        <v>52.75</v>
      </c>
      <c r="E2849" s="24">
        <v>10</v>
      </c>
      <c r="F2849" s="27">
        <v>0.13689465559741101</v>
      </c>
      <c r="G2849" s="24" t="s">
        <v>43</v>
      </c>
      <c r="H2849" s="1"/>
      <c r="I2849" s="1"/>
      <c r="AA2849" s="7"/>
      <c r="AB2849" s="7"/>
      <c r="AD2849" s="1"/>
      <c r="AE2849" s="1"/>
      <c r="AG2849" s="7"/>
      <c r="AH2849" s="7"/>
      <c r="AI2849" s="7"/>
      <c r="IU2849" s="11"/>
      <c r="IV2849" s="11"/>
      <c r="IW2849" s="11"/>
      <c r="AMI2849" s="12"/>
      <c r="AMJ2849" s="12"/>
      <c r="AMK2849" s="12"/>
    </row>
    <row r="2850" spans="1:1025" ht="14.25" customHeight="1">
      <c r="A2850" s="23">
        <v>9</v>
      </c>
      <c r="B2850" s="23">
        <v>2000</v>
      </c>
      <c r="C2850" s="24">
        <v>-136.15</v>
      </c>
      <c r="D2850" s="24">
        <v>52.75</v>
      </c>
      <c r="E2850" s="24">
        <v>25</v>
      </c>
      <c r="F2850" s="27">
        <v>5.6117055582251302E-2</v>
      </c>
      <c r="G2850" s="24" t="s">
        <v>43</v>
      </c>
      <c r="H2850" s="1"/>
      <c r="I2850" s="1"/>
      <c r="AA2850" s="7"/>
      <c r="AB2850" s="7"/>
      <c r="AD2850" s="1"/>
      <c r="AE2850" s="1"/>
      <c r="AG2850" s="7"/>
      <c r="AH2850" s="7"/>
      <c r="AI2850" s="7"/>
      <c r="IU2850" s="11"/>
      <c r="IV2850" s="11"/>
      <c r="IW2850" s="11"/>
      <c r="AMI2850" s="12"/>
      <c r="AMJ2850" s="12"/>
      <c r="AMK2850" s="12"/>
    </row>
    <row r="2851" spans="1:1025" ht="14.25" customHeight="1">
      <c r="A2851" s="23">
        <v>9</v>
      </c>
      <c r="B2851" s="23">
        <v>2000</v>
      </c>
      <c r="C2851" s="24">
        <v>-136.15</v>
      </c>
      <c r="D2851" s="24">
        <v>52.75</v>
      </c>
      <c r="E2851" s="24">
        <v>50</v>
      </c>
      <c r="F2851" s="27">
        <v>9.2984587414645603E-2</v>
      </c>
      <c r="G2851" s="24" t="s">
        <v>43</v>
      </c>
      <c r="H2851" s="1"/>
      <c r="I2851" s="1"/>
      <c r="AA2851" s="7"/>
      <c r="AB2851" s="7"/>
      <c r="AD2851" s="1"/>
      <c r="AE2851" s="1"/>
      <c r="AG2851" s="7"/>
      <c r="AH2851" s="7"/>
      <c r="AI2851" s="7"/>
      <c r="IU2851" s="11"/>
      <c r="IV2851" s="11"/>
      <c r="IW2851" s="11"/>
      <c r="AMI2851" s="12"/>
      <c r="AMJ2851" s="12"/>
      <c r="AMK2851" s="12"/>
    </row>
    <row r="2852" spans="1:1025" ht="14.25" customHeight="1">
      <c r="A2852" s="23">
        <v>9</v>
      </c>
      <c r="B2852" s="23">
        <v>2000</v>
      </c>
      <c r="C2852" s="24">
        <v>-136.15</v>
      </c>
      <c r="D2852" s="24">
        <v>52.75</v>
      </c>
      <c r="E2852" s="24">
        <v>75</v>
      </c>
      <c r="F2852" s="27">
        <v>0.166643692501112</v>
      </c>
      <c r="G2852" s="24" t="s">
        <v>43</v>
      </c>
      <c r="H2852" s="1"/>
      <c r="I2852" s="1"/>
      <c r="AA2852" s="7"/>
      <c r="AB2852" s="7"/>
      <c r="AD2852" s="1"/>
      <c r="AE2852" s="1"/>
      <c r="AG2852" s="7"/>
      <c r="AH2852" s="7"/>
      <c r="AI2852" s="7"/>
      <c r="IU2852" s="11"/>
      <c r="IV2852" s="11"/>
      <c r="IW2852" s="11"/>
      <c r="AMI2852" s="12"/>
      <c r="AMJ2852" s="12"/>
      <c r="AMK2852" s="12"/>
    </row>
    <row r="2853" spans="1:1025" ht="14.25" customHeight="1">
      <c r="A2853" s="23">
        <v>9</v>
      </c>
      <c r="B2853" s="23">
        <v>2000</v>
      </c>
      <c r="C2853" s="24">
        <v>-136.15</v>
      </c>
      <c r="D2853" s="24">
        <v>52.75</v>
      </c>
      <c r="E2853" s="24">
        <v>100</v>
      </c>
      <c r="F2853" s="27">
        <v>0.28260568937371999</v>
      </c>
      <c r="G2853" s="24" t="s">
        <v>43</v>
      </c>
      <c r="H2853" s="1"/>
      <c r="I2853" s="1"/>
      <c r="AA2853" s="7"/>
      <c r="AB2853" s="7"/>
      <c r="AD2853" s="1"/>
      <c r="AE2853" s="1"/>
      <c r="AG2853" s="7"/>
      <c r="AH2853" s="7"/>
      <c r="AI2853" s="7"/>
      <c r="IU2853" s="11"/>
      <c r="IV2853" s="11"/>
      <c r="IW2853" s="11"/>
      <c r="AMI2853" s="12"/>
      <c r="AMJ2853" s="12"/>
      <c r="AMK2853" s="12"/>
    </row>
    <row r="2854" spans="1:1025" ht="14.25" customHeight="1">
      <c r="A2854" s="23">
        <v>9</v>
      </c>
      <c r="B2854" s="23">
        <v>2000</v>
      </c>
      <c r="C2854" s="24">
        <v>-136.15</v>
      </c>
      <c r="D2854" s="24">
        <v>52.75</v>
      </c>
      <c r="E2854" s="24">
        <v>150</v>
      </c>
      <c r="F2854" s="27">
        <v>0.632431999016137</v>
      </c>
      <c r="G2854" s="24" t="s">
        <v>43</v>
      </c>
      <c r="H2854" s="1"/>
      <c r="I2854" s="1"/>
      <c r="AA2854" s="7"/>
      <c r="AB2854" s="7"/>
      <c r="AD2854" s="1"/>
      <c r="AE2854" s="1"/>
      <c r="AG2854" s="7"/>
      <c r="AH2854" s="7"/>
      <c r="AI2854" s="7"/>
      <c r="IU2854" s="11"/>
      <c r="IV2854" s="11"/>
      <c r="IW2854" s="11"/>
      <c r="AMI2854" s="12"/>
      <c r="AMJ2854" s="12"/>
      <c r="AMK2854" s="12"/>
    </row>
    <row r="2855" spans="1:1025" ht="14.25" customHeight="1">
      <c r="A2855" s="23">
        <v>9</v>
      </c>
      <c r="B2855" s="23">
        <v>2000</v>
      </c>
      <c r="C2855" s="24">
        <v>-136.15</v>
      </c>
      <c r="D2855" s="24">
        <v>52.75</v>
      </c>
      <c r="E2855" s="24">
        <v>200</v>
      </c>
      <c r="F2855" s="27">
        <v>0.66931926278410103</v>
      </c>
      <c r="G2855" s="24" t="s">
        <v>43</v>
      </c>
      <c r="H2855" s="1"/>
      <c r="I2855" s="1"/>
      <c r="AA2855" s="7"/>
      <c r="AB2855" s="7"/>
      <c r="AD2855" s="1"/>
      <c r="AE2855" s="1"/>
      <c r="AG2855" s="7"/>
      <c r="AH2855" s="7"/>
      <c r="AI2855" s="7"/>
      <c r="IU2855" s="11"/>
      <c r="IV2855" s="11"/>
      <c r="IW2855" s="11"/>
      <c r="AMI2855" s="12"/>
      <c r="AMJ2855" s="12"/>
      <c r="AMK2855" s="12"/>
    </row>
    <row r="2856" spans="1:1025" ht="14.25" customHeight="1">
      <c r="A2856" s="23">
        <v>9</v>
      </c>
      <c r="B2856" s="23">
        <v>2000</v>
      </c>
      <c r="C2856" s="24">
        <v>-136.15</v>
      </c>
      <c r="D2856" s="24">
        <v>52.75</v>
      </c>
      <c r="E2856" s="24">
        <v>300</v>
      </c>
      <c r="F2856" s="27">
        <v>0.84624602033517404</v>
      </c>
      <c r="G2856" s="24" t="s">
        <v>43</v>
      </c>
      <c r="H2856" s="1"/>
      <c r="I2856" s="1"/>
      <c r="AA2856" s="7"/>
      <c r="AB2856" s="7"/>
      <c r="AD2856" s="1"/>
      <c r="AE2856" s="1"/>
      <c r="AG2856" s="7"/>
      <c r="AH2856" s="7"/>
      <c r="AI2856" s="7"/>
      <c r="IU2856" s="11"/>
      <c r="IV2856" s="11"/>
      <c r="IW2856" s="11"/>
      <c r="AMI2856" s="12"/>
      <c r="AMJ2856" s="12"/>
      <c r="AMK2856" s="12"/>
    </row>
    <row r="2857" spans="1:1025" ht="14.25" customHeight="1">
      <c r="A2857" s="23">
        <v>9</v>
      </c>
      <c r="B2857" s="23">
        <v>2000</v>
      </c>
      <c r="C2857" s="24">
        <v>-136.15</v>
      </c>
      <c r="D2857" s="24">
        <v>52.75</v>
      </c>
      <c r="E2857" s="24">
        <v>460</v>
      </c>
      <c r="F2857" s="27">
        <v>0.924773703501098</v>
      </c>
      <c r="G2857" s="24" t="s">
        <v>43</v>
      </c>
      <c r="H2857" s="1"/>
      <c r="I2857" s="1"/>
      <c r="AA2857" s="7"/>
      <c r="AB2857" s="7"/>
      <c r="AD2857" s="1"/>
      <c r="AE2857" s="1"/>
      <c r="AG2857" s="7"/>
      <c r="AH2857" s="7"/>
      <c r="AI2857" s="7"/>
      <c r="IU2857" s="11"/>
      <c r="IV2857" s="11"/>
      <c r="IW2857" s="11"/>
      <c r="AMI2857" s="12"/>
      <c r="AMJ2857" s="12"/>
      <c r="AMK2857" s="12"/>
    </row>
    <row r="2858" spans="1:1025" ht="14.25" customHeight="1">
      <c r="A2858" s="23">
        <v>9</v>
      </c>
      <c r="B2858" s="23">
        <v>2000</v>
      </c>
      <c r="C2858" s="24">
        <v>-136.15</v>
      </c>
      <c r="D2858" s="24">
        <v>52.75</v>
      </c>
      <c r="E2858" s="24">
        <v>600</v>
      </c>
      <c r="F2858" s="27">
        <v>0.63193796109278599</v>
      </c>
      <c r="G2858" s="24" t="s">
        <v>43</v>
      </c>
      <c r="H2858" s="1"/>
      <c r="I2858" s="1"/>
      <c r="AA2858" s="7"/>
      <c r="AB2858" s="7"/>
      <c r="AD2858" s="1"/>
      <c r="AE2858" s="1"/>
      <c r="AG2858" s="7"/>
      <c r="AH2858" s="7"/>
      <c r="AI2858" s="7"/>
      <c r="IU2858" s="11"/>
      <c r="IV2858" s="11"/>
      <c r="IW2858" s="11"/>
      <c r="AMI2858" s="12"/>
      <c r="AMJ2858" s="12"/>
      <c r="AMK2858" s="12"/>
    </row>
    <row r="2859" spans="1:1025" ht="14.25" customHeight="1">
      <c r="A2859" s="23">
        <v>2</v>
      </c>
      <c r="B2859" s="23">
        <v>2001</v>
      </c>
      <c r="C2859" s="24">
        <v>-139.5</v>
      </c>
      <c r="D2859" s="24">
        <v>53.8</v>
      </c>
      <c r="E2859" s="24">
        <v>10</v>
      </c>
      <c r="F2859" s="27">
        <v>2.49968891675377E-2</v>
      </c>
      <c r="G2859" s="24" t="s">
        <v>43</v>
      </c>
      <c r="H2859" s="1"/>
      <c r="I2859" s="1"/>
      <c r="AA2859" s="7"/>
      <c r="AB2859" s="7"/>
      <c r="AD2859" s="1"/>
      <c r="AE2859" s="1"/>
      <c r="AG2859" s="7"/>
      <c r="AH2859" s="7"/>
      <c r="AI2859" s="7"/>
      <c r="IU2859" s="11"/>
      <c r="IV2859" s="11"/>
      <c r="IW2859" s="11"/>
      <c r="AMI2859" s="12"/>
      <c r="AMJ2859" s="12"/>
      <c r="AMK2859" s="12"/>
    </row>
    <row r="2860" spans="1:1025" ht="14.25" customHeight="1">
      <c r="A2860" s="23">
        <v>2</v>
      </c>
      <c r="B2860" s="23">
        <v>2001</v>
      </c>
      <c r="C2860" s="24">
        <v>-139.5</v>
      </c>
      <c r="D2860" s="24">
        <v>53.8</v>
      </c>
      <c r="E2860" s="24">
        <v>25</v>
      </c>
      <c r="F2860" s="27">
        <v>2.9738653546027401E-2</v>
      </c>
      <c r="G2860" s="24" t="s">
        <v>43</v>
      </c>
      <c r="H2860" s="1"/>
      <c r="I2860" s="1"/>
      <c r="AA2860" s="7"/>
      <c r="AB2860" s="7"/>
      <c r="AD2860" s="1"/>
      <c r="AE2860" s="1"/>
      <c r="AG2860" s="7"/>
      <c r="AH2860" s="7"/>
      <c r="AI2860" s="7"/>
      <c r="IU2860" s="11"/>
      <c r="IV2860" s="11"/>
      <c r="IW2860" s="11"/>
      <c r="AMI2860" s="12"/>
      <c r="AMJ2860" s="12"/>
      <c r="AMK2860" s="12"/>
    </row>
    <row r="2861" spans="1:1025" ht="14.25" customHeight="1">
      <c r="A2861" s="23">
        <v>2</v>
      </c>
      <c r="B2861" s="23">
        <v>2001</v>
      </c>
      <c r="C2861" s="24">
        <v>-139.5</v>
      </c>
      <c r="D2861" s="24">
        <v>53.8</v>
      </c>
      <c r="E2861" s="24">
        <v>50</v>
      </c>
      <c r="F2861" s="27">
        <v>4.0850918408447602E-2</v>
      </c>
      <c r="G2861" s="24" t="s">
        <v>43</v>
      </c>
      <c r="H2861" s="1"/>
      <c r="I2861" s="1"/>
      <c r="AA2861" s="7"/>
      <c r="AB2861" s="7"/>
      <c r="AD2861" s="1"/>
      <c r="AE2861" s="1"/>
      <c r="AG2861" s="7"/>
      <c r="AH2861" s="7"/>
      <c r="AI2861" s="7"/>
      <c r="IU2861" s="11"/>
      <c r="IV2861" s="11"/>
      <c r="IW2861" s="11"/>
      <c r="AMI2861" s="12"/>
      <c r="AMJ2861" s="12"/>
      <c r="AMK2861" s="12"/>
    </row>
    <row r="2862" spans="1:1025" ht="14.25" customHeight="1">
      <c r="A2862" s="23">
        <v>2</v>
      </c>
      <c r="B2862" s="23">
        <v>2001</v>
      </c>
      <c r="C2862" s="24">
        <v>-139.5</v>
      </c>
      <c r="D2862" s="24">
        <v>53.8</v>
      </c>
      <c r="E2862" s="24">
        <v>75</v>
      </c>
      <c r="F2862" s="27">
        <v>4.5342914933838803E-2</v>
      </c>
      <c r="G2862" s="24" t="s">
        <v>43</v>
      </c>
      <c r="H2862" s="1"/>
      <c r="I2862" s="1"/>
      <c r="AA2862" s="7"/>
      <c r="AB2862" s="7"/>
      <c r="AD2862" s="1"/>
      <c r="AE2862" s="1"/>
      <c r="AG2862" s="7"/>
      <c r="AH2862" s="7"/>
      <c r="AI2862" s="7"/>
      <c r="IU2862" s="11"/>
      <c r="IV2862" s="11"/>
      <c r="IW2862" s="11"/>
      <c r="AMI2862" s="12"/>
      <c r="AMJ2862" s="12"/>
      <c r="AMK2862" s="12"/>
    </row>
    <row r="2863" spans="1:1025" ht="14.25" customHeight="1">
      <c r="A2863" s="23">
        <v>2</v>
      </c>
      <c r="B2863" s="23">
        <v>2001</v>
      </c>
      <c r="C2863" s="24">
        <v>-139.5</v>
      </c>
      <c r="D2863" s="24">
        <v>53.8</v>
      </c>
      <c r="E2863" s="24">
        <v>100</v>
      </c>
      <c r="F2863" s="27">
        <v>6.3770963099109401E-2</v>
      </c>
      <c r="G2863" s="24" t="s">
        <v>43</v>
      </c>
      <c r="H2863" s="1"/>
      <c r="I2863" s="1"/>
      <c r="AA2863" s="7"/>
      <c r="AB2863" s="7"/>
      <c r="AD2863" s="1"/>
      <c r="AE2863" s="1"/>
      <c r="AG2863" s="7"/>
      <c r="AH2863" s="7"/>
      <c r="AI2863" s="7"/>
      <c r="IU2863" s="11"/>
      <c r="IV2863" s="11"/>
      <c r="IW2863" s="11"/>
      <c r="AMI2863" s="12"/>
      <c r="AMJ2863" s="12"/>
      <c r="AMK2863" s="12"/>
    </row>
    <row r="2864" spans="1:1025" ht="14.25" customHeight="1">
      <c r="A2864" s="23">
        <v>2</v>
      </c>
      <c r="B2864" s="23">
        <v>2001</v>
      </c>
      <c r="C2864" s="24">
        <v>-139.5</v>
      </c>
      <c r="D2864" s="24">
        <v>53.8</v>
      </c>
      <c r="E2864" s="24">
        <v>150</v>
      </c>
      <c r="F2864" s="27">
        <v>0.224667492323532</v>
      </c>
      <c r="G2864" s="24" t="s">
        <v>43</v>
      </c>
      <c r="H2864" s="1"/>
      <c r="I2864" s="1"/>
      <c r="AA2864" s="7"/>
      <c r="AB2864" s="7"/>
      <c r="AD2864" s="1"/>
      <c r="AE2864" s="1"/>
      <c r="AG2864" s="7"/>
      <c r="AH2864" s="7"/>
      <c r="AI2864" s="7"/>
      <c r="IU2864" s="11"/>
      <c r="IV2864" s="11"/>
      <c r="IW2864" s="11"/>
      <c r="AMI2864" s="12"/>
      <c r="AMJ2864" s="12"/>
      <c r="AMK2864" s="12"/>
    </row>
    <row r="2865" spans="1:1025" ht="14.25" customHeight="1">
      <c r="A2865" s="23">
        <v>2</v>
      </c>
      <c r="B2865" s="23">
        <v>2001</v>
      </c>
      <c r="C2865" s="24">
        <v>-139.5</v>
      </c>
      <c r="D2865" s="24">
        <v>53.8</v>
      </c>
      <c r="E2865" s="24">
        <v>200</v>
      </c>
      <c r="F2865" s="27">
        <v>0.306728489245783</v>
      </c>
      <c r="G2865" s="24" t="s">
        <v>43</v>
      </c>
      <c r="H2865" s="1"/>
      <c r="I2865" s="1"/>
      <c r="AA2865" s="7"/>
      <c r="AB2865" s="7"/>
      <c r="AD2865" s="1"/>
      <c r="AE2865" s="1"/>
      <c r="AG2865" s="7"/>
      <c r="AH2865" s="7"/>
      <c r="AI2865" s="7"/>
      <c r="IU2865" s="11"/>
      <c r="IV2865" s="11"/>
      <c r="IW2865" s="11"/>
      <c r="AMI2865" s="12"/>
      <c r="AMJ2865" s="12"/>
      <c r="AMK2865" s="12"/>
    </row>
    <row r="2866" spans="1:1025" ht="14.25" customHeight="1">
      <c r="A2866" s="23">
        <v>2</v>
      </c>
      <c r="B2866" s="23">
        <v>2001</v>
      </c>
      <c r="C2866" s="24">
        <v>-139.5</v>
      </c>
      <c r="D2866" s="24">
        <v>53.8</v>
      </c>
      <c r="E2866" s="24">
        <v>300</v>
      </c>
      <c r="F2866" s="27">
        <v>0.37605868183010399</v>
      </c>
      <c r="G2866" s="24" t="s">
        <v>43</v>
      </c>
      <c r="H2866" s="1"/>
      <c r="I2866" s="1"/>
      <c r="AA2866" s="7"/>
      <c r="AB2866" s="7"/>
      <c r="AD2866" s="1"/>
      <c r="AE2866" s="1"/>
      <c r="AG2866" s="7"/>
      <c r="AH2866" s="7"/>
      <c r="AI2866" s="7"/>
      <c r="IU2866" s="11"/>
      <c r="IV2866" s="11"/>
      <c r="IW2866" s="11"/>
      <c r="AMI2866" s="12"/>
      <c r="AMJ2866" s="12"/>
      <c r="AMK2866" s="12"/>
    </row>
    <row r="2867" spans="1:1025" ht="14.25" customHeight="1">
      <c r="A2867" s="23">
        <v>2</v>
      </c>
      <c r="B2867" s="23">
        <v>2001</v>
      </c>
      <c r="C2867" s="24">
        <v>-139.5</v>
      </c>
      <c r="D2867" s="24">
        <v>53.8</v>
      </c>
      <c r="E2867" s="24">
        <v>400</v>
      </c>
      <c r="F2867" s="27">
        <v>0.44025281842380698</v>
      </c>
      <c r="G2867" s="24" t="s">
        <v>43</v>
      </c>
      <c r="H2867" s="1"/>
      <c r="I2867" s="1"/>
      <c r="AA2867" s="7"/>
      <c r="AB2867" s="7"/>
      <c r="AD2867" s="1"/>
      <c r="AE2867" s="1"/>
      <c r="AG2867" s="7"/>
      <c r="AH2867" s="7"/>
      <c r="AI2867" s="7"/>
      <c r="IU2867" s="11"/>
      <c r="IV2867" s="11"/>
      <c r="IW2867" s="11"/>
      <c r="AMI2867" s="12"/>
      <c r="AMJ2867" s="12"/>
      <c r="AMK2867" s="12"/>
    </row>
    <row r="2868" spans="1:1025" ht="14.25" customHeight="1">
      <c r="A2868" s="23">
        <v>2</v>
      </c>
      <c r="B2868" s="23">
        <v>2001</v>
      </c>
      <c r="C2868" s="24">
        <v>-139.5</v>
      </c>
      <c r="D2868" s="24">
        <v>53.8</v>
      </c>
      <c r="E2868" s="24">
        <v>600</v>
      </c>
      <c r="F2868" s="27">
        <v>0.47972869055296302</v>
      </c>
      <c r="G2868" s="24" t="s">
        <v>43</v>
      </c>
      <c r="H2868" s="1"/>
      <c r="I2868" s="1"/>
      <c r="AA2868" s="7"/>
      <c r="AB2868" s="7"/>
      <c r="AD2868" s="1"/>
      <c r="AE2868" s="1"/>
      <c r="AG2868" s="7"/>
      <c r="AH2868" s="7"/>
      <c r="AI2868" s="7"/>
      <c r="IU2868" s="11"/>
      <c r="IV2868" s="11"/>
      <c r="IW2868" s="11"/>
      <c r="AMI2868" s="12"/>
      <c r="AMJ2868" s="12"/>
      <c r="AMK2868" s="12"/>
    </row>
    <row r="2869" spans="1:1025" ht="14.25" customHeight="1">
      <c r="A2869" s="23">
        <v>2</v>
      </c>
      <c r="B2869" s="23">
        <v>2001</v>
      </c>
      <c r="C2869" s="24">
        <v>-138</v>
      </c>
      <c r="D2869" s="24">
        <v>53.8</v>
      </c>
      <c r="E2869" s="24">
        <v>10</v>
      </c>
      <c r="F2869" s="27">
        <v>1.40716236367212E-2</v>
      </c>
      <c r="G2869" s="24" t="s">
        <v>43</v>
      </c>
      <c r="H2869" s="1"/>
      <c r="I2869" s="1"/>
      <c r="AA2869" s="7"/>
      <c r="AB2869" s="7"/>
      <c r="AD2869" s="1"/>
      <c r="AE2869" s="1"/>
      <c r="AG2869" s="7"/>
      <c r="AH2869" s="7"/>
      <c r="AI2869" s="7"/>
      <c r="IU2869" s="11"/>
      <c r="IV2869" s="11"/>
      <c r="IW2869" s="11"/>
      <c r="AMI2869" s="12"/>
      <c r="AMJ2869" s="12"/>
      <c r="AMK2869" s="12"/>
    </row>
    <row r="2870" spans="1:1025" ht="14.25" customHeight="1">
      <c r="A2870" s="23">
        <v>2</v>
      </c>
      <c r="B2870" s="23">
        <v>2001</v>
      </c>
      <c r="C2870" s="24">
        <v>-138</v>
      </c>
      <c r="D2870" s="24">
        <v>53.8</v>
      </c>
      <c r="E2870" s="24">
        <v>25</v>
      </c>
      <c r="F2870" s="27">
        <v>1.79699084744483E-2</v>
      </c>
      <c r="G2870" s="24" t="s">
        <v>43</v>
      </c>
      <c r="H2870" s="1"/>
      <c r="I2870" s="1"/>
      <c r="AA2870" s="7"/>
      <c r="AB2870" s="7"/>
      <c r="AD2870" s="1"/>
      <c r="AE2870" s="1"/>
      <c r="AG2870" s="7"/>
      <c r="AH2870" s="7"/>
      <c r="AI2870" s="7"/>
      <c r="IU2870" s="11"/>
      <c r="IV2870" s="11"/>
      <c r="IW2870" s="11"/>
      <c r="AMI2870" s="12"/>
      <c r="AMJ2870" s="12"/>
      <c r="AMK2870" s="12"/>
    </row>
    <row r="2871" spans="1:1025" ht="14.25" customHeight="1">
      <c r="A2871" s="23">
        <v>2</v>
      </c>
      <c r="B2871" s="23">
        <v>2001</v>
      </c>
      <c r="C2871" s="24">
        <v>-138</v>
      </c>
      <c r="D2871" s="24">
        <v>53.8</v>
      </c>
      <c r="E2871" s="24">
        <v>50</v>
      </c>
      <c r="F2871" s="27">
        <v>7.0528857485893201E-2</v>
      </c>
      <c r="G2871" s="24" t="s">
        <v>43</v>
      </c>
      <c r="H2871" s="1"/>
      <c r="I2871" s="1"/>
      <c r="AA2871" s="7"/>
      <c r="AB2871" s="7"/>
      <c r="AD2871" s="1"/>
      <c r="AE2871" s="1"/>
      <c r="AG2871" s="7"/>
      <c r="AH2871" s="7"/>
      <c r="AI2871" s="7"/>
      <c r="IU2871" s="11"/>
      <c r="IV2871" s="11"/>
      <c r="IW2871" s="11"/>
      <c r="AMI2871" s="12"/>
      <c r="AMJ2871" s="12"/>
      <c r="AMK2871" s="12"/>
    </row>
    <row r="2872" spans="1:1025" ht="14.25" customHeight="1">
      <c r="A2872" s="23">
        <v>2</v>
      </c>
      <c r="B2872" s="23">
        <v>2001</v>
      </c>
      <c r="C2872" s="24">
        <v>-138</v>
      </c>
      <c r="D2872" s="24">
        <v>53.8</v>
      </c>
      <c r="E2872" s="24">
        <v>75</v>
      </c>
      <c r="F2872" s="27">
        <v>3.2698422755126001E-2</v>
      </c>
      <c r="G2872" s="24" t="s">
        <v>43</v>
      </c>
      <c r="H2872" s="1"/>
      <c r="I2872" s="1"/>
      <c r="AA2872" s="7"/>
      <c r="AB2872" s="7"/>
      <c r="AD2872" s="1"/>
      <c r="AE2872" s="1"/>
      <c r="AG2872" s="7"/>
      <c r="AH2872" s="7"/>
      <c r="AI2872" s="7"/>
      <c r="IU2872" s="11"/>
      <c r="IV2872" s="11"/>
      <c r="IW2872" s="11"/>
      <c r="AMI2872" s="12"/>
      <c r="AMJ2872" s="12"/>
      <c r="AMK2872" s="12"/>
    </row>
    <row r="2873" spans="1:1025" ht="14.25" customHeight="1">
      <c r="A2873" s="23">
        <v>2</v>
      </c>
      <c r="B2873" s="23">
        <v>2001</v>
      </c>
      <c r="C2873" s="24">
        <v>-138</v>
      </c>
      <c r="D2873" s="24">
        <v>53.8</v>
      </c>
      <c r="E2873" s="24">
        <v>100</v>
      </c>
      <c r="F2873" s="27">
        <v>0.301058842746807</v>
      </c>
      <c r="G2873" s="24" t="s">
        <v>43</v>
      </c>
      <c r="H2873" s="1"/>
      <c r="I2873" s="1"/>
      <c r="AA2873" s="7"/>
      <c r="AB2873" s="7"/>
      <c r="AD2873" s="1"/>
      <c r="AE2873" s="1"/>
      <c r="AG2873" s="7"/>
      <c r="AH2873" s="7"/>
      <c r="AI2873" s="7"/>
      <c r="IU2873" s="11"/>
      <c r="IV2873" s="11"/>
      <c r="IW2873" s="11"/>
      <c r="AMI2873" s="12"/>
      <c r="AMJ2873" s="12"/>
      <c r="AMK2873" s="12"/>
    </row>
    <row r="2874" spans="1:1025" ht="14.25" customHeight="1">
      <c r="A2874" s="23">
        <v>2</v>
      </c>
      <c r="B2874" s="23">
        <v>2001</v>
      </c>
      <c r="C2874" s="24">
        <v>-138</v>
      </c>
      <c r="D2874" s="24">
        <v>53.8</v>
      </c>
      <c r="E2874" s="24">
        <v>150</v>
      </c>
      <c r="F2874" s="27">
        <v>0.49250699861796199</v>
      </c>
      <c r="G2874" s="24" t="s">
        <v>43</v>
      </c>
      <c r="H2874" s="1"/>
      <c r="I2874" s="1"/>
      <c r="AA2874" s="7"/>
      <c r="AB2874" s="7"/>
      <c r="AD2874" s="1"/>
      <c r="AE2874" s="1"/>
      <c r="AG2874" s="7"/>
      <c r="AH2874" s="7"/>
      <c r="AI2874" s="7"/>
      <c r="IU2874" s="11"/>
      <c r="IV2874" s="11"/>
      <c r="IW2874" s="11"/>
      <c r="AMI2874" s="12"/>
      <c r="AMJ2874" s="12"/>
      <c r="AMK2874" s="12"/>
    </row>
    <row r="2875" spans="1:1025" ht="14.25" customHeight="1">
      <c r="A2875" s="23">
        <v>2</v>
      </c>
      <c r="B2875" s="23">
        <v>2001</v>
      </c>
      <c r="C2875" s="24">
        <v>-138</v>
      </c>
      <c r="D2875" s="24">
        <v>53.8</v>
      </c>
      <c r="E2875" s="24">
        <v>200</v>
      </c>
      <c r="F2875" s="27">
        <v>0.65175038086646597</v>
      </c>
      <c r="G2875" s="24" t="s">
        <v>43</v>
      </c>
      <c r="H2875" s="1"/>
      <c r="I2875" s="1"/>
      <c r="AA2875" s="7"/>
      <c r="AB2875" s="7"/>
      <c r="AD2875" s="1"/>
      <c r="AE2875" s="1"/>
      <c r="AG2875" s="7"/>
      <c r="AH2875" s="7"/>
      <c r="AI2875" s="7"/>
      <c r="IU2875" s="11"/>
      <c r="IV2875" s="11"/>
      <c r="IW2875" s="11"/>
      <c r="AMI2875" s="12"/>
      <c r="AMJ2875" s="12"/>
      <c r="AMK2875" s="12"/>
    </row>
    <row r="2876" spans="1:1025" ht="14.25" customHeight="1">
      <c r="A2876" s="23">
        <v>2</v>
      </c>
      <c r="B2876" s="23">
        <v>2001</v>
      </c>
      <c r="C2876" s="24">
        <v>-138</v>
      </c>
      <c r="D2876" s="24">
        <v>53.8</v>
      </c>
      <c r="E2876" s="24">
        <v>300</v>
      </c>
      <c r="F2876" s="27">
        <v>0.79478872294032998</v>
      </c>
      <c r="G2876" s="24" t="s">
        <v>43</v>
      </c>
      <c r="H2876" s="1"/>
      <c r="I2876" s="1"/>
      <c r="AA2876" s="7"/>
      <c r="AB2876" s="7"/>
      <c r="AD2876" s="1"/>
      <c r="AE2876" s="1"/>
      <c r="AG2876" s="7"/>
      <c r="AH2876" s="7"/>
      <c r="AI2876" s="7"/>
      <c r="IU2876" s="11"/>
      <c r="IV2876" s="11"/>
      <c r="IW2876" s="11"/>
      <c r="AMI2876" s="12"/>
      <c r="AMJ2876" s="12"/>
      <c r="AMK2876" s="12"/>
    </row>
    <row r="2877" spans="1:1025" ht="14.25" customHeight="1">
      <c r="A2877" s="23">
        <v>2</v>
      </c>
      <c r="B2877" s="23">
        <v>2001</v>
      </c>
      <c r="C2877" s="24">
        <v>-138</v>
      </c>
      <c r="D2877" s="24">
        <v>53.8</v>
      </c>
      <c r="E2877" s="24">
        <v>400</v>
      </c>
      <c r="F2877" s="27">
        <v>0.84129649643583904</v>
      </c>
      <c r="G2877" s="24" t="s">
        <v>43</v>
      </c>
      <c r="H2877" s="1"/>
      <c r="I2877" s="1"/>
      <c r="AA2877" s="7"/>
      <c r="AB2877" s="7"/>
      <c r="AD2877" s="1"/>
      <c r="AE2877" s="1"/>
      <c r="AG2877" s="7"/>
      <c r="AH2877" s="7"/>
      <c r="AI2877" s="7"/>
      <c r="IU2877" s="11"/>
      <c r="IV2877" s="11"/>
      <c r="IW2877" s="11"/>
      <c r="AMI2877" s="12"/>
      <c r="AMJ2877" s="12"/>
      <c r="AMK2877" s="12"/>
    </row>
    <row r="2878" spans="1:1025" ht="14.25" customHeight="1">
      <c r="A2878" s="23">
        <v>2</v>
      </c>
      <c r="B2878" s="23">
        <v>2001</v>
      </c>
      <c r="C2878" s="24">
        <v>-138</v>
      </c>
      <c r="D2878" s="24">
        <v>53.8</v>
      </c>
      <c r="E2878" s="24">
        <v>600</v>
      </c>
      <c r="F2878" s="27">
        <v>0.79187216967790797</v>
      </c>
      <c r="G2878" s="24" t="s">
        <v>43</v>
      </c>
      <c r="H2878" s="1"/>
      <c r="I2878" s="1"/>
      <c r="AA2878" s="7"/>
      <c r="AB2878" s="7"/>
      <c r="AD2878" s="1"/>
      <c r="AE2878" s="1"/>
      <c r="AG2878" s="7"/>
      <c r="AH2878" s="7"/>
      <c r="AI2878" s="7"/>
      <c r="IU2878" s="11"/>
      <c r="IV2878" s="11"/>
      <c r="IW2878" s="11"/>
      <c r="AMI2878" s="12"/>
      <c r="AMJ2878" s="12"/>
      <c r="AMK2878" s="12"/>
    </row>
    <row r="2879" spans="1:1025" ht="14.25" customHeight="1">
      <c r="A2879" s="23">
        <v>6</v>
      </c>
      <c r="B2879" s="23">
        <v>2001</v>
      </c>
      <c r="C2879" s="24">
        <v>-138.16</v>
      </c>
      <c r="D2879" s="24">
        <v>54.92</v>
      </c>
      <c r="E2879" s="24">
        <v>10</v>
      </c>
      <c r="F2879" s="27">
        <v>2.83638212987362E-2</v>
      </c>
      <c r="G2879" s="24" t="s">
        <v>43</v>
      </c>
      <c r="H2879" s="1"/>
      <c r="I2879" s="1"/>
      <c r="AA2879" s="7"/>
      <c r="AB2879" s="7"/>
      <c r="AD2879" s="1"/>
      <c r="AE2879" s="1"/>
      <c r="AG2879" s="7"/>
      <c r="AH2879" s="7"/>
      <c r="AI2879" s="7"/>
      <c r="IU2879" s="11"/>
      <c r="IV2879" s="11"/>
      <c r="IW2879" s="11"/>
      <c r="AMI2879" s="12"/>
      <c r="AMJ2879" s="12"/>
      <c r="AMK2879" s="12"/>
    </row>
    <row r="2880" spans="1:1025" ht="14.25" customHeight="1">
      <c r="A2880" s="23">
        <v>6</v>
      </c>
      <c r="B2880" s="23">
        <v>2001</v>
      </c>
      <c r="C2880" s="24">
        <v>-138.16</v>
      </c>
      <c r="D2880" s="24">
        <v>54.92</v>
      </c>
      <c r="E2880" s="24">
        <v>25</v>
      </c>
      <c r="F2880" s="27">
        <v>1.9343794796954999E-2</v>
      </c>
      <c r="G2880" s="24" t="s">
        <v>43</v>
      </c>
      <c r="H2880" s="1"/>
      <c r="I2880" s="1"/>
      <c r="AA2880" s="7"/>
      <c r="AB2880" s="7"/>
      <c r="AD2880" s="1"/>
      <c r="AE2880" s="1"/>
      <c r="AG2880" s="7"/>
      <c r="AH2880" s="7"/>
      <c r="AI2880" s="7"/>
      <c r="IU2880" s="11"/>
      <c r="IV2880" s="11"/>
      <c r="IW2880" s="11"/>
      <c r="AMI2880" s="12"/>
      <c r="AMJ2880" s="12"/>
      <c r="AMK2880" s="12"/>
    </row>
    <row r="2881" spans="1:1025" ht="14.25" customHeight="1">
      <c r="A2881" s="23">
        <v>6</v>
      </c>
      <c r="B2881" s="23">
        <v>2001</v>
      </c>
      <c r="C2881" s="24">
        <v>-138.16</v>
      </c>
      <c r="D2881" s="24">
        <v>54.92</v>
      </c>
      <c r="E2881" s="24">
        <v>50</v>
      </c>
      <c r="F2881" s="27">
        <v>2.0805153143568698E-2</v>
      </c>
      <c r="G2881" s="24" t="s">
        <v>43</v>
      </c>
      <c r="H2881" s="1"/>
      <c r="I2881" s="1"/>
      <c r="AA2881" s="7"/>
      <c r="AB2881" s="7"/>
      <c r="AD2881" s="1"/>
      <c r="AE2881" s="1"/>
      <c r="AG2881" s="7"/>
      <c r="AH2881" s="7"/>
      <c r="AI2881" s="7"/>
      <c r="IU2881" s="11"/>
      <c r="IV2881" s="11"/>
      <c r="IW2881" s="11"/>
      <c r="AMI2881" s="12"/>
      <c r="AMJ2881" s="12"/>
      <c r="AMK2881" s="12"/>
    </row>
    <row r="2882" spans="1:1025" ht="14.25" customHeight="1">
      <c r="A2882" s="23">
        <v>6</v>
      </c>
      <c r="B2882" s="23">
        <v>2001</v>
      </c>
      <c r="C2882" s="24">
        <v>-138.16</v>
      </c>
      <c r="D2882" s="24">
        <v>54.92</v>
      </c>
      <c r="E2882" s="24">
        <v>75</v>
      </c>
      <c r="F2882" s="27">
        <v>3.7433325193202298E-2</v>
      </c>
      <c r="G2882" s="24" t="s">
        <v>43</v>
      </c>
      <c r="H2882" s="1"/>
      <c r="I2882" s="1"/>
      <c r="AA2882" s="7"/>
      <c r="AB2882" s="7"/>
      <c r="AD2882" s="1"/>
      <c r="AE2882" s="1"/>
      <c r="AG2882" s="7"/>
      <c r="AH2882" s="7"/>
      <c r="AI2882" s="7"/>
      <c r="IU2882" s="11"/>
      <c r="IV2882" s="11"/>
      <c r="IW2882" s="11"/>
      <c r="AMI2882" s="12"/>
      <c r="AMJ2882" s="12"/>
      <c r="AMK2882" s="12"/>
    </row>
    <row r="2883" spans="1:1025" ht="14.25" customHeight="1">
      <c r="A2883" s="23">
        <v>6</v>
      </c>
      <c r="B2883" s="23">
        <v>2001</v>
      </c>
      <c r="C2883" s="24">
        <v>-138.16</v>
      </c>
      <c r="D2883" s="24">
        <v>54.92</v>
      </c>
      <c r="E2883" s="24">
        <v>100</v>
      </c>
      <c r="F2883" s="27">
        <v>0.112666565945097</v>
      </c>
      <c r="G2883" s="24" t="s">
        <v>43</v>
      </c>
      <c r="H2883" s="1"/>
      <c r="I2883" s="1"/>
      <c r="AA2883" s="7"/>
      <c r="AB2883" s="7"/>
      <c r="AD2883" s="1"/>
      <c r="AE2883" s="1"/>
      <c r="AG2883" s="7"/>
      <c r="AH2883" s="7"/>
      <c r="AI2883" s="7"/>
      <c r="IU2883" s="11"/>
      <c r="IV2883" s="11"/>
      <c r="IW2883" s="11"/>
      <c r="AMI2883" s="12"/>
      <c r="AMJ2883" s="12"/>
      <c r="AMK2883" s="12"/>
    </row>
    <row r="2884" spans="1:1025" ht="14.25" customHeight="1">
      <c r="A2884" s="23">
        <v>6</v>
      </c>
      <c r="B2884" s="23">
        <v>2001</v>
      </c>
      <c r="C2884" s="24">
        <v>-138.16</v>
      </c>
      <c r="D2884" s="24">
        <v>54.92</v>
      </c>
      <c r="E2884" s="24">
        <v>150</v>
      </c>
      <c r="F2884" s="27">
        <v>0.34421201009753799</v>
      </c>
      <c r="G2884" s="24" t="s">
        <v>43</v>
      </c>
      <c r="H2884" s="1"/>
      <c r="I2884" s="1"/>
      <c r="AA2884" s="7"/>
      <c r="AB2884" s="7"/>
      <c r="AD2884" s="1"/>
      <c r="AE2884" s="1"/>
      <c r="AG2884" s="7"/>
      <c r="AH2884" s="7"/>
      <c r="AI2884" s="7"/>
      <c r="IU2884" s="11"/>
      <c r="IV2884" s="11"/>
      <c r="IW2884" s="11"/>
      <c r="AMI2884" s="12"/>
      <c r="AMJ2884" s="12"/>
      <c r="AMK2884" s="12"/>
    </row>
    <row r="2885" spans="1:1025" ht="14.25" customHeight="1">
      <c r="A2885" s="23">
        <v>6</v>
      </c>
      <c r="B2885" s="23">
        <v>2001</v>
      </c>
      <c r="C2885" s="24">
        <v>-138.16</v>
      </c>
      <c r="D2885" s="24">
        <v>54.92</v>
      </c>
      <c r="E2885" s="24">
        <v>200</v>
      </c>
      <c r="F2885" s="27">
        <v>0.29961538611531002</v>
      </c>
      <c r="G2885" s="24" t="s">
        <v>43</v>
      </c>
      <c r="H2885" s="1"/>
      <c r="I2885" s="1"/>
      <c r="AA2885" s="7"/>
      <c r="AB2885" s="7"/>
      <c r="AD2885" s="1"/>
      <c r="AE2885" s="1"/>
      <c r="AG2885" s="7"/>
      <c r="AH2885" s="7"/>
      <c r="AI2885" s="7"/>
      <c r="IU2885" s="11"/>
      <c r="IV2885" s="11"/>
      <c r="IW2885" s="11"/>
      <c r="AMI2885" s="12"/>
      <c r="AMJ2885" s="12"/>
      <c r="AMK2885" s="12"/>
    </row>
    <row r="2886" spans="1:1025" ht="14.25" customHeight="1">
      <c r="A2886" s="23">
        <v>6</v>
      </c>
      <c r="B2886" s="23">
        <v>2001</v>
      </c>
      <c r="C2886" s="24">
        <v>-138.16</v>
      </c>
      <c r="D2886" s="24">
        <v>54.92</v>
      </c>
      <c r="E2886" s="24">
        <v>300</v>
      </c>
      <c r="F2886" s="27">
        <v>0.50618312301859802</v>
      </c>
      <c r="G2886" s="24" t="s">
        <v>43</v>
      </c>
      <c r="H2886" s="1"/>
      <c r="I2886" s="1"/>
      <c r="AA2886" s="7"/>
      <c r="AB2886" s="7"/>
      <c r="AD2886" s="1"/>
      <c r="AE2886" s="1"/>
      <c r="AG2886" s="7"/>
      <c r="AH2886" s="7"/>
      <c r="AI2886" s="7"/>
      <c r="IU2886" s="11"/>
      <c r="IV2886" s="11"/>
      <c r="IW2886" s="11"/>
      <c r="AMI2886" s="12"/>
      <c r="AMJ2886" s="12"/>
      <c r="AMK2886" s="12"/>
    </row>
    <row r="2887" spans="1:1025" ht="14.25" customHeight="1">
      <c r="A2887" s="23">
        <v>6</v>
      </c>
      <c r="B2887" s="23">
        <v>2001</v>
      </c>
      <c r="C2887" s="24">
        <v>-138.16</v>
      </c>
      <c r="D2887" s="24">
        <v>54.92</v>
      </c>
      <c r="E2887" s="24">
        <v>600</v>
      </c>
      <c r="F2887" s="27">
        <v>0.68343063014990901</v>
      </c>
      <c r="G2887" s="24" t="s">
        <v>43</v>
      </c>
      <c r="H2887" s="1"/>
      <c r="I2887" s="1"/>
      <c r="AA2887" s="7"/>
      <c r="AB2887" s="7"/>
      <c r="AD2887" s="1"/>
      <c r="AE2887" s="1"/>
      <c r="AG2887" s="7"/>
      <c r="AH2887" s="7"/>
      <c r="AI2887" s="7"/>
      <c r="IU2887" s="11"/>
      <c r="IV2887" s="11"/>
      <c r="IW2887" s="11"/>
      <c r="AMI2887" s="12"/>
      <c r="AMJ2887" s="12"/>
      <c r="AMK2887" s="12"/>
    </row>
    <row r="2888" spans="1:1025" ht="14.25" customHeight="1">
      <c r="A2888" s="23">
        <v>6</v>
      </c>
      <c r="B2888" s="23">
        <v>2001</v>
      </c>
      <c r="C2888" s="24">
        <v>-138.16</v>
      </c>
      <c r="D2888" s="24">
        <v>54.92</v>
      </c>
      <c r="E2888" s="24">
        <v>800</v>
      </c>
      <c r="F2888" s="27">
        <v>0.80867791903956199</v>
      </c>
      <c r="G2888" s="24" t="s">
        <v>43</v>
      </c>
      <c r="H2888" s="1"/>
      <c r="I2888" s="1"/>
      <c r="AA2888" s="7"/>
      <c r="AB2888" s="7"/>
      <c r="AD2888" s="1"/>
      <c r="AE2888" s="1"/>
      <c r="AG2888" s="7"/>
      <c r="AH2888" s="7"/>
      <c r="AI2888" s="7"/>
      <c r="IU2888" s="11"/>
      <c r="IV2888" s="11"/>
      <c r="IW2888" s="11"/>
      <c r="AMI2888" s="12"/>
      <c r="AMJ2888" s="12"/>
      <c r="AMK2888" s="12"/>
    </row>
    <row r="2889" spans="1:1025" ht="14.25" customHeight="1">
      <c r="A2889" s="23">
        <v>6</v>
      </c>
      <c r="B2889" s="23">
        <v>2001</v>
      </c>
      <c r="C2889" s="24">
        <v>-138.16</v>
      </c>
      <c r="D2889" s="24">
        <v>54.92</v>
      </c>
      <c r="E2889" s="24">
        <v>1000</v>
      </c>
      <c r="F2889" s="27">
        <v>0.63754388510303805</v>
      </c>
      <c r="G2889" s="24" t="s">
        <v>43</v>
      </c>
      <c r="H2889" s="1"/>
      <c r="I2889" s="1"/>
      <c r="AA2889" s="7"/>
      <c r="AB2889" s="7"/>
      <c r="AD2889" s="1"/>
      <c r="AE2889" s="1"/>
      <c r="AG2889" s="7"/>
      <c r="AH2889" s="7"/>
      <c r="AI2889" s="7"/>
      <c r="IU2889" s="11"/>
      <c r="IV2889" s="11"/>
      <c r="IW2889" s="11"/>
      <c r="AMI2889" s="12"/>
      <c r="AMJ2889" s="12"/>
      <c r="AMK2889" s="12"/>
    </row>
    <row r="2890" spans="1:1025" ht="14.25" customHeight="1">
      <c r="A2890" s="23">
        <v>6</v>
      </c>
      <c r="B2890" s="23">
        <v>2001</v>
      </c>
      <c r="C2890" s="24">
        <v>-138.16999999999999</v>
      </c>
      <c r="D2890" s="24">
        <v>54.42</v>
      </c>
      <c r="E2890" s="24">
        <v>10</v>
      </c>
      <c r="F2890" s="27">
        <v>3.3576500328707903E-2</v>
      </c>
      <c r="G2890" s="24" t="s">
        <v>43</v>
      </c>
      <c r="H2890" s="1"/>
      <c r="I2890" s="1"/>
      <c r="AA2890" s="7"/>
      <c r="AB2890" s="7"/>
      <c r="AD2890" s="1"/>
      <c r="AE2890" s="1"/>
      <c r="AG2890" s="7"/>
      <c r="AH2890" s="7"/>
      <c r="AI2890" s="7"/>
      <c r="IU2890" s="11"/>
      <c r="IV2890" s="11"/>
      <c r="IW2890" s="11"/>
      <c r="AMI2890" s="12"/>
      <c r="AMJ2890" s="12"/>
      <c r="AMK2890" s="12"/>
    </row>
    <row r="2891" spans="1:1025" ht="14.25" customHeight="1">
      <c r="A2891" s="23">
        <v>6</v>
      </c>
      <c r="B2891" s="23">
        <v>2001</v>
      </c>
      <c r="C2891" s="24">
        <v>-138.16999999999999</v>
      </c>
      <c r="D2891" s="24">
        <v>54.42</v>
      </c>
      <c r="E2891" s="24">
        <v>25</v>
      </c>
      <c r="F2891" s="27">
        <v>3.9305275579085398E-2</v>
      </c>
      <c r="G2891" s="24" t="s">
        <v>43</v>
      </c>
      <c r="H2891" s="1"/>
      <c r="I2891" s="1"/>
      <c r="AA2891" s="7"/>
      <c r="AB2891" s="7"/>
      <c r="AD2891" s="1"/>
      <c r="AE2891" s="1"/>
      <c r="AG2891" s="7"/>
      <c r="AH2891" s="7"/>
      <c r="AI2891" s="7"/>
      <c r="IU2891" s="11"/>
      <c r="IV2891" s="11"/>
      <c r="IW2891" s="11"/>
      <c r="AMI2891" s="12"/>
      <c r="AMJ2891" s="12"/>
      <c r="AMK2891" s="12"/>
    </row>
    <row r="2892" spans="1:1025" ht="14.25" customHeight="1">
      <c r="A2892" s="23">
        <v>6</v>
      </c>
      <c r="B2892" s="23">
        <v>2001</v>
      </c>
      <c r="C2892" s="24">
        <v>-138.16999999999999</v>
      </c>
      <c r="D2892" s="24">
        <v>54.42</v>
      </c>
      <c r="E2892" s="24">
        <v>50</v>
      </c>
      <c r="F2892" s="27">
        <v>4.1283669874133698E-2</v>
      </c>
      <c r="G2892" s="24" t="s">
        <v>43</v>
      </c>
      <c r="H2892" s="1"/>
      <c r="I2892" s="1"/>
      <c r="AA2892" s="7"/>
      <c r="AB2892" s="7"/>
      <c r="AD2892" s="1"/>
      <c r="AE2892" s="1"/>
      <c r="AG2892" s="7"/>
      <c r="AH2892" s="7"/>
      <c r="AI2892" s="7"/>
      <c r="IU2892" s="11"/>
      <c r="IV2892" s="11"/>
      <c r="IW2892" s="11"/>
      <c r="AMI2892" s="12"/>
      <c r="AMJ2892" s="12"/>
      <c r="AMK2892" s="12"/>
    </row>
    <row r="2893" spans="1:1025" ht="14.25" customHeight="1">
      <c r="A2893" s="23">
        <v>6</v>
      </c>
      <c r="B2893" s="23">
        <v>2001</v>
      </c>
      <c r="C2893" s="24">
        <v>-138.16999999999999</v>
      </c>
      <c r="D2893" s="24">
        <v>54.42</v>
      </c>
      <c r="E2893" s="24">
        <v>75</v>
      </c>
      <c r="F2893" s="27">
        <v>5.9374240565894E-2</v>
      </c>
      <c r="G2893" s="24" t="s">
        <v>43</v>
      </c>
      <c r="H2893" s="1"/>
      <c r="I2893" s="1"/>
      <c r="AA2893" s="7"/>
      <c r="AB2893" s="7"/>
      <c r="AD2893" s="1"/>
      <c r="AE2893" s="1"/>
      <c r="AG2893" s="7"/>
      <c r="AH2893" s="7"/>
      <c r="AI2893" s="7"/>
      <c r="IU2893" s="11"/>
      <c r="IV2893" s="11"/>
      <c r="IW2893" s="11"/>
      <c r="AMI2893" s="12"/>
      <c r="AMJ2893" s="12"/>
      <c r="AMK2893" s="12"/>
    </row>
    <row r="2894" spans="1:1025" ht="14.25" customHeight="1">
      <c r="A2894" s="23">
        <v>6</v>
      </c>
      <c r="B2894" s="23">
        <v>2001</v>
      </c>
      <c r="C2894" s="24">
        <v>-138.16999999999999</v>
      </c>
      <c r="D2894" s="24">
        <v>54.42</v>
      </c>
      <c r="E2894" s="24">
        <v>100</v>
      </c>
      <c r="F2894" s="27">
        <v>0.1175017633601</v>
      </c>
      <c r="G2894" s="24" t="s">
        <v>43</v>
      </c>
      <c r="H2894" s="1"/>
      <c r="I2894" s="1"/>
      <c r="AA2894" s="7"/>
      <c r="AB2894" s="7"/>
      <c r="AD2894" s="1"/>
      <c r="AE2894" s="1"/>
      <c r="AG2894" s="7"/>
      <c r="AH2894" s="7"/>
      <c r="AI2894" s="7"/>
      <c r="IU2894" s="11"/>
      <c r="IV2894" s="11"/>
      <c r="IW2894" s="11"/>
      <c r="AMI2894" s="12"/>
      <c r="AMJ2894" s="12"/>
      <c r="AMK2894" s="12"/>
    </row>
    <row r="2895" spans="1:1025" ht="14.25" customHeight="1">
      <c r="A2895" s="23">
        <v>6</v>
      </c>
      <c r="B2895" s="23">
        <v>2001</v>
      </c>
      <c r="C2895" s="24">
        <v>-138.16999999999999</v>
      </c>
      <c r="D2895" s="24">
        <v>54.42</v>
      </c>
      <c r="E2895" s="24">
        <v>150</v>
      </c>
      <c r="F2895" s="27">
        <v>0.38568279192098698</v>
      </c>
      <c r="G2895" s="24" t="s">
        <v>43</v>
      </c>
      <c r="H2895" s="1"/>
      <c r="I2895" s="1"/>
      <c r="AA2895" s="7"/>
      <c r="AB2895" s="7"/>
      <c r="AD2895" s="1"/>
      <c r="AE2895" s="1"/>
      <c r="AG2895" s="7"/>
      <c r="AH2895" s="7"/>
      <c r="AI2895" s="7"/>
      <c r="IU2895" s="11"/>
      <c r="IV2895" s="11"/>
      <c r="IW2895" s="11"/>
      <c r="AMI2895" s="12"/>
      <c r="AMJ2895" s="12"/>
      <c r="AMK2895" s="12"/>
    </row>
    <row r="2896" spans="1:1025" ht="14.25" customHeight="1">
      <c r="A2896" s="23">
        <v>6</v>
      </c>
      <c r="B2896" s="23">
        <v>2001</v>
      </c>
      <c r="C2896" s="24">
        <v>-138.16999999999999</v>
      </c>
      <c r="D2896" s="24">
        <v>54.42</v>
      </c>
      <c r="E2896" s="24">
        <v>200</v>
      </c>
      <c r="F2896" s="27">
        <v>0.44238849528926999</v>
      </c>
      <c r="G2896" s="24" t="s">
        <v>43</v>
      </c>
      <c r="H2896" s="1"/>
      <c r="I2896" s="1"/>
      <c r="AA2896" s="7"/>
      <c r="AB2896" s="7"/>
      <c r="AD2896" s="1"/>
      <c r="AE2896" s="1"/>
      <c r="AG2896" s="7"/>
      <c r="AH2896" s="7"/>
      <c r="AI2896" s="7"/>
      <c r="IU2896" s="11"/>
      <c r="IV2896" s="11"/>
      <c r="IW2896" s="11"/>
      <c r="AMI2896" s="12"/>
      <c r="AMJ2896" s="12"/>
      <c r="AMK2896" s="12"/>
    </row>
    <row r="2897" spans="1:1025" ht="14.25" customHeight="1">
      <c r="A2897" s="23">
        <v>6</v>
      </c>
      <c r="B2897" s="23">
        <v>2001</v>
      </c>
      <c r="C2897" s="24">
        <v>-138.16999999999999</v>
      </c>
      <c r="D2897" s="24">
        <v>54.42</v>
      </c>
      <c r="E2897" s="24">
        <v>300</v>
      </c>
      <c r="F2897" s="27">
        <v>0.56794521891071403</v>
      </c>
      <c r="G2897" s="24" t="s">
        <v>43</v>
      </c>
      <c r="H2897" s="1"/>
      <c r="I2897" s="1"/>
      <c r="AA2897" s="7"/>
      <c r="AB2897" s="7"/>
      <c r="AD2897" s="1"/>
      <c r="AE2897" s="1"/>
      <c r="AG2897" s="7"/>
      <c r="AH2897" s="7"/>
      <c r="AI2897" s="7"/>
      <c r="IU2897" s="11"/>
      <c r="IV2897" s="11"/>
      <c r="IW2897" s="11"/>
      <c r="AMI2897" s="12"/>
      <c r="AMJ2897" s="12"/>
      <c r="AMK2897" s="12"/>
    </row>
    <row r="2898" spans="1:1025" ht="14.25" customHeight="1">
      <c r="A2898" s="23">
        <v>6</v>
      </c>
      <c r="B2898" s="23">
        <v>2001</v>
      </c>
      <c r="C2898" s="24">
        <v>-138.16999999999999</v>
      </c>
      <c r="D2898" s="24">
        <v>54.42</v>
      </c>
      <c r="E2898" s="24">
        <v>400</v>
      </c>
      <c r="F2898" s="27">
        <v>0.53278450223896501</v>
      </c>
      <c r="G2898" s="24" t="s">
        <v>43</v>
      </c>
      <c r="H2898" s="1"/>
      <c r="I2898" s="1"/>
      <c r="AA2898" s="7"/>
      <c r="AB2898" s="7"/>
      <c r="AD2898" s="1"/>
      <c r="AE2898" s="1"/>
      <c r="AG2898" s="7"/>
      <c r="AH2898" s="7"/>
      <c r="AI2898" s="7"/>
      <c r="IU2898" s="11"/>
      <c r="IV2898" s="11"/>
      <c r="IW2898" s="11"/>
      <c r="AMI2898" s="12"/>
      <c r="AMJ2898" s="12"/>
      <c r="AMK2898" s="12"/>
    </row>
    <row r="2899" spans="1:1025" ht="14.25" customHeight="1">
      <c r="A2899" s="23">
        <v>6</v>
      </c>
      <c r="B2899" s="23">
        <v>2001</v>
      </c>
      <c r="C2899" s="24">
        <v>-138.16999999999999</v>
      </c>
      <c r="D2899" s="24">
        <v>54.42</v>
      </c>
      <c r="E2899" s="24">
        <v>600</v>
      </c>
      <c r="F2899" s="27">
        <v>0.64946258500760101</v>
      </c>
      <c r="G2899" s="24" t="s">
        <v>43</v>
      </c>
      <c r="H2899" s="1"/>
      <c r="I2899" s="1"/>
      <c r="AA2899" s="7"/>
      <c r="AB2899" s="7"/>
      <c r="AD2899" s="1"/>
      <c r="AE2899" s="1"/>
      <c r="AG2899" s="7"/>
      <c r="AH2899" s="7"/>
      <c r="AI2899" s="7"/>
      <c r="IU2899" s="11"/>
      <c r="IV2899" s="11"/>
      <c r="IW2899" s="11"/>
      <c r="AMI2899" s="12"/>
      <c r="AMJ2899" s="12"/>
      <c r="AMK2899" s="12"/>
    </row>
    <row r="2900" spans="1:1025" ht="14.25" customHeight="1">
      <c r="A2900" s="23">
        <v>6</v>
      </c>
      <c r="B2900" s="23">
        <v>2001</v>
      </c>
      <c r="C2900" s="24">
        <v>-138.16999999999999</v>
      </c>
      <c r="D2900" s="24">
        <v>54.42</v>
      </c>
      <c r="E2900" s="24">
        <v>800</v>
      </c>
      <c r="F2900" s="27">
        <v>0.65851382138961301</v>
      </c>
      <c r="G2900" s="24" t="s">
        <v>43</v>
      </c>
      <c r="H2900" s="1"/>
      <c r="I2900" s="1"/>
      <c r="AA2900" s="7"/>
      <c r="AB2900" s="7"/>
      <c r="AD2900" s="1"/>
      <c r="AE2900" s="1"/>
      <c r="AG2900" s="7"/>
      <c r="AH2900" s="7"/>
      <c r="AI2900" s="7"/>
      <c r="IU2900" s="11"/>
      <c r="IV2900" s="11"/>
      <c r="IW2900" s="11"/>
      <c r="AMI2900" s="12"/>
      <c r="AMJ2900" s="12"/>
      <c r="AMK2900" s="12"/>
    </row>
    <row r="2901" spans="1:1025" ht="14.25" customHeight="1">
      <c r="A2901" s="23">
        <v>6</v>
      </c>
      <c r="B2901" s="23">
        <v>2001</v>
      </c>
      <c r="C2901" s="24">
        <v>-138.16999999999999</v>
      </c>
      <c r="D2901" s="24">
        <v>54.42</v>
      </c>
      <c r="E2901" s="24">
        <v>1000</v>
      </c>
      <c r="F2901" s="27">
        <v>0.60049155249490005</v>
      </c>
      <c r="G2901" s="24" t="s">
        <v>43</v>
      </c>
      <c r="H2901" s="1"/>
      <c r="I2901" s="1"/>
      <c r="AA2901" s="7"/>
      <c r="AB2901" s="7"/>
      <c r="AD2901" s="1"/>
      <c r="AE2901" s="1"/>
      <c r="AG2901" s="7"/>
      <c r="AH2901" s="7"/>
      <c r="AI2901" s="7"/>
      <c r="IU2901" s="11"/>
      <c r="IV2901" s="11"/>
      <c r="IW2901" s="11"/>
      <c r="AMI2901" s="12"/>
      <c r="AMJ2901" s="12"/>
      <c r="AMK2901" s="12"/>
    </row>
    <row r="2902" spans="1:1025" ht="14.25" customHeight="1">
      <c r="A2902" s="23">
        <v>2</v>
      </c>
      <c r="B2902" s="23">
        <v>2001</v>
      </c>
      <c r="C2902" s="24">
        <v>-132.80000000000001</v>
      </c>
      <c r="D2902" s="24">
        <v>52.87</v>
      </c>
      <c r="E2902" s="24">
        <v>10</v>
      </c>
      <c r="F2902" s="27">
        <v>1.2219500231499001</v>
      </c>
      <c r="G2902" s="24" t="s">
        <v>43</v>
      </c>
      <c r="H2902" s="1"/>
      <c r="I2902" s="1"/>
      <c r="AA2902" s="7"/>
      <c r="AB2902" s="7"/>
      <c r="AD2902" s="1"/>
      <c r="AE2902" s="1"/>
      <c r="AG2902" s="7"/>
      <c r="AH2902" s="7"/>
      <c r="AI2902" s="7"/>
      <c r="IU2902" s="11"/>
      <c r="IV2902" s="11"/>
      <c r="IW2902" s="11"/>
      <c r="AMI2902" s="12"/>
      <c r="AMJ2902" s="12"/>
      <c r="AMK2902" s="12"/>
    </row>
    <row r="2903" spans="1:1025" ht="14.25" customHeight="1">
      <c r="A2903" s="23">
        <v>2</v>
      </c>
      <c r="B2903" s="23">
        <v>2001</v>
      </c>
      <c r="C2903" s="24">
        <v>-132.80000000000001</v>
      </c>
      <c r="D2903" s="24">
        <v>52.87</v>
      </c>
      <c r="E2903" s="24">
        <v>25</v>
      </c>
      <c r="F2903" s="27">
        <v>1.1539419477744599</v>
      </c>
      <c r="G2903" s="24" t="s">
        <v>43</v>
      </c>
      <c r="H2903" s="1"/>
      <c r="I2903" s="1"/>
      <c r="AA2903" s="7"/>
      <c r="AB2903" s="7"/>
      <c r="AD2903" s="1"/>
      <c r="AE2903" s="1"/>
      <c r="AG2903" s="7"/>
      <c r="AH2903" s="7"/>
      <c r="AI2903" s="7"/>
      <c r="IU2903" s="11"/>
      <c r="IV2903" s="11"/>
      <c r="IW2903" s="11"/>
      <c r="AMI2903" s="12"/>
      <c r="AMJ2903" s="12"/>
      <c r="AMK2903" s="12"/>
    </row>
    <row r="2904" spans="1:1025" ht="14.25" customHeight="1">
      <c r="A2904" s="23">
        <v>2</v>
      </c>
      <c r="B2904" s="23">
        <v>2001</v>
      </c>
      <c r="C2904" s="24">
        <v>-132.80000000000001</v>
      </c>
      <c r="D2904" s="24">
        <v>52.87</v>
      </c>
      <c r="E2904" s="24">
        <v>50</v>
      </c>
      <c r="F2904" s="27">
        <v>1.1619903371289599</v>
      </c>
      <c r="G2904" s="24" t="s">
        <v>43</v>
      </c>
      <c r="H2904" s="1"/>
      <c r="I2904" s="1"/>
      <c r="AA2904" s="7"/>
      <c r="AB2904" s="7"/>
      <c r="AD2904" s="1"/>
      <c r="AE2904" s="1"/>
      <c r="AG2904" s="7"/>
      <c r="AH2904" s="7"/>
      <c r="AI2904" s="7"/>
      <c r="IU2904" s="11"/>
      <c r="IV2904" s="11"/>
      <c r="IW2904" s="11"/>
      <c r="AMI2904" s="12"/>
      <c r="AMJ2904" s="12"/>
      <c r="AMK2904" s="12"/>
    </row>
    <row r="2905" spans="1:1025" ht="14.25" customHeight="1">
      <c r="A2905" s="23">
        <v>2</v>
      </c>
      <c r="B2905" s="23">
        <v>2001</v>
      </c>
      <c r="C2905" s="24">
        <v>-132.80000000000001</v>
      </c>
      <c r="D2905" s="24">
        <v>52.87</v>
      </c>
      <c r="E2905" s="24">
        <v>75</v>
      </c>
      <c r="F2905" s="27">
        <v>1.0960874769857201</v>
      </c>
      <c r="G2905" s="24" t="s">
        <v>43</v>
      </c>
      <c r="H2905" s="1"/>
      <c r="I2905" s="1"/>
      <c r="AA2905" s="7"/>
      <c r="AB2905" s="7"/>
      <c r="AD2905" s="1"/>
      <c r="AE2905" s="1"/>
      <c r="AG2905" s="7"/>
      <c r="AH2905" s="7"/>
      <c r="AI2905" s="7"/>
      <c r="IU2905" s="11"/>
      <c r="IV2905" s="11"/>
      <c r="IW2905" s="11"/>
      <c r="AMI2905" s="12"/>
      <c r="AMJ2905" s="12"/>
      <c r="AMK2905" s="12"/>
    </row>
    <row r="2906" spans="1:1025" ht="14.25" customHeight="1">
      <c r="A2906" s="23">
        <v>2</v>
      </c>
      <c r="B2906" s="23">
        <v>2001</v>
      </c>
      <c r="C2906" s="24">
        <v>-132.80000000000001</v>
      </c>
      <c r="D2906" s="24">
        <v>52.87</v>
      </c>
      <c r="E2906" s="24">
        <v>100</v>
      </c>
      <c r="F2906" s="27">
        <v>1.2298419742214699</v>
      </c>
      <c r="G2906" s="24" t="s">
        <v>43</v>
      </c>
      <c r="H2906" s="1"/>
      <c r="I2906" s="1"/>
      <c r="AA2906" s="7"/>
      <c r="AB2906" s="7"/>
      <c r="AD2906" s="1"/>
      <c r="AE2906" s="1"/>
      <c r="AG2906" s="7"/>
      <c r="AH2906" s="7"/>
      <c r="AI2906" s="7"/>
      <c r="IU2906" s="11"/>
      <c r="IV2906" s="11"/>
      <c r="IW2906" s="11"/>
      <c r="AMI2906" s="12"/>
      <c r="AMJ2906" s="12"/>
      <c r="AMK2906" s="12"/>
    </row>
    <row r="2907" spans="1:1025" ht="14.25" customHeight="1">
      <c r="A2907" s="23">
        <v>2</v>
      </c>
      <c r="B2907" s="23">
        <v>2001</v>
      </c>
      <c r="C2907" s="24">
        <v>-132.80000000000001</v>
      </c>
      <c r="D2907" s="24">
        <v>52.87</v>
      </c>
      <c r="E2907" s="24">
        <v>150</v>
      </c>
      <c r="F2907" s="27">
        <v>1.45135063530092</v>
      </c>
      <c r="G2907" s="24" t="s">
        <v>43</v>
      </c>
      <c r="H2907" s="1"/>
      <c r="I2907" s="1"/>
      <c r="AA2907" s="7"/>
      <c r="AB2907" s="7"/>
      <c r="AD2907" s="1"/>
      <c r="AE2907" s="1"/>
      <c r="AG2907" s="7"/>
      <c r="AH2907" s="7"/>
      <c r="AI2907" s="7"/>
      <c r="IU2907" s="11"/>
      <c r="IV2907" s="11"/>
      <c r="IW2907" s="11"/>
      <c r="AMI2907" s="12"/>
      <c r="AMJ2907" s="12"/>
      <c r="AMK2907" s="12"/>
    </row>
    <row r="2908" spans="1:1025" ht="14.25" customHeight="1">
      <c r="A2908" s="23">
        <v>2</v>
      </c>
      <c r="B2908" s="23">
        <v>2001</v>
      </c>
      <c r="C2908" s="24">
        <v>-132.80000000000001</v>
      </c>
      <c r="D2908" s="24">
        <v>52.87</v>
      </c>
      <c r="E2908" s="24">
        <v>200</v>
      </c>
      <c r="F2908" s="27">
        <v>1.41877719389618</v>
      </c>
      <c r="G2908" s="24" t="s">
        <v>43</v>
      </c>
      <c r="H2908" s="1"/>
      <c r="I2908" s="1"/>
      <c r="AA2908" s="7"/>
      <c r="AB2908" s="7"/>
      <c r="AD2908" s="1"/>
      <c r="AE2908" s="1"/>
      <c r="AG2908" s="7"/>
      <c r="AH2908" s="7"/>
      <c r="AI2908" s="7"/>
      <c r="IU2908" s="11"/>
      <c r="IV2908" s="11"/>
      <c r="IW2908" s="11"/>
      <c r="AMI2908" s="12"/>
      <c r="AMJ2908" s="12"/>
      <c r="AMK2908" s="12"/>
    </row>
    <row r="2909" spans="1:1025" ht="14.25" customHeight="1">
      <c r="A2909" s="23">
        <v>2</v>
      </c>
      <c r="B2909" s="23">
        <v>2001</v>
      </c>
      <c r="C2909" s="24">
        <v>-132.80000000000001</v>
      </c>
      <c r="D2909" s="24">
        <v>52.87</v>
      </c>
      <c r="E2909" s="24">
        <v>300</v>
      </c>
      <c r="F2909" s="27">
        <v>0.68741814478154295</v>
      </c>
      <c r="G2909" s="24" t="s">
        <v>43</v>
      </c>
      <c r="H2909" s="1"/>
      <c r="I2909" s="1"/>
      <c r="AA2909" s="7"/>
      <c r="AB2909" s="7"/>
      <c r="AD2909" s="1"/>
      <c r="AE2909" s="1"/>
      <c r="AG2909" s="7"/>
      <c r="AH2909" s="7"/>
      <c r="AI2909" s="7"/>
      <c r="IU2909" s="11"/>
      <c r="IV2909" s="11"/>
      <c r="IW2909" s="11"/>
      <c r="AMI2909" s="12"/>
      <c r="AMJ2909" s="12"/>
      <c r="AMK2909" s="12"/>
    </row>
    <row r="2910" spans="1:1025" ht="14.25" customHeight="1">
      <c r="A2910" s="23">
        <v>2</v>
      </c>
      <c r="B2910" s="23">
        <v>2001</v>
      </c>
      <c r="C2910" s="24">
        <v>-132.80000000000001</v>
      </c>
      <c r="D2910" s="24">
        <v>52.87</v>
      </c>
      <c r="E2910" s="24">
        <v>400</v>
      </c>
      <c r="F2910" s="27">
        <v>0.70461486725505595</v>
      </c>
      <c r="G2910" s="24" t="s">
        <v>43</v>
      </c>
      <c r="H2910" s="1"/>
      <c r="I2910" s="1"/>
      <c r="AA2910" s="7"/>
      <c r="AB2910" s="7"/>
      <c r="AD2910" s="1"/>
      <c r="AE2910" s="1"/>
      <c r="AG2910" s="7"/>
      <c r="AH2910" s="7"/>
      <c r="AI2910" s="7"/>
      <c r="IU2910" s="11"/>
      <c r="IV2910" s="11"/>
      <c r="IW2910" s="11"/>
      <c r="AMI2910" s="12"/>
      <c r="AMJ2910" s="12"/>
      <c r="AMK2910" s="12"/>
    </row>
    <row r="2911" spans="1:1025" ht="14.25" customHeight="1">
      <c r="A2911" s="23">
        <v>2</v>
      </c>
      <c r="B2911" s="23">
        <v>2001</v>
      </c>
      <c r="C2911" s="24">
        <v>-132.80000000000001</v>
      </c>
      <c r="D2911" s="24">
        <v>52.87</v>
      </c>
      <c r="E2911" s="24">
        <v>600</v>
      </c>
      <c r="F2911" s="27">
        <v>0.87163806228394902</v>
      </c>
      <c r="G2911" s="24" t="s">
        <v>43</v>
      </c>
      <c r="H2911" s="1"/>
      <c r="I2911" s="1"/>
      <c r="AA2911" s="7"/>
      <c r="AB2911" s="7"/>
      <c r="AD2911" s="1"/>
      <c r="AE2911" s="1"/>
      <c r="AG2911" s="7"/>
      <c r="AH2911" s="7"/>
      <c r="AI2911" s="7"/>
      <c r="IU2911" s="11"/>
      <c r="IV2911" s="11"/>
      <c r="IW2911" s="11"/>
      <c r="AMI2911" s="12"/>
      <c r="AMJ2911" s="12"/>
      <c r="AMK2911" s="12"/>
    </row>
    <row r="2912" spans="1:1025" ht="14.25" customHeight="1">
      <c r="A2912" s="23">
        <v>2</v>
      </c>
      <c r="B2912" s="23">
        <v>2001</v>
      </c>
      <c r="C2912" s="24">
        <v>-131</v>
      </c>
      <c r="D2912" s="24">
        <v>51.8</v>
      </c>
      <c r="E2912" s="24">
        <v>10</v>
      </c>
      <c r="F2912" s="27">
        <v>1.2206926684147099</v>
      </c>
      <c r="G2912" s="24" t="s">
        <v>43</v>
      </c>
      <c r="H2912" s="1"/>
      <c r="I2912" s="1"/>
      <c r="AA2912" s="7"/>
      <c r="AB2912" s="7"/>
      <c r="AD2912" s="1"/>
      <c r="AE2912" s="1"/>
      <c r="AG2912" s="7"/>
      <c r="AH2912" s="7"/>
      <c r="AI2912" s="7"/>
      <c r="IU2912" s="11"/>
      <c r="IV2912" s="11"/>
      <c r="IW2912" s="11"/>
      <c r="AMI2912" s="12"/>
      <c r="AMJ2912" s="12"/>
      <c r="AMK2912" s="12"/>
    </row>
    <row r="2913" spans="1:1025" ht="14.25" customHeight="1">
      <c r="A2913" s="23">
        <v>2</v>
      </c>
      <c r="B2913" s="23">
        <v>2001</v>
      </c>
      <c r="C2913" s="24">
        <v>-131</v>
      </c>
      <c r="D2913" s="24">
        <v>51.8</v>
      </c>
      <c r="E2913" s="24">
        <v>75</v>
      </c>
      <c r="F2913" s="27">
        <v>1.7462848539715401</v>
      </c>
      <c r="G2913" s="24" t="s">
        <v>43</v>
      </c>
      <c r="H2913" s="1"/>
      <c r="I2913" s="1"/>
      <c r="AA2913" s="7"/>
      <c r="AB2913" s="7"/>
      <c r="AD2913" s="1"/>
      <c r="AE2913" s="1"/>
      <c r="AG2913" s="7"/>
      <c r="AH2913" s="7"/>
      <c r="AI2913" s="7"/>
      <c r="IU2913" s="11"/>
      <c r="IV2913" s="11"/>
      <c r="IW2913" s="11"/>
      <c r="AMI2913" s="12"/>
      <c r="AMJ2913" s="12"/>
      <c r="AMK2913" s="12"/>
    </row>
    <row r="2914" spans="1:1025" ht="14.25" customHeight="1">
      <c r="A2914" s="23">
        <v>2</v>
      </c>
      <c r="B2914" s="23">
        <v>2001</v>
      </c>
      <c r="C2914" s="24">
        <v>-131</v>
      </c>
      <c r="D2914" s="24">
        <v>51.8</v>
      </c>
      <c r="E2914" s="24">
        <v>150</v>
      </c>
      <c r="F2914" s="27">
        <v>1.6954623774713999</v>
      </c>
      <c r="G2914" s="24" t="s">
        <v>43</v>
      </c>
      <c r="H2914" s="1"/>
      <c r="I2914" s="1"/>
      <c r="AA2914" s="7"/>
      <c r="AB2914" s="7"/>
      <c r="AD2914" s="1"/>
      <c r="AE2914" s="1"/>
      <c r="AG2914" s="7"/>
      <c r="AH2914" s="7"/>
      <c r="AI2914" s="7"/>
      <c r="IU2914" s="11"/>
      <c r="IV2914" s="11"/>
      <c r="IW2914" s="11"/>
      <c r="AMI2914" s="12"/>
      <c r="AMJ2914" s="12"/>
      <c r="AMK2914" s="12"/>
    </row>
    <row r="2915" spans="1:1025" ht="14.25" customHeight="1">
      <c r="A2915" s="23">
        <v>2</v>
      </c>
      <c r="B2915" s="23">
        <v>2001</v>
      </c>
      <c r="C2915" s="24">
        <v>-131</v>
      </c>
      <c r="D2915" s="24">
        <v>51.8</v>
      </c>
      <c r="E2915" s="24">
        <v>400</v>
      </c>
      <c r="F2915" s="27">
        <v>1.6821343706797001</v>
      </c>
      <c r="G2915" s="24" t="s">
        <v>43</v>
      </c>
      <c r="H2915" s="1"/>
      <c r="I2915" s="1"/>
      <c r="AA2915" s="7"/>
      <c r="AB2915" s="7"/>
      <c r="AD2915" s="1"/>
      <c r="AE2915" s="1"/>
      <c r="AG2915" s="7"/>
      <c r="AH2915" s="7"/>
      <c r="AI2915" s="7"/>
      <c r="IU2915" s="11"/>
      <c r="IV2915" s="11"/>
      <c r="IW2915" s="11"/>
      <c r="AMI2915" s="12"/>
      <c r="AMJ2915" s="12"/>
      <c r="AMK2915" s="12"/>
    </row>
    <row r="2916" spans="1:1025" ht="14.25" customHeight="1">
      <c r="A2916" s="23">
        <v>6</v>
      </c>
      <c r="B2916" s="23">
        <v>2001</v>
      </c>
      <c r="C2916" s="24">
        <v>-137</v>
      </c>
      <c r="D2916" s="24">
        <v>52.75</v>
      </c>
      <c r="E2916" s="24">
        <v>0</v>
      </c>
      <c r="F2916" s="27">
        <v>1.7419898795439599E-2</v>
      </c>
      <c r="G2916" s="24" t="s">
        <v>43</v>
      </c>
      <c r="H2916" s="1"/>
      <c r="I2916" s="1"/>
      <c r="AA2916" s="7"/>
      <c r="AB2916" s="7"/>
      <c r="AD2916" s="1"/>
      <c r="AE2916" s="1"/>
      <c r="AG2916" s="7"/>
      <c r="AH2916" s="7"/>
      <c r="AI2916" s="7"/>
      <c r="IU2916" s="11"/>
      <c r="IV2916" s="11"/>
      <c r="IW2916" s="11"/>
      <c r="AMI2916" s="12"/>
      <c r="AMJ2916" s="12"/>
      <c r="AMK2916" s="12"/>
    </row>
    <row r="2917" spans="1:1025" ht="14.25" customHeight="1">
      <c r="A2917" s="23">
        <v>6</v>
      </c>
      <c r="B2917" s="23">
        <v>2001</v>
      </c>
      <c r="C2917" s="24">
        <v>-137</v>
      </c>
      <c r="D2917" s="24">
        <v>52.75</v>
      </c>
      <c r="E2917" s="24">
        <v>10</v>
      </c>
      <c r="F2917" s="27">
        <v>3.4377239217762499E-2</v>
      </c>
      <c r="G2917" s="24" t="s">
        <v>43</v>
      </c>
      <c r="H2917" s="1"/>
      <c r="I2917" s="1"/>
      <c r="AA2917" s="7"/>
      <c r="AB2917" s="7"/>
      <c r="AD2917" s="1"/>
      <c r="AE2917" s="1"/>
      <c r="AG2917" s="7"/>
      <c r="AH2917" s="7"/>
      <c r="AI2917" s="7"/>
      <c r="IU2917" s="11"/>
      <c r="IV2917" s="11"/>
      <c r="IW2917" s="11"/>
      <c r="AMI2917" s="12"/>
      <c r="AMJ2917" s="12"/>
      <c r="AMK2917" s="12"/>
    </row>
    <row r="2918" spans="1:1025" ht="14.25" customHeight="1">
      <c r="A2918" s="23">
        <v>6</v>
      </c>
      <c r="B2918" s="23">
        <v>2001</v>
      </c>
      <c r="C2918" s="24">
        <v>-137</v>
      </c>
      <c r="D2918" s="24">
        <v>52.75</v>
      </c>
      <c r="E2918" s="24">
        <v>25</v>
      </c>
      <c r="F2918" s="27">
        <v>2.8688217098872999E-2</v>
      </c>
      <c r="G2918" s="24" t="s">
        <v>43</v>
      </c>
      <c r="H2918" s="1"/>
      <c r="I2918" s="1"/>
      <c r="AA2918" s="7"/>
      <c r="AB2918" s="7"/>
      <c r="AD2918" s="1"/>
      <c r="AE2918" s="1"/>
      <c r="AG2918" s="7"/>
      <c r="AH2918" s="7"/>
      <c r="AI2918" s="7"/>
      <c r="IU2918" s="11"/>
      <c r="IV2918" s="11"/>
      <c r="IW2918" s="11"/>
      <c r="AMI2918" s="12"/>
      <c r="AMJ2918" s="12"/>
      <c r="AMK2918" s="12"/>
    </row>
    <row r="2919" spans="1:1025" ht="14.25" customHeight="1">
      <c r="A2919" s="23">
        <v>6</v>
      </c>
      <c r="B2919" s="23">
        <v>2001</v>
      </c>
      <c r="C2919" s="24">
        <v>-137</v>
      </c>
      <c r="D2919" s="24">
        <v>52.75</v>
      </c>
      <c r="E2919" s="24">
        <v>50</v>
      </c>
      <c r="F2919" s="27">
        <v>3.3862975074529997E-2</v>
      </c>
      <c r="G2919" s="24" t="s">
        <v>43</v>
      </c>
      <c r="H2919" s="1"/>
      <c r="I2919" s="1"/>
      <c r="AA2919" s="7"/>
      <c r="AB2919" s="7"/>
      <c r="AD2919" s="1"/>
      <c r="AE2919" s="1"/>
      <c r="AG2919" s="7"/>
      <c r="AH2919" s="7"/>
      <c r="AI2919" s="7"/>
      <c r="IU2919" s="11"/>
      <c r="IV2919" s="11"/>
      <c r="IW2919" s="11"/>
      <c r="AMI2919" s="12"/>
      <c r="AMJ2919" s="12"/>
      <c r="AMK2919" s="12"/>
    </row>
    <row r="2920" spans="1:1025" ht="14.25" customHeight="1">
      <c r="A2920" s="23">
        <v>6</v>
      </c>
      <c r="B2920" s="23">
        <v>2001</v>
      </c>
      <c r="C2920" s="24">
        <v>-137</v>
      </c>
      <c r="D2920" s="24">
        <v>52.75</v>
      </c>
      <c r="E2920" s="24">
        <v>75</v>
      </c>
      <c r="F2920" s="27">
        <v>3.6801781104136601E-2</v>
      </c>
      <c r="G2920" s="24" t="s">
        <v>43</v>
      </c>
      <c r="H2920" s="1"/>
      <c r="I2920" s="1"/>
      <c r="AA2920" s="7"/>
      <c r="AB2920" s="7"/>
      <c r="AD2920" s="1"/>
      <c r="AE2920" s="1"/>
      <c r="AG2920" s="7"/>
      <c r="AH2920" s="7"/>
      <c r="AI2920" s="7"/>
      <c r="IU2920" s="11"/>
      <c r="IV2920" s="11"/>
      <c r="IW2920" s="11"/>
      <c r="AMI2920" s="12"/>
      <c r="AMJ2920" s="12"/>
      <c r="AMK2920" s="12"/>
    </row>
    <row r="2921" spans="1:1025" ht="14.25" customHeight="1">
      <c r="A2921" s="23">
        <v>6</v>
      </c>
      <c r="B2921" s="23">
        <v>2001</v>
      </c>
      <c r="C2921" s="24">
        <v>-137</v>
      </c>
      <c r="D2921" s="24">
        <v>52.75</v>
      </c>
      <c r="E2921" s="24">
        <v>100</v>
      </c>
      <c r="F2921" s="27">
        <v>5.7168586247404903E-2</v>
      </c>
      <c r="G2921" s="24" t="s">
        <v>43</v>
      </c>
      <c r="H2921" s="1"/>
      <c r="I2921" s="1"/>
      <c r="AA2921" s="7"/>
      <c r="AB2921" s="7"/>
      <c r="AD2921" s="1"/>
      <c r="AE2921" s="1"/>
      <c r="AG2921" s="7"/>
      <c r="AH2921" s="7"/>
      <c r="AI2921" s="7"/>
      <c r="IU2921" s="11"/>
      <c r="IV2921" s="11"/>
      <c r="IW2921" s="11"/>
      <c r="AMI2921" s="12"/>
      <c r="AMJ2921" s="12"/>
      <c r="AMK2921" s="12"/>
    </row>
    <row r="2922" spans="1:1025" ht="14.25" customHeight="1">
      <c r="A2922" s="23">
        <v>6</v>
      </c>
      <c r="B2922" s="23">
        <v>2001</v>
      </c>
      <c r="C2922" s="24">
        <v>-137</v>
      </c>
      <c r="D2922" s="24">
        <v>52.75</v>
      </c>
      <c r="E2922" s="24">
        <v>150</v>
      </c>
      <c r="F2922" s="27">
        <v>0.24796992819687</v>
      </c>
      <c r="G2922" s="24" t="s">
        <v>43</v>
      </c>
      <c r="H2922" s="1"/>
      <c r="I2922" s="1"/>
      <c r="AA2922" s="7"/>
      <c r="AB2922" s="7"/>
      <c r="AD2922" s="1"/>
      <c r="AE2922" s="1"/>
      <c r="AG2922" s="7"/>
      <c r="AH2922" s="7"/>
      <c r="AI2922" s="7"/>
      <c r="IU2922" s="11"/>
      <c r="IV2922" s="11"/>
      <c r="IW2922" s="11"/>
      <c r="AMI2922" s="12"/>
      <c r="AMJ2922" s="12"/>
      <c r="AMK2922" s="12"/>
    </row>
    <row r="2923" spans="1:1025" ht="14.25" customHeight="1">
      <c r="A2923" s="23">
        <v>6</v>
      </c>
      <c r="B2923" s="23">
        <v>2001</v>
      </c>
      <c r="C2923" s="24">
        <v>-137</v>
      </c>
      <c r="D2923" s="24">
        <v>52.75</v>
      </c>
      <c r="E2923" s="24">
        <v>200</v>
      </c>
      <c r="F2923" s="27">
        <v>0.25649702053918599</v>
      </c>
      <c r="G2923" s="24" t="s">
        <v>43</v>
      </c>
      <c r="H2923" s="1"/>
      <c r="I2923" s="1"/>
      <c r="AA2923" s="7"/>
      <c r="AB2923" s="7"/>
      <c r="AD2923" s="1"/>
      <c r="AE2923" s="1"/>
      <c r="AG2923" s="7"/>
      <c r="AH2923" s="7"/>
      <c r="AI2923" s="7"/>
      <c r="IU2923" s="11"/>
      <c r="IV2923" s="11"/>
      <c r="IW2923" s="11"/>
      <c r="AMI2923" s="12"/>
      <c r="AMJ2923" s="12"/>
      <c r="AMK2923" s="12"/>
    </row>
    <row r="2924" spans="1:1025" ht="14.25" customHeight="1">
      <c r="A2924" s="23">
        <v>6</v>
      </c>
      <c r="B2924" s="23">
        <v>2001</v>
      </c>
      <c r="C2924" s="24">
        <v>-137</v>
      </c>
      <c r="D2924" s="24">
        <v>52.75</v>
      </c>
      <c r="E2924" s="24">
        <v>300</v>
      </c>
      <c r="F2924" s="27">
        <v>0.38398165831200998</v>
      </c>
      <c r="G2924" s="24" t="s">
        <v>43</v>
      </c>
      <c r="H2924" s="1"/>
      <c r="I2924" s="1"/>
      <c r="AA2924" s="7"/>
      <c r="AB2924" s="7"/>
      <c r="AD2924" s="1"/>
      <c r="AE2924" s="1"/>
      <c r="AG2924" s="7"/>
      <c r="AH2924" s="7"/>
      <c r="AI2924" s="7"/>
      <c r="IU2924" s="11"/>
      <c r="IV2924" s="11"/>
      <c r="IW2924" s="11"/>
      <c r="AMI2924" s="12"/>
      <c r="AMJ2924" s="12"/>
      <c r="AMK2924" s="12"/>
    </row>
    <row r="2925" spans="1:1025" ht="14.25" customHeight="1">
      <c r="A2925" s="23">
        <v>6</v>
      </c>
      <c r="B2925" s="23">
        <v>2001</v>
      </c>
      <c r="C2925" s="24">
        <v>-137</v>
      </c>
      <c r="D2925" s="24">
        <v>52.75</v>
      </c>
      <c r="E2925" s="24">
        <v>400</v>
      </c>
      <c r="F2925" s="27">
        <v>0.66355702708362096</v>
      </c>
      <c r="G2925" s="24" t="s">
        <v>43</v>
      </c>
      <c r="H2925" s="1"/>
      <c r="I2925" s="1"/>
      <c r="AA2925" s="7"/>
      <c r="AB2925" s="7"/>
      <c r="AD2925" s="1"/>
      <c r="AE2925" s="1"/>
      <c r="AG2925" s="7"/>
      <c r="AH2925" s="7"/>
      <c r="AI2925" s="7"/>
      <c r="IU2925" s="11"/>
      <c r="IV2925" s="11"/>
      <c r="IW2925" s="11"/>
      <c r="AMI2925" s="12"/>
      <c r="AMJ2925" s="12"/>
      <c r="AMK2925" s="12"/>
    </row>
    <row r="2926" spans="1:1025" ht="14.25" customHeight="1">
      <c r="A2926" s="23">
        <v>6</v>
      </c>
      <c r="B2926" s="23">
        <v>2001</v>
      </c>
      <c r="C2926" s="24">
        <v>-137</v>
      </c>
      <c r="D2926" s="24">
        <v>52.75</v>
      </c>
      <c r="E2926" s="24">
        <v>600</v>
      </c>
      <c r="F2926" s="27">
        <v>0.68944398568563603</v>
      </c>
      <c r="G2926" s="24" t="s">
        <v>43</v>
      </c>
      <c r="H2926" s="1"/>
      <c r="I2926" s="1"/>
      <c r="AA2926" s="7"/>
      <c r="AB2926" s="7"/>
      <c r="AD2926" s="1"/>
      <c r="AE2926" s="1"/>
      <c r="AG2926" s="7"/>
      <c r="AH2926" s="7"/>
      <c r="AI2926" s="7"/>
      <c r="IU2926" s="11"/>
      <c r="IV2926" s="11"/>
      <c r="IW2926" s="11"/>
      <c r="AMI2926" s="12"/>
      <c r="AMJ2926" s="12"/>
      <c r="AMK2926" s="12"/>
    </row>
    <row r="2927" spans="1:1025" ht="14.25" customHeight="1">
      <c r="A2927" s="23">
        <v>6</v>
      </c>
      <c r="B2927" s="23">
        <v>2001</v>
      </c>
      <c r="C2927" s="24">
        <v>-137</v>
      </c>
      <c r="D2927" s="24">
        <v>52.75</v>
      </c>
      <c r="E2927" s="24">
        <v>800</v>
      </c>
      <c r="F2927" s="27">
        <v>0.53939097932199298</v>
      </c>
      <c r="G2927" s="24" t="s">
        <v>43</v>
      </c>
      <c r="H2927" s="1"/>
      <c r="I2927" s="1"/>
      <c r="AA2927" s="7"/>
      <c r="AB2927" s="7"/>
      <c r="AD2927" s="1"/>
      <c r="AE2927" s="1"/>
      <c r="AG2927" s="7"/>
      <c r="AH2927" s="7"/>
      <c r="AI2927" s="7"/>
      <c r="IU2927" s="11"/>
      <c r="IV2927" s="11"/>
      <c r="IW2927" s="11"/>
      <c r="AMI2927" s="12"/>
      <c r="AMJ2927" s="12"/>
      <c r="AMK2927" s="12"/>
    </row>
    <row r="2928" spans="1:1025" ht="14.25" customHeight="1">
      <c r="A2928" s="23">
        <v>6</v>
      </c>
      <c r="B2928" s="23">
        <v>2001</v>
      </c>
      <c r="C2928" s="24">
        <v>-137</v>
      </c>
      <c r="D2928" s="24">
        <v>52.75</v>
      </c>
      <c r="E2928" s="24">
        <v>1000</v>
      </c>
      <c r="F2928" s="27">
        <v>0.566866149855625</v>
      </c>
      <c r="G2928" s="24" t="s">
        <v>43</v>
      </c>
      <c r="H2928" s="1"/>
      <c r="I2928" s="1"/>
      <c r="AA2928" s="7"/>
      <c r="AB2928" s="7"/>
      <c r="AD2928" s="1"/>
      <c r="AE2928" s="1"/>
      <c r="AG2928" s="7"/>
      <c r="AH2928" s="7"/>
      <c r="AI2928" s="7"/>
      <c r="IU2928" s="11"/>
      <c r="IV2928" s="11"/>
      <c r="IW2928" s="11"/>
      <c r="AMI2928" s="12"/>
      <c r="AMJ2928" s="12"/>
      <c r="AMK2928" s="12"/>
    </row>
    <row r="2929" spans="1:1025" ht="14.25" customHeight="1">
      <c r="A2929" s="23">
        <v>6</v>
      </c>
      <c r="B2929" s="23">
        <v>2001</v>
      </c>
      <c r="C2929" s="24">
        <v>-133.83000000000001</v>
      </c>
      <c r="D2929" s="24">
        <v>50.25</v>
      </c>
      <c r="E2929" s="24">
        <v>0</v>
      </c>
      <c r="F2929" s="27">
        <v>4.3589157818466603E-2</v>
      </c>
      <c r="G2929" s="24" t="s">
        <v>43</v>
      </c>
      <c r="H2929" s="1"/>
      <c r="I2929" s="1"/>
      <c r="AA2929" s="7"/>
      <c r="AB2929" s="7"/>
      <c r="AD2929" s="1"/>
      <c r="AE2929" s="1"/>
      <c r="AG2929" s="7"/>
      <c r="AH2929" s="7"/>
      <c r="AI2929" s="7"/>
      <c r="IU2929" s="11"/>
      <c r="IV2929" s="11"/>
      <c r="IW2929" s="11"/>
      <c r="AMI2929" s="12"/>
      <c r="AMJ2929" s="12"/>
      <c r="AMK2929" s="12"/>
    </row>
    <row r="2930" spans="1:1025" ht="14.25" customHeight="1">
      <c r="A2930" s="23">
        <v>6</v>
      </c>
      <c r="B2930" s="23">
        <v>2001</v>
      </c>
      <c r="C2930" s="24">
        <v>-133.83000000000001</v>
      </c>
      <c r="D2930" s="24">
        <v>50.25</v>
      </c>
      <c r="E2930" s="24">
        <v>10</v>
      </c>
      <c r="F2930" s="27">
        <v>4.0627029561211302E-2</v>
      </c>
      <c r="G2930" s="24" t="s">
        <v>43</v>
      </c>
      <c r="H2930" s="1"/>
      <c r="I2930" s="1"/>
      <c r="AA2930" s="7"/>
      <c r="AB2930" s="7"/>
      <c r="AD2930" s="1"/>
      <c r="AE2930" s="1"/>
      <c r="AG2930" s="7"/>
      <c r="AH2930" s="7"/>
      <c r="AI2930" s="7"/>
      <c r="IU2930" s="11"/>
      <c r="IV2930" s="11"/>
      <c r="IW2930" s="11"/>
      <c r="AMI2930" s="12"/>
      <c r="AMJ2930" s="12"/>
      <c r="AMK2930" s="12"/>
    </row>
    <row r="2931" spans="1:1025" ht="14.25" customHeight="1">
      <c r="A2931" s="23">
        <v>6</v>
      </c>
      <c r="B2931" s="23">
        <v>2001</v>
      </c>
      <c r="C2931" s="24">
        <v>-133.83000000000001</v>
      </c>
      <c r="D2931" s="24">
        <v>50.25</v>
      </c>
      <c r="E2931" s="24">
        <v>25</v>
      </c>
      <c r="F2931" s="27">
        <v>4.1649399107745899E-2</v>
      </c>
      <c r="G2931" s="24" t="s">
        <v>43</v>
      </c>
      <c r="H2931" s="1"/>
      <c r="I2931" s="1"/>
      <c r="AA2931" s="7"/>
      <c r="AB2931" s="7"/>
      <c r="AD2931" s="1"/>
      <c r="AE2931" s="1"/>
      <c r="AG2931" s="7"/>
      <c r="AH2931" s="7"/>
      <c r="AI2931" s="7"/>
      <c r="IU2931" s="11"/>
      <c r="IV2931" s="11"/>
      <c r="IW2931" s="11"/>
      <c r="AMI2931" s="12"/>
      <c r="AMJ2931" s="12"/>
      <c r="AMK2931" s="12"/>
    </row>
    <row r="2932" spans="1:1025" ht="14.25" customHeight="1">
      <c r="A2932" s="23">
        <v>6</v>
      </c>
      <c r="B2932" s="23">
        <v>2001</v>
      </c>
      <c r="C2932" s="24">
        <v>-133.83000000000001</v>
      </c>
      <c r="D2932" s="24">
        <v>50.25</v>
      </c>
      <c r="E2932" s="24">
        <v>75</v>
      </c>
      <c r="F2932" s="27">
        <v>0.45916388410097903</v>
      </c>
      <c r="G2932" s="24" t="s">
        <v>43</v>
      </c>
      <c r="H2932" s="1"/>
      <c r="I2932" s="1"/>
      <c r="AA2932" s="7"/>
      <c r="AB2932" s="7"/>
      <c r="AD2932" s="1"/>
      <c r="AE2932" s="1"/>
      <c r="AG2932" s="7"/>
      <c r="AH2932" s="7"/>
      <c r="AI2932" s="7"/>
      <c r="IU2932" s="11"/>
      <c r="IV2932" s="11"/>
      <c r="IW2932" s="11"/>
      <c r="AMI2932" s="12"/>
      <c r="AMJ2932" s="12"/>
      <c r="AMK2932" s="12"/>
    </row>
    <row r="2933" spans="1:1025" ht="14.25" customHeight="1">
      <c r="A2933" s="23">
        <v>6</v>
      </c>
      <c r="B2933" s="23">
        <v>2001</v>
      </c>
      <c r="C2933" s="24">
        <v>-133.83000000000001</v>
      </c>
      <c r="D2933" s="24">
        <v>50.25</v>
      </c>
      <c r="E2933" s="24">
        <v>75</v>
      </c>
      <c r="F2933" s="27">
        <v>0.45916388410097903</v>
      </c>
      <c r="G2933" s="24" t="s">
        <v>43</v>
      </c>
      <c r="H2933" s="1"/>
      <c r="I2933" s="1"/>
      <c r="AA2933" s="7"/>
      <c r="AB2933" s="7"/>
      <c r="AD2933" s="1"/>
      <c r="AE2933" s="1"/>
      <c r="AG2933" s="7"/>
      <c r="AH2933" s="7"/>
      <c r="AI2933" s="7"/>
      <c r="IU2933" s="11"/>
      <c r="IV2933" s="11"/>
      <c r="IW2933" s="11"/>
      <c r="AMI2933" s="12"/>
      <c r="AMJ2933" s="12"/>
      <c r="AMK2933" s="12"/>
    </row>
    <row r="2934" spans="1:1025" ht="14.25" customHeight="1">
      <c r="A2934" s="23">
        <v>6</v>
      </c>
      <c r="B2934" s="23">
        <v>2001</v>
      </c>
      <c r="C2934" s="24">
        <v>-133.83000000000001</v>
      </c>
      <c r="D2934" s="24">
        <v>50.25</v>
      </c>
      <c r="E2934" s="24">
        <v>150</v>
      </c>
      <c r="F2934" s="27">
        <v>0.74264754206499195</v>
      </c>
      <c r="G2934" s="24" t="s">
        <v>43</v>
      </c>
      <c r="H2934" s="1"/>
      <c r="I2934" s="1"/>
      <c r="AA2934" s="7"/>
      <c r="AB2934" s="7"/>
      <c r="AD2934" s="1"/>
      <c r="AE2934" s="1"/>
      <c r="AG2934" s="7"/>
      <c r="AH2934" s="7"/>
      <c r="AI2934" s="7"/>
      <c r="IU2934" s="11"/>
      <c r="IV2934" s="11"/>
      <c r="IW2934" s="11"/>
      <c r="AMI2934" s="12"/>
      <c r="AMJ2934" s="12"/>
      <c r="AMK2934" s="12"/>
    </row>
    <row r="2935" spans="1:1025" ht="14.25" customHeight="1">
      <c r="A2935" s="23">
        <v>9</v>
      </c>
      <c r="B2935" s="23">
        <v>2001</v>
      </c>
      <c r="C2935" s="24">
        <v>-138.75</v>
      </c>
      <c r="D2935" s="24">
        <v>52.5</v>
      </c>
      <c r="E2935" s="24">
        <v>10</v>
      </c>
      <c r="F2935" s="27">
        <v>7.4220220557734307E-2</v>
      </c>
      <c r="G2935" s="24" t="s">
        <v>43</v>
      </c>
      <c r="H2935" s="1"/>
      <c r="I2935" s="1"/>
      <c r="AA2935" s="7"/>
      <c r="AB2935" s="7"/>
      <c r="AD2935" s="1"/>
      <c r="AE2935" s="1"/>
      <c r="AG2935" s="7"/>
      <c r="AH2935" s="7"/>
      <c r="AI2935" s="7"/>
      <c r="IU2935" s="11"/>
      <c r="IV2935" s="11"/>
      <c r="IW2935" s="11"/>
      <c r="AMI2935" s="12"/>
      <c r="AMJ2935" s="12"/>
      <c r="AMK2935" s="12"/>
    </row>
    <row r="2936" spans="1:1025" ht="14.25" customHeight="1">
      <c r="A2936" s="23">
        <v>9</v>
      </c>
      <c r="B2936" s="23">
        <v>2001</v>
      </c>
      <c r="C2936" s="24">
        <v>-138.75</v>
      </c>
      <c r="D2936" s="24">
        <v>52.5</v>
      </c>
      <c r="E2936" s="24">
        <v>25</v>
      </c>
      <c r="F2936" s="27">
        <v>3.3825810026549399E-2</v>
      </c>
      <c r="G2936" s="24" t="s">
        <v>43</v>
      </c>
      <c r="H2936" s="1"/>
      <c r="I2936" s="1"/>
      <c r="AA2936" s="7"/>
      <c r="AB2936" s="7"/>
      <c r="AD2936" s="1"/>
      <c r="AE2936" s="1"/>
      <c r="AG2936" s="7"/>
      <c r="AH2936" s="7"/>
      <c r="AI2936" s="7"/>
      <c r="IU2936" s="11"/>
      <c r="IV2936" s="11"/>
      <c r="IW2936" s="11"/>
      <c r="AMI2936" s="12"/>
      <c r="AMJ2936" s="12"/>
      <c r="AMK2936" s="12"/>
    </row>
    <row r="2937" spans="1:1025" ht="14.25" customHeight="1">
      <c r="A2937" s="23">
        <v>9</v>
      </c>
      <c r="B2937" s="23">
        <v>2001</v>
      </c>
      <c r="C2937" s="24">
        <v>-138.75</v>
      </c>
      <c r="D2937" s="24">
        <v>52.5</v>
      </c>
      <c r="E2937" s="24">
        <v>50</v>
      </c>
      <c r="F2937" s="27">
        <v>4.1944890215364503E-2</v>
      </c>
      <c r="G2937" s="24" t="s">
        <v>43</v>
      </c>
      <c r="H2937" s="1"/>
      <c r="I2937" s="1"/>
      <c r="AA2937" s="7"/>
      <c r="AB2937" s="7"/>
      <c r="AD2937" s="1"/>
      <c r="AE2937" s="1"/>
      <c r="AG2937" s="7"/>
      <c r="AH2937" s="7"/>
      <c r="AI2937" s="7"/>
      <c r="IU2937" s="11"/>
      <c r="IV2937" s="11"/>
      <c r="IW2937" s="11"/>
      <c r="AMI2937" s="12"/>
      <c r="AMJ2937" s="12"/>
      <c r="AMK2937" s="12"/>
    </row>
    <row r="2938" spans="1:1025" ht="14.25" customHeight="1">
      <c r="A2938" s="23">
        <v>9</v>
      </c>
      <c r="B2938" s="23">
        <v>2001</v>
      </c>
      <c r="C2938" s="24">
        <v>-138.75</v>
      </c>
      <c r="D2938" s="24">
        <v>52.5</v>
      </c>
      <c r="E2938" s="24">
        <v>75</v>
      </c>
      <c r="F2938" s="27">
        <v>4.6041140375337603E-2</v>
      </c>
      <c r="G2938" s="24" t="s">
        <v>43</v>
      </c>
      <c r="H2938" s="1"/>
      <c r="I2938" s="1"/>
      <c r="AA2938" s="7"/>
      <c r="AB2938" s="7"/>
      <c r="AD2938" s="1"/>
      <c r="AE2938" s="1"/>
      <c r="AG2938" s="7"/>
      <c r="AH2938" s="7"/>
      <c r="AI2938" s="7"/>
      <c r="IU2938" s="11"/>
      <c r="IV2938" s="11"/>
      <c r="IW2938" s="11"/>
      <c r="AMI2938" s="12"/>
      <c r="AMJ2938" s="12"/>
      <c r="AMK2938" s="12"/>
    </row>
    <row r="2939" spans="1:1025" ht="14.25" customHeight="1">
      <c r="A2939" s="23">
        <v>9</v>
      </c>
      <c r="B2939" s="23">
        <v>2001</v>
      </c>
      <c r="C2939" s="24">
        <v>-138.75</v>
      </c>
      <c r="D2939" s="24">
        <v>52.5</v>
      </c>
      <c r="E2939" s="24">
        <v>100</v>
      </c>
      <c r="F2939" s="27">
        <v>5.1477514687359602E-2</v>
      </c>
      <c r="G2939" s="24" t="s">
        <v>43</v>
      </c>
      <c r="H2939" s="1"/>
      <c r="I2939" s="1"/>
      <c r="AA2939" s="7"/>
      <c r="AB2939" s="7"/>
      <c r="AD2939" s="1"/>
      <c r="AE2939" s="1"/>
      <c r="AG2939" s="7"/>
      <c r="AH2939" s="7"/>
      <c r="AI2939" s="7"/>
      <c r="IU2939" s="11"/>
      <c r="IV2939" s="11"/>
      <c r="IW2939" s="11"/>
      <c r="AMI2939" s="12"/>
      <c r="AMJ2939" s="12"/>
      <c r="AMK2939" s="12"/>
    </row>
    <row r="2940" spans="1:1025" ht="14.25" customHeight="1">
      <c r="A2940" s="23">
        <v>9</v>
      </c>
      <c r="B2940" s="23">
        <v>2001</v>
      </c>
      <c r="C2940" s="24">
        <v>-138.75</v>
      </c>
      <c r="D2940" s="24">
        <v>52.5</v>
      </c>
      <c r="E2940" s="24">
        <v>150</v>
      </c>
      <c r="F2940" s="27">
        <v>0.17588733061398701</v>
      </c>
      <c r="G2940" s="24" t="s">
        <v>43</v>
      </c>
      <c r="H2940" s="1"/>
      <c r="I2940" s="1"/>
      <c r="AA2940" s="7"/>
      <c r="AB2940" s="7"/>
      <c r="AD2940" s="1"/>
      <c r="AE2940" s="1"/>
      <c r="AG2940" s="7"/>
      <c r="AH2940" s="7"/>
      <c r="AI2940" s="7"/>
      <c r="IU2940" s="11"/>
      <c r="IV2940" s="11"/>
      <c r="IW2940" s="11"/>
      <c r="AMI2940" s="12"/>
      <c r="AMJ2940" s="12"/>
      <c r="AMK2940" s="12"/>
    </row>
    <row r="2941" spans="1:1025" ht="14.25" customHeight="1">
      <c r="A2941" s="23">
        <v>9</v>
      </c>
      <c r="B2941" s="23">
        <v>2001</v>
      </c>
      <c r="C2941" s="24">
        <v>-138.75</v>
      </c>
      <c r="D2941" s="24">
        <v>52.5</v>
      </c>
      <c r="E2941" s="24">
        <v>200</v>
      </c>
      <c r="F2941" s="27">
        <v>0.31633174307869399</v>
      </c>
      <c r="G2941" s="24" t="s">
        <v>43</v>
      </c>
      <c r="H2941" s="1"/>
      <c r="I2941" s="1"/>
      <c r="AA2941" s="7"/>
      <c r="AB2941" s="7"/>
      <c r="AD2941" s="1"/>
      <c r="AE2941" s="1"/>
      <c r="AG2941" s="7"/>
      <c r="AH2941" s="7"/>
      <c r="AI2941" s="7"/>
      <c r="IU2941" s="11"/>
      <c r="IV2941" s="11"/>
      <c r="IW2941" s="11"/>
      <c r="AMI2941" s="12"/>
      <c r="AMJ2941" s="12"/>
      <c r="AMK2941" s="12"/>
    </row>
    <row r="2942" spans="1:1025" ht="14.25" customHeight="1">
      <c r="A2942" s="23">
        <v>9</v>
      </c>
      <c r="B2942" s="23">
        <v>2001</v>
      </c>
      <c r="C2942" s="24">
        <v>-138.75</v>
      </c>
      <c r="D2942" s="24">
        <v>52.5</v>
      </c>
      <c r="E2942" s="24">
        <v>300</v>
      </c>
      <c r="F2942" s="27">
        <v>0.396614671994934</v>
      </c>
      <c r="G2942" s="24" t="s">
        <v>43</v>
      </c>
      <c r="H2942" s="1"/>
      <c r="I2942" s="1"/>
      <c r="AA2942" s="7"/>
      <c r="AB2942" s="7"/>
      <c r="AD2942" s="1"/>
      <c r="AE2942" s="1"/>
      <c r="AG2942" s="7"/>
      <c r="AH2942" s="7"/>
      <c r="AI2942" s="7"/>
      <c r="IU2942" s="11"/>
      <c r="IV2942" s="11"/>
      <c r="IW2942" s="11"/>
      <c r="AMI2942" s="12"/>
      <c r="AMJ2942" s="12"/>
      <c r="AMK2942" s="12"/>
    </row>
    <row r="2943" spans="1:1025" ht="14.25" customHeight="1">
      <c r="A2943" s="23">
        <v>9</v>
      </c>
      <c r="B2943" s="23">
        <v>2001</v>
      </c>
      <c r="C2943" s="24">
        <v>-138.75</v>
      </c>
      <c r="D2943" s="24">
        <v>52.5</v>
      </c>
      <c r="E2943" s="24">
        <v>600</v>
      </c>
      <c r="F2943" s="27">
        <v>0.734773564148541</v>
      </c>
      <c r="G2943" s="24" t="s">
        <v>43</v>
      </c>
      <c r="H2943" s="1"/>
      <c r="I2943" s="1"/>
      <c r="AA2943" s="7"/>
      <c r="AB2943" s="7"/>
      <c r="AD2943" s="1"/>
      <c r="AE2943" s="1"/>
      <c r="AG2943" s="7"/>
      <c r="AH2943" s="7"/>
      <c r="AI2943" s="7"/>
      <c r="IU2943" s="11"/>
      <c r="IV2943" s="11"/>
      <c r="IW2943" s="11"/>
      <c r="AMI2943" s="12"/>
      <c r="AMJ2943" s="12"/>
      <c r="AMK2943" s="12"/>
    </row>
    <row r="2944" spans="1:1025" ht="14.25" customHeight="1">
      <c r="A2944" s="23">
        <v>9</v>
      </c>
      <c r="B2944" s="23">
        <v>2001</v>
      </c>
      <c r="C2944" s="24">
        <v>-138.75</v>
      </c>
      <c r="D2944" s="24">
        <v>52.5</v>
      </c>
      <c r="E2944" s="24">
        <v>800</v>
      </c>
      <c r="F2944" s="27">
        <v>0.62656379730089595</v>
      </c>
      <c r="G2944" s="24" t="s">
        <v>43</v>
      </c>
      <c r="H2944" s="1"/>
      <c r="I2944" s="1"/>
      <c r="AA2944" s="7"/>
      <c r="AB2944" s="7"/>
      <c r="AD2944" s="1"/>
      <c r="AE2944" s="1"/>
      <c r="AG2944" s="7"/>
      <c r="AH2944" s="7"/>
      <c r="AI2944" s="7"/>
      <c r="IU2944" s="11"/>
      <c r="IV2944" s="11"/>
      <c r="IW2944" s="11"/>
      <c r="AMI2944" s="12"/>
      <c r="AMJ2944" s="12"/>
      <c r="AMK2944" s="12"/>
    </row>
    <row r="2945" spans="1:1025" ht="14.25" customHeight="1">
      <c r="A2945" s="23">
        <v>9</v>
      </c>
      <c r="B2945" s="23">
        <v>2001</v>
      </c>
      <c r="C2945" s="24">
        <v>-138.75</v>
      </c>
      <c r="D2945" s="24">
        <v>52.5</v>
      </c>
      <c r="E2945" s="24">
        <v>1000</v>
      </c>
      <c r="F2945" s="27">
        <v>0.66937968232935396</v>
      </c>
      <c r="G2945" s="24" t="s">
        <v>43</v>
      </c>
      <c r="H2945" s="1"/>
      <c r="I2945" s="1"/>
      <c r="AA2945" s="7"/>
      <c r="AB2945" s="7"/>
      <c r="AD2945" s="1"/>
      <c r="AE2945" s="1"/>
      <c r="AG2945" s="7"/>
      <c r="AH2945" s="7"/>
      <c r="AI2945" s="7"/>
      <c r="IU2945" s="11"/>
      <c r="IV2945" s="11"/>
      <c r="IW2945" s="11"/>
      <c r="AMI2945" s="12"/>
      <c r="AMJ2945" s="12"/>
      <c r="AMK2945" s="12"/>
    </row>
    <row r="2946" spans="1:1025" ht="14.25" customHeight="1">
      <c r="A2946" s="23">
        <v>9</v>
      </c>
      <c r="B2946" s="23">
        <v>1998</v>
      </c>
      <c r="C2946" s="24">
        <v>-133.57</v>
      </c>
      <c r="D2946" s="24">
        <v>47.69</v>
      </c>
      <c r="E2946" s="24">
        <v>10</v>
      </c>
      <c r="F2946" s="27">
        <v>0.117118475650078</v>
      </c>
      <c r="G2946" s="24" t="s">
        <v>43</v>
      </c>
      <c r="H2946" s="1"/>
      <c r="I2946" s="1"/>
      <c r="AA2946" s="7"/>
      <c r="AB2946" s="7"/>
      <c r="AD2946" s="1"/>
      <c r="AE2946" s="1"/>
      <c r="AG2946" s="7"/>
      <c r="AH2946" s="7"/>
      <c r="AI2946" s="7"/>
      <c r="IU2946" s="11"/>
      <c r="IV2946" s="11"/>
      <c r="IW2946" s="11"/>
      <c r="AMI2946" s="12"/>
      <c r="AMJ2946" s="12"/>
      <c r="AMK2946" s="12"/>
    </row>
    <row r="2947" spans="1:1025" ht="14.25" customHeight="1">
      <c r="A2947" s="23">
        <v>9</v>
      </c>
      <c r="B2947" s="23">
        <v>1998</v>
      </c>
      <c r="C2947" s="24">
        <v>-133.57</v>
      </c>
      <c r="D2947" s="24">
        <v>47.69</v>
      </c>
      <c r="E2947" s="24">
        <v>25</v>
      </c>
      <c r="F2947" s="27">
        <v>0.11382056692216699</v>
      </c>
      <c r="G2947" s="24" t="s">
        <v>43</v>
      </c>
      <c r="H2947" s="1"/>
      <c r="I2947" s="1"/>
      <c r="AA2947" s="7"/>
      <c r="AB2947" s="7"/>
      <c r="AD2947" s="1"/>
      <c r="AE2947" s="1"/>
      <c r="AG2947" s="7"/>
      <c r="AH2947" s="7"/>
      <c r="AI2947" s="7"/>
      <c r="IU2947" s="11"/>
      <c r="IV2947" s="11"/>
      <c r="IW2947" s="11"/>
      <c r="AMI2947" s="12"/>
      <c r="AMJ2947" s="12"/>
      <c r="AMK2947" s="12"/>
    </row>
    <row r="2948" spans="1:1025" ht="14.25" customHeight="1">
      <c r="A2948" s="23">
        <v>9</v>
      </c>
      <c r="B2948" s="23">
        <v>1998</v>
      </c>
      <c r="C2948" s="24">
        <v>-133.57</v>
      </c>
      <c r="D2948" s="24">
        <v>47.69</v>
      </c>
      <c r="E2948" s="24">
        <v>40</v>
      </c>
      <c r="F2948" s="27">
        <v>0.12862130858422999</v>
      </c>
      <c r="G2948" s="24" t="s">
        <v>43</v>
      </c>
      <c r="H2948" s="1"/>
      <c r="I2948" s="1"/>
      <c r="AA2948" s="7"/>
      <c r="AB2948" s="7"/>
      <c r="AD2948" s="1"/>
      <c r="AE2948" s="1"/>
      <c r="AG2948" s="7"/>
      <c r="AH2948" s="7"/>
      <c r="AI2948" s="7"/>
      <c r="IU2948" s="11"/>
      <c r="IV2948" s="11"/>
      <c r="IW2948" s="11"/>
      <c r="AMI2948" s="12"/>
      <c r="AMJ2948" s="12"/>
      <c r="AMK2948" s="12"/>
    </row>
    <row r="2949" spans="1:1025" ht="14.25" customHeight="1">
      <c r="A2949" s="23">
        <v>9</v>
      </c>
      <c r="B2949" s="23">
        <v>1998</v>
      </c>
      <c r="C2949" s="24">
        <v>-133.57</v>
      </c>
      <c r="D2949" s="24">
        <v>47.69</v>
      </c>
      <c r="E2949" s="24">
        <v>100</v>
      </c>
      <c r="F2949" s="27">
        <v>0.18384831184216299</v>
      </c>
      <c r="G2949" s="24" t="s">
        <v>43</v>
      </c>
      <c r="H2949" s="1"/>
      <c r="I2949" s="1"/>
      <c r="AA2949" s="7"/>
      <c r="AB2949" s="7"/>
      <c r="AD2949" s="1"/>
      <c r="AE2949" s="1"/>
      <c r="AG2949" s="7"/>
      <c r="AH2949" s="7"/>
      <c r="AI2949" s="7"/>
      <c r="IU2949" s="11"/>
      <c r="IV2949" s="11"/>
      <c r="IW2949" s="11"/>
      <c r="AMI2949" s="12"/>
      <c r="AMJ2949" s="12"/>
      <c r="AMK2949" s="12"/>
    </row>
    <row r="2950" spans="1:1025" ht="14.25" customHeight="1">
      <c r="A2950" s="23">
        <v>9</v>
      </c>
      <c r="B2950" s="23">
        <v>1998</v>
      </c>
      <c r="C2950" s="24">
        <v>-133.57</v>
      </c>
      <c r="D2950" s="24">
        <v>47.69</v>
      </c>
      <c r="E2950" s="24">
        <v>600</v>
      </c>
      <c r="F2950" s="27">
        <v>0.980534993982067</v>
      </c>
      <c r="G2950" s="24" t="s">
        <v>43</v>
      </c>
      <c r="H2950" s="1"/>
      <c r="I2950" s="1"/>
      <c r="AA2950" s="7"/>
      <c r="AB2950" s="7"/>
      <c r="AD2950" s="1"/>
      <c r="AE2950" s="1"/>
      <c r="AG2950" s="7"/>
      <c r="AH2950" s="7"/>
      <c r="AI2950" s="7"/>
      <c r="IU2950" s="11"/>
      <c r="IV2950" s="11"/>
      <c r="IW2950" s="11"/>
      <c r="AMI2950" s="12"/>
      <c r="AMJ2950" s="12"/>
      <c r="AMK2950" s="12"/>
    </row>
    <row r="2951" spans="1:1025" ht="14.25" customHeight="1">
      <c r="A2951" s="23">
        <v>9</v>
      </c>
      <c r="B2951" s="23">
        <v>1998</v>
      </c>
      <c r="C2951" s="24">
        <v>-134.66999999999999</v>
      </c>
      <c r="D2951" s="24">
        <v>49.28</v>
      </c>
      <c r="E2951" s="24">
        <v>0</v>
      </c>
      <c r="F2951" s="27">
        <v>8.6355304580794198E-2</v>
      </c>
      <c r="G2951" s="24" t="s">
        <v>43</v>
      </c>
      <c r="H2951" s="1"/>
      <c r="I2951" s="1"/>
      <c r="AA2951" s="7"/>
      <c r="AB2951" s="7"/>
      <c r="AD2951" s="1"/>
      <c r="AE2951" s="1"/>
      <c r="AG2951" s="7"/>
      <c r="AH2951" s="7"/>
      <c r="AI2951" s="7"/>
      <c r="IU2951" s="11"/>
      <c r="IV2951" s="11"/>
      <c r="IW2951" s="11"/>
      <c r="AMI2951" s="12"/>
      <c r="AMJ2951" s="12"/>
      <c r="AMK2951" s="12"/>
    </row>
    <row r="2952" spans="1:1025" ht="14.25" customHeight="1">
      <c r="A2952" s="23">
        <v>9</v>
      </c>
      <c r="B2952" s="23">
        <v>1998</v>
      </c>
      <c r="C2952" s="24">
        <v>-134.66999999999999</v>
      </c>
      <c r="D2952" s="24">
        <v>49.28</v>
      </c>
      <c r="E2952" s="24">
        <v>10</v>
      </c>
      <c r="F2952" s="27">
        <v>0.115947725490885</v>
      </c>
      <c r="G2952" s="24" t="s">
        <v>43</v>
      </c>
      <c r="H2952" s="1"/>
      <c r="I2952" s="1"/>
      <c r="AA2952" s="7"/>
      <c r="AB2952" s="7"/>
      <c r="AD2952" s="1"/>
      <c r="AE2952" s="1"/>
      <c r="AG2952" s="7"/>
      <c r="AH2952" s="7"/>
      <c r="AI2952" s="7"/>
      <c r="IU2952" s="11"/>
      <c r="IV2952" s="11"/>
      <c r="IW2952" s="11"/>
      <c r="AMI2952" s="12"/>
      <c r="AMJ2952" s="12"/>
      <c r="AMK2952" s="12"/>
    </row>
    <row r="2953" spans="1:1025" ht="14.25" customHeight="1">
      <c r="A2953" s="23">
        <v>9</v>
      </c>
      <c r="B2953" s="23">
        <v>1998</v>
      </c>
      <c r="C2953" s="24">
        <v>-134.66999999999999</v>
      </c>
      <c r="D2953" s="24">
        <v>49.28</v>
      </c>
      <c r="E2953" s="24">
        <v>25</v>
      </c>
      <c r="F2953" s="27">
        <v>9.0535364198218199E-2</v>
      </c>
      <c r="G2953" s="24" t="s">
        <v>43</v>
      </c>
      <c r="H2953" s="1"/>
      <c r="I2953" s="1"/>
      <c r="AA2953" s="7"/>
      <c r="AB2953" s="7"/>
      <c r="AD2953" s="1"/>
      <c r="AE2953" s="1"/>
      <c r="AG2953" s="7"/>
      <c r="AH2953" s="7"/>
      <c r="AI2953" s="7"/>
      <c r="IU2953" s="11"/>
      <c r="IV2953" s="11"/>
      <c r="IW2953" s="11"/>
      <c r="AMI2953" s="12"/>
      <c r="AMJ2953" s="12"/>
      <c r="AMK2953" s="12"/>
    </row>
    <row r="2954" spans="1:1025" ht="14.25" customHeight="1">
      <c r="A2954" s="23">
        <v>9</v>
      </c>
      <c r="B2954" s="23">
        <v>1998</v>
      </c>
      <c r="C2954" s="24">
        <v>-134.66999999999999</v>
      </c>
      <c r="D2954" s="24">
        <v>49.28</v>
      </c>
      <c r="E2954" s="24">
        <v>40</v>
      </c>
      <c r="F2954" s="27">
        <v>7.55974316871693E-2</v>
      </c>
      <c r="G2954" s="24" t="s">
        <v>43</v>
      </c>
      <c r="H2954" s="1"/>
      <c r="I2954" s="1"/>
      <c r="AA2954" s="7"/>
      <c r="AB2954" s="7"/>
      <c r="AD2954" s="1"/>
      <c r="AE2954" s="1"/>
      <c r="AG2954" s="7"/>
      <c r="AH2954" s="7"/>
      <c r="AI2954" s="7"/>
      <c r="IU2954" s="11"/>
      <c r="IV2954" s="11"/>
      <c r="IW2954" s="11"/>
      <c r="AMI2954" s="12"/>
      <c r="AMJ2954" s="12"/>
      <c r="AMK2954" s="12"/>
    </row>
    <row r="2955" spans="1:1025" ht="14.25" customHeight="1">
      <c r="A2955" s="23">
        <v>9</v>
      </c>
      <c r="B2955" s="23">
        <v>1998</v>
      </c>
      <c r="C2955" s="24">
        <v>-134.66999999999999</v>
      </c>
      <c r="D2955" s="24">
        <v>49.28</v>
      </c>
      <c r="E2955" s="24">
        <v>100</v>
      </c>
      <c r="F2955" s="27">
        <v>0.24998315730515799</v>
      </c>
      <c r="G2955" s="24" t="s">
        <v>43</v>
      </c>
      <c r="H2955" s="1"/>
      <c r="I2955" s="1"/>
      <c r="AA2955" s="7"/>
      <c r="AB2955" s="7"/>
      <c r="AD2955" s="1"/>
      <c r="AE2955" s="1"/>
      <c r="AG2955" s="7"/>
      <c r="AH2955" s="7"/>
      <c r="AI2955" s="7"/>
      <c r="IU2955" s="11"/>
      <c r="IV2955" s="11"/>
      <c r="IW2955" s="11"/>
      <c r="AMI2955" s="12"/>
      <c r="AMJ2955" s="12"/>
      <c r="AMK2955" s="12"/>
    </row>
    <row r="2956" spans="1:1025" ht="14.25" customHeight="1">
      <c r="A2956" s="23">
        <v>9</v>
      </c>
      <c r="B2956" s="23">
        <v>1998</v>
      </c>
      <c r="C2956" s="24">
        <v>-134.66999999999999</v>
      </c>
      <c r="D2956" s="24">
        <v>49.28</v>
      </c>
      <c r="E2956" s="24">
        <v>200</v>
      </c>
      <c r="F2956" s="27">
        <v>0.57252430357430195</v>
      </c>
      <c r="G2956" s="24" t="s">
        <v>43</v>
      </c>
      <c r="H2956" s="1"/>
      <c r="I2956" s="1"/>
      <c r="AA2956" s="7"/>
      <c r="AB2956" s="7"/>
      <c r="AD2956" s="1"/>
      <c r="AE2956" s="1"/>
      <c r="AG2956" s="7"/>
      <c r="AH2956" s="7"/>
      <c r="AI2956" s="7"/>
      <c r="IU2956" s="11"/>
      <c r="IV2956" s="11"/>
      <c r="IW2956" s="11"/>
      <c r="AMI2956" s="12"/>
      <c r="AMJ2956" s="12"/>
      <c r="AMK2956" s="12"/>
    </row>
    <row r="2957" spans="1:1025" ht="14.25" customHeight="1">
      <c r="A2957" s="23">
        <v>9</v>
      </c>
      <c r="B2957" s="23">
        <v>1998</v>
      </c>
      <c r="C2957" s="24">
        <v>-134.66999999999999</v>
      </c>
      <c r="D2957" s="24">
        <v>49.28</v>
      </c>
      <c r="E2957" s="24">
        <v>400</v>
      </c>
      <c r="F2957" s="27">
        <v>0.660843937950368</v>
      </c>
      <c r="G2957" s="24" t="s">
        <v>43</v>
      </c>
      <c r="H2957" s="1"/>
      <c r="I2957" s="1"/>
      <c r="AA2957" s="7"/>
      <c r="AB2957" s="7"/>
      <c r="AD2957" s="1"/>
      <c r="AE2957" s="1"/>
      <c r="AG2957" s="7"/>
      <c r="AH2957" s="7"/>
      <c r="AI2957" s="7"/>
      <c r="IU2957" s="11"/>
      <c r="IV2957" s="11"/>
      <c r="IW2957" s="11"/>
      <c r="AMI2957" s="12"/>
      <c r="AMJ2957" s="12"/>
      <c r="AMK2957" s="12"/>
    </row>
    <row r="2958" spans="1:1025" ht="14.25" customHeight="1">
      <c r="A2958" s="23">
        <v>9</v>
      </c>
      <c r="B2958" s="23">
        <v>1998</v>
      </c>
      <c r="C2958" s="24">
        <v>-134.66999999999999</v>
      </c>
      <c r="D2958" s="24">
        <v>49.28</v>
      </c>
      <c r="E2958" s="24">
        <v>600</v>
      </c>
      <c r="F2958" s="27">
        <v>0.74794945899090004</v>
      </c>
      <c r="G2958" s="24" t="s">
        <v>43</v>
      </c>
      <c r="H2958" s="1"/>
      <c r="I2958" s="1"/>
      <c r="AA2958" s="7"/>
      <c r="AB2958" s="7"/>
      <c r="AD2958" s="1"/>
      <c r="AE2958" s="1"/>
      <c r="AG2958" s="7"/>
      <c r="AH2958" s="7"/>
      <c r="AI2958" s="7"/>
      <c r="IU2958" s="11"/>
      <c r="IV2958" s="11"/>
      <c r="IW2958" s="11"/>
      <c r="AMI2958" s="12"/>
      <c r="AMJ2958" s="12"/>
      <c r="AMK2958" s="12"/>
    </row>
    <row r="2959" spans="1:1025" ht="14.25" customHeight="1">
      <c r="A2959" s="23">
        <v>9</v>
      </c>
      <c r="B2959" s="23">
        <v>1998</v>
      </c>
      <c r="C2959" s="24">
        <v>-134.66999999999999</v>
      </c>
      <c r="D2959" s="24">
        <v>49.28</v>
      </c>
      <c r="E2959" s="24">
        <v>1000</v>
      </c>
      <c r="F2959" s="27">
        <v>0.76141628135044603</v>
      </c>
      <c r="G2959" s="24" t="s">
        <v>43</v>
      </c>
      <c r="H2959" s="1"/>
      <c r="I2959" s="1"/>
      <c r="AA2959" s="7"/>
      <c r="AB2959" s="7"/>
      <c r="AD2959" s="1"/>
      <c r="AE2959" s="1"/>
      <c r="AG2959" s="7"/>
      <c r="AH2959" s="7"/>
      <c r="AI2959" s="7"/>
      <c r="IU2959" s="11"/>
      <c r="IV2959" s="11"/>
      <c r="IW2959" s="11"/>
      <c r="AMI2959" s="12"/>
      <c r="AMJ2959" s="12"/>
      <c r="AMK2959" s="12"/>
    </row>
    <row r="2960" spans="1:1025" ht="14.25" customHeight="1">
      <c r="A2960" s="23">
        <v>9</v>
      </c>
      <c r="B2960" s="23">
        <v>2001</v>
      </c>
      <c r="C2960" s="24">
        <v>-138.75</v>
      </c>
      <c r="D2960" s="24">
        <v>54</v>
      </c>
      <c r="E2960" s="24">
        <v>10</v>
      </c>
      <c r="F2960" s="27">
        <v>4.6243525600277703E-2</v>
      </c>
      <c r="G2960" s="24" t="s">
        <v>43</v>
      </c>
      <c r="H2960" s="1"/>
      <c r="I2960" s="1"/>
      <c r="AA2960" s="7"/>
      <c r="AB2960" s="7"/>
      <c r="AD2960" s="1"/>
      <c r="AE2960" s="1"/>
      <c r="AG2960" s="7"/>
      <c r="AH2960" s="7"/>
      <c r="AI2960" s="7"/>
      <c r="IU2960" s="11"/>
      <c r="IV2960" s="11"/>
      <c r="IW2960" s="11"/>
      <c r="AMI2960" s="12"/>
      <c r="AMJ2960" s="12"/>
      <c r="AMK2960" s="12"/>
    </row>
    <row r="2961" spans="1:1025" ht="14.25" customHeight="1">
      <c r="A2961" s="23">
        <v>9</v>
      </c>
      <c r="B2961" s="23">
        <v>2001</v>
      </c>
      <c r="C2961" s="24">
        <v>-138.75</v>
      </c>
      <c r="D2961" s="24">
        <v>54</v>
      </c>
      <c r="E2961" s="24">
        <v>25</v>
      </c>
      <c r="F2961" s="27">
        <v>4.7847412883892097E-2</v>
      </c>
      <c r="G2961" s="24" t="s">
        <v>43</v>
      </c>
      <c r="H2961" s="1"/>
      <c r="I2961" s="1"/>
      <c r="AA2961" s="7"/>
      <c r="AB2961" s="7"/>
      <c r="AD2961" s="1"/>
      <c r="AE2961" s="1"/>
      <c r="AG2961" s="7"/>
      <c r="AH2961" s="7"/>
      <c r="AI2961" s="7"/>
      <c r="IU2961" s="11"/>
      <c r="IV2961" s="11"/>
      <c r="IW2961" s="11"/>
      <c r="AMI2961" s="12"/>
      <c r="AMJ2961" s="12"/>
      <c r="AMK2961" s="12"/>
    </row>
    <row r="2962" spans="1:1025" ht="14.25" customHeight="1">
      <c r="A2962" s="23">
        <v>9</v>
      </c>
      <c r="B2962" s="23">
        <v>2001</v>
      </c>
      <c r="C2962" s="24">
        <v>-138.75</v>
      </c>
      <c r="D2962" s="24">
        <v>54</v>
      </c>
      <c r="E2962" s="24">
        <v>40</v>
      </c>
      <c r="F2962" s="27">
        <v>0.100561396818757</v>
      </c>
      <c r="G2962" s="24" t="s">
        <v>43</v>
      </c>
      <c r="H2962" s="1"/>
      <c r="I2962" s="1"/>
      <c r="AA2962" s="7"/>
      <c r="AB2962" s="7"/>
      <c r="AD2962" s="1"/>
      <c r="AE2962" s="1"/>
      <c r="AG2962" s="7"/>
      <c r="AH2962" s="7"/>
      <c r="AI2962" s="7"/>
      <c r="IU2962" s="11"/>
      <c r="IV2962" s="11"/>
      <c r="IW2962" s="11"/>
      <c r="AMI2962" s="12"/>
      <c r="AMJ2962" s="12"/>
      <c r="AMK2962" s="12"/>
    </row>
    <row r="2963" spans="1:1025" ht="14.25" customHeight="1">
      <c r="A2963" s="23">
        <v>9</v>
      </c>
      <c r="B2963" s="23">
        <v>2001</v>
      </c>
      <c r="C2963" s="24">
        <v>-138.75</v>
      </c>
      <c r="D2963" s="24">
        <v>54</v>
      </c>
      <c r="E2963" s="24">
        <v>75</v>
      </c>
      <c r="F2963" s="27">
        <v>0.168018876831179</v>
      </c>
      <c r="G2963" s="24" t="s">
        <v>43</v>
      </c>
      <c r="H2963" s="1"/>
      <c r="I2963" s="1"/>
      <c r="AA2963" s="7"/>
      <c r="AB2963" s="7"/>
      <c r="AD2963" s="1"/>
      <c r="AE2963" s="1"/>
      <c r="AG2963" s="7"/>
      <c r="AH2963" s="7"/>
      <c r="AI2963" s="7"/>
      <c r="IU2963" s="11"/>
      <c r="IV2963" s="11"/>
      <c r="IW2963" s="11"/>
      <c r="AMI2963" s="12"/>
      <c r="AMJ2963" s="12"/>
      <c r="AMK2963" s="12"/>
    </row>
    <row r="2964" spans="1:1025" ht="14.25" customHeight="1">
      <c r="A2964" s="23">
        <v>9</v>
      </c>
      <c r="B2964" s="23">
        <v>2001</v>
      </c>
      <c r="C2964" s="24">
        <v>-138.75</v>
      </c>
      <c r="D2964" s="24">
        <v>54</v>
      </c>
      <c r="E2964" s="24">
        <v>100</v>
      </c>
      <c r="F2964" s="27">
        <v>0.28072795054541799</v>
      </c>
      <c r="G2964" s="24" t="s">
        <v>43</v>
      </c>
      <c r="H2964" s="1"/>
      <c r="I2964" s="1"/>
      <c r="AA2964" s="7"/>
      <c r="AB2964" s="7"/>
      <c r="AD2964" s="1"/>
      <c r="AE2964" s="1"/>
      <c r="AG2964" s="7"/>
      <c r="AH2964" s="7"/>
      <c r="AI2964" s="7"/>
      <c r="IU2964" s="11"/>
      <c r="IV2964" s="11"/>
      <c r="IW2964" s="11"/>
      <c r="AMI2964" s="12"/>
      <c r="AMJ2964" s="12"/>
      <c r="AMK2964" s="12"/>
    </row>
    <row r="2965" spans="1:1025" ht="14.25" customHeight="1">
      <c r="A2965" s="23">
        <v>9</v>
      </c>
      <c r="B2965" s="23">
        <v>2001</v>
      </c>
      <c r="C2965" s="24">
        <v>-138.75</v>
      </c>
      <c r="D2965" s="24">
        <v>54</v>
      </c>
      <c r="E2965" s="24">
        <v>150</v>
      </c>
      <c r="F2965" s="27">
        <v>0.60161650792053201</v>
      </c>
      <c r="G2965" s="24" t="s">
        <v>43</v>
      </c>
      <c r="H2965" s="1"/>
      <c r="I2965" s="1"/>
      <c r="AA2965" s="7"/>
      <c r="AB2965" s="7"/>
      <c r="AD2965" s="1"/>
      <c r="AE2965" s="1"/>
      <c r="AG2965" s="7"/>
      <c r="AH2965" s="7"/>
      <c r="AI2965" s="7"/>
      <c r="IU2965" s="11"/>
      <c r="IV2965" s="11"/>
      <c r="IW2965" s="11"/>
      <c r="AMI2965" s="12"/>
      <c r="AMJ2965" s="12"/>
      <c r="AMK2965" s="12"/>
    </row>
    <row r="2966" spans="1:1025" ht="14.25" customHeight="1">
      <c r="A2966" s="23">
        <v>9</v>
      </c>
      <c r="B2966" s="23">
        <v>2001</v>
      </c>
      <c r="C2966" s="24">
        <v>-138.75</v>
      </c>
      <c r="D2966" s="24">
        <v>54</v>
      </c>
      <c r="E2966" s="24">
        <v>200</v>
      </c>
      <c r="F2966" s="27">
        <v>0.40497108195298298</v>
      </c>
      <c r="G2966" s="24" t="s">
        <v>43</v>
      </c>
      <c r="H2966" s="1"/>
      <c r="I2966" s="1"/>
      <c r="AA2966" s="7"/>
      <c r="AB2966" s="7"/>
      <c r="AD2966" s="1"/>
      <c r="AE2966" s="1"/>
      <c r="AG2966" s="7"/>
      <c r="AH2966" s="7"/>
      <c r="AI2966" s="7"/>
      <c r="IU2966" s="11"/>
      <c r="IV2966" s="11"/>
      <c r="IW2966" s="11"/>
      <c r="AMI2966" s="12"/>
      <c r="AMJ2966" s="12"/>
      <c r="AMK2966" s="12"/>
    </row>
    <row r="2967" spans="1:1025" ht="14.25" customHeight="1">
      <c r="A2967" s="23">
        <v>9</v>
      </c>
      <c r="B2967" s="23">
        <v>2001</v>
      </c>
      <c r="C2967" s="24">
        <v>-138.75</v>
      </c>
      <c r="D2967" s="24">
        <v>54</v>
      </c>
      <c r="E2967" s="24">
        <v>300</v>
      </c>
      <c r="F2967" s="27">
        <v>0.56460214035170997</v>
      </c>
      <c r="G2967" s="24" t="s">
        <v>43</v>
      </c>
      <c r="H2967" s="1"/>
      <c r="I2967" s="1"/>
      <c r="AA2967" s="7"/>
      <c r="AB2967" s="7"/>
      <c r="AD2967" s="1"/>
      <c r="AE2967" s="1"/>
      <c r="AG2967" s="7"/>
      <c r="AH2967" s="7"/>
      <c r="AI2967" s="7"/>
      <c r="IU2967" s="11"/>
      <c r="IV2967" s="11"/>
      <c r="IW2967" s="11"/>
      <c r="AMI2967" s="12"/>
      <c r="AMJ2967" s="12"/>
      <c r="AMK2967" s="12"/>
    </row>
    <row r="2968" spans="1:1025" ht="14.25" customHeight="1">
      <c r="A2968" s="23">
        <v>9</v>
      </c>
      <c r="B2968" s="23">
        <v>2001</v>
      </c>
      <c r="C2968" s="24">
        <v>-138.75</v>
      </c>
      <c r="D2968" s="24">
        <v>54</v>
      </c>
      <c r="E2968" s="24">
        <v>400</v>
      </c>
      <c r="F2968" s="27">
        <v>0.67384042992752902</v>
      </c>
      <c r="G2968" s="24" t="s">
        <v>43</v>
      </c>
      <c r="H2968" s="1"/>
      <c r="I2968" s="1"/>
      <c r="AA2968" s="7"/>
      <c r="AB2968" s="7"/>
      <c r="AD2968" s="1"/>
      <c r="AE2968" s="1"/>
      <c r="AG2968" s="7"/>
      <c r="AH2968" s="7"/>
      <c r="AI2968" s="7"/>
      <c r="IU2968" s="11"/>
      <c r="IV2968" s="11"/>
      <c r="IW2968" s="11"/>
      <c r="AMI2968" s="12"/>
      <c r="AMJ2968" s="12"/>
      <c r="AMK2968" s="12"/>
    </row>
    <row r="2969" spans="1:1025" ht="14.25" customHeight="1">
      <c r="A2969" s="23">
        <v>9</v>
      </c>
      <c r="B2969" s="23">
        <v>2001</v>
      </c>
      <c r="C2969" s="24">
        <v>-138.75</v>
      </c>
      <c r="D2969" s="24">
        <v>54</v>
      </c>
      <c r="E2969" s="24">
        <v>600</v>
      </c>
      <c r="F2969" s="27">
        <v>0.85032613965106096</v>
      </c>
      <c r="G2969" s="24" t="s">
        <v>43</v>
      </c>
      <c r="H2969" s="1"/>
      <c r="I2969" s="1"/>
      <c r="AA2969" s="7"/>
      <c r="AB2969" s="7"/>
      <c r="AD2969" s="1"/>
      <c r="AE2969" s="1"/>
      <c r="AG2969" s="7"/>
      <c r="AH2969" s="7"/>
      <c r="AI2969" s="7"/>
      <c r="IU2969" s="11"/>
      <c r="IV2969" s="11"/>
      <c r="IW2969" s="11"/>
      <c r="AMI2969" s="12"/>
      <c r="AMJ2969" s="12"/>
      <c r="AMK2969" s="12"/>
    </row>
    <row r="2970" spans="1:1025" ht="14.25" customHeight="1">
      <c r="A2970" s="23">
        <v>9</v>
      </c>
      <c r="B2970" s="23">
        <v>2001</v>
      </c>
      <c r="C2970" s="24">
        <v>-138.75</v>
      </c>
      <c r="D2970" s="24">
        <v>54</v>
      </c>
      <c r="E2970" s="24">
        <v>800</v>
      </c>
      <c r="F2970" s="27">
        <v>0.909935889432122</v>
      </c>
      <c r="G2970" s="24" t="s">
        <v>43</v>
      </c>
      <c r="H2970" s="1"/>
      <c r="I2970" s="1"/>
      <c r="AA2970" s="7"/>
      <c r="AB2970" s="7"/>
      <c r="AD2970" s="1"/>
      <c r="AE2970" s="1"/>
      <c r="AG2970" s="7"/>
      <c r="AH2970" s="7"/>
      <c r="AI2970" s="7"/>
      <c r="IU2970" s="11"/>
      <c r="IV2970" s="11"/>
      <c r="IW2970" s="11"/>
      <c r="AMI2970" s="12"/>
      <c r="AMJ2970" s="12"/>
      <c r="AMK2970" s="12"/>
    </row>
    <row r="2971" spans="1:1025" ht="14.25" customHeight="1">
      <c r="A2971" s="23">
        <v>9</v>
      </c>
      <c r="B2971" s="23">
        <v>2001</v>
      </c>
      <c r="C2971" s="24">
        <v>-138.75</v>
      </c>
      <c r="D2971" s="24">
        <v>54</v>
      </c>
      <c r="E2971" s="24">
        <v>950</v>
      </c>
      <c r="F2971" s="27">
        <v>0.91442002497306496</v>
      </c>
      <c r="G2971" s="24" t="s">
        <v>43</v>
      </c>
      <c r="H2971" s="1"/>
      <c r="I2971" s="1"/>
      <c r="AA2971" s="7"/>
      <c r="AB2971" s="7"/>
      <c r="AD2971" s="1"/>
      <c r="AE2971" s="1"/>
      <c r="AG2971" s="7"/>
      <c r="AH2971" s="7"/>
      <c r="AI2971" s="7"/>
      <c r="IU2971" s="11"/>
      <c r="IV2971" s="11"/>
      <c r="IW2971" s="11"/>
      <c r="AMI2971" s="12"/>
      <c r="AMJ2971" s="12"/>
      <c r="AMK2971" s="12"/>
    </row>
    <row r="2972" spans="1:1025" ht="14.25" customHeight="1">
      <c r="A2972" s="23">
        <v>9</v>
      </c>
      <c r="B2972" s="23">
        <v>2001</v>
      </c>
      <c r="C2972" s="24">
        <v>-138.33000000000001</v>
      </c>
      <c r="D2972" s="24">
        <v>54.5</v>
      </c>
      <c r="E2972" s="24">
        <v>10</v>
      </c>
      <c r="F2972" s="27">
        <v>6.2865136397386806E-2</v>
      </c>
      <c r="G2972" s="24" t="s">
        <v>43</v>
      </c>
      <c r="H2972" s="1"/>
      <c r="I2972" s="1"/>
      <c r="AA2972" s="7"/>
      <c r="AB2972" s="7"/>
      <c r="AD2972" s="1"/>
      <c r="AE2972" s="1"/>
      <c r="AG2972" s="7"/>
      <c r="AH2972" s="7"/>
      <c r="AI2972" s="7"/>
      <c r="IU2972" s="11"/>
      <c r="IV2972" s="11"/>
      <c r="IW2972" s="11"/>
      <c r="AMI2972" s="12"/>
      <c r="AMJ2972" s="12"/>
      <c r="AMK2972" s="12"/>
    </row>
    <row r="2973" spans="1:1025" ht="14.25" customHeight="1">
      <c r="A2973" s="23">
        <v>9</v>
      </c>
      <c r="B2973" s="23">
        <v>2001</v>
      </c>
      <c r="C2973" s="24">
        <v>-138.33000000000001</v>
      </c>
      <c r="D2973" s="24">
        <v>54.5</v>
      </c>
      <c r="E2973" s="24">
        <v>25</v>
      </c>
      <c r="F2973" s="27">
        <v>2.3240829122491102E-2</v>
      </c>
      <c r="G2973" s="24" t="s">
        <v>43</v>
      </c>
      <c r="H2973" s="1"/>
      <c r="I2973" s="1"/>
      <c r="AA2973" s="7"/>
      <c r="AB2973" s="7"/>
      <c r="AD2973" s="1"/>
      <c r="AE2973" s="1"/>
      <c r="AG2973" s="7"/>
      <c r="AH2973" s="7"/>
      <c r="AI2973" s="7"/>
      <c r="IU2973" s="11"/>
      <c r="IV2973" s="11"/>
      <c r="IW2973" s="11"/>
      <c r="AMI2973" s="12"/>
      <c r="AMJ2973" s="12"/>
      <c r="AMK2973" s="12"/>
    </row>
    <row r="2974" spans="1:1025" ht="14.25" customHeight="1">
      <c r="A2974" s="23">
        <v>9</v>
      </c>
      <c r="B2974" s="23">
        <v>2001</v>
      </c>
      <c r="C2974" s="24">
        <v>-138.33000000000001</v>
      </c>
      <c r="D2974" s="24">
        <v>54.5</v>
      </c>
      <c r="E2974" s="24">
        <v>40</v>
      </c>
      <c r="F2974" s="27">
        <v>3.42383258737795E-2</v>
      </c>
      <c r="G2974" s="24" t="s">
        <v>43</v>
      </c>
      <c r="H2974" s="1"/>
      <c r="I2974" s="1"/>
      <c r="AA2974" s="7"/>
      <c r="AB2974" s="7"/>
      <c r="AD2974" s="1"/>
      <c r="AE2974" s="1"/>
      <c r="AG2974" s="7"/>
      <c r="AH2974" s="7"/>
      <c r="AI2974" s="7"/>
      <c r="IU2974" s="11"/>
      <c r="IV2974" s="11"/>
      <c r="IW2974" s="11"/>
      <c r="AMI2974" s="12"/>
      <c r="AMJ2974" s="12"/>
      <c r="AMK2974" s="12"/>
    </row>
    <row r="2975" spans="1:1025" ht="14.25" customHeight="1">
      <c r="A2975" s="23">
        <v>9</v>
      </c>
      <c r="B2975" s="23">
        <v>2001</v>
      </c>
      <c r="C2975" s="24">
        <v>-138.33000000000001</v>
      </c>
      <c r="D2975" s="24">
        <v>54.5</v>
      </c>
      <c r="E2975" s="24">
        <v>75</v>
      </c>
      <c r="F2975" s="27">
        <v>0.22295052959994399</v>
      </c>
      <c r="G2975" s="24" t="s">
        <v>43</v>
      </c>
      <c r="H2975" s="1"/>
      <c r="I2975" s="1"/>
      <c r="AA2975" s="7"/>
      <c r="AB2975" s="7"/>
      <c r="AD2975" s="1"/>
      <c r="AE2975" s="1"/>
      <c r="AG2975" s="7"/>
      <c r="AH2975" s="7"/>
      <c r="AI2975" s="7"/>
      <c r="IU2975" s="11"/>
      <c r="IV2975" s="11"/>
      <c r="IW2975" s="11"/>
      <c r="AMI2975" s="12"/>
      <c r="AMJ2975" s="12"/>
      <c r="AMK2975" s="12"/>
    </row>
    <row r="2976" spans="1:1025" ht="14.25" customHeight="1">
      <c r="A2976" s="23">
        <v>9</v>
      </c>
      <c r="B2976" s="23">
        <v>2001</v>
      </c>
      <c r="C2976" s="24">
        <v>-138.33000000000001</v>
      </c>
      <c r="D2976" s="24">
        <v>54.5</v>
      </c>
      <c r="E2976" s="24">
        <v>100</v>
      </c>
      <c r="F2976" s="27">
        <v>0.48329681194667001</v>
      </c>
      <c r="G2976" s="24" t="s">
        <v>43</v>
      </c>
      <c r="H2976" s="1"/>
      <c r="I2976" s="1"/>
      <c r="AA2976" s="7"/>
      <c r="AB2976" s="7"/>
      <c r="AD2976" s="1"/>
      <c r="AE2976" s="1"/>
      <c r="AG2976" s="7"/>
      <c r="AH2976" s="7"/>
      <c r="AI2976" s="7"/>
      <c r="IU2976" s="11"/>
      <c r="IV2976" s="11"/>
      <c r="IW2976" s="11"/>
      <c r="AMI2976" s="12"/>
      <c r="AMJ2976" s="12"/>
      <c r="AMK2976" s="12"/>
    </row>
    <row r="2977" spans="1:1025" ht="14.25" customHeight="1">
      <c r="A2977" s="23">
        <v>9</v>
      </c>
      <c r="B2977" s="23">
        <v>2001</v>
      </c>
      <c r="C2977" s="24">
        <v>-138.33000000000001</v>
      </c>
      <c r="D2977" s="24">
        <v>54.5</v>
      </c>
      <c r="E2977" s="24">
        <v>150</v>
      </c>
      <c r="F2977" s="27">
        <v>0.54805966744624801</v>
      </c>
      <c r="G2977" s="24" t="s">
        <v>43</v>
      </c>
      <c r="H2977" s="1"/>
      <c r="I2977" s="1"/>
      <c r="AA2977" s="7"/>
      <c r="AB2977" s="7"/>
      <c r="AD2977" s="1"/>
      <c r="AE2977" s="1"/>
      <c r="AG2977" s="7"/>
      <c r="AH2977" s="7"/>
      <c r="AI2977" s="7"/>
      <c r="IU2977" s="11"/>
      <c r="IV2977" s="11"/>
      <c r="IW2977" s="11"/>
      <c r="AMI2977" s="12"/>
      <c r="AMJ2977" s="12"/>
      <c r="AMK2977" s="12"/>
    </row>
    <row r="2978" spans="1:1025" ht="14.25" customHeight="1">
      <c r="A2978" s="23">
        <v>9</v>
      </c>
      <c r="B2978" s="23">
        <v>2001</v>
      </c>
      <c r="C2978" s="24">
        <v>-138.33000000000001</v>
      </c>
      <c r="D2978" s="24">
        <v>54.5</v>
      </c>
      <c r="E2978" s="24">
        <v>300</v>
      </c>
      <c r="F2978" s="27">
        <v>0.64981096727038901</v>
      </c>
      <c r="G2978" s="24" t="s">
        <v>43</v>
      </c>
      <c r="H2978" s="1"/>
      <c r="I2978" s="1"/>
      <c r="AA2978" s="7"/>
      <c r="AB2978" s="7"/>
      <c r="AD2978" s="1"/>
      <c r="AE2978" s="1"/>
      <c r="AG2978" s="7"/>
      <c r="AH2978" s="7"/>
      <c r="AI2978" s="7"/>
      <c r="IU2978" s="11"/>
      <c r="IV2978" s="11"/>
      <c r="IW2978" s="11"/>
      <c r="AMI2978" s="12"/>
      <c r="AMJ2978" s="12"/>
      <c r="AMK2978" s="12"/>
    </row>
    <row r="2979" spans="1:1025" ht="14.25" customHeight="1">
      <c r="A2979" s="23">
        <v>9</v>
      </c>
      <c r="B2979" s="23">
        <v>2001</v>
      </c>
      <c r="C2979" s="24">
        <v>-138.33000000000001</v>
      </c>
      <c r="D2979" s="24">
        <v>54.5</v>
      </c>
      <c r="E2979" s="24">
        <v>600</v>
      </c>
      <c r="F2979" s="27">
        <v>0.65254583998215798</v>
      </c>
      <c r="G2979" s="24" t="s">
        <v>43</v>
      </c>
      <c r="H2979" s="1"/>
      <c r="I2979" s="1"/>
      <c r="AA2979" s="7"/>
      <c r="AB2979" s="7"/>
      <c r="AD2979" s="1"/>
      <c r="AE2979" s="1"/>
      <c r="AG2979" s="7"/>
      <c r="AH2979" s="7"/>
      <c r="AI2979" s="7"/>
      <c r="IU2979" s="11"/>
      <c r="IV2979" s="11"/>
      <c r="IW2979" s="11"/>
      <c r="AMI2979" s="12"/>
      <c r="AMJ2979" s="12"/>
      <c r="AMK2979" s="12"/>
    </row>
    <row r="2980" spans="1:1025" ht="14.25" customHeight="1">
      <c r="A2980" s="23">
        <v>9</v>
      </c>
      <c r="B2980" s="23">
        <v>2001</v>
      </c>
      <c r="C2980" s="24">
        <v>-138.33000000000001</v>
      </c>
      <c r="D2980" s="24">
        <v>54.5</v>
      </c>
      <c r="E2980" s="24">
        <v>800</v>
      </c>
      <c r="F2980" s="27">
        <v>0.63300158391662997</v>
      </c>
      <c r="G2980" s="24" t="s">
        <v>43</v>
      </c>
      <c r="H2980" s="1"/>
      <c r="I2980" s="1"/>
      <c r="AA2980" s="7"/>
      <c r="AB2980" s="7"/>
      <c r="AD2980" s="1"/>
      <c r="AE2980" s="1"/>
      <c r="AG2980" s="7"/>
      <c r="AH2980" s="7"/>
      <c r="AI2980" s="7"/>
      <c r="IU2980" s="11"/>
      <c r="IV2980" s="11"/>
      <c r="IW2980" s="11"/>
      <c r="AMI2980" s="12"/>
      <c r="AMJ2980" s="12"/>
      <c r="AMK2980" s="12"/>
    </row>
    <row r="2981" spans="1:1025" ht="14.25" customHeight="1">
      <c r="A2981" s="23">
        <v>9</v>
      </c>
      <c r="B2981" s="23">
        <v>2001</v>
      </c>
      <c r="C2981" s="24">
        <v>-138.33000000000001</v>
      </c>
      <c r="D2981" s="24">
        <v>54.5</v>
      </c>
      <c r="E2981" s="24">
        <v>950</v>
      </c>
      <c r="F2981" s="27">
        <v>0.70832864809274898</v>
      </c>
      <c r="G2981" s="24" t="s">
        <v>43</v>
      </c>
      <c r="H2981" s="1"/>
      <c r="I2981" s="1"/>
      <c r="AA2981" s="7"/>
      <c r="AB2981" s="7"/>
      <c r="AD2981" s="1"/>
      <c r="AE2981" s="1"/>
      <c r="AG2981" s="7"/>
      <c r="AH2981" s="7"/>
      <c r="AI2981" s="7"/>
      <c r="IU2981" s="11"/>
      <c r="IV2981" s="11"/>
      <c r="IW2981" s="11"/>
      <c r="AMI2981" s="12"/>
      <c r="AMJ2981" s="12"/>
      <c r="AMK2981" s="12"/>
    </row>
    <row r="2982" spans="1:1025" ht="14.25" customHeight="1">
      <c r="A2982" s="23">
        <v>9</v>
      </c>
      <c r="B2982" s="23">
        <v>2001</v>
      </c>
      <c r="C2982" s="24">
        <v>-138.33000000000001</v>
      </c>
      <c r="D2982" s="24">
        <v>53.5</v>
      </c>
      <c r="E2982" s="24">
        <v>10</v>
      </c>
      <c r="F2982" s="27">
        <v>0.107361401376771</v>
      </c>
      <c r="G2982" s="24" t="s">
        <v>43</v>
      </c>
      <c r="H2982" s="1"/>
      <c r="I2982" s="1"/>
      <c r="AA2982" s="7"/>
      <c r="AB2982" s="7"/>
      <c r="AD2982" s="1"/>
      <c r="AE2982" s="1"/>
      <c r="AG2982" s="7"/>
      <c r="AH2982" s="7"/>
      <c r="AI2982" s="7"/>
      <c r="IU2982" s="11"/>
      <c r="IV2982" s="11"/>
      <c r="IW2982" s="11"/>
      <c r="AMI2982" s="12"/>
      <c r="AMJ2982" s="12"/>
      <c r="AMK2982" s="12"/>
    </row>
    <row r="2983" spans="1:1025" ht="14.25" customHeight="1">
      <c r="A2983" s="23">
        <v>9</v>
      </c>
      <c r="B2983" s="23">
        <v>2001</v>
      </c>
      <c r="C2983" s="24">
        <v>-138.33000000000001</v>
      </c>
      <c r="D2983" s="24">
        <v>53.75</v>
      </c>
      <c r="E2983" s="24">
        <v>10</v>
      </c>
      <c r="F2983" s="27">
        <v>6.2474592383035099E-2</v>
      </c>
      <c r="G2983" s="24" t="s">
        <v>43</v>
      </c>
      <c r="H2983" s="1"/>
      <c r="I2983" s="1"/>
      <c r="AA2983" s="7"/>
      <c r="AB2983" s="7"/>
      <c r="AD2983" s="1"/>
      <c r="AE2983" s="1"/>
      <c r="AG2983" s="7"/>
      <c r="AH2983" s="7"/>
      <c r="AI2983" s="7"/>
      <c r="IU2983" s="11"/>
      <c r="IV2983" s="11"/>
      <c r="IW2983" s="11"/>
      <c r="AMI2983" s="12"/>
      <c r="AMJ2983" s="12"/>
      <c r="AMK2983" s="12"/>
    </row>
    <row r="2984" spans="1:1025" ht="14.25" customHeight="1">
      <c r="A2984" s="23">
        <v>9</v>
      </c>
      <c r="B2984" s="23">
        <v>2001</v>
      </c>
      <c r="C2984" s="24">
        <v>-138.33000000000001</v>
      </c>
      <c r="D2984" s="24">
        <v>54</v>
      </c>
      <c r="E2984" s="24">
        <v>10</v>
      </c>
      <c r="F2984" s="27">
        <v>5.9245520283295702E-2</v>
      </c>
      <c r="G2984" s="24" t="s">
        <v>43</v>
      </c>
      <c r="H2984" s="1"/>
      <c r="I2984" s="1"/>
      <c r="AA2984" s="7"/>
      <c r="AB2984" s="7"/>
      <c r="AD2984" s="1"/>
      <c r="AE2984" s="1"/>
      <c r="AG2984" s="7"/>
      <c r="AH2984" s="7"/>
      <c r="AI2984" s="7"/>
      <c r="IU2984" s="11"/>
      <c r="IV2984" s="11"/>
      <c r="IW2984" s="11"/>
      <c r="AMI2984" s="12"/>
      <c r="AMJ2984" s="12"/>
      <c r="AMK2984" s="12"/>
    </row>
    <row r="2985" spans="1:1025" ht="14.25" customHeight="1">
      <c r="A2985" s="23">
        <v>9</v>
      </c>
      <c r="B2985" s="23">
        <v>2001</v>
      </c>
      <c r="C2985" s="24">
        <v>-138.33000000000001</v>
      </c>
      <c r="D2985" s="24">
        <v>54.17</v>
      </c>
      <c r="E2985" s="24">
        <v>10</v>
      </c>
      <c r="F2985" s="27">
        <v>6.2865136397386806E-2</v>
      </c>
      <c r="G2985" s="24" t="s">
        <v>43</v>
      </c>
      <c r="H2985" s="1"/>
      <c r="I2985" s="1"/>
      <c r="AA2985" s="7"/>
      <c r="AB2985" s="7"/>
      <c r="AD2985" s="1"/>
      <c r="AE2985" s="1"/>
      <c r="AG2985" s="7"/>
      <c r="AH2985" s="7"/>
      <c r="AI2985" s="7"/>
      <c r="IU2985" s="11"/>
      <c r="IV2985" s="11"/>
      <c r="IW2985" s="11"/>
      <c r="AMI2985" s="12"/>
      <c r="AMJ2985" s="12"/>
      <c r="AMK2985" s="12"/>
    </row>
    <row r="2986" spans="1:1025" ht="14.25" customHeight="1">
      <c r="A2986" s="23">
        <v>9</v>
      </c>
      <c r="B2986" s="23">
        <v>2001</v>
      </c>
      <c r="C2986" s="24">
        <v>-138.33000000000001</v>
      </c>
      <c r="D2986" s="24">
        <v>54.33</v>
      </c>
      <c r="E2986" s="24">
        <v>10</v>
      </c>
      <c r="F2986" s="27">
        <v>6.6827025757869196E-2</v>
      </c>
      <c r="G2986" s="24" t="s">
        <v>43</v>
      </c>
      <c r="H2986" s="1"/>
      <c r="I2986" s="1"/>
      <c r="AA2986" s="7"/>
      <c r="AB2986" s="7"/>
      <c r="AD2986" s="1"/>
      <c r="AE2986" s="1"/>
      <c r="AG2986" s="7"/>
      <c r="AH2986" s="7"/>
      <c r="AI2986" s="7"/>
      <c r="IU2986" s="11"/>
      <c r="IV2986" s="11"/>
      <c r="IW2986" s="11"/>
      <c r="AMI2986" s="12"/>
      <c r="AMJ2986" s="12"/>
      <c r="AMK2986" s="12"/>
    </row>
    <row r="2987" spans="1:1025" ht="14.25" customHeight="1">
      <c r="A2987" s="23">
        <v>9</v>
      </c>
      <c r="B2987" s="23">
        <v>2001</v>
      </c>
      <c r="C2987" s="24">
        <v>-138.33000000000001</v>
      </c>
      <c r="D2987" s="24">
        <v>54.5</v>
      </c>
      <c r="E2987" s="24">
        <v>10</v>
      </c>
      <c r="F2987" s="27">
        <v>5.3078605322714502E-2</v>
      </c>
      <c r="G2987" s="24" t="s">
        <v>43</v>
      </c>
      <c r="H2987" s="1"/>
      <c r="I2987" s="1"/>
      <c r="AA2987" s="7"/>
      <c r="AB2987" s="7"/>
      <c r="AD2987" s="1"/>
      <c r="AE2987" s="1"/>
      <c r="AG2987" s="7"/>
      <c r="AH2987" s="7"/>
      <c r="AI2987" s="7"/>
      <c r="IU2987" s="11"/>
      <c r="IV2987" s="11"/>
      <c r="IW2987" s="11"/>
      <c r="AMI2987" s="12"/>
      <c r="AMJ2987" s="12"/>
      <c r="AMK2987" s="12"/>
    </row>
    <row r="2988" spans="1:1025" ht="14.25" customHeight="1">
      <c r="A2988" s="23">
        <v>9</v>
      </c>
      <c r="B2988" s="23">
        <v>2001</v>
      </c>
      <c r="C2988" s="24">
        <v>-138.16999999999999</v>
      </c>
      <c r="D2988" s="24">
        <v>54.83</v>
      </c>
      <c r="E2988" s="24">
        <v>10</v>
      </c>
      <c r="F2988" s="27">
        <v>4.6243525600277703E-2</v>
      </c>
      <c r="G2988" s="24" t="s">
        <v>43</v>
      </c>
      <c r="H2988" s="1"/>
      <c r="I2988" s="1"/>
      <c r="AA2988" s="7"/>
      <c r="AB2988" s="7"/>
      <c r="AD2988" s="1"/>
      <c r="AE2988" s="1"/>
      <c r="AG2988" s="7"/>
      <c r="AH2988" s="7"/>
      <c r="AI2988" s="7"/>
      <c r="IU2988" s="11"/>
      <c r="IV2988" s="11"/>
      <c r="IW2988" s="11"/>
      <c r="AMI2988" s="12"/>
      <c r="AMJ2988" s="12"/>
      <c r="AMK2988" s="12"/>
    </row>
    <row r="2989" spans="1:1025" ht="14.25" customHeight="1">
      <c r="A2989" s="23">
        <v>9</v>
      </c>
      <c r="B2989" s="23">
        <v>2001</v>
      </c>
      <c r="C2989" s="24">
        <v>-137.75</v>
      </c>
      <c r="D2989" s="24">
        <v>55.25</v>
      </c>
      <c r="E2989" s="24">
        <v>10</v>
      </c>
      <c r="F2989" s="27">
        <v>5.95605771869901E-2</v>
      </c>
      <c r="G2989" s="24" t="s">
        <v>43</v>
      </c>
      <c r="H2989" s="1"/>
      <c r="I2989" s="1"/>
      <c r="AA2989" s="7"/>
      <c r="AB2989" s="7"/>
      <c r="AD2989" s="1"/>
      <c r="AE2989" s="1"/>
      <c r="AG2989" s="7"/>
      <c r="AH2989" s="7"/>
      <c r="AI2989" s="7"/>
      <c r="IU2989" s="11"/>
      <c r="IV2989" s="11"/>
      <c r="IW2989" s="11"/>
      <c r="AMI2989" s="12"/>
      <c r="AMJ2989" s="12"/>
      <c r="AMK2989" s="12"/>
    </row>
    <row r="2990" spans="1:1025" ht="14.25" customHeight="1">
      <c r="A2990" s="23">
        <v>6</v>
      </c>
      <c r="B2990" s="23">
        <v>2001</v>
      </c>
      <c r="C2990" s="24">
        <v>-134</v>
      </c>
      <c r="D2990" s="24">
        <v>51.25</v>
      </c>
      <c r="E2990" s="24">
        <v>10</v>
      </c>
      <c r="F2990" s="27">
        <v>7.6853821518577406E-2</v>
      </c>
      <c r="G2990" s="24" t="s">
        <v>43</v>
      </c>
      <c r="H2990" s="1"/>
      <c r="I2990" s="1"/>
      <c r="AA2990" s="7"/>
      <c r="AB2990" s="7"/>
      <c r="AD2990" s="1"/>
      <c r="AE2990" s="1"/>
      <c r="AG2990" s="7"/>
      <c r="AH2990" s="7"/>
      <c r="AI2990" s="7"/>
      <c r="IU2990" s="11"/>
      <c r="IV2990" s="11"/>
      <c r="IW2990" s="11"/>
      <c r="AMI2990" s="12"/>
      <c r="AMJ2990" s="12"/>
      <c r="AMK2990" s="12"/>
    </row>
    <row r="2991" spans="1:1025" ht="14.25" customHeight="1">
      <c r="A2991" s="23">
        <v>6</v>
      </c>
      <c r="B2991" s="23">
        <v>2001</v>
      </c>
      <c r="C2991" s="24">
        <v>-134</v>
      </c>
      <c r="D2991" s="24">
        <v>51.25</v>
      </c>
      <c r="E2991" s="24">
        <v>25</v>
      </c>
      <c r="F2991" s="27">
        <v>3.3242588584269601E-2</v>
      </c>
      <c r="G2991" s="24" t="s">
        <v>43</v>
      </c>
      <c r="H2991" s="1"/>
      <c r="I2991" s="1"/>
      <c r="AA2991" s="7"/>
      <c r="AB2991" s="7"/>
      <c r="AD2991" s="1"/>
      <c r="AE2991" s="1"/>
      <c r="AG2991" s="7"/>
      <c r="AH2991" s="7"/>
      <c r="AI2991" s="7"/>
      <c r="IU2991" s="11"/>
      <c r="IV2991" s="11"/>
      <c r="IW2991" s="11"/>
      <c r="AMI2991" s="12"/>
      <c r="AMJ2991" s="12"/>
      <c r="AMK2991" s="12"/>
    </row>
    <row r="2992" spans="1:1025" ht="14.25" customHeight="1">
      <c r="A2992" s="23">
        <v>6</v>
      </c>
      <c r="B2992" s="23">
        <v>2001</v>
      </c>
      <c r="C2992" s="24">
        <v>-134</v>
      </c>
      <c r="D2992" s="24">
        <v>51.25</v>
      </c>
      <c r="E2992" s="24">
        <v>40</v>
      </c>
      <c r="F2992" s="27">
        <v>3.63146635573037E-2</v>
      </c>
      <c r="G2992" s="24" t="s">
        <v>43</v>
      </c>
      <c r="H2992" s="1"/>
      <c r="I2992" s="1"/>
      <c r="AA2992" s="7"/>
      <c r="AB2992" s="7"/>
      <c r="AD2992" s="1"/>
      <c r="AE2992" s="1"/>
      <c r="AG2992" s="7"/>
      <c r="AH2992" s="7"/>
      <c r="AI2992" s="7"/>
      <c r="IU2992" s="11"/>
      <c r="IV2992" s="11"/>
      <c r="IW2992" s="11"/>
      <c r="AMI2992" s="12"/>
      <c r="AMJ2992" s="12"/>
      <c r="AMK2992" s="12"/>
    </row>
    <row r="2993" spans="1:1025" ht="14.25" customHeight="1">
      <c r="A2993" s="23">
        <v>6</v>
      </c>
      <c r="B2993" s="23">
        <v>2001</v>
      </c>
      <c r="C2993" s="24">
        <v>-134</v>
      </c>
      <c r="D2993" s="24">
        <v>51.25</v>
      </c>
      <c r="E2993" s="24">
        <v>75</v>
      </c>
      <c r="F2993" s="27">
        <v>0.19602991522361099</v>
      </c>
      <c r="G2993" s="24" t="s">
        <v>43</v>
      </c>
      <c r="H2993" s="1"/>
      <c r="I2993" s="1"/>
      <c r="AA2993" s="7"/>
      <c r="AB2993" s="7"/>
      <c r="AD2993" s="1"/>
      <c r="AE2993" s="1"/>
      <c r="AG2993" s="7"/>
      <c r="AH2993" s="7"/>
      <c r="AI2993" s="7"/>
      <c r="IU2993" s="11"/>
      <c r="IV2993" s="11"/>
      <c r="IW2993" s="11"/>
      <c r="AMI2993" s="12"/>
      <c r="AMJ2993" s="12"/>
      <c r="AMK2993" s="12"/>
    </row>
    <row r="2994" spans="1:1025" ht="14.25" customHeight="1">
      <c r="A2994" s="23">
        <v>6</v>
      </c>
      <c r="B2994" s="23">
        <v>2001</v>
      </c>
      <c r="C2994" s="24">
        <v>-134</v>
      </c>
      <c r="D2994" s="24">
        <v>51.25</v>
      </c>
      <c r="E2994" s="24">
        <v>100</v>
      </c>
      <c r="F2994" s="27">
        <v>0.43690853289848502</v>
      </c>
      <c r="G2994" s="24" t="s">
        <v>43</v>
      </c>
      <c r="H2994" s="1"/>
      <c r="I2994" s="1"/>
      <c r="AA2994" s="7"/>
      <c r="AB2994" s="7"/>
      <c r="AD2994" s="1"/>
      <c r="AE2994" s="1"/>
      <c r="AG2994" s="7"/>
      <c r="AH2994" s="7"/>
      <c r="AI2994" s="7"/>
      <c r="IU2994" s="11"/>
      <c r="IV2994" s="11"/>
      <c r="IW2994" s="11"/>
      <c r="AMI2994" s="12"/>
      <c r="AMJ2994" s="12"/>
      <c r="AMK2994" s="12"/>
    </row>
    <row r="2995" spans="1:1025" ht="14.25" customHeight="1">
      <c r="A2995" s="23">
        <v>6</v>
      </c>
      <c r="B2995" s="23">
        <v>2001</v>
      </c>
      <c r="C2995" s="24">
        <v>-134</v>
      </c>
      <c r="D2995" s="24">
        <v>51.25</v>
      </c>
      <c r="E2995" s="24">
        <v>150</v>
      </c>
      <c r="F2995" s="27">
        <v>0.88958032497918804</v>
      </c>
      <c r="G2995" s="24" t="s">
        <v>43</v>
      </c>
      <c r="H2995" s="1"/>
      <c r="I2995" s="1"/>
      <c r="AA2995" s="7"/>
      <c r="AB2995" s="7"/>
      <c r="AD2995" s="1"/>
      <c r="AE2995" s="1"/>
      <c r="AG2995" s="7"/>
      <c r="AH2995" s="7"/>
      <c r="AI2995" s="7"/>
      <c r="IU2995" s="11"/>
      <c r="IV2995" s="11"/>
      <c r="IW2995" s="11"/>
      <c r="AMI2995" s="12"/>
      <c r="AMJ2995" s="12"/>
      <c r="AMK2995" s="12"/>
    </row>
    <row r="2996" spans="1:1025" ht="14.25" customHeight="1">
      <c r="A2996" s="23">
        <v>6</v>
      </c>
      <c r="B2996" s="23">
        <v>2001</v>
      </c>
      <c r="C2996" s="24">
        <v>-134</v>
      </c>
      <c r="D2996" s="24">
        <v>51.25</v>
      </c>
      <c r="E2996" s="24">
        <v>200</v>
      </c>
      <c r="F2996" s="27">
        <v>1.1475357430878099</v>
      </c>
      <c r="G2996" s="24" t="s">
        <v>43</v>
      </c>
      <c r="H2996" s="1"/>
      <c r="I2996" s="1"/>
      <c r="AA2996" s="7"/>
      <c r="AB2996" s="7"/>
      <c r="AD2996" s="1"/>
      <c r="AE2996" s="1"/>
      <c r="AG2996" s="7"/>
      <c r="AH2996" s="7"/>
      <c r="AI2996" s="7"/>
      <c r="IU2996" s="11"/>
      <c r="IV2996" s="11"/>
      <c r="IW2996" s="11"/>
      <c r="AMI2996" s="12"/>
      <c r="AMJ2996" s="12"/>
      <c r="AMK2996" s="12"/>
    </row>
    <row r="2997" spans="1:1025" ht="14.25" customHeight="1">
      <c r="A2997" s="23">
        <v>6</v>
      </c>
      <c r="B2997" s="23">
        <v>2001</v>
      </c>
      <c r="C2997" s="24">
        <v>-134</v>
      </c>
      <c r="D2997" s="24">
        <v>51.25</v>
      </c>
      <c r="E2997" s="24">
        <v>300</v>
      </c>
      <c r="F2997" s="27">
        <v>1.23555979861855</v>
      </c>
      <c r="G2997" s="24" t="s">
        <v>43</v>
      </c>
      <c r="H2997" s="1"/>
      <c r="I2997" s="1"/>
      <c r="AA2997" s="7"/>
      <c r="AB2997" s="7"/>
      <c r="AD2997" s="1"/>
      <c r="AE2997" s="1"/>
      <c r="AG2997" s="7"/>
      <c r="AH2997" s="7"/>
      <c r="AI2997" s="7"/>
      <c r="IU2997" s="11"/>
      <c r="IV2997" s="11"/>
      <c r="IW2997" s="11"/>
      <c r="AMI2997" s="12"/>
      <c r="AMJ2997" s="12"/>
      <c r="AMK2997" s="12"/>
    </row>
    <row r="2998" spans="1:1025" ht="14.25" customHeight="1">
      <c r="A2998" s="23">
        <v>6</v>
      </c>
      <c r="B2998" s="23">
        <v>2001</v>
      </c>
      <c r="C2998" s="24">
        <v>-134</v>
      </c>
      <c r="D2998" s="24">
        <v>51.25</v>
      </c>
      <c r="E2998" s="24">
        <v>400</v>
      </c>
      <c r="F2998" s="27">
        <v>1.48374590876498</v>
      </c>
      <c r="G2998" s="24" t="s">
        <v>43</v>
      </c>
      <c r="H2998" s="1"/>
      <c r="I2998" s="1"/>
      <c r="AA2998" s="7"/>
      <c r="AB2998" s="7"/>
      <c r="AD2998" s="1"/>
      <c r="AE2998" s="1"/>
      <c r="AG2998" s="7"/>
      <c r="AH2998" s="7"/>
      <c r="AI2998" s="7"/>
      <c r="IU2998" s="11"/>
      <c r="IV2998" s="11"/>
      <c r="IW2998" s="11"/>
      <c r="AMI2998" s="12"/>
      <c r="AMJ2998" s="12"/>
      <c r="AMK2998" s="12"/>
    </row>
    <row r="2999" spans="1:1025" ht="14.25" customHeight="1">
      <c r="A2999" s="23">
        <v>6</v>
      </c>
      <c r="B2999" s="23">
        <v>2001</v>
      </c>
      <c r="C2999" s="24">
        <v>-134</v>
      </c>
      <c r="D2999" s="24">
        <v>51.25</v>
      </c>
      <c r="E2999" s="24">
        <v>600</v>
      </c>
      <c r="F2999" s="27">
        <v>1.08593499545797</v>
      </c>
      <c r="G2999" s="24" t="s">
        <v>43</v>
      </c>
      <c r="H2999" s="1"/>
      <c r="I2999" s="1"/>
      <c r="AA2999" s="7"/>
      <c r="AB2999" s="7"/>
      <c r="AD2999" s="1"/>
      <c r="AE2999" s="1"/>
      <c r="AG2999" s="7"/>
      <c r="AH2999" s="7"/>
      <c r="AI2999" s="7"/>
      <c r="IU2999" s="11"/>
      <c r="IV2999" s="11"/>
      <c r="IW2999" s="11"/>
      <c r="AMI2999" s="12"/>
      <c r="AMJ2999" s="12"/>
      <c r="AMK2999" s="12"/>
    </row>
    <row r="3000" spans="1:1025" ht="14.25" customHeight="1">
      <c r="A3000" s="23">
        <v>6</v>
      </c>
      <c r="B3000" s="23">
        <v>2001</v>
      </c>
      <c r="C3000" s="24">
        <v>-134</v>
      </c>
      <c r="D3000" s="24">
        <v>51.25</v>
      </c>
      <c r="E3000" s="24">
        <v>800</v>
      </c>
      <c r="F3000" s="27">
        <v>1.02405380610273</v>
      </c>
      <c r="G3000" s="24" t="s">
        <v>43</v>
      </c>
      <c r="H3000" s="1"/>
      <c r="I3000" s="1"/>
      <c r="AA3000" s="7"/>
      <c r="AB3000" s="7"/>
      <c r="AD3000" s="1"/>
      <c r="AE3000" s="1"/>
      <c r="AG3000" s="7"/>
      <c r="AH3000" s="7"/>
      <c r="AI3000" s="7"/>
      <c r="IU3000" s="11"/>
      <c r="IV3000" s="11"/>
      <c r="IW3000" s="11"/>
      <c r="AMI3000" s="12"/>
      <c r="AMJ3000" s="12"/>
      <c r="AMK3000" s="12"/>
    </row>
    <row r="3001" spans="1:1025" ht="14.25" customHeight="1">
      <c r="A3001" s="23">
        <v>6</v>
      </c>
      <c r="B3001" s="23">
        <v>2001</v>
      </c>
      <c r="C3001" s="24">
        <v>-134</v>
      </c>
      <c r="D3001" s="24">
        <v>51.25</v>
      </c>
      <c r="E3001" s="24">
        <v>980</v>
      </c>
      <c r="F3001" s="27">
        <v>0.96757932166722604</v>
      </c>
      <c r="G3001" s="24" t="s">
        <v>43</v>
      </c>
      <c r="H3001" s="1"/>
      <c r="I3001" s="1"/>
      <c r="AA3001" s="7"/>
      <c r="AB3001" s="7"/>
      <c r="AD3001" s="1"/>
      <c r="AE3001" s="1"/>
      <c r="AG3001" s="7"/>
      <c r="AH3001" s="7"/>
      <c r="AI3001" s="7"/>
      <c r="IU3001" s="11"/>
      <c r="IV3001" s="11"/>
      <c r="IW3001" s="11"/>
      <c r="AMI3001" s="12"/>
      <c r="AMJ3001" s="12"/>
      <c r="AMK3001" s="12"/>
    </row>
    <row r="3002" spans="1:1025" ht="14.25" customHeight="1">
      <c r="A3002" s="23">
        <v>6</v>
      </c>
      <c r="B3002" s="23">
        <v>2001</v>
      </c>
      <c r="C3002" s="24">
        <v>-133.83000000000001</v>
      </c>
      <c r="D3002" s="24">
        <v>51.58</v>
      </c>
      <c r="E3002" s="24">
        <v>10</v>
      </c>
      <c r="F3002" s="27">
        <v>3.8251780456109302E-2</v>
      </c>
      <c r="G3002" s="24" t="s">
        <v>43</v>
      </c>
      <c r="H3002" s="1"/>
      <c r="I3002" s="1"/>
      <c r="AA3002" s="7"/>
      <c r="AB3002" s="7"/>
      <c r="AD3002" s="1"/>
      <c r="AE3002" s="1"/>
      <c r="AG3002" s="7"/>
      <c r="AH3002" s="7"/>
      <c r="AI3002" s="7"/>
      <c r="IU3002" s="11"/>
      <c r="IV3002" s="11"/>
      <c r="IW3002" s="11"/>
      <c r="AMI3002" s="12"/>
      <c r="AMJ3002" s="12"/>
      <c r="AMK3002" s="12"/>
    </row>
    <row r="3003" spans="1:1025" ht="14.25" customHeight="1">
      <c r="A3003" s="23">
        <v>6</v>
      </c>
      <c r="B3003" s="23">
        <v>2001</v>
      </c>
      <c r="C3003" s="24">
        <v>-133.83000000000001</v>
      </c>
      <c r="D3003" s="24">
        <v>51.58</v>
      </c>
      <c r="E3003" s="24">
        <v>25</v>
      </c>
      <c r="F3003" s="27">
        <v>5.5563063239579699E-2</v>
      </c>
      <c r="G3003" s="24" t="s">
        <v>43</v>
      </c>
      <c r="H3003" s="1"/>
      <c r="I3003" s="1"/>
      <c r="AA3003" s="7"/>
      <c r="AB3003" s="7"/>
      <c r="AD3003" s="1"/>
      <c r="AE3003" s="1"/>
      <c r="AG3003" s="7"/>
      <c r="AH3003" s="7"/>
      <c r="AI3003" s="7"/>
      <c r="IU3003" s="11"/>
      <c r="IV3003" s="11"/>
      <c r="IW3003" s="11"/>
      <c r="AMI3003" s="12"/>
      <c r="AMJ3003" s="12"/>
      <c r="AMK3003" s="12"/>
    </row>
    <row r="3004" spans="1:1025" ht="14.25" customHeight="1">
      <c r="A3004" s="23">
        <v>6</v>
      </c>
      <c r="B3004" s="23">
        <v>2001</v>
      </c>
      <c r="C3004" s="24">
        <v>-133.83000000000001</v>
      </c>
      <c r="D3004" s="24">
        <v>51.58</v>
      </c>
      <c r="E3004" s="24">
        <v>40</v>
      </c>
      <c r="F3004" s="27">
        <v>4.2831315817420001E-2</v>
      </c>
      <c r="G3004" s="24" t="s">
        <v>43</v>
      </c>
      <c r="H3004" s="1"/>
      <c r="I3004" s="1"/>
      <c r="AA3004" s="7"/>
      <c r="AB3004" s="7"/>
      <c r="AD3004" s="1"/>
      <c r="AE3004" s="1"/>
      <c r="AG3004" s="7"/>
      <c r="AH3004" s="7"/>
      <c r="AI3004" s="7"/>
      <c r="IU3004" s="11"/>
      <c r="IV3004" s="11"/>
      <c r="IW3004" s="11"/>
      <c r="AMI3004" s="12"/>
      <c r="AMJ3004" s="12"/>
      <c r="AMK3004" s="12"/>
    </row>
    <row r="3005" spans="1:1025" ht="14.25" customHeight="1">
      <c r="A3005" s="23">
        <v>6</v>
      </c>
      <c r="B3005" s="23">
        <v>2001</v>
      </c>
      <c r="C3005" s="24">
        <v>-133.83000000000001</v>
      </c>
      <c r="D3005" s="24">
        <v>51.58</v>
      </c>
      <c r="E3005" s="24">
        <v>75</v>
      </c>
      <c r="F3005" s="27">
        <v>0.17331553060674501</v>
      </c>
      <c r="G3005" s="24" t="s">
        <v>43</v>
      </c>
      <c r="H3005" s="1"/>
      <c r="I3005" s="1"/>
      <c r="AA3005" s="7"/>
      <c r="AB3005" s="7"/>
      <c r="AD3005" s="1"/>
      <c r="AE3005" s="1"/>
      <c r="AG3005" s="7"/>
      <c r="AH3005" s="7"/>
      <c r="AI3005" s="7"/>
      <c r="IU3005" s="11"/>
      <c r="IV3005" s="11"/>
      <c r="IW3005" s="11"/>
      <c r="AMI3005" s="12"/>
      <c r="AMJ3005" s="12"/>
      <c r="AMK3005" s="12"/>
    </row>
    <row r="3006" spans="1:1025" ht="14.25" customHeight="1">
      <c r="A3006" s="23">
        <v>6</v>
      </c>
      <c r="B3006" s="23">
        <v>2001</v>
      </c>
      <c r="C3006" s="24">
        <v>-133.83000000000001</v>
      </c>
      <c r="D3006" s="24">
        <v>51.58</v>
      </c>
      <c r="E3006" s="24">
        <v>100</v>
      </c>
      <c r="F3006" s="27">
        <v>0.25208798533593901</v>
      </c>
      <c r="G3006" s="24" t="s">
        <v>43</v>
      </c>
      <c r="H3006" s="1"/>
      <c r="I3006" s="1"/>
      <c r="AA3006" s="7"/>
      <c r="AB3006" s="7"/>
      <c r="AD3006" s="1"/>
      <c r="AE3006" s="1"/>
      <c r="AG3006" s="7"/>
      <c r="AH3006" s="7"/>
      <c r="AI3006" s="7"/>
      <c r="IU3006" s="11"/>
      <c r="IV3006" s="11"/>
      <c r="IW3006" s="11"/>
      <c r="AMI3006" s="12"/>
      <c r="AMJ3006" s="12"/>
      <c r="AMK3006" s="12"/>
    </row>
    <row r="3007" spans="1:1025" ht="14.25" customHeight="1">
      <c r="A3007" s="23">
        <v>6</v>
      </c>
      <c r="B3007" s="23">
        <v>2001</v>
      </c>
      <c r="C3007" s="24">
        <v>-133.83000000000001</v>
      </c>
      <c r="D3007" s="24">
        <v>51.58</v>
      </c>
      <c r="E3007" s="24">
        <v>150</v>
      </c>
      <c r="F3007" s="27">
        <v>0.72138309286278202</v>
      </c>
      <c r="G3007" s="24" t="s">
        <v>43</v>
      </c>
      <c r="H3007" s="1"/>
      <c r="I3007" s="1"/>
      <c r="AA3007" s="7"/>
      <c r="AB3007" s="7"/>
      <c r="AD3007" s="1"/>
      <c r="AE3007" s="1"/>
      <c r="AG3007" s="7"/>
      <c r="AH3007" s="7"/>
      <c r="AI3007" s="7"/>
      <c r="IU3007" s="11"/>
      <c r="IV3007" s="11"/>
      <c r="IW3007" s="11"/>
      <c r="AMI3007" s="12"/>
      <c r="AMJ3007" s="12"/>
      <c r="AMK3007" s="12"/>
    </row>
    <row r="3008" spans="1:1025" ht="14.25" customHeight="1">
      <c r="A3008" s="23">
        <v>6</v>
      </c>
      <c r="B3008" s="23">
        <v>2001</v>
      </c>
      <c r="C3008" s="24">
        <v>-133.83000000000001</v>
      </c>
      <c r="D3008" s="24">
        <v>51.58</v>
      </c>
      <c r="E3008" s="24">
        <v>200</v>
      </c>
      <c r="F3008" s="27">
        <v>0.91666588800054105</v>
      </c>
      <c r="G3008" s="24" t="s">
        <v>43</v>
      </c>
      <c r="H3008" s="1"/>
      <c r="I3008" s="1"/>
      <c r="AA3008" s="7"/>
      <c r="AB3008" s="7"/>
      <c r="AD3008" s="1"/>
      <c r="AE3008" s="1"/>
      <c r="AG3008" s="7"/>
      <c r="AH3008" s="7"/>
      <c r="AI3008" s="7"/>
      <c r="IU3008" s="11"/>
      <c r="IV3008" s="11"/>
      <c r="IW3008" s="11"/>
      <c r="AMI3008" s="12"/>
      <c r="AMJ3008" s="12"/>
      <c r="AMK3008" s="12"/>
    </row>
    <row r="3009" spans="1:1025" ht="14.25" customHeight="1">
      <c r="A3009" s="23">
        <v>6</v>
      </c>
      <c r="B3009" s="23">
        <v>2001</v>
      </c>
      <c r="C3009" s="24">
        <v>-133.83000000000001</v>
      </c>
      <c r="D3009" s="24">
        <v>51.58</v>
      </c>
      <c r="E3009" s="24">
        <v>300</v>
      </c>
      <c r="F3009" s="27">
        <v>0.95512254132819796</v>
      </c>
      <c r="G3009" s="24" t="s">
        <v>43</v>
      </c>
      <c r="H3009" s="1"/>
      <c r="I3009" s="1"/>
      <c r="AA3009" s="7"/>
      <c r="AB3009" s="7"/>
      <c r="AD3009" s="1"/>
      <c r="AE3009" s="1"/>
      <c r="AG3009" s="7"/>
      <c r="AH3009" s="7"/>
      <c r="AI3009" s="7"/>
      <c r="IU3009" s="11"/>
      <c r="IV3009" s="11"/>
      <c r="IW3009" s="11"/>
      <c r="AMI3009" s="12"/>
      <c r="AMJ3009" s="12"/>
      <c r="AMK3009" s="12"/>
    </row>
    <row r="3010" spans="1:1025" ht="14.25" customHeight="1">
      <c r="A3010" s="23">
        <v>6</v>
      </c>
      <c r="B3010" s="23">
        <v>2001</v>
      </c>
      <c r="C3010" s="24">
        <v>-133.83000000000001</v>
      </c>
      <c r="D3010" s="24">
        <v>51.58</v>
      </c>
      <c r="E3010" s="24">
        <v>400</v>
      </c>
      <c r="F3010" s="27">
        <v>0.95976588268937901</v>
      </c>
      <c r="G3010" s="24" t="s">
        <v>43</v>
      </c>
      <c r="H3010" s="1"/>
      <c r="I3010" s="1"/>
      <c r="AA3010" s="7"/>
      <c r="AB3010" s="7"/>
      <c r="AD3010" s="1"/>
      <c r="AE3010" s="1"/>
      <c r="AG3010" s="7"/>
      <c r="AH3010" s="7"/>
      <c r="AI3010" s="7"/>
      <c r="IU3010" s="11"/>
      <c r="IV3010" s="11"/>
      <c r="IW3010" s="11"/>
      <c r="AMI3010" s="12"/>
      <c r="AMJ3010" s="12"/>
      <c r="AMK3010" s="12"/>
    </row>
    <row r="3011" spans="1:1025" ht="14.25" customHeight="1">
      <c r="A3011" s="23">
        <v>6</v>
      </c>
      <c r="B3011" s="23">
        <v>2001</v>
      </c>
      <c r="C3011" s="24">
        <v>-133.83000000000001</v>
      </c>
      <c r="D3011" s="24">
        <v>51.58</v>
      </c>
      <c r="E3011" s="24">
        <v>600</v>
      </c>
      <c r="F3011" s="27">
        <v>1.1454515787335</v>
      </c>
      <c r="G3011" s="24" t="s">
        <v>43</v>
      </c>
      <c r="H3011" s="1"/>
      <c r="I3011" s="1"/>
      <c r="AA3011" s="7"/>
      <c r="AB3011" s="7"/>
      <c r="AD3011" s="1"/>
      <c r="AE3011" s="1"/>
      <c r="AG3011" s="7"/>
      <c r="AH3011" s="7"/>
      <c r="AI3011" s="7"/>
      <c r="IU3011" s="11"/>
      <c r="IV3011" s="11"/>
      <c r="IW3011" s="11"/>
      <c r="AMI3011" s="12"/>
      <c r="AMJ3011" s="12"/>
      <c r="AMK3011" s="12"/>
    </row>
    <row r="3012" spans="1:1025" ht="14.25" customHeight="1">
      <c r="A3012" s="23">
        <v>6</v>
      </c>
      <c r="B3012" s="23">
        <v>2001</v>
      </c>
      <c r="C3012" s="24">
        <v>-133.83000000000001</v>
      </c>
      <c r="D3012" s="24">
        <v>51.58</v>
      </c>
      <c r="E3012" s="24">
        <v>800</v>
      </c>
      <c r="F3012" s="27">
        <v>1.1127140486966201</v>
      </c>
      <c r="G3012" s="24" t="s">
        <v>43</v>
      </c>
      <c r="H3012" s="1"/>
      <c r="I3012" s="1"/>
      <c r="AA3012" s="7"/>
      <c r="AB3012" s="7"/>
      <c r="AD3012" s="1"/>
      <c r="AE3012" s="1"/>
      <c r="AG3012" s="7"/>
      <c r="AH3012" s="7"/>
      <c r="AI3012" s="7"/>
      <c r="IU3012" s="11"/>
      <c r="IV3012" s="11"/>
      <c r="IW3012" s="11"/>
      <c r="AMI3012" s="12"/>
      <c r="AMJ3012" s="12"/>
      <c r="AMK3012" s="12"/>
    </row>
    <row r="3013" spans="1:1025" ht="14.25" customHeight="1">
      <c r="A3013" s="23">
        <v>6</v>
      </c>
      <c r="B3013" s="23">
        <v>2001</v>
      </c>
      <c r="C3013" s="24">
        <v>-133.83000000000001</v>
      </c>
      <c r="D3013" s="24">
        <v>51.58</v>
      </c>
      <c r="E3013" s="24">
        <v>980</v>
      </c>
      <c r="F3013" s="27">
        <v>1.28857384970176</v>
      </c>
      <c r="G3013" s="24" t="s">
        <v>43</v>
      </c>
      <c r="H3013" s="1"/>
      <c r="I3013" s="1"/>
      <c r="AA3013" s="7"/>
      <c r="AB3013" s="7"/>
      <c r="AD3013" s="1"/>
      <c r="AE3013" s="1"/>
      <c r="AG3013" s="7"/>
      <c r="AH3013" s="7"/>
      <c r="AI3013" s="7"/>
      <c r="IU3013" s="11"/>
      <c r="IV3013" s="11"/>
      <c r="IW3013" s="11"/>
      <c r="AMI3013" s="12"/>
      <c r="AMJ3013" s="12"/>
      <c r="AMK3013" s="12"/>
    </row>
    <row r="3014" spans="1:1025" ht="14.25" customHeight="1">
      <c r="A3014" s="23">
        <v>6</v>
      </c>
      <c r="B3014" s="23">
        <v>2001</v>
      </c>
      <c r="C3014" s="24">
        <v>-133.82</v>
      </c>
      <c r="D3014" s="24">
        <v>50.9</v>
      </c>
      <c r="E3014" s="24">
        <v>10</v>
      </c>
      <c r="F3014" s="27">
        <v>0.18371561031197001</v>
      </c>
      <c r="G3014" s="24" t="s">
        <v>43</v>
      </c>
      <c r="H3014" s="1"/>
      <c r="I3014" s="1"/>
      <c r="AA3014" s="7"/>
      <c r="AB3014" s="7"/>
      <c r="AD3014" s="1"/>
      <c r="AE3014" s="1"/>
      <c r="AG3014" s="7"/>
      <c r="AH3014" s="7"/>
      <c r="AI3014" s="7"/>
      <c r="IU3014" s="11"/>
      <c r="IV3014" s="11"/>
      <c r="IW3014" s="11"/>
      <c r="AMI3014" s="12"/>
      <c r="AMJ3014" s="12"/>
      <c r="AMK3014" s="12"/>
    </row>
    <row r="3015" spans="1:1025" ht="14.25" customHeight="1">
      <c r="A3015" s="23">
        <v>6</v>
      </c>
      <c r="B3015" s="23">
        <v>2001</v>
      </c>
      <c r="C3015" s="24">
        <v>-133.83000000000001</v>
      </c>
      <c r="D3015" s="24">
        <v>51.05</v>
      </c>
      <c r="E3015" s="24">
        <v>10</v>
      </c>
      <c r="F3015" s="27">
        <v>0.17997633608073099</v>
      </c>
      <c r="G3015" s="24" t="s">
        <v>43</v>
      </c>
      <c r="H3015" s="1"/>
      <c r="I3015" s="1"/>
      <c r="AA3015" s="7"/>
      <c r="AB3015" s="7"/>
      <c r="AD3015" s="1"/>
      <c r="AE3015" s="1"/>
      <c r="AG3015" s="7"/>
      <c r="AH3015" s="7"/>
      <c r="AI3015" s="7"/>
      <c r="IU3015" s="11"/>
      <c r="IV3015" s="11"/>
      <c r="IW3015" s="11"/>
      <c r="AMI3015" s="12"/>
      <c r="AMJ3015" s="12"/>
      <c r="AMK3015" s="12"/>
    </row>
    <row r="3016" spans="1:1025" ht="14.25" customHeight="1">
      <c r="A3016" s="23">
        <v>6</v>
      </c>
      <c r="B3016" s="23">
        <v>2001</v>
      </c>
      <c r="C3016" s="24">
        <v>-133.83000000000001</v>
      </c>
      <c r="D3016" s="24">
        <v>51.25</v>
      </c>
      <c r="E3016" s="24">
        <v>10</v>
      </c>
      <c r="F3016" s="27">
        <v>0.15898693638918601</v>
      </c>
      <c r="G3016" s="24" t="s">
        <v>43</v>
      </c>
      <c r="H3016" s="1"/>
      <c r="I3016" s="1"/>
      <c r="AA3016" s="7"/>
      <c r="AB3016" s="7"/>
      <c r="AD3016" s="1"/>
      <c r="AE3016" s="1"/>
      <c r="AG3016" s="7"/>
      <c r="AH3016" s="7"/>
      <c r="AI3016" s="7"/>
      <c r="IU3016" s="11"/>
      <c r="IV3016" s="11"/>
      <c r="IW3016" s="11"/>
      <c r="AMI3016" s="12"/>
      <c r="AMJ3016" s="12"/>
      <c r="AMK3016" s="12"/>
    </row>
    <row r="3017" spans="1:1025" ht="14.25" customHeight="1">
      <c r="A3017" s="23">
        <v>6</v>
      </c>
      <c r="B3017" s="23">
        <v>2001</v>
      </c>
      <c r="C3017" s="24">
        <v>-133.83000000000001</v>
      </c>
      <c r="D3017" s="24">
        <v>51.42</v>
      </c>
      <c r="E3017" s="24">
        <v>10</v>
      </c>
      <c r="F3017" s="27">
        <v>9.7458915844151006E-2</v>
      </c>
      <c r="G3017" s="24" t="s">
        <v>43</v>
      </c>
      <c r="H3017" s="1"/>
      <c r="I3017" s="1"/>
      <c r="AA3017" s="7"/>
      <c r="AB3017" s="7"/>
      <c r="AD3017" s="1"/>
      <c r="AE3017" s="1"/>
      <c r="AG3017" s="7"/>
      <c r="AH3017" s="7"/>
      <c r="AI3017" s="7"/>
      <c r="IU3017" s="11"/>
      <c r="IV3017" s="11"/>
      <c r="IW3017" s="11"/>
      <c r="AMI3017" s="12"/>
      <c r="AMJ3017" s="12"/>
      <c r="AMK3017" s="12"/>
    </row>
    <row r="3018" spans="1:1025" ht="14.25" customHeight="1">
      <c r="A3018" s="23">
        <v>6</v>
      </c>
      <c r="B3018" s="23">
        <v>2001</v>
      </c>
      <c r="C3018" s="24">
        <v>-133.83000000000001</v>
      </c>
      <c r="D3018" s="24">
        <v>51.58</v>
      </c>
      <c r="E3018" s="24">
        <v>10</v>
      </c>
      <c r="F3018" s="27">
        <v>9.1986264776814403E-2</v>
      </c>
      <c r="G3018" s="24" t="s">
        <v>43</v>
      </c>
      <c r="H3018" s="1"/>
      <c r="I3018" s="1"/>
      <c r="AA3018" s="7"/>
      <c r="AB3018" s="7"/>
      <c r="AD3018" s="1"/>
      <c r="AE3018" s="1"/>
      <c r="AG3018" s="7"/>
      <c r="AH3018" s="7"/>
      <c r="AI3018" s="7"/>
      <c r="IU3018" s="11"/>
      <c r="IV3018" s="11"/>
      <c r="IW3018" s="11"/>
      <c r="AMI3018" s="12"/>
      <c r="AMJ3018" s="12"/>
      <c r="AMK3018" s="12"/>
    </row>
    <row r="3019" spans="1:1025" ht="14.25" customHeight="1">
      <c r="A3019" s="23">
        <v>6</v>
      </c>
      <c r="B3019" s="23">
        <v>2001</v>
      </c>
      <c r="C3019" s="24">
        <v>-133.83000000000001</v>
      </c>
      <c r="D3019" s="24">
        <v>51.75</v>
      </c>
      <c r="E3019" s="24">
        <v>10</v>
      </c>
      <c r="F3019" s="27">
        <v>0.10515101466952601</v>
      </c>
      <c r="G3019" s="24" t="s">
        <v>43</v>
      </c>
      <c r="H3019" s="1"/>
      <c r="I3019" s="1"/>
      <c r="AA3019" s="7"/>
      <c r="AB3019" s="7"/>
      <c r="AD3019" s="1"/>
      <c r="AE3019" s="1"/>
      <c r="AG3019" s="7"/>
      <c r="AH3019" s="7"/>
      <c r="AI3019" s="7"/>
      <c r="IU3019" s="11"/>
      <c r="IV3019" s="11"/>
      <c r="IW3019" s="11"/>
      <c r="AMI3019" s="12"/>
      <c r="AMJ3019" s="12"/>
      <c r="AMK3019" s="12"/>
    </row>
    <row r="3020" spans="1:1025" ht="14.25" customHeight="1">
      <c r="A3020" s="23">
        <v>6</v>
      </c>
      <c r="B3020" s="23">
        <v>2001</v>
      </c>
      <c r="C3020" s="24">
        <v>-133.83000000000001</v>
      </c>
      <c r="D3020" s="24">
        <v>52</v>
      </c>
      <c r="E3020" s="24">
        <v>10</v>
      </c>
      <c r="F3020" s="27">
        <v>0.13528799490591301</v>
      </c>
      <c r="G3020" s="24" t="s">
        <v>43</v>
      </c>
      <c r="H3020" s="1"/>
      <c r="I3020" s="1"/>
      <c r="AA3020" s="7"/>
      <c r="AB3020" s="7"/>
      <c r="AD3020" s="1"/>
      <c r="AE3020" s="1"/>
      <c r="AG3020" s="7"/>
      <c r="AH3020" s="7"/>
      <c r="AI3020" s="7"/>
      <c r="IU3020" s="11"/>
      <c r="IV3020" s="11"/>
      <c r="IW3020" s="11"/>
      <c r="AMI3020" s="12"/>
      <c r="AMJ3020" s="12"/>
      <c r="AMK3020" s="12"/>
    </row>
    <row r="3021" spans="1:1025" ht="14.25" customHeight="1">
      <c r="A3021" s="23">
        <v>9</v>
      </c>
      <c r="B3021" s="23">
        <v>2001</v>
      </c>
      <c r="C3021" s="24">
        <v>-135.33000000000001</v>
      </c>
      <c r="D3021" s="24">
        <v>51</v>
      </c>
      <c r="E3021" s="24">
        <v>10</v>
      </c>
      <c r="F3021" s="27">
        <v>6.39206453877256E-2</v>
      </c>
      <c r="G3021" s="24" t="s">
        <v>43</v>
      </c>
      <c r="H3021" s="1"/>
      <c r="I3021" s="1"/>
      <c r="AA3021" s="7"/>
      <c r="AB3021" s="7"/>
      <c r="AD3021" s="1"/>
      <c r="AE3021" s="1"/>
      <c r="AG3021" s="7"/>
      <c r="AH3021" s="7"/>
      <c r="AI3021" s="7"/>
      <c r="IU3021" s="11"/>
      <c r="IV3021" s="11"/>
      <c r="IW3021" s="11"/>
      <c r="AMI3021" s="12"/>
      <c r="AMJ3021" s="12"/>
      <c r="AMK3021" s="12"/>
    </row>
    <row r="3022" spans="1:1025" ht="14.25" customHeight="1">
      <c r="A3022" s="23">
        <v>9</v>
      </c>
      <c r="B3022" s="23">
        <v>2001</v>
      </c>
      <c r="C3022" s="24">
        <v>-135.33000000000001</v>
      </c>
      <c r="D3022" s="24">
        <v>51</v>
      </c>
      <c r="E3022" s="24">
        <v>25</v>
      </c>
      <c r="F3022" s="27">
        <v>5.8594313164821603E-2</v>
      </c>
      <c r="G3022" s="24" t="s">
        <v>43</v>
      </c>
      <c r="H3022" s="1"/>
      <c r="I3022" s="1"/>
      <c r="AA3022" s="7"/>
      <c r="AB3022" s="7"/>
      <c r="AD3022" s="1"/>
      <c r="AE3022" s="1"/>
      <c r="AG3022" s="7"/>
      <c r="AH3022" s="7"/>
      <c r="AI3022" s="7"/>
      <c r="IU3022" s="11"/>
      <c r="IV3022" s="11"/>
      <c r="IW3022" s="11"/>
      <c r="AMI3022" s="12"/>
      <c r="AMJ3022" s="12"/>
      <c r="AMK3022" s="12"/>
    </row>
    <row r="3023" spans="1:1025" ht="14.25" customHeight="1">
      <c r="A3023" s="23">
        <v>9</v>
      </c>
      <c r="B3023" s="23">
        <v>2001</v>
      </c>
      <c r="C3023" s="24">
        <v>-135.33000000000001</v>
      </c>
      <c r="D3023" s="24">
        <v>51</v>
      </c>
      <c r="E3023" s="24">
        <v>50</v>
      </c>
      <c r="F3023" s="27">
        <v>5.8776009789491303E-2</v>
      </c>
      <c r="G3023" s="24" t="s">
        <v>43</v>
      </c>
      <c r="H3023" s="1"/>
      <c r="I3023" s="1"/>
      <c r="AA3023" s="7"/>
      <c r="AB3023" s="7"/>
      <c r="AD3023" s="1"/>
      <c r="AE3023" s="1"/>
      <c r="AG3023" s="7"/>
      <c r="AH3023" s="7"/>
      <c r="AI3023" s="7"/>
      <c r="IU3023" s="11"/>
      <c r="IV3023" s="11"/>
      <c r="IW3023" s="11"/>
      <c r="AMI3023" s="12"/>
      <c r="AMJ3023" s="12"/>
      <c r="AMK3023" s="12"/>
    </row>
    <row r="3024" spans="1:1025" ht="14.25" customHeight="1">
      <c r="A3024" s="23">
        <v>9</v>
      </c>
      <c r="B3024" s="23">
        <v>2001</v>
      </c>
      <c r="C3024" s="24">
        <v>-135.33000000000001</v>
      </c>
      <c r="D3024" s="24">
        <v>51</v>
      </c>
      <c r="E3024" s="24">
        <v>75</v>
      </c>
      <c r="F3024" s="27">
        <v>0.14233868089538401</v>
      </c>
      <c r="G3024" s="24" t="s">
        <v>43</v>
      </c>
      <c r="H3024" s="1"/>
      <c r="I3024" s="1"/>
      <c r="AA3024" s="7"/>
      <c r="AB3024" s="7"/>
      <c r="AD3024" s="1"/>
      <c r="AE3024" s="1"/>
      <c r="AG3024" s="7"/>
      <c r="AH3024" s="7"/>
      <c r="AI3024" s="7"/>
      <c r="IU3024" s="11"/>
      <c r="IV3024" s="11"/>
      <c r="IW3024" s="11"/>
      <c r="AMI3024" s="12"/>
      <c r="AMJ3024" s="12"/>
      <c r="AMK3024" s="12"/>
    </row>
    <row r="3025" spans="1:1025" ht="14.25" customHeight="1">
      <c r="A3025" s="23">
        <v>9</v>
      </c>
      <c r="B3025" s="23">
        <v>2001</v>
      </c>
      <c r="C3025" s="24">
        <v>-135.33000000000001</v>
      </c>
      <c r="D3025" s="24">
        <v>51</v>
      </c>
      <c r="E3025" s="24">
        <v>100</v>
      </c>
      <c r="F3025" s="27">
        <v>0.31945759289596898</v>
      </c>
      <c r="G3025" s="24" t="s">
        <v>43</v>
      </c>
      <c r="H3025" s="1"/>
      <c r="I3025" s="1"/>
      <c r="AA3025" s="7"/>
      <c r="AB3025" s="7"/>
      <c r="AD3025" s="1"/>
      <c r="AE3025" s="1"/>
      <c r="AG3025" s="7"/>
      <c r="AH3025" s="7"/>
      <c r="AI3025" s="7"/>
      <c r="IU3025" s="11"/>
      <c r="IV3025" s="11"/>
      <c r="IW3025" s="11"/>
      <c r="AMI3025" s="12"/>
      <c r="AMJ3025" s="12"/>
      <c r="AMK3025" s="12"/>
    </row>
    <row r="3026" spans="1:1025" ht="14.25" customHeight="1">
      <c r="A3026" s="23">
        <v>9</v>
      </c>
      <c r="B3026" s="23">
        <v>2001</v>
      </c>
      <c r="C3026" s="24">
        <v>-135.33000000000001</v>
      </c>
      <c r="D3026" s="24">
        <v>51</v>
      </c>
      <c r="E3026" s="24">
        <v>200</v>
      </c>
      <c r="F3026" s="27">
        <v>0.68425967336189597</v>
      </c>
      <c r="G3026" s="24" t="s">
        <v>43</v>
      </c>
      <c r="H3026" s="1"/>
      <c r="I3026" s="1"/>
      <c r="AA3026" s="7"/>
      <c r="AB3026" s="7"/>
      <c r="AD3026" s="1"/>
      <c r="AE3026" s="1"/>
      <c r="AG3026" s="7"/>
      <c r="AH3026" s="7"/>
      <c r="AI3026" s="7"/>
      <c r="IU3026" s="11"/>
      <c r="IV3026" s="11"/>
      <c r="IW3026" s="11"/>
      <c r="AMI3026" s="12"/>
      <c r="AMJ3026" s="12"/>
      <c r="AMK3026" s="12"/>
    </row>
    <row r="3027" spans="1:1025" ht="14.25" customHeight="1">
      <c r="A3027" s="23">
        <v>9</v>
      </c>
      <c r="B3027" s="23">
        <v>2001</v>
      </c>
      <c r="C3027" s="24">
        <v>-135.33000000000001</v>
      </c>
      <c r="D3027" s="24">
        <v>51</v>
      </c>
      <c r="E3027" s="24">
        <v>600</v>
      </c>
      <c r="F3027" s="27">
        <v>0.89869249287948505</v>
      </c>
      <c r="G3027" s="24" t="s">
        <v>43</v>
      </c>
      <c r="H3027" s="1"/>
      <c r="I3027" s="1"/>
      <c r="AA3027" s="7"/>
      <c r="AB3027" s="7"/>
      <c r="AD3027" s="1"/>
      <c r="AE3027" s="1"/>
      <c r="AG3027" s="7"/>
      <c r="AH3027" s="7"/>
      <c r="AI3027" s="7"/>
      <c r="IU3027" s="11"/>
      <c r="IV3027" s="11"/>
      <c r="IW3027" s="11"/>
      <c r="AMI3027" s="12"/>
      <c r="AMJ3027" s="12"/>
      <c r="AMK3027" s="12"/>
    </row>
    <row r="3028" spans="1:1025" ht="14.25" customHeight="1">
      <c r="A3028" s="23">
        <v>9</v>
      </c>
      <c r="B3028" s="23">
        <v>2001</v>
      </c>
      <c r="C3028" s="24">
        <v>-134.75</v>
      </c>
      <c r="D3028" s="24">
        <v>50.83</v>
      </c>
      <c r="E3028" s="24">
        <v>10</v>
      </c>
      <c r="F3028" s="27">
        <v>8.5298444803213899E-2</v>
      </c>
      <c r="G3028" s="24" t="s">
        <v>43</v>
      </c>
      <c r="H3028" s="1"/>
      <c r="I3028" s="1"/>
      <c r="AA3028" s="7"/>
      <c r="AB3028" s="7"/>
      <c r="AD3028" s="1"/>
      <c r="AE3028" s="1"/>
      <c r="AG3028" s="7"/>
      <c r="AH3028" s="7"/>
      <c r="AI3028" s="7"/>
      <c r="IU3028" s="11"/>
      <c r="IV3028" s="11"/>
      <c r="IW3028" s="11"/>
      <c r="AMI3028" s="12"/>
      <c r="AMJ3028" s="12"/>
      <c r="AMK3028" s="12"/>
    </row>
    <row r="3029" spans="1:1025" ht="14.25" customHeight="1">
      <c r="A3029" s="23">
        <v>9</v>
      </c>
      <c r="B3029" s="23">
        <v>2001</v>
      </c>
      <c r="C3029" s="24">
        <v>-134.75</v>
      </c>
      <c r="D3029" s="24">
        <v>50.83</v>
      </c>
      <c r="E3029" s="24">
        <v>50</v>
      </c>
      <c r="F3029" s="27">
        <v>5.6909778139788897E-2</v>
      </c>
      <c r="G3029" s="24" t="s">
        <v>43</v>
      </c>
      <c r="H3029" s="1"/>
      <c r="I3029" s="1"/>
      <c r="AA3029" s="7"/>
      <c r="AB3029" s="7"/>
      <c r="AD3029" s="1"/>
      <c r="AE3029" s="1"/>
      <c r="AG3029" s="7"/>
      <c r="AH3029" s="7"/>
      <c r="AI3029" s="7"/>
      <c r="IU3029" s="11"/>
      <c r="IV3029" s="11"/>
      <c r="IW3029" s="11"/>
      <c r="AMI3029" s="12"/>
      <c r="AMJ3029" s="12"/>
      <c r="AMK3029" s="12"/>
    </row>
    <row r="3030" spans="1:1025" ht="14.25" customHeight="1">
      <c r="A3030" s="23">
        <v>9</v>
      </c>
      <c r="B3030" s="23">
        <v>2001</v>
      </c>
      <c r="C3030" s="24">
        <v>-134.75</v>
      </c>
      <c r="D3030" s="24">
        <v>50.83</v>
      </c>
      <c r="E3030" s="24">
        <v>75</v>
      </c>
      <c r="F3030" s="27">
        <v>0.21575221871253</v>
      </c>
      <c r="G3030" s="24" t="s">
        <v>43</v>
      </c>
      <c r="H3030" s="1"/>
      <c r="I3030" s="1"/>
      <c r="AA3030" s="7"/>
      <c r="AB3030" s="7"/>
      <c r="AD3030" s="1"/>
      <c r="AE3030" s="1"/>
      <c r="AG3030" s="7"/>
      <c r="AH3030" s="7"/>
      <c r="AI3030" s="7"/>
      <c r="IU3030" s="11"/>
      <c r="IV3030" s="11"/>
      <c r="IW3030" s="11"/>
      <c r="AMI3030" s="12"/>
      <c r="AMJ3030" s="12"/>
      <c r="AMK3030" s="12"/>
    </row>
    <row r="3031" spans="1:1025" ht="14.25" customHeight="1">
      <c r="A3031" s="23">
        <v>9</v>
      </c>
      <c r="B3031" s="23">
        <v>2001</v>
      </c>
      <c r="C3031" s="24">
        <v>-134.75</v>
      </c>
      <c r="D3031" s="24">
        <v>50.83</v>
      </c>
      <c r="E3031" s="24">
        <v>100</v>
      </c>
      <c r="F3031" s="27">
        <v>0.17309383346437299</v>
      </c>
      <c r="G3031" s="24" t="s">
        <v>43</v>
      </c>
      <c r="H3031" s="1"/>
      <c r="I3031" s="1"/>
      <c r="AA3031" s="7"/>
      <c r="AB3031" s="7"/>
      <c r="AD3031" s="1"/>
      <c r="AE3031" s="1"/>
      <c r="AG3031" s="7"/>
      <c r="AH3031" s="7"/>
      <c r="AI3031" s="7"/>
      <c r="IU3031" s="11"/>
      <c r="IV3031" s="11"/>
      <c r="IW3031" s="11"/>
      <c r="AMI3031" s="12"/>
      <c r="AMJ3031" s="12"/>
      <c r="AMK3031" s="12"/>
    </row>
    <row r="3032" spans="1:1025" ht="14.25" customHeight="1">
      <c r="A3032" s="23">
        <v>9</v>
      </c>
      <c r="B3032" s="23">
        <v>2001</v>
      </c>
      <c r="C3032" s="24">
        <v>-134.75</v>
      </c>
      <c r="D3032" s="24">
        <v>50.83</v>
      </c>
      <c r="E3032" s="24">
        <v>200</v>
      </c>
      <c r="F3032" s="27">
        <v>0.59434838479427499</v>
      </c>
      <c r="G3032" s="24" t="s">
        <v>43</v>
      </c>
      <c r="H3032" s="1"/>
      <c r="I3032" s="1"/>
      <c r="AA3032" s="7"/>
      <c r="AB3032" s="7"/>
      <c r="AD3032" s="1"/>
      <c r="AE3032" s="1"/>
      <c r="AG3032" s="7"/>
      <c r="AH3032" s="7"/>
      <c r="AI3032" s="7"/>
      <c r="IU3032" s="11"/>
      <c r="IV3032" s="11"/>
      <c r="IW3032" s="11"/>
      <c r="AMI3032" s="12"/>
      <c r="AMJ3032" s="12"/>
      <c r="AMK3032" s="12"/>
    </row>
    <row r="3033" spans="1:1025" ht="14.25" customHeight="1">
      <c r="A3033" s="23">
        <v>9</v>
      </c>
      <c r="B3033" s="23">
        <v>2001</v>
      </c>
      <c r="C3033" s="24">
        <v>-134.75</v>
      </c>
      <c r="D3033" s="24">
        <v>50.83</v>
      </c>
      <c r="E3033" s="24">
        <v>400</v>
      </c>
      <c r="F3033" s="27">
        <v>0.79454846906460097</v>
      </c>
      <c r="G3033" s="24" t="s">
        <v>43</v>
      </c>
      <c r="H3033" s="1"/>
      <c r="I3033" s="1"/>
      <c r="AA3033" s="7"/>
      <c r="AB3033" s="7"/>
      <c r="AD3033" s="1"/>
      <c r="AE3033" s="1"/>
      <c r="AG3033" s="7"/>
      <c r="AH3033" s="7"/>
      <c r="AI3033" s="7"/>
      <c r="IU3033" s="11"/>
      <c r="IV3033" s="11"/>
      <c r="IW3033" s="11"/>
      <c r="AMI3033" s="12"/>
      <c r="AMJ3033" s="12"/>
      <c r="AMK3033" s="12"/>
    </row>
    <row r="3034" spans="1:1025" ht="14.25" customHeight="1">
      <c r="A3034" s="23">
        <v>6</v>
      </c>
      <c r="B3034" s="23">
        <v>1994</v>
      </c>
      <c r="C3034" s="24">
        <v>155</v>
      </c>
      <c r="D3034" s="24">
        <v>41</v>
      </c>
      <c r="E3034" s="24">
        <v>0</v>
      </c>
      <c r="F3034" s="27">
        <v>0.39</v>
      </c>
      <c r="G3034" s="24" t="s">
        <v>44</v>
      </c>
      <c r="H3034" s="1"/>
      <c r="I3034" s="1"/>
      <c r="AA3034" s="7"/>
      <c r="AB3034" s="7"/>
      <c r="AD3034" s="1"/>
      <c r="AE3034" s="1"/>
      <c r="AG3034" s="7"/>
      <c r="AH3034" s="7"/>
      <c r="AI3034" s="7"/>
      <c r="IU3034" s="11"/>
      <c r="IV3034" s="11"/>
      <c r="IW3034" s="11"/>
      <c r="AMI3034" s="12"/>
      <c r="AMJ3034" s="12"/>
      <c r="AMK3034" s="12"/>
    </row>
    <row r="3035" spans="1:1025" ht="14.25" customHeight="1">
      <c r="A3035" s="23">
        <v>11</v>
      </c>
      <c r="B3035" s="23">
        <v>1993</v>
      </c>
      <c r="C3035" s="24">
        <v>109</v>
      </c>
      <c r="D3035" s="24">
        <v>-20.25</v>
      </c>
      <c r="E3035" s="24">
        <v>0</v>
      </c>
      <c r="F3035" s="27">
        <v>1.07</v>
      </c>
      <c r="G3035" s="24" t="s">
        <v>44</v>
      </c>
      <c r="H3035" s="1"/>
      <c r="I3035" s="1"/>
      <c r="AA3035" s="7"/>
      <c r="AB3035" s="7"/>
      <c r="AD3035" s="1"/>
      <c r="AE3035" s="1"/>
      <c r="AG3035" s="7"/>
      <c r="AH3035" s="7"/>
      <c r="AI3035" s="7"/>
      <c r="IU3035" s="11"/>
      <c r="IV3035" s="11"/>
      <c r="IW3035" s="11"/>
      <c r="AMI3035" s="12"/>
      <c r="AMJ3035" s="12"/>
      <c r="AMK3035" s="12"/>
    </row>
    <row r="3036" spans="1:1025" ht="14.25" customHeight="1">
      <c r="A3036" s="23">
        <v>6</v>
      </c>
      <c r="B3036" s="23">
        <v>1994</v>
      </c>
      <c r="C3036" s="24">
        <v>155</v>
      </c>
      <c r="D3036" s="24">
        <v>41</v>
      </c>
      <c r="E3036" s="24">
        <v>5</v>
      </c>
      <c r="F3036" s="27">
        <v>0.16</v>
      </c>
      <c r="G3036" s="24" t="s">
        <v>44</v>
      </c>
      <c r="H3036" s="1"/>
      <c r="I3036" s="1"/>
      <c r="AA3036" s="7"/>
      <c r="AB3036" s="7"/>
      <c r="AD3036" s="1"/>
      <c r="AE3036" s="1"/>
      <c r="AG3036" s="7"/>
      <c r="AH3036" s="7"/>
      <c r="AI3036" s="7"/>
      <c r="IU3036" s="11"/>
      <c r="IV3036" s="11"/>
      <c r="IW3036" s="11"/>
      <c r="AMI3036" s="12"/>
      <c r="AMJ3036" s="12"/>
      <c r="AMK3036" s="12"/>
    </row>
    <row r="3037" spans="1:1025" ht="14.25" customHeight="1">
      <c r="A3037" s="23">
        <v>11</v>
      </c>
      <c r="B3037" s="23">
        <v>1993</v>
      </c>
      <c r="C3037" s="24">
        <v>109</v>
      </c>
      <c r="D3037" s="24">
        <v>-20.25</v>
      </c>
      <c r="E3037" s="24">
        <v>5</v>
      </c>
      <c r="F3037" s="27">
        <v>0.14000000000000001</v>
      </c>
      <c r="G3037" s="24" t="s">
        <v>44</v>
      </c>
      <c r="H3037" s="1"/>
      <c r="I3037" s="1"/>
      <c r="AA3037" s="7"/>
      <c r="AB3037" s="7"/>
      <c r="AD3037" s="1"/>
      <c r="AE3037" s="1"/>
      <c r="AG3037" s="7"/>
      <c r="AH3037" s="7"/>
      <c r="AI3037" s="7"/>
      <c r="IU3037" s="11"/>
      <c r="IV3037" s="11"/>
      <c r="IW3037" s="11"/>
      <c r="AMI3037" s="12"/>
      <c r="AMJ3037" s="12"/>
      <c r="AMK3037" s="12"/>
    </row>
    <row r="3038" spans="1:1025" ht="14.25" customHeight="1">
      <c r="A3038" s="23">
        <v>6</v>
      </c>
      <c r="B3038" s="23">
        <v>1994</v>
      </c>
      <c r="C3038" s="24">
        <v>155</v>
      </c>
      <c r="D3038" s="24">
        <v>41</v>
      </c>
      <c r="E3038" s="24">
        <v>10</v>
      </c>
      <c r="F3038" s="27">
        <v>0.14000000000000001</v>
      </c>
      <c r="G3038" s="24" t="s">
        <v>44</v>
      </c>
      <c r="H3038" s="1"/>
      <c r="I3038" s="1"/>
      <c r="AA3038" s="7"/>
      <c r="AB3038" s="7"/>
      <c r="AD3038" s="1"/>
      <c r="AE3038" s="1"/>
      <c r="AG3038" s="7"/>
      <c r="AH3038" s="7"/>
      <c r="AI3038" s="7"/>
      <c r="IU3038" s="11"/>
      <c r="IV3038" s="11"/>
      <c r="IW3038" s="11"/>
      <c r="AMI3038" s="12"/>
      <c r="AMJ3038" s="12"/>
      <c r="AMK3038" s="12"/>
    </row>
    <row r="3039" spans="1:1025" ht="14.25" customHeight="1">
      <c r="A3039" s="23">
        <v>11</v>
      </c>
      <c r="B3039" s="23">
        <v>1993</v>
      </c>
      <c r="C3039" s="24">
        <v>109</v>
      </c>
      <c r="D3039" s="24">
        <v>-20.25</v>
      </c>
      <c r="E3039" s="24">
        <v>10</v>
      </c>
      <c r="F3039" s="27">
        <v>7.0000000000000007E-2</v>
      </c>
      <c r="G3039" s="24" t="s">
        <v>44</v>
      </c>
      <c r="H3039" s="1"/>
      <c r="I3039" s="1"/>
      <c r="AA3039" s="7"/>
      <c r="AB3039" s="7"/>
      <c r="AD3039" s="1"/>
      <c r="AE3039" s="1"/>
      <c r="AG3039" s="7"/>
      <c r="AH3039" s="7"/>
      <c r="AI3039" s="7"/>
      <c r="IU3039" s="11"/>
      <c r="IV3039" s="11"/>
      <c r="IW3039" s="11"/>
      <c r="AMI3039" s="12"/>
      <c r="AMJ3039" s="12"/>
      <c r="AMK3039" s="12"/>
    </row>
    <row r="3040" spans="1:1025" ht="14.25" customHeight="1">
      <c r="A3040" s="23">
        <v>11</v>
      </c>
      <c r="B3040" s="23">
        <v>1993</v>
      </c>
      <c r="C3040" s="24">
        <v>109</v>
      </c>
      <c r="D3040" s="24">
        <v>-20.25</v>
      </c>
      <c r="E3040" s="24">
        <v>50</v>
      </c>
      <c r="F3040" s="27">
        <v>0.8</v>
      </c>
      <c r="G3040" s="24" t="s">
        <v>44</v>
      </c>
      <c r="H3040" s="1"/>
      <c r="I3040" s="1"/>
      <c r="AA3040" s="7"/>
      <c r="AB3040" s="7"/>
      <c r="AD3040" s="1"/>
      <c r="AE3040" s="1"/>
      <c r="AG3040" s="7"/>
      <c r="AH3040" s="7"/>
      <c r="AI3040" s="7"/>
      <c r="IU3040" s="11"/>
      <c r="IV3040" s="11"/>
      <c r="IW3040" s="11"/>
      <c r="AMI3040" s="12"/>
      <c r="AMJ3040" s="12"/>
      <c r="AMK3040" s="12"/>
    </row>
    <row r="3041" spans="1:1025" ht="14.25" customHeight="1">
      <c r="A3041" s="23">
        <v>6</v>
      </c>
      <c r="B3041" s="23">
        <v>1994</v>
      </c>
      <c r="C3041" s="24">
        <v>155</v>
      </c>
      <c r="D3041" s="24">
        <v>41</v>
      </c>
      <c r="E3041" s="24">
        <v>50</v>
      </c>
      <c r="F3041" s="27">
        <v>0.3</v>
      </c>
      <c r="G3041" s="24" t="s">
        <v>44</v>
      </c>
      <c r="H3041" s="1"/>
      <c r="I3041" s="1"/>
      <c r="AA3041" s="7"/>
      <c r="AB3041" s="7"/>
      <c r="AD3041" s="1"/>
      <c r="AE3041" s="1"/>
      <c r="AG3041" s="7"/>
      <c r="AH3041" s="7"/>
      <c r="AI3041" s="7"/>
      <c r="IU3041" s="11"/>
      <c r="IV3041" s="11"/>
      <c r="IW3041" s="11"/>
      <c r="AMI3041" s="12"/>
      <c r="AMJ3041" s="12"/>
      <c r="AMK3041" s="12"/>
    </row>
    <row r="3042" spans="1:1025" ht="14.25" customHeight="1">
      <c r="A3042" s="23">
        <v>6</v>
      </c>
      <c r="B3042" s="23">
        <v>1994</v>
      </c>
      <c r="C3042" s="24">
        <v>155</v>
      </c>
      <c r="D3042" s="24">
        <v>41</v>
      </c>
      <c r="E3042" s="24">
        <v>100</v>
      </c>
      <c r="F3042" s="27">
        <v>0.9</v>
      </c>
      <c r="G3042" s="24" t="s">
        <v>44</v>
      </c>
      <c r="H3042" s="1"/>
      <c r="I3042" s="1"/>
      <c r="AA3042" s="7"/>
      <c r="AB3042" s="7"/>
      <c r="AD3042" s="1"/>
      <c r="AE3042" s="1"/>
      <c r="AG3042" s="7"/>
      <c r="AH3042" s="7"/>
      <c r="AI3042" s="7"/>
      <c r="IU3042" s="11"/>
      <c r="IV3042" s="11"/>
      <c r="IW3042" s="11"/>
      <c r="AMI3042" s="12"/>
      <c r="AMJ3042" s="12"/>
      <c r="AMK3042" s="12"/>
    </row>
    <row r="3043" spans="1:1025" ht="14.25" customHeight="1">
      <c r="A3043" s="23">
        <v>11</v>
      </c>
      <c r="B3043" s="23">
        <v>1993</v>
      </c>
      <c r="C3043" s="24">
        <v>109</v>
      </c>
      <c r="D3043" s="24">
        <v>-20.25</v>
      </c>
      <c r="E3043" s="24">
        <v>100</v>
      </c>
      <c r="F3043" s="27">
        <v>0.43</v>
      </c>
      <c r="G3043" s="24" t="s">
        <v>44</v>
      </c>
      <c r="H3043" s="1"/>
      <c r="I3043" s="1"/>
      <c r="AA3043" s="7"/>
      <c r="AB3043" s="7"/>
      <c r="AD3043" s="1"/>
      <c r="AE3043" s="1"/>
      <c r="AG3043" s="7"/>
      <c r="AH3043" s="7"/>
      <c r="AI3043" s="7"/>
      <c r="IU3043" s="11"/>
      <c r="IV3043" s="11"/>
      <c r="IW3043" s="11"/>
      <c r="AMI3043" s="12"/>
      <c r="AMJ3043" s="12"/>
      <c r="AMK3043" s="12"/>
    </row>
    <row r="3044" spans="1:1025" ht="14.25" customHeight="1">
      <c r="A3044" s="23">
        <v>6</v>
      </c>
      <c r="B3044" s="23">
        <v>1994</v>
      </c>
      <c r="C3044" s="24">
        <v>155</v>
      </c>
      <c r="D3044" s="24">
        <v>41</v>
      </c>
      <c r="E3044" s="24">
        <v>200</v>
      </c>
      <c r="F3044" s="27">
        <v>0.83</v>
      </c>
      <c r="G3044" s="24" t="s">
        <v>44</v>
      </c>
      <c r="H3044" s="1"/>
      <c r="I3044" s="1"/>
      <c r="AA3044" s="7"/>
      <c r="AB3044" s="7"/>
      <c r="AD3044" s="1"/>
      <c r="AE3044" s="1"/>
      <c r="AG3044" s="7"/>
      <c r="AH3044" s="7"/>
      <c r="AI3044" s="7"/>
      <c r="IU3044" s="11"/>
      <c r="IV3044" s="11"/>
      <c r="IW3044" s="11"/>
      <c r="AMI3044" s="12"/>
      <c r="AMJ3044" s="12"/>
      <c r="AMK3044" s="12"/>
    </row>
    <row r="3045" spans="1:1025" ht="14.25" customHeight="1">
      <c r="A3045" s="23">
        <v>11</v>
      </c>
      <c r="B3045" s="23">
        <v>1993</v>
      </c>
      <c r="C3045" s="24">
        <v>109</v>
      </c>
      <c r="D3045" s="24">
        <v>-20.25</v>
      </c>
      <c r="E3045" s="24">
        <v>200</v>
      </c>
      <c r="F3045" s="27">
        <v>1.08</v>
      </c>
      <c r="G3045" s="24" t="s">
        <v>44</v>
      </c>
      <c r="H3045" s="1"/>
      <c r="I3045" s="1"/>
      <c r="AA3045" s="7"/>
      <c r="AB3045" s="7"/>
      <c r="AD3045" s="1"/>
      <c r="AE3045" s="1"/>
      <c r="AG3045" s="7"/>
      <c r="AH3045" s="7"/>
      <c r="AI3045" s="7"/>
      <c r="IU3045" s="11"/>
      <c r="IV3045" s="11"/>
      <c r="IW3045" s="11"/>
      <c r="AMI3045" s="12"/>
      <c r="AMJ3045" s="12"/>
      <c r="AMK3045" s="12"/>
    </row>
    <row r="3046" spans="1:1025" ht="14.25" customHeight="1">
      <c r="A3046" s="23">
        <v>11</v>
      </c>
      <c r="B3046" s="23">
        <v>1993</v>
      </c>
      <c r="C3046" s="24">
        <v>109</v>
      </c>
      <c r="D3046" s="24">
        <v>-20.25</v>
      </c>
      <c r="E3046" s="24">
        <v>500</v>
      </c>
      <c r="F3046" s="27">
        <v>0.73</v>
      </c>
      <c r="G3046" s="24" t="s">
        <v>44</v>
      </c>
      <c r="H3046" s="1"/>
      <c r="I3046" s="1"/>
      <c r="AA3046" s="7"/>
      <c r="AB3046" s="7"/>
      <c r="AD3046" s="1"/>
      <c r="AE3046" s="1"/>
      <c r="AG3046" s="7"/>
      <c r="AH3046" s="7"/>
      <c r="AI3046" s="7"/>
      <c r="IU3046" s="11"/>
      <c r="IV3046" s="11"/>
      <c r="IW3046" s="11"/>
      <c r="AMI3046" s="12"/>
      <c r="AMJ3046" s="12"/>
      <c r="AMK3046" s="12"/>
    </row>
    <row r="3047" spans="1:1025" ht="14.25" customHeight="1">
      <c r="A3047" s="23">
        <v>6</v>
      </c>
      <c r="B3047" s="23">
        <v>1994</v>
      </c>
      <c r="C3047" s="24">
        <v>155</v>
      </c>
      <c r="D3047" s="24">
        <v>41</v>
      </c>
      <c r="E3047" s="24">
        <v>800</v>
      </c>
      <c r="F3047" s="27">
        <v>1</v>
      </c>
      <c r="G3047" s="24" t="s">
        <v>44</v>
      </c>
      <c r="H3047" s="1"/>
      <c r="I3047" s="1"/>
      <c r="AA3047" s="7"/>
      <c r="AB3047" s="7"/>
      <c r="AD3047" s="1"/>
      <c r="AE3047" s="1"/>
      <c r="AG3047" s="7"/>
      <c r="AH3047" s="7"/>
      <c r="AI3047" s="7"/>
      <c r="IU3047" s="11"/>
      <c r="IV3047" s="11"/>
      <c r="IW3047" s="11"/>
      <c r="AMI3047" s="12"/>
      <c r="AMJ3047" s="12"/>
      <c r="AMK3047" s="12"/>
    </row>
    <row r="3048" spans="1:1025" ht="14.25" customHeight="1">
      <c r="A3048" s="23">
        <v>11</v>
      </c>
      <c r="B3048" s="23">
        <v>1993</v>
      </c>
      <c r="C3048" s="24">
        <v>109</v>
      </c>
      <c r="D3048" s="24">
        <v>-20.25</v>
      </c>
      <c r="E3048" s="24">
        <v>800</v>
      </c>
      <c r="F3048" s="27">
        <v>0.64</v>
      </c>
      <c r="G3048" s="24" t="s">
        <v>44</v>
      </c>
      <c r="H3048" s="1"/>
      <c r="I3048" s="1"/>
      <c r="AA3048" s="7"/>
      <c r="AB3048" s="7"/>
      <c r="AD3048" s="1"/>
      <c r="AE3048" s="1"/>
      <c r="AG3048" s="7"/>
      <c r="AH3048" s="7"/>
      <c r="AI3048" s="7"/>
      <c r="IU3048" s="11"/>
      <c r="IV3048" s="11"/>
      <c r="IW3048" s="11"/>
      <c r="AMI3048" s="12"/>
      <c r="AMJ3048" s="12"/>
      <c r="AMK3048" s="12"/>
    </row>
    <row r="3049" spans="1:1025" ht="14.25" customHeight="1">
      <c r="A3049" s="23">
        <v>7</v>
      </c>
      <c r="B3049" s="23">
        <v>1994</v>
      </c>
      <c r="C3049" s="24">
        <v>175.5</v>
      </c>
      <c r="D3049" s="24">
        <v>43</v>
      </c>
      <c r="E3049" s="24">
        <v>0</v>
      </c>
      <c r="F3049" s="27">
        <v>0.39</v>
      </c>
      <c r="G3049" s="24" t="s">
        <v>45</v>
      </c>
      <c r="H3049" s="1"/>
      <c r="I3049" s="1"/>
      <c r="AA3049" s="7"/>
      <c r="AB3049" s="7"/>
      <c r="AD3049" s="1"/>
      <c r="AE3049" s="1"/>
      <c r="AG3049" s="7"/>
      <c r="AH3049" s="7"/>
      <c r="AI3049" s="7"/>
      <c r="IU3049" s="11"/>
      <c r="IV3049" s="11"/>
      <c r="IW3049" s="11"/>
      <c r="AMI3049" s="12"/>
      <c r="AMJ3049" s="12"/>
      <c r="AMK3049" s="12"/>
    </row>
    <row r="3050" spans="1:1025" ht="14.25" customHeight="1">
      <c r="A3050" s="23">
        <v>7</v>
      </c>
      <c r="B3050" s="23">
        <v>1994</v>
      </c>
      <c r="C3050" s="24">
        <v>175.5</v>
      </c>
      <c r="D3050" s="24">
        <v>38.5</v>
      </c>
      <c r="E3050" s="24">
        <v>0</v>
      </c>
      <c r="F3050" s="27">
        <v>0.54</v>
      </c>
      <c r="G3050" s="24" t="s">
        <v>45</v>
      </c>
      <c r="H3050" s="1"/>
      <c r="I3050" s="1"/>
      <c r="AA3050" s="7"/>
      <c r="AB3050" s="7"/>
      <c r="AD3050" s="1"/>
      <c r="AE3050" s="1"/>
      <c r="AG3050" s="7"/>
      <c r="AH3050" s="7"/>
      <c r="AI3050" s="7"/>
      <c r="IU3050" s="11"/>
      <c r="IV3050" s="11"/>
      <c r="IW3050" s="11"/>
      <c r="AMI3050" s="12"/>
      <c r="AMJ3050" s="12"/>
      <c r="AMK3050" s="12"/>
    </row>
    <row r="3051" spans="1:1025" ht="14.25" customHeight="1">
      <c r="A3051" s="23">
        <v>7</v>
      </c>
      <c r="B3051" s="23">
        <v>1994</v>
      </c>
      <c r="C3051" s="24">
        <v>175.5</v>
      </c>
      <c r="D3051" s="24">
        <v>43</v>
      </c>
      <c r="E3051" s="24">
        <v>5</v>
      </c>
      <c r="F3051" s="27">
        <v>0.34</v>
      </c>
      <c r="G3051" s="24" t="s">
        <v>45</v>
      </c>
      <c r="H3051" s="1"/>
      <c r="I3051" s="1"/>
      <c r="AA3051" s="7"/>
      <c r="AB3051" s="7"/>
      <c r="AD3051" s="1"/>
      <c r="AE3051" s="1"/>
      <c r="AG3051" s="7"/>
      <c r="AH3051" s="7"/>
      <c r="AI3051" s="7"/>
      <c r="IU3051" s="11"/>
      <c r="IV3051" s="11"/>
      <c r="IW3051" s="11"/>
      <c r="AMI3051" s="12"/>
      <c r="AMJ3051" s="12"/>
      <c r="AMK3051" s="12"/>
    </row>
    <row r="3052" spans="1:1025" ht="14.25" customHeight="1">
      <c r="A3052" s="23">
        <v>7</v>
      </c>
      <c r="B3052" s="23">
        <v>1994</v>
      </c>
      <c r="C3052" s="24">
        <v>175.5</v>
      </c>
      <c r="D3052" s="24">
        <v>38.5</v>
      </c>
      <c r="E3052" s="24">
        <v>5</v>
      </c>
      <c r="F3052" s="27">
        <v>0.74</v>
      </c>
      <c r="G3052" s="24" t="s">
        <v>45</v>
      </c>
      <c r="H3052" s="1"/>
      <c r="I3052" s="1"/>
      <c r="AA3052" s="7"/>
      <c r="AB3052" s="7"/>
      <c r="AD3052" s="1"/>
      <c r="AE3052" s="1"/>
      <c r="AG3052" s="7"/>
      <c r="AH3052" s="7"/>
      <c r="AI3052" s="7"/>
      <c r="IU3052" s="11"/>
      <c r="IV3052" s="11"/>
      <c r="IW3052" s="11"/>
      <c r="AMI3052" s="12"/>
      <c r="AMJ3052" s="12"/>
      <c r="AMK3052" s="12"/>
    </row>
    <row r="3053" spans="1:1025" ht="14.25" customHeight="1">
      <c r="A3053" s="23">
        <v>7</v>
      </c>
      <c r="B3053" s="23">
        <v>1994</v>
      </c>
      <c r="C3053" s="24">
        <v>175.5</v>
      </c>
      <c r="D3053" s="24">
        <v>47.5</v>
      </c>
      <c r="E3053" s="24">
        <v>5</v>
      </c>
      <c r="F3053" s="27">
        <v>1.04</v>
      </c>
      <c r="G3053" s="24" t="s">
        <v>45</v>
      </c>
      <c r="H3053" s="1"/>
      <c r="I3053" s="1"/>
      <c r="AA3053" s="7"/>
      <c r="AB3053" s="7"/>
      <c r="AD3053" s="1"/>
      <c r="AE3053" s="1"/>
      <c r="AG3053" s="7"/>
      <c r="AH3053" s="7"/>
      <c r="AI3053" s="7"/>
      <c r="IU3053" s="11"/>
      <c r="IV3053" s="11"/>
      <c r="IW3053" s="11"/>
      <c r="AMI3053" s="12"/>
      <c r="AMJ3053" s="12"/>
      <c r="AMK3053" s="12"/>
    </row>
    <row r="3054" spans="1:1025" ht="14.25" customHeight="1">
      <c r="A3054" s="23">
        <v>7</v>
      </c>
      <c r="B3054" s="23">
        <v>1994</v>
      </c>
      <c r="C3054" s="24">
        <v>175.5</v>
      </c>
      <c r="D3054" s="24">
        <v>47.5</v>
      </c>
      <c r="E3054" s="24">
        <v>10</v>
      </c>
      <c r="F3054" s="27">
        <v>0.28000000000000003</v>
      </c>
      <c r="G3054" s="24" t="s">
        <v>45</v>
      </c>
      <c r="H3054" s="1"/>
      <c r="I3054" s="1"/>
      <c r="AA3054" s="7"/>
      <c r="AB3054" s="7"/>
      <c r="AD3054" s="1"/>
      <c r="AE3054" s="1"/>
      <c r="AG3054" s="7"/>
      <c r="AH3054" s="7"/>
      <c r="AI3054" s="7"/>
      <c r="IU3054" s="11"/>
      <c r="IV3054" s="11"/>
      <c r="IW3054" s="11"/>
      <c r="AMI3054" s="12"/>
      <c r="AMJ3054" s="12"/>
      <c r="AMK3054" s="12"/>
    </row>
    <row r="3055" spans="1:1025" ht="14.25" customHeight="1">
      <c r="A3055" s="23">
        <v>7</v>
      </c>
      <c r="B3055" s="23">
        <v>1994</v>
      </c>
      <c r="C3055" s="24">
        <v>175.5</v>
      </c>
      <c r="D3055" s="24">
        <v>38.5</v>
      </c>
      <c r="E3055" s="24">
        <v>10</v>
      </c>
      <c r="F3055" s="27">
        <v>0.76</v>
      </c>
      <c r="G3055" s="24" t="s">
        <v>45</v>
      </c>
      <c r="H3055" s="1"/>
      <c r="I3055" s="1"/>
      <c r="AA3055" s="7"/>
      <c r="AB3055" s="7"/>
      <c r="AD3055" s="1"/>
      <c r="AE3055" s="1"/>
      <c r="AG3055" s="7"/>
      <c r="AH3055" s="7"/>
      <c r="AI3055" s="7"/>
      <c r="IU3055" s="11"/>
      <c r="IV3055" s="11"/>
      <c r="IW3055" s="11"/>
      <c r="AMI3055" s="12"/>
      <c r="AMJ3055" s="12"/>
      <c r="AMK3055" s="12"/>
    </row>
    <row r="3056" spans="1:1025" ht="14.25" customHeight="1">
      <c r="A3056" s="23">
        <v>7</v>
      </c>
      <c r="B3056" s="23">
        <v>1994</v>
      </c>
      <c r="C3056" s="24">
        <v>175.5</v>
      </c>
      <c r="D3056" s="24">
        <v>43</v>
      </c>
      <c r="E3056" s="24">
        <v>10</v>
      </c>
      <c r="F3056" s="27">
        <v>0.4</v>
      </c>
      <c r="G3056" s="24" t="s">
        <v>45</v>
      </c>
      <c r="H3056" s="1"/>
      <c r="I3056" s="1"/>
      <c r="AA3056" s="7"/>
      <c r="AB3056" s="7"/>
      <c r="AD3056" s="1"/>
      <c r="AE3056" s="1"/>
      <c r="AG3056" s="7"/>
      <c r="AH3056" s="7"/>
      <c r="AI3056" s="7"/>
      <c r="IU3056" s="11"/>
      <c r="IV3056" s="11"/>
      <c r="IW3056" s="11"/>
      <c r="AMI3056" s="12"/>
      <c r="AMJ3056" s="12"/>
      <c r="AMK3056" s="12"/>
    </row>
    <row r="3057" spans="1:1025" ht="14.25" customHeight="1">
      <c r="A3057" s="23">
        <v>7</v>
      </c>
      <c r="B3057" s="23">
        <v>1994</v>
      </c>
      <c r="C3057" s="24">
        <v>175.5</v>
      </c>
      <c r="D3057" s="24">
        <v>47.5</v>
      </c>
      <c r="E3057" s="24">
        <v>50</v>
      </c>
      <c r="F3057" s="27">
        <v>0.57000000000000095</v>
      </c>
      <c r="G3057" s="24" t="s">
        <v>45</v>
      </c>
      <c r="H3057" s="1"/>
      <c r="I3057" s="1"/>
      <c r="AA3057" s="7"/>
      <c r="AB3057" s="7"/>
      <c r="AD3057" s="1"/>
      <c r="AE3057" s="1"/>
      <c r="AG3057" s="7"/>
      <c r="AH3057" s="7"/>
      <c r="AI3057" s="7"/>
      <c r="IU3057" s="11"/>
      <c r="IV3057" s="11"/>
      <c r="IW3057" s="11"/>
      <c r="AMI3057" s="12"/>
      <c r="AMJ3057" s="12"/>
      <c r="AMK3057" s="12"/>
    </row>
    <row r="3058" spans="1:1025" ht="14.25" customHeight="1">
      <c r="A3058" s="23">
        <v>7</v>
      </c>
      <c r="B3058" s="23">
        <v>1994</v>
      </c>
      <c r="C3058" s="24">
        <v>175.5</v>
      </c>
      <c r="D3058" s="24">
        <v>38.5</v>
      </c>
      <c r="E3058" s="24">
        <v>50</v>
      </c>
      <c r="F3058" s="27">
        <v>0.37</v>
      </c>
      <c r="G3058" s="24" t="s">
        <v>45</v>
      </c>
      <c r="H3058" s="1"/>
      <c r="I3058" s="1"/>
      <c r="AA3058" s="7"/>
      <c r="AB3058" s="7"/>
      <c r="AD3058" s="1"/>
      <c r="AE3058" s="1"/>
      <c r="AG3058" s="7"/>
      <c r="AH3058" s="7"/>
      <c r="AI3058" s="7"/>
      <c r="IU3058" s="11"/>
      <c r="IV3058" s="11"/>
      <c r="IW3058" s="11"/>
      <c r="AMI3058" s="12"/>
      <c r="AMJ3058" s="12"/>
      <c r="AMK3058" s="12"/>
    </row>
    <row r="3059" spans="1:1025" ht="14.25" customHeight="1">
      <c r="A3059" s="23">
        <v>7</v>
      </c>
      <c r="B3059" s="23">
        <v>1994</v>
      </c>
      <c r="C3059" s="24">
        <v>175.5</v>
      </c>
      <c r="D3059" s="24">
        <v>43</v>
      </c>
      <c r="E3059" s="24">
        <v>50</v>
      </c>
      <c r="F3059" s="27">
        <v>0.78</v>
      </c>
      <c r="G3059" s="24" t="s">
        <v>45</v>
      </c>
      <c r="H3059" s="1"/>
      <c r="I3059" s="1"/>
      <c r="AA3059" s="7"/>
      <c r="AB3059" s="7"/>
      <c r="AD3059" s="1"/>
      <c r="AE3059" s="1"/>
      <c r="AG3059" s="7"/>
      <c r="AH3059" s="7"/>
      <c r="AI3059" s="7"/>
      <c r="IU3059" s="11"/>
      <c r="IV3059" s="11"/>
      <c r="IW3059" s="11"/>
      <c r="AMI3059" s="12"/>
      <c r="AMJ3059" s="12"/>
      <c r="AMK3059" s="12"/>
    </row>
    <row r="3060" spans="1:1025" ht="14.25" customHeight="1">
      <c r="A3060" s="23">
        <v>7</v>
      </c>
      <c r="B3060" s="23">
        <v>1994</v>
      </c>
      <c r="C3060" s="24">
        <v>175.5</v>
      </c>
      <c r="D3060" s="24">
        <v>43</v>
      </c>
      <c r="E3060" s="24">
        <v>100</v>
      </c>
      <c r="F3060" s="27">
        <v>0.25</v>
      </c>
      <c r="G3060" s="24" t="s">
        <v>45</v>
      </c>
      <c r="H3060" s="1"/>
      <c r="I3060" s="1"/>
      <c r="AA3060" s="7"/>
      <c r="AB3060" s="7"/>
      <c r="AD3060" s="1"/>
      <c r="AE3060" s="1"/>
      <c r="AG3060" s="7"/>
      <c r="AH3060" s="7"/>
      <c r="AI3060" s="7"/>
      <c r="IU3060" s="11"/>
      <c r="IV3060" s="11"/>
      <c r="IW3060" s="11"/>
      <c r="AMI3060" s="12"/>
      <c r="AMJ3060" s="12"/>
      <c r="AMK3060" s="12"/>
    </row>
    <row r="3061" spans="1:1025" ht="14.25" customHeight="1">
      <c r="A3061" s="23">
        <v>7</v>
      </c>
      <c r="B3061" s="23">
        <v>1994</v>
      </c>
      <c r="C3061" s="24">
        <v>175.5</v>
      </c>
      <c r="D3061" s="24">
        <v>47.5</v>
      </c>
      <c r="E3061" s="24">
        <v>100</v>
      </c>
      <c r="F3061" s="27">
        <v>0.57000000000000095</v>
      </c>
      <c r="G3061" s="24" t="s">
        <v>45</v>
      </c>
      <c r="H3061" s="1"/>
      <c r="I3061" s="1"/>
      <c r="AA3061" s="7"/>
      <c r="AB3061" s="7"/>
      <c r="AD3061" s="1"/>
      <c r="AE3061" s="1"/>
      <c r="AG3061" s="7"/>
      <c r="AH3061" s="7"/>
      <c r="AI3061" s="7"/>
      <c r="IU3061" s="11"/>
      <c r="IV3061" s="11"/>
      <c r="IW3061" s="11"/>
      <c r="AMI3061" s="12"/>
      <c r="AMJ3061" s="12"/>
      <c r="AMK3061" s="12"/>
    </row>
    <row r="3062" spans="1:1025" ht="14.25" customHeight="1">
      <c r="A3062" s="23">
        <v>7</v>
      </c>
      <c r="B3062" s="23">
        <v>1994</v>
      </c>
      <c r="C3062" s="24">
        <v>175.5</v>
      </c>
      <c r="D3062" s="24">
        <v>38.5</v>
      </c>
      <c r="E3062" s="24">
        <v>100</v>
      </c>
      <c r="F3062" s="27">
        <v>0.46</v>
      </c>
      <c r="G3062" s="24" t="s">
        <v>45</v>
      </c>
      <c r="H3062" s="1"/>
      <c r="I3062" s="1"/>
      <c r="AA3062" s="7"/>
      <c r="AB3062" s="7"/>
      <c r="AD3062" s="1"/>
      <c r="AE3062" s="1"/>
      <c r="AG3062" s="7"/>
      <c r="AH3062" s="7"/>
      <c r="AI3062" s="7"/>
      <c r="IU3062" s="11"/>
      <c r="IV3062" s="11"/>
      <c r="IW3062" s="11"/>
      <c r="AMI3062" s="12"/>
      <c r="AMJ3062" s="12"/>
      <c r="AMK3062" s="12"/>
    </row>
    <row r="3063" spans="1:1025" ht="14.25" customHeight="1">
      <c r="A3063" s="23">
        <v>7</v>
      </c>
      <c r="B3063" s="23">
        <v>1994</v>
      </c>
      <c r="C3063" s="24">
        <v>175.5</v>
      </c>
      <c r="D3063" s="24">
        <v>43</v>
      </c>
      <c r="E3063" s="24">
        <v>200</v>
      </c>
      <c r="F3063" s="27">
        <v>0.86</v>
      </c>
      <c r="G3063" s="24" t="s">
        <v>45</v>
      </c>
      <c r="H3063" s="1"/>
      <c r="I3063" s="1"/>
      <c r="AA3063" s="7"/>
      <c r="AB3063" s="7"/>
      <c r="AD3063" s="1"/>
      <c r="AE3063" s="1"/>
      <c r="AG3063" s="7"/>
      <c r="AH3063" s="7"/>
      <c r="AI3063" s="7"/>
      <c r="IU3063" s="11"/>
      <c r="IV3063" s="11"/>
      <c r="IW3063" s="11"/>
      <c r="AMI3063" s="12"/>
      <c r="AMJ3063" s="12"/>
      <c r="AMK3063" s="12"/>
    </row>
    <row r="3064" spans="1:1025" ht="14.25" customHeight="1">
      <c r="A3064" s="23">
        <v>7</v>
      </c>
      <c r="B3064" s="23">
        <v>1994</v>
      </c>
      <c r="C3064" s="24">
        <v>175.5</v>
      </c>
      <c r="D3064" s="24">
        <v>38.5</v>
      </c>
      <c r="E3064" s="24">
        <v>200</v>
      </c>
      <c r="F3064" s="27">
        <v>0.44</v>
      </c>
      <c r="G3064" s="24" t="s">
        <v>45</v>
      </c>
      <c r="H3064" s="1"/>
      <c r="I3064" s="1"/>
      <c r="AA3064" s="7"/>
      <c r="AB3064" s="7"/>
      <c r="AD3064" s="1"/>
      <c r="AE3064" s="1"/>
      <c r="AG3064" s="7"/>
      <c r="AH3064" s="7"/>
      <c r="AI3064" s="7"/>
      <c r="IU3064" s="11"/>
      <c r="IV3064" s="11"/>
      <c r="IW3064" s="11"/>
      <c r="AMI3064" s="12"/>
      <c r="AMJ3064" s="12"/>
      <c r="AMK3064" s="12"/>
    </row>
    <row r="3065" spans="1:1025" ht="14.25" customHeight="1">
      <c r="A3065" s="23">
        <v>7</v>
      </c>
      <c r="B3065" s="23">
        <v>1994</v>
      </c>
      <c r="C3065" s="24">
        <v>175.5</v>
      </c>
      <c r="D3065" s="24">
        <v>47.5</v>
      </c>
      <c r="E3065" s="24">
        <v>200</v>
      </c>
      <c r="F3065" s="27">
        <v>0.94</v>
      </c>
      <c r="G3065" s="24" t="s">
        <v>45</v>
      </c>
      <c r="H3065" s="1"/>
      <c r="I3065" s="1"/>
      <c r="AA3065" s="7"/>
      <c r="AB3065" s="7"/>
      <c r="AD3065" s="1"/>
      <c r="AE3065" s="1"/>
      <c r="AG3065" s="7"/>
      <c r="AH3065" s="7"/>
      <c r="AI3065" s="7"/>
      <c r="IU3065" s="11"/>
      <c r="IV3065" s="11"/>
      <c r="IW3065" s="11"/>
      <c r="AMI3065" s="12"/>
      <c r="AMJ3065" s="12"/>
      <c r="AMK3065" s="12"/>
    </row>
    <row r="3066" spans="1:1025" ht="14.25" customHeight="1">
      <c r="A3066" s="23">
        <v>7</v>
      </c>
      <c r="B3066" s="23">
        <v>1994</v>
      </c>
      <c r="C3066" s="24">
        <v>175.5</v>
      </c>
      <c r="D3066" s="24">
        <v>47.5</v>
      </c>
      <c r="E3066" s="24">
        <v>500</v>
      </c>
      <c r="F3066" s="27">
        <v>0.5</v>
      </c>
      <c r="G3066" s="24" t="s">
        <v>45</v>
      </c>
      <c r="H3066" s="1"/>
      <c r="I3066" s="1"/>
      <c r="AA3066" s="7"/>
      <c r="AB3066" s="7"/>
      <c r="AD3066" s="1"/>
      <c r="AE3066" s="1"/>
      <c r="AG3066" s="7"/>
      <c r="AH3066" s="7"/>
      <c r="AI3066" s="7"/>
      <c r="IU3066" s="11"/>
      <c r="IV3066" s="11"/>
      <c r="IW3066" s="11"/>
      <c r="AMI3066" s="12"/>
      <c r="AMJ3066" s="12"/>
      <c r="AMK3066" s="12"/>
    </row>
    <row r="3067" spans="1:1025" ht="14.25" customHeight="1">
      <c r="A3067" s="23">
        <v>7</v>
      </c>
      <c r="B3067" s="23">
        <v>1994</v>
      </c>
      <c r="C3067" s="24">
        <v>175.5</v>
      </c>
      <c r="D3067" s="24">
        <v>38.5</v>
      </c>
      <c r="E3067" s="24">
        <v>500</v>
      </c>
      <c r="F3067" s="27">
        <v>0.26</v>
      </c>
      <c r="G3067" s="24" t="s">
        <v>45</v>
      </c>
      <c r="H3067" s="1"/>
      <c r="I3067" s="1"/>
      <c r="AA3067" s="7"/>
      <c r="AB3067" s="7"/>
      <c r="AD3067" s="1"/>
      <c r="AE3067" s="1"/>
      <c r="AG3067" s="7"/>
      <c r="AH3067" s="7"/>
      <c r="AI3067" s="7"/>
      <c r="IU3067" s="11"/>
      <c r="IV3067" s="11"/>
      <c r="IW3067" s="11"/>
      <c r="AMI3067" s="12"/>
      <c r="AMJ3067" s="12"/>
      <c r="AMK3067" s="12"/>
    </row>
    <row r="3068" spans="1:1025" ht="14.25" customHeight="1">
      <c r="A3068" s="23">
        <v>7</v>
      </c>
      <c r="B3068" s="23">
        <v>1994</v>
      </c>
      <c r="C3068" s="24">
        <v>175.5</v>
      </c>
      <c r="D3068" s="24">
        <v>47.5</v>
      </c>
      <c r="E3068" s="24">
        <v>800</v>
      </c>
      <c r="F3068" s="27">
        <v>0.82</v>
      </c>
      <c r="G3068" s="24" t="s">
        <v>45</v>
      </c>
      <c r="H3068" s="1"/>
      <c r="I3068" s="1"/>
      <c r="AA3068" s="7"/>
      <c r="AB3068" s="7"/>
      <c r="AD3068" s="1"/>
      <c r="AE3068" s="1"/>
      <c r="AG3068" s="7"/>
      <c r="AH3068" s="7"/>
      <c r="AI3068" s="7"/>
      <c r="IU3068" s="11"/>
      <c r="IV3068" s="11"/>
      <c r="IW3068" s="11"/>
      <c r="AMI3068" s="12"/>
      <c r="AMJ3068" s="12"/>
      <c r="AMK3068" s="12"/>
    </row>
    <row r="3069" spans="1:1025" ht="14.25" customHeight="1">
      <c r="A3069" s="23">
        <v>7</v>
      </c>
      <c r="B3069" s="23">
        <v>1994</v>
      </c>
      <c r="C3069" s="24">
        <v>175.5</v>
      </c>
      <c r="D3069" s="24">
        <v>38.5</v>
      </c>
      <c r="E3069" s="24">
        <v>800</v>
      </c>
      <c r="F3069" s="27">
        <v>0.34</v>
      </c>
      <c r="G3069" s="24" t="s">
        <v>45</v>
      </c>
      <c r="H3069" s="1"/>
      <c r="I3069" s="1"/>
      <c r="AA3069" s="7"/>
      <c r="AB3069" s="7"/>
      <c r="AD3069" s="1"/>
      <c r="AE3069" s="1"/>
      <c r="AG3069" s="7"/>
      <c r="AH3069" s="7"/>
      <c r="AI3069" s="7"/>
      <c r="IU3069" s="11"/>
      <c r="IV3069" s="11"/>
      <c r="IW3069" s="11"/>
      <c r="AMI3069" s="12"/>
      <c r="AMJ3069" s="12"/>
      <c r="AMK3069" s="12"/>
    </row>
    <row r="3070" spans="1:1025" ht="14.25" customHeight="1">
      <c r="A3070" s="23">
        <v>7</v>
      </c>
      <c r="B3070" s="23">
        <v>1994</v>
      </c>
      <c r="C3070" s="24">
        <v>175.5</v>
      </c>
      <c r="D3070" s="24">
        <v>43</v>
      </c>
      <c r="E3070" s="24">
        <v>800</v>
      </c>
      <c r="F3070" s="27">
        <v>0.46</v>
      </c>
      <c r="G3070" s="24" t="s">
        <v>45</v>
      </c>
      <c r="H3070" s="1"/>
      <c r="I3070" s="1"/>
      <c r="AA3070" s="7"/>
      <c r="AB3070" s="7"/>
      <c r="AD3070" s="1"/>
      <c r="AE3070" s="1"/>
      <c r="AG3070" s="7"/>
      <c r="AH3070" s="7"/>
      <c r="AI3070" s="7"/>
      <c r="IU3070" s="11"/>
      <c r="IV3070" s="11"/>
      <c r="IW3070" s="11"/>
      <c r="AMI3070" s="12"/>
      <c r="AMJ3070" s="12"/>
      <c r="AMK3070" s="12"/>
    </row>
    <row r="3071" spans="1:1025" ht="14.25" customHeight="1">
      <c r="A3071" s="23">
        <v>7</v>
      </c>
      <c r="B3071" s="23">
        <v>1994</v>
      </c>
      <c r="C3071" s="24">
        <v>175.5</v>
      </c>
      <c r="D3071" s="24">
        <v>43</v>
      </c>
      <c r="E3071" s="24">
        <v>1200</v>
      </c>
      <c r="F3071" s="27">
        <v>0.69</v>
      </c>
      <c r="G3071" s="24" t="s">
        <v>45</v>
      </c>
      <c r="H3071" s="1"/>
      <c r="I3071" s="1"/>
      <c r="AA3071" s="7"/>
      <c r="AB3071" s="7"/>
      <c r="AD3071" s="1"/>
      <c r="AE3071" s="1"/>
      <c r="AG3071" s="7"/>
      <c r="AH3071" s="7"/>
      <c r="AI3071" s="7"/>
      <c r="IU3071" s="11"/>
      <c r="IV3071" s="11"/>
      <c r="IW3071" s="11"/>
      <c r="AMI3071" s="12"/>
      <c r="AMJ3071" s="12"/>
      <c r="AMK3071" s="12"/>
    </row>
    <row r="3072" spans="1:1025" ht="14.25" customHeight="1">
      <c r="A3072" s="23">
        <v>7</v>
      </c>
      <c r="B3072" s="23">
        <v>1994</v>
      </c>
      <c r="C3072" s="24">
        <v>175.5</v>
      </c>
      <c r="D3072" s="24">
        <v>38.5</v>
      </c>
      <c r="E3072" s="24">
        <v>1200</v>
      </c>
      <c r="F3072" s="27">
        <v>0.38</v>
      </c>
      <c r="G3072" s="24" t="s">
        <v>45</v>
      </c>
      <c r="H3072" s="1"/>
      <c r="I3072" s="1"/>
      <c r="AA3072" s="7"/>
      <c r="AB3072" s="7"/>
      <c r="AD3072" s="1"/>
      <c r="AE3072" s="1"/>
      <c r="AG3072" s="7"/>
      <c r="AH3072" s="7"/>
      <c r="AI3072" s="7"/>
      <c r="IU3072" s="11"/>
      <c r="IV3072" s="11"/>
      <c r="IW3072" s="11"/>
      <c r="AMI3072" s="12"/>
      <c r="AMJ3072" s="12"/>
      <c r="AMK3072" s="12"/>
    </row>
    <row r="3073" spans="1:1025" ht="14.25" customHeight="1">
      <c r="A3073" s="23">
        <v>7</v>
      </c>
      <c r="B3073" s="23">
        <v>1994</v>
      </c>
      <c r="C3073" s="24">
        <v>175.5</v>
      </c>
      <c r="D3073" s="24">
        <v>47.5</v>
      </c>
      <c r="E3073" s="24">
        <v>1200</v>
      </c>
      <c r="F3073" s="27">
        <v>0.57000000000000095</v>
      </c>
      <c r="G3073" s="24" t="s">
        <v>45</v>
      </c>
      <c r="H3073" s="1"/>
      <c r="I3073" s="1"/>
      <c r="AA3073" s="7"/>
      <c r="AB3073" s="7"/>
      <c r="AD3073" s="1"/>
      <c r="AE3073" s="1"/>
      <c r="AG3073" s="7"/>
      <c r="AH3073" s="7"/>
      <c r="AI3073" s="7"/>
      <c r="IU3073" s="11"/>
      <c r="IV3073" s="11"/>
      <c r="IW3073" s="11"/>
      <c r="AMI3073" s="12"/>
      <c r="AMJ3073" s="12"/>
      <c r="AMK3073" s="12"/>
    </row>
    <row r="3074" spans="1:1025" ht="14.25" customHeight="1">
      <c r="A3074" s="23">
        <v>7</v>
      </c>
      <c r="B3074" s="23">
        <v>1994</v>
      </c>
      <c r="C3074" s="24">
        <v>175.5</v>
      </c>
      <c r="D3074" s="24">
        <v>47.5</v>
      </c>
      <c r="E3074" s="24">
        <v>1500</v>
      </c>
      <c r="F3074" s="27">
        <v>0.96</v>
      </c>
      <c r="G3074" s="24" t="s">
        <v>45</v>
      </c>
      <c r="H3074" s="1"/>
      <c r="I3074" s="1"/>
      <c r="AA3074" s="7"/>
      <c r="AB3074" s="7"/>
      <c r="AD3074" s="1"/>
      <c r="AE3074" s="1"/>
      <c r="AG3074" s="7"/>
      <c r="AH3074" s="7"/>
      <c r="AI3074" s="7"/>
      <c r="IU3074" s="11"/>
      <c r="IV3074" s="11"/>
      <c r="IW3074" s="11"/>
      <c r="AMI3074" s="12"/>
      <c r="AMJ3074" s="12"/>
      <c r="AMK3074" s="12"/>
    </row>
    <row r="3075" spans="1:1025" ht="14.25" customHeight="1">
      <c r="A3075" s="23">
        <v>7</v>
      </c>
      <c r="B3075" s="23">
        <v>1994</v>
      </c>
      <c r="C3075" s="24">
        <v>175.5</v>
      </c>
      <c r="D3075" s="24">
        <v>43</v>
      </c>
      <c r="E3075" s="24">
        <v>1500</v>
      </c>
      <c r="F3075" s="27">
        <v>0.3</v>
      </c>
      <c r="G3075" s="24" t="s">
        <v>45</v>
      </c>
      <c r="H3075" s="1"/>
      <c r="I3075" s="1"/>
      <c r="AA3075" s="7"/>
      <c r="AB3075" s="7"/>
      <c r="AD3075" s="1"/>
      <c r="AE3075" s="1"/>
      <c r="AG3075" s="7"/>
      <c r="AH3075" s="7"/>
      <c r="AI3075" s="7"/>
      <c r="IU3075" s="11"/>
      <c r="IV3075" s="11"/>
      <c r="IW3075" s="11"/>
      <c r="AMI3075" s="12"/>
      <c r="AMJ3075" s="12"/>
      <c r="AMK3075" s="12"/>
    </row>
    <row r="3076" spans="1:1025" ht="14.25" customHeight="1">
      <c r="A3076" s="23">
        <v>7</v>
      </c>
      <c r="B3076" s="23">
        <v>1994</v>
      </c>
      <c r="C3076" s="24">
        <v>175.5</v>
      </c>
      <c r="D3076" s="24">
        <v>38.5</v>
      </c>
      <c r="E3076" s="24">
        <v>1500</v>
      </c>
      <c r="F3076" s="27">
        <v>0.4</v>
      </c>
      <c r="G3076" s="24" t="s">
        <v>45</v>
      </c>
      <c r="H3076" s="1"/>
      <c r="I3076" s="1"/>
      <c r="AA3076" s="7"/>
      <c r="AB3076" s="7"/>
      <c r="AD3076" s="1"/>
      <c r="AE3076" s="1"/>
      <c r="AG3076" s="7"/>
      <c r="AH3076" s="7"/>
      <c r="AI3076" s="7"/>
      <c r="IU3076" s="11"/>
      <c r="IV3076" s="11"/>
      <c r="IW3076" s="11"/>
      <c r="AMI3076" s="12"/>
      <c r="AMJ3076" s="12"/>
      <c r="AMK3076" s="12"/>
    </row>
    <row r="3077" spans="1:1025" ht="14.25" customHeight="1">
      <c r="A3077" s="23">
        <v>5</v>
      </c>
      <c r="B3077" s="23">
        <v>1999</v>
      </c>
      <c r="C3077" s="24">
        <v>165</v>
      </c>
      <c r="D3077" s="24">
        <v>40</v>
      </c>
      <c r="E3077" s="24">
        <v>0</v>
      </c>
      <c r="F3077" s="27">
        <v>0.12</v>
      </c>
      <c r="G3077" s="24" t="s">
        <v>46</v>
      </c>
      <c r="H3077" s="1"/>
      <c r="I3077" s="1"/>
      <c r="AA3077" s="7"/>
      <c r="AB3077" s="7"/>
      <c r="AD3077" s="1"/>
      <c r="AE3077" s="1"/>
      <c r="AG3077" s="7"/>
      <c r="AH3077" s="7"/>
      <c r="AI3077" s="7"/>
      <c r="IU3077" s="11"/>
      <c r="IV3077" s="11"/>
      <c r="IW3077" s="11"/>
      <c r="AMI3077" s="12"/>
      <c r="AMJ3077" s="12"/>
      <c r="AMK3077" s="12"/>
    </row>
    <row r="3078" spans="1:1025" ht="14.25" customHeight="1">
      <c r="A3078" s="23">
        <v>5</v>
      </c>
      <c r="B3078" s="23">
        <v>1999</v>
      </c>
      <c r="C3078" s="24">
        <v>165</v>
      </c>
      <c r="D3078" s="24">
        <v>50</v>
      </c>
      <c r="E3078" s="24">
        <v>0</v>
      </c>
      <c r="F3078" s="27">
        <v>0.38</v>
      </c>
      <c r="G3078" s="24" t="s">
        <v>46</v>
      </c>
      <c r="H3078" s="1"/>
      <c r="I3078" s="1"/>
      <c r="AA3078" s="7"/>
      <c r="AB3078" s="7"/>
      <c r="AD3078" s="1"/>
      <c r="AE3078" s="1"/>
      <c r="AG3078" s="7"/>
      <c r="AH3078" s="7"/>
      <c r="AI3078" s="7"/>
      <c r="IU3078" s="11"/>
      <c r="IV3078" s="11"/>
      <c r="IW3078" s="11"/>
      <c r="AMI3078" s="12"/>
      <c r="AMJ3078" s="12"/>
      <c r="AMK3078" s="12"/>
    </row>
    <row r="3079" spans="1:1025" ht="14.25" customHeight="1">
      <c r="A3079" s="23">
        <v>5</v>
      </c>
      <c r="B3079" s="23">
        <v>1999</v>
      </c>
      <c r="C3079" s="24">
        <v>154.59</v>
      </c>
      <c r="D3079" s="24">
        <v>44</v>
      </c>
      <c r="E3079" s="24">
        <v>0</v>
      </c>
      <c r="F3079" s="27">
        <v>0.35</v>
      </c>
      <c r="G3079" s="24" t="s">
        <v>46</v>
      </c>
      <c r="H3079" s="1"/>
      <c r="I3079" s="1"/>
      <c r="AA3079" s="7"/>
      <c r="AB3079" s="7"/>
      <c r="AD3079" s="1"/>
      <c r="AE3079" s="1"/>
      <c r="AG3079" s="7"/>
      <c r="AH3079" s="7"/>
      <c r="AI3079" s="7"/>
      <c r="IU3079" s="11"/>
      <c r="IV3079" s="11"/>
      <c r="IW3079" s="11"/>
      <c r="AMI3079" s="12"/>
      <c r="AMJ3079" s="12"/>
      <c r="AMK3079" s="12"/>
    </row>
    <row r="3080" spans="1:1025" ht="14.25" customHeight="1">
      <c r="A3080" s="23">
        <v>5</v>
      </c>
      <c r="B3080" s="23">
        <v>1999</v>
      </c>
      <c r="C3080" s="24">
        <v>165</v>
      </c>
      <c r="D3080" s="24">
        <v>40</v>
      </c>
      <c r="E3080" s="24">
        <v>10</v>
      </c>
      <c r="F3080" s="27">
        <v>0.08</v>
      </c>
      <c r="G3080" s="24" t="s">
        <v>46</v>
      </c>
      <c r="H3080" s="1"/>
      <c r="I3080" s="1"/>
      <c r="AA3080" s="7"/>
      <c r="AB3080" s="7"/>
      <c r="AD3080" s="1"/>
      <c r="AE3080" s="1"/>
      <c r="AG3080" s="7"/>
      <c r="AH3080" s="7"/>
      <c r="AI3080" s="7"/>
      <c r="IU3080" s="11"/>
      <c r="IV3080" s="11"/>
      <c r="IW3080" s="11"/>
      <c r="AMI3080" s="12"/>
      <c r="AMJ3080" s="12"/>
      <c r="AMK3080" s="12"/>
    </row>
    <row r="3081" spans="1:1025" ht="14.25" customHeight="1">
      <c r="A3081" s="23">
        <v>5</v>
      </c>
      <c r="B3081" s="23">
        <v>1999</v>
      </c>
      <c r="C3081" s="24">
        <v>154.59</v>
      </c>
      <c r="D3081" s="24">
        <v>44</v>
      </c>
      <c r="E3081" s="24">
        <v>10</v>
      </c>
      <c r="F3081" s="27">
        <v>0.19</v>
      </c>
      <c r="G3081" s="24" t="s">
        <v>46</v>
      </c>
      <c r="H3081" s="1"/>
      <c r="I3081" s="1"/>
      <c r="AA3081" s="7"/>
      <c r="AB3081" s="7"/>
      <c r="AD3081" s="1"/>
      <c r="AE3081" s="1"/>
      <c r="AG3081" s="7"/>
      <c r="AH3081" s="7"/>
      <c r="AI3081" s="7"/>
      <c r="IU3081" s="11"/>
      <c r="IV3081" s="11"/>
      <c r="IW3081" s="11"/>
      <c r="AMI3081" s="12"/>
      <c r="AMJ3081" s="12"/>
      <c r="AMK3081" s="12"/>
    </row>
    <row r="3082" spans="1:1025" ht="14.25" customHeight="1">
      <c r="A3082" s="23">
        <v>5</v>
      </c>
      <c r="B3082" s="23">
        <v>1999</v>
      </c>
      <c r="C3082" s="24">
        <v>165</v>
      </c>
      <c r="D3082" s="24">
        <v>50</v>
      </c>
      <c r="E3082" s="24">
        <v>10</v>
      </c>
      <c r="F3082" s="27">
        <v>0.18</v>
      </c>
      <c r="G3082" s="24" t="s">
        <v>46</v>
      </c>
      <c r="H3082" s="1"/>
      <c r="I3082" s="1"/>
      <c r="AA3082" s="7"/>
      <c r="AB3082" s="7"/>
      <c r="AD3082" s="1"/>
      <c r="AE3082" s="1"/>
      <c r="AG3082" s="7"/>
      <c r="AH3082" s="7"/>
      <c r="AI3082" s="7"/>
      <c r="IU3082" s="11"/>
      <c r="IV3082" s="11"/>
      <c r="IW3082" s="11"/>
      <c r="AMI3082" s="12"/>
      <c r="AMJ3082" s="12"/>
      <c r="AMK3082" s="12"/>
    </row>
    <row r="3083" spans="1:1025" ht="14.25" customHeight="1">
      <c r="A3083" s="23">
        <v>5</v>
      </c>
      <c r="B3083" s="23">
        <v>1999</v>
      </c>
      <c r="C3083" s="24">
        <v>165</v>
      </c>
      <c r="D3083" s="24">
        <v>50</v>
      </c>
      <c r="E3083" s="24">
        <v>20</v>
      </c>
      <c r="F3083" s="27">
        <v>0.19</v>
      </c>
      <c r="G3083" s="24" t="s">
        <v>46</v>
      </c>
      <c r="H3083" s="1"/>
      <c r="I3083" s="1"/>
      <c r="AA3083" s="7"/>
      <c r="AB3083" s="7"/>
      <c r="AD3083" s="1"/>
      <c r="AE3083" s="1"/>
      <c r="AG3083" s="7"/>
      <c r="AH3083" s="7"/>
      <c r="AI3083" s="7"/>
      <c r="IU3083" s="11"/>
      <c r="IV3083" s="11"/>
      <c r="IW3083" s="11"/>
      <c r="AMI3083" s="12"/>
      <c r="AMJ3083" s="12"/>
      <c r="AMK3083" s="12"/>
    </row>
    <row r="3084" spans="1:1025" ht="14.25" customHeight="1">
      <c r="A3084" s="23">
        <v>5</v>
      </c>
      <c r="B3084" s="23">
        <v>1999</v>
      </c>
      <c r="C3084" s="24">
        <v>165</v>
      </c>
      <c r="D3084" s="24">
        <v>40</v>
      </c>
      <c r="E3084" s="24">
        <v>20</v>
      </c>
      <c r="F3084" s="27">
        <v>0.08</v>
      </c>
      <c r="G3084" s="24" t="s">
        <v>46</v>
      </c>
      <c r="H3084" s="1"/>
      <c r="I3084" s="1"/>
      <c r="AA3084" s="7"/>
      <c r="AB3084" s="7"/>
      <c r="AD3084" s="1"/>
      <c r="AE3084" s="1"/>
      <c r="AG3084" s="7"/>
      <c r="AH3084" s="7"/>
      <c r="AI3084" s="7"/>
      <c r="IU3084" s="11"/>
      <c r="IV3084" s="11"/>
      <c r="IW3084" s="11"/>
      <c r="AMI3084" s="12"/>
      <c r="AMJ3084" s="12"/>
      <c r="AMK3084" s="12"/>
    </row>
    <row r="3085" spans="1:1025" ht="14.25" customHeight="1">
      <c r="A3085" s="23">
        <v>5</v>
      </c>
      <c r="B3085" s="23">
        <v>1999</v>
      </c>
      <c r="C3085" s="24">
        <v>154.59</v>
      </c>
      <c r="D3085" s="24">
        <v>44</v>
      </c>
      <c r="E3085" s="24">
        <v>20</v>
      </c>
      <c r="F3085" s="27">
        <v>0.28000000000000003</v>
      </c>
      <c r="G3085" s="24" t="s">
        <v>46</v>
      </c>
      <c r="H3085" s="1"/>
      <c r="I3085" s="1"/>
      <c r="AA3085" s="7"/>
      <c r="AB3085" s="7"/>
      <c r="AD3085" s="1"/>
      <c r="AE3085" s="1"/>
      <c r="AG3085" s="7"/>
      <c r="AH3085" s="7"/>
      <c r="AI3085" s="7"/>
      <c r="IU3085" s="11"/>
      <c r="IV3085" s="11"/>
      <c r="IW3085" s="11"/>
      <c r="AMI3085" s="12"/>
      <c r="AMJ3085" s="12"/>
      <c r="AMK3085" s="12"/>
    </row>
    <row r="3086" spans="1:1025" ht="14.25" customHeight="1">
      <c r="A3086" s="23">
        <v>5</v>
      </c>
      <c r="B3086" s="23">
        <v>1999</v>
      </c>
      <c r="C3086" s="24">
        <v>154.59</v>
      </c>
      <c r="D3086" s="24">
        <v>44</v>
      </c>
      <c r="E3086" s="24">
        <v>30</v>
      </c>
      <c r="F3086" s="27">
        <v>0.17</v>
      </c>
      <c r="G3086" s="24" t="s">
        <v>46</v>
      </c>
      <c r="H3086" s="1"/>
      <c r="I3086" s="1"/>
      <c r="AA3086" s="7"/>
      <c r="AB3086" s="7"/>
      <c r="AD3086" s="1"/>
      <c r="AE3086" s="1"/>
      <c r="AG3086" s="7"/>
      <c r="AH3086" s="7"/>
      <c r="AI3086" s="7"/>
      <c r="IU3086" s="11"/>
      <c r="IV3086" s="11"/>
      <c r="IW3086" s="11"/>
      <c r="AMI3086" s="12"/>
      <c r="AMJ3086" s="12"/>
      <c r="AMK3086" s="12"/>
    </row>
    <row r="3087" spans="1:1025" ht="14.25" customHeight="1">
      <c r="A3087" s="23">
        <v>5</v>
      </c>
      <c r="B3087" s="23">
        <v>1999</v>
      </c>
      <c r="C3087" s="24">
        <v>165</v>
      </c>
      <c r="D3087" s="24">
        <v>40</v>
      </c>
      <c r="E3087" s="24">
        <v>30</v>
      </c>
      <c r="F3087" s="27">
        <v>0.08</v>
      </c>
      <c r="G3087" s="24" t="s">
        <v>46</v>
      </c>
      <c r="H3087" s="1"/>
      <c r="I3087" s="1"/>
      <c r="AA3087" s="7"/>
      <c r="AB3087" s="7"/>
      <c r="AD3087" s="1"/>
      <c r="AE3087" s="1"/>
      <c r="AG3087" s="7"/>
      <c r="AH3087" s="7"/>
      <c r="AI3087" s="7"/>
      <c r="IU3087" s="11"/>
      <c r="IV3087" s="11"/>
      <c r="IW3087" s="11"/>
      <c r="AMI3087" s="12"/>
      <c r="AMJ3087" s="12"/>
      <c r="AMK3087" s="12"/>
    </row>
    <row r="3088" spans="1:1025" ht="14.25" customHeight="1">
      <c r="A3088" s="23">
        <v>5</v>
      </c>
      <c r="B3088" s="23">
        <v>1999</v>
      </c>
      <c r="C3088" s="24">
        <v>165</v>
      </c>
      <c r="D3088" s="24">
        <v>50</v>
      </c>
      <c r="E3088" s="24">
        <v>40</v>
      </c>
      <c r="F3088" s="27">
        <v>0.17</v>
      </c>
      <c r="G3088" s="24" t="s">
        <v>46</v>
      </c>
      <c r="H3088" s="1"/>
      <c r="I3088" s="1"/>
      <c r="AA3088" s="7"/>
      <c r="AB3088" s="7"/>
      <c r="AD3088" s="1"/>
      <c r="AE3088" s="1"/>
      <c r="AG3088" s="7"/>
      <c r="AH3088" s="7"/>
      <c r="AI3088" s="7"/>
      <c r="IU3088" s="11"/>
      <c r="IV3088" s="11"/>
      <c r="IW3088" s="11"/>
      <c r="AMI3088" s="12"/>
      <c r="AMJ3088" s="12"/>
      <c r="AMK3088" s="12"/>
    </row>
    <row r="3089" spans="1:1025" ht="14.25" customHeight="1">
      <c r="A3089" s="23">
        <v>5</v>
      </c>
      <c r="B3089" s="23">
        <v>1999</v>
      </c>
      <c r="C3089" s="24">
        <v>154.59</v>
      </c>
      <c r="D3089" s="24">
        <v>44</v>
      </c>
      <c r="E3089" s="24">
        <v>40</v>
      </c>
      <c r="F3089" s="27">
        <v>0.16</v>
      </c>
      <c r="G3089" s="24" t="s">
        <v>46</v>
      </c>
      <c r="H3089" s="1"/>
      <c r="I3089" s="1"/>
      <c r="AA3089" s="7"/>
      <c r="AB3089" s="7"/>
      <c r="AD3089" s="1"/>
      <c r="AE3089" s="1"/>
      <c r="AG3089" s="7"/>
      <c r="AH3089" s="7"/>
      <c r="AI3089" s="7"/>
      <c r="IU3089" s="11"/>
      <c r="IV3089" s="11"/>
      <c r="IW3089" s="11"/>
      <c r="AMI3089" s="12"/>
      <c r="AMJ3089" s="12"/>
      <c r="AMK3089" s="12"/>
    </row>
    <row r="3090" spans="1:1025" ht="14.25" customHeight="1">
      <c r="A3090" s="23">
        <v>5</v>
      </c>
      <c r="B3090" s="23">
        <v>1999</v>
      </c>
      <c r="C3090" s="24">
        <v>165</v>
      </c>
      <c r="D3090" s="24">
        <v>40</v>
      </c>
      <c r="E3090" s="24">
        <v>40</v>
      </c>
      <c r="F3090" s="27">
        <v>0.09</v>
      </c>
      <c r="G3090" s="24" t="s">
        <v>46</v>
      </c>
      <c r="H3090" s="1"/>
      <c r="I3090" s="1"/>
      <c r="AA3090" s="7"/>
      <c r="AB3090" s="7"/>
      <c r="AD3090" s="1"/>
      <c r="AE3090" s="1"/>
      <c r="AG3090" s="7"/>
      <c r="AH3090" s="7"/>
      <c r="AI3090" s="7"/>
      <c r="IU3090" s="11"/>
      <c r="IV3090" s="11"/>
      <c r="IW3090" s="11"/>
      <c r="AMI3090" s="12"/>
      <c r="AMJ3090" s="12"/>
      <c r="AMK3090" s="12"/>
    </row>
    <row r="3091" spans="1:1025" ht="14.25" customHeight="1">
      <c r="A3091" s="23">
        <v>5</v>
      </c>
      <c r="B3091" s="23">
        <v>1999</v>
      </c>
      <c r="C3091" s="24">
        <v>165</v>
      </c>
      <c r="D3091" s="24">
        <v>40</v>
      </c>
      <c r="E3091" s="24">
        <v>50</v>
      </c>
      <c r="F3091" s="27">
        <v>7.0000000000000007E-2</v>
      </c>
      <c r="G3091" s="24" t="s">
        <v>46</v>
      </c>
      <c r="H3091" s="1"/>
      <c r="I3091" s="1"/>
      <c r="AA3091" s="7"/>
      <c r="AB3091" s="7"/>
      <c r="AD3091" s="1"/>
      <c r="AE3091" s="1"/>
      <c r="AG3091" s="7"/>
      <c r="AH3091" s="7"/>
      <c r="AI3091" s="7"/>
      <c r="IU3091" s="11"/>
      <c r="IV3091" s="11"/>
      <c r="IW3091" s="11"/>
      <c r="AMI3091" s="12"/>
      <c r="AMJ3091" s="12"/>
      <c r="AMK3091" s="12"/>
    </row>
    <row r="3092" spans="1:1025" ht="14.25" customHeight="1">
      <c r="A3092" s="23">
        <v>5</v>
      </c>
      <c r="B3092" s="23">
        <v>1999</v>
      </c>
      <c r="C3092" s="24">
        <v>154.59</v>
      </c>
      <c r="D3092" s="24">
        <v>44</v>
      </c>
      <c r="E3092" s="24">
        <v>50</v>
      </c>
      <c r="F3092" s="27">
        <v>0.17</v>
      </c>
      <c r="G3092" s="24" t="s">
        <v>46</v>
      </c>
      <c r="H3092" s="1"/>
      <c r="I3092" s="1"/>
      <c r="AA3092" s="7"/>
      <c r="AB3092" s="7"/>
      <c r="AD3092" s="1"/>
      <c r="AE3092" s="1"/>
      <c r="AG3092" s="7"/>
      <c r="AH3092" s="7"/>
      <c r="AI3092" s="7"/>
      <c r="IU3092" s="11"/>
      <c r="IV3092" s="11"/>
      <c r="IW3092" s="11"/>
      <c r="AMI3092" s="12"/>
      <c r="AMJ3092" s="12"/>
      <c r="AMK3092" s="12"/>
    </row>
    <row r="3093" spans="1:1025" ht="14.25" customHeight="1">
      <c r="A3093" s="23">
        <v>5</v>
      </c>
      <c r="B3093" s="23">
        <v>1999</v>
      </c>
      <c r="C3093" s="24">
        <v>165</v>
      </c>
      <c r="D3093" s="24">
        <v>50</v>
      </c>
      <c r="E3093" s="24">
        <v>50</v>
      </c>
      <c r="F3093" s="27">
        <v>0.23</v>
      </c>
      <c r="G3093" s="24" t="s">
        <v>46</v>
      </c>
      <c r="H3093" s="1"/>
      <c r="I3093" s="1"/>
      <c r="AA3093" s="7"/>
      <c r="AB3093" s="7"/>
      <c r="AD3093" s="1"/>
      <c r="AE3093" s="1"/>
      <c r="AG3093" s="7"/>
      <c r="AH3093" s="7"/>
      <c r="AI3093" s="7"/>
      <c r="IU3093" s="11"/>
      <c r="IV3093" s="11"/>
      <c r="IW3093" s="11"/>
      <c r="AMI3093" s="12"/>
      <c r="AMJ3093" s="12"/>
      <c r="AMK3093" s="12"/>
    </row>
    <row r="3094" spans="1:1025" ht="14.25" customHeight="1">
      <c r="A3094" s="23">
        <v>5</v>
      </c>
      <c r="B3094" s="23">
        <v>1999</v>
      </c>
      <c r="C3094" s="24">
        <v>165</v>
      </c>
      <c r="D3094" s="24">
        <v>40</v>
      </c>
      <c r="E3094" s="24">
        <v>75</v>
      </c>
      <c r="F3094" s="27">
        <v>0.09</v>
      </c>
      <c r="G3094" s="24" t="s">
        <v>46</v>
      </c>
      <c r="H3094" s="1"/>
      <c r="I3094" s="1"/>
      <c r="AA3094" s="7"/>
      <c r="AB3094" s="7"/>
      <c r="AD3094" s="1"/>
      <c r="AE3094" s="1"/>
      <c r="AG3094" s="7"/>
      <c r="AH3094" s="7"/>
      <c r="AI3094" s="7"/>
      <c r="IU3094" s="11"/>
      <c r="IV3094" s="11"/>
      <c r="IW3094" s="11"/>
      <c r="AMI3094" s="12"/>
      <c r="AMJ3094" s="12"/>
      <c r="AMK3094" s="12"/>
    </row>
    <row r="3095" spans="1:1025" ht="14.25" customHeight="1">
      <c r="A3095" s="23">
        <v>5</v>
      </c>
      <c r="B3095" s="23">
        <v>1999</v>
      </c>
      <c r="C3095" s="24">
        <v>154.59</v>
      </c>
      <c r="D3095" s="24">
        <v>44</v>
      </c>
      <c r="E3095" s="24">
        <v>75</v>
      </c>
      <c r="F3095" s="27">
        <v>0.23</v>
      </c>
      <c r="G3095" s="24" t="s">
        <v>46</v>
      </c>
      <c r="H3095" s="1"/>
      <c r="I3095" s="1"/>
      <c r="AA3095" s="7"/>
      <c r="AB3095" s="7"/>
      <c r="AD3095" s="1"/>
      <c r="AE3095" s="1"/>
      <c r="AG3095" s="7"/>
      <c r="AH3095" s="7"/>
      <c r="AI3095" s="7"/>
      <c r="IU3095" s="11"/>
      <c r="IV3095" s="11"/>
      <c r="IW3095" s="11"/>
      <c r="AMI3095" s="12"/>
      <c r="AMJ3095" s="12"/>
      <c r="AMK3095" s="12"/>
    </row>
    <row r="3096" spans="1:1025" ht="14.25" customHeight="1">
      <c r="A3096" s="23">
        <v>5</v>
      </c>
      <c r="B3096" s="23">
        <v>1999</v>
      </c>
      <c r="C3096" s="24">
        <v>165</v>
      </c>
      <c r="D3096" s="24">
        <v>50</v>
      </c>
      <c r="E3096" s="24">
        <v>75</v>
      </c>
      <c r="F3096" s="27">
        <v>0.18</v>
      </c>
      <c r="G3096" s="24" t="s">
        <v>46</v>
      </c>
      <c r="H3096" s="1"/>
      <c r="I3096" s="1"/>
      <c r="AA3096" s="7"/>
      <c r="AB3096" s="7"/>
      <c r="AD3096" s="1"/>
      <c r="AE3096" s="1"/>
      <c r="AG3096" s="7"/>
      <c r="AH3096" s="7"/>
      <c r="AI3096" s="7"/>
      <c r="IU3096" s="11"/>
      <c r="IV3096" s="11"/>
      <c r="IW3096" s="11"/>
      <c r="AMI3096" s="12"/>
      <c r="AMJ3096" s="12"/>
      <c r="AMK3096" s="12"/>
    </row>
    <row r="3097" spans="1:1025" ht="14.25" customHeight="1">
      <c r="A3097" s="23">
        <v>5</v>
      </c>
      <c r="B3097" s="23">
        <v>1999</v>
      </c>
      <c r="C3097" s="24">
        <v>165</v>
      </c>
      <c r="D3097" s="24">
        <v>40</v>
      </c>
      <c r="E3097" s="24">
        <v>100</v>
      </c>
      <c r="F3097" s="27">
        <v>0.11</v>
      </c>
      <c r="G3097" s="24" t="s">
        <v>46</v>
      </c>
      <c r="H3097" s="1"/>
      <c r="I3097" s="1"/>
      <c r="AA3097" s="7"/>
      <c r="AB3097" s="7"/>
      <c r="AD3097" s="1"/>
      <c r="AE3097" s="1"/>
      <c r="AG3097" s="7"/>
      <c r="AH3097" s="7"/>
      <c r="AI3097" s="7"/>
      <c r="IU3097" s="11"/>
      <c r="IV3097" s="11"/>
      <c r="IW3097" s="11"/>
      <c r="AMI3097" s="12"/>
      <c r="AMJ3097" s="12"/>
      <c r="AMK3097" s="12"/>
    </row>
    <row r="3098" spans="1:1025" ht="14.25" customHeight="1">
      <c r="A3098" s="23">
        <v>5</v>
      </c>
      <c r="B3098" s="23">
        <v>1999</v>
      </c>
      <c r="C3098" s="24">
        <v>154.59</v>
      </c>
      <c r="D3098" s="24">
        <v>44</v>
      </c>
      <c r="E3098" s="24">
        <v>100</v>
      </c>
      <c r="F3098" s="27">
        <v>0.3</v>
      </c>
      <c r="G3098" s="24" t="s">
        <v>46</v>
      </c>
      <c r="H3098" s="1"/>
      <c r="I3098" s="1"/>
      <c r="AA3098" s="7"/>
      <c r="AB3098" s="7"/>
      <c r="AD3098" s="1"/>
      <c r="AE3098" s="1"/>
      <c r="AG3098" s="7"/>
      <c r="AH3098" s="7"/>
      <c r="AI3098" s="7"/>
      <c r="IU3098" s="11"/>
      <c r="IV3098" s="11"/>
      <c r="IW3098" s="11"/>
      <c r="AMI3098" s="12"/>
      <c r="AMJ3098" s="12"/>
      <c r="AMK3098" s="12"/>
    </row>
    <row r="3099" spans="1:1025" ht="14.25" customHeight="1">
      <c r="A3099" s="23">
        <v>5</v>
      </c>
      <c r="B3099" s="23">
        <v>1999</v>
      </c>
      <c r="C3099" s="24">
        <v>165</v>
      </c>
      <c r="D3099" s="24">
        <v>50</v>
      </c>
      <c r="E3099" s="24">
        <v>100</v>
      </c>
      <c r="F3099" s="27">
        <v>0.18</v>
      </c>
      <c r="G3099" s="24" t="s">
        <v>46</v>
      </c>
      <c r="H3099" s="1"/>
      <c r="I3099" s="1"/>
      <c r="AA3099" s="7"/>
      <c r="AB3099" s="7"/>
      <c r="AD3099" s="1"/>
      <c r="AE3099" s="1"/>
      <c r="AG3099" s="7"/>
      <c r="AH3099" s="7"/>
      <c r="AI3099" s="7"/>
      <c r="IU3099" s="11"/>
      <c r="IV3099" s="11"/>
      <c r="IW3099" s="11"/>
      <c r="AMI3099" s="12"/>
      <c r="AMJ3099" s="12"/>
      <c r="AMK3099" s="12"/>
    </row>
    <row r="3100" spans="1:1025" ht="14.25" customHeight="1">
      <c r="A3100" s="23">
        <v>5</v>
      </c>
      <c r="B3100" s="23">
        <v>1999</v>
      </c>
      <c r="C3100" s="24">
        <v>154.59</v>
      </c>
      <c r="D3100" s="24">
        <v>44</v>
      </c>
      <c r="E3100" s="24">
        <v>125</v>
      </c>
      <c r="F3100" s="27">
        <v>0.32</v>
      </c>
      <c r="G3100" s="24" t="s">
        <v>46</v>
      </c>
      <c r="H3100" s="1"/>
      <c r="I3100" s="1"/>
      <c r="AA3100" s="7"/>
      <c r="AB3100" s="7"/>
      <c r="AD3100" s="1"/>
      <c r="AE3100" s="1"/>
      <c r="AG3100" s="7"/>
      <c r="AH3100" s="7"/>
      <c r="AI3100" s="7"/>
      <c r="IU3100" s="11"/>
      <c r="IV3100" s="11"/>
      <c r="IW3100" s="11"/>
      <c r="AMI3100" s="12"/>
      <c r="AMJ3100" s="12"/>
      <c r="AMK3100" s="12"/>
    </row>
    <row r="3101" spans="1:1025" ht="14.25" customHeight="1">
      <c r="A3101" s="23">
        <v>5</v>
      </c>
      <c r="B3101" s="23">
        <v>1999</v>
      </c>
      <c r="C3101" s="24">
        <v>165</v>
      </c>
      <c r="D3101" s="24">
        <v>40</v>
      </c>
      <c r="E3101" s="24">
        <v>125</v>
      </c>
      <c r="F3101" s="27">
        <v>0.18</v>
      </c>
      <c r="G3101" s="24" t="s">
        <v>46</v>
      </c>
      <c r="H3101" s="1"/>
      <c r="I3101" s="1"/>
      <c r="AA3101" s="7"/>
      <c r="AB3101" s="7"/>
      <c r="AD3101" s="1"/>
      <c r="AE3101" s="1"/>
      <c r="AG3101" s="7"/>
      <c r="AH3101" s="7"/>
      <c r="AI3101" s="7"/>
      <c r="IU3101" s="11"/>
      <c r="IV3101" s="11"/>
      <c r="IW3101" s="11"/>
      <c r="AMI3101" s="12"/>
      <c r="AMJ3101" s="12"/>
      <c r="AMK3101" s="12"/>
    </row>
    <row r="3102" spans="1:1025" ht="14.25" customHeight="1">
      <c r="A3102" s="23">
        <v>5</v>
      </c>
      <c r="B3102" s="23">
        <v>1999</v>
      </c>
      <c r="C3102" s="24">
        <v>165</v>
      </c>
      <c r="D3102" s="24">
        <v>50</v>
      </c>
      <c r="E3102" s="24">
        <v>125</v>
      </c>
      <c r="F3102" s="27">
        <v>0.73</v>
      </c>
      <c r="G3102" s="24" t="s">
        <v>46</v>
      </c>
      <c r="H3102" s="1"/>
      <c r="I3102" s="1"/>
      <c r="AA3102" s="7"/>
      <c r="AB3102" s="7"/>
      <c r="AD3102" s="1"/>
      <c r="AE3102" s="1"/>
      <c r="AG3102" s="7"/>
      <c r="AH3102" s="7"/>
      <c r="AI3102" s="7"/>
      <c r="IU3102" s="11"/>
      <c r="IV3102" s="11"/>
      <c r="IW3102" s="11"/>
      <c r="AMI3102" s="12"/>
      <c r="AMJ3102" s="12"/>
      <c r="AMK3102" s="12"/>
    </row>
    <row r="3103" spans="1:1025" ht="14.25" customHeight="1">
      <c r="A3103" s="23">
        <v>5</v>
      </c>
      <c r="B3103" s="23">
        <v>1999</v>
      </c>
      <c r="C3103" s="24">
        <v>165</v>
      </c>
      <c r="D3103" s="24">
        <v>50</v>
      </c>
      <c r="E3103" s="24">
        <v>150</v>
      </c>
      <c r="F3103" s="27">
        <v>0.86</v>
      </c>
      <c r="G3103" s="24" t="s">
        <v>46</v>
      </c>
      <c r="H3103" s="1"/>
      <c r="I3103" s="1"/>
      <c r="AA3103" s="7"/>
      <c r="AB3103" s="7"/>
      <c r="AD3103" s="1"/>
      <c r="AE3103" s="1"/>
      <c r="AG3103" s="7"/>
      <c r="AH3103" s="7"/>
      <c r="AI3103" s="7"/>
      <c r="IU3103" s="11"/>
      <c r="IV3103" s="11"/>
      <c r="IW3103" s="11"/>
      <c r="AMI3103" s="12"/>
      <c r="AMJ3103" s="12"/>
      <c r="AMK3103" s="12"/>
    </row>
    <row r="3104" spans="1:1025" ht="14.25" customHeight="1">
      <c r="A3104" s="23">
        <v>5</v>
      </c>
      <c r="B3104" s="23">
        <v>1999</v>
      </c>
      <c r="C3104" s="24">
        <v>154.59</v>
      </c>
      <c r="D3104" s="24">
        <v>44</v>
      </c>
      <c r="E3104" s="24">
        <v>150</v>
      </c>
      <c r="F3104" s="27">
        <v>0.56000000000000105</v>
      </c>
      <c r="G3104" s="24" t="s">
        <v>46</v>
      </c>
      <c r="H3104" s="1"/>
      <c r="I3104" s="1"/>
      <c r="AA3104" s="7"/>
      <c r="AB3104" s="7"/>
      <c r="AD3104" s="1"/>
      <c r="AE3104" s="1"/>
      <c r="AG3104" s="7"/>
      <c r="AH3104" s="7"/>
      <c r="AI3104" s="7"/>
      <c r="IU3104" s="11"/>
      <c r="IV3104" s="11"/>
      <c r="IW3104" s="11"/>
      <c r="AMI3104" s="12"/>
      <c r="AMJ3104" s="12"/>
      <c r="AMK3104" s="12"/>
    </row>
    <row r="3105" spans="1:1025" ht="14.25" customHeight="1">
      <c r="A3105" s="23">
        <v>5</v>
      </c>
      <c r="B3105" s="23">
        <v>1999</v>
      </c>
      <c r="C3105" s="24">
        <v>165</v>
      </c>
      <c r="D3105" s="24">
        <v>40</v>
      </c>
      <c r="E3105" s="24">
        <v>150</v>
      </c>
      <c r="F3105" s="27">
        <v>0.19</v>
      </c>
      <c r="G3105" s="24" t="s">
        <v>46</v>
      </c>
      <c r="H3105" s="1"/>
      <c r="I3105" s="1"/>
      <c r="AA3105" s="7"/>
      <c r="AB3105" s="7"/>
      <c r="AD3105" s="1"/>
      <c r="AE3105" s="1"/>
      <c r="AG3105" s="7"/>
      <c r="AH3105" s="7"/>
      <c r="AI3105" s="7"/>
      <c r="IU3105" s="11"/>
      <c r="IV3105" s="11"/>
      <c r="IW3105" s="11"/>
      <c r="AMI3105" s="12"/>
      <c r="AMJ3105" s="12"/>
      <c r="AMK3105" s="12"/>
    </row>
    <row r="3106" spans="1:1025" ht="14.25" customHeight="1">
      <c r="A3106" s="23">
        <v>5</v>
      </c>
      <c r="B3106" s="23">
        <v>1999</v>
      </c>
      <c r="C3106" s="24">
        <v>165</v>
      </c>
      <c r="D3106" s="24">
        <v>50</v>
      </c>
      <c r="E3106" s="24">
        <v>175</v>
      </c>
      <c r="F3106" s="27">
        <v>0.89</v>
      </c>
      <c r="G3106" s="24" t="s">
        <v>46</v>
      </c>
      <c r="H3106" s="1"/>
      <c r="I3106" s="1"/>
      <c r="AA3106" s="7"/>
      <c r="AB3106" s="7"/>
      <c r="AD3106" s="1"/>
      <c r="AE3106" s="1"/>
      <c r="AG3106" s="7"/>
      <c r="AH3106" s="7"/>
      <c r="AI3106" s="7"/>
      <c r="IU3106" s="11"/>
      <c r="IV3106" s="11"/>
      <c r="IW3106" s="11"/>
      <c r="AMI3106" s="12"/>
      <c r="AMJ3106" s="12"/>
      <c r="AMK3106" s="12"/>
    </row>
    <row r="3107" spans="1:1025" ht="14.25" customHeight="1">
      <c r="A3107" s="23">
        <v>5</v>
      </c>
      <c r="B3107" s="23">
        <v>1999</v>
      </c>
      <c r="C3107" s="24">
        <v>154.59</v>
      </c>
      <c r="D3107" s="24">
        <v>44</v>
      </c>
      <c r="E3107" s="24">
        <v>175</v>
      </c>
      <c r="F3107" s="27">
        <v>0.8</v>
      </c>
      <c r="G3107" s="24" t="s">
        <v>46</v>
      </c>
      <c r="H3107" s="1"/>
      <c r="I3107" s="1"/>
      <c r="AA3107" s="7"/>
      <c r="AB3107" s="7"/>
      <c r="AD3107" s="1"/>
      <c r="AE3107" s="1"/>
      <c r="AG3107" s="7"/>
      <c r="AH3107" s="7"/>
      <c r="AI3107" s="7"/>
      <c r="IU3107" s="11"/>
      <c r="IV3107" s="11"/>
      <c r="IW3107" s="11"/>
      <c r="AMI3107" s="12"/>
      <c r="AMJ3107" s="12"/>
      <c r="AMK3107" s="12"/>
    </row>
    <row r="3108" spans="1:1025" ht="14.25" customHeight="1">
      <c r="A3108" s="23">
        <v>5</v>
      </c>
      <c r="B3108" s="23">
        <v>1999</v>
      </c>
      <c r="C3108" s="24">
        <v>165</v>
      </c>
      <c r="D3108" s="24">
        <v>40</v>
      </c>
      <c r="E3108" s="24">
        <v>175</v>
      </c>
      <c r="F3108" s="27">
        <v>0.23</v>
      </c>
      <c r="G3108" s="24" t="s">
        <v>46</v>
      </c>
      <c r="H3108" s="1"/>
      <c r="I3108" s="1"/>
      <c r="AA3108" s="7"/>
      <c r="AB3108" s="7"/>
      <c r="AD3108" s="1"/>
      <c r="AE3108" s="1"/>
      <c r="AG3108" s="7"/>
      <c r="AH3108" s="7"/>
      <c r="AI3108" s="7"/>
      <c r="IU3108" s="11"/>
      <c r="IV3108" s="11"/>
      <c r="IW3108" s="11"/>
      <c r="AMI3108" s="12"/>
      <c r="AMJ3108" s="12"/>
      <c r="AMK3108" s="12"/>
    </row>
    <row r="3109" spans="1:1025" ht="14.25" customHeight="1">
      <c r="A3109" s="23">
        <v>5</v>
      </c>
      <c r="B3109" s="23">
        <v>1999</v>
      </c>
      <c r="C3109" s="24">
        <v>165</v>
      </c>
      <c r="D3109" s="24">
        <v>50</v>
      </c>
      <c r="E3109" s="24">
        <v>200</v>
      </c>
      <c r="F3109" s="27">
        <v>0.91</v>
      </c>
      <c r="G3109" s="24" t="s">
        <v>46</v>
      </c>
      <c r="H3109" s="1"/>
      <c r="I3109" s="1"/>
      <c r="AA3109" s="7"/>
      <c r="AB3109" s="7"/>
      <c r="AD3109" s="1"/>
      <c r="AE3109" s="1"/>
      <c r="AG3109" s="7"/>
      <c r="AH3109" s="7"/>
      <c r="AI3109" s="7"/>
      <c r="IU3109" s="11"/>
      <c r="IV3109" s="11"/>
      <c r="IW3109" s="11"/>
      <c r="AMI3109" s="12"/>
      <c r="AMJ3109" s="12"/>
      <c r="AMK3109" s="12"/>
    </row>
    <row r="3110" spans="1:1025" ht="14.25" customHeight="1">
      <c r="A3110" s="23">
        <v>5</v>
      </c>
      <c r="B3110" s="23">
        <v>1999</v>
      </c>
      <c r="C3110" s="24">
        <v>154.59</v>
      </c>
      <c r="D3110" s="24">
        <v>44</v>
      </c>
      <c r="E3110" s="24">
        <v>200</v>
      </c>
      <c r="F3110" s="27">
        <v>0.88</v>
      </c>
      <c r="G3110" s="24" t="s">
        <v>46</v>
      </c>
      <c r="H3110" s="1"/>
      <c r="I3110" s="1"/>
      <c r="AA3110" s="7"/>
      <c r="AB3110" s="7"/>
      <c r="AD3110" s="1"/>
      <c r="AE3110" s="1"/>
      <c r="AG3110" s="7"/>
      <c r="AH3110" s="7"/>
      <c r="AI3110" s="7"/>
      <c r="IU3110" s="11"/>
      <c r="IV3110" s="11"/>
      <c r="IW3110" s="11"/>
      <c r="AMI3110" s="12"/>
      <c r="AMJ3110" s="12"/>
      <c r="AMK3110" s="12"/>
    </row>
    <row r="3111" spans="1:1025" ht="14.25" customHeight="1">
      <c r="A3111" s="23">
        <v>5</v>
      </c>
      <c r="B3111" s="23">
        <v>1999</v>
      </c>
      <c r="C3111" s="24">
        <v>165</v>
      </c>
      <c r="D3111" s="24">
        <v>40</v>
      </c>
      <c r="E3111" s="24">
        <v>200</v>
      </c>
      <c r="F3111" s="27">
        <v>0.32</v>
      </c>
      <c r="G3111" s="24" t="s">
        <v>46</v>
      </c>
      <c r="H3111" s="1"/>
      <c r="I3111" s="1"/>
      <c r="AA3111" s="7"/>
      <c r="AB3111" s="7"/>
      <c r="AD3111" s="1"/>
      <c r="AE3111" s="1"/>
      <c r="AG3111" s="7"/>
      <c r="AH3111" s="7"/>
      <c r="AI3111" s="7"/>
      <c r="IU3111" s="11"/>
      <c r="IV3111" s="11"/>
      <c r="IW3111" s="11"/>
      <c r="AMI3111" s="12"/>
      <c r="AMJ3111" s="12"/>
      <c r="AMK3111" s="12"/>
    </row>
    <row r="3112" spans="1:1025" ht="14.25" customHeight="1">
      <c r="A3112" s="23">
        <v>5</v>
      </c>
      <c r="B3112" s="23">
        <v>1999</v>
      </c>
      <c r="C3112" s="24">
        <v>165</v>
      </c>
      <c r="D3112" s="24">
        <v>40</v>
      </c>
      <c r="E3112" s="24">
        <v>250</v>
      </c>
      <c r="F3112" s="27">
        <v>0.3</v>
      </c>
      <c r="G3112" s="24" t="s">
        <v>46</v>
      </c>
      <c r="H3112" s="1"/>
      <c r="I3112" s="1"/>
      <c r="AA3112" s="7"/>
      <c r="AB3112" s="7"/>
      <c r="AD3112" s="1"/>
      <c r="AE3112" s="1"/>
      <c r="AG3112" s="7"/>
      <c r="AH3112" s="7"/>
      <c r="AI3112" s="7"/>
      <c r="IU3112" s="11"/>
      <c r="IV3112" s="11"/>
      <c r="IW3112" s="11"/>
      <c r="AMI3112" s="12"/>
      <c r="AMJ3112" s="12"/>
      <c r="AMK3112" s="12"/>
    </row>
    <row r="3113" spans="1:1025" ht="14.25" customHeight="1">
      <c r="A3113" s="23">
        <v>5</v>
      </c>
      <c r="B3113" s="23">
        <v>1999</v>
      </c>
      <c r="C3113" s="24">
        <v>154.59</v>
      </c>
      <c r="D3113" s="24">
        <v>44</v>
      </c>
      <c r="E3113" s="24">
        <v>250</v>
      </c>
      <c r="F3113" s="27">
        <v>0.96</v>
      </c>
      <c r="G3113" s="24" t="s">
        <v>46</v>
      </c>
      <c r="H3113" s="1"/>
      <c r="I3113" s="1"/>
      <c r="AA3113" s="7"/>
      <c r="AB3113" s="7"/>
      <c r="AD3113" s="1"/>
      <c r="AE3113" s="1"/>
      <c r="AG3113" s="7"/>
      <c r="AH3113" s="7"/>
      <c r="AI3113" s="7"/>
      <c r="IU3113" s="11"/>
      <c r="IV3113" s="11"/>
      <c r="IW3113" s="11"/>
      <c r="AMI3113" s="12"/>
      <c r="AMJ3113" s="12"/>
      <c r="AMK3113" s="12"/>
    </row>
    <row r="3114" spans="1:1025" ht="14.25" customHeight="1">
      <c r="A3114" s="23">
        <v>5</v>
      </c>
      <c r="B3114" s="23">
        <v>1999</v>
      </c>
      <c r="C3114" s="24">
        <v>165</v>
      </c>
      <c r="D3114" s="24">
        <v>50</v>
      </c>
      <c r="E3114" s="24">
        <v>250</v>
      </c>
      <c r="F3114" s="27">
        <v>0.88</v>
      </c>
      <c r="G3114" s="24" t="s">
        <v>46</v>
      </c>
      <c r="H3114" s="1"/>
      <c r="I3114" s="1"/>
      <c r="AA3114" s="7"/>
      <c r="AB3114" s="7"/>
      <c r="AD3114" s="1"/>
      <c r="AE3114" s="1"/>
      <c r="AG3114" s="7"/>
      <c r="AH3114" s="7"/>
      <c r="AI3114" s="7"/>
      <c r="IU3114" s="11"/>
      <c r="IV3114" s="11"/>
      <c r="IW3114" s="11"/>
      <c r="AMI3114" s="12"/>
      <c r="AMJ3114" s="12"/>
      <c r="AMK3114" s="12"/>
    </row>
    <row r="3115" spans="1:1025" ht="14.25" customHeight="1">
      <c r="A3115" s="23">
        <v>5</v>
      </c>
      <c r="B3115" s="23">
        <v>1999</v>
      </c>
      <c r="C3115" s="24">
        <v>165</v>
      </c>
      <c r="D3115" s="24">
        <v>50</v>
      </c>
      <c r="E3115" s="24">
        <v>300</v>
      </c>
      <c r="F3115" s="27">
        <v>0.81</v>
      </c>
      <c r="G3115" s="24" t="s">
        <v>46</v>
      </c>
      <c r="H3115" s="1"/>
      <c r="I3115" s="1"/>
      <c r="AA3115" s="7"/>
      <c r="AB3115" s="7"/>
      <c r="AD3115" s="1"/>
      <c r="AE3115" s="1"/>
      <c r="AG3115" s="7"/>
      <c r="AH3115" s="7"/>
      <c r="AI3115" s="7"/>
      <c r="IU3115" s="11"/>
      <c r="IV3115" s="11"/>
      <c r="IW3115" s="11"/>
      <c r="AMI3115" s="12"/>
      <c r="AMJ3115" s="12"/>
      <c r="AMK3115" s="12"/>
    </row>
    <row r="3116" spans="1:1025" ht="14.25" customHeight="1">
      <c r="A3116" s="23">
        <v>5</v>
      </c>
      <c r="B3116" s="23">
        <v>1999</v>
      </c>
      <c r="C3116" s="24">
        <v>154.59</v>
      </c>
      <c r="D3116" s="24">
        <v>44</v>
      </c>
      <c r="E3116" s="24">
        <v>300</v>
      </c>
      <c r="F3116" s="27">
        <v>1</v>
      </c>
      <c r="G3116" s="24" t="s">
        <v>46</v>
      </c>
      <c r="H3116" s="1"/>
      <c r="I3116" s="1"/>
      <c r="AA3116" s="7"/>
      <c r="AB3116" s="7"/>
      <c r="AD3116" s="1"/>
      <c r="AE3116" s="1"/>
      <c r="AG3116" s="7"/>
      <c r="AH3116" s="7"/>
      <c r="AI3116" s="7"/>
      <c r="IU3116" s="11"/>
      <c r="IV3116" s="11"/>
      <c r="IW3116" s="11"/>
      <c r="AMI3116" s="12"/>
      <c r="AMJ3116" s="12"/>
      <c r="AMK3116" s="12"/>
    </row>
    <row r="3117" spans="1:1025" ht="14.25" customHeight="1">
      <c r="A3117" s="23">
        <v>5</v>
      </c>
      <c r="B3117" s="23">
        <v>1999</v>
      </c>
      <c r="C3117" s="24">
        <v>165</v>
      </c>
      <c r="D3117" s="24">
        <v>40</v>
      </c>
      <c r="E3117" s="24">
        <v>300</v>
      </c>
      <c r="F3117" s="27">
        <v>0.35</v>
      </c>
      <c r="G3117" s="24" t="s">
        <v>46</v>
      </c>
      <c r="H3117" s="1"/>
      <c r="I3117" s="1"/>
      <c r="AA3117" s="7"/>
      <c r="AB3117" s="7"/>
      <c r="AD3117" s="1"/>
      <c r="AE3117" s="1"/>
      <c r="AG3117" s="7"/>
      <c r="AH3117" s="7"/>
      <c r="AI3117" s="7"/>
      <c r="IU3117" s="11"/>
      <c r="IV3117" s="11"/>
      <c r="IW3117" s="11"/>
      <c r="AMI3117" s="12"/>
      <c r="AMJ3117" s="12"/>
      <c r="AMK3117" s="12"/>
    </row>
    <row r="3118" spans="1:1025" ht="14.25" customHeight="1">
      <c r="A3118" s="23">
        <v>5</v>
      </c>
      <c r="B3118" s="23">
        <v>1999</v>
      </c>
      <c r="C3118" s="24">
        <v>165</v>
      </c>
      <c r="D3118" s="24">
        <v>50</v>
      </c>
      <c r="E3118" s="24">
        <v>400</v>
      </c>
      <c r="F3118" s="27">
        <v>0.92</v>
      </c>
      <c r="G3118" s="24" t="s">
        <v>46</v>
      </c>
      <c r="H3118" s="1"/>
      <c r="I3118" s="1"/>
      <c r="AA3118" s="7"/>
      <c r="AB3118" s="7"/>
      <c r="AD3118" s="1"/>
      <c r="AE3118" s="1"/>
      <c r="AG3118" s="7"/>
      <c r="AH3118" s="7"/>
      <c r="AI3118" s="7"/>
      <c r="IU3118" s="11"/>
      <c r="IV3118" s="11"/>
      <c r="IW3118" s="11"/>
      <c r="AMI3118" s="12"/>
      <c r="AMJ3118" s="12"/>
      <c r="AMK3118" s="12"/>
    </row>
    <row r="3119" spans="1:1025" ht="14.25" customHeight="1">
      <c r="A3119" s="23">
        <v>5</v>
      </c>
      <c r="B3119" s="23">
        <v>1999</v>
      </c>
      <c r="C3119" s="24">
        <v>154.59</v>
      </c>
      <c r="D3119" s="24">
        <v>44</v>
      </c>
      <c r="E3119" s="24">
        <v>400</v>
      </c>
      <c r="F3119" s="27">
        <v>1.17</v>
      </c>
      <c r="G3119" s="24" t="s">
        <v>46</v>
      </c>
      <c r="H3119" s="1"/>
      <c r="I3119" s="1"/>
      <c r="AA3119" s="7"/>
      <c r="AB3119" s="7"/>
      <c r="AD3119" s="1"/>
      <c r="AE3119" s="1"/>
      <c r="AG3119" s="7"/>
      <c r="AH3119" s="7"/>
      <c r="AI3119" s="7"/>
      <c r="IU3119" s="11"/>
      <c r="IV3119" s="11"/>
      <c r="IW3119" s="11"/>
      <c r="AMI3119" s="12"/>
      <c r="AMJ3119" s="12"/>
      <c r="AMK3119" s="12"/>
    </row>
    <row r="3120" spans="1:1025" ht="14.25" customHeight="1">
      <c r="A3120" s="23">
        <v>5</v>
      </c>
      <c r="B3120" s="23">
        <v>1999</v>
      </c>
      <c r="C3120" s="24">
        <v>165</v>
      </c>
      <c r="D3120" s="24">
        <v>40</v>
      </c>
      <c r="E3120" s="24">
        <v>400</v>
      </c>
      <c r="F3120" s="27">
        <v>0.6</v>
      </c>
      <c r="G3120" s="24" t="s">
        <v>46</v>
      </c>
      <c r="H3120" s="1"/>
      <c r="I3120" s="1"/>
      <c r="AA3120" s="7"/>
      <c r="AB3120" s="7"/>
      <c r="AD3120" s="1"/>
      <c r="AE3120" s="1"/>
      <c r="AG3120" s="7"/>
      <c r="AH3120" s="7"/>
      <c r="AI3120" s="7"/>
      <c r="IU3120" s="11"/>
      <c r="IV3120" s="11"/>
      <c r="IW3120" s="11"/>
      <c r="AMI3120" s="12"/>
      <c r="AMJ3120" s="12"/>
      <c r="AMK3120" s="12"/>
    </row>
    <row r="3121" spans="1:1025" ht="14.25" customHeight="1">
      <c r="A3121" s="23">
        <v>5</v>
      </c>
      <c r="B3121" s="23">
        <v>1999</v>
      </c>
      <c r="C3121" s="24">
        <v>165</v>
      </c>
      <c r="D3121" s="24">
        <v>50</v>
      </c>
      <c r="E3121" s="24">
        <v>500</v>
      </c>
      <c r="F3121" s="27">
        <v>0.98</v>
      </c>
      <c r="G3121" s="24" t="s">
        <v>46</v>
      </c>
      <c r="H3121" s="1"/>
      <c r="I3121" s="1"/>
      <c r="AA3121" s="7"/>
      <c r="AB3121" s="7"/>
      <c r="AD3121" s="1"/>
      <c r="AE3121" s="1"/>
      <c r="AG3121" s="7"/>
      <c r="AH3121" s="7"/>
      <c r="AI3121" s="7"/>
      <c r="IU3121" s="11"/>
      <c r="IV3121" s="11"/>
      <c r="IW3121" s="11"/>
      <c r="AMI3121" s="12"/>
      <c r="AMJ3121" s="12"/>
      <c r="AMK3121" s="12"/>
    </row>
    <row r="3122" spans="1:1025" ht="14.25" customHeight="1">
      <c r="A3122" s="23">
        <v>5</v>
      </c>
      <c r="B3122" s="23">
        <v>1999</v>
      </c>
      <c r="C3122" s="24">
        <v>165</v>
      </c>
      <c r="D3122" s="24">
        <v>40</v>
      </c>
      <c r="E3122" s="24">
        <v>500</v>
      </c>
      <c r="F3122" s="27">
        <v>0.81</v>
      </c>
      <c r="G3122" s="24" t="s">
        <v>46</v>
      </c>
      <c r="H3122" s="1"/>
      <c r="I3122" s="1"/>
      <c r="AA3122" s="7"/>
      <c r="AB3122" s="7"/>
      <c r="AD3122" s="1"/>
      <c r="AE3122" s="1"/>
      <c r="AG3122" s="7"/>
      <c r="AH3122" s="7"/>
      <c r="AI3122" s="7"/>
      <c r="IU3122" s="11"/>
      <c r="IV3122" s="11"/>
      <c r="IW3122" s="11"/>
      <c r="AMI3122" s="12"/>
      <c r="AMJ3122" s="12"/>
      <c r="AMK3122" s="12"/>
    </row>
    <row r="3123" spans="1:1025" ht="14.25" customHeight="1">
      <c r="A3123" s="23">
        <v>5</v>
      </c>
      <c r="B3123" s="23">
        <v>1999</v>
      </c>
      <c r="C3123" s="24">
        <v>165</v>
      </c>
      <c r="D3123" s="24">
        <v>40</v>
      </c>
      <c r="E3123" s="24">
        <v>600</v>
      </c>
      <c r="F3123" s="27">
        <v>0.85</v>
      </c>
      <c r="G3123" s="24" t="s">
        <v>46</v>
      </c>
      <c r="H3123" s="1"/>
      <c r="I3123" s="1"/>
      <c r="AA3123" s="7"/>
      <c r="AB3123" s="7"/>
      <c r="AD3123" s="1"/>
      <c r="AE3123" s="1"/>
      <c r="AG3123" s="7"/>
      <c r="AH3123" s="7"/>
      <c r="AI3123" s="7"/>
      <c r="IU3123" s="11"/>
      <c r="IV3123" s="11"/>
      <c r="IW3123" s="11"/>
      <c r="AMI3123" s="12"/>
      <c r="AMJ3123" s="12"/>
      <c r="AMK3123" s="12"/>
    </row>
    <row r="3124" spans="1:1025" ht="14.25" customHeight="1">
      <c r="A3124" s="23">
        <v>5</v>
      </c>
      <c r="B3124" s="23">
        <v>1999</v>
      </c>
      <c r="C3124" s="24">
        <v>154.59</v>
      </c>
      <c r="D3124" s="24">
        <v>44</v>
      </c>
      <c r="E3124" s="24">
        <v>600</v>
      </c>
      <c r="F3124" s="27">
        <v>1.18</v>
      </c>
      <c r="G3124" s="24" t="s">
        <v>46</v>
      </c>
      <c r="H3124" s="1"/>
      <c r="I3124" s="1"/>
      <c r="AA3124" s="7"/>
      <c r="AB3124" s="7"/>
      <c r="AD3124" s="1"/>
      <c r="AE3124" s="1"/>
      <c r="AG3124" s="7"/>
      <c r="AH3124" s="7"/>
      <c r="AI3124" s="7"/>
      <c r="IU3124" s="11"/>
      <c r="IV3124" s="11"/>
      <c r="IW3124" s="11"/>
      <c r="AMI3124" s="12"/>
      <c r="AMJ3124" s="12"/>
      <c r="AMK3124" s="12"/>
    </row>
    <row r="3125" spans="1:1025" ht="14.25" customHeight="1">
      <c r="A3125" s="23">
        <v>5</v>
      </c>
      <c r="B3125" s="23">
        <v>1999</v>
      </c>
      <c r="C3125" s="24">
        <v>165</v>
      </c>
      <c r="D3125" s="24">
        <v>50</v>
      </c>
      <c r="E3125" s="24">
        <v>600</v>
      </c>
      <c r="F3125" s="27">
        <v>1.02</v>
      </c>
      <c r="G3125" s="24" t="s">
        <v>46</v>
      </c>
      <c r="H3125" s="1"/>
      <c r="I3125" s="1"/>
      <c r="AA3125" s="7"/>
      <c r="AB3125" s="7"/>
      <c r="AD3125" s="1"/>
      <c r="AE3125" s="1"/>
      <c r="AG3125" s="7"/>
      <c r="AH3125" s="7"/>
      <c r="AI3125" s="7"/>
      <c r="IU3125" s="11"/>
      <c r="IV3125" s="11"/>
      <c r="IW3125" s="11"/>
      <c r="AMI3125" s="12"/>
      <c r="AMJ3125" s="12"/>
      <c r="AMK3125" s="12"/>
    </row>
    <row r="3126" spans="1:1025" ht="14.25" customHeight="1">
      <c r="A3126" s="23">
        <v>5</v>
      </c>
      <c r="B3126" s="23">
        <v>1999</v>
      </c>
      <c r="C3126" s="24">
        <v>154.59</v>
      </c>
      <c r="D3126" s="24">
        <v>44</v>
      </c>
      <c r="E3126" s="24">
        <v>800</v>
      </c>
      <c r="F3126" s="27">
        <v>1.1599999999999999</v>
      </c>
      <c r="G3126" s="24" t="s">
        <v>46</v>
      </c>
      <c r="H3126" s="1"/>
      <c r="I3126" s="1"/>
      <c r="AA3126" s="7"/>
      <c r="AB3126" s="7"/>
      <c r="AD3126" s="1"/>
      <c r="AE3126" s="1"/>
      <c r="AG3126" s="7"/>
      <c r="AH3126" s="7"/>
      <c r="AI3126" s="7"/>
      <c r="IU3126" s="11"/>
      <c r="IV3126" s="11"/>
      <c r="IW3126" s="11"/>
      <c r="AMI3126" s="12"/>
      <c r="AMJ3126" s="12"/>
      <c r="AMK3126" s="12"/>
    </row>
    <row r="3127" spans="1:1025" ht="14.25" customHeight="1">
      <c r="A3127" s="23">
        <v>5</v>
      </c>
      <c r="B3127" s="23">
        <v>1999</v>
      </c>
      <c r="C3127" s="24">
        <v>165</v>
      </c>
      <c r="D3127" s="24">
        <v>50</v>
      </c>
      <c r="E3127" s="24">
        <v>800</v>
      </c>
      <c r="F3127" s="27">
        <v>1.1000000000000001</v>
      </c>
      <c r="G3127" s="24" t="s">
        <v>46</v>
      </c>
      <c r="H3127" s="1"/>
      <c r="I3127" s="1"/>
      <c r="AA3127" s="7"/>
      <c r="AB3127" s="7"/>
      <c r="AD3127" s="1"/>
      <c r="AE3127" s="1"/>
      <c r="AG3127" s="7"/>
      <c r="AH3127" s="7"/>
      <c r="AI3127" s="7"/>
      <c r="IU3127" s="11"/>
      <c r="IV3127" s="11"/>
      <c r="IW3127" s="11"/>
      <c r="AMI3127" s="12"/>
      <c r="AMJ3127" s="12"/>
      <c r="AMK3127" s="12"/>
    </row>
    <row r="3128" spans="1:1025" ht="14.25" customHeight="1">
      <c r="A3128" s="23">
        <v>5</v>
      </c>
      <c r="B3128" s="23">
        <v>1999</v>
      </c>
      <c r="C3128" s="24">
        <v>165</v>
      </c>
      <c r="D3128" s="24">
        <v>40</v>
      </c>
      <c r="E3128" s="24">
        <v>800</v>
      </c>
      <c r="F3128" s="27">
        <v>0.88</v>
      </c>
      <c r="G3128" s="24" t="s">
        <v>46</v>
      </c>
      <c r="H3128" s="1"/>
      <c r="I3128" s="1"/>
      <c r="AA3128" s="7"/>
      <c r="AB3128" s="7"/>
      <c r="AD3128" s="1"/>
      <c r="AE3128" s="1"/>
      <c r="AG3128" s="7"/>
      <c r="AH3128" s="7"/>
      <c r="AI3128" s="7"/>
      <c r="IU3128" s="11"/>
      <c r="IV3128" s="11"/>
      <c r="IW3128" s="11"/>
      <c r="AMI3128" s="12"/>
      <c r="AMJ3128" s="12"/>
      <c r="AMK3128" s="12"/>
    </row>
    <row r="3129" spans="1:1025" ht="14.25" customHeight="1">
      <c r="A3129" s="23">
        <v>5</v>
      </c>
      <c r="B3129" s="23">
        <v>1999</v>
      </c>
      <c r="C3129" s="24">
        <v>154.59</v>
      </c>
      <c r="D3129" s="24">
        <v>44</v>
      </c>
      <c r="E3129" s="24">
        <v>1000</v>
      </c>
      <c r="F3129" s="27">
        <v>1.1399999999999999</v>
      </c>
      <c r="G3129" s="24" t="s">
        <v>46</v>
      </c>
      <c r="H3129" s="1"/>
      <c r="I3129" s="1"/>
      <c r="AA3129" s="7"/>
      <c r="AB3129" s="7"/>
      <c r="AD3129" s="1"/>
      <c r="AE3129" s="1"/>
      <c r="AG3129" s="7"/>
      <c r="AH3129" s="7"/>
      <c r="AI3129" s="7"/>
      <c r="IU3129" s="11"/>
      <c r="IV3129" s="11"/>
      <c r="IW3129" s="11"/>
      <c r="AMI3129" s="12"/>
      <c r="AMJ3129" s="12"/>
      <c r="AMK3129" s="12"/>
    </row>
    <row r="3130" spans="1:1025" ht="14.25" customHeight="1">
      <c r="A3130" s="23">
        <v>5</v>
      </c>
      <c r="B3130" s="23">
        <v>1999</v>
      </c>
      <c r="C3130" s="24">
        <v>165</v>
      </c>
      <c r="D3130" s="24">
        <v>40</v>
      </c>
      <c r="E3130" s="24">
        <v>1000</v>
      </c>
      <c r="F3130" s="27">
        <v>0.9</v>
      </c>
      <c r="G3130" s="24" t="s">
        <v>46</v>
      </c>
      <c r="H3130" s="1"/>
      <c r="I3130" s="1"/>
      <c r="AA3130" s="7"/>
      <c r="AB3130" s="7"/>
      <c r="AD3130" s="1"/>
      <c r="AE3130" s="1"/>
      <c r="AG3130" s="7"/>
      <c r="AH3130" s="7"/>
      <c r="AI3130" s="7"/>
      <c r="IU3130" s="11"/>
      <c r="IV3130" s="11"/>
      <c r="IW3130" s="11"/>
      <c r="AMI3130" s="12"/>
      <c r="AMJ3130" s="12"/>
      <c r="AMK3130" s="12"/>
    </row>
    <row r="3131" spans="1:1025" ht="14.25" customHeight="1">
      <c r="A3131" s="23">
        <v>5</v>
      </c>
      <c r="B3131" s="23">
        <v>1999</v>
      </c>
      <c r="C3131" s="24">
        <v>165</v>
      </c>
      <c r="D3131" s="24">
        <v>50</v>
      </c>
      <c r="E3131" s="24">
        <v>1000</v>
      </c>
      <c r="F3131" s="27">
        <v>1.1100000000000001</v>
      </c>
      <c r="G3131" s="24" t="s">
        <v>46</v>
      </c>
      <c r="H3131" s="1"/>
      <c r="I3131" s="1"/>
      <c r="AA3131" s="7"/>
      <c r="AB3131" s="7"/>
      <c r="AD3131" s="1"/>
      <c r="AE3131" s="1"/>
      <c r="AG3131" s="7"/>
      <c r="AH3131" s="7"/>
      <c r="AI3131" s="7"/>
      <c r="IU3131" s="11"/>
      <c r="IV3131" s="11"/>
      <c r="IW3131" s="11"/>
      <c r="AMI3131" s="12"/>
      <c r="AMJ3131" s="12"/>
      <c r="AMK3131" s="12"/>
    </row>
    <row r="3132" spans="1:1025" ht="14.25" customHeight="1">
      <c r="A3132" s="23">
        <v>5</v>
      </c>
      <c r="B3132" s="23">
        <v>1999</v>
      </c>
      <c r="C3132" s="24">
        <v>165</v>
      </c>
      <c r="D3132" s="24">
        <v>40</v>
      </c>
      <c r="E3132" s="24">
        <v>1250</v>
      </c>
      <c r="F3132" s="27">
        <v>0.84</v>
      </c>
      <c r="G3132" s="24" t="s">
        <v>46</v>
      </c>
      <c r="H3132" s="1"/>
      <c r="I3132" s="1"/>
      <c r="AA3132" s="7"/>
      <c r="AB3132" s="7"/>
      <c r="AD3132" s="1"/>
      <c r="AE3132" s="1"/>
      <c r="AG3132" s="7"/>
      <c r="AH3132" s="7"/>
      <c r="AI3132" s="7"/>
      <c r="IU3132" s="11"/>
      <c r="IV3132" s="11"/>
      <c r="IW3132" s="11"/>
      <c r="AMI3132" s="12"/>
      <c r="AMJ3132" s="12"/>
      <c r="AMK3132" s="12"/>
    </row>
    <row r="3133" spans="1:1025" ht="14.25" customHeight="1">
      <c r="A3133" s="23">
        <v>5</v>
      </c>
      <c r="B3133" s="23">
        <v>1999</v>
      </c>
      <c r="C3133" s="24">
        <v>165</v>
      </c>
      <c r="D3133" s="24">
        <v>50</v>
      </c>
      <c r="E3133" s="24">
        <v>1250</v>
      </c>
      <c r="F3133" s="27">
        <v>0.99</v>
      </c>
      <c r="G3133" s="24" t="s">
        <v>46</v>
      </c>
      <c r="H3133" s="1"/>
      <c r="I3133" s="1"/>
      <c r="AA3133" s="7"/>
      <c r="AB3133" s="7"/>
      <c r="AD3133" s="1"/>
      <c r="AE3133" s="1"/>
      <c r="AG3133" s="7"/>
      <c r="AH3133" s="7"/>
      <c r="AI3133" s="7"/>
      <c r="IU3133" s="11"/>
      <c r="IV3133" s="11"/>
      <c r="IW3133" s="11"/>
      <c r="AMI3133" s="12"/>
      <c r="AMJ3133" s="12"/>
      <c r="AMK3133" s="12"/>
    </row>
    <row r="3134" spans="1:1025" ht="14.25" customHeight="1">
      <c r="A3134" s="23">
        <v>5</v>
      </c>
      <c r="B3134" s="23">
        <v>1999</v>
      </c>
      <c r="C3134" s="24">
        <v>165</v>
      </c>
      <c r="D3134" s="24">
        <v>40</v>
      </c>
      <c r="E3134" s="24">
        <v>1500</v>
      </c>
      <c r="F3134" s="27">
        <v>0.82</v>
      </c>
      <c r="G3134" s="24" t="s">
        <v>46</v>
      </c>
      <c r="H3134" s="1"/>
      <c r="I3134" s="1"/>
      <c r="AA3134" s="7"/>
      <c r="AB3134" s="7"/>
      <c r="AD3134" s="1"/>
      <c r="AE3134" s="1"/>
      <c r="AG3134" s="7"/>
      <c r="AH3134" s="7"/>
      <c r="AI3134" s="7"/>
      <c r="IU3134" s="11"/>
      <c r="IV3134" s="11"/>
      <c r="IW3134" s="11"/>
      <c r="AMI3134" s="12"/>
      <c r="AMJ3134" s="12"/>
      <c r="AMK3134" s="12"/>
    </row>
    <row r="3135" spans="1:1025" ht="14.25" customHeight="1">
      <c r="A3135" s="23">
        <v>5</v>
      </c>
      <c r="B3135" s="23">
        <v>1999</v>
      </c>
      <c r="C3135" s="24">
        <v>154.59</v>
      </c>
      <c r="D3135" s="24">
        <v>44</v>
      </c>
      <c r="E3135" s="24">
        <v>1500</v>
      </c>
      <c r="F3135" s="27">
        <v>1.1000000000000001</v>
      </c>
      <c r="G3135" s="24" t="s">
        <v>46</v>
      </c>
      <c r="H3135" s="1"/>
      <c r="I3135" s="1"/>
      <c r="AA3135" s="7"/>
      <c r="AB3135" s="7"/>
      <c r="AD3135" s="1"/>
      <c r="AE3135" s="1"/>
      <c r="AG3135" s="7"/>
      <c r="AH3135" s="7"/>
      <c r="AI3135" s="7"/>
      <c r="IU3135" s="11"/>
      <c r="IV3135" s="11"/>
      <c r="IW3135" s="11"/>
      <c r="AMI3135" s="12"/>
      <c r="AMJ3135" s="12"/>
      <c r="AMK3135" s="12"/>
    </row>
    <row r="3136" spans="1:1025" ht="14.25" customHeight="1">
      <c r="A3136" s="23">
        <v>5</v>
      </c>
      <c r="B3136" s="23">
        <v>1999</v>
      </c>
      <c r="C3136" s="24">
        <v>165</v>
      </c>
      <c r="D3136" s="24">
        <v>50</v>
      </c>
      <c r="E3136" s="24">
        <v>1500</v>
      </c>
      <c r="F3136" s="27">
        <v>0.96</v>
      </c>
      <c r="G3136" s="24" t="s">
        <v>46</v>
      </c>
      <c r="H3136" s="1"/>
      <c r="I3136" s="1"/>
      <c r="AA3136" s="7"/>
      <c r="AB3136" s="7"/>
      <c r="AD3136" s="1"/>
      <c r="AE3136" s="1"/>
      <c r="AG3136" s="7"/>
      <c r="AH3136" s="7"/>
      <c r="AI3136" s="7"/>
      <c r="IU3136" s="11"/>
      <c r="IV3136" s="11"/>
      <c r="IW3136" s="11"/>
      <c r="AMI3136" s="12"/>
      <c r="AMJ3136" s="12"/>
      <c r="AMK3136" s="12"/>
    </row>
    <row r="3137" spans="1:1025" ht="14.25" customHeight="1">
      <c r="A3137" s="23">
        <v>5</v>
      </c>
      <c r="B3137" s="23">
        <v>1999</v>
      </c>
      <c r="C3137" s="24">
        <v>154.59</v>
      </c>
      <c r="D3137" s="24">
        <v>44</v>
      </c>
      <c r="E3137" s="24">
        <v>2000</v>
      </c>
      <c r="F3137" s="27">
        <v>1.04</v>
      </c>
      <c r="G3137" s="24" t="s">
        <v>46</v>
      </c>
      <c r="H3137" s="1"/>
      <c r="I3137" s="1"/>
      <c r="AA3137" s="7"/>
      <c r="AB3137" s="7"/>
      <c r="AD3137" s="1"/>
      <c r="AE3137" s="1"/>
      <c r="AG3137" s="7"/>
      <c r="AH3137" s="7"/>
      <c r="AI3137" s="7"/>
      <c r="IU3137" s="11"/>
      <c r="IV3137" s="11"/>
      <c r="IW3137" s="11"/>
      <c r="AMI3137" s="12"/>
      <c r="AMJ3137" s="12"/>
      <c r="AMK3137" s="12"/>
    </row>
    <row r="3138" spans="1:1025" ht="14.25" customHeight="1">
      <c r="A3138" s="23">
        <v>5</v>
      </c>
      <c r="B3138" s="23">
        <v>1999</v>
      </c>
      <c r="C3138" s="24">
        <v>165</v>
      </c>
      <c r="D3138" s="24">
        <v>40</v>
      </c>
      <c r="E3138" s="24">
        <v>2000</v>
      </c>
      <c r="F3138" s="27">
        <v>0.87</v>
      </c>
      <c r="G3138" s="24" t="s">
        <v>46</v>
      </c>
      <c r="H3138" s="1"/>
      <c r="I3138" s="1"/>
      <c r="AA3138" s="7"/>
      <c r="AB3138" s="7"/>
      <c r="AD3138" s="1"/>
      <c r="AE3138" s="1"/>
      <c r="AG3138" s="7"/>
      <c r="AH3138" s="7"/>
      <c r="AI3138" s="7"/>
      <c r="IU3138" s="11"/>
      <c r="IV3138" s="11"/>
      <c r="IW3138" s="11"/>
      <c r="AMI3138" s="12"/>
      <c r="AMJ3138" s="12"/>
      <c r="AMK3138" s="12"/>
    </row>
    <row r="3139" spans="1:1025" ht="14.25" customHeight="1">
      <c r="A3139" s="23">
        <v>5</v>
      </c>
      <c r="B3139" s="23">
        <v>1999</v>
      </c>
      <c r="C3139" s="24">
        <v>165</v>
      </c>
      <c r="D3139" s="24">
        <v>50</v>
      </c>
      <c r="E3139" s="24">
        <v>2000</v>
      </c>
      <c r="F3139" s="27">
        <v>1.03</v>
      </c>
      <c r="G3139" s="24" t="s">
        <v>46</v>
      </c>
      <c r="H3139" s="1"/>
      <c r="I3139" s="1"/>
      <c r="AA3139" s="7"/>
      <c r="AB3139" s="7"/>
      <c r="AD3139" s="1"/>
      <c r="AE3139" s="1"/>
      <c r="AG3139" s="7"/>
      <c r="AH3139" s="7"/>
      <c r="AI3139" s="7"/>
      <c r="IU3139" s="11"/>
      <c r="IV3139" s="11"/>
      <c r="IW3139" s="11"/>
      <c r="AMI3139" s="12"/>
      <c r="AMJ3139" s="12"/>
      <c r="AMK3139" s="12"/>
    </row>
    <row r="3140" spans="1:1025" ht="14.25" customHeight="1">
      <c r="A3140" s="23">
        <v>5</v>
      </c>
      <c r="B3140" s="23">
        <v>1999</v>
      </c>
      <c r="C3140" s="24">
        <v>165</v>
      </c>
      <c r="D3140" s="24">
        <v>40</v>
      </c>
      <c r="E3140" s="24">
        <v>2500</v>
      </c>
      <c r="F3140" s="27">
        <v>0.82</v>
      </c>
      <c r="G3140" s="24" t="s">
        <v>46</v>
      </c>
      <c r="H3140" s="1"/>
      <c r="I3140" s="1"/>
      <c r="AA3140" s="7"/>
      <c r="AB3140" s="7"/>
      <c r="AD3140" s="1"/>
      <c r="AE3140" s="1"/>
      <c r="AG3140" s="7"/>
      <c r="AH3140" s="7"/>
      <c r="AI3140" s="7"/>
      <c r="IU3140" s="11"/>
      <c r="IV3140" s="11"/>
      <c r="IW3140" s="11"/>
      <c r="AMI3140" s="12"/>
      <c r="AMJ3140" s="12"/>
      <c r="AMK3140" s="12"/>
    </row>
    <row r="3141" spans="1:1025" ht="14.25" customHeight="1">
      <c r="A3141" s="23">
        <v>5</v>
      </c>
      <c r="B3141" s="23">
        <v>1999</v>
      </c>
      <c r="C3141" s="24">
        <v>154.59</v>
      </c>
      <c r="D3141" s="24">
        <v>44</v>
      </c>
      <c r="E3141" s="24">
        <v>2500</v>
      </c>
      <c r="F3141" s="27">
        <v>0.92</v>
      </c>
      <c r="G3141" s="24" t="s">
        <v>46</v>
      </c>
      <c r="H3141" s="1"/>
      <c r="I3141" s="1"/>
      <c r="AA3141" s="7"/>
      <c r="AB3141" s="7"/>
      <c r="AD3141" s="1"/>
      <c r="AE3141" s="1"/>
      <c r="AG3141" s="7"/>
      <c r="AH3141" s="7"/>
      <c r="AI3141" s="7"/>
      <c r="IU3141" s="11"/>
      <c r="IV3141" s="11"/>
      <c r="IW3141" s="11"/>
      <c r="AMI3141" s="12"/>
      <c r="AMJ3141" s="12"/>
      <c r="AMK3141" s="12"/>
    </row>
    <row r="3142" spans="1:1025" ht="14.25" customHeight="1">
      <c r="A3142" s="23">
        <v>5</v>
      </c>
      <c r="B3142" s="23">
        <v>1999</v>
      </c>
      <c r="C3142" s="24">
        <v>165</v>
      </c>
      <c r="D3142" s="24">
        <v>50</v>
      </c>
      <c r="E3142" s="24">
        <v>2500</v>
      </c>
      <c r="F3142" s="27">
        <v>0.96</v>
      </c>
      <c r="G3142" s="24" t="s">
        <v>46</v>
      </c>
      <c r="H3142" s="1"/>
      <c r="I3142" s="1"/>
      <c r="AA3142" s="7"/>
      <c r="AB3142" s="7"/>
      <c r="AD3142" s="1"/>
      <c r="AE3142" s="1"/>
      <c r="AG3142" s="7"/>
      <c r="AH3142" s="7"/>
      <c r="AI3142" s="7"/>
      <c r="IU3142" s="11"/>
      <c r="IV3142" s="11"/>
      <c r="IW3142" s="11"/>
      <c r="AMI3142" s="12"/>
      <c r="AMJ3142" s="12"/>
      <c r="AMK3142" s="12"/>
    </row>
    <row r="3143" spans="1:1025" ht="14.25" customHeight="1">
      <c r="A3143" s="23">
        <v>5</v>
      </c>
      <c r="B3143" s="23">
        <v>1999</v>
      </c>
      <c r="C3143" s="24">
        <v>165</v>
      </c>
      <c r="D3143" s="24">
        <v>50</v>
      </c>
      <c r="E3143" s="24">
        <v>3000</v>
      </c>
      <c r="F3143" s="27">
        <v>0.84</v>
      </c>
      <c r="G3143" s="24" t="s">
        <v>46</v>
      </c>
      <c r="H3143" s="1"/>
      <c r="I3143" s="1"/>
      <c r="AA3143" s="7"/>
      <c r="AB3143" s="7"/>
      <c r="AD3143" s="1"/>
      <c r="AE3143" s="1"/>
      <c r="AG3143" s="7"/>
      <c r="AH3143" s="7"/>
      <c r="AI3143" s="7"/>
      <c r="IU3143" s="11"/>
      <c r="IV3143" s="11"/>
      <c r="IW3143" s="11"/>
      <c r="AMI3143" s="12"/>
      <c r="AMJ3143" s="12"/>
      <c r="AMK3143" s="12"/>
    </row>
    <row r="3144" spans="1:1025" ht="14.25" customHeight="1">
      <c r="A3144" s="23">
        <v>5</v>
      </c>
      <c r="B3144" s="23">
        <v>1999</v>
      </c>
      <c r="C3144" s="24">
        <v>154.59</v>
      </c>
      <c r="D3144" s="24">
        <v>44</v>
      </c>
      <c r="E3144" s="24">
        <v>3000</v>
      </c>
      <c r="F3144" s="27">
        <v>0.89</v>
      </c>
      <c r="G3144" s="24" t="s">
        <v>46</v>
      </c>
      <c r="H3144" s="1"/>
      <c r="I3144" s="1"/>
      <c r="AA3144" s="7"/>
      <c r="AB3144" s="7"/>
      <c r="AD3144" s="1"/>
      <c r="AE3144" s="1"/>
      <c r="AG3144" s="7"/>
      <c r="AH3144" s="7"/>
      <c r="AI3144" s="7"/>
      <c r="IU3144" s="11"/>
      <c r="IV3144" s="11"/>
      <c r="IW3144" s="11"/>
      <c r="AMI3144" s="12"/>
      <c r="AMJ3144" s="12"/>
      <c r="AMK3144" s="12"/>
    </row>
    <row r="3145" spans="1:1025" ht="14.25" customHeight="1">
      <c r="A3145" s="23">
        <v>5</v>
      </c>
      <c r="B3145" s="23">
        <v>1999</v>
      </c>
      <c r="C3145" s="24">
        <v>165</v>
      </c>
      <c r="D3145" s="24">
        <v>40</v>
      </c>
      <c r="E3145" s="24">
        <v>3000</v>
      </c>
      <c r="F3145" s="27">
        <v>0.75</v>
      </c>
      <c r="G3145" s="24" t="s">
        <v>46</v>
      </c>
      <c r="H3145" s="1"/>
      <c r="I3145" s="1"/>
      <c r="AA3145" s="7"/>
      <c r="AB3145" s="7"/>
      <c r="AD3145" s="1"/>
      <c r="AE3145" s="1"/>
      <c r="AG3145" s="7"/>
      <c r="AH3145" s="7"/>
      <c r="AI3145" s="7"/>
      <c r="IU3145" s="11"/>
      <c r="IV3145" s="11"/>
      <c r="IW3145" s="11"/>
      <c r="AMI3145" s="12"/>
      <c r="AMJ3145" s="12"/>
      <c r="AMK3145" s="12"/>
    </row>
    <row r="3146" spans="1:1025" ht="14.25" customHeight="1">
      <c r="A3146" s="23">
        <v>5</v>
      </c>
      <c r="B3146" s="23">
        <v>1999</v>
      </c>
      <c r="C3146" s="24">
        <v>165</v>
      </c>
      <c r="D3146" s="24">
        <v>50</v>
      </c>
      <c r="E3146" s="24">
        <v>3500</v>
      </c>
      <c r="F3146" s="27">
        <v>1.05</v>
      </c>
      <c r="G3146" s="24" t="s">
        <v>46</v>
      </c>
      <c r="H3146" s="1"/>
      <c r="I3146" s="1"/>
      <c r="AA3146" s="7"/>
      <c r="AB3146" s="7"/>
      <c r="AD3146" s="1"/>
      <c r="AE3146" s="1"/>
      <c r="AG3146" s="7"/>
      <c r="AH3146" s="7"/>
      <c r="AI3146" s="7"/>
      <c r="IU3146" s="11"/>
      <c r="IV3146" s="11"/>
      <c r="IW3146" s="11"/>
      <c r="AMI3146" s="12"/>
      <c r="AMJ3146" s="12"/>
      <c r="AMK3146" s="12"/>
    </row>
    <row r="3147" spans="1:1025" ht="14.25" customHeight="1">
      <c r="A3147" s="23">
        <v>5</v>
      </c>
      <c r="B3147" s="23">
        <v>1999</v>
      </c>
      <c r="C3147" s="24">
        <v>154.59</v>
      </c>
      <c r="D3147" s="24">
        <v>44</v>
      </c>
      <c r="E3147" s="24">
        <v>3500</v>
      </c>
      <c r="F3147" s="27">
        <v>0.78</v>
      </c>
      <c r="G3147" s="24" t="s">
        <v>46</v>
      </c>
      <c r="H3147" s="1"/>
      <c r="I3147" s="1"/>
      <c r="AA3147" s="7"/>
      <c r="AB3147" s="7"/>
      <c r="AD3147" s="1"/>
      <c r="AE3147" s="1"/>
      <c r="AG3147" s="7"/>
      <c r="AH3147" s="7"/>
      <c r="AI3147" s="7"/>
      <c r="IU3147" s="11"/>
      <c r="IV3147" s="11"/>
      <c r="IW3147" s="11"/>
      <c r="AMI3147" s="12"/>
      <c r="AMJ3147" s="12"/>
      <c r="AMK3147" s="12"/>
    </row>
    <row r="3148" spans="1:1025" ht="14.25" customHeight="1">
      <c r="A3148" s="23">
        <v>5</v>
      </c>
      <c r="B3148" s="23">
        <v>1999</v>
      </c>
      <c r="C3148" s="24">
        <v>165</v>
      </c>
      <c r="D3148" s="24">
        <v>40</v>
      </c>
      <c r="E3148" s="24">
        <v>3500</v>
      </c>
      <c r="F3148" s="27">
        <v>0.78</v>
      </c>
      <c r="G3148" s="24" t="s">
        <v>46</v>
      </c>
      <c r="H3148" s="1"/>
      <c r="I3148" s="1"/>
      <c r="AA3148" s="7"/>
      <c r="AB3148" s="7"/>
      <c r="AD3148" s="1"/>
      <c r="AE3148" s="1"/>
      <c r="AG3148" s="7"/>
      <c r="AH3148" s="7"/>
      <c r="AI3148" s="7"/>
      <c r="IU3148" s="11"/>
      <c r="IV3148" s="11"/>
      <c r="IW3148" s="11"/>
      <c r="AMI3148" s="12"/>
      <c r="AMJ3148" s="12"/>
      <c r="AMK3148" s="12"/>
    </row>
    <row r="3149" spans="1:1025" ht="14.25" customHeight="1">
      <c r="A3149" s="23">
        <v>5</v>
      </c>
      <c r="B3149" s="23">
        <v>1999</v>
      </c>
      <c r="C3149" s="24">
        <v>165</v>
      </c>
      <c r="D3149" s="24">
        <v>50</v>
      </c>
      <c r="E3149" s="24">
        <v>3500</v>
      </c>
      <c r="F3149" s="27">
        <v>1.05</v>
      </c>
      <c r="G3149" s="24" t="s">
        <v>46</v>
      </c>
      <c r="H3149" s="1"/>
      <c r="I3149" s="1"/>
      <c r="AA3149" s="7"/>
      <c r="AB3149" s="7"/>
      <c r="AD3149" s="1"/>
      <c r="AE3149" s="1"/>
      <c r="AG3149" s="7"/>
      <c r="AH3149" s="7"/>
      <c r="AI3149" s="7"/>
      <c r="IU3149" s="11"/>
      <c r="IV3149" s="11"/>
      <c r="IW3149" s="11"/>
      <c r="AMI3149" s="12"/>
      <c r="AMJ3149" s="12"/>
      <c r="AMK3149" s="12"/>
    </row>
    <row r="3150" spans="1:1025" ht="14.25" customHeight="1">
      <c r="A3150" s="23">
        <v>3</v>
      </c>
      <c r="B3150" s="23">
        <v>2002</v>
      </c>
      <c r="C3150" s="24">
        <v>-8</v>
      </c>
      <c r="D3150" s="24">
        <v>46</v>
      </c>
      <c r="E3150" s="24">
        <v>3</v>
      </c>
      <c r="F3150" s="27">
        <v>0.34</v>
      </c>
      <c r="G3150" s="24" t="s">
        <v>47</v>
      </c>
      <c r="H3150" s="1"/>
      <c r="I3150" s="1"/>
      <c r="AA3150" s="7"/>
      <c r="AB3150" s="7"/>
      <c r="AD3150" s="1"/>
      <c r="AE3150" s="1"/>
      <c r="AG3150" s="7"/>
      <c r="AH3150" s="7"/>
      <c r="AI3150" s="7"/>
      <c r="IU3150" s="11"/>
      <c r="IV3150" s="11"/>
      <c r="IW3150" s="11"/>
      <c r="AMI3150" s="12"/>
      <c r="AMJ3150" s="12"/>
      <c r="AMK3150" s="12"/>
    </row>
    <row r="3151" spans="1:1025" ht="14.25" customHeight="1">
      <c r="A3151" s="23">
        <v>3</v>
      </c>
      <c r="B3151" s="23">
        <v>2002</v>
      </c>
      <c r="C3151" s="24">
        <v>-7</v>
      </c>
      <c r="D3151" s="24">
        <v>46.43</v>
      </c>
      <c r="E3151" s="24">
        <v>3</v>
      </c>
      <c r="F3151" s="27">
        <v>0.23</v>
      </c>
      <c r="G3151" s="24" t="s">
        <v>47</v>
      </c>
      <c r="H3151" s="1"/>
      <c r="I3151" s="1"/>
      <c r="AA3151" s="7"/>
      <c r="AB3151" s="7"/>
      <c r="AD3151" s="1"/>
      <c r="AE3151" s="1"/>
      <c r="AG3151" s="7"/>
      <c r="AH3151" s="7"/>
      <c r="AI3151" s="7"/>
      <c r="IU3151" s="11"/>
      <c r="IV3151" s="11"/>
      <c r="IW3151" s="11"/>
      <c r="AMI3151" s="12"/>
      <c r="AMJ3151" s="12"/>
      <c r="AMK3151" s="12"/>
    </row>
    <row r="3152" spans="1:1025" ht="14.25" customHeight="1">
      <c r="A3152" s="23">
        <v>3</v>
      </c>
      <c r="B3152" s="23">
        <v>2002</v>
      </c>
      <c r="C3152" s="24">
        <v>-7</v>
      </c>
      <c r="D3152" s="24">
        <v>46.43</v>
      </c>
      <c r="E3152" s="24">
        <v>200</v>
      </c>
      <c r="F3152" s="27">
        <v>0.46844972207007801</v>
      </c>
      <c r="G3152" s="24" t="s">
        <v>47</v>
      </c>
      <c r="H3152" s="1"/>
      <c r="I3152" s="1"/>
      <c r="AA3152" s="7"/>
      <c r="AB3152" s="7"/>
      <c r="AD3152" s="1"/>
      <c r="AE3152" s="1"/>
      <c r="AG3152" s="7"/>
      <c r="AH3152" s="7"/>
      <c r="AI3152" s="7"/>
      <c r="IU3152" s="11"/>
      <c r="IV3152" s="11"/>
      <c r="IW3152" s="11"/>
      <c r="AMI3152" s="12"/>
      <c r="AMJ3152" s="12"/>
      <c r="AMK3152" s="12"/>
    </row>
    <row r="3153" spans="1:1025" ht="14.25" customHeight="1">
      <c r="A3153" s="23">
        <v>3</v>
      </c>
      <c r="B3153" s="23">
        <v>2002</v>
      </c>
      <c r="C3153" s="24">
        <v>-8</v>
      </c>
      <c r="D3153" s="24">
        <v>46</v>
      </c>
      <c r="E3153" s="24">
        <v>249.97499999999999</v>
      </c>
      <c r="F3153" s="27">
        <v>0.56827836934659304</v>
      </c>
      <c r="G3153" s="24" t="s">
        <v>47</v>
      </c>
      <c r="H3153" s="1"/>
      <c r="I3153" s="1"/>
      <c r="AA3153" s="7"/>
      <c r="AB3153" s="7"/>
      <c r="AD3153" s="1"/>
      <c r="AE3153" s="1"/>
      <c r="AG3153" s="7"/>
      <c r="AH3153" s="7"/>
      <c r="AI3153" s="7"/>
      <c r="IU3153" s="11"/>
      <c r="IV3153" s="11"/>
      <c r="IW3153" s="11"/>
      <c r="AMI3153" s="12"/>
      <c r="AMJ3153" s="12"/>
      <c r="AMK3153" s="12"/>
    </row>
    <row r="3154" spans="1:1025" ht="14.25" customHeight="1">
      <c r="A3154" s="23">
        <v>3</v>
      </c>
      <c r="B3154" s="23">
        <v>2002</v>
      </c>
      <c r="C3154" s="24">
        <v>-8</v>
      </c>
      <c r="D3154" s="24">
        <v>46</v>
      </c>
      <c r="E3154" s="24">
        <v>499.95</v>
      </c>
      <c r="F3154" s="27">
        <v>0.76761321050034004</v>
      </c>
      <c r="G3154" s="24" t="s">
        <v>47</v>
      </c>
      <c r="H3154" s="1"/>
      <c r="I3154" s="1"/>
      <c r="AA3154" s="7"/>
      <c r="AB3154" s="7"/>
      <c r="AD3154" s="1"/>
      <c r="AE3154" s="1"/>
      <c r="AG3154" s="7"/>
      <c r="AH3154" s="7"/>
      <c r="AI3154" s="7"/>
      <c r="IU3154" s="11"/>
      <c r="IV3154" s="11"/>
      <c r="IW3154" s="11"/>
      <c r="AMI3154" s="12"/>
      <c r="AMJ3154" s="12"/>
      <c r="AMK3154" s="12"/>
    </row>
    <row r="3155" spans="1:1025" ht="14.25" customHeight="1">
      <c r="A3155" s="23">
        <v>3</v>
      </c>
      <c r="B3155" s="23">
        <v>2002</v>
      </c>
      <c r="C3155" s="24">
        <v>-7</v>
      </c>
      <c r="D3155" s="24">
        <v>46.43</v>
      </c>
      <c r="E3155" s="24">
        <v>500</v>
      </c>
      <c r="F3155" s="27">
        <v>0.60036567652830997</v>
      </c>
      <c r="G3155" s="24" t="s">
        <v>47</v>
      </c>
      <c r="H3155" s="1"/>
      <c r="I3155" s="1"/>
      <c r="AA3155" s="7"/>
      <c r="AB3155" s="7"/>
      <c r="AD3155" s="1"/>
      <c r="AE3155" s="1"/>
      <c r="AG3155" s="7"/>
      <c r="AH3155" s="7"/>
      <c r="AI3155" s="7"/>
      <c r="IU3155" s="11"/>
      <c r="IV3155" s="11"/>
      <c r="IW3155" s="11"/>
      <c r="AMI3155" s="12"/>
      <c r="AMJ3155" s="12"/>
      <c r="AMK3155" s="12"/>
    </row>
    <row r="3156" spans="1:1025" ht="14.25" customHeight="1">
      <c r="A3156" s="23">
        <v>3</v>
      </c>
      <c r="B3156" s="23">
        <v>2002</v>
      </c>
      <c r="C3156" s="24">
        <v>-7</v>
      </c>
      <c r="D3156" s="24">
        <v>46.43</v>
      </c>
      <c r="E3156" s="24">
        <v>800</v>
      </c>
      <c r="F3156" s="27">
        <v>0.64802683777959502</v>
      </c>
      <c r="G3156" s="24" t="s">
        <v>47</v>
      </c>
      <c r="H3156" s="1"/>
      <c r="I3156" s="1"/>
      <c r="AA3156" s="7"/>
      <c r="AB3156" s="7"/>
      <c r="AD3156" s="1"/>
      <c r="AE3156" s="1"/>
      <c r="AG3156" s="7"/>
      <c r="AH3156" s="7"/>
      <c r="AI3156" s="7"/>
      <c r="IU3156" s="11"/>
      <c r="IV3156" s="11"/>
      <c r="IW3156" s="11"/>
      <c r="AMI3156" s="12"/>
      <c r="AMJ3156" s="12"/>
      <c r="AMK3156" s="12"/>
    </row>
    <row r="3157" spans="1:1025" ht="14.25" customHeight="1">
      <c r="A3157" s="23">
        <v>3</v>
      </c>
      <c r="B3157" s="23">
        <v>2002</v>
      </c>
      <c r="C3157" s="24">
        <v>-8</v>
      </c>
      <c r="D3157" s="24">
        <v>46</v>
      </c>
      <c r="E3157" s="24">
        <v>899.91</v>
      </c>
      <c r="F3157" s="27">
        <v>0.86366642885638101</v>
      </c>
      <c r="G3157" s="24" t="s">
        <v>47</v>
      </c>
      <c r="H3157" s="1"/>
      <c r="I3157" s="1"/>
      <c r="AA3157" s="7"/>
      <c r="AB3157" s="7"/>
      <c r="AD3157" s="1"/>
      <c r="AE3157" s="1"/>
      <c r="AG3157" s="7"/>
      <c r="AH3157" s="7"/>
      <c r="AI3157" s="7"/>
      <c r="IU3157" s="11"/>
      <c r="IV3157" s="11"/>
      <c r="IW3157" s="11"/>
      <c r="AMI3157" s="12"/>
      <c r="AMJ3157" s="12"/>
      <c r="AMK3157" s="12"/>
    </row>
    <row r="3158" spans="1:1025" ht="14.25" customHeight="1">
      <c r="A3158" s="23">
        <v>3</v>
      </c>
      <c r="B3158" s="23">
        <v>2002</v>
      </c>
      <c r="C3158" s="24">
        <v>-7</v>
      </c>
      <c r="D3158" s="24">
        <v>46.43</v>
      </c>
      <c r="E3158" s="24">
        <v>900</v>
      </c>
      <c r="F3158" s="27">
        <v>0.61030797680517801</v>
      </c>
      <c r="G3158" s="24" t="s">
        <v>47</v>
      </c>
      <c r="H3158" s="1"/>
      <c r="I3158" s="1"/>
      <c r="AA3158" s="7"/>
      <c r="AB3158" s="7"/>
      <c r="AD3158" s="1"/>
      <c r="AE3158" s="1"/>
      <c r="AG3158" s="7"/>
      <c r="AH3158" s="7"/>
      <c r="AI3158" s="7"/>
      <c r="IU3158" s="11"/>
      <c r="IV3158" s="11"/>
      <c r="IW3158" s="11"/>
      <c r="AMI3158" s="12"/>
      <c r="AMJ3158" s="12"/>
      <c r="AMK3158" s="12"/>
    </row>
    <row r="3159" spans="1:1025" ht="14.25" customHeight="1">
      <c r="A3159" s="23">
        <v>3</v>
      </c>
      <c r="B3159" s="23">
        <v>2002</v>
      </c>
      <c r="C3159" s="24">
        <v>-8</v>
      </c>
      <c r="D3159" s="24">
        <v>46</v>
      </c>
      <c r="E3159" s="24">
        <v>999.9</v>
      </c>
      <c r="F3159" s="27">
        <v>0.86070079164456603</v>
      </c>
      <c r="G3159" s="24" t="s">
        <v>47</v>
      </c>
      <c r="H3159" s="1"/>
      <c r="I3159" s="1"/>
      <c r="AA3159" s="7"/>
      <c r="AB3159" s="7"/>
      <c r="AD3159" s="1"/>
      <c r="AE3159" s="1"/>
      <c r="AG3159" s="7"/>
      <c r="AH3159" s="7"/>
      <c r="AI3159" s="7"/>
      <c r="IU3159" s="11"/>
      <c r="IV3159" s="11"/>
      <c r="IW3159" s="11"/>
      <c r="AMI3159" s="12"/>
      <c r="AMJ3159" s="12"/>
      <c r="AMK3159" s="12"/>
    </row>
    <row r="3160" spans="1:1025" ht="14.25" customHeight="1">
      <c r="A3160" s="23">
        <v>3</v>
      </c>
      <c r="B3160" s="23">
        <v>2002</v>
      </c>
      <c r="C3160" s="24">
        <v>-7</v>
      </c>
      <c r="D3160" s="24">
        <v>46.43</v>
      </c>
      <c r="E3160" s="24">
        <v>1000</v>
      </c>
      <c r="F3160" s="27">
        <v>0.62499411932637805</v>
      </c>
      <c r="G3160" s="24" t="s">
        <v>47</v>
      </c>
      <c r="H3160" s="1"/>
      <c r="I3160" s="1"/>
      <c r="AA3160" s="7"/>
      <c r="AB3160" s="7"/>
      <c r="AD3160" s="1"/>
      <c r="AE3160" s="1"/>
      <c r="AG3160" s="7"/>
      <c r="AH3160" s="7"/>
      <c r="AI3160" s="7"/>
      <c r="IU3160" s="11"/>
      <c r="IV3160" s="11"/>
      <c r="IW3160" s="11"/>
      <c r="AMI3160" s="12"/>
      <c r="AMJ3160" s="12"/>
      <c r="AMK3160" s="12"/>
    </row>
    <row r="3161" spans="1:1025" ht="14.25" customHeight="1">
      <c r="A3161" s="23">
        <v>3</v>
      </c>
      <c r="B3161" s="23">
        <v>2002</v>
      </c>
      <c r="C3161" s="24">
        <v>-8</v>
      </c>
      <c r="D3161" s="24">
        <v>46</v>
      </c>
      <c r="E3161" s="24">
        <v>1099.8900000000001</v>
      </c>
      <c r="F3161" s="27">
        <v>0.88146270706455299</v>
      </c>
      <c r="G3161" s="24" t="s">
        <v>47</v>
      </c>
      <c r="H3161" s="1"/>
      <c r="I3161" s="1"/>
      <c r="AA3161" s="7"/>
      <c r="AB3161" s="7"/>
      <c r="AD3161" s="1"/>
      <c r="AE3161" s="1"/>
      <c r="AG3161" s="7"/>
      <c r="AH3161" s="7"/>
      <c r="AI3161" s="7"/>
      <c r="IU3161" s="11"/>
      <c r="IV3161" s="11"/>
      <c r="IW3161" s="11"/>
      <c r="AMI3161" s="12"/>
      <c r="AMJ3161" s="12"/>
      <c r="AMK3161" s="12"/>
    </row>
    <row r="3162" spans="1:1025" ht="14.25" customHeight="1">
      <c r="A3162" s="23">
        <v>3</v>
      </c>
      <c r="B3162" s="23">
        <v>2002</v>
      </c>
      <c r="C3162" s="24">
        <v>-7</v>
      </c>
      <c r="D3162" s="24">
        <v>46.43</v>
      </c>
      <c r="E3162" s="24">
        <v>1100</v>
      </c>
      <c r="F3162" s="27">
        <v>0.68798083718048797</v>
      </c>
      <c r="G3162" s="24" t="s">
        <v>47</v>
      </c>
      <c r="H3162" s="1"/>
      <c r="I3162" s="1"/>
      <c r="AA3162" s="7"/>
      <c r="AB3162" s="7"/>
      <c r="AD3162" s="1"/>
      <c r="AE3162" s="1"/>
      <c r="AG3162" s="7"/>
      <c r="AH3162" s="7"/>
      <c r="AI3162" s="7"/>
      <c r="IU3162" s="11"/>
      <c r="IV3162" s="11"/>
      <c r="IW3162" s="11"/>
      <c r="AMI3162" s="12"/>
      <c r="AMJ3162" s="12"/>
      <c r="AMK3162" s="12"/>
    </row>
    <row r="3163" spans="1:1025" ht="14.25" customHeight="1">
      <c r="A3163" s="23">
        <v>3</v>
      </c>
      <c r="B3163" s="23">
        <v>2002</v>
      </c>
      <c r="C3163" s="24">
        <v>-8</v>
      </c>
      <c r="D3163" s="24">
        <v>46</v>
      </c>
      <c r="E3163" s="24">
        <v>1199.8800000000001</v>
      </c>
      <c r="F3163" s="27">
        <v>0.87327484334387195</v>
      </c>
      <c r="G3163" s="24" t="s">
        <v>47</v>
      </c>
      <c r="H3163" s="1"/>
      <c r="I3163" s="1"/>
      <c r="AA3163" s="7"/>
      <c r="AB3163" s="7"/>
      <c r="AD3163" s="1"/>
      <c r="AE3163" s="1"/>
      <c r="AG3163" s="7"/>
      <c r="AH3163" s="7"/>
      <c r="AI3163" s="7"/>
      <c r="IU3163" s="11"/>
      <c r="IV3163" s="11"/>
      <c r="IW3163" s="11"/>
      <c r="AMI3163" s="12"/>
      <c r="AMJ3163" s="12"/>
      <c r="AMK3163" s="12"/>
    </row>
    <row r="3164" spans="1:1025" ht="14.25" customHeight="1">
      <c r="A3164" s="23">
        <v>3</v>
      </c>
      <c r="B3164" s="23">
        <v>2002</v>
      </c>
      <c r="C3164" s="24">
        <v>-7</v>
      </c>
      <c r="D3164" s="24">
        <v>46.43</v>
      </c>
      <c r="E3164" s="24">
        <v>1200</v>
      </c>
      <c r="F3164" s="27">
        <v>0.67328908042689595</v>
      </c>
      <c r="G3164" s="24" t="s">
        <v>47</v>
      </c>
      <c r="H3164" s="1"/>
      <c r="I3164" s="1"/>
      <c r="AA3164" s="7"/>
      <c r="AB3164" s="7"/>
      <c r="AD3164" s="1"/>
      <c r="AE3164" s="1"/>
      <c r="AG3164" s="7"/>
      <c r="AH3164" s="7"/>
      <c r="AI3164" s="7"/>
      <c r="IU3164" s="11"/>
      <c r="IV3164" s="11"/>
      <c r="IW3164" s="11"/>
      <c r="AMI3164" s="12"/>
      <c r="AMJ3164" s="12"/>
      <c r="AMK3164" s="12"/>
    </row>
    <row r="3165" spans="1:1025" ht="14.25" customHeight="1">
      <c r="A3165" s="23">
        <v>3</v>
      </c>
      <c r="B3165" s="23">
        <v>2002</v>
      </c>
      <c r="C3165" s="24">
        <v>-8</v>
      </c>
      <c r="D3165" s="24">
        <v>46</v>
      </c>
      <c r="E3165" s="24">
        <v>1299.8699999999999</v>
      </c>
      <c r="F3165" s="27">
        <v>1.0051763285398201</v>
      </c>
      <c r="G3165" s="24" t="s">
        <v>47</v>
      </c>
      <c r="H3165" s="1"/>
      <c r="I3165" s="1"/>
      <c r="AA3165" s="7"/>
      <c r="AB3165" s="7"/>
      <c r="AD3165" s="1"/>
      <c r="AE3165" s="1"/>
      <c r="AG3165" s="7"/>
      <c r="AH3165" s="7"/>
      <c r="AI3165" s="7"/>
      <c r="IU3165" s="11"/>
      <c r="IV3165" s="11"/>
      <c r="IW3165" s="11"/>
      <c r="AMI3165" s="12"/>
      <c r="AMJ3165" s="12"/>
      <c r="AMK3165" s="12"/>
    </row>
    <row r="3166" spans="1:1025" ht="14.25" customHeight="1">
      <c r="A3166" s="23">
        <v>3</v>
      </c>
      <c r="B3166" s="23">
        <v>2002</v>
      </c>
      <c r="C3166" s="24">
        <v>-7</v>
      </c>
      <c r="D3166" s="24">
        <v>46.43</v>
      </c>
      <c r="E3166" s="24">
        <v>1300</v>
      </c>
      <c r="F3166" s="27">
        <v>0.73346630701991999</v>
      </c>
      <c r="G3166" s="24" t="s">
        <v>47</v>
      </c>
      <c r="H3166" s="1"/>
      <c r="I3166" s="1"/>
      <c r="AA3166" s="7"/>
      <c r="AB3166" s="7"/>
      <c r="AD3166" s="1"/>
      <c r="AE3166" s="1"/>
      <c r="AG3166" s="7"/>
      <c r="AH3166" s="7"/>
      <c r="AI3166" s="7"/>
      <c r="IU3166" s="11"/>
      <c r="IV3166" s="11"/>
      <c r="IW3166" s="11"/>
      <c r="AMI3166" s="12"/>
      <c r="AMJ3166" s="12"/>
      <c r="AMK3166" s="12"/>
    </row>
    <row r="3167" spans="1:1025" ht="14.25" customHeight="1">
      <c r="A3167" s="23">
        <v>3</v>
      </c>
      <c r="B3167" s="23">
        <v>2002</v>
      </c>
      <c r="C3167" s="24">
        <v>-7</v>
      </c>
      <c r="D3167" s="24">
        <v>46.43</v>
      </c>
      <c r="E3167" s="24">
        <v>1400</v>
      </c>
      <c r="F3167" s="27">
        <v>0.68</v>
      </c>
      <c r="G3167" s="24" t="s">
        <v>47</v>
      </c>
      <c r="H3167" s="1"/>
      <c r="I3167" s="1"/>
      <c r="AA3167" s="7"/>
      <c r="AB3167" s="7"/>
      <c r="AD3167" s="1"/>
      <c r="AE3167" s="1"/>
      <c r="AG3167" s="7"/>
      <c r="AH3167" s="7"/>
      <c r="AI3167" s="7"/>
      <c r="IU3167" s="11"/>
      <c r="IV3167" s="11"/>
      <c r="IW3167" s="11"/>
      <c r="AMI3167" s="12"/>
      <c r="AMJ3167" s="12"/>
      <c r="AMK3167" s="12"/>
    </row>
    <row r="3168" spans="1:1025" ht="14.25" customHeight="1">
      <c r="A3168" s="23">
        <v>3</v>
      </c>
      <c r="B3168" s="23">
        <v>2002</v>
      </c>
      <c r="C3168" s="24">
        <v>-7</v>
      </c>
      <c r="D3168" s="24">
        <v>46.43</v>
      </c>
      <c r="E3168" s="24">
        <v>1612</v>
      </c>
      <c r="F3168" s="27">
        <v>1.1410660997283</v>
      </c>
      <c r="G3168" s="24" t="s">
        <v>47</v>
      </c>
      <c r="H3168" s="1"/>
      <c r="I3168" s="1"/>
      <c r="AA3168" s="7"/>
      <c r="AB3168" s="7"/>
      <c r="AD3168" s="1"/>
      <c r="AE3168" s="1"/>
      <c r="AG3168" s="7"/>
      <c r="AH3168" s="7"/>
      <c r="AI3168" s="7"/>
      <c r="IU3168" s="11"/>
      <c r="IV3168" s="11"/>
      <c r="IW3168" s="11"/>
      <c r="AMI3168" s="12"/>
      <c r="AMJ3168" s="12"/>
      <c r="AMK3168" s="12"/>
    </row>
    <row r="3169" spans="1:1025" ht="14.25" customHeight="1">
      <c r="A3169" s="23">
        <v>3</v>
      </c>
      <c r="B3169" s="23">
        <v>2002</v>
      </c>
      <c r="C3169" s="24">
        <v>-8</v>
      </c>
      <c r="D3169" s="24">
        <v>46</v>
      </c>
      <c r="E3169" s="24">
        <v>1671.61</v>
      </c>
      <c r="F3169" s="27">
        <v>0.99029425308035302</v>
      </c>
      <c r="G3169" s="24" t="s">
        <v>47</v>
      </c>
      <c r="H3169" s="1"/>
      <c r="I3169" s="1"/>
      <c r="AA3169" s="7"/>
      <c r="AB3169" s="7"/>
      <c r="AD3169" s="1"/>
      <c r="AE3169" s="1"/>
      <c r="AG3169" s="7"/>
      <c r="AH3169" s="7"/>
      <c r="AI3169" s="7"/>
      <c r="IU3169" s="11"/>
      <c r="IV3169" s="11"/>
      <c r="IW3169" s="11"/>
      <c r="AMI3169" s="12"/>
      <c r="AMJ3169" s="12"/>
      <c r="AMK3169" s="12"/>
    </row>
    <row r="3170" spans="1:1025" ht="14.25" customHeight="1">
      <c r="A3170" s="23">
        <v>3</v>
      </c>
      <c r="B3170" s="23">
        <v>2002</v>
      </c>
      <c r="C3170" s="24">
        <v>-7</v>
      </c>
      <c r="D3170" s="24">
        <v>46.43</v>
      </c>
      <c r="E3170" s="24">
        <v>1815</v>
      </c>
      <c r="F3170" s="27">
        <v>1.18988803610904</v>
      </c>
      <c r="G3170" s="24" t="s">
        <v>47</v>
      </c>
      <c r="H3170" s="1"/>
      <c r="I3170" s="1"/>
      <c r="AA3170" s="7"/>
      <c r="AB3170" s="7"/>
      <c r="AD3170" s="1"/>
      <c r="AE3170" s="1"/>
      <c r="AG3170" s="7"/>
      <c r="AH3170" s="7"/>
      <c r="AI3170" s="7"/>
      <c r="IU3170" s="11"/>
      <c r="IV3170" s="11"/>
      <c r="IW3170" s="11"/>
      <c r="AMI3170" s="12"/>
      <c r="AMJ3170" s="12"/>
      <c r="AMK3170" s="12"/>
    </row>
    <row r="3171" spans="1:1025" ht="14.25" customHeight="1">
      <c r="A3171" s="23">
        <v>3</v>
      </c>
      <c r="B3171" s="23">
        <v>2002</v>
      </c>
      <c r="C3171" s="24">
        <v>-8</v>
      </c>
      <c r="D3171" s="24">
        <v>46</v>
      </c>
      <c r="E3171" s="24">
        <v>1868.27</v>
      </c>
      <c r="F3171" s="27">
        <v>1.11956112971926</v>
      </c>
      <c r="G3171" s="24" t="s">
        <v>47</v>
      </c>
      <c r="H3171" s="1"/>
      <c r="I3171" s="1"/>
      <c r="AA3171" s="7"/>
      <c r="AB3171" s="7"/>
      <c r="AD3171" s="1"/>
      <c r="AE3171" s="1"/>
      <c r="AG3171" s="7"/>
      <c r="AH3171" s="7"/>
      <c r="AI3171" s="7"/>
      <c r="IU3171" s="11"/>
      <c r="IV3171" s="11"/>
      <c r="IW3171" s="11"/>
      <c r="AMI3171" s="12"/>
      <c r="AMJ3171" s="12"/>
      <c r="AMK3171" s="12"/>
    </row>
    <row r="3172" spans="1:1025" ht="14.25" customHeight="1">
      <c r="A3172" s="23">
        <v>3</v>
      </c>
      <c r="B3172" s="23">
        <v>2002</v>
      </c>
      <c r="C3172" s="24">
        <v>-7</v>
      </c>
      <c r="D3172" s="24">
        <v>46.43</v>
      </c>
      <c r="E3172" s="24">
        <v>2019</v>
      </c>
      <c r="F3172" s="27">
        <v>1.0582830796562099</v>
      </c>
      <c r="G3172" s="24" t="s">
        <v>47</v>
      </c>
      <c r="H3172" s="1"/>
      <c r="I3172" s="1"/>
      <c r="AA3172" s="7"/>
      <c r="AB3172" s="7"/>
      <c r="AD3172" s="1"/>
      <c r="AE3172" s="1"/>
      <c r="AG3172" s="7"/>
      <c r="AH3172" s="7"/>
      <c r="AI3172" s="7"/>
      <c r="IU3172" s="11"/>
      <c r="IV3172" s="11"/>
      <c r="IW3172" s="11"/>
      <c r="AMI3172" s="12"/>
      <c r="AMJ3172" s="12"/>
      <c r="AMK3172" s="12"/>
    </row>
    <row r="3173" spans="1:1025" ht="14.25" customHeight="1">
      <c r="A3173" s="23">
        <v>3</v>
      </c>
      <c r="B3173" s="23">
        <v>2002</v>
      </c>
      <c r="C3173" s="24">
        <v>-8</v>
      </c>
      <c r="D3173" s="24">
        <v>46</v>
      </c>
      <c r="E3173" s="24">
        <v>2359.92</v>
      </c>
      <c r="F3173" s="27">
        <v>0.8608852177752</v>
      </c>
      <c r="G3173" s="24" t="s">
        <v>47</v>
      </c>
      <c r="H3173" s="1"/>
      <c r="I3173" s="1"/>
      <c r="AA3173" s="7"/>
      <c r="AB3173" s="7"/>
      <c r="AD3173" s="1"/>
      <c r="AE3173" s="1"/>
      <c r="AG3173" s="7"/>
      <c r="AH3173" s="7"/>
      <c r="AI3173" s="7"/>
      <c r="IU3173" s="11"/>
      <c r="IV3173" s="11"/>
      <c r="IW3173" s="11"/>
      <c r="AMI3173" s="12"/>
      <c r="AMJ3173" s="12"/>
      <c r="AMK3173" s="12"/>
    </row>
    <row r="3174" spans="1:1025" ht="14.25" customHeight="1">
      <c r="A3174" s="23">
        <v>3</v>
      </c>
      <c r="B3174" s="23">
        <v>2002</v>
      </c>
      <c r="C3174" s="24">
        <v>-7</v>
      </c>
      <c r="D3174" s="24">
        <v>46.43</v>
      </c>
      <c r="E3174" s="24">
        <v>2527</v>
      </c>
      <c r="F3174" s="27">
        <v>0.93062502633741295</v>
      </c>
      <c r="G3174" s="24" t="s">
        <v>47</v>
      </c>
      <c r="H3174" s="1"/>
      <c r="I3174" s="1"/>
      <c r="AA3174" s="7"/>
      <c r="AB3174" s="7"/>
      <c r="AD3174" s="1"/>
      <c r="AE3174" s="1"/>
      <c r="AG3174" s="7"/>
      <c r="AH3174" s="7"/>
      <c r="AI3174" s="7"/>
      <c r="IU3174" s="11"/>
      <c r="IV3174" s="11"/>
      <c r="IW3174" s="11"/>
      <c r="AMI3174" s="12"/>
      <c r="AMJ3174" s="12"/>
      <c r="AMK3174" s="12"/>
    </row>
    <row r="3175" spans="1:1025" ht="14.25" customHeight="1">
      <c r="A3175" s="23">
        <v>3</v>
      </c>
      <c r="B3175" s="23">
        <v>2002</v>
      </c>
      <c r="C3175" s="24">
        <v>-8</v>
      </c>
      <c r="D3175" s="24">
        <v>46</v>
      </c>
      <c r="E3175" s="24">
        <v>2949.9</v>
      </c>
      <c r="F3175" s="27">
        <v>0.75074164355648099</v>
      </c>
      <c r="G3175" s="24" t="s">
        <v>47</v>
      </c>
      <c r="H3175" s="1"/>
      <c r="I3175" s="1"/>
      <c r="AA3175" s="7"/>
      <c r="AB3175" s="7"/>
      <c r="AD3175" s="1"/>
      <c r="AE3175" s="1"/>
      <c r="AG3175" s="7"/>
      <c r="AH3175" s="7"/>
      <c r="AI3175" s="7"/>
      <c r="IU3175" s="11"/>
      <c r="IV3175" s="11"/>
      <c r="IW3175" s="11"/>
      <c r="AMI3175" s="12"/>
      <c r="AMJ3175" s="12"/>
      <c r="AMK3175" s="12"/>
    </row>
    <row r="3176" spans="1:1025" ht="14.25" customHeight="1">
      <c r="A3176" s="23">
        <v>3</v>
      </c>
      <c r="B3176" s="23">
        <v>2002</v>
      </c>
      <c r="C3176" s="24">
        <v>-7</v>
      </c>
      <c r="D3176" s="24">
        <v>46.43</v>
      </c>
      <c r="E3176" s="24">
        <v>3035</v>
      </c>
      <c r="F3176" s="27">
        <v>0.70878788305616702</v>
      </c>
      <c r="G3176" s="24" t="s">
        <v>47</v>
      </c>
      <c r="H3176" s="1"/>
      <c r="I3176" s="1"/>
      <c r="AA3176" s="7"/>
      <c r="AB3176" s="7"/>
      <c r="AD3176" s="1"/>
      <c r="AE3176" s="1"/>
      <c r="AG3176" s="7"/>
      <c r="AH3176" s="7"/>
      <c r="AI3176" s="7"/>
      <c r="IU3176" s="11"/>
      <c r="IV3176" s="11"/>
      <c r="IW3176" s="11"/>
      <c r="AMI3176" s="12"/>
      <c r="AMJ3176" s="12"/>
      <c r="AMK3176" s="12"/>
    </row>
    <row r="3177" spans="1:1025" ht="14.25" customHeight="1">
      <c r="A3177" s="23">
        <v>3</v>
      </c>
      <c r="B3177" s="23">
        <v>2002</v>
      </c>
      <c r="C3177" s="24">
        <v>-8</v>
      </c>
      <c r="D3177" s="24">
        <v>46</v>
      </c>
      <c r="E3177" s="24">
        <v>3343.22</v>
      </c>
      <c r="F3177" s="27">
        <v>0.74258826581478998</v>
      </c>
      <c r="G3177" s="24" t="s">
        <v>47</v>
      </c>
      <c r="H3177" s="1"/>
      <c r="I3177" s="1"/>
      <c r="AA3177" s="7"/>
      <c r="AB3177" s="7"/>
      <c r="AD3177" s="1"/>
      <c r="AE3177" s="1"/>
      <c r="AG3177" s="7"/>
      <c r="AH3177" s="7"/>
      <c r="AI3177" s="7"/>
      <c r="IU3177" s="11"/>
      <c r="IV3177" s="11"/>
      <c r="IW3177" s="11"/>
      <c r="AMI3177" s="12"/>
      <c r="AMJ3177" s="12"/>
      <c r="AMK3177" s="12"/>
    </row>
    <row r="3178" spans="1:1025" ht="14.25" customHeight="1">
      <c r="A3178" s="23">
        <v>3</v>
      </c>
      <c r="B3178" s="23">
        <v>2002</v>
      </c>
      <c r="C3178" s="24">
        <v>-7</v>
      </c>
      <c r="D3178" s="24">
        <v>46.43</v>
      </c>
      <c r="E3178" s="24">
        <v>3543</v>
      </c>
      <c r="F3178" s="27">
        <v>0.81886427554320596</v>
      </c>
      <c r="G3178" s="24" t="s">
        <v>47</v>
      </c>
      <c r="H3178" s="1"/>
      <c r="I3178" s="1"/>
      <c r="AA3178" s="7"/>
      <c r="AB3178" s="7"/>
      <c r="AD3178" s="1"/>
      <c r="AE3178" s="1"/>
      <c r="AG3178" s="7"/>
      <c r="AH3178" s="7"/>
      <c r="AI3178" s="7"/>
      <c r="IU3178" s="11"/>
      <c r="IV3178" s="11"/>
      <c r="IW3178" s="11"/>
      <c r="AMI3178" s="12"/>
      <c r="AMJ3178" s="12"/>
      <c r="AMK3178" s="12"/>
    </row>
    <row r="3179" spans="1:1025" ht="14.25" customHeight="1">
      <c r="A3179" s="23">
        <v>3</v>
      </c>
      <c r="B3179" s="23">
        <v>2002</v>
      </c>
      <c r="C3179" s="24">
        <v>-8</v>
      </c>
      <c r="D3179" s="24">
        <v>46</v>
      </c>
      <c r="E3179" s="24">
        <v>3834.87</v>
      </c>
      <c r="F3179" s="27">
        <v>0.73825906074127901</v>
      </c>
      <c r="G3179" s="24" t="s">
        <v>47</v>
      </c>
      <c r="H3179" s="1"/>
      <c r="I3179" s="1"/>
      <c r="AA3179" s="7"/>
      <c r="AB3179" s="7"/>
      <c r="AD3179" s="1"/>
      <c r="AE3179" s="1"/>
      <c r="AG3179" s="7"/>
      <c r="AH3179" s="7"/>
      <c r="AI3179" s="7"/>
      <c r="IU3179" s="11"/>
      <c r="IV3179" s="11"/>
      <c r="IW3179" s="11"/>
      <c r="AMI3179" s="12"/>
      <c r="AMJ3179" s="12"/>
      <c r="AMK3179" s="12"/>
    </row>
    <row r="3180" spans="1:1025" ht="14.25" customHeight="1">
      <c r="A3180" s="23">
        <v>3</v>
      </c>
      <c r="B3180" s="23">
        <v>2002</v>
      </c>
      <c r="C3180" s="24">
        <v>-8</v>
      </c>
      <c r="D3180" s="24">
        <v>46</v>
      </c>
      <c r="E3180" s="24">
        <v>4228.1899999999996</v>
      </c>
      <c r="F3180" s="27">
        <v>0.72215605650777404</v>
      </c>
      <c r="G3180" s="24" t="s">
        <v>47</v>
      </c>
      <c r="H3180" s="1"/>
      <c r="I3180" s="1"/>
      <c r="AA3180" s="7"/>
      <c r="AB3180" s="7"/>
      <c r="AD3180" s="1"/>
      <c r="AE3180" s="1"/>
      <c r="AG3180" s="7"/>
      <c r="AH3180" s="7"/>
      <c r="AI3180" s="7"/>
      <c r="IU3180" s="11"/>
      <c r="IV3180" s="11"/>
      <c r="IW3180" s="11"/>
      <c r="AMI3180" s="12"/>
      <c r="AMJ3180" s="12"/>
      <c r="AMK3180" s="12"/>
    </row>
    <row r="3181" spans="1:1025" ht="14.25" customHeight="1">
      <c r="A3181" s="23">
        <v>3</v>
      </c>
      <c r="B3181" s="23">
        <v>2002</v>
      </c>
      <c r="C3181" s="24">
        <v>-7</v>
      </c>
      <c r="D3181" s="24">
        <v>46.43</v>
      </c>
      <c r="E3181" s="24">
        <v>4458</v>
      </c>
      <c r="F3181" s="27">
        <v>0.76126730203595105</v>
      </c>
      <c r="G3181" s="24" t="s">
        <v>47</v>
      </c>
      <c r="H3181" s="1"/>
      <c r="I3181" s="1"/>
      <c r="AA3181" s="7"/>
      <c r="AB3181" s="7"/>
      <c r="AD3181" s="1"/>
      <c r="AE3181" s="1"/>
      <c r="AG3181" s="7"/>
      <c r="AH3181" s="7"/>
      <c r="AI3181" s="7"/>
      <c r="IU3181" s="11"/>
      <c r="IV3181" s="11"/>
      <c r="IW3181" s="11"/>
      <c r="AMI3181" s="12"/>
      <c r="AMJ3181" s="12"/>
      <c r="AMK3181" s="12"/>
    </row>
    <row r="3182" spans="1:1025" ht="14.25" customHeight="1">
      <c r="A3182" s="23">
        <v>10</v>
      </c>
      <c r="B3182" s="23">
        <v>1980</v>
      </c>
      <c r="C3182" s="24">
        <v>-160.01</v>
      </c>
      <c r="D3182" s="24">
        <v>14.41</v>
      </c>
      <c r="E3182" s="24">
        <v>0</v>
      </c>
      <c r="F3182" s="27">
        <v>0.30719999999999997</v>
      </c>
      <c r="G3182" s="24" t="s">
        <v>48</v>
      </c>
      <c r="H3182" s="1"/>
      <c r="I3182" s="1"/>
      <c r="AA3182" s="7"/>
      <c r="AB3182" s="7"/>
      <c r="AD3182" s="1"/>
      <c r="AE3182" s="1"/>
      <c r="AG3182" s="7"/>
      <c r="AH3182" s="7"/>
      <c r="AI3182" s="7"/>
      <c r="IU3182" s="11"/>
      <c r="IV3182" s="11"/>
      <c r="IW3182" s="11"/>
      <c r="AMI3182" s="12"/>
      <c r="AMJ3182" s="12"/>
      <c r="AMK3182" s="12"/>
    </row>
    <row r="3183" spans="1:1025" ht="14.25" customHeight="1">
      <c r="A3183" s="23">
        <v>10</v>
      </c>
      <c r="B3183" s="23">
        <v>1980</v>
      </c>
      <c r="C3183" s="24">
        <v>-155.59</v>
      </c>
      <c r="D3183" s="24">
        <v>20</v>
      </c>
      <c r="E3183" s="24">
        <v>0</v>
      </c>
      <c r="F3183" s="27">
        <v>0.53248000000000095</v>
      </c>
      <c r="G3183" s="24" t="s">
        <v>48</v>
      </c>
      <c r="H3183" s="1"/>
      <c r="I3183" s="1"/>
      <c r="AA3183" s="7"/>
      <c r="AB3183" s="7"/>
      <c r="AD3183" s="1"/>
      <c r="AE3183" s="1"/>
      <c r="AG3183" s="7"/>
      <c r="AH3183" s="7"/>
      <c r="AI3183" s="7"/>
      <c r="IU3183" s="11"/>
      <c r="IV3183" s="11"/>
      <c r="IW3183" s="11"/>
      <c r="AMI3183" s="12"/>
      <c r="AMJ3183" s="12"/>
      <c r="AMK3183" s="12"/>
    </row>
    <row r="3184" spans="1:1025" ht="14.25" customHeight="1">
      <c r="A3184" s="23">
        <v>10</v>
      </c>
      <c r="B3184" s="23">
        <v>1980</v>
      </c>
      <c r="C3184" s="24">
        <v>-155.59</v>
      </c>
      <c r="D3184" s="24">
        <v>20</v>
      </c>
      <c r="E3184" s="24">
        <v>0</v>
      </c>
      <c r="F3184" s="27">
        <v>0.52224000000000104</v>
      </c>
      <c r="G3184" s="24" t="s">
        <v>48</v>
      </c>
      <c r="H3184" s="1"/>
      <c r="I3184" s="1"/>
      <c r="AA3184" s="7"/>
      <c r="AB3184" s="7"/>
      <c r="AD3184" s="1"/>
      <c r="AE3184" s="1"/>
      <c r="AG3184" s="7"/>
      <c r="AH3184" s="7"/>
      <c r="AI3184" s="7"/>
      <c r="IU3184" s="11"/>
      <c r="IV3184" s="11"/>
      <c r="IW3184" s="11"/>
      <c r="AMI3184" s="12"/>
      <c r="AMJ3184" s="12"/>
      <c r="AMK3184" s="12"/>
    </row>
    <row r="3185" spans="1:1025" ht="14.25" customHeight="1">
      <c r="A3185" s="23">
        <v>10</v>
      </c>
      <c r="B3185" s="23">
        <v>1980</v>
      </c>
      <c r="C3185" s="24">
        <v>-160.01</v>
      </c>
      <c r="D3185" s="24">
        <v>14.41</v>
      </c>
      <c r="E3185" s="24">
        <v>0</v>
      </c>
      <c r="F3185" s="27">
        <v>0.52224000000000104</v>
      </c>
      <c r="G3185" s="24" t="s">
        <v>48</v>
      </c>
      <c r="H3185" s="1"/>
      <c r="I3185" s="1"/>
      <c r="AA3185" s="7"/>
      <c r="AB3185" s="7"/>
      <c r="AD3185" s="1"/>
      <c r="AE3185" s="1"/>
      <c r="AG3185" s="7"/>
      <c r="AH3185" s="7"/>
      <c r="AI3185" s="7"/>
      <c r="IU3185" s="11"/>
      <c r="IV3185" s="11"/>
      <c r="IW3185" s="11"/>
      <c r="AMI3185" s="12"/>
      <c r="AMJ3185" s="12"/>
      <c r="AMK3185" s="12"/>
    </row>
    <row r="3186" spans="1:1025" ht="14.25" customHeight="1">
      <c r="A3186" s="23">
        <v>11</v>
      </c>
      <c r="B3186" s="23">
        <v>1981</v>
      </c>
      <c r="C3186" s="24">
        <v>-108</v>
      </c>
      <c r="D3186" s="24">
        <v>18</v>
      </c>
      <c r="E3186" s="24">
        <v>15</v>
      </c>
      <c r="F3186" s="27">
        <v>0.38912000000000102</v>
      </c>
      <c r="G3186" s="24" t="s">
        <v>48</v>
      </c>
      <c r="H3186" s="1"/>
      <c r="I3186" s="1"/>
      <c r="AA3186" s="7"/>
      <c r="AB3186" s="7"/>
      <c r="AD3186" s="1"/>
      <c r="AE3186" s="1"/>
      <c r="AG3186" s="7"/>
      <c r="AH3186" s="7"/>
      <c r="AI3186" s="7"/>
      <c r="IU3186" s="11"/>
      <c r="IV3186" s="11"/>
      <c r="IW3186" s="11"/>
      <c r="AMI3186" s="12"/>
      <c r="AMJ3186" s="12"/>
      <c r="AMK3186" s="12"/>
    </row>
    <row r="3187" spans="1:1025" ht="14.25" customHeight="1">
      <c r="A3187" s="23">
        <v>11</v>
      </c>
      <c r="B3187" s="23">
        <v>1981</v>
      </c>
      <c r="C3187" s="24">
        <v>-104.35</v>
      </c>
      <c r="D3187" s="24">
        <v>19.02</v>
      </c>
      <c r="E3187" s="24">
        <v>15</v>
      </c>
      <c r="F3187" s="27">
        <v>1.1571199999999999</v>
      </c>
      <c r="G3187" s="24" t="s">
        <v>48</v>
      </c>
      <c r="H3187" s="1"/>
      <c r="I3187" s="1"/>
      <c r="AA3187" s="7"/>
      <c r="AB3187" s="7"/>
      <c r="AD3187" s="1"/>
      <c r="AE3187" s="1"/>
      <c r="AG3187" s="7"/>
      <c r="AH3187" s="7"/>
      <c r="AI3187" s="7"/>
      <c r="IU3187" s="11"/>
      <c r="IV3187" s="11"/>
      <c r="IW3187" s="11"/>
      <c r="AMI3187" s="12"/>
      <c r="AMJ3187" s="12"/>
      <c r="AMK3187" s="12"/>
    </row>
    <row r="3188" spans="1:1025" ht="14.25" customHeight="1">
      <c r="A3188" s="23">
        <v>8</v>
      </c>
      <c r="B3188" s="23">
        <v>1980</v>
      </c>
      <c r="C3188" s="24">
        <v>-124</v>
      </c>
      <c r="D3188" s="24">
        <v>36.299999999999997</v>
      </c>
      <c r="E3188" s="24">
        <v>25</v>
      </c>
      <c r="F3188" s="27">
        <v>1.2185600000000001</v>
      </c>
      <c r="G3188" s="24" t="s">
        <v>48</v>
      </c>
      <c r="H3188" s="1"/>
      <c r="I3188" s="1"/>
      <c r="AA3188" s="7"/>
      <c r="AB3188" s="7"/>
      <c r="AD3188" s="1"/>
      <c r="AE3188" s="1"/>
      <c r="AG3188" s="7"/>
      <c r="AH3188" s="7"/>
      <c r="AI3188" s="7"/>
      <c r="IU3188" s="11"/>
      <c r="IV3188" s="11"/>
      <c r="IW3188" s="11"/>
      <c r="AMI3188" s="12"/>
      <c r="AMJ3188" s="12"/>
      <c r="AMK3188" s="12"/>
    </row>
    <row r="3189" spans="1:1025" ht="14.25" customHeight="1">
      <c r="A3189" s="23">
        <v>3</v>
      </c>
      <c r="B3189" s="23">
        <v>1978</v>
      </c>
      <c r="C3189" s="24">
        <v>-124.12</v>
      </c>
      <c r="D3189" s="24">
        <v>37</v>
      </c>
      <c r="E3189" s="24">
        <v>25</v>
      </c>
      <c r="F3189" s="27">
        <v>0.51200000000000101</v>
      </c>
      <c r="G3189" s="24" t="s">
        <v>48</v>
      </c>
      <c r="H3189" s="1"/>
      <c r="I3189" s="1"/>
      <c r="AA3189" s="7"/>
      <c r="AB3189" s="7"/>
      <c r="AD3189" s="1"/>
      <c r="AE3189" s="1"/>
      <c r="AG3189" s="7"/>
      <c r="AH3189" s="7"/>
      <c r="AI3189" s="7"/>
      <c r="IU3189" s="11"/>
      <c r="IV3189" s="11"/>
      <c r="IW3189" s="11"/>
      <c r="AMI3189" s="12"/>
      <c r="AMJ3189" s="12"/>
      <c r="AMK3189" s="12"/>
    </row>
    <row r="3190" spans="1:1025" ht="14.25" customHeight="1">
      <c r="A3190" s="23">
        <v>8</v>
      </c>
      <c r="B3190" s="23">
        <v>1980</v>
      </c>
      <c r="C3190" s="24">
        <v>-124</v>
      </c>
      <c r="D3190" s="24">
        <v>36.299999999999997</v>
      </c>
      <c r="E3190" s="24">
        <v>25</v>
      </c>
      <c r="F3190" s="27">
        <v>0.79871999999999999</v>
      </c>
      <c r="G3190" s="24" t="s">
        <v>48</v>
      </c>
      <c r="H3190" s="1"/>
      <c r="I3190" s="1"/>
      <c r="AA3190" s="7"/>
      <c r="AB3190" s="7"/>
      <c r="AD3190" s="1"/>
      <c r="AE3190" s="1"/>
      <c r="AG3190" s="7"/>
      <c r="AH3190" s="7"/>
      <c r="AI3190" s="7"/>
      <c r="IU3190" s="11"/>
      <c r="IV3190" s="11"/>
      <c r="IW3190" s="11"/>
      <c r="AMI3190" s="12"/>
      <c r="AMJ3190" s="12"/>
      <c r="AMK3190" s="12"/>
    </row>
    <row r="3191" spans="1:1025" ht="14.25" customHeight="1">
      <c r="A3191" s="23">
        <v>10</v>
      </c>
      <c r="B3191" s="23">
        <v>1980</v>
      </c>
      <c r="C3191" s="24">
        <v>-160.01</v>
      </c>
      <c r="D3191" s="24">
        <v>14.41</v>
      </c>
      <c r="E3191" s="24">
        <v>30</v>
      </c>
      <c r="F3191" s="27">
        <v>1.36192</v>
      </c>
      <c r="G3191" s="24" t="s">
        <v>48</v>
      </c>
      <c r="H3191" s="1"/>
      <c r="I3191" s="1"/>
      <c r="AA3191" s="7"/>
      <c r="AB3191" s="7"/>
      <c r="AD3191" s="1"/>
      <c r="AE3191" s="1"/>
      <c r="AG3191" s="7"/>
      <c r="AH3191" s="7"/>
      <c r="AI3191" s="7"/>
      <c r="IU3191" s="11"/>
      <c r="IV3191" s="11"/>
      <c r="IW3191" s="11"/>
      <c r="AMI3191" s="12"/>
      <c r="AMJ3191" s="12"/>
      <c r="AMK3191" s="12"/>
    </row>
    <row r="3192" spans="1:1025" ht="14.25" customHeight="1">
      <c r="A3192" s="23">
        <v>11</v>
      </c>
      <c r="B3192" s="23">
        <v>1981</v>
      </c>
      <c r="C3192" s="24">
        <v>-108</v>
      </c>
      <c r="D3192" s="24">
        <v>18</v>
      </c>
      <c r="E3192" s="24">
        <v>30</v>
      </c>
      <c r="F3192" s="27">
        <v>2.0480000000000002E-2</v>
      </c>
      <c r="G3192" s="24" t="s">
        <v>48</v>
      </c>
      <c r="H3192" s="1"/>
      <c r="I3192" s="1"/>
      <c r="AA3192" s="7"/>
      <c r="AB3192" s="7"/>
      <c r="AD3192" s="1"/>
      <c r="AE3192" s="1"/>
      <c r="AG3192" s="7"/>
      <c r="AH3192" s="7"/>
      <c r="AI3192" s="7"/>
      <c r="IU3192" s="11"/>
      <c r="IV3192" s="11"/>
      <c r="IW3192" s="11"/>
      <c r="AMI3192" s="12"/>
      <c r="AMJ3192" s="12"/>
      <c r="AMK3192" s="12"/>
    </row>
    <row r="3193" spans="1:1025" ht="14.25" customHeight="1">
      <c r="A3193" s="23">
        <v>11</v>
      </c>
      <c r="B3193" s="23">
        <v>1981</v>
      </c>
      <c r="C3193" s="24">
        <v>-108</v>
      </c>
      <c r="D3193" s="24">
        <v>18</v>
      </c>
      <c r="E3193" s="24">
        <v>30</v>
      </c>
      <c r="F3193" s="27">
        <v>8.1920000000000007E-2</v>
      </c>
      <c r="G3193" s="24" t="s">
        <v>48</v>
      </c>
      <c r="H3193" s="1"/>
      <c r="I3193" s="1"/>
      <c r="AA3193" s="7"/>
      <c r="AB3193" s="7"/>
      <c r="AD3193" s="1"/>
      <c r="AE3193" s="1"/>
      <c r="AG3193" s="7"/>
      <c r="AH3193" s="7"/>
      <c r="AI3193" s="7"/>
      <c r="IU3193" s="11"/>
      <c r="IV3193" s="11"/>
      <c r="IW3193" s="11"/>
      <c r="AMI3193" s="12"/>
      <c r="AMJ3193" s="12"/>
      <c r="AMK3193" s="12"/>
    </row>
    <row r="3194" spans="1:1025" ht="14.25" customHeight="1">
      <c r="A3194" s="23">
        <v>10</v>
      </c>
      <c r="B3194" s="23">
        <v>1980</v>
      </c>
      <c r="C3194" s="24">
        <v>-155.59</v>
      </c>
      <c r="D3194" s="24">
        <v>20</v>
      </c>
      <c r="E3194" s="24">
        <v>30</v>
      </c>
      <c r="F3194" s="27">
        <v>0.66560000000000097</v>
      </c>
      <c r="G3194" s="24" t="s">
        <v>48</v>
      </c>
      <c r="H3194" s="1"/>
      <c r="I3194" s="1"/>
      <c r="AA3194" s="7"/>
      <c r="AB3194" s="7"/>
      <c r="AD3194" s="1"/>
      <c r="AE3194" s="1"/>
      <c r="AG3194" s="7"/>
      <c r="AH3194" s="7"/>
      <c r="AI3194" s="7"/>
      <c r="IU3194" s="11"/>
      <c r="IV3194" s="11"/>
      <c r="IW3194" s="11"/>
      <c r="AMI3194" s="12"/>
      <c r="AMJ3194" s="12"/>
      <c r="AMK3194" s="12"/>
    </row>
    <row r="3195" spans="1:1025" ht="14.25" customHeight="1">
      <c r="A3195" s="23">
        <v>10</v>
      </c>
      <c r="B3195" s="23">
        <v>1980</v>
      </c>
      <c r="C3195" s="24">
        <v>-155.59</v>
      </c>
      <c r="D3195" s="24">
        <v>20</v>
      </c>
      <c r="E3195" s="24">
        <v>30</v>
      </c>
      <c r="F3195" s="27">
        <v>0.57344000000000095</v>
      </c>
      <c r="G3195" s="24" t="s">
        <v>48</v>
      </c>
      <c r="H3195" s="1"/>
      <c r="I3195" s="1"/>
      <c r="AA3195" s="7"/>
      <c r="AB3195" s="7"/>
      <c r="AD3195" s="1"/>
      <c r="AE3195" s="1"/>
      <c r="AG3195" s="7"/>
      <c r="AH3195" s="7"/>
      <c r="AI3195" s="7"/>
      <c r="IU3195" s="11"/>
      <c r="IV3195" s="11"/>
      <c r="IW3195" s="11"/>
      <c r="AMI3195" s="12"/>
      <c r="AMJ3195" s="12"/>
      <c r="AMK3195" s="12"/>
    </row>
    <row r="3196" spans="1:1025" ht="14.25" customHeight="1">
      <c r="A3196" s="23">
        <v>11</v>
      </c>
      <c r="B3196" s="23">
        <v>1981</v>
      </c>
      <c r="C3196" s="24">
        <v>-108</v>
      </c>
      <c r="D3196" s="24">
        <v>18</v>
      </c>
      <c r="E3196" s="24">
        <v>30</v>
      </c>
      <c r="F3196" s="27">
        <v>0.20480000000000001</v>
      </c>
      <c r="G3196" s="24" t="s">
        <v>48</v>
      </c>
      <c r="H3196" s="1"/>
      <c r="I3196" s="1"/>
      <c r="AA3196" s="7"/>
      <c r="AB3196" s="7"/>
      <c r="AD3196" s="1"/>
      <c r="AE3196" s="1"/>
      <c r="AG3196" s="7"/>
      <c r="AH3196" s="7"/>
      <c r="AI3196" s="7"/>
      <c r="IU3196" s="11"/>
      <c r="IV3196" s="11"/>
      <c r="IW3196" s="11"/>
      <c r="AMI3196" s="12"/>
      <c r="AMJ3196" s="12"/>
      <c r="AMK3196" s="12"/>
    </row>
    <row r="3197" spans="1:1025" ht="14.25" customHeight="1">
      <c r="A3197" s="23">
        <v>10</v>
      </c>
      <c r="B3197" s="23">
        <v>1980</v>
      </c>
      <c r="C3197" s="24">
        <v>-160.01</v>
      </c>
      <c r="D3197" s="24">
        <v>14.41</v>
      </c>
      <c r="E3197" s="24">
        <v>30</v>
      </c>
      <c r="F3197" s="27">
        <v>1.024</v>
      </c>
      <c r="G3197" s="24" t="s">
        <v>48</v>
      </c>
      <c r="H3197" s="1"/>
      <c r="I3197" s="1"/>
      <c r="AA3197" s="7"/>
      <c r="AB3197" s="7"/>
      <c r="AD3197" s="1"/>
      <c r="AE3197" s="1"/>
      <c r="AG3197" s="7"/>
      <c r="AH3197" s="7"/>
      <c r="AI3197" s="7"/>
      <c r="IU3197" s="11"/>
      <c r="IV3197" s="11"/>
      <c r="IW3197" s="11"/>
      <c r="AMI3197" s="12"/>
      <c r="AMJ3197" s="12"/>
      <c r="AMK3197" s="12"/>
    </row>
    <row r="3198" spans="1:1025" ht="14.25" customHeight="1">
      <c r="A3198" s="23">
        <v>11</v>
      </c>
      <c r="B3198" s="23">
        <v>1981</v>
      </c>
      <c r="C3198" s="24">
        <v>-104.35</v>
      </c>
      <c r="D3198" s="24">
        <v>19.02</v>
      </c>
      <c r="E3198" s="24">
        <v>30</v>
      </c>
      <c r="F3198" s="27">
        <v>1.1571199999999999</v>
      </c>
      <c r="G3198" s="24" t="s">
        <v>48</v>
      </c>
      <c r="H3198" s="1"/>
      <c r="I3198" s="1"/>
      <c r="AA3198" s="7"/>
      <c r="AB3198" s="7"/>
      <c r="AD3198" s="1"/>
      <c r="AE3198" s="1"/>
      <c r="AG3198" s="7"/>
      <c r="AH3198" s="7"/>
      <c r="AI3198" s="7"/>
      <c r="IU3198" s="11"/>
      <c r="IV3198" s="11"/>
      <c r="IW3198" s="11"/>
      <c r="AMI3198" s="12"/>
      <c r="AMJ3198" s="12"/>
      <c r="AMK3198" s="12"/>
    </row>
    <row r="3199" spans="1:1025" ht="14.25" customHeight="1">
      <c r="A3199" s="23">
        <v>11</v>
      </c>
      <c r="B3199" s="23">
        <v>1981</v>
      </c>
      <c r="C3199" s="24">
        <v>-108</v>
      </c>
      <c r="D3199" s="24">
        <v>18</v>
      </c>
      <c r="E3199" s="24">
        <v>45</v>
      </c>
      <c r="F3199" s="27">
        <v>1.0240000000000001E-2</v>
      </c>
      <c r="G3199" s="24" t="s">
        <v>48</v>
      </c>
      <c r="H3199" s="1"/>
      <c r="I3199" s="1"/>
      <c r="AA3199" s="7"/>
      <c r="AB3199" s="7"/>
      <c r="AD3199" s="1"/>
      <c r="AE3199" s="1"/>
      <c r="AG3199" s="7"/>
      <c r="AH3199" s="7"/>
      <c r="AI3199" s="7"/>
      <c r="IU3199" s="11"/>
      <c r="IV3199" s="11"/>
      <c r="IW3199" s="11"/>
      <c r="AMI3199" s="12"/>
      <c r="AMJ3199" s="12"/>
      <c r="AMK3199" s="12"/>
    </row>
    <row r="3200" spans="1:1025" ht="14.25" customHeight="1">
      <c r="A3200" s="23">
        <v>11</v>
      </c>
      <c r="B3200" s="23">
        <v>1981</v>
      </c>
      <c r="C3200" s="24">
        <v>-104.35</v>
      </c>
      <c r="D3200" s="24">
        <v>19.02</v>
      </c>
      <c r="E3200" s="24">
        <v>50</v>
      </c>
      <c r="F3200" s="27">
        <v>0.67584</v>
      </c>
      <c r="G3200" s="24" t="s">
        <v>48</v>
      </c>
      <c r="H3200" s="1"/>
      <c r="I3200" s="1"/>
      <c r="AA3200" s="7"/>
      <c r="AB3200" s="7"/>
      <c r="AD3200" s="1"/>
      <c r="AE3200" s="1"/>
      <c r="AG3200" s="7"/>
      <c r="AH3200" s="7"/>
      <c r="AI3200" s="7"/>
      <c r="IU3200" s="11"/>
      <c r="IV3200" s="11"/>
      <c r="IW3200" s="11"/>
      <c r="AMI3200" s="12"/>
      <c r="AMJ3200" s="12"/>
      <c r="AMK3200" s="12"/>
    </row>
    <row r="3201" spans="1:1025" ht="14.25" customHeight="1">
      <c r="A3201" s="23">
        <v>3</v>
      </c>
      <c r="B3201" s="23">
        <v>1978</v>
      </c>
      <c r="C3201" s="24">
        <v>-124.12</v>
      </c>
      <c r="D3201" s="24">
        <v>37</v>
      </c>
      <c r="E3201" s="24">
        <v>50</v>
      </c>
      <c r="F3201" s="27">
        <v>0.38912000000000102</v>
      </c>
      <c r="G3201" s="24" t="s">
        <v>48</v>
      </c>
      <c r="H3201" s="1"/>
      <c r="I3201" s="1"/>
      <c r="AA3201" s="7"/>
      <c r="AB3201" s="7"/>
      <c r="AD3201" s="1"/>
      <c r="AE3201" s="1"/>
      <c r="AG3201" s="7"/>
      <c r="AH3201" s="7"/>
      <c r="AI3201" s="7"/>
      <c r="IU3201" s="11"/>
      <c r="IV3201" s="11"/>
      <c r="IW3201" s="11"/>
      <c r="AMI3201" s="12"/>
      <c r="AMJ3201" s="12"/>
      <c r="AMK3201" s="12"/>
    </row>
    <row r="3202" spans="1:1025" ht="14.25" customHeight="1">
      <c r="A3202" s="23">
        <v>11</v>
      </c>
      <c r="B3202" s="23">
        <v>1981</v>
      </c>
      <c r="C3202" s="24">
        <v>-108</v>
      </c>
      <c r="D3202" s="24">
        <v>18</v>
      </c>
      <c r="E3202" s="24">
        <v>60</v>
      </c>
      <c r="F3202" s="27">
        <v>0.32768000000000103</v>
      </c>
      <c r="G3202" s="24" t="s">
        <v>48</v>
      </c>
      <c r="H3202" s="1"/>
      <c r="I3202" s="1"/>
      <c r="AA3202" s="7"/>
      <c r="AB3202" s="7"/>
      <c r="AD3202" s="1"/>
      <c r="AE3202" s="1"/>
      <c r="AG3202" s="7"/>
      <c r="AH3202" s="7"/>
      <c r="AI3202" s="7"/>
      <c r="IU3202" s="11"/>
      <c r="IV3202" s="11"/>
      <c r="IW3202" s="11"/>
      <c r="AMI3202" s="12"/>
      <c r="AMJ3202" s="12"/>
      <c r="AMK3202" s="12"/>
    </row>
    <row r="3203" spans="1:1025" ht="14.25" customHeight="1">
      <c r="A3203" s="23">
        <v>11</v>
      </c>
      <c r="B3203" s="23">
        <v>1981</v>
      </c>
      <c r="C3203" s="24">
        <v>-108</v>
      </c>
      <c r="D3203" s="24">
        <v>18</v>
      </c>
      <c r="E3203" s="24">
        <v>60</v>
      </c>
      <c r="F3203" s="27">
        <v>0.58368000000000098</v>
      </c>
      <c r="G3203" s="24" t="s">
        <v>48</v>
      </c>
      <c r="H3203" s="1"/>
      <c r="I3203" s="1"/>
      <c r="AA3203" s="7"/>
      <c r="AB3203" s="7"/>
      <c r="AD3203" s="1"/>
      <c r="AE3203" s="1"/>
      <c r="AG3203" s="7"/>
      <c r="AH3203" s="7"/>
      <c r="AI3203" s="7"/>
      <c r="IU3203" s="11"/>
      <c r="IV3203" s="11"/>
      <c r="IW3203" s="11"/>
      <c r="AMI3203" s="12"/>
      <c r="AMJ3203" s="12"/>
      <c r="AMK3203" s="12"/>
    </row>
    <row r="3204" spans="1:1025" ht="14.25" customHeight="1">
      <c r="A3204" s="23">
        <v>11</v>
      </c>
      <c r="B3204" s="23">
        <v>1981</v>
      </c>
      <c r="C3204" s="24">
        <v>-108</v>
      </c>
      <c r="D3204" s="24">
        <v>18</v>
      </c>
      <c r="E3204" s="24">
        <v>60</v>
      </c>
      <c r="F3204" s="27">
        <v>0.33792</v>
      </c>
      <c r="G3204" s="24" t="s">
        <v>48</v>
      </c>
      <c r="H3204" s="1"/>
      <c r="I3204" s="1"/>
      <c r="AA3204" s="7"/>
      <c r="AB3204" s="7"/>
      <c r="AD3204" s="1"/>
      <c r="AE3204" s="1"/>
      <c r="AG3204" s="7"/>
      <c r="AH3204" s="7"/>
      <c r="AI3204" s="7"/>
      <c r="IU3204" s="11"/>
      <c r="IV3204" s="11"/>
      <c r="IW3204" s="11"/>
      <c r="AMI3204" s="12"/>
      <c r="AMJ3204" s="12"/>
      <c r="AMK3204" s="12"/>
    </row>
    <row r="3205" spans="1:1025" ht="14.25" customHeight="1">
      <c r="A3205" s="23">
        <v>11</v>
      </c>
      <c r="B3205" s="23">
        <v>1981</v>
      </c>
      <c r="C3205" s="24">
        <v>-104.35</v>
      </c>
      <c r="D3205" s="24">
        <v>19.02</v>
      </c>
      <c r="E3205" s="24">
        <v>75</v>
      </c>
      <c r="F3205" s="27">
        <v>1.1776</v>
      </c>
      <c r="G3205" s="24" t="s">
        <v>48</v>
      </c>
      <c r="H3205" s="1"/>
      <c r="I3205" s="1"/>
      <c r="AA3205" s="7"/>
      <c r="AB3205" s="7"/>
      <c r="AD3205" s="1"/>
      <c r="AE3205" s="1"/>
      <c r="AG3205" s="7"/>
      <c r="AH3205" s="7"/>
      <c r="AI3205" s="7"/>
      <c r="IU3205" s="11"/>
      <c r="IV3205" s="11"/>
      <c r="IW3205" s="11"/>
      <c r="AMI3205" s="12"/>
      <c r="AMJ3205" s="12"/>
      <c r="AMK3205" s="12"/>
    </row>
    <row r="3206" spans="1:1025" ht="14.25" customHeight="1">
      <c r="A3206" s="23">
        <v>8</v>
      </c>
      <c r="B3206" s="23">
        <v>1980</v>
      </c>
      <c r="C3206" s="24">
        <v>-124</v>
      </c>
      <c r="D3206" s="24">
        <v>36.299999999999997</v>
      </c>
      <c r="E3206" s="24">
        <v>75</v>
      </c>
      <c r="F3206" s="27">
        <v>0.20480000000000001</v>
      </c>
      <c r="G3206" s="24" t="s">
        <v>48</v>
      </c>
      <c r="H3206" s="1"/>
      <c r="I3206" s="1"/>
      <c r="AA3206" s="7"/>
      <c r="AB3206" s="7"/>
      <c r="AD3206" s="1"/>
      <c r="AE3206" s="1"/>
      <c r="AG3206" s="7"/>
      <c r="AH3206" s="7"/>
      <c r="AI3206" s="7"/>
      <c r="IU3206" s="11"/>
      <c r="IV3206" s="11"/>
      <c r="IW3206" s="11"/>
      <c r="AMI3206" s="12"/>
      <c r="AMJ3206" s="12"/>
      <c r="AMK3206" s="12"/>
    </row>
    <row r="3207" spans="1:1025" ht="14.25" customHeight="1">
      <c r="A3207" s="23">
        <v>3</v>
      </c>
      <c r="B3207" s="23">
        <v>1978</v>
      </c>
      <c r="C3207" s="24">
        <v>-124.12</v>
      </c>
      <c r="D3207" s="24">
        <v>37</v>
      </c>
      <c r="E3207" s="24">
        <v>75</v>
      </c>
      <c r="F3207" s="27">
        <v>1.11616</v>
      </c>
      <c r="G3207" s="24" t="s">
        <v>48</v>
      </c>
      <c r="H3207" s="1"/>
      <c r="I3207" s="1"/>
      <c r="AA3207" s="7"/>
      <c r="AB3207" s="7"/>
      <c r="AD3207" s="1"/>
      <c r="AE3207" s="1"/>
      <c r="AG3207" s="7"/>
      <c r="AH3207" s="7"/>
      <c r="AI3207" s="7"/>
      <c r="IU3207" s="11"/>
      <c r="IV3207" s="11"/>
      <c r="IW3207" s="11"/>
      <c r="AMI3207" s="12"/>
      <c r="AMJ3207" s="12"/>
      <c r="AMK3207" s="12"/>
    </row>
    <row r="3208" spans="1:1025" ht="14.25" customHeight="1">
      <c r="A3208" s="23">
        <v>8</v>
      </c>
      <c r="B3208" s="23">
        <v>1980</v>
      </c>
      <c r="C3208" s="24">
        <v>-124</v>
      </c>
      <c r="D3208" s="24">
        <v>36.299999999999997</v>
      </c>
      <c r="E3208" s="24">
        <v>75</v>
      </c>
      <c r="F3208" s="27">
        <v>0.14335999999999999</v>
      </c>
      <c r="G3208" s="24" t="s">
        <v>48</v>
      </c>
      <c r="H3208" s="1"/>
      <c r="I3208" s="1"/>
      <c r="AA3208" s="7"/>
      <c r="AB3208" s="7"/>
      <c r="AD3208" s="1"/>
      <c r="AE3208" s="1"/>
      <c r="AG3208" s="7"/>
      <c r="AH3208" s="7"/>
      <c r="AI3208" s="7"/>
      <c r="IU3208" s="11"/>
      <c r="IV3208" s="11"/>
      <c r="IW3208" s="11"/>
      <c r="AMI3208" s="12"/>
      <c r="AMJ3208" s="12"/>
      <c r="AMK3208" s="12"/>
    </row>
    <row r="3209" spans="1:1025" ht="14.25" customHeight="1">
      <c r="A3209" s="23">
        <v>11</v>
      </c>
      <c r="B3209" s="23">
        <v>1981</v>
      </c>
      <c r="C3209" s="24">
        <v>-108</v>
      </c>
      <c r="D3209" s="24">
        <v>18</v>
      </c>
      <c r="E3209" s="24">
        <v>75</v>
      </c>
      <c r="F3209" s="27">
        <v>0.29696</v>
      </c>
      <c r="G3209" s="24" t="s">
        <v>48</v>
      </c>
      <c r="H3209" s="1"/>
      <c r="I3209" s="1"/>
      <c r="AA3209" s="7"/>
      <c r="AB3209" s="7"/>
      <c r="AD3209" s="1"/>
      <c r="AE3209" s="1"/>
      <c r="AG3209" s="7"/>
      <c r="AH3209" s="7"/>
      <c r="AI3209" s="7"/>
      <c r="IU3209" s="11"/>
      <c r="IV3209" s="11"/>
      <c r="IW3209" s="11"/>
      <c r="AMI3209" s="12"/>
      <c r="AMJ3209" s="12"/>
      <c r="AMK3209" s="12"/>
    </row>
    <row r="3210" spans="1:1025" ht="14.25" customHeight="1">
      <c r="A3210" s="23">
        <v>10</v>
      </c>
      <c r="B3210" s="23">
        <v>1980</v>
      </c>
      <c r="C3210" s="24">
        <v>-155.59</v>
      </c>
      <c r="D3210" s="24">
        <v>20</v>
      </c>
      <c r="E3210" s="24">
        <v>100</v>
      </c>
      <c r="F3210" s="27">
        <v>0.37888000000000099</v>
      </c>
      <c r="G3210" s="24" t="s">
        <v>48</v>
      </c>
      <c r="H3210" s="1"/>
      <c r="I3210" s="1"/>
      <c r="AA3210" s="7"/>
      <c r="AB3210" s="7"/>
      <c r="AD3210" s="1"/>
      <c r="AE3210" s="1"/>
      <c r="AG3210" s="7"/>
      <c r="AH3210" s="7"/>
      <c r="AI3210" s="7"/>
      <c r="IU3210" s="11"/>
      <c r="IV3210" s="11"/>
      <c r="IW3210" s="11"/>
      <c r="AMI3210" s="12"/>
      <c r="AMJ3210" s="12"/>
      <c r="AMK3210" s="12"/>
    </row>
    <row r="3211" spans="1:1025" ht="14.25" customHeight="1">
      <c r="A3211" s="23">
        <v>10</v>
      </c>
      <c r="B3211" s="23">
        <v>1980</v>
      </c>
      <c r="C3211" s="24">
        <v>-155.59</v>
      </c>
      <c r="D3211" s="24">
        <v>20</v>
      </c>
      <c r="E3211" s="24">
        <v>100</v>
      </c>
      <c r="F3211" s="27">
        <v>0.38912000000000102</v>
      </c>
      <c r="G3211" s="24" t="s">
        <v>48</v>
      </c>
      <c r="H3211" s="1"/>
      <c r="I3211" s="1"/>
      <c r="AA3211" s="7"/>
      <c r="AB3211" s="7"/>
      <c r="AD3211" s="1"/>
      <c r="AE3211" s="1"/>
      <c r="AG3211" s="7"/>
      <c r="AH3211" s="7"/>
      <c r="AI3211" s="7"/>
      <c r="IU3211" s="11"/>
      <c r="IV3211" s="11"/>
      <c r="IW3211" s="11"/>
      <c r="AMI3211" s="12"/>
      <c r="AMJ3211" s="12"/>
      <c r="AMK3211" s="12"/>
    </row>
    <row r="3212" spans="1:1025" ht="14.25" customHeight="1">
      <c r="A3212" s="23">
        <v>10</v>
      </c>
      <c r="B3212" s="23">
        <v>1980</v>
      </c>
      <c r="C3212" s="24">
        <v>-160.01</v>
      </c>
      <c r="D3212" s="24">
        <v>14.41</v>
      </c>
      <c r="E3212" s="24">
        <v>100</v>
      </c>
      <c r="F3212" s="27">
        <v>1.2287999999999999</v>
      </c>
      <c r="G3212" s="24" t="s">
        <v>48</v>
      </c>
      <c r="H3212" s="1"/>
      <c r="I3212" s="1"/>
      <c r="AA3212" s="7"/>
      <c r="AB3212" s="7"/>
      <c r="AD3212" s="1"/>
      <c r="AE3212" s="1"/>
      <c r="AG3212" s="7"/>
      <c r="AH3212" s="7"/>
      <c r="AI3212" s="7"/>
      <c r="IU3212" s="11"/>
      <c r="IV3212" s="11"/>
      <c r="IW3212" s="11"/>
      <c r="AMI3212" s="12"/>
      <c r="AMJ3212" s="12"/>
      <c r="AMK3212" s="12"/>
    </row>
    <row r="3213" spans="1:1025" ht="14.25" customHeight="1">
      <c r="A3213" s="23">
        <v>3</v>
      </c>
      <c r="B3213" s="23">
        <v>1978</v>
      </c>
      <c r="C3213" s="24">
        <v>-124.12</v>
      </c>
      <c r="D3213" s="24">
        <v>37</v>
      </c>
      <c r="E3213" s="24">
        <v>100</v>
      </c>
      <c r="F3213" s="27">
        <v>0.39936000000000099</v>
      </c>
      <c r="G3213" s="24" t="s">
        <v>48</v>
      </c>
      <c r="H3213" s="1"/>
      <c r="I3213" s="1"/>
      <c r="AA3213" s="7"/>
      <c r="AB3213" s="7"/>
      <c r="AD3213" s="1"/>
      <c r="AE3213" s="1"/>
      <c r="AG3213" s="7"/>
      <c r="AH3213" s="7"/>
      <c r="AI3213" s="7"/>
      <c r="IU3213" s="11"/>
      <c r="IV3213" s="11"/>
      <c r="IW3213" s="11"/>
      <c r="AMI3213" s="12"/>
      <c r="AMJ3213" s="12"/>
      <c r="AMK3213" s="12"/>
    </row>
    <row r="3214" spans="1:1025" ht="14.25" customHeight="1">
      <c r="A3214" s="23">
        <v>11</v>
      </c>
      <c r="B3214" s="23">
        <v>1981</v>
      </c>
      <c r="C3214" s="24">
        <v>-104.35</v>
      </c>
      <c r="D3214" s="24">
        <v>19.02</v>
      </c>
      <c r="E3214" s="24">
        <v>100</v>
      </c>
      <c r="F3214" s="27">
        <v>2.8467199999999999</v>
      </c>
      <c r="G3214" s="24" t="s">
        <v>48</v>
      </c>
      <c r="H3214" s="1"/>
      <c r="I3214" s="1"/>
      <c r="AA3214" s="7"/>
      <c r="AB3214" s="7"/>
      <c r="AD3214" s="1"/>
      <c r="AE3214" s="1"/>
      <c r="AG3214" s="7"/>
      <c r="AH3214" s="7"/>
      <c r="AI3214" s="7"/>
      <c r="IU3214" s="11"/>
      <c r="IV3214" s="11"/>
      <c r="IW3214" s="11"/>
      <c r="AMI3214" s="12"/>
      <c r="AMJ3214" s="12"/>
      <c r="AMK3214" s="12"/>
    </row>
    <row r="3215" spans="1:1025" ht="14.25" customHeight="1">
      <c r="A3215" s="23">
        <v>11</v>
      </c>
      <c r="B3215" s="23">
        <v>1981</v>
      </c>
      <c r="C3215" s="24">
        <v>-108</v>
      </c>
      <c r="D3215" s="24">
        <v>18</v>
      </c>
      <c r="E3215" s="24">
        <v>125</v>
      </c>
      <c r="F3215" s="27">
        <v>3.3484799999999999</v>
      </c>
      <c r="G3215" s="24" t="s">
        <v>48</v>
      </c>
      <c r="H3215" s="1"/>
      <c r="I3215" s="1"/>
      <c r="AA3215" s="7"/>
      <c r="AB3215" s="7"/>
      <c r="AD3215" s="1"/>
      <c r="AE3215" s="1"/>
      <c r="AG3215" s="7"/>
      <c r="AH3215" s="7"/>
      <c r="AI3215" s="7"/>
      <c r="IU3215" s="11"/>
      <c r="IV3215" s="11"/>
      <c r="IW3215" s="11"/>
      <c r="AMI3215" s="12"/>
      <c r="AMJ3215" s="12"/>
      <c r="AMK3215" s="12"/>
    </row>
    <row r="3216" spans="1:1025" ht="14.25" customHeight="1">
      <c r="A3216" s="23">
        <v>11</v>
      </c>
      <c r="B3216" s="23">
        <v>1981</v>
      </c>
      <c r="C3216" s="24">
        <v>-108</v>
      </c>
      <c r="D3216" s="24">
        <v>18</v>
      </c>
      <c r="E3216" s="24">
        <v>125</v>
      </c>
      <c r="F3216" s="27">
        <v>0.53248000000000095</v>
      </c>
      <c r="G3216" s="24" t="s">
        <v>48</v>
      </c>
      <c r="H3216" s="1"/>
      <c r="I3216" s="1"/>
      <c r="AA3216" s="7"/>
      <c r="AB3216" s="7"/>
      <c r="AD3216" s="1"/>
      <c r="AE3216" s="1"/>
      <c r="AG3216" s="7"/>
      <c r="AH3216" s="7"/>
      <c r="AI3216" s="7"/>
      <c r="IU3216" s="11"/>
      <c r="IV3216" s="11"/>
      <c r="IW3216" s="11"/>
      <c r="AMI3216" s="12"/>
      <c r="AMJ3216" s="12"/>
      <c r="AMK3216" s="12"/>
    </row>
    <row r="3217" spans="1:1025" ht="14.25" customHeight="1">
      <c r="A3217" s="23">
        <v>11</v>
      </c>
      <c r="B3217" s="23">
        <v>1981</v>
      </c>
      <c r="C3217" s="24">
        <v>-104.35</v>
      </c>
      <c r="D3217" s="24">
        <v>19.02</v>
      </c>
      <c r="E3217" s="24">
        <v>150</v>
      </c>
      <c r="F3217" s="27">
        <v>5.8470399999999998</v>
      </c>
      <c r="G3217" s="24" t="s">
        <v>48</v>
      </c>
      <c r="H3217" s="1"/>
      <c r="I3217" s="1"/>
      <c r="AA3217" s="7"/>
      <c r="AB3217" s="7"/>
      <c r="AD3217" s="1"/>
      <c r="AE3217" s="1"/>
      <c r="AG3217" s="7"/>
      <c r="AH3217" s="7"/>
      <c r="AI3217" s="7"/>
      <c r="IU3217" s="11"/>
      <c r="IV3217" s="11"/>
      <c r="IW3217" s="11"/>
      <c r="AMI3217" s="12"/>
      <c r="AMJ3217" s="12"/>
      <c r="AMK3217" s="12"/>
    </row>
    <row r="3218" spans="1:1025" ht="14.25" customHeight="1">
      <c r="A3218" s="23">
        <v>8</v>
      </c>
      <c r="B3218" s="23">
        <v>1980</v>
      </c>
      <c r="C3218" s="24">
        <v>-124</v>
      </c>
      <c r="D3218" s="24">
        <v>36.299999999999997</v>
      </c>
      <c r="E3218" s="24">
        <v>150</v>
      </c>
      <c r="F3218" s="27">
        <v>1.52576</v>
      </c>
      <c r="G3218" s="24" t="s">
        <v>48</v>
      </c>
      <c r="H3218" s="1"/>
      <c r="I3218" s="1"/>
      <c r="AA3218" s="7"/>
      <c r="AB3218" s="7"/>
      <c r="AD3218" s="1"/>
      <c r="AE3218" s="1"/>
      <c r="AG3218" s="7"/>
      <c r="AH3218" s="7"/>
      <c r="AI3218" s="7"/>
      <c r="IU3218" s="11"/>
      <c r="IV3218" s="11"/>
      <c r="IW3218" s="11"/>
      <c r="AMI3218" s="12"/>
      <c r="AMJ3218" s="12"/>
      <c r="AMK3218" s="12"/>
    </row>
    <row r="3219" spans="1:1025" ht="14.25" customHeight="1">
      <c r="A3219" s="23">
        <v>8</v>
      </c>
      <c r="B3219" s="23">
        <v>1980</v>
      </c>
      <c r="C3219" s="24">
        <v>-124</v>
      </c>
      <c r="D3219" s="24">
        <v>36.299999999999997</v>
      </c>
      <c r="E3219" s="24">
        <v>150</v>
      </c>
      <c r="F3219" s="27">
        <v>1.85344</v>
      </c>
      <c r="G3219" s="24" t="s">
        <v>48</v>
      </c>
      <c r="H3219" s="1"/>
      <c r="I3219" s="1"/>
      <c r="AA3219" s="7"/>
      <c r="AB3219" s="7"/>
      <c r="AD3219" s="1"/>
      <c r="AE3219" s="1"/>
      <c r="AG3219" s="7"/>
      <c r="AH3219" s="7"/>
      <c r="AI3219" s="7"/>
      <c r="IU3219" s="11"/>
      <c r="IV3219" s="11"/>
      <c r="IW3219" s="11"/>
      <c r="AMI3219" s="12"/>
      <c r="AMJ3219" s="12"/>
      <c r="AMK3219" s="12"/>
    </row>
    <row r="3220" spans="1:1025" ht="14.25" customHeight="1">
      <c r="A3220" s="23">
        <v>11</v>
      </c>
      <c r="B3220" s="23">
        <v>1981</v>
      </c>
      <c r="C3220" s="24">
        <v>-108</v>
      </c>
      <c r="D3220" s="24">
        <v>18</v>
      </c>
      <c r="E3220" s="24">
        <v>150</v>
      </c>
      <c r="F3220" s="27">
        <v>1.36192</v>
      </c>
      <c r="G3220" s="24" t="s">
        <v>48</v>
      </c>
      <c r="H3220" s="1"/>
      <c r="I3220" s="1"/>
      <c r="AA3220" s="7"/>
      <c r="AB3220" s="7"/>
      <c r="AD3220" s="1"/>
      <c r="AE3220" s="1"/>
      <c r="AG3220" s="7"/>
      <c r="AH3220" s="7"/>
      <c r="AI3220" s="7"/>
      <c r="IU3220" s="11"/>
      <c r="IV3220" s="11"/>
      <c r="IW3220" s="11"/>
      <c r="AMI3220" s="12"/>
      <c r="AMJ3220" s="12"/>
      <c r="AMK3220" s="12"/>
    </row>
    <row r="3221" spans="1:1025" ht="14.25" customHeight="1">
      <c r="A3221" s="23">
        <v>10</v>
      </c>
      <c r="B3221" s="23">
        <v>1980</v>
      </c>
      <c r="C3221" s="24">
        <v>-155.59</v>
      </c>
      <c r="D3221" s="24">
        <v>20</v>
      </c>
      <c r="E3221" s="24">
        <v>200</v>
      </c>
      <c r="F3221" s="27">
        <v>0.12288</v>
      </c>
      <c r="G3221" s="24" t="s">
        <v>48</v>
      </c>
      <c r="H3221" s="1"/>
      <c r="I3221" s="1"/>
      <c r="AA3221" s="7"/>
      <c r="AB3221" s="7"/>
      <c r="AD3221" s="1"/>
      <c r="AE3221" s="1"/>
      <c r="AG3221" s="7"/>
      <c r="AH3221" s="7"/>
      <c r="AI3221" s="7"/>
      <c r="IU3221" s="11"/>
      <c r="IV3221" s="11"/>
      <c r="IW3221" s="11"/>
      <c r="AMI3221" s="12"/>
      <c r="AMJ3221" s="12"/>
      <c r="AMK3221" s="12"/>
    </row>
    <row r="3222" spans="1:1025" ht="14.25" customHeight="1">
      <c r="A3222" s="23">
        <v>11</v>
      </c>
      <c r="B3222" s="23">
        <v>1981</v>
      </c>
      <c r="C3222" s="24">
        <v>-108</v>
      </c>
      <c r="D3222" s="24">
        <v>18</v>
      </c>
      <c r="E3222" s="24">
        <v>200</v>
      </c>
      <c r="F3222" s="27">
        <v>2.7852800000000002</v>
      </c>
      <c r="G3222" s="24" t="s">
        <v>48</v>
      </c>
      <c r="H3222" s="1"/>
      <c r="I3222" s="1"/>
      <c r="AA3222" s="7"/>
      <c r="AB3222" s="7"/>
      <c r="AD3222" s="1"/>
      <c r="AE3222" s="1"/>
      <c r="AG3222" s="7"/>
      <c r="AH3222" s="7"/>
      <c r="AI3222" s="7"/>
      <c r="IU3222" s="11"/>
      <c r="IV3222" s="11"/>
      <c r="IW3222" s="11"/>
      <c r="AMI3222" s="12"/>
      <c r="AMJ3222" s="12"/>
      <c r="AMK3222" s="12"/>
    </row>
    <row r="3223" spans="1:1025" ht="14.25" customHeight="1">
      <c r="A3223" s="23">
        <v>10</v>
      </c>
      <c r="B3223" s="23">
        <v>1980</v>
      </c>
      <c r="C3223" s="24">
        <v>-155.59</v>
      </c>
      <c r="D3223" s="24">
        <v>20</v>
      </c>
      <c r="E3223" s="24">
        <v>200</v>
      </c>
      <c r="F3223" s="27">
        <v>0.20480000000000001</v>
      </c>
      <c r="G3223" s="24" t="s">
        <v>48</v>
      </c>
      <c r="H3223" s="1"/>
      <c r="I3223" s="1"/>
      <c r="AA3223" s="7"/>
      <c r="AB3223" s="7"/>
      <c r="AD3223" s="1"/>
      <c r="AE3223" s="1"/>
      <c r="AG3223" s="7"/>
      <c r="AH3223" s="7"/>
      <c r="AI3223" s="7"/>
      <c r="IU3223" s="11"/>
      <c r="IV3223" s="11"/>
      <c r="IW3223" s="11"/>
      <c r="AMI3223" s="12"/>
      <c r="AMJ3223" s="12"/>
      <c r="AMK3223" s="12"/>
    </row>
    <row r="3224" spans="1:1025" ht="14.25" customHeight="1">
      <c r="A3224" s="23">
        <v>11</v>
      </c>
      <c r="B3224" s="23">
        <v>1981</v>
      </c>
      <c r="C3224" s="24">
        <v>-108</v>
      </c>
      <c r="D3224" s="24">
        <v>18</v>
      </c>
      <c r="E3224" s="24">
        <v>200</v>
      </c>
      <c r="F3224" s="27">
        <v>1.3209599999999999</v>
      </c>
      <c r="G3224" s="24" t="s">
        <v>48</v>
      </c>
      <c r="H3224" s="1"/>
      <c r="I3224" s="1"/>
      <c r="AA3224" s="7"/>
      <c r="AB3224" s="7"/>
      <c r="AD3224" s="1"/>
      <c r="AE3224" s="1"/>
      <c r="AG3224" s="7"/>
      <c r="AH3224" s="7"/>
      <c r="AI3224" s="7"/>
      <c r="IU3224" s="11"/>
      <c r="IV3224" s="11"/>
      <c r="IW3224" s="11"/>
      <c r="AMI3224" s="12"/>
      <c r="AMJ3224" s="12"/>
      <c r="AMK3224" s="12"/>
    </row>
    <row r="3225" spans="1:1025" ht="14.25" customHeight="1">
      <c r="A3225" s="23">
        <v>11</v>
      </c>
      <c r="B3225" s="23">
        <v>1981</v>
      </c>
      <c r="C3225" s="24">
        <v>-108</v>
      </c>
      <c r="D3225" s="24">
        <v>18</v>
      </c>
      <c r="E3225" s="24">
        <v>250</v>
      </c>
      <c r="F3225" s="27">
        <v>2.7340800000000001</v>
      </c>
      <c r="G3225" s="24" t="s">
        <v>48</v>
      </c>
      <c r="H3225" s="1"/>
      <c r="I3225" s="1"/>
      <c r="AA3225" s="7"/>
      <c r="AB3225" s="7"/>
      <c r="AD3225" s="1"/>
      <c r="AE3225" s="1"/>
      <c r="AG3225" s="7"/>
      <c r="AH3225" s="7"/>
      <c r="AI3225" s="7"/>
      <c r="IU3225" s="11"/>
      <c r="IV3225" s="11"/>
      <c r="IW3225" s="11"/>
      <c r="AMI3225" s="12"/>
      <c r="AMJ3225" s="12"/>
      <c r="AMK3225" s="12"/>
    </row>
    <row r="3226" spans="1:1025" ht="14.25" customHeight="1">
      <c r="A3226" s="23">
        <v>8</v>
      </c>
      <c r="B3226" s="23">
        <v>1980</v>
      </c>
      <c r="C3226" s="24">
        <v>-124</v>
      </c>
      <c r="D3226" s="24">
        <v>36.299999999999997</v>
      </c>
      <c r="E3226" s="24">
        <v>250</v>
      </c>
      <c r="F3226" s="27">
        <v>1.9251199999999999</v>
      </c>
      <c r="G3226" s="24" t="s">
        <v>48</v>
      </c>
      <c r="H3226" s="1"/>
      <c r="I3226" s="1"/>
      <c r="AA3226" s="7"/>
      <c r="AB3226" s="7"/>
      <c r="AD3226" s="1"/>
      <c r="AE3226" s="1"/>
      <c r="AG3226" s="7"/>
      <c r="AH3226" s="7"/>
      <c r="AI3226" s="7"/>
      <c r="IU3226" s="11"/>
      <c r="IV3226" s="11"/>
      <c r="IW3226" s="11"/>
      <c r="AMI3226" s="12"/>
      <c r="AMJ3226" s="12"/>
      <c r="AMK3226" s="12"/>
    </row>
    <row r="3227" spans="1:1025" ht="14.25" customHeight="1">
      <c r="A3227" s="23">
        <v>11</v>
      </c>
      <c r="B3227" s="23">
        <v>1981</v>
      </c>
      <c r="C3227" s="24">
        <v>-104.35</v>
      </c>
      <c r="D3227" s="24">
        <v>19.02</v>
      </c>
      <c r="E3227" s="24">
        <v>250</v>
      </c>
      <c r="F3227" s="27">
        <v>4.5670400000000004</v>
      </c>
      <c r="G3227" s="24" t="s">
        <v>48</v>
      </c>
      <c r="H3227" s="1"/>
      <c r="I3227" s="1"/>
      <c r="AA3227" s="7"/>
      <c r="AB3227" s="7"/>
      <c r="AD3227" s="1"/>
      <c r="AE3227" s="1"/>
      <c r="AG3227" s="7"/>
      <c r="AH3227" s="7"/>
      <c r="AI3227" s="7"/>
      <c r="IU3227" s="11"/>
      <c r="IV3227" s="11"/>
      <c r="IW3227" s="11"/>
      <c r="AMI3227" s="12"/>
      <c r="AMJ3227" s="12"/>
      <c r="AMK3227" s="12"/>
    </row>
    <row r="3228" spans="1:1025" ht="14.25" customHeight="1">
      <c r="A3228" s="23">
        <v>8</v>
      </c>
      <c r="B3228" s="23">
        <v>1980</v>
      </c>
      <c r="C3228" s="24">
        <v>-124</v>
      </c>
      <c r="D3228" s="24">
        <v>36.299999999999997</v>
      </c>
      <c r="E3228" s="24">
        <v>250</v>
      </c>
      <c r="F3228" s="27">
        <v>1.52576</v>
      </c>
      <c r="G3228" s="24" t="s">
        <v>48</v>
      </c>
      <c r="H3228" s="1"/>
      <c r="I3228" s="1"/>
      <c r="AA3228" s="7"/>
      <c r="AB3228" s="7"/>
      <c r="AD3228" s="1"/>
      <c r="AE3228" s="1"/>
      <c r="AG3228" s="7"/>
      <c r="AH3228" s="7"/>
      <c r="AI3228" s="7"/>
      <c r="IU3228" s="11"/>
      <c r="IV3228" s="11"/>
      <c r="IW3228" s="11"/>
      <c r="AMI3228" s="12"/>
      <c r="AMJ3228" s="12"/>
      <c r="AMK3228" s="12"/>
    </row>
    <row r="3229" spans="1:1025" ht="14.25" customHeight="1">
      <c r="A3229" s="23">
        <v>11</v>
      </c>
      <c r="B3229" s="23">
        <v>1981</v>
      </c>
      <c r="C3229" s="24">
        <v>-108</v>
      </c>
      <c r="D3229" s="24">
        <v>18</v>
      </c>
      <c r="E3229" s="24">
        <v>250</v>
      </c>
      <c r="F3229" s="27">
        <v>1.52576</v>
      </c>
      <c r="G3229" s="24" t="s">
        <v>48</v>
      </c>
      <c r="H3229" s="1"/>
      <c r="I3229" s="1"/>
      <c r="AA3229" s="7"/>
      <c r="AB3229" s="7"/>
      <c r="AD3229" s="1"/>
      <c r="AE3229" s="1"/>
      <c r="AG3229" s="7"/>
      <c r="AH3229" s="7"/>
      <c r="AI3229" s="7"/>
      <c r="IU3229" s="11"/>
      <c r="IV3229" s="11"/>
      <c r="IW3229" s="11"/>
      <c r="AMI3229" s="12"/>
      <c r="AMJ3229" s="12"/>
      <c r="AMK3229" s="12"/>
    </row>
    <row r="3230" spans="1:1025" ht="14.25" customHeight="1">
      <c r="A3230" s="23">
        <v>3</v>
      </c>
      <c r="B3230" s="23">
        <v>1978</v>
      </c>
      <c r="C3230" s="24">
        <v>-124.12</v>
      </c>
      <c r="D3230" s="24">
        <v>37</v>
      </c>
      <c r="E3230" s="24">
        <v>250</v>
      </c>
      <c r="F3230" s="27">
        <v>1.28</v>
      </c>
      <c r="G3230" s="24" t="s">
        <v>48</v>
      </c>
      <c r="H3230" s="1"/>
      <c r="I3230" s="1"/>
      <c r="AA3230" s="7"/>
      <c r="AB3230" s="7"/>
      <c r="AD3230" s="1"/>
      <c r="AE3230" s="1"/>
      <c r="AG3230" s="7"/>
      <c r="AH3230" s="7"/>
      <c r="AI3230" s="7"/>
      <c r="IU3230" s="11"/>
      <c r="IV3230" s="11"/>
      <c r="IW3230" s="11"/>
      <c r="AMI3230" s="12"/>
      <c r="AMJ3230" s="12"/>
      <c r="AMK3230" s="12"/>
    </row>
    <row r="3231" spans="1:1025" ht="14.25" customHeight="1">
      <c r="A3231" s="23">
        <v>11</v>
      </c>
      <c r="B3231" s="23">
        <v>1981</v>
      </c>
      <c r="C3231" s="24">
        <v>-108</v>
      </c>
      <c r="D3231" s="24">
        <v>18</v>
      </c>
      <c r="E3231" s="24">
        <v>300</v>
      </c>
      <c r="F3231" s="27">
        <v>2.4166400000000001</v>
      </c>
      <c r="G3231" s="24" t="s">
        <v>48</v>
      </c>
      <c r="H3231" s="1"/>
      <c r="I3231" s="1"/>
      <c r="AA3231" s="7"/>
      <c r="AB3231" s="7"/>
      <c r="AD3231" s="1"/>
      <c r="AE3231" s="1"/>
      <c r="AG3231" s="7"/>
      <c r="AH3231" s="7"/>
      <c r="AI3231" s="7"/>
      <c r="IU3231" s="11"/>
      <c r="IV3231" s="11"/>
      <c r="IW3231" s="11"/>
      <c r="AMI3231" s="12"/>
      <c r="AMJ3231" s="12"/>
      <c r="AMK3231" s="12"/>
    </row>
    <row r="3232" spans="1:1025" ht="14.25" customHeight="1">
      <c r="A3232" s="23">
        <v>10</v>
      </c>
      <c r="B3232" s="23">
        <v>1980</v>
      </c>
      <c r="C3232" s="24">
        <v>-160.01</v>
      </c>
      <c r="D3232" s="24">
        <v>14.41</v>
      </c>
      <c r="E3232" s="24">
        <v>300</v>
      </c>
      <c r="F3232" s="27">
        <v>0.94208000000000203</v>
      </c>
      <c r="G3232" s="24" t="s">
        <v>48</v>
      </c>
      <c r="H3232" s="1"/>
      <c r="I3232" s="1"/>
      <c r="AA3232" s="7"/>
      <c r="AB3232" s="7"/>
      <c r="AD3232" s="1"/>
      <c r="AE3232" s="1"/>
      <c r="AG3232" s="7"/>
      <c r="AH3232" s="7"/>
      <c r="AI3232" s="7"/>
      <c r="IU3232" s="11"/>
      <c r="IV3232" s="11"/>
      <c r="IW3232" s="11"/>
      <c r="AMI3232" s="12"/>
      <c r="AMJ3232" s="12"/>
      <c r="AMK3232" s="12"/>
    </row>
    <row r="3233" spans="1:1025" ht="14.25" customHeight="1">
      <c r="A3233" s="23">
        <v>10</v>
      </c>
      <c r="B3233" s="23">
        <v>1980</v>
      </c>
      <c r="C3233" s="24">
        <v>-160.01</v>
      </c>
      <c r="D3233" s="24">
        <v>14.41</v>
      </c>
      <c r="E3233" s="24">
        <v>300</v>
      </c>
      <c r="F3233" s="27">
        <v>0.80896000000000101</v>
      </c>
      <c r="G3233" s="24" t="s">
        <v>48</v>
      </c>
      <c r="H3233" s="1"/>
      <c r="I3233" s="1"/>
      <c r="AA3233" s="7"/>
      <c r="AB3233" s="7"/>
      <c r="AD3233" s="1"/>
      <c r="AE3233" s="1"/>
      <c r="AG3233" s="7"/>
      <c r="AH3233" s="7"/>
      <c r="AI3233" s="7"/>
      <c r="IU3233" s="11"/>
      <c r="IV3233" s="11"/>
      <c r="IW3233" s="11"/>
      <c r="AMI3233" s="12"/>
      <c r="AMJ3233" s="12"/>
      <c r="AMK3233" s="12"/>
    </row>
    <row r="3234" spans="1:1025" ht="14.25" customHeight="1">
      <c r="A3234" s="23">
        <v>10</v>
      </c>
      <c r="B3234" s="23">
        <v>1980</v>
      </c>
      <c r="C3234" s="24">
        <v>-155.59</v>
      </c>
      <c r="D3234" s="24">
        <v>20</v>
      </c>
      <c r="E3234" s="24">
        <v>300</v>
      </c>
      <c r="F3234" s="27">
        <v>0.56320000000000103</v>
      </c>
      <c r="G3234" s="24" t="s">
        <v>48</v>
      </c>
      <c r="H3234" s="1"/>
      <c r="I3234" s="1"/>
      <c r="AA3234" s="7"/>
      <c r="AB3234" s="7"/>
      <c r="AD3234" s="1"/>
      <c r="AE3234" s="1"/>
      <c r="AG3234" s="7"/>
      <c r="AH3234" s="7"/>
      <c r="AI3234" s="7"/>
      <c r="IU3234" s="11"/>
      <c r="IV3234" s="11"/>
      <c r="IW3234" s="11"/>
      <c r="AMI3234" s="12"/>
      <c r="AMJ3234" s="12"/>
      <c r="AMK3234" s="12"/>
    </row>
    <row r="3235" spans="1:1025" ht="14.25" customHeight="1">
      <c r="A3235" s="23">
        <v>11</v>
      </c>
      <c r="B3235" s="23">
        <v>1981</v>
      </c>
      <c r="C3235" s="24">
        <v>-108</v>
      </c>
      <c r="D3235" s="24">
        <v>18</v>
      </c>
      <c r="E3235" s="24">
        <v>300</v>
      </c>
      <c r="F3235" s="27">
        <v>2.4985599999999999</v>
      </c>
      <c r="G3235" s="24" t="s">
        <v>48</v>
      </c>
      <c r="H3235" s="1"/>
      <c r="I3235" s="1"/>
      <c r="AA3235" s="7"/>
      <c r="AB3235" s="7"/>
      <c r="AD3235" s="1"/>
      <c r="AE3235" s="1"/>
      <c r="AG3235" s="7"/>
      <c r="AH3235" s="7"/>
      <c r="AI3235" s="7"/>
      <c r="IU3235" s="11"/>
      <c r="IV3235" s="11"/>
      <c r="IW3235" s="11"/>
      <c r="AMI3235" s="12"/>
      <c r="AMJ3235" s="12"/>
      <c r="AMK3235" s="12"/>
    </row>
    <row r="3236" spans="1:1025" ht="14.25" customHeight="1">
      <c r="A3236" s="23">
        <v>10</v>
      </c>
      <c r="B3236" s="23">
        <v>1980</v>
      </c>
      <c r="C3236" s="24">
        <v>-160.01</v>
      </c>
      <c r="D3236" s="24">
        <v>14.41</v>
      </c>
      <c r="E3236" s="24">
        <v>300</v>
      </c>
      <c r="F3236" s="27">
        <v>0.91136000000000195</v>
      </c>
      <c r="G3236" s="24" t="s">
        <v>48</v>
      </c>
      <c r="H3236" s="1"/>
      <c r="I3236" s="1"/>
      <c r="AA3236" s="7"/>
      <c r="AB3236" s="7"/>
      <c r="AD3236" s="1"/>
      <c r="AE3236" s="1"/>
      <c r="AG3236" s="7"/>
      <c r="AH3236" s="7"/>
      <c r="AI3236" s="7"/>
      <c r="IU3236" s="11"/>
      <c r="IV3236" s="11"/>
      <c r="IW3236" s="11"/>
      <c r="AMI3236" s="12"/>
      <c r="AMJ3236" s="12"/>
      <c r="AMK3236" s="12"/>
    </row>
    <row r="3237" spans="1:1025" ht="14.25" customHeight="1">
      <c r="A3237" s="23">
        <v>10</v>
      </c>
      <c r="B3237" s="23">
        <v>1980</v>
      </c>
      <c r="C3237" s="24">
        <v>-160.01</v>
      </c>
      <c r="D3237" s="24">
        <v>14.41</v>
      </c>
      <c r="E3237" s="24">
        <v>300</v>
      </c>
      <c r="F3237" s="27">
        <v>0.74752000000000096</v>
      </c>
      <c r="G3237" s="24" t="s">
        <v>48</v>
      </c>
      <c r="H3237" s="1"/>
      <c r="I3237" s="1"/>
      <c r="AA3237" s="7"/>
      <c r="AB3237" s="7"/>
      <c r="AD3237" s="1"/>
      <c r="AE3237" s="1"/>
      <c r="AG3237" s="7"/>
      <c r="AH3237" s="7"/>
      <c r="AI3237" s="7"/>
      <c r="IU3237" s="11"/>
      <c r="IV3237" s="11"/>
      <c r="IW3237" s="11"/>
      <c r="AMI3237" s="12"/>
      <c r="AMJ3237" s="12"/>
      <c r="AMK3237" s="12"/>
    </row>
    <row r="3238" spans="1:1025" ht="14.25" customHeight="1">
      <c r="A3238" s="23">
        <v>10</v>
      </c>
      <c r="B3238" s="23">
        <v>1980</v>
      </c>
      <c r="C3238" s="24">
        <v>-155.59</v>
      </c>
      <c r="D3238" s="24">
        <v>20</v>
      </c>
      <c r="E3238" s="24">
        <v>300</v>
      </c>
      <c r="F3238" s="27">
        <v>0.63488</v>
      </c>
      <c r="G3238" s="24" t="s">
        <v>48</v>
      </c>
      <c r="H3238" s="1"/>
      <c r="I3238" s="1"/>
      <c r="AA3238" s="7"/>
      <c r="AB3238" s="7"/>
      <c r="AD3238" s="1"/>
      <c r="AE3238" s="1"/>
      <c r="AG3238" s="7"/>
      <c r="AH3238" s="7"/>
      <c r="AI3238" s="7"/>
      <c r="IU3238" s="11"/>
      <c r="IV3238" s="11"/>
      <c r="IW3238" s="11"/>
      <c r="AMI3238" s="12"/>
      <c r="AMJ3238" s="12"/>
      <c r="AMK3238" s="12"/>
    </row>
    <row r="3239" spans="1:1025" ht="14.25" customHeight="1">
      <c r="A3239" s="23">
        <v>11</v>
      </c>
      <c r="B3239" s="23">
        <v>1981</v>
      </c>
      <c r="C3239" s="24">
        <v>-108</v>
      </c>
      <c r="D3239" s="24">
        <v>18</v>
      </c>
      <c r="E3239" s="24">
        <v>400</v>
      </c>
      <c r="F3239" s="27">
        <v>1.78176</v>
      </c>
      <c r="G3239" s="24" t="s">
        <v>48</v>
      </c>
      <c r="H3239" s="1"/>
      <c r="I3239" s="1"/>
      <c r="AA3239" s="7"/>
      <c r="AB3239" s="7"/>
      <c r="AD3239" s="1"/>
      <c r="AE3239" s="1"/>
      <c r="AG3239" s="7"/>
      <c r="AH3239" s="7"/>
      <c r="AI3239" s="7"/>
      <c r="IU3239" s="11"/>
      <c r="IV3239" s="11"/>
      <c r="IW3239" s="11"/>
      <c r="AMI3239" s="12"/>
      <c r="AMJ3239" s="12"/>
      <c r="AMK3239" s="12"/>
    </row>
    <row r="3240" spans="1:1025" ht="14.25" customHeight="1">
      <c r="A3240" s="23">
        <v>11</v>
      </c>
      <c r="B3240" s="23">
        <v>1981</v>
      </c>
      <c r="C3240" s="24">
        <v>-108</v>
      </c>
      <c r="D3240" s="24">
        <v>18</v>
      </c>
      <c r="E3240" s="24">
        <v>400</v>
      </c>
      <c r="F3240" s="27">
        <v>2.2016</v>
      </c>
      <c r="G3240" s="24" t="s">
        <v>48</v>
      </c>
      <c r="H3240" s="1"/>
      <c r="I3240" s="1"/>
      <c r="AA3240" s="7"/>
      <c r="AB3240" s="7"/>
      <c r="AD3240" s="1"/>
      <c r="AE3240" s="1"/>
      <c r="AG3240" s="7"/>
      <c r="AH3240" s="7"/>
      <c r="AI3240" s="7"/>
      <c r="IU3240" s="11"/>
      <c r="IV3240" s="11"/>
      <c r="IW3240" s="11"/>
      <c r="AMI3240" s="12"/>
      <c r="AMJ3240" s="12"/>
      <c r="AMK3240" s="12"/>
    </row>
    <row r="3241" spans="1:1025" ht="14.25" customHeight="1">
      <c r="A3241" s="23">
        <v>11</v>
      </c>
      <c r="B3241" s="23">
        <v>1981</v>
      </c>
      <c r="C3241" s="24">
        <v>-108</v>
      </c>
      <c r="D3241" s="24">
        <v>18</v>
      </c>
      <c r="E3241" s="24">
        <v>500</v>
      </c>
      <c r="F3241" s="27">
        <v>1.96608</v>
      </c>
      <c r="G3241" s="24" t="s">
        <v>48</v>
      </c>
      <c r="H3241" s="1"/>
      <c r="I3241" s="1"/>
      <c r="AA3241" s="7"/>
      <c r="AB3241" s="7"/>
      <c r="AD3241" s="1"/>
      <c r="AE3241" s="1"/>
      <c r="AG3241" s="7"/>
      <c r="AH3241" s="7"/>
      <c r="AI3241" s="7"/>
      <c r="IU3241" s="11"/>
      <c r="IV3241" s="11"/>
      <c r="IW3241" s="11"/>
      <c r="AMI3241" s="12"/>
      <c r="AMJ3241" s="12"/>
      <c r="AMK3241" s="12"/>
    </row>
    <row r="3242" spans="1:1025" ht="14.25" customHeight="1">
      <c r="A3242" s="23">
        <v>8</v>
      </c>
      <c r="B3242" s="23">
        <v>1980</v>
      </c>
      <c r="C3242" s="24">
        <v>-124</v>
      </c>
      <c r="D3242" s="24">
        <v>36.299999999999997</v>
      </c>
      <c r="E3242" s="24">
        <v>500</v>
      </c>
      <c r="F3242" s="27">
        <v>3.1743999999999999</v>
      </c>
      <c r="G3242" s="24" t="s">
        <v>48</v>
      </c>
      <c r="H3242" s="1"/>
      <c r="I3242" s="1"/>
      <c r="AA3242" s="7"/>
      <c r="AB3242" s="7"/>
      <c r="AD3242" s="1"/>
      <c r="AE3242" s="1"/>
      <c r="AG3242" s="7"/>
      <c r="AH3242" s="7"/>
      <c r="AI3242" s="7"/>
      <c r="IU3242" s="11"/>
      <c r="IV3242" s="11"/>
      <c r="IW3242" s="11"/>
      <c r="AMI3242" s="12"/>
      <c r="AMJ3242" s="12"/>
      <c r="AMK3242" s="12"/>
    </row>
    <row r="3243" spans="1:1025" ht="14.25" customHeight="1">
      <c r="A3243" s="23">
        <v>8</v>
      </c>
      <c r="B3243" s="23">
        <v>1980</v>
      </c>
      <c r="C3243" s="24">
        <v>-124</v>
      </c>
      <c r="D3243" s="24">
        <v>36.299999999999997</v>
      </c>
      <c r="E3243" s="24">
        <v>500</v>
      </c>
      <c r="F3243" s="27">
        <v>2.54976</v>
      </c>
      <c r="G3243" s="24" t="s">
        <v>48</v>
      </c>
      <c r="H3243" s="1"/>
      <c r="I3243" s="1"/>
      <c r="AA3243" s="7"/>
      <c r="AB3243" s="7"/>
      <c r="AD3243" s="1"/>
      <c r="AE3243" s="1"/>
      <c r="AG3243" s="7"/>
      <c r="AH3243" s="7"/>
      <c r="AI3243" s="7"/>
      <c r="IU3243" s="11"/>
      <c r="IV3243" s="11"/>
      <c r="IW3243" s="11"/>
      <c r="AMI3243" s="12"/>
      <c r="AMJ3243" s="12"/>
      <c r="AMK3243" s="12"/>
    </row>
    <row r="3244" spans="1:1025" ht="14.25" customHeight="1">
      <c r="A3244" s="23">
        <v>11</v>
      </c>
      <c r="B3244" s="23">
        <v>1981</v>
      </c>
      <c r="C3244" s="24">
        <v>-108</v>
      </c>
      <c r="D3244" s="24">
        <v>18</v>
      </c>
      <c r="E3244" s="24">
        <v>500</v>
      </c>
      <c r="F3244" s="27">
        <v>1.024</v>
      </c>
      <c r="G3244" s="24" t="s">
        <v>48</v>
      </c>
      <c r="H3244" s="1"/>
      <c r="I3244" s="1"/>
      <c r="AA3244" s="7"/>
      <c r="AB3244" s="7"/>
      <c r="AD3244" s="1"/>
      <c r="AE3244" s="1"/>
      <c r="AG3244" s="7"/>
      <c r="AH3244" s="7"/>
      <c r="AI3244" s="7"/>
      <c r="IU3244" s="11"/>
      <c r="IV3244" s="11"/>
      <c r="IW3244" s="11"/>
      <c r="AMI3244" s="12"/>
      <c r="AMJ3244" s="12"/>
      <c r="AMK3244" s="12"/>
    </row>
    <row r="3245" spans="1:1025" ht="14.25" customHeight="1">
      <c r="A3245" s="23">
        <v>10</v>
      </c>
      <c r="B3245" s="23">
        <v>1980</v>
      </c>
      <c r="C3245" s="24">
        <v>-155.59</v>
      </c>
      <c r="D3245" s="24">
        <v>20</v>
      </c>
      <c r="E3245" s="24">
        <v>500</v>
      </c>
      <c r="F3245" s="27">
        <v>0.39936000000000099</v>
      </c>
      <c r="G3245" s="24" t="s">
        <v>48</v>
      </c>
      <c r="H3245" s="1"/>
      <c r="I3245" s="1"/>
      <c r="AA3245" s="7"/>
      <c r="AB3245" s="7"/>
      <c r="AD3245" s="1"/>
      <c r="AE3245" s="1"/>
      <c r="AG3245" s="7"/>
      <c r="AH3245" s="7"/>
      <c r="AI3245" s="7"/>
      <c r="IU3245" s="11"/>
      <c r="IV3245" s="11"/>
      <c r="IW3245" s="11"/>
      <c r="AMI3245" s="12"/>
      <c r="AMJ3245" s="12"/>
      <c r="AMK3245" s="12"/>
    </row>
    <row r="3246" spans="1:1025" ht="14.25" customHeight="1">
      <c r="A3246" s="23">
        <v>10</v>
      </c>
      <c r="B3246" s="23">
        <v>1980</v>
      </c>
      <c r="C3246" s="24">
        <v>-160.01</v>
      </c>
      <c r="D3246" s="24">
        <v>14.41</v>
      </c>
      <c r="E3246" s="24">
        <v>500</v>
      </c>
      <c r="F3246" s="27">
        <v>1.28</v>
      </c>
      <c r="G3246" s="24" t="s">
        <v>48</v>
      </c>
      <c r="H3246" s="1"/>
      <c r="I3246" s="1"/>
      <c r="AA3246" s="7"/>
      <c r="AB3246" s="7"/>
      <c r="AD3246" s="1"/>
      <c r="AE3246" s="1"/>
      <c r="AG3246" s="7"/>
      <c r="AH3246" s="7"/>
      <c r="AI3246" s="7"/>
      <c r="IU3246" s="11"/>
      <c r="IV3246" s="11"/>
      <c r="IW3246" s="11"/>
      <c r="AMI3246" s="12"/>
      <c r="AMJ3246" s="12"/>
      <c r="AMK3246" s="12"/>
    </row>
    <row r="3247" spans="1:1025" ht="14.25" customHeight="1">
      <c r="A3247" s="23">
        <v>10</v>
      </c>
      <c r="B3247" s="23">
        <v>1980</v>
      </c>
      <c r="C3247" s="24">
        <v>-155.59</v>
      </c>
      <c r="D3247" s="24">
        <v>20</v>
      </c>
      <c r="E3247" s="24">
        <v>500</v>
      </c>
      <c r="F3247" s="27">
        <v>0.37888000000000099</v>
      </c>
      <c r="G3247" s="24" t="s">
        <v>48</v>
      </c>
      <c r="H3247" s="1"/>
      <c r="I3247" s="1"/>
      <c r="AA3247" s="7"/>
      <c r="AB3247" s="7"/>
      <c r="AD3247" s="1"/>
      <c r="AE3247" s="1"/>
      <c r="AG3247" s="7"/>
      <c r="AH3247" s="7"/>
      <c r="AI3247" s="7"/>
      <c r="IU3247" s="11"/>
      <c r="IV3247" s="11"/>
      <c r="IW3247" s="11"/>
      <c r="AMI3247" s="12"/>
      <c r="AMJ3247" s="12"/>
      <c r="AMK3247" s="12"/>
    </row>
    <row r="3248" spans="1:1025" ht="14.25" customHeight="1">
      <c r="A3248" s="23">
        <v>3</v>
      </c>
      <c r="B3248" s="23">
        <v>1978</v>
      </c>
      <c r="C3248" s="24">
        <v>-124.12</v>
      </c>
      <c r="D3248" s="24">
        <v>37</v>
      </c>
      <c r="E3248" s="24">
        <v>500</v>
      </c>
      <c r="F3248" s="27">
        <v>1.7203200000000001</v>
      </c>
      <c r="G3248" s="24" t="s">
        <v>48</v>
      </c>
      <c r="H3248" s="1"/>
      <c r="I3248" s="1"/>
      <c r="AA3248" s="7"/>
      <c r="AB3248" s="7"/>
      <c r="AD3248" s="1"/>
      <c r="AE3248" s="1"/>
      <c r="AG3248" s="7"/>
      <c r="AH3248" s="7"/>
      <c r="AI3248" s="7"/>
      <c r="IU3248" s="11"/>
      <c r="IV3248" s="11"/>
      <c r="IW3248" s="11"/>
      <c r="AMI3248" s="12"/>
      <c r="AMJ3248" s="12"/>
      <c r="AMK3248" s="12"/>
    </row>
    <row r="3249" spans="1:1025" ht="14.25" customHeight="1">
      <c r="A3249" s="23">
        <v>11</v>
      </c>
      <c r="B3249" s="23">
        <v>1981</v>
      </c>
      <c r="C3249" s="24">
        <v>-108</v>
      </c>
      <c r="D3249" s="24">
        <v>18</v>
      </c>
      <c r="E3249" s="24">
        <v>600</v>
      </c>
      <c r="F3249" s="27">
        <v>1.2287999999999999</v>
      </c>
      <c r="G3249" s="24" t="s">
        <v>48</v>
      </c>
      <c r="H3249" s="1"/>
      <c r="I3249" s="1"/>
      <c r="AA3249" s="7"/>
      <c r="AB3249" s="7"/>
      <c r="AD3249" s="1"/>
      <c r="AE3249" s="1"/>
      <c r="AG3249" s="7"/>
      <c r="AH3249" s="7"/>
      <c r="AI3249" s="7"/>
      <c r="IU3249" s="11"/>
      <c r="IV3249" s="11"/>
      <c r="IW3249" s="11"/>
      <c r="AMI3249" s="12"/>
      <c r="AMJ3249" s="12"/>
      <c r="AMK3249" s="12"/>
    </row>
    <row r="3250" spans="1:1025" ht="14.25" customHeight="1">
      <c r="A3250" s="23">
        <v>11</v>
      </c>
      <c r="B3250" s="23">
        <v>1981</v>
      </c>
      <c r="C3250" s="24">
        <v>-108</v>
      </c>
      <c r="D3250" s="24">
        <v>18</v>
      </c>
      <c r="E3250" s="24">
        <v>600</v>
      </c>
      <c r="F3250" s="27">
        <v>0.86016000000000103</v>
      </c>
      <c r="G3250" s="24" t="s">
        <v>48</v>
      </c>
      <c r="H3250" s="1"/>
      <c r="I3250" s="1"/>
      <c r="AA3250" s="7"/>
      <c r="AB3250" s="7"/>
      <c r="AD3250" s="1"/>
      <c r="AE3250" s="1"/>
      <c r="AG3250" s="7"/>
      <c r="AH3250" s="7"/>
      <c r="AI3250" s="7"/>
      <c r="IU3250" s="11"/>
      <c r="IV3250" s="11"/>
      <c r="IW3250" s="11"/>
      <c r="AMI3250" s="12"/>
      <c r="AMJ3250" s="12"/>
      <c r="AMK3250" s="12"/>
    </row>
    <row r="3251" spans="1:1025" ht="14.25" customHeight="1">
      <c r="A3251" s="23">
        <v>11</v>
      </c>
      <c r="B3251" s="23">
        <v>1981</v>
      </c>
      <c r="C3251" s="24">
        <v>-108</v>
      </c>
      <c r="D3251" s="24">
        <v>18</v>
      </c>
      <c r="E3251" s="24">
        <v>750</v>
      </c>
      <c r="F3251" s="27">
        <v>1.28</v>
      </c>
      <c r="G3251" s="24" t="s">
        <v>48</v>
      </c>
      <c r="H3251" s="1"/>
      <c r="I3251" s="1"/>
      <c r="AA3251" s="7"/>
      <c r="AB3251" s="7"/>
      <c r="AD3251" s="1"/>
      <c r="AE3251" s="1"/>
      <c r="AG3251" s="7"/>
      <c r="AH3251" s="7"/>
      <c r="AI3251" s="7"/>
      <c r="IU3251" s="11"/>
      <c r="IV3251" s="11"/>
      <c r="IW3251" s="11"/>
      <c r="AMI3251" s="12"/>
      <c r="AMJ3251" s="12"/>
      <c r="AMK3251" s="12"/>
    </row>
    <row r="3252" spans="1:1025" ht="14.25" customHeight="1">
      <c r="A3252" s="23">
        <v>10</v>
      </c>
      <c r="B3252" s="23">
        <v>1980</v>
      </c>
      <c r="C3252" s="24">
        <v>-155.59</v>
      </c>
      <c r="D3252" s="24">
        <v>20</v>
      </c>
      <c r="E3252" s="24">
        <v>750</v>
      </c>
      <c r="F3252" s="27">
        <v>0.56320000000000103</v>
      </c>
      <c r="G3252" s="24" t="s">
        <v>48</v>
      </c>
      <c r="H3252" s="1"/>
      <c r="I3252" s="1"/>
      <c r="AA3252" s="7"/>
      <c r="AB3252" s="7"/>
      <c r="AD3252" s="1"/>
      <c r="AE3252" s="1"/>
      <c r="AG3252" s="7"/>
      <c r="AH3252" s="7"/>
      <c r="AI3252" s="7"/>
      <c r="IU3252" s="11"/>
      <c r="IV3252" s="11"/>
      <c r="IW3252" s="11"/>
      <c r="AMI3252" s="12"/>
      <c r="AMJ3252" s="12"/>
      <c r="AMK3252" s="12"/>
    </row>
    <row r="3253" spans="1:1025" ht="14.25" customHeight="1">
      <c r="A3253" s="23">
        <v>3</v>
      </c>
      <c r="B3253" s="23">
        <v>1978</v>
      </c>
      <c r="C3253" s="24">
        <v>-124.12</v>
      </c>
      <c r="D3253" s="24">
        <v>37</v>
      </c>
      <c r="E3253" s="24">
        <v>750</v>
      </c>
      <c r="F3253" s="27">
        <v>1.9046400000000001</v>
      </c>
      <c r="G3253" s="24" t="s">
        <v>48</v>
      </c>
      <c r="H3253" s="1"/>
      <c r="I3253" s="1"/>
      <c r="AA3253" s="7"/>
      <c r="AB3253" s="7"/>
      <c r="AD3253" s="1"/>
      <c r="AE3253" s="1"/>
      <c r="AG3253" s="7"/>
      <c r="AH3253" s="7"/>
      <c r="AI3253" s="7"/>
      <c r="IU3253" s="11"/>
      <c r="IV3253" s="11"/>
      <c r="IW3253" s="11"/>
      <c r="AMI3253" s="12"/>
      <c r="AMJ3253" s="12"/>
      <c r="AMK3253" s="12"/>
    </row>
    <row r="3254" spans="1:1025" ht="14.25" customHeight="1">
      <c r="A3254" s="23">
        <v>11</v>
      </c>
      <c r="B3254" s="23">
        <v>1981</v>
      </c>
      <c r="C3254" s="24">
        <v>-108</v>
      </c>
      <c r="D3254" s="24">
        <v>18</v>
      </c>
      <c r="E3254" s="24">
        <v>750</v>
      </c>
      <c r="F3254" s="27">
        <v>0.93184</v>
      </c>
      <c r="G3254" s="24" t="s">
        <v>48</v>
      </c>
      <c r="H3254" s="1"/>
      <c r="I3254" s="1"/>
      <c r="AA3254" s="7"/>
      <c r="AB3254" s="7"/>
      <c r="AD3254" s="1"/>
      <c r="AE3254" s="1"/>
      <c r="AG3254" s="7"/>
      <c r="AH3254" s="7"/>
      <c r="AI3254" s="7"/>
      <c r="IU3254" s="11"/>
      <c r="IV3254" s="11"/>
      <c r="IW3254" s="11"/>
      <c r="AMI3254" s="12"/>
      <c r="AMJ3254" s="12"/>
      <c r="AMK3254" s="12"/>
    </row>
    <row r="3255" spans="1:1025" ht="14.25" customHeight="1">
      <c r="A3255" s="23">
        <v>10</v>
      </c>
      <c r="B3255" s="23">
        <v>1980</v>
      </c>
      <c r="C3255" s="24">
        <v>-155.59</v>
      </c>
      <c r="D3255" s="24">
        <v>20</v>
      </c>
      <c r="E3255" s="24">
        <v>750</v>
      </c>
      <c r="F3255" s="27">
        <v>0.64512000000000103</v>
      </c>
      <c r="G3255" s="24" t="s">
        <v>48</v>
      </c>
      <c r="H3255" s="1"/>
      <c r="I3255" s="1"/>
      <c r="AA3255" s="7"/>
      <c r="AB3255" s="7"/>
      <c r="AD3255" s="1"/>
      <c r="AE3255" s="1"/>
      <c r="AG3255" s="7"/>
      <c r="AH3255" s="7"/>
      <c r="AI3255" s="7"/>
      <c r="IU3255" s="11"/>
      <c r="IV3255" s="11"/>
      <c r="IW3255" s="11"/>
      <c r="AMI3255" s="12"/>
      <c r="AMJ3255" s="12"/>
      <c r="AMK3255" s="12"/>
    </row>
    <row r="3256" spans="1:1025" ht="14.25" customHeight="1">
      <c r="A3256" s="23">
        <v>3</v>
      </c>
      <c r="B3256" s="23">
        <v>1978</v>
      </c>
      <c r="C3256" s="24">
        <v>-124.12</v>
      </c>
      <c r="D3256" s="24">
        <v>37</v>
      </c>
      <c r="E3256" s="24">
        <v>1000</v>
      </c>
      <c r="F3256" s="27">
        <v>1.85344</v>
      </c>
      <c r="G3256" s="24" t="s">
        <v>48</v>
      </c>
      <c r="H3256" s="1"/>
      <c r="I3256" s="1"/>
      <c r="AA3256" s="7"/>
      <c r="AB3256" s="7"/>
      <c r="AD3256" s="1"/>
      <c r="AE3256" s="1"/>
      <c r="AG3256" s="7"/>
      <c r="AH3256" s="7"/>
      <c r="AI3256" s="7"/>
      <c r="IU3256" s="11"/>
      <c r="IV3256" s="11"/>
      <c r="IW3256" s="11"/>
      <c r="AMI3256" s="12"/>
      <c r="AMJ3256" s="12"/>
      <c r="AMK3256" s="12"/>
    </row>
    <row r="3257" spans="1:1025" ht="14.25" customHeight="1">
      <c r="A3257" s="23">
        <v>10</v>
      </c>
      <c r="B3257" s="23">
        <v>1980</v>
      </c>
      <c r="C3257" s="24">
        <v>-160.01</v>
      </c>
      <c r="D3257" s="24">
        <v>14.41</v>
      </c>
      <c r="E3257" s="24">
        <v>1000</v>
      </c>
      <c r="F3257" s="27">
        <v>1.0751999999999999</v>
      </c>
      <c r="G3257" s="24" t="s">
        <v>48</v>
      </c>
      <c r="H3257" s="1"/>
      <c r="I3257" s="1"/>
      <c r="AA3257" s="7"/>
      <c r="AB3257" s="7"/>
      <c r="AD3257" s="1"/>
      <c r="AE3257" s="1"/>
      <c r="AG3257" s="7"/>
      <c r="AH3257" s="7"/>
      <c r="AI3257" s="7"/>
      <c r="IU3257" s="11"/>
      <c r="IV3257" s="11"/>
      <c r="IW3257" s="11"/>
      <c r="AMI3257" s="12"/>
      <c r="AMJ3257" s="12"/>
      <c r="AMK3257" s="12"/>
    </row>
    <row r="3258" spans="1:1025" ht="14.25" customHeight="1">
      <c r="A3258" s="23">
        <v>8</v>
      </c>
      <c r="B3258" s="23">
        <v>1980</v>
      </c>
      <c r="C3258" s="24">
        <v>-124</v>
      </c>
      <c r="D3258" s="24">
        <v>36.299999999999997</v>
      </c>
      <c r="E3258" s="24">
        <v>1000</v>
      </c>
      <c r="F3258" s="27">
        <v>1.8124800000000001</v>
      </c>
      <c r="G3258" s="24" t="s">
        <v>48</v>
      </c>
      <c r="H3258" s="1"/>
      <c r="I3258" s="1"/>
      <c r="AA3258" s="7"/>
      <c r="AB3258" s="7"/>
      <c r="AD3258" s="1"/>
      <c r="AE3258" s="1"/>
      <c r="AG3258" s="7"/>
      <c r="AH3258" s="7"/>
      <c r="AI3258" s="7"/>
      <c r="IU3258" s="11"/>
      <c r="IV3258" s="11"/>
      <c r="IW3258" s="11"/>
      <c r="AMI3258" s="12"/>
      <c r="AMJ3258" s="12"/>
      <c r="AMK3258" s="12"/>
    </row>
    <row r="3259" spans="1:1025" ht="14.25" customHeight="1">
      <c r="A3259" s="23">
        <v>10</v>
      </c>
      <c r="B3259" s="23">
        <v>1980</v>
      </c>
      <c r="C3259" s="24">
        <v>-160.01</v>
      </c>
      <c r="D3259" s="24">
        <v>14.41</v>
      </c>
      <c r="E3259" s="24">
        <v>1000</v>
      </c>
      <c r="F3259" s="27">
        <v>1.08544</v>
      </c>
      <c r="G3259" s="24" t="s">
        <v>48</v>
      </c>
      <c r="H3259" s="1"/>
      <c r="I3259" s="1"/>
      <c r="AA3259" s="7"/>
      <c r="AB3259" s="7"/>
      <c r="AD3259" s="1"/>
      <c r="AE3259" s="1"/>
      <c r="AG3259" s="7"/>
      <c r="AH3259" s="7"/>
      <c r="AI3259" s="7"/>
      <c r="IU3259" s="11"/>
      <c r="IV3259" s="11"/>
      <c r="IW3259" s="11"/>
      <c r="AMI3259" s="12"/>
      <c r="AMJ3259" s="12"/>
      <c r="AMK3259" s="12"/>
    </row>
    <row r="3260" spans="1:1025" ht="14.25" customHeight="1">
      <c r="A3260" s="23">
        <v>11</v>
      </c>
      <c r="B3260" s="23">
        <v>1981</v>
      </c>
      <c r="C3260" s="24">
        <v>-108</v>
      </c>
      <c r="D3260" s="24">
        <v>18</v>
      </c>
      <c r="E3260" s="24">
        <v>1000</v>
      </c>
      <c r="F3260" s="27">
        <v>0.86016000000000103</v>
      </c>
      <c r="G3260" s="24" t="s">
        <v>48</v>
      </c>
      <c r="H3260" s="1"/>
      <c r="I3260" s="1"/>
      <c r="AA3260" s="7"/>
      <c r="AB3260" s="7"/>
      <c r="AD3260" s="1"/>
      <c r="AE3260" s="1"/>
      <c r="AG3260" s="7"/>
      <c r="AH3260" s="7"/>
      <c r="AI3260" s="7"/>
      <c r="IU3260" s="11"/>
      <c r="IV3260" s="11"/>
      <c r="IW3260" s="11"/>
      <c r="AMI3260" s="12"/>
      <c r="AMJ3260" s="12"/>
      <c r="AMK3260" s="12"/>
    </row>
    <row r="3261" spans="1:1025" ht="14.25" customHeight="1">
      <c r="A3261" s="23">
        <v>10</v>
      </c>
      <c r="B3261" s="23">
        <v>1980</v>
      </c>
      <c r="C3261" s="24">
        <v>-155.59</v>
      </c>
      <c r="D3261" s="24">
        <v>20</v>
      </c>
      <c r="E3261" s="24">
        <v>1000</v>
      </c>
      <c r="F3261" s="27">
        <v>0.48128000000000098</v>
      </c>
      <c r="G3261" s="24" t="s">
        <v>48</v>
      </c>
      <c r="H3261" s="1"/>
      <c r="I3261" s="1"/>
      <c r="AA3261" s="7"/>
      <c r="AB3261" s="7"/>
      <c r="AD3261" s="1"/>
      <c r="AE3261" s="1"/>
      <c r="AG3261" s="7"/>
      <c r="AH3261" s="7"/>
      <c r="AI3261" s="7"/>
      <c r="IU3261" s="11"/>
      <c r="IV3261" s="11"/>
      <c r="IW3261" s="11"/>
      <c r="AMI3261" s="12"/>
      <c r="AMJ3261" s="12"/>
      <c r="AMK3261" s="12"/>
    </row>
    <row r="3262" spans="1:1025" ht="14.25" customHeight="1">
      <c r="A3262" s="23">
        <v>10</v>
      </c>
      <c r="B3262" s="23">
        <v>1980</v>
      </c>
      <c r="C3262" s="24">
        <v>-155.59</v>
      </c>
      <c r="D3262" s="24">
        <v>20</v>
      </c>
      <c r="E3262" s="24">
        <v>1000</v>
      </c>
      <c r="F3262" s="27">
        <v>0.69632000000000105</v>
      </c>
      <c r="G3262" s="24" t="s">
        <v>48</v>
      </c>
      <c r="H3262" s="1"/>
      <c r="I3262" s="1"/>
      <c r="AA3262" s="7"/>
      <c r="AB3262" s="7"/>
      <c r="AD3262" s="1"/>
      <c r="AE3262" s="1"/>
      <c r="AG3262" s="7"/>
      <c r="AH3262" s="7"/>
      <c r="AI3262" s="7"/>
      <c r="IU3262" s="11"/>
      <c r="IV3262" s="11"/>
      <c r="IW3262" s="11"/>
      <c r="AMI3262" s="12"/>
      <c r="AMJ3262" s="12"/>
      <c r="AMK3262" s="12"/>
    </row>
    <row r="3263" spans="1:1025" ht="14.25" customHeight="1">
      <c r="A3263" s="23">
        <v>8</v>
      </c>
      <c r="B3263" s="23">
        <v>1980</v>
      </c>
      <c r="C3263" s="24">
        <v>-124</v>
      </c>
      <c r="D3263" s="24">
        <v>36.299999999999997</v>
      </c>
      <c r="E3263" s="24">
        <v>1000</v>
      </c>
      <c r="F3263" s="27">
        <v>1.8329599999999999</v>
      </c>
      <c r="G3263" s="24" t="s">
        <v>48</v>
      </c>
      <c r="H3263" s="1"/>
      <c r="I3263" s="1"/>
      <c r="AA3263" s="7"/>
      <c r="AB3263" s="7"/>
      <c r="AD3263" s="1"/>
      <c r="AE3263" s="1"/>
      <c r="AG3263" s="7"/>
      <c r="AH3263" s="7"/>
      <c r="AI3263" s="7"/>
      <c r="IU3263" s="11"/>
      <c r="IV3263" s="11"/>
      <c r="IW3263" s="11"/>
      <c r="AMI3263" s="12"/>
      <c r="AMJ3263" s="12"/>
      <c r="AMK3263" s="12"/>
    </row>
    <row r="3264" spans="1:1025" ht="14.25" customHeight="1">
      <c r="A3264" s="23">
        <v>11</v>
      </c>
      <c r="B3264" s="23">
        <v>1981</v>
      </c>
      <c r="C3264" s="24">
        <v>-108</v>
      </c>
      <c r="D3264" s="24">
        <v>18</v>
      </c>
      <c r="E3264" s="24">
        <v>1000</v>
      </c>
      <c r="F3264" s="27">
        <v>1.3209599999999999</v>
      </c>
      <c r="G3264" s="24" t="s">
        <v>48</v>
      </c>
      <c r="H3264" s="1"/>
      <c r="I3264" s="1"/>
      <c r="AA3264" s="7"/>
      <c r="AB3264" s="7"/>
      <c r="AD3264" s="1"/>
      <c r="AE3264" s="1"/>
      <c r="AG3264" s="7"/>
      <c r="AH3264" s="7"/>
      <c r="AI3264" s="7"/>
      <c r="IU3264" s="11"/>
      <c r="IV3264" s="11"/>
      <c r="IW3264" s="11"/>
      <c r="AMI3264" s="12"/>
      <c r="AMJ3264" s="12"/>
      <c r="AMK3264" s="12"/>
    </row>
    <row r="3265" spans="1:1025" ht="14.25" customHeight="1">
      <c r="A3265" s="23">
        <v>11</v>
      </c>
      <c r="B3265" s="23">
        <v>1981</v>
      </c>
      <c r="C3265" s="24">
        <v>-108</v>
      </c>
      <c r="D3265" s="24">
        <v>18</v>
      </c>
      <c r="E3265" s="24">
        <v>1250</v>
      </c>
      <c r="F3265" s="27">
        <v>1.28</v>
      </c>
      <c r="G3265" s="24" t="s">
        <v>48</v>
      </c>
      <c r="H3265" s="1"/>
      <c r="I3265" s="1"/>
      <c r="AA3265" s="7"/>
      <c r="AB3265" s="7"/>
      <c r="AD3265" s="1"/>
      <c r="AE3265" s="1"/>
      <c r="AG3265" s="7"/>
      <c r="AH3265" s="7"/>
      <c r="AI3265" s="7"/>
      <c r="IU3265" s="11"/>
      <c r="IV3265" s="11"/>
      <c r="IW3265" s="11"/>
      <c r="AMI3265" s="12"/>
      <c r="AMJ3265" s="12"/>
      <c r="AMK3265" s="12"/>
    </row>
    <row r="3266" spans="1:1025" ht="14.25" customHeight="1">
      <c r="A3266" s="23">
        <v>3</v>
      </c>
      <c r="B3266" s="23">
        <v>1978</v>
      </c>
      <c r="C3266" s="24">
        <v>-124.12</v>
      </c>
      <c r="D3266" s="24">
        <v>37</v>
      </c>
      <c r="E3266" s="24">
        <v>1300</v>
      </c>
      <c r="F3266" s="27">
        <v>2.1811199999999999</v>
      </c>
      <c r="G3266" s="24" t="s">
        <v>48</v>
      </c>
      <c r="H3266" s="1"/>
      <c r="I3266" s="1"/>
      <c r="AA3266" s="7"/>
      <c r="AB3266" s="7"/>
      <c r="AD3266" s="1"/>
      <c r="AE3266" s="1"/>
      <c r="AG3266" s="7"/>
      <c r="AH3266" s="7"/>
      <c r="AI3266" s="7"/>
      <c r="IU3266" s="11"/>
      <c r="IV3266" s="11"/>
      <c r="IW3266" s="11"/>
      <c r="AMI3266" s="12"/>
      <c r="AMJ3266" s="12"/>
      <c r="AMK3266" s="12"/>
    </row>
    <row r="3267" spans="1:1025" ht="14.25" customHeight="1">
      <c r="A3267" s="23">
        <v>10</v>
      </c>
      <c r="B3267" s="23">
        <v>1980</v>
      </c>
      <c r="C3267" s="24">
        <v>-155.59</v>
      </c>
      <c r="D3267" s="24">
        <v>20</v>
      </c>
      <c r="E3267" s="24">
        <v>1500</v>
      </c>
      <c r="F3267" s="27">
        <v>1.00352</v>
      </c>
      <c r="G3267" s="24" t="s">
        <v>48</v>
      </c>
      <c r="H3267" s="1"/>
      <c r="I3267" s="1"/>
      <c r="AA3267" s="7"/>
      <c r="AB3267" s="7"/>
      <c r="AD3267" s="1"/>
      <c r="AE3267" s="1"/>
      <c r="AG3267" s="7"/>
      <c r="AH3267" s="7"/>
      <c r="AI3267" s="7"/>
      <c r="IU3267" s="11"/>
      <c r="IV3267" s="11"/>
      <c r="IW3267" s="11"/>
      <c r="AMI3267" s="12"/>
      <c r="AMJ3267" s="12"/>
      <c r="AMK3267" s="12"/>
    </row>
    <row r="3268" spans="1:1025" ht="14.25" customHeight="1">
      <c r="A3268" s="23">
        <v>10</v>
      </c>
      <c r="B3268" s="23">
        <v>1980</v>
      </c>
      <c r="C3268" s="24">
        <v>-160.01</v>
      </c>
      <c r="D3268" s="24">
        <v>14.41</v>
      </c>
      <c r="E3268" s="24">
        <v>1500</v>
      </c>
      <c r="F3268" s="27">
        <v>0.83968000000000198</v>
      </c>
      <c r="G3268" s="24" t="s">
        <v>48</v>
      </c>
      <c r="H3268" s="1"/>
      <c r="I3268" s="1"/>
      <c r="AA3268" s="7"/>
      <c r="AB3268" s="7"/>
      <c r="AD3268" s="1"/>
      <c r="AE3268" s="1"/>
      <c r="AG3268" s="7"/>
      <c r="AH3268" s="7"/>
      <c r="AI3268" s="7"/>
      <c r="IU3268" s="11"/>
      <c r="IV3268" s="11"/>
      <c r="IW3268" s="11"/>
      <c r="AMI3268" s="12"/>
      <c r="AMJ3268" s="12"/>
      <c r="AMK3268" s="12"/>
    </row>
    <row r="3269" spans="1:1025" ht="14.25" customHeight="1">
      <c r="A3269" s="23">
        <v>8</v>
      </c>
      <c r="B3269" s="23">
        <v>1980</v>
      </c>
      <c r="C3269" s="24">
        <v>-124</v>
      </c>
      <c r="D3269" s="24">
        <v>36.299999999999997</v>
      </c>
      <c r="E3269" s="24">
        <v>1500</v>
      </c>
      <c r="F3269" s="27">
        <v>1.44384</v>
      </c>
      <c r="G3269" s="24" t="s">
        <v>48</v>
      </c>
      <c r="H3269" s="1"/>
      <c r="I3269" s="1"/>
      <c r="AA3269" s="7"/>
      <c r="AB3269" s="7"/>
      <c r="AD3269" s="1"/>
      <c r="AE3269" s="1"/>
      <c r="AG3269" s="7"/>
      <c r="AH3269" s="7"/>
      <c r="AI3269" s="7"/>
      <c r="IU3269" s="11"/>
      <c r="IV3269" s="11"/>
      <c r="IW3269" s="11"/>
      <c r="AMI3269" s="12"/>
      <c r="AMJ3269" s="12"/>
      <c r="AMK3269" s="12"/>
    </row>
    <row r="3270" spans="1:1025" ht="14.25" customHeight="1">
      <c r="A3270" s="23">
        <v>8</v>
      </c>
      <c r="B3270" s="23">
        <v>1980</v>
      </c>
      <c r="C3270" s="24">
        <v>-124</v>
      </c>
      <c r="D3270" s="24">
        <v>36.299999999999997</v>
      </c>
      <c r="E3270" s="24">
        <v>1500</v>
      </c>
      <c r="F3270" s="27">
        <v>1.2902400000000001</v>
      </c>
      <c r="G3270" s="24" t="s">
        <v>48</v>
      </c>
      <c r="H3270" s="1"/>
      <c r="I3270" s="1"/>
      <c r="AA3270" s="7"/>
      <c r="AB3270" s="7"/>
      <c r="AD3270" s="1"/>
      <c r="AE3270" s="1"/>
      <c r="AG3270" s="7"/>
      <c r="AH3270" s="7"/>
      <c r="AI3270" s="7"/>
      <c r="IU3270" s="11"/>
      <c r="IV3270" s="11"/>
      <c r="IW3270" s="11"/>
      <c r="AMI3270" s="12"/>
      <c r="AMJ3270" s="12"/>
      <c r="AMK3270" s="12"/>
    </row>
    <row r="3271" spans="1:1025" ht="14.25" customHeight="1">
      <c r="A3271" s="23">
        <v>3</v>
      </c>
      <c r="B3271" s="23">
        <v>1978</v>
      </c>
      <c r="C3271" s="24">
        <v>-124.12</v>
      </c>
      <c r="D3271" s="24">
        <v>37</v>
      </c>
      <c r="E3271" s="24">
        <v>1500</v>
      </c>
      <c r="F3271" s="27">
        <v>2.02752</v>
      </c>
      <c r="G3271" s="24" t="s">
        <v>48</v>
      </c>
      <c r="H3271" s="1"/>
      <c r="I3271" s="1"/>
      <c r="AA3271" s="7"/>
      <c r="AB3271" s="7"/>
      <c r="AD3271" s="1"/>
      <c r="AE3271" s="1"/>
      <c r="AG3271" s="7"/>
      <c r="AH3271" s="7"/>
      <c r="AI3271" s="7"/>
      <c r="IU3271" s="11"/>
      <c r="IV3271" s="11"/>
      <c r="IW3271" s="11"/>
      <c r="AMI3271" s="12"/>
      <c r="AMJ3271" s="12"/>
      <c r="AMK3271" s="12"/>
    </row>
    <row r="3272" spans="1:1025" ht="14.25" customHeight="1">
      <c r="A3272" s="23">
        <v>10</v>
      </c>
      <c r="B3272" s="23">
        <v>1980</v>
      </c>
      <c r="C3272" s="24">
        <v>-155.59</v>
      </c>
      <c r="D3272" s="24">
        <v>20</v>
      </c>
      <c r="E3272" s="24">
        <v>1500</v>
      </c>
      <c r="F3272" s="27">
        <v>0.88064000000000098</v>
      </c>
      <c r="G3272" s="24" t="s">
        <v>48</v>
      </c>
      <c r="H3272" s="1"/>
      <c r="I3272" s="1"/>
      <c r="AA3272" s="7"/>
      <c r="AB3272" s="7"/>
      <c r="AD3272" s="1"/>
      <c r="AE3272" s="1"/>
      <c r="AG3272" s="7"/>
      <c r="AH3272" s="7"/>
      <c r="AI3272" s="7"/>
      <c r="IU3272" s="11"/>
      <c r="IV3272" s="11"/>
      <c r="IW3272" s="11"/>
      <c r="AMI3272" s="12"/>
      <c r="AMJ3272" s="12"/>
      <c r="AMK3272" s="12"/>
    </row>
    <row r="3273" spans="1:1025" ht="14.25" customHeight="1">
      <c r="A3273" s="23">
        <v>10</v>
      </c>
      <c r="B3273" s="23">
        <v>1980</v>
      </c>
      <c r="C3273" s="24">
        <v>-160.01</v>
      </c>
      <c r="D3273" s="24">
        <v>14.41</v>
      </c>
      <c r="E3273" s="24">
        <v>1500</v>
      </c>
      <c r="F3273" s="27">
        <v>0.76800000000000102</v>
      </c>
      <c r="G3273" s="24" t="s">
        <v>48</v>
      </c>
      <c r="H3273" s="1"/>
      <c r="I3273" s="1"/>
      <c r="AA3273" s="7"/>
      <c r="AB3273" s="7"/>
      <c r="AD3273" s="1"/>
      <c r="AE3273" s="1"/>
      <c r="AG3273" s="7"/>
      <c r="AH3273" s="7"/>
      <c r="AI3273" s="7"/>
      <c r="IU3273" s="11"/>
      <c r="IV3273" s="11"/>
      <c r="IW3273" s="11"/>
      <c r="AMI3273" s="12"/>
      <c r="AMJ3273" s="12"/>
      <c r="AMK3273" s="12"/>
    </row>
    <row r="3274" spans="1:1025" ht="14.25" customHeight="1">
      <c r="A3274" s="23">
        <v>11</v>
      </c>
      <c r="B3274" s="23">
        <v>1981</v>
      </c>
      <c r="C3274" s="24">
        <v>-108</v>
      </c>
      <c r="D3274" s="24">
        <v>18</v>
      </c>
      <c r="E3274" s="24">
        <v>1750</v>
      </c>
      <c r="F3274" s="27">
        <v>1.0444800000000001</v>
      </c>
      <c r="G3274" s="24" t="s">
        <v>48</v>
      </c>
      <c r="H3274" s="1"/>
      <c r="I3274" s="1"/>
      <c r="AA3274" s="7"/>
      <c r="AB3274" s="7"/>
      <c r="AD3274" s="1"/>
      <c r="AE3274" s="1"/>
      <c r="AG3274" s="7"/>
      <c r="AH3274" s="7"/>
      <c r="AI3274" s="7"/>
      <c r="IU3274" s="11"/>
      <c r="IV3274" s="11"/>
      <c r="IW3274" s="11"/>
      <c r="AMI3274" s="12"/>
      <c r="AMJ3274" s="12"/>
      <c r="AMK3274" s="12"/>
    </row>
    <row r="3275" spans="1:1025" ht="14.25" customHeight="1">
      <c r="A3275" s="23">
        <v>3</v>
      </c>
      <c r="B3275" s="23">
        <v>1978</v>
      </c>
      <c r="C3275" s="24">
        <v>-124.12</v>
      </c>
      <c r="D3275" s="24">
        <v>37</v>
      </c>
      <c r="E3275" s="24">
        <v>1750</v>
      </c>
      <c r="F3275" s="27">
        <v>1.9967999999999999</v>
      </c>
      <c r="G3275" s="24" t="s">
        <v>48</v>
      </c>
      <c r="H3275" s="1"/>
      <c r="I3275" s="1"/>
      <c r="AA3275" s="7"/>
      <c r="AB3275" s="7"/>
      <c r="AD3275" s="1"/>
      <c r="AE3275" s="1"/>
      <c r="AG3275" s="7"/>
      <c r="AH3275" s="7"/>
      <c r="AI3275" s="7"/>
      <c r="IU3275" s="11"/>
      <c r="IV3275" s="11"/>
      <c r="IW3275" s="11"/>
      <c r="AMI3275" s="12"/>
      <c r="AMJ3275" s="12"/>
      <c r="AMK3275" s="12"/>
    </row>
    <row r="3276" spans="1:1025" ht="14.25" customHeight="1">
      <c r="A3276" s="23">
        <v>11</v>
      </c>
      <c r="B3276" s="23">
        <v>1981</v>
      </c>
      <c r="C3276" s="24">
        <v>-108</v>
      </c>
      <c r="D3276" s="24">
        <v>18</v>
      </c>
      <c r="E3276" s="24">
        <v>2000</v>
      </c>
      <c r="F3276" s="27">
        <v>1.6486400000000001</v>
      </c>
      <c r="G3276" s="24" t="s">
        <v>48</v>
      </c>
      <c r="H3276" s="1"/>
      <c r="I3276" s="1"/>
      <c r="AA3276" s="7"/>
      <c r="AB3276" s="7"/>
      <c r="AD3276" s="1"/>
      <c r="AE3276" s="1"/>
      <c r="AG3276" s="7"/>
      <c r="AH3276" s="7"/>
      <c r="AI3276" s="7"/>
      <c r="IU3276" s="11"/>
      <c r="IV3276" s="11"/>
      <c r="IW3276" s="11"/>
      <c r="AMI3276" s="12"/>
      <c r="AMJ3276" s="12"/>
      <c r="AMK3276" s="12"/>
    </row>
    <row r="3277" spans="1:1025" ht="14.25" customHeight="1">
      <c r="A3277" s="23">
        <v>10</v>
      </c>
      <c r="B3277" s="23">
        <v>1980</v>
      </c>
      <c r="C3277" s="24">
        <v>-160.01</v>
      </c>
      <c r="D3277" s="24">
        <v>14.41</v>
      </c>
      <c r="E3277" s="24">
        <v>2000</v>
      </c>
      <c r="F3277" s="27">
        <v>0.76800000000000102</v>
      </c>
      <c r="G3277" s="24" t="s">
        <v>48</v>
      </c>
      <c r="H3277" s="1"/>
      <c r="I3277" s="1"/>
      <c r="AA3277" s="7"/>
      <c r="AB3277" s="7"/>
      <c r="AD3277" s="1"/>
      <c r="AE3277" s="1"/>
      <c r="AG3277" s="7"/>
      <c r="AH3277" s="7"/>
      <c r="AI3277" s="7"/>
      <c r="IU3277" s="11"/>
      <c r="IV3277" s="11"/>
      <c r="IW3277" s="11"/>
      <c r="AMI3277" s="12"/>
      <c r="AMJ3277" s="12"/>
      <c r="AMK3277" s="12"/>
    </row>
    <row r="3278" spans="1:1025" ht="14.25" customHeight="1">
      <c r="A3278" s="23">
        <v>8</v>
      </c>
      <c r="B3278" s="23">
        <v>1980</v>
      </c>
      <c r="C3278" s="24">
        <v>-124</v>
      </c>
      <c r="D3278" s="24">
        <v>36.299999999999997</v>
      </c>
      <c r="E3278" s="24">
        <v>2000</v>
      </c>
      <c r="F3278" s="27">
        <v>1.8841600000000001</v>
      </c>
      <c r="G3278" s="24" t="s">
        <v>48</v>
      </c>
      <c r="H3278" s="1"/>
      <c r="I3278" s="1"/>
      <c r="AA3278" s="7"/>
      <c r="AB3278" s="7"/>
      <c r="AD3278" s="1"/>
      <c r="AE3278" s="1"/>
      <c r="AG3278" s="7"/>
      <c r="AH3278" s="7"/>
      <c r="AI3278" s="7"/>
      <c r="IU3278" s="11"/>
      <c r="IV3278" s="11"/>
      <c r="IW3278" s="11"/>
      <c r="AMI3278" s="12"/>
      <c r="AMJ3278" s="12"/>
      <c r="AMK3278" s="12"/>
    </row>
    <row r="3279" spans="1:1025" ht="14.25" customHeight="1">
      <c r="A3279" s="23">
        <v>11</v>
      </c>
      <c r="B3279" s="23">
        <v>1981</v>
      </c>
      <c r="C3279" s="24">
        <v>-108</v>
      </c>
      <c r="D3279" s="24">
        <v>18</v>
      </c>
      <c r="E3279" s="24">
        <v>2000</v>
      </c>
      <c r="F3279" s="27">
        <v>1.6486400000000001</v>
      </c>
      <c r="G3279" s="24" t="s">
        <v>48</v>
      </c>
      <c r="H3279" s="1"/>
      <c r="I3279" s="1"/>
      <c r="AA3279" s="7"/>
      <c r="AB3279" s="7"/>
      <c r="AD3279" s="1"/>
      <c r="AE3279" s="1"/>
      <c r="AG3279" s="7"/>
      <c r="AH3279" s="7"/>
      <c r="AI3279" s="7"/>
      <c r="IU3279" s="11"/>
      <c r="IV3279" s="11"/>
      <c r="IW3279" s="11"/>
      <c r="AMI3279" s="12"/>
      <c r="AMJ3279" s="12"/>
      <c r="AMK3279" s="12"/>
    </row>
    <row r="3280" spans="1:1025" ht="14.25" customHeight="1">
      <c r="A3280" s="23">
        <v>3</v>
      </c>
      <c r="B3280" s="23">
        <v>1978</v>
      </c>
      <c r="C3280" s="24">
        <v>-124.12</v>
      </c>
      <c r="D3280" s="24">
        <v>37</v>
      </c>
      <c r="E3280" s="24">
        <v>2000</v>
      </c>
      <c r="F3280" s="27">
        <v>1.6486400000000001</v>
      </c>
      <c r="G3280" s="24" t="s">
        <v>48</v>
      </c>
      <c r="H3280" s="1"/>
      <c r="I3280" s="1"/>
      <c r="AA3280" s="7"/>
      <c r="AB3280" s="7"/>
      <c r="AD3280" s="1"/>
      <c r="AE3280" s="1"/>
      <c r="AG3280" s="7"/>
      <c r="AH3280" s="7"/>
      <c r="AI3280" s="7"/>
      <c r="IU3280" s="11"/>
      <c r="IV3280" s="11"/>
      <c r="IW3280" s="11"/>
      <c r="AMI3280" s="12"/>
      <c r="AMJ3280" s="12"/>
      <c r="AMK3280" s="12"/>
    </row>
    <row r="3281" spans="1:1025" ht="14.25" customHeight="1">
      <c r="A3281" s="23">
        <v>8</v>
      </c>
      <c r="B3281" s="23">
        <v>1980</v>
      </c>
      <c r="C3281" s="24">
        <v>-124</v>
      </c>
      <c r="D3281" s="24">
        <v>36.299999999999997</v>
      </c>
      <c r="E3281" s="24">
        <v>2000</v>
      </c>
      <c r="F3281" s="27">
        <v>1.44384</v>
      </c>
      <c r="G3281" s="24" t="s">
        <v>48</v>
      </c>
      <c r="H3281" s="1"/>
      <c r="I3281" s="1"/>
      <c r="AA3281" s="7"/>
      <c r="AB3281" s="7"/>
      <c r="AD3281" s="1"/>
      <c r="AE3281" s="1"/>
      <c r="AG3281" s="7"/>
      <c r="AH3281" s="7"/>
      <c r="AI3281" s="7"/>
      <c r="IU3281" s="11"/>
      <c r="IV3281" s="11"/>
      <c r="IW3281" s="11"/>
      <c r="AMI3281" s="12"/>
      <c r="AMJ3281" s="12"/>
      <c r="AMK3281" s="12"/>
    </row>
    <row r="3282" spans="1:1025" ht="14.25" customHeight="1">
      <c r="A3282" s="23">
        <v>10</v>
      </c>
      <c r="B3282" s="23">
        <v>1980</v>
      </c>
      <c r="C3282" s="24">
        <v>-155.59</v>
      </c>
      <c r="D3282" s="24">
        <v>20</v>
      </c>
      <c r="E3282" s="24">
        <v>2100</v>
      </c>
      <c r="F3282" s="27">
        <v>1.03424</v>
      </c>
      <c r="G3282" s="24" t="s">
        <v>48</v>
      </c>
      <c r="H3282" s="1"/>
      <c r="I3282" s="1"/>
      <c r="AA3282" s="7"/>
      <c r="AB3282" s="7"/>
      <c r="AD3282" s="1"/>
      <c r="AE3282" s="1"/>
      <c r="AG3282" s="7"/>
      <c r="AH3282" s="7"/>
      <c r="AI3282" s="7"/>
      <c r="IU3282" s="11"/>
      <c r="IV3282" s="11"/>
      <c r="IW3282" s="11"/>
      <c r="AMI3282" s="12"/>
      <c r="AMJ3282" s="12"/>
      <c r="AMK3282" s="12"/>
    </row>
    <row r="3283" spans="1:1025" ht="14.25" customHeight="1">
      <c r="A3283" s="23">
        <v>10</v>
      </c>
      <c r="B3283" s="23">
        <v>1980</v>
      </c>
      <c r="C3283" s="24">
        <v>-155.59</v>
      </c>
      <c r="D3283" s="24">
        <v>20</v>
      </c>
      <c r="E3283" s="24">
        <v>2100</v>
      </c>
      <c r="F3283" s="27">
        <v>0.90112000000000203</v>
      </c>
      <c r="G3283" s="24" t="s">
        <v>48</v>
      </c>
      <c r="H3283" s="1"/>
      <c r="I3283" s="1"/>
      <c r="AA3283" s="7"/>
      <c r="AB3283" s="7"/>
      <c r="AD3283" s="1"/>
      <c r="AE3283" s="1"/>
      <c r="AG3283" s="7"/>
      <c r="AH3283" s="7"/>
      <c r="AI3283" s="7"/>
      <c r="IU3283" s="11"/>
      <c r="IV3283" s="11"/>
      <c r="IW3283" s="11"/>
      <c r="AMI3283" s="12"/>
      <c r="AMJ3283" s="12"/>
      <c r="AMK3283" s="12"/>
    </row>
    <row r="3284" spans="1:1025" ht="14.25" customHeight="1">
      <c r="A3284" s="23">
        <v>11</v>
      </c>
      <c r="B3284" s="23">
        <v>1981</v>
      </c>
      <c r="C3284" s="24">
        <v>-108</v>
      </c>
      <c r="D3284" s="24">
        <v>18</v>
      </c>
      <c r="E3284" s="24">
        <v>2250</v>
      </c>
      <c r="F3284" s="27">
        <v>1.36192</v>
      </c>
      <c r="G3284" s="24" t="s">
        <v>48</v>
      </c>
      <c r="H3284" s="1"/>
      <c r="I3284" s="1"/>
      <c r="AA3284" s="7"/>
      <c r="AB3284" s="7"/>
      <c r="AD3284" s="1"/>
      <c r="AE3284" s="1"/>
      <c r="AG3284" s="7"/>
      <c r="AH3284" s="7"/>
      <c r="AI3284" s="7"/>
      <c r="IU3284" s="11"/>
      <c r="IV3284" s="11"/>
      <c r="IW3284" s="11"/>
      <c r="AMI3284" s="12"/>
      <c r="AMJ3284" s="12"/>
      <c r="AMK3284" s="12"/>
    </row>
    <row r="3285" spans="1:1025" ht="14.25" customHeight="1">
      <c r="A3285" s="23">
        <v>8</v>
      </c>
      <c r="B3285" s="23">
        <v>1980</v>
      </c>
      <c r="C3285" s="24">
        <v>-124</v>
      </c>
      <c r="D3285" s="24">
        <v>36.299999999999997</v>
      </c>
      <c r="E3285" s="24">
        <v>2300</v>
      </c>
      <c r="F3285" s="27">
        <v>1.3926400000000001</v>
      </c>
      <c r="G3285" s="24" t="s">
        <v>48</v>
      </c>
      <c r="H3285" s="1"/>
      <c r="I3285" s="1"/>
      <c r="AA3285" s="7"/>
      <c r="AB3285" s="7"/>
      <c r="AD3285" s="1"/>
      <c r="AE3285" s="1"/>
      <c r="AG3285" s="7"/>
      <c r="AH3285" s="7"/>
      <c r="AI3285" s="7"/>
      <c r="IU3285" s="11"/>
      <c r="IV3285" s="11"/>
      <c r="IW3285" s="11"/>
      <c r="AMI3285" s="12"/>
      <c r="AMJ3285" s="12"/>
      <c r="AMK3285" s="12"/>
    </row>
    <row r="3286" spans="1:1025" ht="14.25" customHeight="1">
      <c r="A3286" s="23">
        <v>8</v>
      </c>
      <c r="B3286" s="23">
        <v>1980</v>
      </c>
      <c r="C3286" s="24">
        <v>-124</v>
      </c>
      <c r="D3286" s="24">
        <v>36.299999999999997</v>
      </c>
      <c r="E3286" s="24">
        <v>2300</v>
      </c>
      <c r="F3286" s="27">
        <v>1.2492799999999999</v>
      </c>
      <c r="G3286" s="24" t="s">
        <v>48</v>
      </c>
      <c r="H3286" s="1"/>
      <c r="I3286" s="1"/>
      <c r="AA3286" s="7"/>
      <c r="AB3286" s="7"/>
      <c r="AD3286" s="1"/>
      <c r="AE3286" s="1"/>
      <c r="AG3286" s="7"/>
      <c r="AH3286" s="7"/>
      <c r="AI3286" s="7"/>
      <c r="IU3286" s="11"/>
      <c r="IV3286" s="11"/>
      <c r="IW3286" s="11"/>
      <c r="AMI3286" s="12"/>
      <c r="AMJ3286" s="12"/>
      <c r="AMK3286" s="12"/>
    </row>
    <row r="3287" spans="1:1025" ht="14.25" customHeight="1">
      <c r="A3287" s="23">
        <v>3</v>
      </c>
      <c r="B3287" s="23">
        <v>1978</v>
      </c>
      <c r="C3287" s="24">
        <v>-124.12</v>
      </c>
      <c r="D3287" s="24">
        <v>37</v>
      </c>
      <c r="E3287" s="24">
        <v>2450</v>
      </c>
      <c r="F3287" s="27">
        <v>1.67936</v>
      </c>
      <c r="G3287" s="24" t="s">
        <v>48</v>
      </c>
      <c r="H3287" s="1"/>
      <c r="I3287" s="1"/>
      <c r="AA3287" s="7"/>
      <c r="AB3287" s="7"/>
      <c r="AD3287" s="1"/>
      <c r="AE3287" s="1"/>
      <c r="AG3287" s="7"/>
      <c r="AH3287" s="7"/>
      <c r="AI3287" s="7"/>
      <c r="IU3287" s="11"/>
      <c r="IV3287" s="11"/>
      <c r="IW3287" s="11"/>
      <c r="AMI3287" s="12"/>
      <c r="AMJ3287" s="12"/>
      <c r="AMK3287" s="12"/>
    </row>
    <row r="3288" spans="1:1025" ht="14.25" customHeight="1">
      <c r="A3288" s="23">
        <v>10</v>
      </c>
      <c r="B3288" s="23">
        <v>1980</v>
      </c>
      <c r="C3288" s="24">
        <v>-160.01</v>
      </c>
      <c r="D3288" s="24">
        <v>14.41</v>
      </c>
      <c r="E3288" s="24">
        <v>2500</v>
      </c>
      <c r="F3288" s="27">
        <v>0.51200000000000101</v>
      </c>
      <c r="G3288" s="24" t="s">
        <v>48</v>
      </c>
      <c r="H3288" s="1"/>
      <c r="I3288" s="1"/>
      <c r="AA3288" s="7"/>
      <c r="AB3288" s="7"/>
      <c r="AD3288" s="1"/>
      <c r="AE3288" s="1"/>
      <c r="AG3288" s="7"/>
      <c r="AH3288" s="7"/>
      <c r="AI3288" s="7"/>
      <c r="IU3288" s="11"/>
      <c r="IV3288" s="11"/>
      <c r="IW3288" s="11"/>
      <c r="AMI3288" s="12"/>
      <c r="AMJ3288" s="12"/>
      <c r="AMK3288" s="12"/>
    </row>
    <row r="3289" spans="1:1025" ht="14.25" customHeight="1">
      <c r="A3289" s="23">
        <v>11</v>
      </c>
      <c r="B3289" s="23">
        <v>1981</v>
      </c>
      <c r="C3289" s="24">
        <v>-108</v>
      </c>
      <c r="D3289" s="24">
        <v>18</v>
      </c>
      <c r="E3289" s="24">
        <v>2500</v>
      </c>
      <c r="F3289" s="27">
        <v>2.69312</v>
      </c>
      <c r="G3289" s="24" t="s">
        <v>48</v>
      </c>
      <c r="H3289" s="1"/>
      <c r="I3289" s="1"/>
      <c r="AA3289" s="7"/>
      <c r="AB3289" s="7"/>
      <c r="AD3289" s="1"/>
      <c r="AE3289" s="1"/>
      <c r="AG3289" s="7"/>
      <c r="AH3289" s="7"/>
      <c r="AI3289" s="7"/>
      <c r="IU3289" s="11"/>
      <c r="IV3289" s="11"/>
      <c r="IW3289" s="11"/>
      <c r="AMI3289" s="12"/>
      <c r="AMJ3289" s="12"/>
      <c r="AMK3289" s="12"/>
    </row>
    <row r="3290" spans="1:1025" ht="14.25" customHeight="1">
      <c r="A3290" s="23">
        <v>11</v>
      </c>
      <c r="B3290" s="23">
        <v>1981</v>
      </c>
      <c r="C3290" s="24">
        <v>-108</v>
      </c>
      <c r="D3290" s="24">
        <v>18</v>
      </c>
      <c r="E3290" s="24">
        <v>2500</v>
      </c>
      <c r="F3290" s="27">
        <v>3.3587199999999999</v>
      </c>
      <c r="G3290" s="24" t="s">
        <v>48</v>
      </c>
      <c r="H3290" s="1"/>
      <c r="I3290" s="1"/>
      <c r="AA3290" s="7"/>
      <c r="AB3290" s="7"/>
      <c r="AD3290" s="1"/>
      <c r="AE3290" s="1"/>
      <c r="AG3290" s="7"/>
      <c r="AH3290" s="7"/>
      <c r="AI3290" s="7"/>
      <c r="IU3290" s="11"/>
      <c r="IV3290" s="11"/>
      <c r="IW3290" s="11"/>
      <c r="AMI3290" s="12"/>
      <c r="AMJ3290" s="12"/>
      <c r="AMK3290" s="12"/>
    </row>
    <row r="3291" spans="1:1025" ht="14.25" customHeight="1">
      <c r="A3291" s="23">
        <v>11</v>
      </c>
      <c r="B3291" s="23">
        <v>1981</v>
      </c>
      <c r="C3291" s="24">
        <v>-108</v>
      </c>
      <c r="D3291" s="24">
        <v>18</v>
      </c>
      <c r="E3291" s="24">
        <v>2750</v>
      </c>
      <c r="F3291" s="27">
        <v>1.0649599999999999</v>
      </c>
      <c r="G3291" s="24" t="s">
        <v>48</v>
      </c>
      <c r="H3291" s="1"/>
      <c r="I3291" s="1"/>
      <c r="AA3291" s="7"/>
      <c r="AB3291" s="7"/>
      <c r="AD3291" s="1"/>
      <c r="AE3291" s="1"/>
      <c r="AG3291" s="7"/>
      <c r="AH3291" s="7"/>
      <c r="AI3291" s="7"/>
      <c r="IU3291" s="11"/>
      <c r="IV3291" s="11"/>
      <c r="IW3291" s="11"/>
      <c r="AMI3291" s="12"/>
      <c r="AMJ3291" s="12"/>
      <c r="AMK3291" s="12"/>
    </row>
    <row r="3292" spans="1:1025" ht="14.25" customHeight="1">
      <c r="A3292" s="23">
        <v>10</v>
      </c>
      <c r="B3292" s="23">
        <v>1980</v>
      </c>
      <c r="C3292" s="24">
        <v>-155.59</v>
      </c>
      <c r="D3292" s="24">
        <v>20</v>
      </c>
      <c r="E3292" s="24">
        <v>2800</v>
      </c>
      <c r="F3292" s="27">
        <v>0.99328000000000205</v>
      </c>
      <c r="G3292" s="24" t="s">
        <v>48</v>
      </c>
      <c r="H3292" s="1"/>
      <c r="I3292" s="1"/>
      <c r="AA3292" s="7"/>
      <c r="AB3292" s="7"/>
      <c r="AD3292" s="1"/>
      <c r="AE3292" s="1"/>
      <c r="AG3292" s="7"/>
      <c r="AH3292" s="7"/>
      <c r="AI3292" s="7"/>
      <c r="IU3292" s="11"/>
      <c r="IV3292" s="11"/>
      <c r="IW3292" s="11"/>
      <c r="AMI3292" s="12"/>
      <c r="AMJ3292" s="12"/>
      <c r="AMK3292" s="12"/>
    </row>
    <row r="3293" spans="1:1025" ht="14.25" customHeight="1">
      <c r="A3293" s="23">
        <v>10</v>
      </c>
      <c r="B3293" s="23">
        <v>1980</v>
      </c>
      <c r="C3293" s="24">
        <v>-155.59</v>
      </c>
      <c r="D3293" s="24">
        <v>20</v>
      </c>
      <c r="E3293" s="24">
        <v>2800</v>
      </c>
      <c r="F3293" s="27">
        <v>1.1468799999999999</v>
      </c>
      <c r="G3293" s="24" t="s">
        <v>48</v>
      </c>
      <c r="H3293" s="1"/>
      <c r="I3293" s="1"/>
      <c r="AA3293" s="7"/>
      <c r="AB3293" s="7"/>
      <c r="AD3293" s="1"/>
      <c r="AE3293" s="1"/>
      <c r="AG3293" s="7"/>
      <c r="AH3293" s="7"/>
      <c r="AI3293" s="7"/>
      <c r="IU3293" s="11"/>
      <c r="IV3293" s="11"/>
      <c r="IW3293" s="11"/>
      <c r="AMI3293" s="12"/>
      <c r="AMJ3293" s="12"/>
      <c r="AMK3293" s="12"/>
    </row>
    <row r="3294" spans="1:1025" ht="14.25" customHeight="1">
      <c r="A3294" s="23">
        <v>11</v>
      </c>
      <c r="B3294" s="23">
        <v>1981</v>
      </c>
      <c r="C3294" s="24">
        <v>-108</v>
      </c>
      <c r="D3294" s="24">
        <v>18</v>
      </c>
      <c r="E3294" s="24">
        <v>3000</v>
      </c>
      <c r="F3294" s="27">
        <v>0.80896000000000101</v>
      </c>
      <c r="G3294" s="24" t="s">
        <v>48</v>
      </c>
      <c r="H3294" s="1"/>
      <c r="I3294" s="1"/>
      <c r="AA3294" s="7"/>
      <c r="AB3294" s="7"/>
      <c r="AD3294" s="1"/>
      <c r="AE3294" s="1"/>
      <c r="AG3294" s="7"/>
      <c r="AH3294" s="7"/>
      <c r="AI3294" s="7"/>
      <c r="IU3294" s="11"/>
      <c r="IV3294" s="11"/>
      <c r="IW3294" s="11"/>
      <c r="AMI3294" s="12"/>
      <c r="AMJ3294" s="12"/>
      <c r="AMK3294" s="12"/>
    </row>
    <row r="3295" spans="1:1025" ht="14.25" customHeight="1">
      <c r="A3295" s="23">
        <v>3</v>
      </c>
      <c r="B3295" s="23">
        <v>1978</v>
      </c>
      <c r="C3295" s="24">
        <v>-124.12</v>
      </c>
      <c r="D3295" s="24">
        <v>37</v>
      </c>
      <c r="E3295" s="24">
        <v>3000</v>
      </c>
      <c r="F3295" s="27">
        <v>1.8227199999999999</v>
      </c>
      <c r="G3295" s="24" t="s">
        <v>48</v>
      </c>
      <c r="H3295" s="1"/>
      <c r="I3295" s="1"/>
      <c r="AA3295" s="7"/>
      <c r="AB3295" s="7"/>
      <c r="AD3295" s="1"/>
      <c r="AE3295" s="1"/>
      <c r="AG3295" s="7"/>
      <c r="AH3295" s="7"/>
      <c r="AI3295" s="7"/>
      <c r="IU3295" s="11"/>
      <c r="IV3295" s="11"/>
      <c r="IW3295" s="11"/>
      <c r="AMI3295" s="12"/>
      <c r="AMJ3295" s="12"/>
      <c r="AMK3295" s="12"/>
    </row>
    <row r="3296" spans="1:1025" ht="14.25" customHeight="1">
      <c r="A3296" s="23">
        <v>11</v>
      </c>
      <c r="B3296" s="23">
        <v>1981</v>
      </c>
      <c r="C3296" s="24">
        <v>-108</v>
      </c>
      <c r="D3296" s="24">
        <v>18</v>
      </c>
      <c r="E3296" s="24">
        <v>3250</v>
      </c>
      <c r="F3296" s="27">
        <v>0.95232000000000205</v>
      </c>
      <c r="G3296" s="24" t="s">
        <v>48</v>
      </c>
      <c r="H3296" s="1"/>
      <c r="I3296" s="1"/>
      <c r="AA3296" s="7"/>
      <c r="AB3296" s="7"/>
      <c r="AD3296" s="1"/>
      <c r="AE3296" s="1"/>
      <c r="AG3296" s="7"/>
      <c r="AH3296" s="7"/>
      <c r="AI3296" s="7"/>
      <c r="IU3296" s="11"/>
      <c r="IV3296" s="11"/>
      <c r="IW3296" s="11"/>
      <c r="AMI3296" s="12"/>
      <c r="AMJ3296" s="12"/>
      <c r="AMK3296" s="12"/>
    </row>
    <row r="3297" spans="1:1025" ht="14.25" customHeight="1">
      <c r="A3297" s="23">
        <v>3</v>
      </c>
      <c r="B3297" s="23">
        <v>1978</v>
      </c>
      <c r="C3297" s="24">
        <v>-124.12</v>
      </c>
      <c r="D3297" s="24">
        <v>37</v>
      </c>
      <c r="E3297" s="24">
        <v>3500</v>
      </c>
      <c r="F3297" s="27">
        <v>1.1468799999999999</v>
      </c>
      <c r="G3297" s="24" t="s">
        <v>48</v>
      </c>
      <c r="H3297" s="1"/>
      <c r="I3297" s="1"/>
      <c r="AA3297" s="7"/>
      <c r="AB3297" s="7"/>
      <c r="AD3297" s="1"/>
      <c r="AE3297" s="1"/>
      <c r="AG3297" s="7"/>
      <c r="AH3297" s="7"/>
      <c r="AI3297" s="7"/>
      <c r="IU3297" s="11"/>
      <c r="IV3297" s="11"/>
      <c r="IW3297" s="11"/>
      <c r="AMI3297" s="12"/>
      <c r="AMJ3297" s="12"/>
      <c r="AMK3297" s="12"/>
    </row>
    <row r="3298" spans="1:1025" ht="14.25" customHeight="1">
      <c r="A3298" s="23">
        <v>10</v>
      </c>
      <c r="B3298" s="23">
        <v>1980</v>
      </c>
      <c r="C3298" s="24">
        <v>-155.59</v>
      </c>
      <c r="D3298" s="24">
        <v>20</v>
      </c>
      <c r="E3298" s="24">
        <v>3500</v>
      </c>
      <c r="F3298" s="27">
        <v>0.88064000000000098</v>
      </c>
      <c r="G3298" s="24" t="s">
        <v>48</v>
      </c>
      <c r="H3298" s="1"/>
      <c r="I3298" s="1"/>
      <c r="AA3298" s="7"/>
      <c r="AB3298" s="7"/>
      <c r="AD3298" s="1"/>
      <c r="AE3298" s="1"/>
      <c r="AG3298" s="7"/>
      <c r="AH3298" s="7"/>
      <c r="AI3298" s="7"/>
      <c r="IU3298" s="11"/>
      <c r="IV3298" s="11"/>
      <c r="IW3298" s="11"/>
      <c r="AMI3298" s="12"/>
      <c r="AMJ3298" s="12"/>
      <c r="AMK3298" s="12"/>
    </row>
    <row r="3299" spans="1:1025" ht="14.25" customHeight="1">
      <c r="A3299" s="23">
        <v>10</v>
      </c>
      <c r="B3299" s="23">
        <v>1980</v>
      </c>
      <c r="C3299" s="24">
        <v>-160.01</v>
      </c>
      <c r="D3299" s="24">
        <v>14.41</v>
      </c>
      <c r="E3299" s="24">
        <v>3500</v>
      </c>
      <c r="F3299" s="27">
        <v>0.60416000000000103</v>
      </c>
      <c r="G3299" s="24" t="s">
        <v>48</v>
      </c>
      <c r="H3299" s="1"/>
      <c r="I3299" s="1"/>
      <c r="AA3299" s="7"/>
      <c r="AB3299" s="7"/>
      <c r="AD3299" s="1"/>
      <c r="AE3299" s="1"/>
      <c r="AG3299" s="7"/>
      <c r="AH3299" s="7"/>
      <c r="AI3299" s="7"/>
      <c r="IU3299" s="11"/>
      <c r="IV3299" s="11"/>
      <c r="IW3299" s="11"/>
      <c r="AMI3299" s="12"/>
      <c r="AMJ3299" s="12"/>
      <c r="AMK3299" s="12"/>
    </row>
    <row r="3300" spans="1:1025" ht="14.25" customHeight="1">
      <c r="A3300" s="23">
        <v>10</v>
      </c>
      <c r="B3300" s="23">
        <v>1980</v>
      </c>
      <c r="C3300" s="24">
        <v>-155.59</v>
      </c>
      <c r="D3300" s="24">
        <v>20</v>
      </c>
      <c r="E3300" s="24">
        <v>3500</v>
      </c>
      <c r="F3300" s="27">
        <v>1.0444800000000001</v>
      </c>
      <c r="G3300" s="24" t="s">
        <v>48</v>
      </c>
      <c r="H3300" s="1"/>
      <c r="I3300" s="1"/>
      <c r="AA3300" s="7"/>
      <c r="AB3300" s="7"/>
      <c r="AD3300" s="1"/>
      <c r="AE3300" s="1"/>
      <c r="AG3300" s="7"/>
      <c r="AH3300" s="7"/>
      <c r="AI3300" s="7"/>
      <c r="IU3300" s="11"/>
      <c r="IV3300" s="11"/>
      <c r="IW3300" s="11"/>
      <c r="AMI3300" s="12"/>
      <c r="AMJ3300" s="12"/>
      <c r="AMK3300" s="12"/>
    </row>
    <row r="3301" spans="1:1025" ht="14.25" customHeight="1">
      <c r="A3301" s="23">
        <v>11</v>
      </c>
      <c r="B3301" s="23">
        <v>1981</v>
      </c>
      <c r="C3301" s="24">
        <v>-108</v>
      </c>
      <c r="D3301" s="24">
        <v>18</v>
      </c>
      <c r="E3301" s="24">
        <v>3500</v>
      </c>
      <c r="F3301" s="27">
        <v>0.73728000000000105</v>
      </c>
      <c r="G3301" s="24" t="s">
        <v>48</v>
      </c>
      <c r="H3301" s="1"/>
      <c r="I3301" s="1"/>
      <c r="AA3301" s="7"/>
      <c r="AB3301" s="7"/>
      <c r="AD3301" s="1"/>
      <c r="AE3301" s="1"/>
      <c r="AG3301" s="7"/>
      <c r="AH3301" s="7"/>
      <c r="AI3301" s="7"/>
      <c r="IU3301" s="11"/>
      <c r="IV3301" s="11"/>
      <c r="IW3301" s="11"/>
      <c r="AMI3301" s="12"/>
      <c r="AMJ3301" s="12"/>
      <c r="AMK3301" s="12"/>
    </row>
    <row r="3302" spans="1:1025" ht="14.25" customHeight="1">
      <c r="A3302" s="23">
        <v>10</v>
      </c>
      <c r="B3302" s="23">
        <v>1980</v>
      </c>
      <c r="C3302" s="24">
        <v>-160.01</v>
      </c>
      <c r="D3302" s="24">
        <v>14.41</v>
      </c>
      <c r="E3302" s="24">
        <v>3500</v>
      </c>
      <c r="F3302" s="27">
        <v>0.60416000000000103</v>
      </c>
      <c r="G3302" s="24" t="s">
        <v>48</v>
      </c>
      <c r="H3302" s="1"/>
      <c r="I3302" s="1"/>
      <c r="AA3302" s="7"/>
      <c r="AB3302" s="7"/>
      <c r="AD3302" s="1"/>
      <c r="AE3302" s="1"/>
      <c r="AG3302" s="7"/>
      <c r="AH3302" s="7"/>
      <c r="AI3302" s="7"/>
      <c r="IU3302" s="11"/>
      <c r="IV3302" s="11"/>
      <c r="IW3302" s="11"/>
      <c r="AMI3302" s="12"/>
      <c r="AMJ3302" s="12"/>
      <c r="AMK3302" s="12"/>
    </row>
    <row r="3303" spans="1:1025" ht="14.25" customHeight="1">
      <c r="A3303" s="23">
        <v>3</v>
      </c>
      <c r="B3303" s="23">
        <v>1978</v>
      </c>
      <c r="C3303" s="24">
        <v>-124.12</v>
      </c>
      <c r="D3303" s="24">
        <v>37</v>
      </c>
      <c r="E3303" s="24">
        <v>3900</v>
      </c>
      <c r="F3303" s="27">
        <v>0.73728000000000105</v>
      </c>
      <c r="G3303" s="24" t="s">
        <v>48</v>
      </c>
      <c r="H3303" s="1"/>
      <c r="I3303" s="1"/>
      <c r="AA3303" s="7"/>
      <c r="AB3303" s="7"/>
      <c r="AD3303" s="1"/>
      <c r="AE3303" s="1"/>
      <c r="AG3303" s="7"/>
      <c r="AH3303" s="7"/>
      <c r="AI3303" s="7"/>
      <c r="IU3303" s="11"/>
      <c r="IV3303" s="11"/>
      <c r="IW3303" s="11"/>
      <c r="AMI3303" s="12"/>
      <c r="AMJ3303" s="12"/>
      <c r="AMK3303" s="12"/>
    </row>
    <row r="3304" spans="1:1025" ht="14.25" customHeight="1">
      <c r="A3304" s="23">
        <v>10</v>
      </c>
      <c r="B3304" s="23">
        <v>1980</v>
      </c>
      <c r="C3304" s="24">
        <v>-160.01</v>
      </c>
      <c r="D3304" s="24">
        <v>14.41</v>
      </c>
      <c r="E3304" s="24">
        <v>4000</v>
      </c>
      <c r="F3304" s="27">
        <v>0.60416000000000103</v>
      </c>
      <c r="G3304" s="24" t="s">
        <v>48</v>
      </c>
      <c r="H3304" s="1"/>
      <c r="I3304" s="1"/>
      <c r="AA3304" s="7"/>
      <c r="AB3304" s="7"/>
      <c r="AD3304" s="1"/>
      <c r="AE3304" s="1"/>
      <c r="AG3304" s="7"/>
      <c r="AH3304" s="7"/>
      <c r="AI3304" s="7"/>
      <c r="IU3304" s="11"/>
      <c r="IV3304" s="11"/>
      <c r="IW3304" s="11"/>
      <c r="AMI3304" s="12"/>
      <c r="AMJ3304" s="12"/>
      <c r="AMK3304" s="12"/>
    </row>
    <row r="3305" spans="1:1025" ht="14.25" customHeight="1">
      <c r="A3305" s="23">
        <v>10</v>
      </c>
      <c r="B3305" s="23">
        <v>1980</v>
      </c>
      <c r="C3305" s="24">
        <v>-160.01</v>
      </c>
      <c r="D3305" s="24">
        <v>14.41</v>
      </c>
      <c r="E3305" s="24">
        <v>4500</v>
      </c>
      <c r="F3305" s="27">
        <v>0.56320000000000103</v>
      </c>
      <c r="G3305" s="24" t="s">
        <v>48</v>
      </c>
      <c r="H3305" s="1"/>
      <c r="I3305" s="1"/>
      <c r="AA3305" s="7"/>
      <c r="AB3305" s="7"/>
      <c r="AD3305" s="1"/>
      <c r="AE3305" s="1"/>
      <c r="AG3305" s="7"/>
      <c r="AH3305" s="7"/>
      <c r="AI3305" s="7"/>
      <c r="IU3305" s="11"/>
      <c r="IV3305" s="11"/>
      <c r="IW3305" s="11"/>
      <c r="AMI3305" s="12"/>
      <c r="AMJ3305" s="12"/>
      <c r="AMK3305" s="12"/>
    </row>
    <row r="3306" spans="1:1025" ht="14.25" customHeight="1">
      <c r="A3306" s="23">
        <v>10</v>
      </c>
      <c r="B3306" s="23">
        <v>1980</v>
      </c>
      <c r="C3306" s="24">
        <v>-155.59</v>
      </c>
      <c r="D3306" s="24">
        <v>20</v>
      </c>
      <c r="E3306" s="24">
        <v>4500</v>
      </c>
      <c r="F3306" s="27">
        <v>0.78848000000000096</v>
      </c>
      <c r="G3306" s="24" t="s">
        <v>48</v>
      </c>
      <c r="H3306" s="1"/>
      <c r="I3306" s="1"/>
      <c r="AA3306" s="7"/>
      <c r="AB3306" s="7"/>
      <c r="AD3306" s="1"/>
      <c r="AE3306" s="1"/>
      <c r="AG3306" s="7"/>
      <c r="AH3306" s="7"/>
      <c r="AI3306" s="7"/>
      <c r="IU3306" s="11"/>
      <c r="IV3306" s="11"/>
      <c r="IW3306" s="11"/>
      <c r="AMI3306" s="12"/>
      <c r="AMJ3306" s="12"/>
      <c r="AMK3306" s="12"/>
    </row>
    <row r="3307" spans="1:1025" ht="14.25" customHeight="1">
      <c r="A3307" s="23">
        <v>10</v>
      </c>
      <c r="B3307" s="23">
        <v>1980</v>
      </c>
      <c r="C3307" s="24">
        <v>-160.01</v>
      </c>
      <c r="D3307" s="24">
        <v>14.41</v>
      </c>
      <c r="E3307" s="24">
        <v>4500</v>
      </c>
      <c r="F3307" s="27">
        <v>0.45056000000000102</v>
      </c>
      <c r="G3307" s="24" t="s">
        <v>48</v>
      </c>
      <c r="H3307" s="1"/>
      <c r="I3307" s="1"/>
      <c r="AA3307" s="7"/>
      <c r="AB3307" s="7"/>
      <c r="AD3307" s="1"/>
      <c r="AE3307" s="1"/>
      <c r="AG3307" s="7"/>
      <c r="AH3307" s="7"/>
      <c r="AI3307" s="7"/>
      <c r="IU3307" s="11"/>
      <c r="IV3307" s="11"/>
      <c r="IW3307" s="11"/>
      <c r="AMI3307" s="12"/>
      <c r="AMJ3307" s="12"/>
      <c r="AMK3307" s="12"/>
    </row>
    <row r="3308" spans="1:1025" ht="14.25" customHeight="1">
      <c r="A3308" s="23">
        <v>10</v>
      </c>
      <c r="B3308" s="23">
        <v>1980</v>
      </c>
      <c r="C3308" s="24">
        <v>-160.01</v>
      </c>
      <c r="D3308" s="24">
        <v>14.41</v>
      </c>
      <c r="E3308" s="24">
        <v>4900</v>
      </c>
      <c r="F3308" s="27">
        <v>0.57344000000000095</v>
      </c>
      <c r="G3308" s="24" t="s">
        <v>48</v>
      </c>
      <c r="H3308" s="1"/>
      <c r="I3308" s="1"/>
      <c r="AA3308" s="7"/>
      <c r="AB3308" s="7"/>
      <c r="AD3308" s="1"/>
      <c r="AE3308" s="1"/>
      <c r="AG3308" s="7"/>
      <c r="AH3308" s="7"/>
      <c r="AI3308" s="7"/>
      <c r="IU3308" s="11"/>
      <c r="IV3308" s="11"/>
      <c r="IW3308" s="11"/>
      <c r="AMI3308" s="12"/>
      <c r="AMJ3308" s="12"/>
      <c r="AMK3308" s="12"/>
    </row>
    <row r="3309" spans="1:1025" ht="14.25" customHeight="1">
      <c r="A3309" s="23">
        <v>10</v>
      </c>
      <c r="B3309" s="23">
        <v>1980</v>
      </c>
      <c r="C3309" s="24">
        <v>-160.01</v>
      </c>
      <c r="D3309" s="24">
        <v>14.41</v>
      </c>
      <c r="E3309" s="24">
        <v>4900</v>
      </c>
      <c r="F3309" s="27">
        <v>0.56320000000000103</v>
      </c>
      <c r="G3309" s="24" t="s">
        <v>48</v>
      </c>
      <c r="H3309" s="1"/>
      <c r="I3309" s="1"/>
      <c r="AA3309" s="7"/>
      <c r="AB3309" s="7"/>
      <c r="AD3309" s="1"/>
      <c r="AE3309" s="1"/>
      <c r="AG3309" s="7"/>
      <c r="AH3309" s="7"/>
      <c r="AI3309" s="7"/>
      <c r="IU3309" s="11"/>
      <c r="IV3309" s="11"/>
      <c r="IW3309" s="11"/>
      <c r="AMI3309" s="12"/>
      <c r="AMJ3309" s="12"/>
      <c r="AMK3309" s="12"/>
    </row>
    <row r="3310" spans="1:1025" ht="14.25" customHeight="1">
      <c r="A3310" s="23">
        <v>10</v>
      </c>
      <c r="B3310" s="23">
        <v>1992</v>
      </c>
      <c r="C3310" s="24">
        <v>-6</v>
      </c>
      <c r="D3310" s="24">
        <v>-48</v>
      </c>
      <c r="E3310" s="24">
        <v>37</v>
      </c>
      <c r="F3310" s="27">
        <v>0.52</v>
      </c>
      <c r="G3310" s="24" t="s">
        <v>49</v>
      </c>
      <c r="H3310" s="1"/>
      <c r="I3310" s="1"/>
      <c r="AA3310" s="7"/>
      <c r="AB3310" s="7"/>
      <c r="AD3310" s="1"/>
      <c r="AE3310" s="1"/>
      <c r="AG3310" s="7"/>
      <c r="AH3310" s="7"/>
      <c r="AI3310" s="7"/>
      <c r="IU3310" s="11"/>
      <c r="IV3310" s="11"/>
      <c r="IW3310" s="11"/>
      <c r="AMI3310" s="12"/>
      <c r="AMJ3310" s="12"/>
      <c r="AMK3310" s="12"/>
    </row>
    <row r="3311" spans="1:1025" ht="14.25" customHeight="1">
      <c r="A3311" s="23">
        <v>11</v>
      </c>
      <c r="B3311" s="23">
        <v>1992</v>
      </c>
      <c r="C3311" s="24">
        <v>-6</v>
      </c>
      <c r="D3311" s="24">
        <v>-57.1</v>
      </c>
      <c r="E3311" s="24">
        <v>38</v>
      </c>
      <c r="F3311" s="27">
        <v>0.55000000000000104</v>
      </c>
      <c r="G3311" s="24" t="s">
        <v>49</v>
      </c>
      <c r="H3311" s="1"/>
      <c r="I3311" s="1"/>
      <c r="AA3311" s="7"/>
      <c r="AB3311" s="7"/>
      <c r="AD3311" s="1"/>
      <c r="AE3311" s="1"/>
      <c r="AG3311" s="7"/>
      <c r="AH3311" s="7"/>
      <c r="AI3311" s="7"/>
      <c r="IU3311" s="11"/>
      <c r="IV3311" s="11"/>
      <c r="IW3311" s="11"/>
      <c r="AMI3311" s="12"/>
      <c r="AMJ3311" s="12"/>
      <c r="AMK3311" s="12"/>
    </row>
    <row r="3312" spans="1:1025" ht="14.25" customHeight="1">
      <c r="A3312" s="23">
        <v>10</v>
      </c>
      <c r="B3312" s="23">
        <v>1992</v>
      </c>
      <c r="C3312" s="24">
        <v>-6.1</v>
      </c>
      <c r="D3312" s="24">
        <v>-56</v>
      </c>
      <c r="E3312" s="24">
        <v>38</v>
      </c>
      <c r="F3312" s="27">
        <v>1.48</v>
      </c>
      <c r="G3312" s="24" t="s">
        <v>49</v>
      </c>
      <c r="H3312" s="1"/>
      <c r="I3312" s="1"/>
      <c r="AA3312" s="7"/>
      <c r="AB3312" s="7"/>
      <c r="AD3312" s="1"/>
      <c r="AE3312" s="1"/>
      <c r="AG3312" s="7"/>
      <c r="AH3312" s="7"/>
      <c r="AI3312" s="7"/>
      <c r="IU3312" s="11"/>
      <c r="IV3312" s="11"/>
      <c r="IW3312" s="11"/>
      <c r="AMI3312" s="12"/>
      <c r="AMJ3312" s="12"/>
      <c r="AMK3312" s="12"/>
    </row>
    <row r="3313" spans="1:1025" ht="14.25" customHeight="1">
      <c r="A3313" s="23">
        <v>11</v>
      </c>
      <c r="B3313" s="23">
        <v>1992</v>
      </c>
      <c r="C3313" s="24">
        <v>-6</v>
      </c>
      <c r="D3313" s="24">
        <v>-49</v>
      </c>
      <c r="E3313" s="24">
        <v>39</v>
      </c>
      <c r="F3313" s="27">
        <v>2.0299999999999998</v>
      </c>
      <c r="G3313" s="24" t="s">
        <v>49</v>
      </c>
      <c r="H3313" s="1"/>
      <c r="I3313" s="1"/>
      <c r="AA3313" s="7"/>
      <c r="AB3313" s="7"/>
      <c r="AD3313" s="1"/>
      <c r="AE3313" s="1"/>
      <c r="AG3313" s="7"/>
      <c r="AH3313" s="7"/>
      <c r="AI3313" s="7"/>
      <c r="IU3313" s="11"/>
      <c r="IV3313" s="11"/>
      <c r="IW3313" s="11"/>
      <c r="AMI3313" s="12"/>
      <c r="AMJ3313" s="12"/>
      <c r="AMK3313" s="12"/>
    </row>
    <row r="3314" spans="1:1025" ht="14.25" customHeight="1">
      <c r="A3314" s="23">
        <v>10</v>
      </c>
      <c r="B3314" s="23">
        <v>1992</v>
      </c>
      <c r="C3314" s="24">
        <v>-6</v>
      </c>
      <c r="D3314" s="24">
        <v>-54</v>
      </c>
      <c r="E3314" s="24">
        <v>39</v>
      </c>
      <c r="F3314" s="27">
        <v>0.37</v>
      </c>
      <c r="G3314" s="24" t="s">
        <v>49</v>
      </c>
      <c r="H3314" s="1"/>
      <c r="I3314" s="1"/>
      <c r="AA3314" s="7"/>
      <c r="AB3314" s="7"/>
      <c r="AD3314" s="1"/>
      <c r="AE3314" s="1"/>
      <c r="AG3314" s="7"/>
      <c r="AH3314" s="7"/>
      <c r="AI3314" s="7"/>
      <c r="IU3314" s="11"/>
      <c r="IV3314" s="11"/>
      <c r="IW3314" s="11"/>
      <c r="AMI3314" s="12"/>
      <c r="AMJ3314" s="12"/>
      <c r="AMK3314" s="12"/>
    </row>
    <row r="3315" spans="1:1025" ht="14.25" customHeight="1">
      <c r="A3315" s="23">
        <v>11</v>
      </c>
      <c r="B3315" s="23">
        <v>1992</v>
      </c>
      <c r="C3315" s="24">
        <v>-6</v>
      </c>
      <c r="D3315" s="24">
        <v>-50</v>
      </c>
      <c r="E3315" s="24">
        <v>39</v>
      </c>
      <c r="F3315" s="27">
        <v>1.31</v>
      </c>
      <c r="G3315" s="24" t="s">
        <v>49</v>
      </c>
      <c r="H3315" s="1"/>
      <c r="I3315" s="1"/>
      <c r="AA3315" s="7"/>
      <c r="AB3315" s="7"/>
      <c r="AD3315" s="1"/>
      <c r="AE3315" s="1"/>
      <c r="AG3315" s="7"/>
      <c r="AH3315" s="7"/>
      <c r="AI3315" s="7"/>
      <c r="IU3315" s="11"/>
      <c r="IV3315" s="11"/>
      <c r="IW3315" s="11"/>
      <c r="AMI3315" s="12"/>
      <c r="AMJ3315" s="12"/>
      <c r="AMK3315" s="12"/>
    </row>
    <row r="3316" spans="1:1025" ht="14.25" customHeight="1">
      <c r="A3316" s="23">
        <v>11</v>
      </c>
      <c r="B3316" s="23">
        <v>1992</v>
      </c>
      <c r="C3316" s="24">
        <v>-6</v>
      </c>
      <c r="D3316" s="24">
        <v>-48.7</v>
      </c>
      <c r="E3316" s="24">
        <v>39</v>
      </c>
      <c r="F3316" s="27">
        <v>2.31</v>
      </c>
      <c r="G3316" s="24" t="s">
        <v>49</v>
      </c>
      <c r="H3316" s="1"/>
      <c r="I3316" s="1"/>
      <c r="AA3316" s="7"/>
      <c r="AB3316" s="7"/>
      <c r="AD3316" s="1"/>
      <c r="AE3316" s="1"/>
      <c r="AG3316" s="7"/>
      <c r="AH3316" s="7"/>
      <c r="AI3316" s="7"/>
      <c r="IU3316" s="11"/>
      <c r="IV3316" s="11"/>
      <c r="IW3316" s="11"/>
      <c r="AMI3316" s="12"/>
      <c r="AMJ3316" s="12"/>
      <c r="AMK3316" s="12"/>
    </row>
    <row r="3317" spans="1:1025" ht="14.25" customHeight="1">
      <c r="A3317" s="23">
        <v>11</v>
      </c>
      <c r="B3317" s="23">
        <v>1992</v>
      </c>
      <c r="C3317" s="24">
        <v>-6</v>
      </c>
      <c r="D3317" s="24">
        <v>-55</v>
      </c>
      <c r="E3317" s="24">
        <v>40</v>
      </c>
      <c r="F3317" s="27">
        <v>0.04</v>
      </c>
      <c r="G3317" s="24" t="s">
        <v>49</v>
      </c>
      <c r="H3317" s="1"/>
      <c r="I3317" s="1"/>
      <c r="AA3317" s="7"/>
      <c r="AB3317" s="7"/>
      <c r="AD3317" s="1"/>
      <c r="AE3317" s="1"/>
      <c r="AG3317" s="7"/>
      <c r="AH3317" s="7"/>
      <c r="AI3317" s="7"/>
      <c r="IU3317" s="11"/>
      <c r="IV3317" s="11"/>
      <c r="IW3317" s="11"/>
      <c r="AMI3317" s="12"/>
      <c r="AMJ3317" s="12"/>
      <c r="AMK3317" s="12"/>
    </row>
    <row r="3318" spans="1:1025" ht="14.25" customHeight="1">
      <c r="A3318" s="23">
        <v>11</v>
      </c>
      <c r="B3318" s="23">
        <v>1992</v>
      </c>
      <c r="C3318" s="24">
        <v>-6</v>
      </c>
      <c r="D3318" s="24">
        <v>-53</v>
      </c>
      <c r="E3318" s="24">
        <v>40</v>
      </c>
      <c r="F3318" s="27">
        <v>0.3</v>
      </c>
      <c r="G3318" s="24" t="s">
        <v>49</v>
      </c>
      <c r="H3318" s="1"/>
      <c r="I3318" s="1"/>
      <c r="AA3318" s="7"/>
      <c r="AB3318" s="7"/>
      <c r="AD3318" s="1"/>
      <c r="AE3318" s="1"/>
      <c r="AG3318" s="7"/>
      <c r="AH3318" s="7"/>
      <c r="AI3318" s="7"/>
      <c r="IU3318" s="11"/>
      <c r="IV3318" s="11"/>
      <c r="IW3318" s="11"/>
      <c r="AMI3318" s="12"/>
      <c r="AMJ3318" s="12"/>
      <c r="AMK3318" s="12"/>
    </row>
    <row r="3319" spans="1:1025" ht="14.25" customHeight="1">
      <c r="A3319" s="23">
        <v>10</v>
      </c>
      <c r="B3319" s="23">
        <v>1992</v>
      </c>
      <c r="C3319" s="24">
        <v>-6</v>
      </c>
      <c r="D3319" s="24">
        <v>-55</v>
      </c>
      <c r="E3319" s="24">
        <v>40</v>
      </c>
      <c r="F3319" s="27">
        <v>0.42</v>
      </c>
      <c r="G3319" s="24" t="s">
        <v>49</v>
      </c>
      <c r="H3319" s="1"/>
      <c r="I3319" s="1"/>
      <c r="AA3319" s="7"/>
      <c r="AB3319" s="7"/>
      <c r="AD3319" s="1"/>
      <c r="AE3319" s="1"/>
      <c r="AG3319" s="7"/>
      <c r="AH3319" s="7"/>
      <c r="AI3319" s="7"/>
      <c r="IU3319" s="11"/>
      <c r="IV3319" s="11"/>
      <c r="IW3319" s="11"/>
      <c r="AMI3319" s="12"/>
      <c r="AMJ3319" s="12"/>
      <c r="AMK3319" s="12"/>
    </row>
    <row r="3320" spans="1:1025" ht="14.25" customHeight="1">
      <c r="A3320" s="23">
        <v>11</v>
      </c>
      <c r="B3320" s="23">
        <v>1992</v>
      </c>
      <c r="C3320" s="24">
        <v>-6</v>
      </c>
      <c r="D3320" s="24">
        <v>-48</v>
      </c>
      <c r="E3320" s="24">
        <v>40</v>
      </c>
      <c r="F3320" s="27">
        <v>2.65</v>
      </c>
      <c r="G3320" s="24" t="s">
        <v>49</v>
      </c>
      <c r="H3320" s="1"/>
      <c r="I3320" s="1"/>
      <c r="AA3320" s="7"/>
      <c r="AB3320" s="7"/>
      <c r="AD3320" s="1"/>
      <c r="AE3320" s="1"/>
      <c r="AG3320" s="7"/>
      <c r="AH3320" s="7"/>
      <c r="AI3320" s="7"/>
      <c r="IU3320" s="11"/>
      <c r="IV3320" s="11"/>
      <c r="IW3320" s="11"/>
      <c r="AMI3320" s="12"/>
      <c r="AMJ3320" s="12"/>
      <c r="AMK3320" s="12"/>
    </row>
    <row r="3321" spans="1:1025" ht="14.25" customHeight="1">
      <c r="A3321" s="23">
        <v>11</v>
      </c>
      <c r="B3321" s="23">
        <v>1992</v>
      </c>
      <c r="C3321" s="24">
        <v>-6</v>
      </c>
      <c r="D3321" s="24">
        <v>-56</v>
      </c>
      <c r="E3321" s="24">
        <v>40</v>
      </c>
      <c r="F3321" s="27">
        <v>0.24</v>
      </c>
      <c r="G3321" s="24" t="s">
        <v>49</v>
      </c>
      <c r="H3321" s="1"/>
      <c r="I3321" s="1"/>
      <c r="AA3321" s="7"/>
      <c r="AB3321" s="7"/>
      <c r="AD3321" s="1"/>
      <c r="AE3321" s="1"/>
      <c r="AG3321" s="7"/>
      <c r="AH3321" s="7"/>
      <c r="AI3321" s="7"/>
      <c r="IU3321" s="11"/>
      <c r="IV3321" s="11"/>
      <c r="IW3321" s="11"/>
      <c r="AMI3321" s="12"/>
      <c r="AMJ3321" s="12"/>
      <c r="AMK3321" s="12"/>
    </row>
    <row r="3322" spans="1:1025" ht="14.25" customHeight="1">
      <c r="A3322" s="23">
        <v>10</v>
      </c>
      <c r="B3322" s="23">
        <v>1992</v>
      </c>
      <c r="C3322" s="24">
        <v>-23.3</v>
      </c>
      <c r="D3322" s="24">
        <v>-57</v>
      </c>
      <c r="E3322" s="24">
        <v>40</v>
      </c>
      <c r="F3322" s="27">
        <v>1.25</v>
      </c>
      <c r="G3322" s="24" t="s">
        <v>49</v>
      </c>
      <c r="H3322" s="1"/>
      <c r="I3322" s="1"/>
      <c r="AA3322" s="7"/>
      <c r="AB3322" s="7"/>
      <c r="AD3322" s="1"/>
      <c r="AE3322" s="1"/>
      <c r="AG3322" s="7"/>
      <c r="AH3322" s="7"/>
      <c r="AI3322" s="7"/>
      <c r="IU3322" s="11"/>
      <c r="IV3322" s="11"/>
      <c r="IW3322" s="11"/>
      <c r="AMI3322" s="12"/>
      <c r="AMJ3322" s="12"/>
      <c r="AMK3322" s="12"/>
    </row>
    <row r="3323" spans="1:1025" ht="14.25" customHeight="1">
      <c r="A3323" s="23">
        <v>10</v>
      </c>
      <c r="B3323" s="23">
        <v>1992</v>
      </c>
      <c r="C3323" s="24">
        <v>-6</v>
      </c>
      <c r="D3323" s="24">
        <v>-50</v>
      </c>
      <c r="E3323" s="24">
        <v>40</v>
      </c>
      <c r="F3323" s="27">
        <v>3.07</v>
      </c>
      <c r="G3323" s="24" t="s">
        <v>49</v>
      </c>
      <c r="H3323" s="1"/>
      <c r="I3323" s="1"/>
      <c r="AA3323" s="7"/>
      <c r="AB3323" s="7"/>
      <c r="AD3323" s="1"/>
      <c r="AE3323" s="1"/>
      <c r="AG3323" s="7"/>
      <c r="AH3323" s="7"/>
      <c r="AI3323" s="7"/>
      <c r="IU3323" s="11"/>
      <c r="IV3323" s="11"/>
      <c r="IW3323" s="11"/>
      <c r="AMI3323" s="12"/>
      <c r="AMJ3323" s="12"/>
      <c r="AMK3323" s="12"/>
    </row>
    <row r="3324" spans="1:1025" ht="14.25" customHeight="1">
      <c r="A3324" s="23">
        <v>10</v>
      </c>
      <c r="B3324" s="23">
        <v>1992</v>
      </c>
      <c r="C3324" s="24">
        <v>-15.4</v>
      </c>
      <c r="D3324" s="24">
        <v>-56.2</v>
      </c>
      <c r="E3324" s="24">
        <v>40</v>
      </c>
      <c r="F3324" s="27">
        <v>0.59</v>
      </c>
      <c r="G3324" s="24" t="s">
        <v>49</v>
      </c>
      <c r="H3324" s="1"/>
      <c r="I3324" s="1"/>
      <c r="AA3324" s="7"/>
      <c r="AB3324" s="7"/>
      <c r="AD3324" s="1"/>
      <c r="AE3324" s="1"/>
      <c r="AG3324" s="7"/>
      <c r="AH3324" s="7"/>
      <c r="AI3324" s="7"/>
      <c r="IU3324" s="11"/>
      <c r="IV3324" s="11"/>
      <c r="IW3324" s="11"/>
      <c r="AMI3324" s="12"/>
      <c r="AMJ3324" s="12"/>
      <c r="AMK3324" s="12"/>
    </row>
    <row r="3325" spans="1:1025" ht="14.25" customHeight="1">
      <c r="A3325" s="23">
        <v>11</v>
      </c>
      <c r="B3325" s="23">
        <v>1992</v>
      </c>
      <c r="C3325" s="24">
        <v>-6</v>
      </c>
      <c r="D3325" s="24">
        <v>-57.5</v>
      </c>
      <c r="E3325" s="24">
        <v>40</v>
      </c>
      <c r="F3325" s="27">
        <v>0.79</v>
      </c>
      <c r="G3325" s="24" t="s">
        <v>49</v>
      </c>
      <c r="H3325" s="1"/>
      <c r="I3325" s="1"/>
      <c r="AA3325" s="7"/>
      <c r="AB3325" s="7"/>
      <c r="AD3325" s="1"/>
      <c r="AE3325" s="1"/>
      <c r="AG3325" s="7"/>
      <c r="AH3325" s="7"/>
      <c r="AI3325" s="7"/>
      <c r="IU3325" s="11"/>
      <c r="IV3325" s="11"/>
      <c r="IW3325" s="11"/>
      <c r="AMI3325" s="12"/>
      <c r="AMJ3325" s="12"/>
      <c r="AMK3325" s="12"/>
    </row>
    <row r="3326" spans="1:1025" ht="14.25" customHeight="1">
      <c r="A3326" s="23">
        <v>10</v>
      </c>
      <c r="B3326" s="23">
        <v>1992</v>
      </c>
      <c r="C3326" s="24">
        <v>-6</v>
      </c>
      <c r="D3326" s="24">
        <v>-52</v>
      </c>
      <c r="E3326" s="24">
        <v>40</v>
      </c>
      <c r="F3326" s="27">
        <v>1.1499999999999999</v>
      </c>
      <c r="G3326" s="24" t="s">
        <v>49</v>
      </c>
      <c r="H3326" s="1"/>
      <c r="I3326" s="1"/>
      <c r="AA3326" s="7"/>
      <c r="AB3326" s="7"/>
      <c r="AD3326" s="1"/>
      <c r="AE3326" s="1"/>
      <c r="AG3326" s="7"/>
      <c r="AH3326" s="7"/>
      <c r="AI3326" s="7"/>
      <c r="IU3326" s="11"/>
      <c r="IV3326" s="11"/>
      <c r="IW3326" s="11"/>
      <c r="AMI3326" s="12"/>
      <c r="AMJ3326" s="12"/>
      <c r="AMK3326" s="12"/>
    </row>
    <row r="3327" spans="1:1025" ht="14.25" customHeight="1">
      <c r="A3327" s="23">
        <v>10</v>
      </c>
      <c r="B3327" s="23">
        <v>1992</v>
      </c>
      <c r="C3327" s="24">
        <v>-6</v>
      </c>
      <c r="D3327" s="24">
        <v>-49</v>
      </c>
      <c r="E3327" s="24">
        <v>40</v>
      </c>
      <c r="F3327" s="27">
        <v>0.17</v>
      </c>
      <c r="G3327" s="24" t="s">
        <v>49</v>
      </c>
      <c r="H3327" s="1"/>
      <c r="I3327" s="1"/>
      <c r="AA3327" s="7"/>
      <c r="AB3327" s="7"/>
      <c r="AD3327" s="1"/>
      <c r="AE3327" s="1"/>
      <c r="AG3327" s="7"/>
      <c r="AH3327" s="7"/>
      <c r="AI3327" s="7"/>
      <c r="IU3327" s="11"/>
      <c r="IV3327" s="11"/>
      <c r="IW3327" s="11"/>
      <c r="AMI3327" s="12"/>
      <c r="AMJ3327" s="12"/>
      <c r="AMK3327" s="12"/>
    </row>
    <row r="3328" spans="1:1025" ht="14.25" customHeight="1">
      <c r="A3328" s="23">
        <v>10</v>
      </c>
      <c r="B3328" s="23">
        <v>1992</v>
      </c>
      <c r="C3328" s="24">
        <v>-6</v>
      </c>
      <c r="D3328" s="24">
        <v>-48</v>
      </c>
      <c r="E3328" s="24">
        <v>40</v>
      </c>
      <c r="F3328" s="27">
        <v>0.26</v>
      </c>
      <c r="G3328" s="24" t="s">
        <v>49</v>
      </c>
      <c r="H3328" s="1"/>
      <c r="I3328" s="1"/>
      <c r="AA3328" s="7"/>
      <c r="AB3328" s="7"/>
      <c r="AD3328" s="1"/>
      <c r="AE3328" s="1"/>
      <c r="AG3328" s="7"/>
      <c r="AH3328" s="7"/>
      <c r="AI3328" s="7"/>
      <c r="IU3328" s="11"/>
      <c r="IV3328" s="11"/>
      <c r="IW3328" s="11"/>
      <c r="AMI3328" s="12"/>
      <c r="AMJ3328" s="12"/>
      <c r="AMK3328" s="12"/>
    </row>
    <row r="3329" spans="1:1025" ht="14.25" customHeight="1">
      <c r="A3329" s="23">
        <v>10</v>
      </c>
      <c r="B3329" s="23">
        <v>1992</v>
      </c>
      <c r="C3329" s="24">
        <v>-6</v>
      </c>
      <c r="D3329" s="24">
        <v>-51</v>
      </c>
      <c r="E3329" s="24">
        <v>40</v>
      </c>
      <c r="F3329" s="27">
        <v>0.17</v>
      </c>
      <c r="G3329" s="24" t="s">
        <v>49</v>
      </c>
      <c r="H3329" s="1"/>
      <c r="I3329" s="1"/>
      <c r="AA3329" s="7"/>
      <c r="AB3329" s="7"/>
      <c r="AD3329" s="1"/>
      <c r="AE3329" s="1"/>
      <c r="AG3329" s="7"/>
      <c r="AH3329" s="7"/>
      <c r="AI3329" s="7"/>
      <c r="IU3329" s="11"/>
      <c r="IV3329" s="11"/>
      <c r="IW3329" s="11"/>
      <c r="AMI3329" s="12"/>
      <c r="AMJ3329" s="12"/>
      <c r="AMK3329" s="12"/>
    </row>
    <row r="3330" spans="1:1025" ht="14.25" customHeight="1">
      <c r="A3330" s="23">
        <v>11</v>
      </c>
      <c r="B3330" s="23">
        <v>1992</v>
      </c>
      <c r="C3330" s="24">
        <v>-6</v>
      </c>
      <c r="D3330" s="24">
        <v>-57.1</v>
      </c>
      <c r="E3330" s="24">
        <v>57</v>
      </c>
      <c r="F3330" s="27">
        <v>0.25</v>
      </c>
      <c r="G3330" s="24" t="s">
        <v>49</v>
      </c>
      <c r="H3330" s="1"/>
      <c r="I3330" s="1"/>
      <c r="AA3330" s="7"/>
      <c r="AB3330" s="7"/>
      <c r="AD3330" s="1"/>
      <c r="AE3330" s="1"/>
      <c r="AG3330" s="7"/>
      <c r="AH3330" s="7"/>
      <c r="AI3330" s="7"/>
      <c r="IU3330" s="11"/>
      <c r="IV3330" s="11"/>
      <c r="IW3330" s="11"/>
      <c r="AMI3330" s="12"/>
      <c r="AMJ3330" s="12"/>
      <c r="AMK3330" s="12"/>
    </row>
    <row r="3331" spans="1:1025" ht="14.25" customHeight="1">
      <c r="A3331" s="23">
        <v>11</v>
      </c>
      <c r="B3331" s="23">
        <v>1992</v>
      </c>
      <c r="C3331" s="24">
        <v>-6</v>
      </c>
      <c r="D3331" s="24">
        <v>-49</v>
      </c>
      <c r="E3331" s="24">
        <v>58</v>
      </c>
      <c r="F3331" s="27">
        <v>1.43</v>
      </c>
      <c r="G3331" s="24" t="s">
        <v>49</v>
      </c>
      <c r="H3331" s="1"/>
      <c r="I3331" s="1"/>
      <c r="AA3331" s="7"/>
      <c r="AB3331" s="7"/>
      <c r="AD3331" s="1"/>
      <c r="AE3331" s="1"/>
      <c r="AG3331" s="7"/>
      <c r="AH3331" s="7"/>
      <c r="AI3331" s="7"/>
      <c r="IU3331" s="11"/>
      <c r="IV3331" s="11"/>
      <c r="IW3331" s="11"/>
      <c r="AMI3331" s="12"/>
      <c r="AMJ3331" s="12"/>
      <c r="AMK3331" s="12"/>
    </row>
    <row r="3332" spans="1:1025" ht="14.25" customHeight="1">
      <c r="A3332" s="23">
        <v>11</v>
      </c>
      <c r="B3332" s="23">
        <v>1992</v>
      </c>
      <c r="C3332" s="24">
        <v>-6</v>
      </c>
      <c r="D3332" s="24">
        <v>-54</v>
      </c>
      <c r="E3332" s="24">
        <v>59</v>
      </c>
      <c r="F3332" s="27">
        <v>1.9</v>
      </c>
      <c r="G3332" s="24" t="s">
        <v>49</v>
      </c>
      <c r="H3332" s="1"/>
      <c r="I3332" s="1"/>
      <c r="AA3332" s="7"/>
      <c r="AB3332" s="7"/>
      <c r="AD3332" s="1"/>
      <c r="AE3332" s="1"/>
      <c r="AG3332" s="7"/>
      <c r="AH3332" s="7"/>
      <c r="AI3332" s="7"/>
      <c r="IU3332" s="11"/>
      <c r="IV3332" s="11"/>
      <c r="IW3332" s="11"/>
      <c r="AMI3332" s="12"/>
      <c r="AMJ3332" s="12"/>
      <c r="AMK3332" s="12"/>
    </row>
    <row r="3333" spans="1:1025" ht="14.25" customHeight="1">
      <c r="A3333" s="23">
        <v>10</v>
      </c>
      <c r="B3333" s="23">
        <v>1992</v>
      </c>
      <c r="C3333" s="24">
        <v>-6</v>
      </c>
      <c r="D3333" s="24">
        <v>-54</v>
      </c>
      <c r="E3333" s="24">
        <v>59</v>
      </c>
      <c r="F3333" s="27">
        <v>0.38</v>
      </c>
      <c r="G3333" s="24" t="s">
        <v>49</v>
      </c>
      <c r="H3333" s="1"/>
      <c r="I3333" s="1"/>
      <c r="AA3333" s="7"/>
      <c r="AB3333" s="7"/>
      <c r="AD3333" s="1"/>
      <c r="AE3333" s="1"/>
      <c r="AG3333" s="7"/>
      <c r="AH3333" s="7"/>
      <c r="AI3333" s="7"/>
      <c r="IU3333" s="11"/>
      <c r="IV3333" s="11"/>
      <c r="IW3333" s="11"/>
      <c r="AMI3333" s="12"/>
      <c r="AMJ3333" s="12"/>
      <c r="AMK3333" s="12"/>
    </row>
    <row r="3334" spans="1:1025" ht="14.25" customHeight="1">
      <c r="A3334" s="23">
        <v>11</v>
      </c>
      <c r="B3334" s="23">
        <v>1992</v>
      </c>
      <c r="C3334" s="24">
        <v>-6</v>
      </c>
      <c r="D3334" s="24">
        <v>-55</v>
      </c>
      <c r="E3334" s="24">
        <v>60</v>
      </c>
      <c r="F3334" s="27">
        <v>0.22</v>
      </c>
      <c r="G3334" s="24" t="s">
        <v>49</v>
      </c>
      <c r="H3334" s="1"/>
      <c r="I3334" s="1"/>
      <c r="AA3334" s="7"/>
      <c r="AB3334" s="7"/>
      <c r="AD3334" s="1"/>
      <c r="AE3334" s="1"/>
      <c r="AG3334" s="7"/>
      <c r="AH3334" s="7"/>
      <c r="AI3334" s="7"/>
      <c r="IU3334" s="11"/>
      <c r="IV3334" s="11"/>
      <c r="IW3334" s="11"/>
      <c r="AMI3334" s="12"/>
      <c r="AMJ3334" s="12"/>
      <c r="AMK3334" s="12"/>
    </row>
    <row r="3335" spans="1:1025" ht="14.25" customHeight="1">
      <c r="A3335" s="23">
        <v>10</v>
      </c>
      <c r="B3335" s="23">
        <v>1992</v>
      </c>
      <c r="C3335" s="24">
        <v>-6</v>
      </c>
      <c r="D3335" s="24">
        <v>-48</v>
      </c>
      <c r="E3335" s="24">
        <v>60</v>
      </c>
      <c r="F3335" s="27">
        <v>2.5099999999999998</v>
      </c>
      <c r="G3335" s="24" t="s">
        <v>49</v>
      </c>
      <c r="H3335" s="1"/>
      <c r="I3335" s="1"/>
      <c r="AA3335" s="7"/>
      <c r="AB3335" s="7"/>
      <c r="AD3335" s="1"/>
      <c r="AE3335" s="1"/>
      <c r="AG3335" s="7"/>
      <c r="AH3335" s="7"/>
      <c r="AI3335" s="7"/>
      <c r="IU3335" s="11"/>
      <c r="IV3335" s="11"/>
      <c r="IW3335" s="11"/>
      <c r="AMI3335" s="12"/>
      <c r="AMJ3335" s="12"/>
      <c r="AMK3335" s="12"/>
    </row>
    <row r="3336" spans="1:1025" ht="14.25" customHeight="1">
      <c r="A3336" s="23">
        <v>11</v>
      </c>
      <c r="B3336" s="23">
        <v>1992</v>
      </c>
      <c r="C3336" s="24">
        <v>-6</v>
      </c>
      <c r="D3336" s="24">
        <v>-53</v>
      </c>
      <c r="E3336" s="24">
        <v>60</v>
      </c>
      <c r="F3336" s="27">
        <v>0.61</v>
      </c>
      <c r="G3336" s="24" t="s">
        <v>49</v>
      </c>
      <c r="H3336" s="1"/>
      <c r="I3336" s="1"/>
      <c r="AA3336" s="7"/>
      <c r="AB3336" s="7"/>
      <c r="AD3336" s="1"/>
      <c r="AE3336" s="1"/>
      <c r="AG3336" s="7"/>
      <c r="AH3336" s="7"/>
      <c r="AI3336" s="7"/>
      <c r="IU3336" s="11"/>
      <c r="IV3336" s="11"/>
      <c r="IW3336" s="11"/>
      <c r="AMI3336" s="12"/>
      <c r="AMJ3336" s="12"/>
      <c r="AMK3336" s="12"/>
    </row>
    <row r="3337" spans="1:1025" ht="14.25" customHeight="1">
      <c r="A3337" s="23">
        <v>10</v>
      </c>
      <c r="B3337" s="23">
        <v>1992</v>
      </c>
      <c r="C3337" s="24">
        <v>-6</v>
      </c>
      <c r="D3337" s="24">
        <v>-55</v>
      </c>
      <c r="E3337" s="24">
        <v>60</v>
      </c>
      <c r="F3337" s="27">
        <v>0.37</v>
      </c>
      <c r="G3337" s="24" t="s">
        <v>49</v>
      </c>
      <c r="H3337" s="1"/>
      <c r="I3337" s="1"/>
      <c r="AA3337" s="7"/>
      <c r="AB3337" s="7"/>
      <c r="AD3337" s="1"/>
      <c r="AE3337" s="1"/>
      <c r="AG3337" s="7"/>
      <c r="AH3337" s="7"/>
      <c r="AI3337" s="7"/>
      <c r="IU3337" s="11"/>
      <c r="IV3337" s="11"/>
      <c r="IW3337" s="11"/>
      <c r="AMI3337" s="12"/>
      <c r="AMJ3337" s="12"/>
      <c r="AMK3337" s="12"/>
    </row>
    <row r="3338" spans="1:1025" ht="14.25" customHeight="1">
      <c r="A3338" s="23">
        <v>10</v>
      </c>
      <c r="B3338" s="23">
        <v>1992</v>
      </c>
      <c r="C3338" s="24">
        <v>-23.3</v>
      </c>
      <c r="D3338" s="24">
        <v>-57</v>
      </c>
      <c r="E3338" s="24">
        <v>60</v>
      </c>
      <c r="F3338" s="27">
        <v>0.52</v>
      </c>
      <c r="G3338" s="24" t="s">
        <v>49</v>
      </c>
      <c r="H3338" s="1"/>
      <c r="I3338" s="1"/>
      <c r="AA3338" s="7"/>
      <c r="AB3338" s="7"/>
      <c r="AD3338" s="1"/>
      <c r="AE3338" s="1"/>
      <c r="AG3338" s="7"/>
      <c r="AH3338" s="7"/>
      <c r="AI3338" s="7"/>
      <c r="IU3338" s="11"/>
      <c r="IV3338" s="11"/>
      <c r="IW3338" s="11"/>
      <c r="AMI3338" s="12"/>
      <c r="AMJ3338" s="12"/>
      <c r="AMK3338" s="12"/>
    </row>
    <row r="3339" spans="1:1025" ht="14.25" customHeight="1">
      <c r="A3339" s="23">
        <v>11</v>
      </c>
      <c r="B3339" s="23">
        <v>1992</v>
      </c>
      <c r="C3339" s="24">
        <v>-6</v>
      </c>
      <c r="D3339" s="24">
        <v>-57.5</v>
      </c>
      <c r="E3339" s="24">
        <v>60</v>
      </c>
      <c r="F3339" s="27">
        <v>0.39</v>
      </c>
      <c r="G3339" s="24" t="s">
        <v>49</v>
      </c>
      <c r="H3339" s="1"/>
      <c r="I3339" s="1"/>
      <c r="AA3339" s="7"/>
      <c r="AB3339" s="7"/>
      <c r="AD3339" s="1"/>
      <c r="AE3339" s="1"/>
      <c r="AG3339" s="7"/>
      <c r="AH3339" s="7"/>
      <c r="AI3339" s="7"/>
      <c r="IU3339" s="11"/>
      <c r="IV3339" s="11"/>
      <c r="IW3339" s="11"/>
      <c r="AMI3339" s="12"/>
      <c r="AMJ3339" s="12"/>
      <c r="AMK3339" s="12"/>
    </row>
    <row r="3340" spans="1:1025" ht="14.25" customHeight="1">
      <c r="A3340" s="23">
        <v>11</v>
      </c>
      <c r="B3340" s="23">
        <v>1992</v>
      </c>
      <c r="C3340" s="24">
        <v>-6</v>
      </c>
      <c r="D3340" s="24">
        <v>-56</v>
      </c>
      <c r="E3340" s="24">
        <v>60</v>
      </c>
      <c r="F3340" s="27">
        <v>0.4</v>
      </c>
      <c r="G3340" s="24" t="s">
        <v>49</v>
      </c>
      <c r="H3340" s="1"/>
      <c r="I3340" s="1"/>
      <c r="AA3340" s="7"/>
      <c r="AB3340" s="7"/>
      <c r="AD3340" s="1"/>
      <c r="AE3340" s="1"/>
      <c r="AG3340" s="7"/>
      <c r="AH3340" s="7"/>
      <c r="AI3340" s="7"/>
      <c r="IU3340" s="11"/>
      <c r="IV3340" s="11"/>
      <c r="IW3340" s="11"/>
      <c r="AMI3340" s="12"/>
      <c r="AMJ3340" s="12"/>
      <c r="AMK3340" s="12"/>
    </row>
    <row r="3341" spans="1:1025" ht="14.25" customHeight="1">
      <c r="A3341" s="23">
        <v>11</v>
      </c>
      <c r="B3341" s="23">
        <v>1992</v>
      </c>
      <c r="C3341" s="24">
        <v>-6</v>
      </c>
      <c r="D3341" s="24">
        <v>-48</v>
      </c>
      <c r="E3341" s="24">
        <v>60</v>
      </c>
      <c r="F3341" s="27">
        <v>0.31</v>
      </c>
      <c r="G3341" s="24" t="s">
        <v>49</v>
      </c>
      <c r="H3341" s="1"/>
      <c r="I3341" s="1"/>
      <c r="AA3341" s="7"/>
      <c r="AB3341" s="7"/>
      <c r="AD3341" s="1"/>
      <c r="AE3341" s="1"/>
      <c r="AG3341" s="7"/>
      <c r="AH3341" s="7"/>
      <c r="AI3341" s="7"/>
      <c r="IU3341" s="11"/>
      <c r="IV3341" s="11"/>
      <c r="IW3341" s="11"/>
      <c r="AMI3341" s="12"/>
      <c r="AMJ3341" s="12"/>
      <c r="AMK3341" s="12"/>
    </row>
    <row r="3342" spans="1:1025" ht="14.25" customHeight="1">
      <c r="A3342" s="23">
        <v>10</v>
      </c>
      <c r="B3342" s="23">
        <v>1992</v>
      </c>
      <c r="C3342" s="24">
        <v>-6</v>
      </c>
      <c r="D3342" s="24">
        <v>-49</v>
      </c>
      <c r="E3342" s="24">
        <v>60</v>
      </c>
      <c r="F3342" s="27">
        <v>1.42</v>
      </c>
      <c r="G3342" s="24" t="s">
        <v>49</v>
      </c>
      <c r="H3342" s="1"/>
      <c r="I3342" s="1"/>
      <c r="AA3342" s="7"/>
      <c r="AB3342" s="7"/>
      <c r="AD3342" s="1"/>
      <c r="AE3342" s="1"/>
      <c r="AG3342" s="7"/>
      <c r="AH3342" s="7"/>
      <c r="AI3342" s="7"/>
      <c r="IU3342" s="11"/>
      <c r="IV3342" s="11"/>
      <c r="IW3342" s="11"/>
      <c r="AMI3342" s="12"/>
      <c r="AMJ3342" s="12"/>
      <c r="AMK3342" s="12"/>
    </row>
    <row r="3343" spans="1:1025" ht="14.25" customHeight="1">
      <c r="A3343" s="23">
        <v>10</v>
      </c>
      <c r="B3343" s="23">
        <v>1992</v>
      </c>
      <c r="C3343" s="24">
        <v>-6</v>
      </c>
      <c r="D3343" s="24">
        <v>-50</v>
      </c>
      <c r="E3343" s="24">
        <v>60</v>
      </c>
      <c r="F3343" s="27">
        <v>1.1299999999999999</v>
      </c>
      <c r="G3343" s="24" t="s">
        <v>49</v>
      </c>
      <c r="H3343" s="1"/>
      <c r="I3343" s="1"/>
      <c r="AA3343" s="7"/>
      <c r="AB3343" s="7"/>
      <c r="AD3343" s="1"/>
      <c r="AE3343" s="1"/>
      <c r="AG3343" s="7"/>
      <c r="AH3343" s="7"/>
      <c r="AI3343" s="7"/>
      <c r="IU3343" s="11"/>
      <c r="IV3343" s="11"/>
      <c r="IW3343" s="11"/>
      <c r="AMI3343" s="12"/>
      <c r="AMJ3343" s="12"/>
      <c r="AMK3343" s="12"/>
    </row>
    <row r="3344" spans="1:1025" ht="14.25" customHeight="1">
      <c r="A3344" s="23">
        <v>10</v>
      </c>
      <c r="B3344" s="23">
        <v>1992</v>
      </c>
      <c r="C3344" s="24">
        <v>-15.4</v>
      </c>
      <c r="D3344" s="24">
        <v>-56.2</v>
      </c>
      <c r="E3344" s="24">
        <v>60</v>
      </c>
      <c r="F3344" s="27">
        <v>0.65</v>
      </c>
      <c r="G3344" s="24" t="s">
        <v>49</v>
      </c>
      <c r="H3344" s="1"/>
      <c r="I3344" s="1"/>
      <c r="AA3344" s="7"/>
      <c r="AB3344" s="7"/>
      <c r="AD3344" s="1"/>
      <c r="AE3344" s="1"/>
      <c r="AG3344" s="7"/>
      <c r="AH3344" s="7"/>
      <c r="AI3344" s="7"/>
      <c r="IU3344" s="11"/>
      <c r="IV3344" s="11"/>
      <c r="IW3344" s="11"/>
      <c r="AMI3344" s="12"/>
      <c r="AMJ3344" s="12"/>
      <c r="AMK3344" s="12"/>
    </row>
    <row r="3345" spans="1:1025" ht="14.25" customHeight="1">
      <c r="A3345" s="23">
        <v>10</v>
      </c>
      <c r="B3345" s="23">
        <v>1992</v>
      </c>
      <c r="C3345" s="24">
        <v>-6</v>
      </c>
      <c r="D3345" s="24">
        <v>-51</v>
      </c>
      <c r="E3345" s="24">
        <v>60</v>
      </c>
      <c r="F3345" s="27">
        <v>0.69</v>
      </c>
      <c r="G3345" s="24" t="s">
        <v>49</v>
      </c>
      <c r="H3345" s="1"/>
      <c r="I3345" s="1"/>
      <c r="AA3345" s="7"/>
      <c r="AB3345" s="7"/>
      <c r="AD3345" s="1"/>
      <c r="AE3345" s="1"/>
      <c r="AG3345" s="7"/>
      <c r="AH3345" s="7"/>
      <c r="AI3345" s="7"/>
      <c r="IU3345" s="11"/>
      <c r="IV3345" s="11"/>
      <c r="IW3345" s="11"/>
      <c r="AMI3345" s="12"/>
      <c r="AMJ3345" s="12"/>
      <c r="AMK3345" s="12"/>
    </row>
    <row r="3346" spans="1:1025" ht="14.25" customHeight="1">
      <c r="A3346" s="23">
        <v>10</v>
      </c>
      <c r="B3346" s="23">
        <v>1992</v>
      </c>
      <c r="C3346" s="24">
        <v>-6</v>
      </c>
      <c r="D3346" s="24">
        <v>-48</v>
      </c>
      <c r="E3346" s="24">
        <v>74</v>
      </c>
      <c r="F3346" s="27">
        <v>0.69</v>
      </c>
      <c r="G3346" s="24" t="s">
        <v>49</v>
      </c>
      <c r="H3346" s="1"/>
      <c r="I3346" s="1"/>
      <c r="AA3346" s="7"/>
      <c r="AB3346" s="7"/>
      <c r="AD3346" s="1"/>
      <c r="AE3346" s="1"/>
      <c r="AG3346" s="7"/>
      <c r="AH3346" s="7"/>
      <c r="AI3346" s="7"/>
      <c r="IU3346" s="11"/>
      <c r="IV3346" s="11"/>
      <c r="IW3346" s="11"/>
      <c r="AMI3346" s="12"/>
      <c r="AMJ3346" s="12"/>
      <c r="AMK3346" s="12"/>
    </row>
    <row r="3347" spans="1:1025" ht="14.25" customHeight="1">
      <c r="A3347" s="23">
        <v>10</v>
      </c>
      <c r="B3347" s="23">
        <v>1992</v>
      </c>
      <c r="C3347" s="24">
        <v>-6</v>
      </c>
      <c r="D3347" s="24">
        <v>-47</v>
      </c>
      <c r="E3347" s="24">
        <v>85</v>
      </c>
      <c r="F3347" s="27">
        <v>0.54</v>
      </c>
      <c r="G3347" s="24" t="s">
        <v>49</v>
      </c>
      <c r="H3347" s="1"/>
      <c r="I3347" s="1"/>
      <c r="AA3347" s="7"/>
      <c r="AB3347" s="7"/>
      <c r="AD3347" s="1"/>
      <c r="AE3347" s="1"/>
      <c r="AG3347" s="7"/>
      <c r="AH3347" s="7"/>
      <c r="AI3347" s="7"/>
      <c r="IU3347" s="11"/>
      <c r="IV3347" s="11"/>
      <c r="IW3347" s="11"/>
      <c r="AMI3347" s="12"/>
      <c r="AMJ3347" s="12"/>
      <c r="AMK3347" s="12"/>
    </row>
    <row r="3348" spans="1:1025" ht="14.25" customHeight="1">
      <c r="A3348" s="23">
        <v>11</v>
      </c>
      <c r="B3348" s="23">
        <v>1992</v>
      </c>
      <c r="C3348" s="24">
        <v>-6</v>
      </c>
      <c r="D3348" s="24">
        <v>-57.1</v>
      </c>
      <c r="E3348" s="24">
        <v>95</v>
      </c>
      <c r="F3348" s="27">
        <v>0.22</v>
      </c>
      <c r="G3348" s="24" t="s">
        <v>49</v>
      </c>
      <c r="H3348" s="1"/>
      <c r="I3348" s="1"/>
      <c r="AA3348" s="7"/>
      <c r="AB3348" s="7"/>
      <c r="AD3348" s="1"/>
      <c r="AE3348" s="1"/>
      <c r="AG3348" s="7"/>
      <c r="AH3348" s="7"/>
      <c r="AI3348" s="7"/>
      <c r="IU3348" s="11"/>
      <c r="IV3348" s="11"/>
      <c r="IW3348" s="11"/>
      <c r="AMI3348" s="12"/>
      <c r="AMJ3348" s="12"/>
      <c r="AMK3348" s="12"/>
    </row>
    <row r="3349" spans="1:1025" ht="14.25" customHeight="1">
      <c r="A3349" s="23">
        <v>11</v>
      </c>
      <c r="B3349" s="23">
        <v>1992</v>
      </c>
      <c r="C3349" s="24">
        <v>-6</v>
      </c>
      <c r="D3349" s="24">
        <v>-49</v>
      </c>
      <c r="E3349" s="24">
        <v>97</v>
      </c>
      <c r="F3349" s="27">
        <v>0.26</v>
      </c>
      <c r="G3349" s="24" t="s">
        <v>49</v>
      </c>
      <c r="H3349" s="1"/>
      <c r="I3349" s="1"/>
      <c r="AA3349" s="7"/>
      <c r="AB3349" s="7"/>
      <c r="AD3349" s="1"/>
      <c r="AE3349" s="1"/>
      <c r="AG3349" s="7"/>
      <c r="AH3349" s="7"/>
      <c r="AI3349" s="7"/>
      <c r="IU3349" s="11"/>
      <c r="IV3349" s="11"/>
      <c r="IW3349" s="11"/>
      <c r="AMI3349" s="12"/>
      <c r="AMJ3349" s="12"/>
      <c r="AMK3349" s="12"/>
    </row>
    <row r="3350" spans="1:1025" ht="14.25" customHeight="1">
      <c r="A3350" s="23">
        <v>11</v>
      </c>
      <c r="B3350" s="23">
        <v>1992</v>
      </c>
      <c r="C3350" s="24">
        <v>-6</v>
      </c>
      <c r="D3350" s="24">
        <v>-48.7</v>
      </c>
      <c r="E3350" s="24">
        <v>97</v>
      </c>
      <c r="F3350" s="27">
        <v>3.23</v>
      </c>
      <c r="G3350" s="24" t="s">
        <v>49</v>
      </c>
      <c r="H3350" s="1"/>
      <c r="I3350" s="1"/>
      <c r="AA3350" s="7"/>
      <c r="AB3350" s="7"/>
      <c r="AD3350" s="1"/>
      <c r="AE3350" s="1"/>
      <c r="AG3350" s="7"/>
      <c r="AH3350" s="7"/>
      <c r="AI3350" s="7"/>
      <c r="IU3350" s="11"/>
      <c r="IV3350" s="11"/>
      <c r="IW3350" s="11"/>
      <c r="AMI3350" s="12"/>
      <c r="AMJ3350" s="12"/>
      <c r="AMK3350" s="12"/>
    </row>
    <row r="3351" spans="1:1025" ht="14.25" customHeight="1">
      <c r="A3351" s="23">
        <v>11</v>
      </c>
      <c r="B3351" s="23">
        <v>1992</v>
      </c>
      <c r="C3351" s="24">
        <v>-6</v>
      </c>
      <c r="D3351" s="24">
        <v>-54</v>
      </c>
      <c r="E3351" s="24">
        <v>98</v>
      </c>
      <c r="F3351" s="27">
        <v>1.23</v>
      </c>
      <c r="G3351" s="24" t="s">
        <v>49</v>
      </c>
      <c r="H3351" s="1"/>
      <c r="I3351" s="1"/>
      <c r="AA3351" s="7"/>
      <c r="AB3351" s="7"/>
      <c r="AD3351" s="1"/>
      <c r="AE3351" s="1"/>
      <c r="AG3351" s="7"/>
      <c r="AH3351" s="7"/>
      <c r="AI3351" s="7"/>
      <c r="IU3351" s="11"/>
      <c r="IV3351" s="11"/>
      <c r="IW3351" s="11"/>
      <c r="AMI3351" s="12"/>
      <c r="AMJ3351" s="12"/>
      <c r="AMK3351" s="12"/>
    </row>
    <row r="3352" spans="1:1025" ht="14.25" customHeight="1">
      <c r="A3352" s="23">
        <v>11</v>
      </c>
      <c r="B3352" s="23">
        <v>1992</v>
      </c>
      <c r="C3352" s="24">
        <v>-6</v>
      </c>
      <c r="D3352" s="24">
        <v>-50</v>
      </c>
      <c r="E3352" s="24">
        <v>98</v>
      </c>
      <c r="F3352" s="27">
        <v>0.35</v>
      </c>
      <c r="G3352" s="24" t="s">
        <v>49</v>
      </c>
      <c r="H3352" s="1"/>
      <c r="I3352" s="1"/>
      <c r="AA3352" s="7"/>
      <c r="AB3352" s="7"/>
      <c r="AD3352" s="1"/>
      <c r="AE3352" s="1"/>
      <c r="AG3352" s="7"/>
      <c r="AH3352" s="7"/>
      <c r="AI3352" s="7"/>
      <c r="IU3352" s="11"/>
      <c r="IV3352" s="11"/>
      <c r="IW3352" s="11"/>
      <c r="AMI3352" s="12"/>
      <c r="AMJ3352" s="12"/>
      <c r="AMK3352" s="12"/>
    </row>
    <row r="3353" spans="1:1025" ht="14.25" customHeight="1">
      <c r="A3353" s="23">
        <v>10</v>
      </c>
      <c r="B3353" s="23">
        <v>1992</v>
      </c>
      <c r="C3353" s="24">
        <v>-6</v>
      </c>
      <c r="D3353" s="24">
        <v>-54</v>
      </c>
      <c r="E3353" s="24">
        <v>99</v>
      </c>
      <c r="F3353" s="27">
        <v>0.22</v>
      </c>
      <c r="G3353" s="24" t="s">
        <v>49</v>
      </c>
      <c r="H3353" s="1"/>
      <c r="I3353" s="1"/>
      <c r="AA3353" s="7"/>
      <c r="AB3353" s="7"/>
      <c r="AD3353" s="1"/>
      <c r="AE3353" s="1"/>
      <c r="AG3353" s="7"/>
      <c r="AH3353" s="7"/>
      <c r="AI3353" s="7"/>
      <c r="IU3353" s="11"/>
      <c r="IV3353" s="11"/>
      <c r="IW3353" s="11"/>
      <c r="AMI3353" s="12"/>
      <c r="AMJ3353" s="12"/>
      <c r="AMK3353" s="12"/>
    </row>
    <row r="3354" spans="1:1025" ht="14.25" customHeight="1">
      <c r="A3354" s="23">
        <v>11</v>
      </c>
      <c r="B3354" s="23">
        <v>1992</v>
      </c>
      <c r="C3354" s="24">
        <v>-6</v>
      </c>
      <c r="D3354" s="24">
        <v>-55</v>
      </c>
      <c r="E3354" s="24">
        <v>100</v>
      </c>
      <c r="F3354" s="27">
        <v>0.39</v>
      </c>
      <c r="G3354" s="24" t="s">
        <v>49</v>
      </c>
      <c r="H3354" s="1"/>
      <c r="I3354" s="1"/>
      <c r="AA3354" s="7"/>
      <c r="AB3354" s="7"/>
      <c r="AD3354" s="1"/>
      <c r="AE3354" s="1"/>
      <c r="AG3354" s="7"/>
      <c r="AH3354" s="7"/>
      <c r="AI3354" s="7"/>
      <c r="IU3354" s="11"/>
      <c r="IV3354" s="11"/>
      <c r="IW3354" s="11"/>
      <c r="AMI3354" s="12"/>
      <c r="AMJ3354" s="12"/>
      <c r="AMK3354" s="12"/>
    </row>
    <row r="3355" spans="1:1025" ht="14.25" customHeight="1">
      <c r="A3355" s="23">
        <v>11</v>
      </c>
      <c r="B3355" s="23">
        <v>1992</v>
      </c>
      <c r="C3355" s="24">
        <v>-6</v>
      </c>
      <c r="D3355" s="24">
        <v>-48</v>
      </c>
      <c r="E3355" s="24">
        <v>100</v>
      </c>
      <c r="F3355" s="27">
        <v>1.1299999999999999</v>
      </c>
      <c r="G3355" s="24" t="s">
        <v>49</v>
      </c>
      <c r="H3355" s="1"/>
      <c r="I3355" s="1"/>
      <c r="AA3355" s="7"/>
      <c r="AB3355" s="7"/>
      <c r="AD3355" s="1"/>
      <c r="AE3355" s="1"/>
      <c r="AG3355" s="7"/>
      <c r="AH3355" s="7"/>
      <c r="AI3355" s="7"/>
      <c r="IU3355" s="11"/>
      <c r="IV3355" s="11"/>
      <c r="IW3355" s="11"/>
      <c r="AMI3355" s="12"/>
      <c r="AMJ3355" s="12"/>
      <c r="AMK3355" s="12"/>
    </row>
    <row r="3356" spans="1:1025" ht="14.25" customHeight="1">
      <c r="A3356" s="23">
        <v>10</v>
      </c>
      <c r="B3356" s="23">
        <v>1992</v>
      </c>
      <c r="C3356" s="24">
        <v>-6</v>
      </c>
      <c r="D3356" s="24">
        <v>-50</v>
      </c>
      <c r="E3356" s="24">
        <v>100</v>
      </c>
      <c r="F3356" s="27">
        <v>1.68</v>
      </c>
      <c r="G3356" s="24" t="s">
        <v>49</v>
      </c>
      <c r="H3356" s="1"/>
      <c r="I3356" s="1"/>
      <c r="AA3356" s="7"/>
      <c r="AB3356" s="7"/>
      <c r="AD3356" s="1"/>
      <c r="AE3356" s="1"/>
      <c r="AG3356" s="7"/>
      <c r="AH3356" s="7"/>
      <c r="AI3356" s="7"/>
      <c r="IU3356" s="11"/>
      <c r="IV3356" s="11"/>
      <c r="IW3356" s="11"/>
      <c r="AMI3356" s="12"/>
      <c r="AMJ3356" s="12"/>
      <c r="AMK3356" s="12"/>
    </row>
    <row r="3357" spans="1:1025" ht="14.25" customHeight="1">
      <c r="A3357" s="23">
        <v>10</v>
      </c>
      <c r="B3357" s="23">
        <v>1992</v>
      </c>
      <c r="C3357" s="24">
        <v>-23.3</v>
      </c>
      <c r="D3357" s="24">
        <v>-57</v>
      </c>
      <c r="E3357" s="24">
        <v>100</v>
      </c>
      <c r="F3357" s="27">
        <v>0.57000000000000095</v>
      </c>
      <c r="G3357" s="24" t="s">
        <v>49</v>
      </c>
      <c r="H3357" s="1"/>
      <c r="I3357" s="1"/>
      <c r="AA3357" s="7"/>
      <c r="AB3357" s="7"/>
      <c r="AD3357" s="1"/>
      <c r="AE3357" s="1"/>
      <c r="AG3357" s="7"/>
      <c r="AH3357" s="7"/>
      <c r="AI3357" s="7"/>
      <c r="IU3357" s="11"/>
      <c r="IV3357" s="11"/>
      <c r="IW3357" s="11"/>
      <c r="AMI3357" s="12"/>
      <c r="AMJ3357" s="12"/>
      <c r="AMK3357" s="12"/>
    </row>
    <row r="3358" spans="1:1025" ht="14.25" customHeight="1">
      <c r="A3358" s="23">
        <v>10</v>
      </c>
      <c r="B3358" s="23">
        <v>1992</v>
      </c>
      <c r="C3358" s="24">
        <v>-6</v>
      </c>
      <c r="D3358" s="24">
        <v>-52</v>
      </c>
      <c r="E3358" s="24">
        <v>100</v>
      </c>
      <c r="F3358" s="27">
        <v>0.39</v>
      </c>
      <c r="G3358" s="24" t="s">
        <v>49</v>
      </c>
      <c r="H3358" s="1"/>
      <c r="I3358" s="1"/>
      <c r="AA3358" s="7"/>
      <c r="AB3358" s="7"/>
      <c r="AD3358" s="1"/>
      <c r="AE3358" s="1"/>
      <c r="AG3358" s="7"/>
      <c r="AH3358" s="7"/>
      <c r="AI3358" s="7"/>
      <c r="IU3358" s="11"/>
      <c r="IV3358" s="11"/>
      <c r="IW3358" s="11"/>
      <c r="AMI3358" s="12"/>
      <c r="AMJ3358" s="12"/>
      <c r="AMK3358" s="12"/>
    </row>
    <row r="3359" spans="1:1025" ht="14.25" customHeight="1">
      <c r="A3359" s="23">
        <v>10</v>
      </c>
      <c r="B3359" s="23">
        <v>1992</v>
      </c>
      <c r="C3359" s="24">
        <v>-6</v>
      </c>
      <c r="D3359" s="24">
        <v>-51</v>
      </c>
      <c r="E3359" s="24">
        <v>100</v>
      </c>
      <c r="F3359" s="27">
        <v>0.83</v>
      </c>
      <c r="G3359" s="24" t="s">
        <v>49</v>
      </c>
      <c r="H3359" s="1"/>
      <c r="I3359" s="1"/>
      <c r="AA3359" s="7"/>
      <c r="AB3359" s="7"/>
      <c r="AD3359" s="1"/>
      <c r="AE3359" s="1"/>
      <c r="AG3359" s="7"/>
      <c r="AH3359" s="7"/>
      <c r="AI3359" s="7"/>
      <c r="IU3359" s="11"/>
      <c r="IV3359" s="11"/>
      <c r="IW3359" s="11"/>
      <c r="AMI3359" s="12"/>
      <c r="AMJ3359" s="12"/>
      <c r="AMK3359" s="12"/>
    </row>
    <row r="3360" spans="1:1025" ht="14.25" customHeight="1">
      <c r="A3360" s="23">
        <v>10</v>
      </c>
      <c r="B3360" s="23">
        <v>1992</v>
      </c>
      <c r="C3360" s="24">
        <v>-15.4</v>
      </c>
      <c r="D3360" s="24">
        <v>-56.2</v>
      </c>
      <c r="E3360" s="24">
        <v>100</v>
      </c>
      <c r="F3360" s="27">
        <v>0.42</v>
      </c>
      <c r="G3360" s="24" t="s">
        <v>49</v>
      </c>
      <c r="H3360" s="1"/>
      <c r="I3360" s="1"/>
      <c r="AA3360" s="7"/>
      <c r="AB3360" s="7"/>
      <c r="AD3360" s="1"/>
      <c r="AE3360" s="1"/>
      <c r="AG3360" s="7"/>
      <c r="AH3360" s="7"/>
      <c r="AI3360" s="7"/>
      <c r="IU3360" s="11"/>
      <c r="IV3360" s="11"/>
      <c r="IW3360" s="11"/>
      <c r="AMI3360" s="12"/>
      <c r="AMJ3360" s="12"/>
      <c r="AMK3360" s="12"/>
    </row>
    <row r="3361" spans="1:1025" ht="14.25" customHeight="1">
      <c r="A3361" s="23">
        <v>11</v>
      </c>
      <c r="B3361" s="23">
        <v>1992</v>
      </c>
      <c r="C3361" s="24">
        <v>-6</v>
      </c>
      <c r="D3361" s="24">
        <v>-53</v>
      </c>
      <c r="E3361" s="24">
        <v>100</v>
      </c>
      <c r="F3361" s="27">
        <v>0.16</v>
      </c>
      <c r="G3361" s="24" t="s">
        <v>49</v>
      </c>
      <c r="H3361" s="1"/>
      <c r="I3361" s="1"/>
      <c r="AA3361" s="7"/>
      <c r="AB3361" s="7"/>
      <c r="AD3361" s="1"/>
      <c r="AE3361" s="1"/>
      <c r="AG3361" s="7"/>
      <c r="AH3361" s="7"/>
      <c r="AI3361" s="7"/>
      <c r="IU3361" s="11"/>
      <c r="IV3361" s="11"/>
      <c r="IW3361" s="11"/>
      <c r="AMI3361" s="12"/>
      <c r="AMJ3361" s="12"/>
      <c r="AMK3361" s="12"/>
    </row>
    <row r="3362" spans="1:1025" ht="14.25" customHeight="1">
      <c r="A3362" s="23">
        <v>10</v>
      </c>
      <c r="B3362" s="23">
        <v>1992</v>
      </c>
      <c r="C3362" s="24">
        <v>-5.7</v>
      </c>
      <c r="D3362" s="24">
        <v>-46.9</v>
      </c>
      <c r="E3362" s="24">
        <v>100</v>
      </c>
      <c r="F3362" s="27">
        <v>2.2799999999999998</v>
      </c>
      <c r="G3362" s="24" t="s">
        <v>49</v>
      </c>
      <c r="H3362" s="1"/>
      <c r="I3362" s="1"/>
      <c r="AA3362" s="7"/>
      <c r="AB3362" s="7"/>
      <c r="AD3362" s="1"/>
      <c r="AE3362" s="1"/>
      <c r="AG3362" s="7"/>
      <c r="AH3362" s="7"/>
      <c r="AI3362" s="7"/>
      <c r="IU3362" s="11"/>
      <c r="IV3362" s="11"/>
      <c r="IW3362" s="11"/>
      <c r="AMI3362" s="12"/>
      <c r="AMJ3362" s="12"/>
      <c r="AMK3362" s="12"/>
    </row>
    <row r="3363" spans="1:1025" ht="14.25" customHeight="1">
      <c r="A3363" s="23">
        <v>10</v>
      </c>
      <c r="B3363" s="23">
        <v>1992</v>
      </c>
      <c r="C3363" s="24">
        <v>-6</v>
      </c>
      <c r="D3363" s="24">
        <v>-48</v>
      </c>
      <c r="E3363" s="24">
        <v>100</v>
      </c>
      <c r="F3363" s="27">
        <v>3.77</v>
      </c>
      <c r="G3363" s="24" t="s">
        <v>49</v>
      </c>
      <c r="H3363" s="1"/>
      <c r="I3363" s="1"/>
      <c r="AA3363" s="7"/>
      <c r="AB3363" s="7"/>
      <c r="AD3363" s="1"/>
      <c r="AE3363" s="1"/>
      <c r="AG3363" s="7"/>
      <c r="AH3363" s="7"/>
      <c r="AI3363" s="7"/>
      <c r="IU3363" s="11"/>
      <c r="IV3363" s="11"/>
      <c r="IW3363" s="11"/>
      <c r="AMI3363" s="12"/>
      <c r="AMJ3363" s="12"/>
      <c r="AMK3363" s="12"/>
    </row>
    <row r="3364" spans="1:1025" ht="14.25" customHeight="1">
      <c r="A3364" s="23">
        <v>10</v>
      </c>
      <c r="B3364" s="23">
        <v>1992</v>
      </c>
      <c r="C3364" s="24">
        <v>-6</v>
      </c>
      <c r="D3364" s="24">
        <v>-53</v>
      </c>
      <c r="E3364" s="24">
        <v>123</v>
      </c>
      <c r="F3364" s="27">
        <v>0.77</v>
      </c>
      <c r="G3364" s="24" t="s">
        <v>49</v>
      </c>
      <c r="H3364" s="1"/>
      <c r="I3364" s="1"/>
      <c r="AA3364" s="7"/>
      <c r="AB3364" s="7"/>
      <c r="AD3364" s="1"/>
      <c r="AE3364" s="1"/>
      <c r="AG3364" s="7"/>
      <c r="AH3364" s="7"/>
      <c r="AI3364" s="7"/>
      <c r="IU3364" s="11"/>
      <c r="IV3364" s="11"/>
      <c r="IW3364" s="11"/>
      <c r="AMI3364" s="12"/>
      <c r="AMJ3364" s="12"/>
      <c r="AMK3364" s="12"/>
    </row>
    <row r="3365" spans="1:1025" ht="14.25" customHeight="1">
      <c r="A3365" s="23">
        <v>10</v>
      </c>
      <c r="B3365" s="23">
        <v>1992</v>
      </c>
      <c r="C3365" s="24">
        <v>-6</v>
      </c>
      <c r="D3365" s="24">
        <v>-47</v>
      </c>
      <c r="E3365" s="24">
        <v>128</v>
      </c>
      <c r="F3365" s="27">
        <v>1.2</v>
      </c>
      <c r="G3365" s="24" t="s">
        <v>49</v>
      </c>
      <c r="H3365" s="1"/>
      <c r="I3365" s="1"/>
      <c r="AA3365" s="7"/>
      <c r="AB3365" s="7"/>
      <c r="AD3365" s="1"/>
      <c r="AE3365" s="1"/>
      <c r="AG3365" s="7"/>
      <c r="AH3365" s="7"/>
      <c r="AI3365" s="7"/>
      <c r="IU3365" s="11"/>
      <c r="IV3365" s="11"/>
      <c r="IW3365" s="11"/>
      <c r="AMI3365" s="12"/>
      <c r="AMJ3365" s="12"/>
      <c r="AMK3365" s="12"/>
    </row>
    <row r="3366" spans="1:1025" ht="14.25" customHeight="1">
      <c r="A3366" s="23">
        <v>10</v>
      </c>
      <c r="B3366" s="23">
        <v>1992</v>
      </c>
      <c r="C3366" s="24">
        <v>-15.4</v>
      </c>
      <c r="D3366" s="24">
        <v>-56.2</v>
      </c>
      <c r="E3366" s="24">
        <v>140</v>
      </c>
      <c r="F3366" s="27">
        <v>0.5</v>
      </c>
      <c r="G3366" s="24" t="s">
        <v>49</v>
      </c>
      <c r="H3366" s="1"/>
      <c r="I3366" s="1"/>
      <c r="AA3366" s="7"/>
      <c r="AB3366" s="7"/>
      <c r="AD3366" s="1"/>
      <c r="AE3366" s="1"/>
      <c r="AG3366" s="7"/>
      <c r="AH3366" s="7"/>
      <c r="AI3366" s="7"/>
      <c r="IU3366" s="11"/>
      <c r="IV3366" s="11"/>
      <c r="IW3366" s="11"/>
      <c r="AMI3366" s="12"/>
      <c r="AMJ3366" s="12"/>
      <c r="AMK3366" s="12"/>
    </row>
    <row r="3367" spans="1:1025" ht="14.25" customHeight="1">
      <c r="A3367" s="23">
        <v>11</v>
      </c>
      <c r="B3367" s="23">
        <v>1992</v>
      </c>
      <c r="C3367" s="24">
        <v>-6</v>
      </c>
      <c r="D3367" s="24">
        <v>-57.1</v>
      </c>
      <c r="E3367" s="24">
        <v>142</v>
      </c>
      <c r="F3367" s="27">
        <v>0.63</v>
      </c>
      <c r="G3367" s="24" t="s">
        <v>49</v>
      </c>
      <c r="H3367" s="1"/>
      <c r="I3367" s="1"/>
      <c r="AA3367" s="7"/>
      <c r="AB3367" s="7"/>
      <c r="AD3367" s="1"/>
      <c r="AE3367" s="1"/>
      <c r="AG3367" s="7"/>
      <c r="AH3367" s="7"/>
      <c r="AI3367" s="7"/>
      <c r="IU3367" s="11"/>
      <c r="IV3367" s="11"/>
      <c r="IW3367" s="11"/>
      <c r="AMI3367" s="12"/>
      <c r="AMJ3367" s="12"/>
      <c r="AMK3367" s="12"/>
    </row>
    <row r="3368" spans="1:1025" ht="14.25" customHeight="1">
      <c r="A3368" s="23">
        <v>11</v>
      </c>
      <c r="B3368" s="23">
        <v>1992</v>
      </c>
      <c r="C3368" s="24">
        <v>-6</v>
      </c>
      <c r="D3368" s="24">
        <v>-48.7</v>
      </c>
      <c r="E3368" s="24">
        <v>145</v>
      </c>
      <c r="F3368" s="27">
        <v>0.2</v>
      </c>
      <c r="G3368" s="24" t="s">
        <v>49</v>
      </c>
      <c r="H3368" s="1"/>
      <c r="I3368" s="1"/>
      <c r="AA3368" s="7"/>
      <c r="AB3368" s="7"/>
      <c r="AD3368" s="1"/>
      <c r="AE3368" s="1"/>
      <c r="AG3368" s="7"/>
      <c r="AH3368" s="7"/>
      <c r="AI3368" s="7"/>
      <c r="IU3368" s="11"/>
      <c r="IV3368" s="11"/>
      <c r="IW3368" s="11"/>
      <c r="AMI3368" s="12"/>
      <c r="AMJ3368" s="12"/>
      <c r="AMK3368" s="12"/>
    </row>
    <row r="3369" spans="1:1025" ht="14.25" customHeight="1">
      <c r="A3369" s="23">
        <v>11</v>
      </c>
      <c r="B3369" s="23">
        <v>1992</v>
      </c>
      <c r="C3369" s="24">
        <v>-6</v>
      </c>
      <c r="D3369" s="24">
        <v>-50</v>
      </c>
      <c r="E3369" s="24">
        <v>147</v>
      </c>
      <c r="F3369" s="27">
        <v>1.9</v>
      </c>
      <c r="G3369" s="24" t="s">
        <v>49</v>
      </c>
      <c r="H3369" s="1"/>
      <c r="I3369" s="1"/>
      <c r="AA3369" s="7"/>
      <c r="AB3369" s="7"/>
      <c r="AD3369" s="1"/>
      <c r="AE3369" s="1"/>
      <c r="AG3369" s="7"/>
      <c r="AH3369" s="7"/>
      <c r="AI3369" s="7"/>
      <c r="IU3369" s="11"/>
      <c r="IV3369" s="11"/>
      <c r="IW3369" s="11"/>
      <c r="AMI3369" s="12"/>
      <c r="AMJ3369" s="12"/>
      <c r="AMK3369" s="12"/>
    </row>
    <row r="3370" spans="1:1025" ht="14.25" customHeight="1">
      <c r="A3370" s="23">
        <v>11</v>
      </c>
      <c r="B3370" s="23">
        <v>1992</v>
      </c>
      <c r="C3370" s="24">
        <v>-6</v>
      </c>
      <c r="D3370" s="24">
        <v>-54</v>
      </c>
      <c r="E3370" s="24">
        <v>148</v>
      </c>
      <c r="F3370" s="27">
        <v>1.22</v>
      </c>
      <c r="G3370" s="24" t="s">
        <v>49</v>
      </c>
      <c r="H3370" s="1"/>
      <c r="I3370" s="1"/>
      <c r="AA3370" s="7"/>
      <c r="AB3370" s="7"/>
      <c r="AD3370" s="1"/>
      <c r="AE3370" s="1"/>
      <c r="AG3370" s="7"/>
      <c r="AH3370" s="7"/>
      <c r="AI3370" s="7"/>
      <c r="IU3370" s="11"/>
      <c r="IV3370" s="11"/>
      <c r="IW3370" s="11"/>
      <c r="AMI3370" s="12"/>
      <c r="AMJ3370" s="12"/>
      <c r="AMK3370" s="12"/>
    </row>
    <row r="3371" spans="1:1025" ht="14.25" customHeight="1">
      <c r="A3371" s="23">
        <v>10</v>
      </c>
      <c r="B3371" s="23">
        <v>1992</v>
      </c>
      <c r="C3371" s="24">
        <v>-6</v>
      </c>
      <c r="D3371" s="24">
        <v>-48</v>
      </c>
      <c r="E3371" s="24">
        <v>150</v>
      </c>
      <c r="F3371" s="27">
        <v>0.44</v>
      </c>
      <c r="G3371" s="24" t="s">
        <v>49</v>
      </c>
      <c r="H3371" s="1"/>
      <c r="I3371" s="1"/>
      <c r="AA3371" s="7"/>
      <c r="AB3371" s="7"/>
      <c r="AD3371" s="1"/>
      <c r="AE3371" s="1"/>
      <c r="AG3371" s="7"/>
      <c r="AH3371" s="7"/>
      <c r="AI3371" s="7"/>
      <c r="IU3371" s="11"/>
      <c r="IV3371" s="11"/>
      <c r="IW3371" s="11"/>
      <c r="AMI3371" s="12"/>
      <c r="AMJ3371" s="12"/>
      <c r="AMK3371" s="12"/>
    </row>
    <row r="3372" spans="1:1025" ht="14.25" customHeight="1">
      <c r="A3372" s="23">
        <v>10</v>
      </c>
      <c r="B3372" s="23">
        <v>1992</v>
      </c>
      <c r="C3372" s="24">
        <v>-6</v>
      </c>
      <c r="D3372" s="24">
        <v>-55</v>
      </c>
      <c r="E3372" s="24">
        <v>150</v>
      </c>
      <c r="F3372" s="27">
        <v>0.42</v>
      </c>
      <c r="G3372" s="24" t="s">
        <v>49</v>
      </c>
      <c r="H3372" s="1"/>
      <c r="I3372" s="1"/>
      <c r="AA3372" s="7"/>
      <c r="AB3372" s="7"/>
      <c r="AD3372" s="1"/>
      <c r="AE3372" s="1"/>
      <c r="AG3372" s="7"/>
      <c r="AH3372" s="7"/>
      <c r="AI3372" s="7"/>
      <c r="IU3372" s="11"/>
      <c r="IV3372" s="11"/>
      <c r="IW3372" s="11"/>
      <c r="AMI3372" s="12"/>
      <c r="AMJ3372" s="12"/>
      <c r="AMK3372" s="12"/>
    </row>
    <row r="3373" spans="1:1025" ht="14.25" customHeight="1">
      <c r="A3373" s="23">
        <v>10</v>
      </c>
      <c r="B3373" s="23">
        <v>1992</v>
      </c>
      <c r="C3373" s="24">
        <v>-6</v>
      </c>
      <c r="D3373" s="24">
        <v>-51</v>
      </c>
      <c r="E3373" s="24">
        <v>150</v>
      </c>
      <c r="F3373" s="27">
        <v>0.18</v>
      </c>
      <c r="G3373" s="24" t="s">
        <v>49</v>
      </c>
      <c r="H3373" s="1"/>
      <c r="I3373" s="1"/>
      <c r="AA3373" s="7"/>
      <c r="AB3373" s="7"/>
      <c r="AD3373" s="1"/>
      <c r="AE3373" s="1"/>
      <c r="AG3373" s="7"/>
      <c r="AH3373" s="7"/>
      <c r="AI3373" s="7"/>
      <c r="IU3373" s="11"/>
      <c r="IV3373" s="11"/>
      <c r="IW3373" s="11"/>
      <c r="AMI3373" s="12"/>
      <c r="AMJ3373" s="12"/>
      <c r="AMK3373" s="12"/>
    </row>
    <row r="3374" spans="1:1025" ht="14.25" customHeight="1">
      <c r="A3374" s="23">
        <v>10</v>
      </c>
      <c r="B3374" s="23">
        <v>1992</v>
      </c>
      <c r="C3374" s="24">
        <v>-6</v>
      </c>
      <c r="D3374" s="24">
        <v>-49</v>
      </c>
      <c r="E3374" s="24">
        <v>150</v>
      </c>
      <c r="F3374" s="27">
        <v>2.29</v>
      </c>
      <c r="G3374" s="24" t="s">
        <v>49</v>
      </c>
      <c r="H3374" s="1"/>
      <c r="I3374" s="1"/>
      <c r="AA3374" s="7"/>
      <c r="AB3374" s="7"/>
      <c r="AD3374" s="1"/>
      <c r="AE3374" s="1"/>
      <c r="AG3374" s="7"/>
      <c r="AH3374" s="7"/>
      <c r="AI3374" s="7"/>
      <c r="IU3374" s="11"/>
      <c r="IV3374" s="11"/>
      <c r="IW3374" s="11"/>
      <c r="AMI3374" s="12"/>
      <c r="AMJ3374" s="12"/>
      <c r="AMK3374" s="12"/>
    </row>
    <row r="3375" spans="1:1025" ht="14.25" customHeight="1">
      <c r="A3375" s="23">
        <v>11</v>
      </c>
      <c r="B3375" s="23">
        <v>1992</v>
      </c>
      <c r="C3375" s="24">
        <v>-6</v>
      </c>
      <c r="D3375" s="24">
        <v>-58</v>
      </c>
      <c r="E3375" s="24">
        <v>150</v>
      </c>
      <c r="F3375" s="27">
        <v>0.43</v>
      </c>
      <c r="G3375" s="24" t="s">
        <v>49</v>
      </c>
      <c r="H3375" s="1"/>
      <c r="I3375" s="1"/>
      <c r="AA3375" s="7"/>
      <c r="AB3375" s="7"/>
      <c r="AD3375" s="1"/>
      <c r="AE3375" s="1"/>
      <c r="AG3375" s="7"/>
      <c r="AH3375" s="7"/>
      <c r="AI3375" s="7"/>
      <c r="IU3375" s="11"/>
      <c r="IV3375" s="11"/>
      <c r="IW3375" s="11"/>
      <c r="AMI3375" s="12"/>
      <c r="AMJ3375" s="12"/>
      <c r="AMK3375" s="12"/>
    </row>
    <row r="3376" spans="1:1025" ht="14.25" customHeight="1">
      <c r="A3376" s="23">
        <v>11</v>
      </c>
      <c r="B3376" s="23">
        <v>1992</v>
      </c>
      <c r="C3376" s="24">
        <v>-6</v>
      </c>
      <c r="D3376" s="24">
        <v>-53</v>
      </c>
      <c r="E3376" s="24">
        <v>150</v>
      </c>
      <c r="F3376" s="27">
        <v>0.32</v>
      </c>
      <c r="G3376" s="24" t="s">
        <v>49</v>
      </c>
      <c r="H3376" s="1"/>
      <c r="I3376" s="1"/>
      <c r="AA3376" s="7"/>
      <c r="AB3376" s="7"/>
      <c r="AD3376" s="1"/>
      <c r="AE3376" s="1"/>
      <c r="AG3376" s="7"/>
      <c r="AH3376" s="7"/>
      <c r="AI3376" s="7"/>
      <c r="IU3376" s="11"/>
      <c r="IV3376" s="11"/>
      <c r="IW3376" s="11"/>
      <c r="AMI3376" s="12"/>
      <c r="AMJ3376" s="12"/>
      <c r="AMK3376" s="12"/>
    </row>
    <row r="3377" spans="1:1025" ht="14.25" customHeight="1">
      <c r="A3377" s="23">
        <v>10</v>
      </c>
      <c r="B3377" s="23">
        <v>1992</v>
      </c>
      <c r="C3377" s="24">
        <v>-6</v>
      </c>
      <c r="D3377" s="24">
        <v>-50</v>
      </c>
      <c r="E3377" s="24">
        <v>150</v>
      </c>
      <c r="F3377" s="27">
        <v>1.43</v>
      </c>
      <c r="G3377" s="24" t="s">
        <v>49</v>
      </c>
      <c r="H3377" s="1"/>
      <c r="I3377" s="1"/>
      <c r="AA3377" s="7"/>
      <c r="AB3377" s="7"/>
      <c r="AD3377" s="1"/>
      <c r="AE3377" s="1"/>
      <c r="AG3377" s="7"/>
      <c r="AH3377" s="7"/>
      <c r="AI3377" s="7"/>
      <c r="IU3377" s="11"/>
      <c r="IV3377" s="11"/>
      <c r="IW3377" s="11"/>
      <c r="AMI3377" s="12"/>
      <c r="AMJ3377" s="12"/>
      <c r="AMK3377" s="12"/>
    </row>
    <row r="3378" spans="1:1025" ht="14.25" customHeight="1">
      <c r="A3378" s="23">
        <v>11</v>
      </c>
      <c r="B3378" s="23">
        <v>1992</v>
      </c>
      <c r="C3378" s="24">
        <v>-6</v>
      </c>
      <c r="D3378" s="24">
        <v>-57.5</v>
      </c>
      <c r="E3378" s="24">
        <v>150</v>
      </c>
      <c r="F3378" s="27">
        <v>0.5</v>
      </c>
      <c r="G3378" s="24" t="s">
        <v>49</v>
      </c>
      <c r="H3378" s="1"/>
      <c r="I3378" s="1"/>
      <c r="AA3378" s="7"/>
      <c r="AB3378" s="7"/>
      <c r="AD3378" s="1"/>
      <c r="AE3378" s="1"/>
      <c r="AG3378" s="7"/>
      <c r="AH3378" s="7"/>
      <c r="AI3378" s="7"/>
      <c r="IU3378" s="11"/>
      <c r="IV3378" s="11"/>
      <c r="IW3378" s="11"/>
      <c r="AMI3378" s="12"/>
      <c r="AMJ3378" s="12"/>
      <c r="AMK3378" s="12"/>
    </row>
    <row r="3379" spans="1:1025" ht="14.25" customHeight="1">
      <c r="A3379" s="23">
        <v>10</v>
      </c>
      <c r="B3379" s="23">
        <v>1992</v>
      </c>
      <c r="C3379" s="24">
        <v>-23.3</v>
      </c>
      <c r="D3379" s="24">
        <v>-57</v>
      </c>
      <c r="E3379" s="24">
        <v>150</v>
      </c>
      <c r="F3379" s="27">
        <v>0.42</v>
      </c>
      <c r="G3379" s="24" t="s">
        <v>49</v>
      </c>
      <c r="H3379" s="1"/>
      <c r="I3379" s="1"/>
      <c r="AA3379" s="7"/>
      <c r="AB3379" s="7"/>
      <c r="AD3379" s="1"/>
      <c r="AE3379" s="1"/>
      <c r="AG3379" s="7"/>
      <c r="AH3379" s="7"/>
      <c r="AI3379" s="7"/>
      <c r="IU3379" s="11"/>
      <c r="IV3379" s="11"/>
      <c r="IW3379" s="11"/>
      <c r="AMI3379" s="12"/>
      <c r="AMJ3379" s="12"/>
      <c r="AMK3379" s="12"/>
    </row>
    <row r="3380" spans="1:1025" ht="14.25" customHeight="1">
      <c r="A3380" s="23">
        <v>10</v>
      </c>
      <c r="B3380" s="23">
        <v>1992</v>
      </c>
      <c r="C3380" s="24">
        <v>-6</v>
      </c>
      <c r="D3380" s="24">
        <v>-52</v>
      </c>
      <c r="E3380" s="24">
        <v>150</v>
      </c>
      <c r="F3380" s="27">
        <v>0.81</v>
      </c>
      <c r="G3380" s="24" t="s">
        <v>49</v>
      </c>
      <c r="H3380" s="1"/>
      <c r="I3380" s="1"/>
      <c r="AA3380" s="7"/>
      <c r="AB3380" s="7"/>
      <c r="AD3380" s="1"/>
      <c r="AE3380" s="1"/>
      <c r="AG3380" s="7"/>
      <c r="AH3380" s="7"/>
      <c r="AI3380" s="7"/>
      <c r="IU3380" s="11"/>
      <c r="IV3380" s="11"/>
      <c r="IW3380" s="11"/>
      <c r="AMI3380" s="12"/>
      <c r="AMJ3380" s="12"/>
      <c r="AMK3380" s="12"/>
    </row>
    <row r="3381" spans="1:1025" ht="14.25" customHeight="1">
      <c r="A3381" s="23">
        <v>11</v>
      </c>
      <c r="B3381" s="23">
        <v>1992</v>
      </c>
      <c r="C3381" s="24">
        <v>-6</v>
      </c>
      <c r="D3381" s="24">
        <v>-56</v>
      </c>
      <c r="E3381" s="24">
        <v>150</v>
      </c>
      <c r="F3381" s="27">
        <v>0.7</v>
      </c>
      <c r="G3381" s="24" t="s">
        <v>49</v>
      </c>
      <c r="H3381" s="1"/>
      <c r="I3381" s="1"/>
      <c r="AA3381" s="7"/>
      <c r="AB3381" s="7"/>
      <c r="AD3381" s="1"/>
      <c r="AE3381" s="1"/>
      <c r="AG3381" s="7"/>
      <c r="AH3381" s="7"/>
      <c r="AI3381" s="7"/>
      <c r="IU3381" s="11"/>
      <c r="IV3381" s="11"/>
      <c r="IW3381" s="11"/>
      <c r="AMI3381" s="12"/>
      <c r="AMJ3381" s="12"/>
      <c r="AMK3381" s="12"/>
    </row>
    <row r="3382" spans="1:1025" ht="14.25" customHeight="1">
      <c r="A3382" s="23">
        <v>10</v>
      </c>
      <c r="B3382" s="23">
        <v>1992</v>
      </c>
      <c r="C3382" s="24">
        <v>-6</v>
      </c>
      <c r="D3382" s="24">
        <v>-47</v>
      </c>
      <c r="E3382" s="24">
        <v>170</v>
      </c>
      <c r="F3382" s="27">
        <v>0.94</v>
      </c>
      <c r="G3382" s="24" t="s">
        <v>49</v>
      </c>
      <c r="H3382" s="1"/>
      <c r="I3382" s="1"/>
      <c r="AA3382" s="7"/>
      <c r="AB3382" s="7"/>
      <c r="AD3382" s="1"/>
      <c r="AE3382" s="1"/>
      <c r="AG3382" s="7"/>
      <c r="AH3382" s="7"/>
      <c r="AI3382" s="7"/>
      <c r="IU3382" s="11"/>
      <c r="IV3382" s="11"/>
      <c r="IW3382" s="11"/>
      <c r="AMI3382" s="12"/>
      <c r="AMJ3382" s="12"/>
      <c r="AMK3382" s="12"/>
    </row>
    <row r="3383" spans="1:1025" ht="14.25" customHeight="1">
      <c r="A3383" s="23">
        <v>10</v>
      </c>
      <c r="B3383" s="23">
        <v>1992</v>
      </c>
      <c r="C3383" s="24">
        <v>-6</v>
      </c>
      <c r="D3383" s="24">
        <v>-48</v>
      </c>
      <c r="E3383" s="24">
        <v>185</v>
      </c>
      <c r="F3383" s="27">
        <v>3.01</v>
      </c>
      <c r="G3383" s="24" t="s">
        <v>49</v>
      </c>
      <c r="H3383" s="1"/>
      <c r="I3383" s="1"/>
      <c r="AA3383" s="7"/>
      <c r="AB3383" s="7"/>
      <c r="AD3383" s="1"/>
      <c r="AE3383" s="1"/>
      <c r="AG3383" s="7"/>
      <c r="AH3383" s="7"/>
      <c r="AI3383" s="7"/>
      <c r="IU3383" s="11"/>
      <c r="IV3383" s="11"/>
      <c r="IW3383" s="11"/>
      <c r="AMI3383" s="12"/>
      <c r="AMJ3383" s="12"/>
      <c r="AMK3383" s="12"/>
    </row>
    <row r="3384" spans="1:1025" ht="14.25" customHeight="1">
      <c r="A3384" s="23">
        <v>10</v>
      </c>
      <c r="B3384" s="23">
        <v>1992</v>
      </c>
      <c r="C3384" s="24">
        <v>-6.1</v>
      </c>
      <c r="D3384" s="24">
        <v>-56</v>
      </c>
      <c r="E3384" s="24">
        <v>189</v>
      </c>
      <c r="F3384" s="27">
        <v>1.43</v>
      </c>
      <c r="G3384" s="24" t="s">
        <v>49</v>
      </c>
      <c r="H3384" s="1"/>
      <c r="I3384" s="1"/>
      <c r="AA3384" s="7"/>
      <c r="AB3384" s="7"/>
      <c r="AD3384" s="1"/>
      <c r="AE3384" s="1"/>
      <c r="AG3384" s="7"/>
      <c r="AH3384" s="7"/>
      <c r="AI3384" s="7"/>
      <c r="IU3384" s="11"/>
      <c r="IV3384" s="11"/>
      <c r="IW3384" s="11"/>
      <c r="AMI3384" s="12"/>
      <c r="AMJ3384" s="12"/>
      <c r="AMK3384" s="12"/>
    </row>
    <row r="3385" spans="1:1025" ht="14.25" customHeight="1">
      <c r="A3385" s="23">
        <v>11</v>
      </c>
      <c r="B3385" s="23">
        <v>1992</v>
      </c>
      <c r="C3385" s="24">
        <v>-6</v>
      </c>
      <c r="D3385" s="24">
        <v>-57.1</v>
      </c>
      <c r="E3385" s="24">
        <v>190</v>
      </c>
      <c r="F3385" s="27">
        <v>0.34</v>
      </c>
      <c r="G3385" s="24" t="s">
        <v>49</v>
      </c>
      <c r="H3385" s="1"/>
      <c r="I3385" s="1"/>
      <c r="AA3385" s="7"/>
      <c r="AB3385" s="7"/>
      <c r="AD3385" s="1"/>
      <c r="AE3385" s="1"/>
      <c r="AG3385" s="7"/>
      <c r="AH3385" s="7"/>
      <c r="AI3385" s="7"/>
      <c r="IU3385" s="11"/>
      <c r="IV3385" s="11"/>
      <c r="IW3385" s="11"/>
      <c r="AMI3385" s="12"/>
      <c r="AMJ3385" s="12"/>
      <c r="AMK3385" s="12"/>
    </row>
    <row r="3386" spans="1:1025" ht="14.25" customHeight="1">
      <c r="A3386" s="23">
        <v>11</v>
      </c>
      <c r="B3386" s="23">
        <v>1992</v>
      </c>
      <c r="C3386" s="24">
        <v>-6</v>
      </c>
      <c r="D3386" s="24">
        <v>-49</v>
      </c>
      <c r="E3386" s="24">
        <v>194</v>
      </c>
      <c r="F3386" s="27">
        <v>0.89</v>
      </c>
      <c r="G3386" s="24" t="s">
        <v>49</v>
      </c>
      <c r="H3386" s="1"/>
      <c r="I3386" s="1"/>
      <c r="AA3386" s="7"/>
      <c r="AB3386" s="7"/>
      <c r="AD3386" s="1"/>
      <c r="AE3386" s="1"/>
      <c r="AG3386" s="7"/>
      <c r="AH3386" s="7"/>
      <c r="AI3386" s="7"/>
      <c r="IU3386" s="11"/>
      <c r="IV3386" s="11"/>
      <c r="IW3386" s="11"/>
      <c r="AMI3386" s="12"/>
      <c r="AMJ3386" s="12"/>
      <c r="AMK3386" s="12"/>
    </row>
    <row r="3387" spans="1:1025" ht="14.25" customHeight="1">
      <c r="A3387" s="23">
        <v>11</v>
      </c>
      <c r="B3387" s="23">
        <v>1992</v>
      </c>
      <c r="C3387" s="24">
        <v>-6</v>
      </c>
      <c r="D3387" s="24">
        <v>-48.7</v>
      </c>
      <c r="E3387" s="24">
        <v>194</v>
      </c>
      <c r="F3387" s="27">
        <v>0.32</v>
      </c>
      <c r="G3387" s="24" t="s">
        <v>49</v>
      </c>
      <c r="H3387" s="1"/>
      <c r="I3387" s="1"/>
      <c r="AA3387" s="7"/>
      <c r="AB3387" s="7"/>
      <c r="AD3387" s="1"/>
      <c r="AE3387" s="1"/>
      <c r="AG3387" s="7"/>
      <c r="AH3387" s="7"/>
      <c r="AI3387" s="7"/>
      <c r="IU3387" s="11"/>
      <c r="IV3387" s="11"/>
      <c r="IW3387" s="11"/>
      <c r="AMI3387" s="12"/>
      <c r="AMJ3387" s="12"/>
      <c r="AMK3387" s="12"/>
    </row>
    <row r="3388" spans="1:1025" ht="14.25" customHeight="1">
      <c r="A3388" s="23">
        <v>11</v>
      </c>
      <c r="B3388" s="23">
        <v>1992</v>
      </c>
      <c r="C3388" s="24">
        <v>-6</v>
      </c>
      <c r="D3388" s="24">
        <v>-54</v>
      </c>
      <c r="E3388" s="24">
        <v>197</v>
      </c>
      <c r="F3388" s="27">
        <v>0.98</v>
      </c>
      <c r="G3388" s="24" t="s">
        <v>49</v>
      </c>
      <c r="H3388" s="1"/>
      <c r="I3388" s="1"/>
      <c r="AA3388" s="7"/>
      <c r="AB3388" s="7"/>
      <c r="AD3388" s="1"/>
      <c r="AE3388" s="1"/>
      <c r="AG3388" s="7"/>
      <c r="AH3388" s="7"/>
      <c r="AI3388" s="7"/>
      <c r="IU3388" s="11"/>
      <c r="IV3388" s="11"/>
      <c r="IW3388" s="11"/>
      <c r="AMI3388" s="12"/>
      <c r="AMJ3388" s="12"/>
      <c r="AMK3388" s="12"/>
    </row>
    <row r="3389" spans="1:1025" ht="14.25" customHeight="1">
      <c r="A3389" s="23">
        <v>11</v>
      </c>
      <c r="B3389" s="23">
        <v>1992</v>
      </c>
      <c r="C3389" s="24">
        <v>-6</v>
      </c>
      <c r="D3389" s="24">
        <v>-55</v>
      </c>
      <c r="E3389" s="24">
        <v>200</v>
      </c>
      <c r="F3389" s="27">
        <v>1.49</v>
      </c>
      <c r="G3389" s="24" t="s">
        <v>49</v>
      </c>
      <c r="H3389" s="1"/>
      <c r="I3389" s="1"/>
      <c r="AA3389" s="7"/>
      <c r="AB3389" s="7"/>
      <c r="AD3389" s="1"/>
      <c r="AE3389" s="1"/>
      <c r="AG3389" s="7"/>
      <c r="AH3389" s="7"/>
      <c r="AI3389" s="7"/>
      <c r="IU3389" s="11"/>
      <c r="IV3389" s="11"/>
      <c r="IW3389" s="11"/>
      <c r="AMI3389" s="12"/>
      <c r="AMJ3389" s="12"/>
      <c r="AMK3389" s="12"/>
    </row>
    <row r="3390" spans="1:1025" ht="14.25" customHeight="1">
      <c r="A3390" s="23">
        <v>10</v>
      </c>
      <c r="B3390" s="23">
        <v>1992</v>
      </c>
      <c r="C3390" s="24">
        <v>-6</v>
      </c>
      <c r="D3390" s="24">
        <v>-48</v>
      </c>
      <c r="E3390" s="24">
        <v>200</v>
      </c>
      <c r="F3390" s="27">
        <v>0.38</v>
      </c>
      <c r="G3390" s="24" t="s">
        <v>49</v>
      </c>
      <c r="H3390" s="1"/>
      <c r="I3390" s="1"/>
      <c r="AA3390" s="7"/>
      <c r="AB3390" s="7"/>
      <c r="AD3390" s="1"/>
      <c r="AE3390" s="1"/>
      <c r="AG3390" s="7"/>
      <c r="AH3390" s="7"/>
      <c r="AI3390" s="7"/>
      <c r="IU3390" s="11"/>
      <c r="IV3390" s="11"/>
      <c r="IW3390" s="11"/>
      <c r="AMI3390" s="12"/>
      <c r="AMJ3390" s="12"/>
      <c r="AMK3390" s="12"/>
    </row>
    <row r="3391" spans="1:1025" ht="14.25" customHeight="1">
      <c r="A3391" s="23">
        <v>10</v>
      </c>
      <c r="B3391" s="23">
        <v>1992</v>
      </c>
      <c r="C3391" s="24">
        <v>-6</v>
      </c>
      <c r="D3391" s="24">
        <v>-55</v>
      </c>
      <c r="E3391" s="24">
        <v>200</v>
      </c>
      <c r="F3391" s="27">
        <v>1.17</v>
      </c>
      <c r="G3391" s="24" t="s">
        <v>49</v>
      </c>
      <c r="H3391" s="1"/>
      <c r="I3391" s="1"/>
      <c r="AA3391" s="7"/>
      <c r="AB3391" s="7"/>
      <c r="AD3391" s="1"/>
      <c r="AE3391" s="1"/>
      <c r="AG3391" s="7"/>
      <c r="AH3391" s="7"/>
      <c r="AI3391" s="7"/>
      <c r="IU3391" s="11"/>
      <c r="IV3391" s="11"/>
      <c r="IW3391" s="11"/>
      <c r="AMI3391" s="12"/>
      <c r="AMJ3391" s="12"/>
      <c r="AMK3391" s="12"/>
    </row>
    <row r="3392" spans="1:1025" ht="14.25" customHeight="1">
      <c r="A3392" s="23">
        <v>10</v>
      </c>
      <c r="B3392" s="23">
        <v>1992</v>
      </c>
      <c r="C3392" s="24">
        <v>-6</v>
      </c>
      <c r="D3392" s="24">
        <v>-52</v>
      </c>
      <c r="E3392" s="24">
        <v>200</v>
      </c>
      <c r="F3392" s="27">
        <v>0.34</v>
      </c>
      <c r="G3392" s="24" t="s">
        <v>49</v>
      </c>
      <c r="H3392" s="1"/>
      <c r="I3392" s="1"/>
      <c r="AA3392" s="7"/>
      <c r="AB3392" s="7"/>
      <c r="AD3392" s="1"/>
      <c r="AE3392" s="1"/>
      <c r="AG3392" s="7"/>
      <c r="AH3392" s="7"/>
      <c r="AI3392" s="7"/>
      <c r="IU3392" s="11"/>
      <c r="IV3392" s="11"/>
      <c r="IW3392" s="11"/>
      <c r="AMI3392" s="12"/>
      <c r="AMJ3392" s="12"/>
      <c r="AMK3392" s="12"/>
    </row>
    <row r="3393" spans="1:1025" ht="14.25" customHeight="1">
      <c r="A3393" s="23">
        <v>11</v>
      </c>
      <c r="B3393" s="23">
        <v>1992</v>
      </c>
      <c r="C3393" s="24">
        <v>-6</v>
      </c>
      <c r="D3393" s="24">
        <v>-48</v>
      </c>
      <c r="E3393" s="24">
        <v>200</v>
      </c>
      <c r="F3393" s="27">
        <v>1.29</v>
      </c>
      <c r="G3393" s="24" t="s">
        <v>49</v>
      </c>
      <c r="H3393" s="1"/>
      <c r="I3393" s="1"/>
      <c r="AA3393" s="7"/>
      <c r="AB3393" s="7"/>
      <c r="AD3393" s="1"/>
      <c r="AE3393" s="1"/>
      <c r="AG3393" s="7"/>
      <c r="AH3393" s="7"/>
      <c r="AI3393" s="7"/>
      <c r="IU3393" s="11"/>
      <c r="IV3393" s="11"/>
      <c r="IW3393" s="11"/>
      <c r="AMI3393" s="12"/>
      <c r="AMJ3393" s="12"/>
      <c r="AMK3393" s="12"/>
    </row>
    <row r="3394" spans="1:1025" ht="14.25" customHeight="1">
      <c r="A3394" s="23">
        <v>10</v>
      </c>
      <c r="B3394" s="23">
        <v>1992</v>
      </c>
      <c r="C3394" s="24">
        <v>-15.4</v>
      </c>
      <c r="D3394" s="24">
        <v>-56.2</v>
      </c>
      <c r="E3394" s="24">
        <v>200</v>
      </c>
      <c r="F3394" s="27">
        <v>0.93</v>
      </c>
      <c r="G3394" s="24" t="s">
        <v>49</v>
      </c>
      <c r="H3394" s="1"/>
      <c r="I3394" s="1"/>
      <c r="AA3394" s="7"/>
      <c r="AB3394" s="7"/>
      <c r="AD3394" s="1"/>
      <c r="AE3394" s="1"/>
      <c r="AG3394" s="7"/>
      <c r="AH3394" s="7"/>
      <c r="AI3394" s="7"/>
      <c r="IU3394" s="11"/>
      <c r="IV3394" s="11"/>
      <c r="IW3394" s="11"/>
      <c r="AMI3394" s="12"/>
      <c r="AMJ3394" s="12"/>
      <c r="AMK3394" s="12"/>
    </row>
    <row r="3395" spans="1:1025" ht="14.25" customHeight="1">
      <c r="A3395" s="23">
        <v>10</v>
      </c>
      <c r="B3395" s="23">
        <v>1992</v>
      </c>
      <c r="C3395" s="24">
        <v>-5.7</v>
      </c>
      <c r="D3395" s="24">
        <v>-46.9</v>
      </c>
      <c r="E3395" s="24">
        <v>200</v>
      </c>
      <c r="F3395" s="27">
        <v>1.76</v>
      </c>
      <c r="G3395" s="24" t="s">
        <v>49</v>
      </c>
      <c r="H3395" s="1"/>
      <c r="I3395" s="1"/>
      <c r="AA3395" s="7"/>
      <c r="AB3395" s="7"/>
      <c r="AD3395" s="1"/>
      <c r="AE3395" s="1"/>
      <c r="AG3395" s="7"/>
      <c r="AH3395" s="7"/>
      <c r="AI3395" s="7"/>
      <c r="IU3395" s="11"/>
      <c r="IV3395" s="11"/>
      <c r="IW3395" s="11"/>
      <c r="AMI3395" s="12"/>
      <c r="AMJ3395" s="12"/>
      <c r="AMK3395" s="12"/>
    </row>
    <row r="3396" spans="1:1025" ht="14.25" customHeight="1">
      <c r="A3396" s="23">
        <v>10</v>
      </c>
      <c r="B3396" s="23">
        <v>1992</v>
      </c>
      <c r="C3396" s="24">
        <v>-6</v>
      </c>
      <c r="D3396" s="24">
        <v>-50</v>
      </c>
      <c r="E3396" s="24">
        <v>200</v>
      </c>
      <c r="F3396" s="27">
        <v>0.66</v>
      </c>
      <c r="G3396" s="24" t="s">
        <v>49</v>
      </c>
      <c r="H3396" s="1"/>
      <c r="I3396" s="1"/>
      <c r="AA3396" s="7"/>
      <c r="AB3396" s="7"/>
      <c r="AD3396" s="1"/>
      <c r="AE3396" s="1"/>
      <c r="AG3396" s="7"/>
      <c r="AH3396" s="7"/>
      <c r="AI3396" s="7"/>
      <c r="IU3396" s="11"/>
      <c r="IV3396" s="11"/>
      <c r="IW3396" s="11"/>
      <c r="AMI3396" s="12"/>
      <c r="AMJ3396" s="12"/>
      <c r="AMK3396" s="12"/>
    </row>
    <row r="3397" spans="1:1025" ht="14.25" customHeight="1">
      <c r="A3397" s="23">
        <v>11</v>
      </c>
      <c r="B3397" s="23">
        <v>1992</v>
      </c>
      <c r="C3397" s="24">
        <v>-6</v>
      </c>
      <c r="D3397" s="24">
        <v>-56</v>
      </c>
      <c r="E3397" s="24">
        <v>200</v>
      </c>
      <c r="F3397" s="27">
        <v>1.23</v>
      </c>
      <c r="G3397" s="24" t="s">
        <v>49</v>
      </c>
      <c r="H3397" s="1"/>
      <c r="I3397" s="1"/>
      <c r="AA3397" s="7"/>
      <c r="AB3397" s="7"/>
      <c r="AD3397" s="1"/>
      <c r="AE3397" s="1"/>
      <c r="AG3397" s="7"/>
      <c r="AH3397" s="7"/>
      <c r="AI3397" s="7"/>
      <c r="IU3397" s="11"/>
      <c r="IV3397" s="11"/>
      <c r="IW3397" s="11"/>
      <c r="AMI3397" s="12"/>
      <c r="AMJ3397" s="12"/>
      <c r="AMK3397" s="12"/>
    </row>
    <row r="3398" spans="1:1025" ht="14.25" customHeight="1">
      <c r="A3398" s="23">
        <v>10</v>
      </c>
      <c r="B3398" s="23">
        <v>1992</v>
      </c>
      <c r="C3398" s="24">
        <v>-23.3</v>
      </c>
      <c r="D3398" s="24">
        <v>-57</v>
      </c>
      <c r="E3398" s="24">
        <v>200</v>
      </c>
      <c r="F3398" s="27">
        <v>0.48</v>
      </c>
      <c r="G3398" s="24" t="s">
        <v>49</v>
      </c>
      <c r="H3398" s="1"/>
      <c r="I3398" s="1"/>
      <c r="AA3398" s="7"/>
      <c r="AB3398" s="7"/>
      <c r="AD3398" s="1"/>
      <c r="AE3398" s="1"/>
      <c r="AG3398" s="7"/>
      <c r="AH3398" s="7"/>
      <c r="AI3398" s="7"/>
      <c r="IU3398" s="11"/>
      <c r="IV3398" s="11"/>
      <c r="IW3398" s="11"/>
      <c r="AMI3398" s="12"/>
      <c r="AMJ3398" s="12"/>
      <c r="AMK3398" s="12"/>
    </row>
    <row r="3399" spans="1:1025" ht="14.25" customHeight="1">
      <c r="A3399" s="23">
        <v>10</v>
      </c>
      <c r="B3399" s="23">
        <v>1992</v>
      </c>
      <c r="C3399" s="24">
        <v>-6</v>
      </c>
      <c r="D3399" s="24">
        <v>-51</v>
      </c>
      <c r="E3399" s="24">
        <v>200</v>
      </c>
      <c r="F3399" s="27">
        <v>0.47</v>
      </c>
      <c r="G3399" s="24" t="s">
        <v>49</v>
      </c>
      <c r="H3399" s="1"/>
      <c r="I3399" s="1"/>
      <c r="AA3399" s="7"/>
      <c r="AB3399" s="7"/>
      <c r="AD3399" s="1"/>
      <c r="AE3399" s="1"/>
      <c r="AG3399" s="7"/>
      <c r="AH3399" s="7"/>
      <c r="AI3399" s="7"/>
      <c r="IU3399" s="11"/>
      <c r="IV3399" s="11"/>
      <c r="IW3399" s="11"/>
      <c r="AMI3399" s="12"/>
      <c r="AMJ3399" s="12"/>
      <c r="AMK3399" s="12"/>
    </row>
    <row r="3400" spans="1:1025" ht="14.25" customHeight="1">
      <c r="A3400" s="23">
        <v>11</v>
      </c>
      <c r="B3400" s="23">
        <v>1992</v>
      </c>
      <c r="C3400" s="24">
        <v>-6</v>
      </c>
      <c r="D3400" s="24">
        <v>-53</v>
      </c>
      <c r="E3400" s="24">
        <v>200</v>
      </c>
      <c r="F3400" s="27">
        <v>0.57000000000000095</v>
      </c>
      <c r="G3400" s="24" t="s">
        <v>49</v>
      </c>
      <c r="H3400" s="1"/>
      <c r="I3400" s="1"/>
      <c r="AA3400" s="7"/>
      <c r="AB3400" s="7"/>
      <c r="AD3400" s="1"/>
      <c r="AE3400" s="1"/>
      <c r="AG3400" s="7"/>
      <c r="AH3400" s="7"/>
      <c r="AI3400" s="7"/>
      <c r="IU3400" s="11"/>
      <c r="IV3400" s="11"/>
      <c r="IW3400" s="11"/>
      <c r="AMI3400" s="12"/>
      <c r="AMJ3400" s="12"/>
      <c r="AMK3400" s="12"/>
    </row>
    <row r="3401" spans="1:1025" ht="14.25" customHeight="1">
      <c r="A3401" s="23">
        <v>10</v>
      </c>
      <c r="B3401" s="23">
        <v>1992</v>
      </c>
      <c r="C3401" s="24">
        <v>-6</v>
      </c>
      <c r="D3401" s="24">
        <v>-48</v>
      </c>
      <c r="E3401" s="24">
        <v>277</v>
      </c>
      <c r="F3401" s="27">
        <v>1.66</v>
      </c>
      <c r="G3401" s="24" t="s">
        <v>49</v>
      </c>
      <c r="H3401" s="1"/>
      <c r="I3401" s="1"/>
      <c r="AA3401" s="7"/>
      <c r="AB3401" s="7"/>
      <c r="AD3401" s="1"/>
      <c r="AE3401" s="1"/>
      <c r="AG3401" s="7"/>
      <c r="AH3401" s="7"/>
      <c r="AI3401" s="7"/>
      <c r="IU3401" s="11"/>
      <c r="IV3401" s="11"/>
      <c r="IW3401" s="11"/>
      <c r="AMI3401" s="12"/>
      <c r="AMJ3401" s="12"/>
      <c r="AMK3401" s="12"/>
    </row>
    <row r="3402" spans="1:1025" ht="14.25" customHeight="1">
      <c r="A3402" s="23">
        <v>11</v>
      </c>
      <c r="B3402" s="23">
        <v>1992</v>
      </c>
      <c r="C3402" s="24">
        <v>-6</v>
      </c>
      <c r="D3402" s="24">
        <v>-57.1</v>
      </c>
      <c r="E3402" s="24">
        <v>285</v>
      </c>
      <c r="F3402" s="27">
        <v>0.34</v>
      </c>
      <c r="G3402" s="24" t="s">
        <v>49</v>
      </c>
      <c r="H3402" s="1"/>
      <c r="I3402" s="1"/>
      <c r="AA3402" s="7"/>
      <c r="AB3402" s="7"/>
      <c r="AD3402" s="1"/>
      <c r="AE3402" s="1"/>
      <c r="AG3402" s="7"/>
      <c r="AH3402" s="7"/>
      <c r="AI3402" s="7"/>
      <c r="IU3402" s="11"/>
      <c r="IV3402" s="11"/>
      <c r="IW3402" s="11"/>
      <c r="AMI3402" s="12"/>
      <c r="AMJ3402" s="12"/>
      <c r="AMK3402" s="12"/>
    </row>
    <row r="3403" spans="1:1025" ht="14.25" customHeight="1">
      <c r="A3403" s="23">
        <v>11</v>
      </c>
      <c r="B3403" s="23">
        <v>1992</v>
      </c>
      <c r="C3403" s="24">
        <v>-6</v>
      </c>
      <c r="D3403" s="24">
        <v>-49</v>
      </c>
      <c r="E3403" s="24">
        <v>291</v>
      </c>
      <c r="F3403" s="27">
        <v>1.24</v>
      </c>
      <c r="G3403" s="24" t="s">
        <v>49</v>
      </c>
      <c r="H3403" s="1"/>
      <c r="I3403" s="1"/>
      <c r="AA3403" s="7"/>
      <c r="AB3403" s="7"/>
      <c r="AD3403" s="1"/>
      <c r="AE3403" s="1"/>
      <c r="AG3403" s="7"/>
      <c r="AH3403" s="7"/>
      <c r="AI3403" s="7"/>
      <c r="IU3403" s="11"/>
      <c r="IV3403" s="11"/>
      <c r="IW3403" s="11"/>
      <c r="AMI3403" s="12"/>
      <c r="AMJ3403" s="12"/>
      <c r="AMK3403" s="12"/>
    </row>
    <row r="3404" spans="1:1025" ht="14.25" customHeight="1">
      <c r="A3404" s="23">
        <v>11</v>
      </c>
      <c r="B3404" s="23">
        <v>1992</v>
      </c>
      <c r="C3404" s="24">
        <v>-6</v>
      </c>
      <c r="D3404" s="24">
        <v>-50</v>
      </c>
      <c r="E3404" s="24">
        <v>294</v>
      </c>
      <c r="F3404" s="27">
        <v>0.96</v>
      </c>
      <c r="G3404" s="24" t="s">
        <v>49</v>
      </c>
      <c r="H3404" s="1"/>
      <c r="I3404" s="1"/>
      <c r="AA3404" s="7"/>
      <c r="AB3404" s="7"/>
      <c r="AD3404" s="1"/>
      <c r="AE3404" s="1"/>
      <c r="AG3404" s="7"/>
      <c r="AH3404" s="7"/>
      <c r="AI3404" s="7"/>
      <c r="IU3404" s="11"/>
      <c r="IV3404" s="11"/>
      <c r="IW3404" s="11"/>
      <c r="AMI3404" s="12"/>
      <c r="AMJ3404" s="12"/>
      <c r="AMK3404" s="12"/>
    </row>
    <row r="3405" spans="1:1025" ht="14.25" customHeight="1">
      <c r="A3405" s="23">
        <v>10</v>
      </c>
      <c r="B3405" s="23">
        <v>1992</v>
      </c>
      <c r="C3405" s="24">
        <v>-15.4</v>
      </c>
      <c r="D3405" s="24">
        <v>-56.2</v>
      </c>
      <c r="E3405" s="24">
        <v>300</v>
      </c>
      <c r="F3405" s="27">
        <v>1.33</v>
      </c>
      <c r="G3405" s="24" t="s">
        <v>49</v>
      </c>
      <c r="H3405" s="1"/>
      <c r="I3405" s="1"/>
      <c r="AA3405" s="7"/>
      <c r="AB3405" s="7"/>
      <c r="AD3405" s="1"/>
      <c r="AE3405" s="1"/>
      <c r="AG3405" s="7"/>
      <c r="AH3405" s="7"/>
      <c r="AI3405" s="7"/>
      <c r="IU3405" s="11"/>
      <c r="IV3405" s="11"/>
      <c r="IW3405" s="11"/>
      <c r="AMI3405" s="12"/>
      <c r="AMJ3405" s="12"/>
      <c r="AMK3405" s="12"/>
    </row>
    <row r="3406" spans="1:1025" ht="14.25" customHeight="1">
      <c r="A3406" s="23">
        <v>10</v>
      </c>
      <c r="B3406" s="23">
        <v>1992</v>
      </c>
      <c r="C3406" s="24">
        <v>-23.3</v>
      </c>
      <c r="D3406" s="24">
        <v>-57</v>
      </c>
      <c r="E3406" s="24">
        <v>300</v>
      </c>
      <c r="F3406" s="27">
        <v>0.77</v>
      </c>
      <c r="G3406" s="24" t="s">
        <v>49</v>
      </c>
      <c r="H3406" s="1"/>
      <c r="I3406" s="1"/>
      <c r="AA3406" s="7"/>
      <c r="AB3406" s="7"/>
      <c r="AD3406" s="1"/>
      <c r="AE3406" s="1"/>
      <c r="AG3406" s="7"/>
      <c r="AH3406" s="7"/>
      <c r="AI3406" s="7"/>
      <c r="IU3406" s="11"/>
      <c r="IV3406" s="11"/>
      <c r="IW3406" s="11"/>
      <c r="AMI3406" s="12"/>
      <c r="AMJ3406" s="12"/>
      <c r="AMK3406" s="12"/>
    </row>
    <row r="3407" spans="1:1025" ht="14.25" customHeight="1">
      <c r="A3407" s="23">
        <v>11</v>
      </c>
      <c r="B3407" s="23">
        <v>1992</v>
      </c>
      <c r="C3407" s="24">
        <v>-6</v>
      </c>
      <c r="D3407" s="24">
        <v>-55</v>
      </c>
      <c r="E3407" s="24">
        <v>300</v>
      </c>
      <c r="F3407" s="27">
        <v>1</v>
      </c>
      <c r="G3407" s="24" t="s">
        <v>49</v>
      </c>
      <c r="H3407" s="1"/>
      <c r="I3407" s="1"/>
      <c r="AA3407" s="7"/>
      <c r="AB3407" s="7"/>
      <c r="AD3407" s="1"/>
      <c r="AE3407" s="1"/>
      <c r="AG3407" s="7"/>
      <c r="AH3407" s="7"/>
      <c r="AI3407" s="7"/>
      <c r="IU3407" s="11"/>
      <c r="IV3407" s="11"/>
      <c r="IW3407" s="11"/>
      <c r="AMI3407" s="12"/>
      <c r="AMJ3407" s="12"/>
      <c r="AMK3407" s="12"/>
    </row>
    <row r="3408" spans="1:1025" ht="14.25" customHeight="1">
      <c r="A3408" s="23">
        <v>10</v>
      </c>
      <c r="B3408" s="23">
        <v>1992</v>
      </c>
      <c r="C3408" s="24">
        <v>-6</v>
      </c>
      <c r="D3408" s="24">
        <v>-52</v>
      </c>
      <c r="E3408" s="24">
        <v>300</v>
      </c>
      <c r="F3408" s="27">
        <v>0.38</v>
      </c>
      <c r="G3408" s="24" t="s">
        <v>49</v>
      </c>
      <c r="H3408" s="1"/>
      <c r="I3408" s="1"/>
      <c r="AA3408" s="7"/>
      <c r="AB3408" s="7"/>
      <c r="AD3408" s="1"/>
      <c r="AE3408" s="1"/>
      <c r="AG3408" s="7"/>
      <c r="AH3408" s="7"/>
      <c r="AI3408" s="7"/>
      <c r="IU3408" s="11"/>
      <c r="IV3408" s="11"/>
      <c r="IW3408" s="11"/>
      <c r="AMI3408" s="12"/>
      <c r="AMJ3408" s="12"/>
      <c r="AMK3408" s="12"/>
    </row>
    <row r="3409" spans="1:1025" ht="14.25" customHeight="1">
      <c r="A3409" s="23">
        <v>11</v>
      </c>
      <c r="B3409" s="23">
        <v>1992</v>
      </c>
      <c r="C3409" s="24">
        <v>-6</v>
      </c>
      <c r="D3409" s="24">
        <v>-56</v>
      </c>
      <c r="E3409" s="24">
        <v>300</v>
      </c>
      <c r="F3409" s="27">
        <v>2</v>
      </c>
      <c r="G3409" s="24" t="s">
        <v>49</v>
      </c>
      <c r="H3409" s="1"/>
      <c r="I3409" s="1"/>
      <c r="AA3409" s="7"/>
      <c r="AB3409" s="7"/>
      <c r="AD3409" s="1"/>
      <c r="AE3409" s="1"/>
      <c r="AG3409" s="7"/>
      <c r="AH3409" s="7"/>
      <c r="AI3409" s="7"/>
      <c r="IU3409" s="11"/>
      <c r="IV3409" s="11"/>
      <c r="IW3409" s="11"/>
      <c r="AMI3409" s="12"/>
      <c r="AMJ3409" s="12"/>
      <c r="AMK3409" s="12"/>
    </row>
    <row r="3410" spans="1:1025" ht="14.25" customHeight="1">
      <c r="A3410" s="23">
        <v>11</v>
      </c>
      <c r="B3410" s="23">
        <v>1992</v>
      </c>
      <c r="C3410" s="24">
        <v>-6</v>
      </c>
      <c r="D3410" s="24">
        <v>-57.5</v>
      </c>
      <c r="E3410" s="24">
        <v>300</v>
      </c>
      <c r="F3410" s="27">
        <v>1.42</v>
      </c>
      <c r="G3410" s="24" t="s">
        <v>49</v>
      </c>
      <c r="H3410" s="1"/>
      <c r="I3410" s="1"/>
      <c r="AA3410" s="7"/>
      <c r="AB3410" s="7"/>
      <c r="AD3410" s="1"/>
      <c r="AE3410" s="1"/>
      <c r="AG3410" s="7"/>
      <c r="AH3410" s="7"/>
      <c r="AI3410" s="7"/>
      <c r="IU3410" s="11"/>
      <c r="IV3410" s="11"/>
      <c r="IW3410" s="11"/>
      <c r="AMI3410" s="12"/>
      <c r="AMJ3410" s="12"/>
      <c r="AMK3410" s="12"/>
    </row>
    <row r="3411" spans="1:1025" ht="14.25" customHeight="1">
      <c r="A3411" s="23">
        <v>10</v>
      </c>
      <c r="B3411" s="23">
        <v>1992</v>
      </c>
      <c r="C3411" s="24">
        <v>-6</v>
      </c>
      <c r="D3411" s="24">
        <v>-48</v>
      </c>
      <c r="E3411" s="24">
        <v>300</v>
      </c>
      <c r="F3411" s="27">
        <v>1.94</v>
      </c>
      <c r="G3411" s="24" t="s">
        <v>49</v>
      </c>
      <c r="H3411" s="1"/>
      <c r="I3411" s="1"/>
      <c r="AA3411" s="7"/>
      <c r="AB3411" s="7"/>
      <c r="AD3411" s="1"/>
      <c r="AE3411" s="1"/>
      <c r="AG3411" s="7"/>
      <c r="AH3411" s="7"/>
      <c r="AI3411" s="7"/>
      <c r="IU3411" s="11"/>
      <c r="IV3411" s="11"/>
      <c r="IW3411" s="11"/>
      <c r="AMI3411" s="12"/>
      <c r="AMJ3411" s="12"/>
      <c r="AMK3411" s="12"/>
    </row>
    <row r="3412" spans="1:1025" ht="14.25" customHeight="1">
      <c r="A3412" s="23">
        <v>10</v>
      </c>
      <c r="B3412" s="23">
        <v>1992</v>
      </c>
      <c r="C3412" s="24">
        <v>-6</v>
      </c>
      <c r="D3412" s="24">
        <v>-49</v>
      </c>
      <c r="E3412" s="24">
        <v>300</v>
      </c>
      <c r="F3412" s="27">
        <v>1.96</v>
      </c>
      <c r="G3412" s="24" t="s">
        <v>49</v>
      </c>
      <c r="H3412" s="1"/>
      <c r="I3412" s="1"/>
      <c r="AA3412" s="7"/>
      <c r="AB3412" s="7"/>
      <c r="AD3412" s="1"/>
      <c r="AE3412" s="1"/>
      <c r="AG3412" s="7"/>
      <c r="AH3412" s="7"/>
      <c r="AI3412" s="7"/>
      <c r="IU3412" s="11"/>
      <c r="IV3412" s="11"/>
      <c r="IW3412" s="11"/>
      <c r="AMI3412" s="12"/>
      <c r="AMJ3412" s="12"/>
      <c r="AMK3412" s="12"/>
    </row>
    <row r="3413" spans="1:1025" ht="14.25" customHeight="1">
      <c r="A3413" s="23">
        <v>10</v>
      </c>
      <c r="B3413" s="23">
        <v>1992</v>
      </c>
      <c r="C3413" s="24">
        <v>-6</v>
      </c>
      <c r="D3413" s="24">
        <v>-51</v>
      </c>
      <c r="E3413" s="24">
        <v>300</v>
      </c>
      <c r="F3413" s="27">
        <v>1.25</v>
      </c>
      <c r="G3413" s="24" t="s">
        <v>49</v>
      </c>
      <c r="H3413" s="1"/>
      <c r="I3413" s="1"/>
      <c r="AA3413" s="7"/>
      <c r="AB3413" s="7"/>
      <c r="AD3413" s="1"/>
      <c r="AE3413" s="1"/>
      <c r="AG3413" s="7"/>
      <c r="AH3413" s="7"/>
      <c r="AI3413" s="7"/>
      <c r="IU3413" s="11"/>
      <c r="IV3413" s="11"/>
      <c r="IW3413" s="11"/>
      <c r="AMI3413" s="12"/>
      <c r="AMJ3413" s="12"/>
      <c r="AMK3413" s="12"/>
    </row>
    <row r="3414" spans="1:1025" ht="14.25" customHeight="1">
      <c r="A3414" s="23">
        <v>10</v>
      </c>
      <c r="B3414" s="23">
        <v>1992</v>
      </c>
      <c r="C3414" s="24">
        <v>-6</v>
      </c>
      <c r="D3414" s="24">
        <v>-55</v>
      </c>
      <c r="E3414" s="24">
        <v>300</v>
      </c>
      <c r="F3414" s="27">
        <v>0.9</v>
      </c>
      <c r="G3414" s="24" t="s">
        <v>49</v>
      </c>
      <c r="H3414" s="1"/>
      <c r="I3414" s="1"/>
      <c r="AA3414" s="7"/>
      <c r="AB3414" s="7"/>
      <c r="AD3414" s="1"/>
      <c r="AE3414" s="1"/>
      <c r="AG3414" s="7"/>
      <c r="AH3414" s="7"/>
      <c r="AI3414" s="7"/>
      <c r="IU3414" s="11"/>
      <c r="IV3414" s="11"/>
      <c r="IW3414" s="11"/>
      <c r="AMI3414" s="12"/>
      <c r="AMJ3414" s="12"/>
      <c r="AMK3414" s="12"/>
    </row>
    <row r="3415" spans="1:1025" ht="14.25" customHeight="1">
      <c r="A3415" s="23">
        <v>11</v>
      </c>
      <c r="B3415" s="23">
        <v>1992</v>
      </c>
      <c r="C3415" s="24">
        <v>-6</v>
      </c>
      <c r="D3415" s="24">
        <v>-48</v>
      </c>
      <c r="E3415" s="24">
        <v>300</v>
      </c>
      <c r="F3415" s="27">
        <v>0.8</v>
      </c>
      <c r="G3415" s="24" t="s">
        <v>49</v>
      </c>
      <c r="H3415" s="1"/>
      <c r="I3415" s="1"/>
      <c r="AA3415" s="7"/>
      <c r="AB3415" s="7"/>
      <c r="AD3415" s="1"/>
      <c r="AE3415" s="1"/>
      <c r="AG3415" s="7"/>
      <c r="AH3415" s="7"/>
      <c r="AI3415" s="7"/>
      <c r="IU3415" s="11"/>
      <c r="IV3415" s="11"/>
      <c r="IW3415" s="11"/>
      <c r="AMI3415" s="12"/>
      <c r="AMJ3415" s="12"/>
      <c r="AMK3415" s="12"/>
    </row>
    <row r="3416" spans="1:1025" ht="14.25" customHeight="1">
      <c r="A3416" s="23">
        <v>11</v>
      </c>
      <c r="B3416" s="23">
        <v>1992</v>
      </c>
      <c r="C3416" s="24">
        <v>-6</v>
      </c>
      <c r="D3416" s="24">
        <v>-48.7</v>
      </c>
      <c r="E3416" s="24">
        <v>387</v>
      </c>
      <c r="F3416" s="27">
        <v>0.42</v>
      </c>
      <c r="G3416" s="24" t="s">
        <v>49</v>
      </c>
      <c r="H3416" s="1"/>
      <c r="I3416" s="1"/>
      <c r="AA3416" s="7"/>
      <c r="AB3416" s="7"/>
      <c r="AD3416" s="1"/>
      <c r="AE3416" s="1"/>
      <c r="AG3416" s="7"/>
      <c r="AH3416" s="7"/>
      <c r="AI3416" s="7"/>
      <c r="IU3416" s="11"/>
      <c r="IV3416" s="11"/>
      <c r="IW3416" s="11"/>
      <c r="AMI3416" s="12"/>
      <c r="AMJ3416" s="12"/>
      <c r="AMK3416" s="12"/>
    </row>
    <row r="3417" spans="1:1025" ht="14.25" customHeight="1">
      <c r="A3417" s="23">
        <v>11</v>
      </c>
      <c r="B3417" s="23">
        <v>1992</v>
      </c>
      <c r="C3417" s="24">
        <v>-6</v>
      </c>
      <c r="D3417" s="24">
        <v>-50</v>
      </c>
      <c r="E3417" s="24">
        <v>392</v>
      </c>
      <c r="F3417" s="27">
        <v>0.95</v>
      </c>
      <c r="G3417" s="24" t="s">
        <v>49</v>
      </c>
      <c r="H3417" s="1"/>
      <c r="I3417" s="1"/>
      <c r="AA3417" s="7"/>
      <c r="AB3417" s="7"/>
      <c r="AD3417" s="1"/>
      <c r="AE3417" s="1"/>
      <c r="AG3417" s="7"/>
      <c r="AH3417" s="7"/>
      <c r="AI3417" s="7"/>
      <c r="IU3417" s="11"/>
      <c r="IV3417" s="11"/>
      <c r="IW3417" s="11"/>
      <c r="AMI3417" s="12"/>
      <c r="AMJ3417" s="12"/>
      <c r="AMK3417" s="12"/>
    </row>
    <row r="3418" spans="1:1025" ht="14.25" customHeight="1">
      <c r="A3418" s="23">
        <v>11</v>
      </c>
      <c r="B3418" s="23">
        <v>1993</v>
      </c>
      <c r="C3418" s="24">
        <v>155</v>
      </c>
      <c r="D3418" s="24">
        <v>-5</v>
      </c>
      <c r="E3418" s="24">
        <v>0</v>
      </c>
      <c r="F3418" s="27">
        <v>0.52224000000000104</v>
      </c>
      <c r="G3418" s="24" t="s">
        <v>50</v>
      </c>
      <c r="H3418" s="1"/>
      <c r="I3418" s="1"/>
      <c r="AA3418" s="7"/>
      <c r="AB3418" s="7"/>
      <c r="AD3418" s="1"/>
      <c r="AE3418" s="1"/>
      <c r="AG3418" s="7"/>
      <c r="AH3418" s="7"/>
      <c r="AI3418" s="7"/>
      <c r="IU3418" s="11"/>
      <c r="IV3418" s="11"/>
      <c r="IW3418" s="11"/>
      <c r="AMI3418" s="12"/>
      <c r="AMJ3418" s="12"/>
      <c r="AMK3418" s="12"/>
    </row>
    <row r="3419" spans="1:1025" ht="14.25" customHeight="1">
      <c r="A3419" s="23">
        <v>11</v>
      </c>
      <c r="B3419" s="23">
        <v>1993</v>
      </c>
      <c r="C3419" s="24">
        <v>155</v>
      </c>
      <c r="D3419" s="24">
        <v>0</v>
      </c>
      <c r="E3419" s="24">
        <v>0</v>
      </c>
      <c r="F3419" s="27">
        <v>0.19456000000000001</v>
      </c>
      <c r="G3419" s="24" t="s">
        <v>50</v>
      </c>
      <c r="H3419" s="1"/>
      <c r="I3419" s="1"/>
      <c r="AA3419" s="7"/>
      <c r="AB3419" s="7"/>
      <c r="AD3419" s="1"/>
      <c r="AE3419" s="1"/>
      <c r="AG3419" s="7"/>
      <c r="AH3419" s="7"/>
      <c r="AI3419" s="7"/>
      <c r="IU3419" s="11"/>
      <c r="IV3419" s="11"/>
      <c r="IW3419" s="11"/>
      <c r="AMI3419" s="12"/>
      <c r="AMJ3419" s="12"/>
      <c r="AMK3419" s="12"/>
    </row>
    <row r="3420" spans="1:1025" ht="14.25" customHeight="1">
      <c r="A3420" s="23">
        <v>11</v>
      </c>
      <c r="B3420" s="23">
        <v>1993</v>
      </c>
      <c r="C3420" s="24">
        <v>155</v>
      </c>
      <c r="D3420" s="24">
        <v>5</v>
      </c>
      <c r="E3420" s="24">
        <v>0</v>
      </c>
      <c r="F3420" s="27">
        <v>0.76800000000000102</v>
      </c>
      <c r="G3420" s="24" t="s">
        <v>50</v>
      </c>
      <c r="H3420" s="1"/>
      <c r="I3420" s="1"/>
      <c r="AA3420" s="7"/>
      <c r="AB3420" s="7"/>
      <c r="AD3420" s="1"/>
      <c r="AE3420" s="1"/>
      <c r="AG3420" s="7"/>
      <c r="AH3420" s="7"/>
      <c r="AI3420" s="7"/>
      <c r="IU3420" s="11"/>
      <c r="IV3420" s="11"/>
      <c r="IW3420" s="11"/>
      <c r="AMI3420" s="12"/>
      <c r="AMJ3420" s="12"/>
      <c r="AMK3420" s="12"/>
    </row>
    <row r="3421" spans="1:1025" ht="14.25" customHeight="1">
      <c r="A3421" s="23">
        <v>8</v>
      </c>
      <c r="B3421" s="23">
        <v>1997</v>
      </c>
      <c r="C3421" s="24">
        <v>144</v>
      </c>
      <c r="D3421" s="24">
        <v>-3.64</v>
      </c>
      <c r="E3421" s="24">
        <v>25</v>
      </c>
      <c r="F3421" s="27">
        <v>2.69312</v>
      </c>
      <c r="G3421" s="24" t="s">
        <v>50</v>
      </c>
      <c r="H3421" s="1"/>
      <c r="I3421" s="1"/>
      <c r="AA3421" s="7"/>
      <c r="AB3421" s="7"/>
      <c r="AD3421" s="1"/>
      <c r="AE3421" s="1"/>
      <c r="AG3421" s="7"/>
      <c r="AH3421" s="7"/>
      <c r="AI3421" s="7"/>
      <c r="IU3421" s="11"/>
      <c r="IV3421" s="11"/>
      <c r="IW3421" s="11"/>
      <c r="AMI3421" s="12"/>
      <c r="AMJ3421" s="12"/>
      <c r="AMK3421" s="12"/>
    </row>
    <row r="3422" spans="1:1025" ht="14.25" customHeight="1">
      <c r="A3422" s="23">
        <v>8</v>
      </c>
      <c r="B3422" s="23">
        <v>1997</v>
      </c>
      <c r="C3422" s="24">
        <v>144.53</v>
      </c>
      <c r="D3422" s="24">
        <v>-3.75</v>
      </c>
      <c r="E3422" s="24">
        <v>25</v>
      </c>
      <c r="F3422" s="27">
        <v>1.42336</v>
      </c>
      <c r="G3422" s="24" t="s">
        <v>50</v>
      </c>
      <c r="H3422" s="1"/>
      <c r="I3422" s="1"/>
      <c r="AA3422" s="7"/>
      <c r="AB3422" s="7"/>
      <c r="AD3422" s="1"/>
      <c r="AE3422" s="1"/>
      <c r="AG3422" s="7"/>
      <c r="AH3422" s="7"/>
      <c r="AI3422" s="7"/>
      <c r="IU3422" s="11"/>
      <c r="IV3422" s="11"/>
      <c r="IW3422" s="11"/>
      <c r="AMI3422" s="12"/>
      <c r="AMJ3422" s="12"/>
      <c r="AMK3422" s="12"/>
    </row>
    <row r="3423" spans="1:1025" ht="14.25" customHeight="1">
      <c r="A3423" s="23">
        <v>8</v>
      </c>
      <c r="B3423" s="23">
        <v>1997</v>
      </c>
      <c r="C3423" s="24">
        <v>145.1</v>
      </c>
      <c r="D3423" s="24">
        <v>-4.3</v>
      </c>
      <c r="E3423" s="24">
        <v>25</v>
      </c>
      <c r="F3423" s="27">
        <v>1.37216</v>
      </c>
      <c r="G3423" s="24" t="s">
        <v>50</v>
      </c>
      <c r="H3423" s="1"/>
      <c r="I3423" s="1"/>
      <c r="AA3423" s="7"/>
      <c r="AB3423" s="7"/>
      <c r="AD3423" s="1"/>
      <c r="AE3423" s="1"/>
      <c r="AG3423" s="7"/>
      <c r="AH3423" s="7"/>
      <c r="AI3423" s="7"/>
      <c r="IU3423" s="11"/>
      <c r="IV3423" s="11"/>
      <c r="IW3423" s="11"/>
      <c r="AMI3423" s="12"/>
      <c r="AMJ3423" s="12"/>
      <c r="AMK3423" s="12"/>
    </row>
    <row r="3424" spans="1:1025" ht="14.25" customHeight="1">
      <c r="A3424" s="23">
        <v>8</v>
      </c>
      <c r="B3424" s="23">
        <v>1997</v>
      </c>
      <c r="C3424" s="24">
        <v>144</v>
      </c>
      <c r="D3424" s="24">
        <v>-3.64</v>
      </c>
      <c r="E3424" s="24">
        <v>25</v>
      </c>
      <c r="F3424" s="27">
        <v>2.69312</v>
      </c>
      <c r="G3424" s="24" t="s">
        <v>50</v>
      </c>
      <c r="H3424" s="1"/>
      <c r="I3424" s="1"/>
      <c r="AA3424" s="7"/>
      <c r="AB3424" s="7"/>
      <c r="AD3424" s="1"/>
      <c r="AE3424" s="1"/>
      <c r="AG3424" s="7"/>
      <c r="AH3424" s="7"/>
      <c r="AI3424" s="7"/>
      <c r="IU3424" s="11"/>
      <c r="IV3424" s="11"/>
      <c r="IW3424" s="11"/>
      <c r="AMI3424" s="12"/>
      <c r="AMJ3424" s="12"/>
      <c r="AMK3424" s="12"/>
    </row>
    <row r="3425" spans="1:1025" ht="14.25" customHeight="1">
      <c r="A3425" s="23">
        <v>8</v>
      </c>
      <c r="B3425" s="23">
        <v>1997</v>
      </c>
      <c r="C3425" s="24">
        <v>145.1</v>
      </c>
      <c r="D3425" s="24">
        <v>-4.3</v>
      </c>
      <c r="E3425" s="24">
        <v>25</v>
      </c>
      <c r="F3425" s="27">
        <v>1.37216</v>
      </c>
      <c r="G3425" s="24" t="s">
        <v>50</v>
      </c>
      <c r="H3425" s="1"/>
      <c r="I3425" s="1"/>
      <c r="AA3425" s="7"/>
      <c r="AB3425" s="7"/>
      <c r="AD3425" s="1"/>
      <c r="AE3425" s="1"/>
      <c r="AG3425" s="7"/>
      <c r="AH3425" s="7"/>
      <c r="AI3425" s="7"/>
      <c r="IU3425" s="11"/>
      <c r="IV3425" s="11"/>
      <c r="IW3425" s="11"/>
      <c r="AMI3425" s="12"/>
      <c r="AMJ3425" s="12"/>
      <c r="AMK3425" s="12"/>
    </row>
    <row r="3426" spans="1:1025" ht="14.25" customHeight="1">
      <c r="A3426" s="23">
        <v>8</v>
      </c>
      <c r="B3426" s="23">
        <v>1997</v>
      </c>
      <c r="C3426" s="24">
        <v>144.53</v>
      </c>
      <c r="D3426" s="24">
        <v>-3.75</v>
      </c>
      <c r="E3426" s="24">
        <v>25</v>
      </c>
      <c r="F3426" s="27">
        <v>1.42336</v>
      </c>
      <c r="G3426" s="24" t="s">
        <v>50</v>
      </c>
      <c r="H3426" s="1"/>
      <c r="I3426" s="1"/>
      <c r="AA3426" s="7"/>
      <c r="AB3426" s="7"/>
      <c r="AD3426" s="1"/>
      <c r="AE3426" s="1"/>
      <c r="AG3426" s="7"/>
      <c r="AH3426" s="7"/>
      <c r="AI3426" s="7"/>
      <c r="IU3426" s="11"/>
      <c r="IV3426" s="11"/>
      <c r="IW3426" s="11"/>
      <c r="AMI3426" s="12"/>
      <c r="AMJ3426" s="12"/>
      <c r="AMK3426" s="12"/>
    </row>
    <row r="3427" spans="1:1025" ht="14.25" customHeight="1">
      <c r="A3427" s="23">
        <v>8</v>
      </c>
      <c r="B3427" s="23">
        <v>1997</v>
      </c>
      <c r="C3427" s="24">
        <v>143</v>
      </c>
      <c r="D3427" s="24">
        <v>-3.32</v>
      </c>
      <c r="E3427" s="24">
        <v>38</v>
      </c>
      <c r="F3427" s="27">
        <v>2.2835200000000002</v>
      </c>
      <c r="G3427" s="24" t="s">
        <v>50</v>
      </c>
      <c r="H3427" s="1"/>
      <c r="I3427" s="1"/>
      <c r="AA3427" s="7"/>
      <c r="AB3427" s="7"/>
      <c r="AD3427" s="1"/>
      <c r="AE3427" s="1"/>
      <c r="AG3427" s="7"/>
      <c r="AH3427" s="7"/>
      <c r="AI3427" s="7"/>
      <c r="IU3427" s="11"/>
      <c r="IV3427" s="11"/>
      <c r="IW3427" s="11"/>
      <c r="AMI3427" s="12"/>
      <c r="AMJ3427" s="12"/>
      <c r="AMK3427" s="12"/>
    </row>
    <row r="3428" spans="1:1025" ht="14.25" customHeight="1">
      <c r="A3428" s="23">
        <v>8</v>
      </c>
      <c r="B3428" s="23">
        <v>1997</v>
      </c>
      <c r="C3428" s="24">
        <v>143</v>
      </c>
      <c r="D3428" s="24">
        <v>-3.32</v>
      </c>
      <c r="E3428" s="24">
        <v>38</v>
      </c>
      <c r="F3428" s="27">
        <v>2.23</v>
      </c>
      <c r="G3428" s="24" t="s">
        <v>50</v>
      </c>
      <c r="H3428" s="1"/>
      <c r="I3428" s="1"/>
      <c r="AA3428" s="7"/>
      <c r="AB3428" s="7"/>
      <c r="AD3428" s="1"/>
      <c r="AE3428" s="1"/>
      <c r="AG3428" s="7"/>
      <c r="AH3428" s="7"/>
      <c r="AI3428" s="7"/>
      <c r="IU3428" s="11"/>
      <c r="IV3428" s="11"/>
      <c r="IW3428" s="11"/>
      <c r="AMI3428" s="12"/>
      <c r="AMJ3428" s="12"/>
      <c r="AMK3428" s="12"/>
    </row>
    <row r="3429" spans="1:1025" ht="14.25" customHeight="1">
      <c r="A3429" s="23">
        <v>8</v>
      </c>
      <c r="B3429" s="23">
        <v>1997</v>
      </c>
      <c r="C3429" s="24">
        <v>145.1</v>
      </c>
      <c r="D3429" s="24">
        <v>-4.3</v>
      </c>
      <c r="E3429" s="24">
        <v>50</v>
      </c>
      <c r="F3429" s="27">
        <v>1.7510399999999999</v>
      </c>
      <c r="G3429" s="24" t="s">
        <v>50</v>
      </c>
      <c r="H3429" s="1"/>
      <c r="I3429" s="1"/>
      <c r="AA3429" s="7"/>
      <c r="AB3429" s="7"/>
      <c r="AD3429" s="1"/>
      <c r="AE3429" s="1"/>
      <c r="AG3429" s="7"/>
      <c r="AH3429" s="7"/>
      <c r="AI3429" s="7"/>
      <c r="IU3429" s="11"/>
      <c r="IV3429" s="11"/>
      <c r="IW3429" s="11"/>
      <c r="AMI3429" s="12"/>
      <c r="AMJ3429" s="12"/>
      <c r="AMK3429" s="12"/>
    </row>
    <row r="3430" spans="1:1025" ht="14.25" customHeight="1">
      <c r="A3430" s="23">
        <v>11</v>
      </c>
      <c r="B3430" s="23">
        <v>1993</v>
      </c>
      <c r="C3430" s="24">
        <v>155</v>
      </c>
      <c r="D3430" s="24">
        <v>5</v>
      </c>
      <c r="E3430" s="24">
        <v>50</v>
      </c>
      <c r="F3430" s="27">
        <v>0.24576000000000001</v>
      </c>
      <c r="G3430" s="24" t="s">
        <v>50</v>
      </c>
      <c r="H3430" s="1"/>
      <c r="I3430" s="1"/>
      <c r="AA3430" s="7"/>
      <c r="AB3430" s="7"/>
      <c r="AD3430" s="1"/>
      <c r="AE3430" s="1"/>
      <c r="AG3430" s="7"/>
      <c r="AH3430" s="7"/>
      <c r="AI3430" s="7"/>
      <c r="IU3430" s="11"/>
      <c r="IV3430" s="11"/>
      <c r="IW3430" s="11"/>
      <c r="AMI3430" s="12"/>
      <c r="AMJ3430" s="12"/>
      <c r="AMK3430" s="12"/>
    </row>
    <row r="3431" spans="1:1025" ht="14.25" customHeight="1">
      <c r="A3431" s="23">
        <v>8</v>
      </c>
      <c r="B3431" s="23">
        <v>1997</v>
      </c>
      <c r="C3431" s="24">
        <v>145.1</v>
      </c>
      <c r="D3431" s="24">
        <v>-4.3</v>
      </c>
      <c r="E3431" s="24">
        <v>50</v>
      </c>
      <c r="F3431" s="27">
        <v>1.7510399999999999</v>
      </c>
      <c r="G3431" s="24" t="s">
        <v>50</v>
      </c>
      <c r="H3431" s="1"/>
      <c r="I3431" s="1"/>
      <c r="AA3431" s="7"/>
      <c r="AB3431" s="7"/>
      <c r="AD3431" s="1"/>
      <c r="AE3431" s="1"/>
      <c r="AG3431" s="7"/>
      <c r="AH3431" s="7"/>
      <c r="AI3431" s="7"/>
      <c r="IU3431" s="11"/>
      <c r="IV3431" s="11"/>
      <c r="IW3431" s="11"/>
      <c r="AMI3431" s="12"/>
      <c r="AMJ3431" s="12"/>
      <c r="AMK3431" s="12"/>
    </row>
    <row r="3432" spans="1:1025" ht="14.25" customHeight="1">
      <c r="A3432" s="23">
        <v>8</v>
      </c>
      <c r="B3432" s="23">
        <v>1997</v>
      </c>
      <c r="C3432" s="24">
        <v>144</v>
      </c>
      <c r="D3432" s="24">
        <v>-3.64</v>
      </c>
      <c r="E3432" s="24">
        <v>50</v>
      </c>
      <c r="F3432" s="27">
        <v>1.8329599999999999</v>
      </c>
      <c r="G3432" s="24" t="s">
        <v>50</v>
      </c>
      <c r="H3432" s="1"/>
      <c r="I3432" s="1"/>
      <c r="AA3432" s="7"/>
      <c r="AB3432" s="7"/>
      <c r="AD3432" s="1"/>
      <c r="AE3432" s="1"/>
      <c r="AG3432" s="7"/>
      <c r="AH3432" s="7"/>
      <c r="AI3432" s="7"/>
      <c r="IU3432" s="11"/>
      <c r="IV3432" s="11"/>
      <c r="IW3432" s="11"/>
      <c r="AMI3432" s="12"/>
      <c r="AMJ3432" s="12"/>
      <c r="AMK3432" s="12"/>
    </row>
    <row r="3433" spans="1:1025" ht="14.25" customHeight="1">
      <c r="A3433" s="23">
        <v>11</v>
      </c>
      <c r="B3433" s="23">
        <v>1993</v>
      </c>
      <c r="C3433" s="24">
        <v>155</v>
      </c>
      <c r="D3433" s="24">
        <v>-5</v>
      </c>
      <c r="E3433" s="24">
        <v>50</v>
      </c>
      <c r="F3433" s="27">
        <v>0.12288</v>
      </c>
      <c r="G3433" s="24" t="s">
        <v>50</v>
      </c>
      <c r="H3433" s="1"/>
      <c r="I3433" s="1"/>
      <c r="AA3433" s="7"/>
      <c r="AB3433" s="7"/>
      <c r="AD3433" s="1"/>
      <c r="AE3433" s="1"/>
      <c r="AG3433" s="7"/>
      <c r="AH3433" s="7"/>
      <c r="AI3433" s="7"/>
      <c r="IU3433" s="11"/>
      <c r="IV3433" s="11"/>
      <c r="IW3433" s="11"/>
      <c r="AMI3433" s="12"/>
      <c r="AMJ3433" s="12"/>
      <c r="AMK3433" s="12"/>
    </row>
    <row r="3434" spans="1:1025" ht="14.25" customHeight="1">
      <c r="A3434" s="23">
        <v>8</v>
      </c>
      <c r="B3434" s="23">
        <v>1997</v>
      </c>
      <c r="C3434" s="24">
        <v>144.53</v>
      </c>
      <c r="D3434" s="24">
        <v>-3.75</v>
      </c>
      <c r="E3434" s="24">
        <v>50</v>
      </c>
      <c r="F3434" s="27">
        <v>1.19808</v>
      </c>
      <c r="G3434" s="24" t="s">
        <v>50</v>
      </c>
      <c r="H3434" s="1"/>
      <c r="I3434" s="1"/>
      <c r="AA3434" s="7"/>
      <c r="AB3434" s="7"/>
      <c r="AD3434" s="1"/>
      <c r="AE3434" s="1"/>
      <c r="AG3434" s="7"/>
      <c r="AH3434" s="7"/>
      <c r="AI3434" s="7"/>
      <c r="IU3434" s="11"/>
      <c r="IV3434" s="11"/>
      <c r="IW3434" s="11"/>
      <c r="AMI3434" s="12"/>
      <c r="AMJ3434" s="12"/>
      <c r="AMK3434" s="12"/>
    </row>
    <row r="3435" spans="1:1025" ht="14.25" customHeight="1">
      <c r="A3435" s="23">
        <v>8</v>
      </c>
      <c r="B3435" s="23">
        <v>1997</v>
      </c>
      <c r="C3435" s="24">
        <v>144.53</v>
      </c>
      <c r="D3435" s="24">
        <v>-3.75</v>
      </c>
      <c r="E3435" s="24">
        <v>50</v>
      </c>
      <c r="F3435" s="27">
        <v>1.19808</v>
      </c>
      <c r="G3435" s="24" t="s">
        <v>50</v>
      </c>
      <c r="H3435" s="1"/>
      <c r="I3435" s="1"/>
      <c r="AA3435" s="7"/>
      <c r="AB3435" s="7"/>
      <c r="AD3435" s="1"/>
      <c r="AE3435" s="1"/>
      <c r="AG3435" s="7"/>
      <c r="AH3435" s="7"/>
      <c r="AI3435" s="7"/>
      <c r="IU3435" s="11"/>
      <c r="IV3435" s="11"/>
      <c r="IW3435" s="11"/>
      <c r="AMI3435" s="12"/>
      <c r="AMJ3435" s="12"/>
      <c r="AMK3435" s="12"/>
    </row>
    <row r="3436" spans="1:1025" ht="14.25" customHeight="1">
      <c r="A3436" s="23">
        <v>11</v>
      </c>
      <c r="B3436" s="23">
        <v>1993</v>
      </c>
      <c r="C3436" s="24">
        <v>155</v>
      </c>
      <c r="D3436" s="24">
        <v>0</v>
      </c>
      <c r="E3436" s="24">
        <v>50</v>
      </c>
      <c r="F3436" s="27">
        <v>0.77824000000000104</v>
      </c>
      <c r="G3436" s="24" t="s">
        <v>50</v>
      </c>
      <c r="H3436" s="1"/>
      <c r="I3436" s="1"/>
      <c r="AA3436" s="7"/>
      <c r="AB3436" s="7"/>
      <c r="AD3436" s="1"/>
      <c r="AE3436" s="1"/>
      <c r="AG3436" s="7"/>
      <c r="AH3436" s="7"/>
      <c r="AI3436" s="7"/>
      <c r="IU3436" s="11"/>
      <c r="IV3436" s="11"/>
      <c r="IW3436" s="11"/>
      <c r="AMI3436" s="12"/>
      <c r="AMJ3436" s="12"/>
      <c r="AMK3436" s="12"/>
    </row>
    <row r="3437" spans="1:1025" ht="14.25" customHeight="1">
      <c r="A3437" s="23">
        <v>8</v>
      </c>
      <c r="B3437" s="23">
        <v>1997</v>
      </c>
      <c r="C3437" s="24">
        <v>143</v>
      </c>
      <c r="D3437" s="24">
        <v>-3.32</v>
      </c>
      <c r="E3437" s="24">
        <v>50</v>
      </c>
      <c r="F3437" s="27">
        <v>1.51</v>
      </c>
      <c r="G3437" s="24" t="s">
        <v>50</v>
      </c>
      <c r="H3437" s="1"/>
      <c r="I3437" s="1"/>
      <c r="AA3437" s="7"/>
      <c r="AB3437" s="7"/>
      <c r="AD3437" s="1"/>
      <c r="AE3437" s="1"/>
      <c r="AG3437" s="7"/>
      <c r="AH3437" s="7"/>
      <c r="AI3437" s="7"/>
      <c r="IU3437" s="11"/>
      <c r="IV3437" s="11"/>
      <c r="IW3437" s="11"/>
      <c r="AMI3437" s="12"/>
      <c r="AMJ3437" s="12"/>
      <c r="AMK3437" s="12"/>
    </row>
    <row r="3438" spans="1:1025" ht="14.25" customHeight="1">
      <c r="A3438" s="23">
        <v>8</v>
      </c>
      <c r="B3438" s="23">
        <v>1997</v>
      </c>
      <c r="C3438" s="24">
        <v>143</v>
      </c>
      <c r="D3438" s="24">
        <v>-3.32</v>
      </c>
      <c r="E3438" s="24">
        <v>50</v>
      </c>
      <c r="F3438" s="27">
        <v>1.5462400000000001</v>
      </c>
      <c r="G3438" s="24" t="s">
        <v>50</v>
      </c>
      <c r="H3438" s="1"/>
      <c r="I3438" s="1"/>
      <c r="AA3438" s="7"/>
      <c r="AB3438" s="7"/>
      <c r="AD3438" s="1"/>
      <c r="AE3438" s="1"/>
      <c r="AG3438" s="7"/>
      <c r="AH3438" s="7"/>
      <c r="AI3438" s="7"/>
      <c r="IU3438" s="11"/>
      <c r="IV3438" s="11"/>
      <c r="IW3438" s="11"/>
      <c r="AMI3438" s="12"/>
      <c r="AMJ3438" s="12"/>
      <c r="AMK3438" s="12"/>
    </row>
    <row r="3439" spans="1:1025" ht="14.25" customHeight="1">
      <c r="A3439" s="23">
        <v>8</v>
      </c>
      <c r="B3439" s="23">
        <v>1997</v>
      </c>
      <c r="C3439" s="24">
        <v>144</v>
      </c>
      <c r="D3439" s="24">
        <v>-3.64</v>
      </c>
      <c r="E3439" s="24">
        <v>50</v>
      </c>
      <c r="F3439" s="27">
        <v>1.8329599999999999</v>
      </c>
      <c r="G3439" s="24" t="s">
        <v>50</v>
      </c>
      <c r="H3439" s="1"/>
      <c r="I3439" s="1"/>
      <c r="AA3439" s="7"/>
      <c r="AB3439" s="7"/>
      <c r="AD3439" s="1"/>
      <c r="AE3439" s="1"/>
      <c r="AG3439" s="7"/>
      <c r="AH3439" s="7"/>
      <c r="AI3439" s="7"/>
      <c r="IU3439" s="11"/>
      <c r="IV3439" s="11"/>
      <c r="IW3439" s="11"/>
      <c r="AMI3439" s="12"/>
      <c r="AMJ3439" s="12"/>
      <c r="AMK3439" s="12"/>
    </row>
    <row r="3440" spans="1:1025" ht="14.25" customHeight="1">
      <c r="A3440" s="23">
        <v>8</v>
      </c>
      <c r="B3440" s="23">
        <v>1997</v>
      </c>
      <c r="C3440" s="24">
        <v>145.1</v>
      </c>
      <c r="D3440" s="24">
        <v>-4.3</v>
      </c>
      <c r="E3440" s="24">
        <v>100</v>
      </c>
      <c r="F3440" s="27">
        <v>1.87392</v>
      </c>
      <c r="G3440" s="24" t="s">
        <v>50</v>
      </c>
      <c r="H3440" s="1"/>
      <c r="I3440" s="1"/>
      <c r="AA3440" s="7"/>
      <c r="AB3440" s="7"/>
      <c r="AD3440" s="1"/>
      <c r="AE3440" s="1"/>
      <c r="AG3440" s="7"/>
      <c r="AH3440" s="7"/>
      <c r="AI3440" s="7"/>
      <c r="IU3440" s="11"/>
      <c r="IV3440" s="11"/>
      <c r="IW3440" s="11"/>
      <c r="AMI3440" s="12"/>
      <c r="AMJ3440" s="12"/>
      <c r="AMK3440" s="12"/>
    </row>
    <row r="3441" spans="1:1025" ht="14.25" customHeight="1">
      <c r="A3441" s="23">
        <v>8</v>
      </c>
      <c r="B3441" s="23">
        <v>1997</v>
      </c>
      <c r="C3441" s="24">
        <v>145.1</v>
      </c>
      <c r="D3441" s="24">
        <v>-4.3</v>
      </c>
      <c r="E3441" s="24">
        <v>100</v>
      </c>
      <c r="F3441" s="27">
        <v>1.87392</v>
      </c>
      <c r="G3441" s="24" t="s">
        <v>50</v>
      </c>
      <c r="H3441" s="1"/>
      <c r="I3441" s="1"/>
      <c r="AA3441" s="7"/>
      <c r="AB3441" s="7"/>
      <c r="AD3441" s="1"/>
      <c r="AE3441" s="1"/>
      <c r="AG3441" s="7"/>
      <c r="AH3441" s="7"/>
      <c r="AI3441" s="7"/>
      <c r="IU3441" s="11"/>
      <c r="IV3441" s="11"/>
      <c r="IW3441" s="11"/>
      <c r="AMI3441" s="12"/>
      <c r="AMJ3441" s="12"/>
      <c r="AMK3441" s="12"/>
    </row>
    <row r="3442" spans="1:1025" ht="14.25" customHeight="1">
      <c r="A3442" s="23">
        <v>8</v>
      </c>
      <c r="B3442" s="23">
        <v>1997</v>
      </c>
      <c r="C3442" s="24">
        <v>144</v>
      </c>
      <c r="D3442" s="24">
        <v>-3.64</v>
      </c>
      <c r="E3442" s="24">
        <v>100</v>
      </c>
      <c r="F3442" s="27">
        <v>1.87392</v>
      </c>
      <c r="G3442" s="24" t="s">
        <v>50</v>
      </c>
      <c r="H3442" s="1"/>
      <c r="I3442" s="1"/>
      <c r="AA3442" s="7"/>
      <c r="AB3442" s="7"/>
      <c r="AD3442" s="1"/>
      <c r="AE3442" s="1"/>
      <c r="AG3442" s="7"/>
      <c r="AH3442" s="7"/>
      <c r="AI3442" s="7"/>
      <c r="IU3442" s="11"/>
      <c r="IV3442" s="11"/>
      <c r="IW3442" s="11"/>
      <c r="AMI3442" s="12"/>
      <c r="AMJ3442" s="12"/>
      <c r="AMK3442" s="12"/>
    </row>
    <row r="3443" spans="1:1025" ht="14.25" customHeight="1">
      <c r="A3443" s="23">
        <v>11</v>
      </c>
      <c r="B3443" s="23">
        <v>1993</v>
      </c>
      <c r="C3443" s="24">
        <v>155</v>
      </c>
      <c r="D3443" s="24">
        <v>0</v>
      </c>
      <c r="E3443" s="24">
        <v>100</v>
      </c>
      <c r="F3443" s="27">
        <v>0.62464000000000097</v>
      </c>
      <c r="G3443" s="24" t="s">
        <v>50</v>
      </c>
      <c r="H3443" s="1"/>
      <c r="I3443" s="1"/>
      <c r="AA3443" s="7"/>
      <c r="AB3443" s="7"/>
      <c r="AD3443" s="1"/>
      <c r="AE3443" s="1"/>
      <c r="AG3443" s="7"/>
      <c r="AH3443" s="7"/>
      <c r="AI3443" s="7"/>
      <c r="IU3443" s="11"/>
      <c r="IV3443" s="11"/>
      <c r="IW3443" s="11"/>
      <c r="AMI3443" s="12"/>
      <c r="AMJ3443" s="12"/>
      <c r="AMK3443" s="12"/>
    </row>
    <row r="3444" spans="1:1025" ht="14.25" customHeight="1">
      <c r="A3444" s="23">
        <v>8</v>
      </c>
      <c r="B3444" s="23">
        <v>1997</v>
      </c>
      <c r="C3444" s="24">
        <v>144.53</v>
      </c>
      <c r="D3444" s="24">
        <v>-3.75</v>
      </c>
      <c r="E3444" s="24">
        <v>100</v>
      </c>
      <c r="F3444" s="27">
        <v>1.3209599999999999</v>
      </c>
      <c r="G3444" s="24" t="s">
        <v>50</v>
      </c>
      <c r="H3444" s="1"/>
      <c r="I3444" s="1"/>
      <c r="AA3444" s="7"/>
      <c r="AB3444" s="7"/>
      <c r="AD3444" s="1"/>
      <c r="AE3444" s="1"/>
      <c r="AG3444" s="7"/>
      <c r="AH3444" s="7"/>
      <c r="AI3444" s="7"/>
      <c r="IU3444" s="11"/>
      <c r="IV3444" s="11"/>
      <c r="IW3444" s="11"/>
      <c r="AMI3444" s="12"/>
      <c r="AMJ3444" s="12"/>
      <c r="AMK3444" s="12"/>
    </row>
    <row r="3445" spans="1:1025" ht="14.25" customHeight="1">
      <c r="A3445" s="23">
        <v>8</v>
      </c>
      <c r="B3445" s="23">
        <v>1997</v>
      </c>
      <c r="C3445" s="24">
        <v>143</v>
      </c>
      <c r="D3445" s="24">
        <v>-3.32</v>
      </c>
      <c r="E3445" s="24">
        <v>100</v>
      </c>
      <c r="F3445" s="27">
        <v>1.38</v>
      </c>
      <c r="G3445" s="24" t="s">
        <v>50</v>
      </c>
      <c r="H3445" s="1"/>
      <c r="I3445" s="1"/>
      <c r="AA3445" s="7"/>
      <c r="AB3445" s="7"/>
      <c r="AD3445" s="1"/>
      <c r="AE3445" s="1"/>
      <c r="AG3445" s="7"/>
      <c r="AH3445" s="7"/>
      <c r="AI3445" s="7"/>
      <c r="IU3445" s="11"/>
      <c r="IV3445" s="11"/>
      <c r="IW3445" s="11"/>
      <c r="AMI3445" s="12"/>
      <c r="AMJ3445" s="12"/>
      <c r="AMK3445" s="12"/>
    </row>
    <row r="3446" spans="1:1025" ht="14.25" customHeight="1">
      <c r="A3446" s="23">
        <v>8</v>
      </c>
      <c r="B3446" s="23">
        <v>1997</v>
      </c>
      <c r="C3446" s="24">
        <v>144</v>
      </c>
      <c r="D3446" s="24">
        <v>-3.64</v>
      </c>
      <c r="E3446" s="24">
        <v>100</v>
      </c>
      <c r="F3446" s="27">
        <v>1.87392</v>
      </c>
      <c r="G3446" s="24" t="s">
        <v>50</v>
      </c>
      <c r="H3446" s="1"/>
      <c r="I3446" s="1"/>
      <c r="AA3446" s="7"/>
      <c r="AB3446" s="7"/>
      <c r="AD3446" s="1"/>
      <c r="AE3446" s="1"/>
      <c r="AG3446" s="7"/>
      <c r="AH3446" s="7"/>
      <c r="AI3446" s="7"/>
      <c r="IU3446" s="11"/>
      <c r="IV3446" s="11"/>
      <c r="IW3446" s="11"/>
      <c r="AMI3446" s="12"/>
      <c r="AMJ3446" s="12"/>
      <c r="AMK3446" s="12"/>
    </row>
    <row r="3447" spans="1:1025" ht="14.25" customHeight="1">
      <c r="A3447" s="23">
        <v>8</v>
      </c>
      <c r="B3447" s="23">
        <v>1997</v>
      </c>
      <c r="C3447" s="24">
        <v>143</v>
      </c>
      <c r="D3447" s="24">
        <v>-3.32</v>
      </c>
      <c r="E3447" s="24">
        <v>100</v>
      </c>
      <c r="F3447" s="27">
        <v>1.4131199999999999</v>
      </c>
      <c r="G3447" s="24" t="s">
        <v>50</v>
      </c>
      <c r="H3447" s="1"/>
      <c r="I3447" s="1"/>
      <c r="AA3447" s="7"/>
      <c r="AB3447" s="7"/>
      <c r="AD3447" s="1"/>
      <c r="AE3447" s="1"/>
      <c r="AG3447" s="7"/>
      <c r="AH3447" s="7"/>
      <c r="AI3447" s="7"/>
      <c r="IU3447" s="11"/>
      <c r="IV3447" s="11"/>
      <c r="IW3447" s="11"/>
      <c r="AMI3447" s="12"/>
      <c r="AMJ3447" s="12"/>
      <c r="AMK3447" s="12"/>
    </row>
    <row r="3448" spans="1:1025" ht="14.25" customHeight="1">
      <c r="A3448" s="23">
        <v>11</v>
      </c>
      <c r="B3448" s="23">
        <v>1993</v>
      </c>
      <c r="C3448" s="24">
        <v>155</v>
      </c>
      <c r="D3448" s="24">
        <v>5</v>
      </c>
      <c r="E3448" s="24">
        <v>100</v>
      </c>
      <c r="F3448" s="27">
        <v>0.61440000000000095</v>
      </c>
      <c r="G3448" s="24" t="s">
        <v>50</v>
      </c>
      <c r="H3448" s="1"/>
      <c r="I3448" s="1"/>
      <c r="AA3448" s="7"/>
      <c r="AB3448" s="7"/>
      <c r="AD3448" s="1"/>
      <c r="AE3448" s="1"/>
      <c r="AG3448" s="7"/>
      <c r="AH3448" s="7"/>
      <c r="AI3448" s="7"/>
      <c r="IU3448" s="11"/>
      <c r="IV3448" s="11"/>
      <c r="IW3448" s="11"/>
      <c r="AMI3448" s="12"/>
      <c r="AMJ3448" s="12"/>
      <c r="AMK3448" s="12"/>
    </row>
    <row r="3449" spans="1:1025" ht="14.25" customHeight="1">
      <c r="A3449" s="23">
        <v>8</v>
      </c>
      <c r="B3449" s="23">
        <v>1997</v>
      </c>
      <c r="C3449" s="24">
        <v>144.53</v>
      </c>
      <c r="D3449" s="24">
        <v>-3.75</v>
      </c>
      <c r="E3449" s="24">
        <v>100</v>
      </c>
      <c r="F3449" s="27">
        <v>1.3209599999999999</v>
      </c>
      <c r="G3449" s="24" t="s">
        <v>50</v>
      </c>
      <c r="H3449" s="1"/>
      <c r="I3449" s="1"/>
      <c r="AA3449" s="7"/>
      <c r="AB3449" s="7"/>
      <c r="AD3449" s="1"/>
      <c r="AE3449" s="1"/>
      <c r="AG3449" s="7"/>
      <c r="AH3449" s="7"/>
      <c r="AI3449" s="7"/>
      <c r="IU3449" s="11"/>
      <c r="IV3449" s="11"/>
      <c r="IW3449" s="11"/>
      <c r="AMI3449" s="12"/>
      <c r="AMJ3449" s="12"/>
      <c r="AMK3449" s="12"/>
    </row>
    <row r="3450" spans="1:1025" ht="14.25" customHeight="1">
      <c r="A3450" s="23">
        <v>11</v>
      </c>
      <c r="B3450" s="23">
        <v>1993</v>
      </c>
      <c r="C3450" s="24">
        <v>155</v>
      </c>
      <c r="D3450" s="24">
        <v>-5</v>
      </c>
      <c r="E3450" s="24">
        <v>100</v>
      </c>
      <c r="F3450" s="27">
        <v>1.1468799999999999</v>
      </c>
      <c r="G3450" s="24" t="s">
        <v>50</v>
      </c>
      <c r="H3450" s="1"/>
      <c r="I3450" s="1"/>
      <c r="AA3450" s="7"/>
      <c r="AB3450" s="7"/>
      <c r="AD3450" s="1"/>
      <c r="AE3450" s="1"/>
      <c r="AG3450" s="7"/>
      <c r="AH3450" s="7"/>
      <c r="AI3450" s="7"/>
      <c r="IU3450" s="11"/>
      <c r="IV3450" s="11"/>
      <c r="IW3450" s="11"/>
      <c r="AMI3450" s="12"/>
      <c r="AMJ3450" s="12"/>
      <c r="AMK3450" s="12"/>
    </row>
    <row r="3451" spans="1:1025" ht="14.25" customHeight="1">
      <c r="A3451" s="23">
        <v>8</v>
      </c>
      <c r="B3451" s="23">
        <v>1997</v>
      </c>
      <c r="C3451" s="24">
        <v>144</v>
      </c>
      <c r="D3451" s="24">
        <v>-3.64</v>
      </c>
      <c r="E3451" s="24">
        <v>140</v>
      </c>
      <c r="F3451" s="27">
        <v>1.85344</v>
      </c>
      <c r="G3451" s="24" t="s">
        <v>50</v>
      </c>
      <c r="H3451" s="1"/>
      <c r="I3451" s="1"/>
      <c r="AA3451" s="7"/>
      <c r="AB3451" s="7"/>
      <c r="AD3451" s="1"/>
      <c r="AE3451" s="1"/>
      <c r="AG3451" s="7"/>
      <c r="AH3451" s="7"/>
      <c r="AI3451" s="7"/>
      <c r="IU3451" s="11"/>
      <c r="IV3451" s="11"/>
      <c r="IW3451" s="11"/>
      <c r="AMI3451" s="12"/>
      <c r="AMJ3451" s="12"/>
      <c r="AMK3451" s="12"/>
    </row>
    <row r="3452" spans="1:1025" ht="14.25" customHeight="1">
      <c r="A3452" s="23">
        <v>8</v>
      </c>
      <c r="B3452" s="23">
        <v>1997</v>
      </c>
      <c r="C3452" s="24">
        <v>144</v>
      </c>
      <c r="D3452" s="24">
        <v>-3.64</v>
      </c>
      <c r="E3452" s="24">
        <v>140</v>
      </c>
      <c r="F3452" s="27">
        <v>1.85344</v>
      </c>
      <c r="G3452" s="24" t="s">
        <v>50</v>
      </c>
      <c r="H3452" s="1"/>
      <c r="I3452" s="1"/>
      <c r="AA3452" s="7"/>
      <c r="AB3452" s="7"/>
      <c r="AD3452" s="1"/>
      <c r="AE3452" s="1"/>
      <c r="AG3452" s="7"/>
      <c r="AH3452" s="7"/>
      <c r="AI3452" s="7"/>
      <c r="IU3452" s="11"/>
      <c r="IV3452" s="11"/>
      <c r="IW3452" s="11"/>
      <c r="AMI3452" s="12"/>
      <c r="AMJ3452" s="12"/>
      <c r="AMK3452" s="12"/>
    </row>
    <row r="3453" spans="1:1025" ht="14.25" customHeight="1">
      <c r="A3453" s="23">
        <v>8</v>
      </c>
      <c r="B3453" s="23">
        <v>1997</v>
      </c>
      <c r="C3453" s="24">
        <v>145.1</v>
      </c>
      <c r="D3453" s="24">
        <v>-4.3</v>
      </c>
      <c r="E3453" s="24">
        <v>150</v>
      </c>
      <c r="F3453" s="27">
        <v>2.2937599999999998</v>
      </c>
      <c r="G3453" s="24" t="s">
        <v>50</v>
      </c>
      <c r="H3453" s="1"/>
      <c r="I3453" s="1"/>
      <c r="AA3453" s="7"/>
      <c r="AB3453" s="7"/>
      <c r="AD3453" s="1"/>
      <c r="AE3453" s="1"/>
      <c r="AG3453" s="7"/>
      <c r="AH3453" s="7"/>
      <c r="AI3453" s="7"/>
      <c r="IU3453" s="11"/>
      <c r="IV3453" s="11"/>
      <c r="IW3453" s="11"/>
      <c r="AMI3453" s="12"/>
      <c r="AMJ3453" s="12"/>
      <c r="AMK3453" s="12"/>
    </row>
    <row r="3454" spans="1:1025" ht="14.25" customHeight="1">
      <c r="A3454" s="23">
        <v>11</v>
      </c>
      <c r="B3454" s="23">
        <v>1993</v>
      </c>
      <c r="C3454" s="24">
        <v>155</v>
      </c>
      <c r="D3454" s="24">
        <v>-5</v>
      </c>
      <c r="E3454" s="24">
        <v>150</v>
      </c>
      <c r="F3454" s="27">
        <v>1.1571199999999999</v>
      </c>
      <c r="G3454" s="24" t="s">
        <v>50</v>
      </c>
      <c r="H3454" s="1"/>
      <c r="I3454" s="1"/>
      <c r="AA3454" s="7"/>
      <c r="AB3454" s="7"/>
      <c r="AD3454" s="1"/>
      <c r="AE3454" s="1"/>
      <c r="AG3454" s="7"/>
      <c r="AH3454" s="7"/>
      <c r="AI3454" s="7"/>
      <c r="IU3454" s="11"/>
      <c r="IV3454" s="11"/>
      <c r="IW3454" s="11"/>
      <c r="AMI3454" s="12"/>
      <c r="AMJ3454" s="12"/>
      <c r="AMK3454" s="12"/>
    </row>
    <row r="3455" spans="1:1025" ht="14.25" customHeight="1">
      <c r="A3455" s="23">
        <v>8</v>
      </c>
      <c r="B3455" s="23">
        <v>1997</v>
      </c>
      <c r="C3455" s="24">
        <v>144.53</v>
      </c>
      <c r="D3455" s="24">
        <v>-3.75</v>
      </c>
      <c r="E3455" s="24">
        <v>150</v>
      </c>
      <c r="F3455" s="27">
        <v>1.9046400000000001</v>
      </c>
      <c r="G3455" s="24" t="s">
        <v>50</v>
      </c>
      <c r="H3455" s="1"/>
      <c r="I3455" s="1"/>
      <c r="AA3455" s="7"/>
      <c r="AB3455" s="7"/>
      <c r="AD3455" s="1"/>
      <c r="AE3455" s="1"/>
      <c r="AG3455" s="7"/>
      <c r="AH3455" s="7"/>
      <c r="AI3455" s="7"/>
      <c r="IU3455" s="11"/>
      <c r="IV3455" s="11"/>
      <c r="IW3455" s="11"/>
      <c r="AMI3455" s="12"/>
      <c r="AMJ3455" s="12"/>
      <c r="AMK3455" s="12"/>
    </row>
    <row r="3456" spans="1:1025" ht="14.25" customHeight="1">
      <c r="A3456" s="23">
        <v>8</v>
      </c>
      <c r="B3456" s="23">
        <v>1997</v>
      </c>
      <c r="C3456" s="24">
        <v>143</v>
      </c>
      <c r="D3456" s="24">
        <v>-3.32</v>
      </c>
      <c r="E3456" s="24">
        <v>150</v>
      </c>
      <c r="F3456" s="27">
        <v>1.4643200000000001</v>
      </c>
      <c r="G3456" s="24" t="s">
        <v>50</v>
      </c>
      <c r="H3456" s="1"/>
      <c r="I3456" s="1"/>
      <c r="AA3456" s="7"/>
      <c r="AB3456" s="7"/>
      <c r="AD3456" s="1"/>
      <c r="AE3456" s="1"/>
      <c r="AG3456" s="7"/>
      <c r="AH3456" s="7"/>
      <c r="AI3456" s="7"/>
      <c r="IU3456" s="11"/>
      <c r="IV3456" s="11"/>
      <c r="IW3456" s="11"/>
      <c r="AMI3456" s="12"/>
      <c r="AMJ3456" s="12"/>
      <c r="AMK3456" s="12"/>
    </row>
    <row r="3457" spans="1:1025" ht="14.25" customHeight="1">
      <c r="A3457" s="23">
        <v>8</v>
      </c>
      <c r="B3457" s="23">
        <v>1997</v>
      </c>
      <c r="C3457" s="24">
        <v>143</v>
      </c>
      <c r="D3457" s="24">
        <v>-3.32</v>
      </c>
      <c r="E3457" s="24">
        <v>150</v>
      </c>
      <c r="F3457" s="27">
        <v>1.43</v>
      </c>
      <c r="G3457" s="24" t="s">
        <v>50</v>
      </c>
      <c r="H3457" s="1"/>
      <c r="I3457" s="1"/>
      <c r="AA3457" s="7"/>
      <c r="AB3457" s="7"/>
      <c r="AD3457" s="1"/>
      <c r="AE3457" s="1"/>
      <c r="AG3457" s="7"/>
      <c r="AH3457" s="7"/>
      <c r="AI3457" s="7"/>
      <c r="IU3457" s="11"/>
      <c r="IV3457" s="11"/>
      <c r="IW3457" s="11"/>
      <c r="AMI3457" s="12"/>
      <c r="AMJ3457" s="12"/>
      <c r="AMK3457" s="12"/>
    </row>
    <row r="3458" spans="1:1025" ht="14.25" customHeight="1">
      <c r="A3458" s="23">
        <v>11</v>
      </c>
      <c r="B3458" s="23">
        <v>1993</v>
      </c>
      <c r="C3458" s="24">
        <v>155</v>
      </c>
      <c r="D3458" s="24">
        <v>5</v>
      </c>
      <c r="E3458" s="24">
        <v>150</v>
      </c>
      <c r="F3458" s="27">
        <v>1.024</v>
      </c>
      <c r="G3458" s="24" t="s">
        <v>50</v>
      </c>
      <c r="H3458" s="1"/>
      <c r="I3458" s="1"/>
      <c r="AA3458" s="7"/>
      <c r="AB3458" s="7"/>
      <c r="AD3458" s="1"/>
      <c r="AE3458" s="1"/>
      <c r="AG3458" s="7"/>
      <c r="AH3458" s="7"/>
      <c r="AI3458" s="7"/>
      <c r="IU3458" s="11"/>
      <c r="IV3458" s="11"/>
      <c r="IW3458" s="11"/>
      <c r="AMI3458" s="12"/>
      <c r="AMJ3458" s="12"/>
      <c r="AMK3458" s="12"/>
    </row>
    <row r="3459" spans="1:1025" ht="14.25" customHeight="1">
      <c r="A3459" s="23">
        <v>8</v>
      </c>
      <c r="B3459" s="23">
        <v>1997</v>
      </c>
      <c r="C3459" s="24">
        <v>145.1</v>
      </c>
      <c r="D3459" s="24">
        <v>-4.3</v>
      </c>
      <c r="E3459" s="24">
        <v>150</v>
      </c>
      <c r="F3459" s="27">
        <v>2.2937599999999998</v>
      </c>
      <c r="G3459" s="24" t="s">
        <v>50</v>
      </c>
      <c r="H3459" s="1"/>
      <c r="I3459" s="1"/>
      <c r="AA3459" s="7"/>
      <c r="AB3459" s="7"/>
      <c r="AD3459" s="1"/>
      <c r="AE3459" s="1"/>
      <c r="AG3459" s="7"/>
      <c r="AH3459" s="7"/>
      <c r="AI3459" s="7"/>
      <c r="IU3459" s="11"/>
      <c r="IV3459" s="11"/>
      <c r="IW3459" s="11"/>
      <c r="AMI3459" s="12"/>
      <c r="AMJ3459" s="12"/>
      <c r="AMK3459" s="12"/>
    </row>
    <row r="3460" spans="1:1025" ht="14.25" customHeight="1">
      <c r="A3460" s="23">
        <v>11</v>
      </c>
      <c r="B3460" s="23">
        <v>1993</v>
      </c>
      <c r="C3460" s="24">
        <v>155</v>
      </c>
      <c r="D3460" s="24">
        <v>0</v>
      </c>
      <c r="E3460" s="24">
        <v>150</v>
      </c>
      <c r="F3460" s="27">
        <v>1.0649599999999999</v>
      </c>
      <c r="G3460" s="24" t="s">
        <v>50</v>
      </c>
      <c r="H3460" s="1"/>
      <c r="I3460" s="1"/>
      <c r="AA3460" s="7"/>
      <c r="AB3460" s="7"/>
      <c r="AD3460" s="1"/>
      <c r="AE3460" s="1"/>
      <c r="AG3460" s="7"/>
      <c r="AH3460" s="7"/>
      <c r="AI3460" s="7"/>
      <c r="IU3460" s="11"/>
      <c r="IV3460" s="11"/>
      <c r="IW3460" s="11"/>
      <c r="AMI3460" s="12"/>
      <c r="AMJ3460" s="12"/>
      <c r="AMK3460" s="12"/>
    </row>
    <row r="3461" spans="1:1025" ht="14.25" customHeight="1">
      <c r="A3461" s="23">
        <v>8</v>
      </c>
      <c r="B3461" s="23">
        <v>1997</v>
      </c>
      <c r="C3461" s="24">
        <v>144.53</v>
      </c>
      <c r="D3461" s="24">
        <v>-3.75</v>
      </c>
      <c r="E3461" s="24">
        <v>150</v>
      </c>
      <c r="F3461" s="27">
        <v>1.9046400000000001</v>
      </c>
      <c r="G3461" s="24" t="s">
        <v>50</v>
      </c>
      <c r="H3461" s="1"/>
      <c r="I3461" s="1"/>
      <c r="AA3461" s="7"/>
      <c r="AB3461" s="7"/>
      <c r="AD3461" s="1"/>
      <c r="AE3461" s="1"/>
      <c r="AG3461" s="7"/>
      <c r="AH3461" s="7"/>
      <c r="AI3461" s="7"/>
      <c r="IU3461" s="11"/>
      <c r="IV3461" s="11"/>
      <c r="IW3461" s="11"/>
      <c r="AMI3461" s="12"/>
      <c r="AMJ3461" s="12"/>
      <c r="AMK3461" s="12"/>
    </row>
    <row r="3462" spans="1:1025" ht="14.25" customHeight="1">
      <c r="A3462" s="23">
        <v>11</v>
      </c>
      <c r="B3462" s="23">
        <v>1993</v>
      </c>
      <c r="C3462" s="24">
        <v>155</v>
      </c>
      <c r="D3462" s="24">
        <v>0</v>
      </c>
      <c r="E3462" s="24">
        <v>200</v>
      </c>
      <c r="F3462" s="27">
        <v>2.7750400000000002</v>
      </c>
      <c r="G3462" s="24" t="s">
        <v>50</v>
      </c>
      <c r="H3462" s="1"/>
      <c r="I3462" s="1"/>
      <c r="AA3462" s="7"/>
      <c r="AB3462" s="7"/>
      <c r="AD3462" s="1"/>
      <c r="AE3462" s="1"/>
      <c r="AG3462" s="7"/>
      <c r="AH3462" s="7"/>
      <c r="AI3462" s="7"/>
      <c r="IU3462" s="11"/>
      <c r="IV3462" s="11"/>
      <c r="IW3462" s="11"/>
      <c r="AMI3462" s="12"/>
      <c r="AMJ3462" s="12"/>
      <c r="AMK3462" s="12"/>
    </row>
    <row r="3463" spans="1:1025" ht="14.25" customHeight="1">
      <c r="A3463" s="23">
        <v>11</v>
      </c>
      <c r="B3463" s="23">
        <v>1993</v>
      </c>
      <c r="C3463" s="24">
        <v>155</v>
      </c>
      <c r="D3463" s="24">
        <v>5</v>
      </c>
      <c r="E3463" s="24">
        <v>200</v>
      </c>
      <c r="F3463" s="27">
        <v>1.60768</v>
      </c>
      <c r="G3463" s="24" t="s">
        <v>50</v>
      </c>
      <c r="H3463" s="1"/>
      <c r="I3463" s="1"/>
      <c r="AA3463" s="7"/>
      <c r="AB3463" s="7"/>
      <c r="AD3463" s="1"/>
      <c r="AE3463" s="1"/>
      <c r="AG3463" s="7"/>
      <c r="AH3463" s="7"/>
      <c r="AI3463" s="7"/>
      <c r="IU3463" s="11"/>
      <c r="IV3463" s="11"/>
      <c r="IW3463" s="11"/>
      <c r="AMI3463" s="12"/>
      <c r="AMJ3463" s="12"/>
      <c r="AMK3463" s="12"/>
    </row>
    <row r="3464" spans="1:1025" ht="14.25" customHeight="1">
      <c r="A3464" s="23">
        <v>11</v>
      </c>
      <c r="B3464" s="23">
        <v>1993</v>
      </c>
      <c r="C3464" s="24">
        <v>155</v>
      </c>
      <c r="D3464" s="24">
        <v>-5</v>
      </c>
      <c r="E3464" s="24">
        <v>200</v>
      </c>
      <c r="F3464" s="27">
        <v>3.20512</v>
      </c>
      <c r="G3464" s="24" t="s">
        <v>50</v>
      </c>
      <c r="H3464" s="1"/>
      <c r="I3464" s="1"/>
      <c r="AA3464" s="7"/>
      <c r="AB3464" s="7"/>
      <c r="AD3464" s="1"/>
      <c r="AE3464" s="1"/>
      <c r="AG3464" s="7"/>
      <c r="AH3464" s="7"/>
      <c r="AI3464" s="7"/>
      <c r="IU3464" s="11"/>
      <c r="IV3464" s="11"/>
      <c r="IW3464" s="11"/>
      <c r="AMI3464" s="12"/>
      <c r="AMJ3464" s="12"/>
      <c r="AMK3464" s="12"/>
    </row>
    <row r="3465" spans="1:1025" ht="14.25" customHeight="1">
      <c r="A3465" s="23">
        <v>11</v>
      </c>
      <c r="B3465" s="23">
        <v>1993</v>
      </c>
      <c r="C3465" s="24">
        <v>155</v>
      </c>
      <c r="D3465" s="24">
        <v>0</v>
      </c>
      <c r="E3465" s="24">
        <v>250</v>
      </c>
      <c r="F3465" s="27">
        <v>4.2393599999999996</v>
      </c>
      <c r="G3465" s="24" t="s">
        <v>50</v>
      </c>
      <c r="H3465" s="1"/>
      <c r="I3465" s="1"/>
      <c r="AA3465" s="7"/>
      <c r="AB3465" s="7"/>
      <c r="AD3465" s="1"/>
      <c r="AE3465" s="1"/>
      <c r="AG3465" s="7"/>
      <c r="AH3465" s="7"/>
      <c r="AI3465" s="7"/>
      <c r="IU3465" s="11"/>
      <c r="IV3465" s="11"/>
      <c r="IW3465" s="11"/>
      <c r="AMI3465" s="12"/>
      <c r="AMJ3465" s="12"/>
      <c r="AMK3465" s="12"/>
    </row>
    <row r="3466" spans="1:1025" ht="14.25" customHeight="1">
      <c r="A3466" s="23">
        <v>11</v>
      </c>
      <c r="B3466" s="23">
        <v>1993</v>
      </c>
      <c r="C3466" s="24">
        <v>155</v>
      </c>
      <c r="D3466" s="24">
        <v>-5</v>
      </c>
      <c r="E3466" s="24">
        <v>250</v>
      </c>
      <c r="F3466" s="27">
        <v>2.8057599999999998</v>
      </c>
      <c r="G3466" s="24" t="s">
        <v>50</v>
      </c>
      <c r="H3466" s="1"/>
      <c r="I3466" s="1"/>
      <c r="AA3466" s="7"/>
      <c r="AB3466" s="7"/>
      <c r="AD3466" s="1"/>
      <c r="AE3466" s="1"/>
      <c r="AG3466" s="7"/>
      <c r="AH3466" s="7"/>
      <c r="AI3466" s="7"/>
      <c r="IU3466" s="11"/>
      <c r="IV3466" s="11"/>
      <c r="IW3466" s="11"/>
      <c r="AMI3466" s="12"/>
      <c r="AMJ3466" s="12"/>
      <c r="AMK3466" s="12"/>
    </row>
    <row r="3467" spans="1:1025" ht="14.25" customHeight="1">
      <c r="A3467" s="23">
        <v>11</v>
      </c>
      <c r="B3467" s="23">
        <v>1993</v>
      </c>
      <c r="C3467" s="24">
        <v>155</v>
      </c>
      <c r="D3467" s="24">
        <v>5</v>
      </c>
      <c r="E3467" s="24">
        <v>250</v>
      </c>
      <c r="F3467" s="27">
        <v>1.0547200000000001</v>
      </c>
      <c r="G3467" s="24" t="s">
        <v>50</v>
      </c>
      <c r="H3467" s="1"/>
      <c r="I3467" s="1"/>
      <c r="AA3467" s="7"/>
      <c r="AB3467" s="7"/>
      <c r="AD3467" s="1"/>
      <c r="AE3467" s="1"/>
      <c r="AG3467" s="7"/>
      <c r="AH3467" s="7"/>
      <c r="AI3467" s="7"/>
      <c r="IU3467" s="11"/>
      <c r="IV3467" s="11"/>
      <c r="IW3467" s="11"/>
      <c r="AMI3467" s="12"/>
      <c r="AMJ3467" s="12"/>
      <c r="AMK3467" s="12"/>
    </row>
    <row r="3468" spans="1:1025" ht="14.25" customHeight="1">
      <c r="A3468" s="23">
        <v>11</v>
      </c>
      <c r="B3468" s="23">
        <v>1993</v>
      </c>
      <c r="C3468" s="24">
        <v>155</v>
      </c>
      <c r="D3468" s="24">
        <v>-5</v>
      </c>
      <c r="E3468" s="24">
        <v>500</v>
      </c>
      <c r="F3468" s="27">
        <v>3.3587199999999999</v>
      </c>
      <c r="G3468" s="24" t="s">
        <v>50</v>
      </c>
      <c r="H3468" s="1"/>
      <c r="I3468" s="1"/>
      <c r="AA3468" s="7"/>
      <c r="AB3468" s="7"/>
      <c r="AD3468" s="1"/>
      <c r="AE3468" s="1"/>
      <c r="AG3468" s="7"/>
      <c r="AH3468" s="7"/>
      <c r="AI3468" s="7"/>
      <c r="IU3468" s="11"/>
      <c r="IV3468" s="11"/>
      <c r="IW3468" s="11"/>
      <c r="AMI3468" s="12"/>
      <c r="AMJ3468" s="12"/>
      <c r="AMK3468" s="12"/>
    </row>
    <row r="3469" spans="1:1025" ht="14.25" customHeight="1">
      <c r="A3469" s="23">
        <v>11</v>
      </c>
      <c r="B3469" s="23">
        <v>1993</v>
      </c>
      <c r="C3469" s="24">
        <v>155</v>
      </c>
      <c r="D3469" s="24">
        <v>5</v>
      </c>
      <c r="E3469" s="24">
        <v>500</v>
      </c>
      <c r="F3469" s="27">
        <v>1.1468799999999999</v>
      </c>
      <c r="G3469" s="24" t="s">
        <v>50</v>
      </c>
      <c r="H3469" s="1"/>
      <c r="I3469" s="1"/>
      <c r="AA3469" s="7"/>
      <c r="AB3469" s="7"/>
      <c r="AD3469" s="1"/>
      <c r="AE3469" s="1"/>
      <c r="AG3469" s="7"/>
      <c r="AH3469" s="7"/>
      <c r="AI3469" s="7"/>
      <c r="IU3469" s="11"/>
      <c r="IV3469" s="11"/>
      <c r="IW3469" s="11"/>
      <c r="AMI3469" s="12"/>
      <c r="AMJ3469" s="12"/>
      <c r="AMK3469" s="12"/>
    </row>
    <row r="3470" spans="1:1025" ht="14.25" customHeight="1">
      <c r="A3470" s="23">
        <v>11</v>
      </c>
      <c r="B3470" s="23">
        <v>1993</v>
      </c>
      <c r="C3470" s="24">
        <v>155</v>
      </c>
      <c r="D3470" s="24">
        <v>0</v>
      </c>
      <c r="E3470" s="24">
        <v>500</v>
      </c>
      <c r="F3470" s="27">
        <v>3.1846399999999999</v>
      </c>
      <c r="G3470" s="24" t="s">
        <v>50</v>
      </c>
      <c r="H3470" s="1"/>
      <c r="I3470" s="1"/>
      <c r="AA3470" s="7"/>
      <c r="AB3470" s="7"/>
      <c r="AD3470" s="1"/>
      <c r="AE3470" s="1"/>
      <c r="AG3470" s="7"/>
      <c r="AH3470" s="7"/>
      <c r="AI3470" s="7"/>
      <c r="IU3470" s="11"/>
      <c r="IV3470" s="11"/>
      <c r="IW3470" s="11"/>
      <c r="AMI3470" s="12"/>
      <c r="AMJ3470" s="12"/>
      <c r="AMK3470" s="12"/>
    </row>
    <row r="3471" spans="1:1025" ht="14.25" customHeight="1">
      <c r="A3471" s="23">
        <v>11</v>
      </c>
      <c r="B3471" s="23">
        <v>1993</v>
      </c>
      <c r="C3471" s="24">
        <v>155</v>
      </c>
      <c r="D3471" s="24">
        <v>5</v>
      </c>
      <c r="E3471" s="24">
        <v>1000</v>
      </c>
      <c r="F3471" s="27">
        <v>1.5462400000000001</v>
      </c>
      <c r="G3471" s="24" t="s">
        <v>50</v>
      </c>
      <c r="H3471" s="1"/>
      <c r="I3471" s="1"/>
      <c r="AA3471" s="7"/>
      <c r="AB3471" s="7"/>
      <c r="AD3471" s="1"/>
      <c r="AE3471" s="1"/>
      <c r="AG3471" s="7"/>
      <c r="AH3471" s="7"/>
      <c r="AI3471" s="7"/>
      <c r="IU3471" s="11"/>
      <c r="IV3471" s="11"/>
      <c r="IW3471" s="11"/>
      <c r="AMI3471" s="12"/>
      <c r="AMJ3471" s="12"/>
      <c r="AMK3471" s="12"/>
    </row>
    <row r="3472" spans="1:1025" ht="14.25" customHeight="1">
      <c r="A3472" s="23">
        <v>11</v>
      </c>
      <c r="B3472" s="23">
        <v>1993</v>
      </c>
      <c r="C3472" s="24">
        <v>155</v>
      </c>
      <c r="D3472" s="24">
        <v>-5</v>
      </c>
      <c r="E3472" s="24">
        <v>1000</v>
      </c>
      <c r="F3472" s="27">
        <v>3.8195199999999998</v>
      </c>
      <c r="G3472" s="24" t="s">
        <v>50</v>
      </c>
      <c r="H3472" s="1"/>
      <c r="I3472" s="1"/>
      <c r="AA3472" s="7"/>
      <c r="AB3472" s="7"/>
      <c r="AD3472" s="1"/>
      <c r="AE3472" s="1"/>
      <c r="AG3472" s="7"/>
      <c r="AH3472" s="7"/>
      <c r="AI3472" s="7"/>
      <c r="IU3472" s="11"/>
      <c r="IV3472" s="11"/>
      <c r="IW3472" s="11"/>
      <c r="AMI3472" s="12"/>
      <c r="AMJ3472" s="12"/>
      <c r="AMK3472" s="12"/>
    </row>
    <row r="3473" spans="1:1025" ht="14.25" customHeight="1">
      <c r="A3473" s="23">
        <v>11</v>
      </c>
      <c r="B3473" s="23">
        <v>1993</v>
      </c>
      <c r="C3473" s="24">
        <v>155</v>
      </c>
      <c r="D3473" s="24">
        <v>0</v>
      </c>
      <c r="E3473" s="24">
        <v>1000</v>
      </c>
      <c r="F3473" s="27">
        <v>2.3244799999999999</v>
      </c>
      <c r="G3473" s="24" t="s">
        <v>50</v>
      </c>
      <c r="H3473" s="1"/>
      <c r="I3473" s="1"/>
      <c r="AA3473" s="7"/>
      <c r="AB3473" s="7"/>
      <c r="AD3473" s="1"/>
      <c r="AE3473" s="1"/>
      <c r="AG3473" s="7"/>
      <c r="AH3473" s="7"/>
      <c r="AI3473" s="7"/>
      <c r="IU3473" s="11"/>
      <c r="IV3473" s="11"/>
      <c r="IW3473" s="11"/>
      <c r="AMI3473" s="12"/>
      <c r="AMJ3473" s="12"/>
      <c r="AMK3473" s="12"/>
    </row>
    <row r="3474" spans="1:1025" ht="14.25" customHeight="1">
      <c r="A3474" s="23">
        <v>11</v>
      </c>
      <c r="B3474" s="23">
        <v>1993</v>
      </c>
      <c r="C3474" s="24">
        <v>155</v>
      </c>
      <c r="D3474" s="24">
        <v>0</v>
      </c>
      <c r="E3474" s="24">
        <v>1500</v>
      </c>
      <c r="F3474" s="27">
        <v>2.7750400000000002</v>
      </c>
      <c r="G3474" s="24" t="s">
        <v>50</v>
      </c>
      <c r="H3474" s="1"/>
      <c r="I3474" s="1"/>
      <c r="AA3474" s="7"/>
      <c r="AB3474" s="7"/>
      <c r="AD3474" s="1"/>
      <c r="AE3474" s="1"/>
      <c r="AG3474" s="7"/>
      <c r="AH3474" s="7"/>
      <c r="AI3474" s="7"/>
      <c r="IU3474" s="11"/>
      <c r="IV3474" s="11"/>
      <c r="IW3474" s="11"/>
      <c r="AMI3474" s="12"/>
      <c r="AMJ3474" s="12"/>
      <c r="AMK3474" s="12"/>
    </row>
    <row r="3475" spans="1:1025" ht="14.25" customHeight="1">
      <c r="A3475" s="23">
        <v>11</v>
      </c>
      <c r="B3475" s="23">
        <v>1993</v>
      </c>
      <c r="C3475" s="24">
        <v>155</v>
      </c>
      <c r="D3475" s="24">
        <v>5</v>
      </c>
      <c r="E3475" s="24">
        <v>1500</v>
      </c>
      <c r="F3475" s="27">
        <v>1.18784</v>
      </c>
      <c r="G3475" s="24" t="s">
        <v>50</v>
      </c>
      <c r="H3475" s="1"/>
      <c r="I3475" s="1"/>
      <c r="AA3475" s="7"/>
      <c r="AB3475" s="7"/>
      <c r="AD3475" s="1"/>
      <c r="AE3475" s="1"/>
      <c r="AG3475" s="7"/>
      <c r="AH3475" s="7"/>
      <c r="AI3475" s="7"/>
      <c r="IU3475" s="11"/>
      <c r="IV3475" s="11"/>
      <c r="IW3475" s="11"/>
      <c r="AMI3475" s="12"/>
      <c r="AMJ3475" s="12"/>
      <c r="AMK3475" s="12"/>
    </row>
    <row r="3476" spans="1:1025" ht="14.25" customHeight="1">
      <c r="A3476" s="23">
        <v>11</v>
      </c>
      <c r="B3476" s="23">
        <v>1993</v>
      </c>
      <c r="C3476" s="24">
        <v>155</v>
      </c>
      <c r="D3476" s="24">
        <v>0</v>
      </c>
      <c r="E3476" s="24">
        <v>1500</v>
      </c>
      <c r="F3476" s="27">
        <v>2.7955199999999998</v>
      </c>
      <c r="G3476" s="24" t="s">
        <v>50</v>
      </c>
      <c r="H3476" s="1"/>
      <c r="I3476" s="1"/>
      <c r="AA3476" s="7"/>
      <c r="AB3476" s="7"/>
      <c r="AD3476" s="1"/>
      <c r="AE3476" s="1"/>
      <c r="AG3476" s="7"/>
      <c r="AH3476" s="7"/>
      <c r="AI3476" s="7"/>
      <c r="IU3476" s="11"/>
      <c r="IV3476" s="11"/>
      <c r="IW3476" s="11"/>
      <c r="AMI3476" s="12"/>
      <c r="AMJ3476" s="12"/>
      <c r="AMK3476" s="12"/>
    </row>
    <row r="3477" spans="1:1025" ht="14.25" customHeight="1">
      <c r="A3477" s="23">
        <v>11</v>
      </c>
      <c r="B3477" s="23">
        <v>1993</v>
      </c>
      <c r="C3477" s="24">
        <v>155</v>
      </c>
      <c r="D3477" s="24">
        <v>5</v>
      </c>
      <c r="E3477" s="24">
        <v>2000</v>
      </c>
      <c r="F3477" s="27">
        <v>1.1264000000000001</v>
      </c>
      <c r="G3477" s="24" t="s">
        <v>50</v>
      </c>
      <c r="H3477" s="1"/>
      <c r="I3477" s="1"/>
      <c r="AA3477" s="7"/>
      <c r="AB3477" s="7"/>
      <c r="AD3477" s="1"/>
      <c r="AE3477" s="1"/>
      <c r="AG3477" s="7"/>
      <c r="AH3477" s="7"/>
      <c r="AI3477" s="7"/>
      <c r="IU3477" s="11"/>
      <c r="IV3477" s="11"/>
      <c r="IW3477" s="11"/>
      <c r="AMI3477" s="12"/>
      <c r="AMJ3477" s="12"/>
      <c r="AMK3477" s="12"/>
    </row>
    <row r="3478" spans="1:1025" ht="14.25" customHeight="1">
      <c r="A3478" s="23">
        <v>8</v>
      </c>
      <c r="B3478" s="23">
        <v>1987</v>
      </c>
      <c r="C3478" s="24">
        <v>-147.5</v>
      </c>
      <c r="D3478" s="24">
        <v>55.5</v>
      </c>
      <c r="E3478" s="24">
        <v>8</v>
      </c>
      <c r="F3478" s="27">
        <v>7.1679999999999994E-2</v>
      </c>
      <c r="G3478" s="24" t="s">
        <v>51</v>
      </c>
      <c r="H3478" s="1"/>
      <c r="I3478" s="1"/>
      <c r="AA3478" s="7"/>
      <c r="AB3478" s="7"/>
      <c r="AD3478" s="1"/>
      <c r="AE3478" s="1"/>
      <c r="AG3478" s="7"/>
      <c r="AH3478" s="7"/>
      <c r="AI3478" s="7"/>
      <c r="IU3478" s="11"/>
      <c r="IV3478" s="11"/>
      <c r="IW3478" s="11"/>
      <c r="AMI3478" s="12"/>
      <c r="AMJ3478" s="12"/>
      <c r="AMK3478" s="12"/>
    </row>
    <row r="3479" spans="1:1025" ht="14.25" customHeight="1">
      <c r="A3479" s="23">
        <v>7</v>
      </c>
      <c r="B3479" s="23">
        <v>1987</v>
      </c>
      <c r="C3479" s="24">
        <v>-140.77000000000001</v>
      </c>
      <c r="D3479" s="24">
        <v>39.6</v>
      </c>
      <c r="E3479" s="24">
        <v>20</v>
      </c>
      <c r="F3479" s="27">
        <v>0.18432000000000001</v>
      </c>
      <c r="G3479" s="24" t="s">
        <v>51</v>
      </c>
      <c r="H3479" s="1"/>
      <c r="I3479" s="1"/>
      <c r="AA3479" s="7"/>
      <c r="AB3479" s="7"/>
      <c r="AD3479" s="1"/>
      <c r="AE3479" s="1"/>
      <c r="AG3479" s="7"/>
      <c r="AH3479" s="7"/>
      <c r="AI3479" s="7"/>
      <c r="IU3479" s="11"/>
      <c r="IV3479" s="11"/>
      <c r="IW3479" s="11"/>
      <c r="AMI3479" s="12"/>
      <c r="AMJ3479" s="12"/>
      <c r="AMK3479" s="12"/>
    </row>
    <row r="3480" spans="1:1025" ht="14.25" customHeight="1">
      <c r="A3480" s="23">
        <v>8</v>
      </c>
      <c r="B3480" s="23">
        <v>1987</v>
      </c>
      <c r="C3480" s="24">
        <v>-145</v>
      </c>
      <c r="D3480" s="24">
        <v>50</v>
      </c>
      <c r="E3480" s="24">
        <v>20</v>
      </c>
      <c r="F3480" s="27">
        <v>5.1200000000000002E-2</v>
      </c>
      <c r="G3480" s="24" t="s">
        <v>51</v>
      </c>
      <c r="H3480" s="1"/>
      <c r="I3480" s="1"/>
      <c r="AA3480" s="7"/>
      <c r="AB3480" s="7"/>
      <c r="AD3480" s="1"/>
      <c r="AE3480" s="1"/>
      <c r="AG3480" s="7"/>
      <c r="AH3480" s="7"/>
      <c r="AI3480" s="7"/>
      <c r="IU3480" s="11"/>
      <c r="IV3480" s="11"/>
      <c r="IW3480" s="11"/>
      <c r="AMI3480" s="12"/>
      <c r="AMJ3480" s="12"/>
      <c r="AMK3480" s="12"/>
    </row>
    <row r="3481" spans="1:1025" ht="14.25" customHeight="1">
      <c r="A3481" s="23">
        <v>8</v>
      </c>
      <c r="B3481" s="23">
        <v>1987</v>
      </c>
      <c r="C3481" s="24">
        <v>-147.5</v>
      </c>
      <c r="D3481" s="24">
        <v>55.5</v>
      </c>
      <c r="E3481" s="24">
        <v>20</v>
      </c>
      <c r="F3481" s="27">
        <v>0.1024</v>
      </c>
      <c r="G3481" s="24" t="s">
        <v>51</v>
      </c>
      <c r="H3481" s="1"/>
      <c r="I3481" s="1"/>
      <c r="AA3481" s="7"/>
      <c r="AB3481" s="7"/>
      <c r="AD3481" s="1"/>
      <c r="AE3481" s="1"/>
      <c r="AG3481" s="7"/>
      <c r="AH3481" s="7"/>
      <c r="AI3481" s="7"/>
      <c r="IU3481" s="11"/>
      <c r="IV3481" s="11"/>
      <c r="IW3481" s="11"/>
      <c r="AMI3481" s="12"/>
      <c r="AMJ3481" s="12"/>
      <c r="AMK3481" s="12"/>
    </row>
    <row r="3482" spans="1:1025" ht="14.25" customHeight="1">
      <c r="A3482" s="23">
        <v>8</v>
      </c>
      <c r="B3482" s="23">
        <v>1987</v>
      </c>
      <c r="C3482" s="24">
        <v>-142.87</v>
      </c>
      <c r="D3482" s="24">
        <v>45</v>
      </c>
      <c r="E3482" s="24">
        <v>20</v>
      </c>
      <c r="F3482" s="27">
        <v>8.1920000000000007E-2</v>
      </c>
      <c r="G3482" s="24" t="s">
        <v>51</v>
      </c>
      <c r="H3482" s="1"/>
      <c r="I3482" s="1"/>
      <c r="AA3482" s="7"/>
      <c r="AB3482" s="7"/>
      <c r="AD3482" s="1"/>
      <c r="AE3482" s="1"/>
      <c r="AG3482" s="7"/>
      <c r="AH3482" s="7"/>
      <c r="AI3482" s="7"/>
      <c r="IU3482" s="11"/>
      <c r="IV3482" s="11"/>
      <c r="IW3482" s="11"/>
      <c r="AMI3482" s="12"/>
      <c r="AMJ3482" s="12"/>
      <c r="AMK3482" s="12"/>
    </row>
    <row r="3483" spans="1:1025" ht="14.25" customHeight="1">
      <c r="A3483" s="23">
        <v>7</v>
      </c>
      <c r="B3483" s="23">
        <v>1987</v>
      </c>
      <c r="C3483" s="24">
        <v>-140.77000000000001</v>
      </c>
      <c r="D3483" s="24">
        <v>39.6</v>
      </c>
      <c r="E3483" s="24">
        <v>50</v>
      </c>
      <c r="F3483" s="27">
        <v>6.1440000000000002E-2</v>
      </c>
      <c r="G3483" s="24" t="s">
        <v>51</v>
      </c>
      <c r="H3483" s="1"/>
      <c r="I3483" s="1"/>
      <c r="AA3483" s="7"/>
      <c r="AB3483" s="7"/>
      <c r="AD3483" s="1"/>
      <c r="AE3483" s="1"/>
      <c r="AG3483" s="7"/>
      <c r="AH3483" s="7"/>
      <c r="AI3483" s="7"/>
      <c r="IU3483" s="11"/>
      <c r="IV3483" s="11"/>
      <c r="IW3483" s="11"/>
      <c r="AMI3483" s="12"/>
      <c r="AMJ3483" s="12"/>
      <c r="AMK3483" s="12"/>
    </row>
    <row r="3484" spans="1:1025" ht="14.25" customHeight="1">
      <c r="A3484" s="23">
        <v>8</v>
      </c>
      <c r="B3484" s="23">
        <v>1987</v>
      </c>
      <c r="C3484" s="24">
        <v>-147.5</v>
      </c>
      <c r="D3484" s="24">
        <v>55.5</v>
      </c>
      <c r="E3484" s="24">
        <v>50</v>
      </c>
      <c r="F3484" s="27">
        <v>8.1920000000000007E-2</v>
      </c>
      <c r="G3484" s="24" t="s">
        <v>51</v>
      </c>
      <c r="H3484" s="1"/>
      <c r="I3484" s="1"/>
      <c r="AA3484" s="7"/>
      <c r="AB3484" s="7"/>
      <c r="AD3484" s="1"/>
      <c r="AE3484" s="1"/>
      <c r="AG3484" s="7"/>
      <c r="AH3484" s="7"/>
      <c r="AI3484" s="7"/>
      <c r="IU3484" s="11"/>
      <c r="IV3484" s="11"/>
      <c r="IW3484" s="11"/>
      <c r="AMI3484" s="12"/>
      <c r="AMJ3484" s="12"/>
      <c r="AMK3484" s="12"/>
    </row>
    <row r="3485" spans="1:1025" ht="14.25" customHeight="1">
      <c r="A3485" s="23">
        <v>8</v>
      </c>
      <c r="B3485" s="23">
        <v>1987</v>
      </c>
      <c r="C3485" s="24">
        <v>-145</v>
      </c>
      <c r="D3485" s="24">
        <v>50</v>
      </c>
      <c r="E3485" s="24">
        <v>50</v>
      </c>
      <c r="F3485" s="27">
        <v>6.1440000000000002E-2</v>
      </c>
      <c r="G3485" s="24" t="s">
        <v>51</v>
      </c>
      <c r="H3485" s="1"/>
      <c r="I3485" s="1"/>
      <c r="AA3485" s="7"/>
      <c r="AB3485" s="7"/>
      <c r="AD3485" s="1"/>
      <c r="AE3485" s="1"/>
      <c r="AG3485" s="7"/>
      <c r="AH3485" s="7"/>
      <c r="AI3485" s="7"/>
      <c r="IU3485" s="11"/>
      <c r="IV3485" s="11"/>
      <c r="IW3485" s="11"/>
      <c r="AMI3485" s="12"/>
      <c r="AMJ3485" s="12"/>
      <c r="AMK3485" s="12"/>
    </row>
    <row r="3486" spans="1:1025" ht="14.25" customHeight="1">
      <c r="A3486" s="23">
        <v>8</v>
      </c>
      <c r="B3486" s="23">
        <v>1987</v>
      </c>
      <c r="C3486" s="24">
        <v>-142.87</v>
      </c>
      <c r="D3486" s="24">
        <v>45</v>
      </c>
      <c r="E3486" s="24">
        <v>50</v>
      </c>
      <c r="F3486" s="27">
        <v>6.1440000000000002E-2</v>
      </c>
      <c r="G3486" s="24" t="s">
        <v>51</v>
      </c>
      <c r="H3486" s="1"/>
      <c r="I3486" s="1"/>
      <c r="AA3486" s="7"/>
      <c r="AB3486" s="7"/>
      <c r="AD3486" s="1"/>
      <c r="AE3486" s="1"/>
      <c r="AG3486" s="7"/>
      <c r="AH3486" s="7"/>
      <c r="AI3486" s="7"/>
      <c r="IU3486" s="11"/>
      <c r="IV3486" s="11"/>
      <c r="IW3486" s="11"/>
      <c r="AMI3486" s="12"/>
      <c r="AMJ3486" s="12"/>
      <c r="AMK3486" s="12"/>
    </row>
    <row r="3487" spans="1:1025" ht="14.25" customHeight="1">
      <c r="A3487" s="23">
        <v>8</v>
      </c>
      <c r="B3487" s="23">
        <v>1987</v>
      </c>
      <c r="C3487" s="24">
        <v>-142.87</v>
      </c>
      <c r="D3487" s="24">
        <v>45</v>
      </c>
      <c r="E3487" s="24">
        <v>100</v>
      </c>
      <c r="F3487" s="27">
        <v>0.16384000000000001</v>
      </c>
      <c r="G3487" s="24" t="s">
        <v>51</v>
      </c>
      <c r="H3487" s="1"/>
      <c r="I3487" s="1"/>
      <c r="AA3487" s="7"/>
      <c r="AB3487" s="7"/>
      <c r="AD3487" s="1"/>
      <c r="AE3487" s="1"/>
      <c r="AG3487" s="7"/>
      <c r="AH3487" s="7"/>
      <c r="AI3487" s="7"/>
      <c r="IU3487" s="11"/>
      <c r="IV3487" s="11"/>
      <c r="IW3487" s="11"/>
      <c r="AMI3487" s="12"/>
      <c r="AMJ3487" s="12"/>
      <c r="AMK3487" s="12"/>
    </row>
    <row r="3488" spans="1:1025" ht="14.25" customHeight="1">
      <c r="A3488" s="23">
        <v>8</v>
      </c>
      <c r="B3488" s="23">
        <v>1987</v>
      </c>
      <c r="C3488" s="24">
        <v>-147.5</v>
      </c>
      <c r="D3488" s="24">
        <v>55.5</v>
      </c>
      <c r="E3488" s="24">
        <v>100</v>
      </c>
      <c r="F3488" s="27">
        <v>0.43008000000000102</v>
      </c>
      <c r="G3488" s="24" t="s">
        <v>51</v>
      </c>
      <c r="H3488" s="1"/>
      <c r="I3488" s="1"/>
      <c r="AA3488" s="7"/>
      <c r="AB3488" s="7"/>
      <c r="AD3488" s="1"/>
      <c r="AE3488" s="1"/>
      <c r="AG3488" s="7"/>
      <c r="AH3488" s="7"/>
      <c r="AI3488" s="7"/>
      <c r="IU3488" s="11"/>
      <c r="IV3488" s="11"/>
      <c r="IW3488" s="11"/>
      <c r="AMI3488" s="12"/>
      <c r="AMJ3488" s="12"/>
      <c r="AMK3488" s="12"/>
    </row>
    <row r="3489" spans="1:1025" ht="14.25" customHeight="1">
      <c r="A3489" s="23">
        <v>7</v>
      </c>
      <c r="B3489" s="23">
        <v>1987</v>
      </c>
      <c r="C3489" s="24">
        <v>-140.77000000000001</v>
      </c>
      <c r="D3489" s="24">
        <v>39.6</v>
      </c>
      <c r="E3489" s="24">
        <v>100</v>
      </c>
      <c r="F3489" s="27">
        <v>6.1440000000000002E-2</v>
      </c>
      <c r="G3489" s="24" t="s">
        <v>51</v>
      </c>
      <c r="H3489" s="1"/>
      <c r="I3489" s="1"/>
      <c r="AA3489" s="7"/>
      <c r="AB3489" s="7"/>
      <c r="AD3489" s="1"/>
      <c r="AE3489" s="1"/>
      <c r="AG3489" s="7"/>
      <c r="AH3489" s="7"/>
      <c r="AI3489" s="7"/>
      <c r="IU3489" s="11"/>
      <c r="IV3489" s="11"/>
      <c r="IW3489" s="11"/>
      <c r="AMI3489" s="12"/>
      <c r="AMJ3489" s="12"/>
      <c r="AMK3489" s="12"/>
    </row>
    <row r="3490" spans="1:1025" ht="14.25" customHeight="1">
      <c r="A3490" s="23">
        <v>8</v>
      </c>
      <c r="B3490" s="23">
        <v>1987</v>
      </c>
      <c r="C3490" s="24">
        <v>-145</v>
      </c>
      <c r="D3490" s="24">
        <v>50</v>
      </c>
      <c r="E3490" s="24">
        <v>100</v>
      </c>
      <c r="F3490" s="27">
        <v>0.1024</v>
      </c>
      <c r="G3490" s="24" t="s">
        <v>51</v>
      </c>
      <c r="H3490" s="1"/>
      <c r="I3490" s="1"/>
      <c r="AA3490" s="7"/>
      <c r="AB3490" s="7"/>
      <c r="AD3490" s="1"/>
      <c r="AE3490" s="1"/>
      <c r="AG3490" s="7"/>
      <c r="AH3490" s="7"/>
      <c r="AI3490" s="7"/>
      <c r="IU3490" s="11"/>
      <c r="IV3490" s="11"/>
      <c r="IW3490" s="11"/>
      <c r="AMI3490" s="12"/>
      <c r="AMJ3490" s="12"/>
      <c r="AMK3490" s="12"/>
    </row>
    <row r="3491" spans="1:1025" ht="14.25" customHeight="1">
      <c r="A3491" s="23">
        <v>8</v>
      </c>
      <c r="B3491" s="23">
        <v>1987</v>
      </c>
      <c r="C3491" s="24">
        <v>-147.5</v>
      </c>
      <c r="D3491" s="24">
        <v>55.5</v>
      </c>
      <c r="E3491" s="24">
        <v>150</v>
      </c>
      <c r="F3491" s="27">
        <v>0.63488</v>
      </c>
      <c r="G3491" s="24" t="s">
        <v>51</v>
      </c>
      <c r="H3491" s="1"/>
      <c r="I3491" s="1"/>
      <c r="AA3491" s="7"/>
      <c r="AB3491" s="7"/>
      <c r="AD3491" s="1"/>
      <c r="AE3491" s="1"/>
      <c r="AG3491" s="7"/>
      <c r="AH3491" s="7"/>
      <c r="AI3491" s="7"/>
      <c r="IU3491" s="11"/>
      <c r="IV3491" s="11"/>
      <c r="IW3491" s="11"/>
      <c r="AMI3491" s="12"/>
      <c r="AMJ3491" s="12"/>
      <c r="AMK3491" s="12"/>
    </row>
    <row r="3492" spans="1:1025" ht="14.25" customHeight="1">
      <c r="A3492" s="23">
        <v>8</v>
      </c>
      <c r="B3492" s="23">
        <v>1987</v>
      </c>
      <c r="C3492" s="24">
        <v>-145</v>
      </c>
      <c r="D3492" s="24">
        <v>50</v>
      </c>
      <c r="E3492" s="24">
        <v>150</v>
      </c>
      <c r="F3492" s="27">
        <v>0.21504000000000001</v>
      </c>
      <c r="G3492" s="24" t="s">
        <v>51</v>
      </c>
      <c r="H3492" s="1"/>
      <c r="I3492" s="1"/>
      <c r="AA3492" s="7"/>
      <c r="AB3492" s="7"/>
      <c r="AD3492" s="1"/>
      <c r="AE3492" s="1"/>
      <c r="AG3492" s="7"/>
      <c r="AH3492" s="7"/>
      <c r="AI3492" s="7"/>
      <c r="IU3492" s="11"/>
      <c r="IV3492" s="11"/>
      <c r="IW3492" s="11"/>
      <c r="AMI3492" s="12"/>
      <c r="AMJ3492" s="12"/>
      <c r="AMK3492" s="12"/>
    </row>
    <row r="3493" spans="1:1025" ht="14.25" customHeight="1">
      <c r="A3493" s="23">
        <v>8</v>
      </c>
      <c r="B3493" s="23">
        <v>1987</v>
      </c>
      <c r="C3493" s="24">
        <v>-142.87</v>
      </c>
      <c r="D3493" s="24">
        <v>45</v>
      </c>
      <c r="E3493" s="24">
        <v>150</v>
      </c>
      <c r="F3493" s="27">
        <v>0.14335999999999999</v>
      </c>
      <c r="G3493" s="24" t="s">
        <v>51</v>
      </c>
      <c r="H3493" s="1"/>
      <c r="I3493" s="1"/>
      <c r="AA3493" s="7"/>
      <c r="AB3493" s="7"/>
      <c r="AD3493" s="1"/>
      <c r="AE3493" s="1"/>
      <c r="AG3493" s="7"/>
      <c r="AH3493" s="7"/>
      <c r="AI3493" s="7"/>
      <c r="IU3493" s="11"/>
      <c r="IV3493" s="11"/>
      <c r="IW3493" s="11"/>
      <c r="AMI3493" s="12"/>
      <c r="AMJ3493" s="12"/>
      <c r="AMK3493" s="12"/>
    </row>
    <row r="3494" spans="1:1025" ht="14.25" customHeight="1">
      <c r="A3494" s="23">
        <v>8</v>
      </c>
      <c r="B3494" s="23">
        <v>1987</v>
      </c>
      <c r="C3494" s="24">
        <v>-147.5</v>
      </c>
      <c r="D3494" s="24">
        <v>55.5</v>
      </c>
      <c r="E3494" s="24">
        <v>200</v>
      </c>
      <c r="F3494" s="27">
        <v>0.70656000000000097</v>
      </c>
      <c r="G3494" s="24" t="s">
        <v>51</v>
      </c>
      <c r="H3494" s="1"/>
      <c r="I3494" s="1"/>
      <c r="AA3494" s="7"/>
      <c r="AB3494" s="7"/>
      <c r="AD3494" s="1"/>
      <c r="AE3494" s="1"/>
      <c r="AG3494" s="7"/>
      <c r="AH3494" s="7"/>
      <c r="AI3494" s="7"/>
      <c r="IU3494" s="11"/>
      <c r="IV3494" s="11"/>
      <c r="IW3494" s="11"/>
      <c r="AMI3494" s="12"/>
      <c r="AMJ3494" s="12"/>
      <c r="AMK3494" s="12"/>
    </row>
    <row r="3495" spans="1:1025" ht="14.25" customHeight="1">
      <c r="A3495" s="23">
        <v>7</v>
      </c>
      <c r="B3495" s="23">
        <v>1987</v>
      </c>
      <c r="C3495" s="24">
        <v>-140.77000000000001</v>
      </c>
      <c r="D3495" s="24">
        <v>39.6</v>
      </c>
      <c r="E3495" s="24">
        <v>200</v>
      </c>
      <c r="F3495" s="27">
        <v>0.20480000000000001</v>
      </c>
      <c r="G3495" s="24" t="s">
        <v>51</v>
      </c>
      <c r="H3495" s="1"/>
      <c r="I3495" s="1"/>
      <c r="AA3495" s="7"/>
      <c r="AB3495" s="7"/>
      <c r="AD3495" s="1"/>
      <c r="AE3495" s="1"/>
      <c r="AG3495" s="7"/>
      <c r="AH3495" s="7"/>
      <c r="AI3495" s="7"/>
      <c r="IU3495" s="11"/>
      <c r="IV3495" s="11"/>
      <c r="IW3495" s="11"/>
      <c r="AMI3495" s="12"/>
      <c r="AMJ3495" s="12"/>
      <c r="AMK3495" s="12"/>
    </row>
    <row r="3496" spans="1:1025" ht="14.25" customHeight="1">
      <c r="A3496" s="23">
        <v>8</v>
      </c>
      <c r="B3496" s="23">
        <v>1987</v>
      </c>
      <c r="C3496" s="24">
        <v>-145</v>
      </c>
      <c r="D3496" s="24">
        <v>50</v>
      </c>
      <c r="E3496" s="24">
        <v>200</v>
      </c>
      <c r="F3496" s="27">
        <v>0.33792</v>
      </c>
      <c r="G3496" s="24" t="s">
        <v>51</v>
      </c>
      <c r="H3496" s="1"/>
      <c r="I3496" s="1"/>
      <c r="AA3496" s="7"/>
      <c r="AB3496" s="7"/>
      <c r="AD3496" s="1"/>
      <c r="AE3496" s="1"/>
      <c r="AG3496" s="7"/>
      <c r="AH3496" s="7"/>
      <c r="AI3496" s="7"/>
      <c r="IU3496" s="11"/>
      <c r="IV3496" s="11"/>
      <c r="IW3496" s="11"/>
      <c r="AMI3496" s="12"/>
      <c r="AMJ3496" s="12"/>
      <c r="AMK3496" s="12"/>
    </row>
    <row r="3497" spans="1:1025" ht="14.25" customHeight="1">
      <c r="A3497" s="23">
        <v>8</v>
      </c>
      <c r="B3497" s="23">
        <v>1987</v>
      </c>
      <c r="C3497" s="24">
        <v>-142.87</v>
      </c>
      <c r="D3497" s="24">
        <v>45</v>
      </c>
      <c r="E3497" s="24">
        <v>250</v>
      </c>
      <c r="F3497" s="27">
        <v>0.29696</v>
      </c>
      <c r="G3497" s="24" t="s">
        <v>51</v>
      </c>
      <c r="H3497" s="1"/>
      <c r="I3497" s="1"/>
      <c r="AA3497" s="7"/>
      <c r="AB3497" s="7"/>
      <c r="AD3497" s="1"/>
      <c r="AE3497" s="1"/>
      <c r="AG3497" s="7"/>
      <c r="AH3497" s="7"/>
      <c r="AI3497" s="7"/>
      <c r="IU3497" s="11"/>
      <c r="IV3497" s="11"/>
      <c r="IW3497" s="11"/>
      <c r="AMI3497" s="12"/>
      <c r="AMJ3497" s="12"/>
      <c r="AMK3497" s="12"/>
    </row>
    <row r="3498" spans="1:1025" ht="14.25" customHeight="1">
      <c r="A3498" s="23">
        <v>8</v>
      </c>
      <c r="B3498" s="23">
        <v>1987</v>
      </c>
      <c r="C3498" s="24">
        <v>-147.5</v>
      </c>
      <c r="D3498" s="24">
        <v>55.5</v>
      </c>
      <c r="E3498" s="24">
        <v>250</v>
      </c>
      <c r="F3498" s="27">
        <v>0.77824000000000104</v>
      </c>
      <c r="G3498" s="24" t="s">
        <v>51</v>
      </c>
      <c r="H3498" s="1"/>
      <c r="I3498" s="1"/>
      <c r="AA3498" s="7"/>
      <c r="AB3498" s="7"/>
      <c r="AD3498" s="1"/>
      <c r="AE3498" s="1"/>
      <c r="AG3498" s="7"/>
      <c r="AH3498" s="7"/>
      <c r="AI3498" s="7"/>
      <c r="IU3498" s="11"/>
      <c r="IV3498" s="11"/>
      <c r="IW3498" s="11"/>
      <c r="AMI3498" s="12"/>
      <c r="AMJ3498" s="12"/>
      <c r="AMK3498" s="12"/>
    </row>
    <row r="3499" spans="1:1025" ht="14.25" customHeight="1">
      <c r="A3499" s="23">
        <v>8</v>
      </c>
      <c r="B3499" s="23">
        <v>1987</v>
      </c>
      <c r="C3499" s="24">
        <v>-145</v>
      </c>
      <c r="D3499" s="24">
        <v>50</v>
      </c>
      <c r="E3499" s="24">
        <v>250</v>
      </c>
      <c r="F3499" s="27">
        <v>0.37888000000000099</v>
      </c>
      <c r="G3499" s="24" t="s">
        <v>51</v>
      </c>
      <c r="H3499" s="1"/>
      <c r="I3499" s="1"/>
      <c r="AA3499" s="7"/>
      <c r="AB3499" s="7"/>
      <c r="AD3499" s="1"/>
      <c r="AE3499" s="1"/>
      <c r="AG3499" s="7"/>
      <c r="AH3499" s="7"/>
      <c r="AI3499" s="7"/>
      <c r="IU3499" s="11"/>
      <c r="IV3499" s="11"/>
      <c r="IW3499" s="11"/>
      <c r="AMI3499" s="12"/>
      <c r="AMJ3499" s="12"/>
      <c r="AMK3499" s="12"/>
    </row>
    <row r="3500" spans="1:1025" ht="14.25" customHeight="1">
      <c r="A3500" s="23">
        <v>8</v>
      </c>
      <c r="B3500" s="23">
        <v>1987</v>
      </c>
      <c r="C3500" s="24">
        <v>-147.5</v>
      </c>
      <c r="D3500" s="24">
        <v>55.5</v>
      </c>
      <c r="E3500" s="24">
        <v>290</v>
      </c>
      <c r="F3500" s="27">
        <v>0.92160000000000197</v>
      </c>
      <c r="G3500" s="24" t="s">
        <v>51</v>
      </c>
      <c r="H3500" s="1"/>
      <c r="I3500" s="1"/>
      <c r="AA3500" s="7"/>
      <c r="AB3500" s="7"/>
      <c r="AD3500" s="1"/>
      <c r="AE3500" s="1"/>
      <c r="AG3500" s="7"/>
      <c r="AH3500" s="7"/>
      <c r="AI3500" s="7"/>
      <c r="IU3500" s="11"/>
      <c r="IV3500" s="11"/>
      <c r="IW3500" s="11"/>
      <c r="AMI3500" s="12"/>
      <c r="AMJ3500" s="12"/>
      <c r="AMK3500" s="12"/>
    </row>
    <row r="3501" spans="1:1025" ht="14.25" customHeight="1">
      <c r="A3501" s="23">
        <v>8</v>
      </c>
      <c r="B3501" s="23">
        <v>1987</v>
      </c>
      <c r="C3501" s="24">
        <v>-145</v>
      </c>
      <c r="D3501" s="24">
        <v>50</v>
      </c>
      <c r="E3501" s="24">
        <v>290</v>
      </c>
      <c r="F3501" s="27">
        <v>0.48128000000000098</v>
      </c>
      <c r="G3501" s="24" t="s">
        <v>51</v>
      </c>
      <c r="H3501" s="1"/>
      <c r="I3501" s="1"/>
      <c r="AA3501" s="7"/>
      <c r="AB3501" s="7"/>
      <c r="AD3501" s="1"/>
      <c r="AE3501" s="1"/>
      <c r="AG3501" s="7"/>
      <c r="AH3501" s="7"/>
      <c r="AI3501" s="7"/>
      <c r="IU3501" s="11"/>
      <c r="IV3501" s="11"/>
      <c r="IW3501" s="11"/>
      <c r="AMI3501" s="12"/>
      <c r="AMJ3501" s="12"/>
      <c r="AMK3501" s="12"/>
    </row>
    <row r="3502" spans="1:1025" ht="14.25" customHeight="1">
      <c r="A3502" s="23">
        <v>7</v>
      </c>
      <c r="B3502" s="23">
        <v>1987</v>
      </c>
      <c r="C3502" s="24">
        <v>-140.77000000000001</v>
      </c>
      <c r="D3502" s="24">
        <v>39.6</v>
      </c>
      <c r="E3502" s="24">
        <v>300</v>
      </c>
      <c r="F3502" s="27">
        <v>0.27648</v>
      </c>
      <c r="G3502" s="24" t="s">
        <v>51</v>
      </c>
      <c r="H3502" s="1"/>
      <c r="I3502" s="1"/>
      <c r="AA3502" s="7"/>
      <c r="AB3502" s="7"/>
      <c r="AD3502" s="1"/>
      <c r="AE3502" s="1"/>
      <c r="AG3502" s="7"/>
      <c r="AH3502" s="7"/>
      <c r="AI3502" s="7"/>
      <c r="IU3502" s="11"/>
      <c r="IV3502" s="11"/>
      <c r="IW3502" s="11"/>
      <c r="AMI3502" s="12"/>
      <c r="AMJ3502" s="12"/>
      <c r="AMK3502" s="12"/>
    </row>
    <row r="3503" spans="1:1025" ht="14.25" customHeight="1">
      <c r="A3503" s="23">
        <v>8</v>
      </c>
      <c r="B3503" s="23">
        <v>1987</v>
      </c>
      <c r="C3503" s="24">
        <v>-147.5</v>
      </c>
      <c r="D3503" s="24">
        <v>55.5</v>
      </c>
      <c r="E3503" s="24">
        <v>390</v>
      </c>
      <c r="F3503" s="27">
        <v>1.11616</v>
      </c>
      <c r="G3503" s="24" t="s">
        <v>51</v>
      </c>
      <c r="H3503" s="1"/>
      <c r="I3503" s="1"/>
      <c r="AA3503" s="7"/>
      <c r="AB3503" s="7"/>
      <c r="AD3503" s="1"/>
      <c r="AE3503" s="1"/>
      <c r="AG3503" s="7"/>
      <c r="AH3503" s="7"/>
      <c r="AI3503" s="7"/>
      <c r="IU3503" s="11"/>
      <c r="IV3503" s="11"/>
      <c r="IW3503" s="11"/>
      <c r="AMI3503" s="12"/>
      <c r="AMJ3503" s="12"/>
      <c r="AMK3503" s="12"/>
    </row>
    <row r="3504" spans="1:1025" ht="14.25" customHeight="1">
      <c r="A3504" s="23">
        <v>8</v>
      </c>
      <c r="B3504" s="23">
        <v>1987</v>
      </c>
      <c r="C3504" s="24">
        <v>-145</v>
      </c>
      <c r="D3504" s="24">
        <v>50</v>
      </c>
      <c r="E3504" s="24">
        <v>390</v>
      </c>
      <c r="F3504" s="27">
        <v>0.53248000000000095</v>
      </c>
      <c r="G3504" s="24" t="s">
        <v>51</v>
      </c>
      <c r="H3504" s="1"/>
      <c r="I3504" s="1"/>
      <c r="AA3504" s="7"/>
      <c r="AB3504" s="7"/>
      <c r="AD3504" s="1"/>
      <c r="AE3504" s="1"/>
      <c r="AG3504" s="7"/>
      <c r="AH3504" s="7"/>
      <c r="AI3504" s="7"/>
      <c r="IU3504" s="11"/>
      <c r="IV3504" s="11"/>
      <c r="IW3504" s="11"/>
      <c r="AMI3504" s="12"/>
      <c r="AMJ3504" s="12"/>
      <c r="AMK3504" s="12"/>
    </row>
    <row r="3505" spans="1:1025" ht="14.25" customHeight="1">
      <c r="A3505" s="23">
        <v>8</v>
      </c>
      <c r="B3505" s="23">
        <v>1987</v>
      </c>
      <c r="C3505" s="24">
        <v>-142.87</v>
      </c>
      <c r="D3505" s="24">
        <v>45</v>
      </c>
      <c r="E3505" s="24">
        <v>400</v>
      </c>
      <c r="F3505" s="27">
        <v>0.49152000000000101</v>
      </c>
      <c r="G3505" s="24" t="s">
        <v>51</v>
      </c>
      <c r="H3505" s="1"/>
      <c r="I3505" s="1"/>
      <c r="AA3505" s="7"/>
      <c r="AB3505" s="7"/>
      <c r="AD3505" s="1"/>
      <c r="AE3505" s="1"/>
      <c r="AG3505" s="7"/>
      <c r="AH3505" s="7"/>
      <c r="AI3505" s="7"/>
      <c r="IU3505" s="11"/>
      <c r="IV3505" s="11"/>
      <c r="IW3505" s="11"/>
      <c r="AMI3505" s="12"/>
      <c r="AMJ3505" s="12"/>
      <c r="AMK3505" s="12"/>
    </row>
    <row r="3506" spans="1:1025" ht="14.25" customHeight="1">
      <c r="A3506" s="23">
        <v>7</v>
      </c>
      <c r="B3506" s="23">
        <v>1987</v>
      </c>
      <c r="C3506" s="24">
        <v>-140.77000000000001</v>
      </c>
      <c r="D3506" s="24">
        <v>39.6</v>
      </c>
      <c r="E3506" s="24">
        <v>400</v>
      </c>
      <c r="F3506" s="27">
        <v>0.40960000000000102</v>
      </c>
      <c r="G3506" s="24" t="s">
        <v>51</v>
      </c>
      <c r="H3506" s="1"/>
      <c r="I3506" s="1"/>
      <c r="AA3506" s="7"/>
      <c r="AB3506" s="7"/>
      <c r="AD3506" s="1"/>
      <c r="AE3506" s="1"/>
      <c r="AG3506" s="7"/>
      <c r="AH3506" s="7"/>
      <c r="AI3506" s="7"/>
      <c r="IU3506" s="11"/>
      <c r="IV3506" s="11"/>
      <c r="IW3506" s="11"/>
      <c r="AMI3506" s="12"/>
      <c r="AMJ3506" s="12"/>
      <c r="AMK3506" s="12"/>
    </row>
    <row r="3507" spans="1:1025" ht="14.25" customHeight="1">
      <c r="A3507" s="23">
        <v>8</v>
      </c>
      <c r="B3507" s="23">
        <v>1987</v>
      </c>
      <c r="C3507" s="24">
        <v>-145</v>
      </c>
      <c r="D3507" s="24">
        <v>50</v>
      </c>
      <c r="E3507" s="24">
        <v>485</v>
      </c>
      <c r="F3507" s="27">
        <v>0.63488</v>
      </c>
      <c r="G3507" s="24" t="s">
        <v>51</v>
      </c>
      <c r="H3507" s="1"/>
      <c r="I3507" s="1"/>
      <c r="AA3507" s="7"/>
      <c r="AB3507" s="7"/>
      <c r="AD3507" s="1"/>
      <c r="AE3507" s="1"/>
      <c r="AG3507" s="7"/>
      <c r="AH3507" s="7"/>
      <c r="AI3507" s="7"/>
      <c r="IU3507" s="11"/>
      <c r="IV3507" s="11"/>
      <c r="IW3507" s="11"/>
      <c r="AMI3507" s="12"/>
      <c r="AMJ3507" s="12"/>
      <c r="AMK3507" s="12"/>
    </row>
    <row r="3508" spans="1:1025" ht="14.25" customHeight="1">
      <c r="A3508" s="23">
        <v>8</v>
      </c>
      <c r="B3508" s="23">
        <v>1987</v>
      </c>
      <c r="C3508" s="24">
        <v>-147.5</v>
      </c>
      <c r="D3508" s="24">
        <v>55.5</v>
      </c>
      <c r="E3508" s="24">
        <v>490</v>
      </c>
      <c r="F3508" s="27">
        <v>1.10592</v>
      </c>
      <c r="G3508" s="24" t="s">
        <v>51</v>
      </c>
      <c r="H3508" s="1"/>
      <c r="I3508" s="1"/>
      <c r="AA3508" s="7"/>
      <c r="AB3508" s="7"/>
      <c r="AD3508" s="1"/>
      <c r="AE3508" s="1"/>
      <c r="AG3508" s="7"/>
      <c r="AH3508" s="7"/>
      <c r="AI3508" s="7"/>
      <c r="IU3508" s="11"/>
      <c r="IV3508" s="11"/>
      <c r="IW3508" s="11"/>
      <c r="AMI3508" s="12"/>
      <c r="AMJ3508" s="12"/>
      <c r="AMK3508" s="12"/>
    </row>
    <row r="3509" spans="1:1025" ht="14.25" customHeight="1">
      <c r="A3509" s="23">
        <v>7</v>
      </c>
      <c r="B3509" s="23">
        <v>1987</v>
      </c>
      <c r="C3509" s="24">
        <v>-140.77000000000001</v>
      </c>
      <c r="D3509" s="24">
        <v>39.6</v>
      </c>
      <c r="E3509" s="24">
        <v>500</v>
      </c>
      <c r="F3509" s="27">
        <v>0.47104000000000101</v>
      </c>
      <c r="G3509" s="24" t="s">
        <v>51</v>
      </c>
      <c r="H3509" s="1"/>
      <c r="I3509" s="1"/>
      <c r="AA3509" s="7"/>
      <c r="AB3509" s="7"/>
      <c r="AD3509" s="1"/>
      <c r="AE3509" s="1"/>
      <c r="AG3509" s="7"/>
      <c r="AH3509" s="7"/>
      <c r="AI3509" s="7"/>
      <c r="IU3509" s="11"/>
      <c r="IV3509" s="11"/>
      <c r="IW3509" s="11"/>
      <c r="AMI3509" s="12"/>
      <c r="AMJ3509" s="12"/>
      <c r="AMK3509" s="12"/>
    </row>
    <row r="3510" spans="1:1025" ht="14.25" customHeight="1">
      <c r="A3510" s="23">
        <v>8</v>
      </c>
      <c r="B3510" s="23">
        <v>1987</v>
      </c>
      <c r="C3510" s="24">
        <v>-147.5</v>
      </c>
      <c r="D3510" s="24">
        <v>55.5</v>
      </c>
      <c r="E3510" s="24">
        <v>580</v>
      </c>
      <c r="F3510" s="27">
        <v>1.09568</v>
      </c>
      <c r="G3510" s="24" t="s">
        <v>51</v>
      </c>
      <c r="H3510" s="1"/>
      <c r="I3510" s="1"/>
      <c r="AA3510" s="7"/>
      <c r="AB3510" s="7"/>
      <c r="AD3510" s="1"/>
      <c r="AE3510" s="1"/>
      <c r="AG3510" s="7"/>
      <c r="AH3510" s="7"/>
      <c r="AI3510" s="7"/>
      <c r="IU3510" s="11"/>
      <c r="IV3510" s="11"/>
      <c r="IW3510" s="11"/>
      <c r="AMI3510" s="12"/>
      <c r="AMJ3510" s="12"/>
      <c r="AMK3510" s="12"/>
    </row>
    <row r="3511" spans="1:1025" ht="14.25" customHeight="1">
      <c r="A3511" s="23">
        <v>8</v>
      </c>
      <c r="B3511" s="23">
        <v>1987</v>
      </c>
      <c r="C3511" s="24">
        <v>-145</v>
      </c>
      <c r="D3511" s="24">
        <v>50</v>
      </c>
      <c r="E3511" s="24">
        <v>580</v>
      </c>
      <c r="F3511" s="27">
        <v>0.64512000000000103</v>
      </c>
      <c r="G3511" s="24" t="s">
        <v>51</v>
      </c>
      <c r="H3511" s="1"/>
      <c r="I3511" s="1"/>
      <c r="AA3511" s="7"/>
      <c r="AB3511" s="7"/>
      <c r="AD3511" s="1"/>
      <c r="AE3511" s="1"/>
      <c r="AG3511" s="7"/>
      <c r="AH3511" s="7"/>
      <c r="AI3511" s="7"/>
      <c r="IU3511" s="11"/>
      <c r="IV3511" s="11"/>
      <c r="IW3511" s="11"/>
      <c r="AMI3511" s="12"/>
      <c r="AMJ3511" s="12"/>
      <c r="AMK3511" s="12"/>
    </row>
    <row r="3512" spans="1:1025" ht="14.25" customHeight="1">
      <c r="A3512" s="23">
        <v>8</v>
      </c>
      <c r="B3512" s="23">
        <v>1987</v>
      </c>
      <c r="C3512" s="24">
        <v>-142.87</v>
      </c>
      <c r="D3512" s="24">
        <v>45</v>
      </c>
      <c r="E3512" s="24">
        <v>580</v>
      </c>
      <c r="F3512" s="27">
        <v>0.58368000000000098</v>
      </c>
      <c r="G3512" s="24" t="s">
        <v>51</v>
      </c>
      <c r="H3512" s="1"/>
      <c r="I3512" s="1"/>
      <c r="AA3512" s="7"/>
      <c r="AB3512" s="7"/>
      <c r="AD3512" s="1"/>
      <c r="AE3512" s="1"/>
      <c r="AG3512" s="7"/>
      <c r="AH3512" s="7"/>
      <c r="AI3512" s="7"/>
      <c r="IU3512" s="11"/>
      <c r="IV3512" s="11"/>
      <c r="IW3512" s="11"/>
      <c r="AMI3512" s="12"/>
      <c r="AMJ3512" s="12"/>
      <c r="AMK3512" s="12"/>
    </row>
    <row r="3513" spans="1:1025" ht="14.25" customHeight="1">
      <c r="A3513" s="23">
        <v>7</v>
      </c>
      <c r="B3513" s="23">
        <v>1987</v>
      </c>
      <c r="C3513" s="24">
        <v>-140.77000000000001</v>
      </c>
      <c r="D3513" s="24">
        <v>39.6</v>
      </c>
      <c r="E3513" s="24">
        <v>600</v>
      </c>
      <c r="F3513" s="27">
        <v>0.69632000000000105</v>
      </c>
      <c r="G3513" s="24" t="s">
        <v>51</v>
      </c>
      <c r="H3513" s="1"/>
      <c r="I3513" s="1"/>
      <c r="AA3513" s="7"/>
      <c r="AB3513" s="7"/>
      <c r="AD3513" s="1"/>
      <c r="AE3513" s="1"/>
      <c r="AG3513" s="7"/>
      <c r="AH3513" s="7"/>
      <c r="AI3513" s="7"/>
      <c r="IU3513" s="11"/>
      <c r="IV3513" s="11"/>
      <c r="IW3513" s="11"/>
      <c r="AMI3513" s="12"/>
      <c r="AMJ3513" s="12"/>
      <c r="AMK3513" s="12"/>
    </row>
    <row r="3514" spans="1:1025" ht="14.25" customHeight="1">
      <c r="A3514" s="23">
        <v>8</v>
      </c>
      <c r="B3514" s="23">
        <v>1987</v>
      </c>
      <c r="C3514" s="24">
        <v>-145</v>
      </c>
      <c r="D3514" s="24">
        <v>50</v>
      </c>
      <c r="E3514" s="24">
        <v>685</v>
      </c>
      <c r="F3514" s="27">
        <v>0.65536000000000105</v>
      </c>
      <c r="G3514" s="24" t="s">
        <v>51</v>
      </c>
      <c r="H3514" s="1"/>
      <c r="I3514" s="1"/>
      <c r="AA3514" s="7"/>
      <c r="AB3514" s="7"/>
      <c r="AD3514" s="1"/>
      <c r="AE3514" s="1"/>
      <c r="AG3514" s="7"/>
      <c r="AH3514" s="7"/>
      <c r="AI3514" s="7"/>
      <c r="IU3514" s="11"/>
      <c r="IV3514" s="11"/>
      <c r="IW3514" s="11"/>
      <c r="AMI3514" s="12"/>
      <c r="AMJ3514" s="12"/>
      <c r="AMK3514" s="12"/>
    </row>
    <row r="3515" spans="1:1025" ht="14.25" customHeight="1">
      <c r="A3515" s="23">
        <v>8</v>
      </c>
      <c r="B3515" s="23">
        <v>1987</v>
      </c>
      <c r="C3515" s="24">
        <v>-147.5</v>
      </c>
      <c r="D3515" s="24">
        <v>55.5</v>
      </c>
      <c r="E3515" s="24">
        <v>700</v>
      </c>
      <c r="F3515" s="27">
        <v>1.08544</v>
      </c>
      <c r="G3515" s="24" t="s">
        <v>51</v>
      </c>
      <c r="H3515" s="1"/>
      <c r="I3515" s="1"/>
      <c r="AA3515" s="7"/>
      <c r="AB3515" s="7"/>
      <c r="AD3515" s="1"/>
      <c r="AE3515" s="1"/>
      <c r="AG3515" s="7"/>
      <c r="AH3515" s="7"/>
      <c r="AI3515" s="7"/>
      <c r="IU3515" s="11"/>
      <c r="IV3515" s="11"/>
      <c r="IW3515" s="11"/>
      <c r="AMI3515" s="12"/>
      <c r="AMJ3515" s="12"/>
      <c r="AMK3515" s="12"/>
    </row>
    <row r="3516" spans="1:1025" ht="14.25" customHeight="1">
      <c r="A3516" s="23">
        <v>7</v>
      </c>
      <c r="B3516" s="23">
        <v>1987</v>
      </c>
      <c r="C3516" s="24">
        <v>-140.77000000000001</v>
      </c>
      <c r="D3516" s="24">
        <v>39.6</v>
      </c>
      <c r="E3516" s="24">
        <v>780</v>
      </c>
      <c r="F3516" s="27">
        <v>0.73728000000000105</v>
      </c>
      <c r="G3516" s="24" t="s">
        <v>51</v>
      </c>
      <c r="H3516" s="1"/>
      <c r="I3516" s="1"/>
      <c r="AA3516" s="7"/>
      <c r="AB3516" s="7"/>
      <c r="AD3516" s="1"/>
      <c r="AE3516" s="1"/>
      <c r="AG3516" s="7"/>
      <c r="AH3516" s="7"/>
      <c r="AI3516" s="7"/>
      <c r="IU3516" s="11"/>
      <c r="IV3516" s="11"/>
      <c r="IW3516" s="11"/>
      <c r="AMI3516" s="12"/>
      <c r="AMJ3516" s="12"/>
      <c r="AMK3516" s="12"/>
    </row>
    <row r="3517" spans="1:1025" ht="14.25" customHeight="1">
      <c r="A3517" s="23">
        <v>8</v>
      </c>
      <c r="B3517" s="23">
        <v>1987</v>
      </c>
      <c r="C3517" s="24">
        <v>-145</v>
      </c>
      <c r="D3517" s="24">
        <v>50</v>
      </c>
      <c r="E3517" s="24">
        <v>780</v>
      </c>
      <c r="F3517" s="27">
        <v>0.65536000000000105</v>
      </c>
      <c r="G3517" s="24" t="s">
        <v>51</v>
      </c>
      <c r="H3517" s="1"/>
      <c r="I3517" s="1"/>
      <c r="AA3517" s="7"/>
      <c r="AB3517" s="7"/>
      <c r="AD3517" s="1"/>
      <c r="AE3517" s="1"/>
      <c r="AG3517" s="7"/>
      <c r="AH3517" s="7"/>
      <c r="AI3517" s="7"/>
      <c r="IU3517" s="11"/>
      <c r="IV3517" s="11"/>
      <c r="IW3517" s="11"/>
      <c r="AMI3517" s="12"/>
      <c r="AMJ3517" s="12"/>
      <c r="AMK3517" s="12"/>
    </row>
    <row r="3518" spans="1:1025" ht="14.25" customHeight="1">
      <c r="A3518" s="23">
        <v>8</v>
      </c>
      <c r="B3518" s="23">
        <v>1987</v>
      </c>
      <c r="C3518" s="24">
        <v>-142.87</v>
      </c>
      <c r="D3518" s="24">
        <v>45</v>
      </c>
      <c r="E3518" s="24">
        <v>800</v>
      </c>
      <c r="F3518" s="27">
        <v>0.59392</v>
      </c>
      <c r="G3518" s="24" t="s">
        <v>51</v>
      </c>
      <c r="H3518" s="1"/>
      <c r="I3518" s="1"/>
      <c r="AA3518" s="7"/>
      <c r="AB3518" s="7"/>
      <c r="AD3518" s="1"/>
      <c r="AE3518" s="1"/>
      <c r="AG3518" s="7"/>
      <c r="AH3518" s="7"/>
      <c r="AI3518" s="7"/>
      <c r="IU3518" s="11"/>
      <c r="IV3518" s="11"/>
      <c r="IW3518" s="11"/>
      <c r="AMI3518" s="12"/>
      <c r="AMJ3518" s="12"/>
      <c r="AMK3518" s="12"/>
    </row>
    <row r="3519" spans="1:1025" ht="14.25" customHeight="1">
      <c r="A3519" s="23">
        <v>8</v>
      </c>
      <c r="B3519" s="23">
        <v>1987</v>
      </c>
      <c r="C3519" s="24">
        <v>-147.5</v>
      </c>
      <c r="D3519" s="24">
        <v>55.5</v>
      </c>
      <c r="E3519" s="24">
        <v>800</v>
      </c>
      <c r="F3519" s="27">
        <v>1.2492799999999999</v>
      </c>
      <c r="G3519" s="24" t="s">
        <v>51</v>
      </c>
      <c r="H3519" s="1"/>
      <c r="I3519" s="1"/>
      <c r="AA3519" s="7"/>
      <c r="AB3519" s="7"/>
      <c r="AD3519" s="1"/>
      <c r="AE3519" s="1"/>
      <c r="AG3519" s="7"/>
      <c r="AH3519" s="7"/>
      <c r="AI3519" s="7"/>
      <c r="IU3519" s="11"/>
      <c r="IV3519" s="11"/>
      <c r="IW3519" s="11"/>
      <c r="AMI3519" s="12"/>
      <c r="AMJ3519" s="12"/>
      <c r="AMK3519" s="12"/>
    </row>
    <row r="3520" spans="1:1025" ht="14.25" customHeight="1">
      <c r="A3520" s="23">
        <v>8</v>
      </c>
      <c r="B3520" s="23">
        <v>1987</v>
      </c>
      <c r="C3520" s="24">
        <v>-145</v>
      </c>
      <c r="D3520" s="24">
        <v>50</v>
      </c>
      <c r="E3520" s="24">
        <v>875</v>
      </c>
      <c r="F3520" s="27">
        <v>0.71680000000000099</v>
      </c>
      <c r="G3520" s="24" t="s">
        <v>51</v>
      </c>
      <c r="H3520" s="1"/>
      <c r="I3520" s="1"/>
      <c r="AA3520" s="7"/>
      <c r="AB3520" s="7"/>
      <c r="AD3520" s="1"/>
      <c r="AE3520" s="1"/>
      <c r="AG3520" s="7"/>
      <c r="AH3520" s="7"/>
      <c r="AI3520" s="7"/>
      <c r="IU3520" s="11"/>
      <c r="IV3520" s="11"/>
      <c r="IW3520" s="11"/>
      <c r="AMI3520" s="12"/>
      <c r="AMJ3520" s="12"/>
      <c r="AMK3520" s="12"/>
    </row>
    <row r="3521" spans="1:1025" ht="14.25" customHeight="1">
      <c r="A3521" s="23">
        <v>8</v>
      </c>
      <c r="B3521" s="23">
        <v>1987</v>
      </c>
      <c r="C3521" s="24">
        <v>-147.5</v>
      </c>
      <c r="D3521" s="24">
        <v>55.5</v>
      </c>
      <c r="E3521" s="24">
        <v>900</v>
      </c>
      <c r="F3521" s="27">
        <v>1.10592</v>
      </c>
      <c r="G3521" s="24" t="s">
        <v>51</v>
      </c>
      <c r="H3521" s="1"/>
      <c r="I3521" s="1"/>
      <c r="AA3521" s="7"/>
      <c r="AB3521" s="7"/>
      <c r="AD3521" s="1"/>
      <c r="AE3521" s="1"/>
      <c r="AG3521" s="7"/>
      <c r="AH3521" s="7"/>
      <c r="AI3521" s="7"/>
      <c r="IU3521" s="11"/>
      <c r="IV3521" s="11"/>
      <c r="IW3521" s="11"/>
      <c r="AMI3521" s="12"/>
      <c r="AMJ3521" s="12"/>
      <c r="AMK3521" s="12"/>
    </row>
    <row r="3522" spans="1:1025" ht="14.25" customHeight="1">
      <c r="A3522" s="23">
        <v>7</v>
      </c>
      <c r="B3522" s="23">
        <v>1987</v>
      </c>
      <c r="C3522" s="24">
        <v>-140.77000000000001</v>
      </c>
      <c r="D3522" s="24">
        <v>39.6</v>
      </c>
      <c r="E3522" s="24">
        <v>900</v>
      </c>
      <c r="F3522" s="27">
        <v>0.72704000000000102</v>
      </c>
      <c r="G3522" s="24" t="s">
        <v>51</v>
      </c>
      <c r="H3522" s="1"/>
      <c r="I3522" s="1"/>
      <c r="AA3522" s="7"/>
      <c r="AB3522" s="7"/>
      <c r="AD3522" s="1"/>
      <c r="AE3522" s="1"/>
      <c r="AG3522" s="7"/>
      <c r="AH3522" s="7"/>
      <c r="AI3522" s="7"/>
      <c r="IU3522" s="11"/>
      <c r="IV3522" s="11"/>
      <c r="IW3522" s="11"/>
      <c r="AMI3522" s="12"/>
      <c r="AMJ3522" s="12"/>
      <c r="AMK3522" s="12"/>
    </row>
    <row r="3523" spans="1:1025" ht="14.25" customHeight="1">
      <c r="A3523" s="23">
        <v>8</v>
      </c>
      <c r="B3523" s="23">
        <v>1987</v>
      </c>
      <c r="C3523" s="24">
        <v>-145</v>
      </c>
      <c r="D3523" s="24">
        <v>50</v>
      </c>
      <c r="E3523" s="24">
        <v>975</v>
      </c>
      <c r="F3523" s="27">
        <v>0.70656000000000097</v>
      </c>
      <c r="G3523" s="24" t="s">
        <v>51</v>
      </c>
      <c r="H3523" s="1"/>
      <c r="I3523" s="1"/>
      <c r="AA3523" s="7"/>
      <c r="AB3523" s="7"/>
      <c r="AD3523" s="1"/>
      <c r="AE3523" s="1"/>
      <c r="AG3523" s="7"/>
      <c r="AH3523" s="7"/>
      <c r="AI3523" s="7"/>
      <c r="IU3523" s="11"/>
      <c r="IV3523" s="11"/>
      <c r="IW3523" s="11"/>
      <c r="AMI3523" s="12"/>
      <c r="AMJ3523" s="12"/>
      <c r="AMK3523" s="12"/>
    </row>
    <row r="3524" spans="1:1025" ht="14.25" customHeight="1">
      <c r="A3524" s="23">
        <v>8</v>
      </c>
      <c r="B3524" s="23">
        <v>1987</v>
      </c>
      <c r="C3524" s="24">
        <v>-142.87</v>
      </c>
      <c r="D3524" s="24">
        <v>45</v>
      </c>
      <c r="E3524" s="24">
        <v>990</v>
      </c>
      <c r="F3524" s="27">
        <v>0.65536000000000105</v>
      </c>
      <c r="G3524" s="24" t="s">
        <v>51</v>
      </c>
      <c r="H3524" s="1"/>
      <c r="I3524" s="1"/>
      <c r="AA3524" s="7"/>
      <c r="AB3524" s="7"/>
      <c r="AD3524" s="1"/>
      <c r="AE3524" s="1"/>
      <c r="AG3524" s="7"/>
      <c r="AH3524" s="7"/>
      <c r="AI3524" s="7"/>
      <c r="IU3524" s="11"/>
      <c r="IV3524" s="11"/>
      <c r="IW3524" s="11"/>
      <c r="AMI3524" s="12"/>
      <c r="AMJ3524" s="12"/>
      <c r="AMK3524" s="12"/>
    </row>
    <row r="3525" spans="1:1025" ht="14.25" customHeight="1">
      <c r="A3525" s="23">
        <v>8</v>
      </c>
      <c r="B3525" s="23">
        <v>1987</v>
      </c>
      <c r="C3525" s="24">
        <v>-147.5</v>
      </c>
      <c r="D3525" s="24">
        <v>55.5</v>
      </c>
      <c r="E3525" s="24">
        <v>1000</v>
      </c>
      <c r="F3525" s="27">
        <v>1.26976</v>
      </c>
      <c r="G3525" s="24" t="s">
        <v>51</v>
      </c>
      <c r="H3525" s="1"/>
      <c r="I3525" s="1"/>
      <c r="AA3525" s="7"/>
      <c r="AB3525" s="7"/>
      <c r="AD3525" s="1"/>
      <c r="AE3525" s="1"/>
      <c r="AG3525" s="7"/>
      <c r="AH3525" s="7"/>
      <c r="AI3525" s="7"/>
      <c r="IU3525" s="11"/>
      <c r="IV3525" s="11"/>
      <c r="IW3525" s="11"/>
      <c r="AMI3525" s="12"/>
      <c r="AMJ3525" s="12"/>
      <c r="AMK3525" s="12"/>
    </row>
    <row r="3526" spans="1:1025" ht="14.25" customHeight="1">
      <c r="A3526" s="23">
        <v>7</v>
      </c>
      <c r="B3526" s="23">
        <v>1987</v>
      </c>
      <c r="C3526" s="24">
        <v>-140.77000000000001</v>
      </c>
      <c r="D3526" s="24">
        <v>39.6</v>
      </c>
      <c r="E3526" s="24">
        <v>1000</v>
      </c>
      <c r="F3526" s="27">
        <v>0.77824000000000104</v>
      </c>
      <c r="G3526" s="24" t="s">
        <v>51</v>
      </c>
      <c r="H3526" s="1"/>
      <c r="I3526" s="1"/>
      <c r="AA3526" s="7"/>
      <c r="AB3526" s="7"/>
      <c r="AD3526" s="1"/>
      <c r="AE3526" s="1"/>
      <c r="AG3526" s="7"/>
      <c r="AH3526" s="7"/>
      <c r="AI3526" s="7"/>
      <c r="IU3526" s="11"/>
      <c r="IV3526" s="11"/>
      <c r="IW3526" s="11"/>
      <c r="AMI3526" s="12"/>
      <c r="AMJ3526" s="12"/>
      <c r="AMK3526" s="12"/>
    </row>
    <row r="3527" spans="1:1025" ht="14.25" customHeight="1">
      <c r="A3527" s="23">
        <v>8</v>
      </c>
      <c r="B3527" s="23">
        <v>1987</v>
      </c>
      <c r="C3527" s="24">
        <v>-145</v>
      </c>
      <c r="D3527" s="24">
        <v>50</v>
      </c>
      <c r="E3527" s="24">
        <v>1230</v>
      </c>
      <c r="F3527" s="27">
        <v>0.69632000000000105</v>
      </c>
      <c r="G3527" s="24" t="s">
        <v>51</v>
      </c>
      <c r="H3527" s="1"/>
      <c r="I3527" s="1"/>
      <c r="AA3527" s="7"/>
      <c r="AB3527" s="7"/>
      <c r="AD3527" s="1"/>
      <c r="AE3527" s="1"/>
      <c r="AG3527" s="7"/>
      <c r="AH3527" s="7"/>
      <c r="AI3527" s="7"/>
      <c r="IU3527" s="11"/>
      <c r="IV3527" s="11"/>
      <c r="IW3527" s="11"/>
      <c r="AMI3527" s="12"/>
      <c r="AMJ3527" s="12"/>
      <c r="AMK3527" s="12"/>
    </row>
    <row r="3528" spans="1:1025" ht="14.25" customHeight="1">
      <c r="A3528" s="23">
        <v>7</v>
      </c>
      <c r="B3528" s="23">
        <v>1987</v>
      </c>
      <c r="C3528" s="24">
        <v>-140.77000000000001</v>
      </c>
      <c r="D3528" s="24">
        <v>39.6</v>
      </c>
      <c r="E3528" s="24">
        <v>1240</v>
      </c>
      <c r="F3528" s="27">
        <v>0.67584</v>
      </c>
      <c r="G3528" s="24" t="s">
        <v>51</v>
      </c>
      <c r="H3528" s="1"/>
      <c r="I3528" s="1"/>
      <c r="AA3528" s="7"/>
      <c r="AB3528" s="7"/>
      <c r="AD3528" s="1"/>
      <c r="AE3528" s="1"/>
      <c r="AG3528" s="7"/>
      <c r="AH3528" s="7"/>
      <c r="AI3528" s="7"/>
      <c r="IU3528" s="11"/>
      <c r="IV3528" s="11"/>
      <c r="IW3528" s="11"/>
      <c r="AMI3528" s="12"/>
      <c r="AMJ3528" s="12"/>
      <c r="AMK3528" s="12"/>
    </row>
    <row r="3529" spans="1:1025" ht="14.25" customHeight="1">
      <c r="A3529" s="23">
        <v>8</v>
      </c>
      <c r="B3529" s="23">
        <v>1987</v>
      </c>
      <c r="C3529" s="24">
        <v>-142.87</v>
      </c>
      <c r="D3529" s="24">
        <v>45</v>
      </c>
      <c r="E3529" s="24">
        <v>1240</v>
      </c>
      <c r="F3529" s="27">
        <v>0.67584</v>
      </c>
      <c r="G3529" s="24" t="s">
        <v>51</v>
      </c>
      <c r="H3529" s="1"/>
      <c r="I3529" s="1"/>
      <c r="AA3529" s="7"/>
      <c r="AB3529" s="7"/>
      <c r="AD3529" s="1"/>
      <c r="AE3529" s="1"/>
      <c r="AG3529" s="7"/>
      <c r="AH3529" s="7"/>
      <c r="AI3529" s="7"/>
      <c r="IU3529" s="11"/>
      <c r="IV3529" s="11"/>
      <c r="IW3529" s="11"/>
      <c r="AMI3529" s="12"/>
      <c r="AMJ3529" s="12"/>
      <c r="AMK3529" s="12"/>
    </row>
    <row r="3530" spans="1:1025" ht="14.25" customHeight="1">
      <c r="A3530" s="23">
        <v>8</v>
      </c>
      <c r="B3530" s="23">
        <v>1987</v>
      </c>
      <c r="C3530" s="24">
        <v>-147.5</v>
      </c>
      <c r="D3530" s="24">
        <v>55.5</v>
      </c>
      <c r="E3530" s="24">
        <v>1250</v>
      </c>
      <c r="F3530" s="27">
        <v>1.0649599999999999</v>
      </c>
      <c r="G3530" s="24" t="s">
        <v>51</v>
      </c>
      <c r="H3530" s="1"/>
      <c r="I3530" s="1"/>
      <c r="AA3530" s="7"/>
      <c r="AB3530" s="7"/>
      <c r="AD3530" s="1"/>
      <c r="AE3530" s="1"/>
      <c r="AG3530" s="7"/>
      <c r="AH3530" s="7"/>
      <c r="AI3530" s="7"/>
      <c r="IU3530" s="11"/>
      <c r="IV3530" s="11"/>
      <c r="IW3530" s="11"/>
      <c r="AMI3530" s="12"/>
      <c r="AMJ3530" s="12"/>
      <c r="AMK3530" s="12"/>
    </row>
    <row r="3531" spans="1:1025" ht="14.25" customHeight="1">
      <c r="A3531" s="23">
        <v>8</v>
      </c>
      <c r="B3531" s="23">
        <v>1987</v>
      </c>
      <c r="C3531" s="24">
        <v>-145</v>
      </c>
      <c r="D3531" s="24">
        <v>50</v>
      </c>
      <c r="E3531" s="24">
        <v>1480</v>
      </c>
      <c r="F3531" s="27">
        <v>0.67584</v>
      </c>
      <c r="G3531" s="24" t="s">
        <v>51</v>
      </c>
      <c r="H3531" s="1"/>
      <c r="I3531" s="1"/>
      <c r="AA3531" s="7"/>
      <c r="AB3531" s="7"/>
      <c r="AD3531" s="1"/>
      <c r="AE3531" s="1"/>
      <c r="AG3531" s="7"/>
      <c r="AH3531" s="7"/>
      <c r="AI3531" s="7"/>
      <c r="IU3531" s="11"/>
      <c r="IV3531" s="11"/>
      <c r="IW3531" s="11"/>
      <c r="AMI3531" s="12"/>
      <c r="AMJ3531" s="12"/>
      <c r="AMK3531" s="12"/>
    </row>
    <row r="3532" spans="1:1025" ht="14.25" customHeight="1">
      <c r="A3532" s="23">
        <v>8</v>
      </c>
      <c r="B3532" s="23">
        <v>1987</v>
      </c>
      <c r="C3532" s="24">
        <v>-142.87</v>
      </c>
      <c r="D3532" s="24">
        <v>45</v>
      </c>
      <c r="E3532" s="24">
        <v>1500</v>
      </c>
      <c r="F3532" s="27">
        <v>0.63488</v>
      </c>
      <c r="G3532" s="24" t="s">
        <v>51</v>
      </c>
      <c r="H3532" s="1"/>
      <c r="I3532" s="1"/>
      <c r="AA3532" s="7"/>
      <c r="AB3532" s="7"/>
      <c r="AD3532" s="1"/>
      <c r="AE3532" s="1"/>
      <c r="AG3532" s="7"/>
      <c r="AH3532" s="7"/>
      <c r="AI3532" s="7"/>
      <c r="IU3532" s="11"/>
      <c r="IV3532" s="11"/>
      <c r="IW3532" s="11"/>
      <c r="AMI3532" s="12"/>
      <c r="AMJ3532" s="12"/>
      <c r="AMK3532" s="12"/>
    </row>
    <row r="3533" spans="1:1025" ht="14.25" customHeight="1">
      <c r="A3533" s="23">
        <v>7</v>
      </c>
      <c r="B3533" s="23">
        <v>1987</v>
      </c>
      <c r="C3533" s="24">
        <v>-140.77000000000001</v>
      </c>
      <c r="D3533" s="24">
        <v>39.6</v>
      </c>
      <c r="E3533" s="24">
        <v>1500</v>
      </c>
      <c r="F3533" s="27">
        <v>0.67584</v>
      </c>
      <c r="G3533" s="24" t="s">
        <v>51</v>
      </c>
      <c r="H3533" s="1"/>
      <c r="I3533" s="1"/>
      <c r="AA3533" s="7"/>
      <c r="AB3533" s="7"/>
      <c r="AD3533" s="1"/>
      <c r="AE3533" s="1"/>
      <c r="AG3533" s="7"/>
      <c r="AH3533" s="7"/>
      <c r="AI3533" s="7"/>
      <c r="IU3533" s="11"/>
      <c r="IV3533" s="11"/>
      <c r="IW3533" s="11"/>
      <c r="AMI3533" s="12"/>
      <c r="AMJ3533" s="12"/>
      <c r="AMK3533" s="12"/>
    </row>
    <row r="3534" spans="1:1025" ht="14.25" customHeight="1">
      <c r="A3534" s="23">
        <v>8</v>
      </c>
      <c r="B3534" s="23">
        <v>1987</v>
      </c>
      <c r="C3534" s="24">
        <v>-147.5</v>
      </c>
      <c r="D3534" s="24">
        <v>55.5</v>
      </c>
      <c r="E3534" s="24">
        <v>1500</v>
      </c>
      <c r="F3534" s="27">
        <v>1.1468799999999999</v>
      </c>
      <c r="G3534" s="24" t="s">
        <v>51</v>
      </c>
      <c r="H3534" s="1"/>
      <c r="I3534" s="1"/>
      <c r="AA3534" s="7"/>
      <c r="AB3534" s="7"/>
      <c r="AD3534" s="1"/>
      <c r="AE3534" s="1"/>
      <c r="AG3534" s="7"/>
      <c r="AH3534" s="7"/>
      <c r="AI3534" s="7"/>
      <c r="IU3534" s="11"/>
      <c r="IV3534" s="11"/>
      <c r="IW3534" s="11"/>
      <c r="AMI3534" s="12"/>
      <c r="AMJ3534" s="12"/>
      <c r="AMK3534" s="12"/>
    </row>
    <row r="3535" spans="1:1025" ht="14.25" customHeight="1">
      <c r="A3535" s="23">
        <v>8</v>
      </c>
      <c r="B3535" s="23">
        <v>1987</v>
      </c>
      <c r="C3535" s="24">
        <v>-145</v>
      </c>
      <c r="D3535" s="24">
        <v>50</v>
      </c>
      <c r="E3535" s="24">
        <v>1720</v>
      </c>
      <c r="F3535" s="27">
        <v>0.69632000000000105</v>
      </c>
      <c r="G3535" s="24" t="s">
        <v>51</v>
      </c>
      <c r="H3535" s="1"/>
      <c r="I3535" s="1"/>
      <c r="AA3535" s="7"/>
      <c r="AB3535" s="7"/>
      <c r="AD3535" s="1"/>
      <c r="AE3535" s="1"/>
      <c r="AG3535" s="7"/>
      <c r="AH3535" s="7"/>
      <c r="AI3535" s="7"/>
      <c r="IU3535" s="11"/>
      <c r="IV3535" s="11"/>
      <c r="IW3535" s="11"/>
      <c r="AMI3535" s="12"/>
      <c r="AMJ3535" s="12"/>
      <c r="AMK3535" s="12"/>
    </row>
    <row r="3536" spans="1:1025" ht="14.25" customHeight="1">
      <c r="A3536" s="23">
        <v>8</v>
      </c>
      <c r="B3536" s="23">
        <v>1987</v>
      </c>
      <c r="C3536" s="24">
        <v>-145</v>
      </c>
      <c r="D3536" s="24">
        <v>50</v>
      </c>
      <c r="E3536" s="24">
        <v>2180</v>
      </c>
      <c r="F3536" s="27">
        <v>0.67584</v>
      </c>
      <c r="G3536" s="24" t="s">
        <v>51</v>
      </c>
      <c r="H3536" s="1"/>
      <c r="I3536" s="1"/>
      <c r="AA3536" s="7"/>
      <c r="AB3536" s="7"/>
      <c r="AD3536" s="1"/>
      <c r="AE3536" s="1"/>
      <c r="AG3536" s="7"/>
      <c r="AH3536" s="7"/>
      <c r="AI3536" s="7"/>
      <c r="IU3536" s="11"/>
      <c r="IV3536" s="11"/>
      <c r="IW3536" s="11"/>
      <c r="AMI3536" s="12"/>
      <c r="AMJ3536" s="12"/>
      <c r="AMK3536" s="12"/>
    </row>
    <row r="3537" spans="1:1025" ht="14.25" customHeight="1">
      <c r="A3537" s="23">
        <v>8</v>
      </c>
      <c r="B3537" s="23">
        <v>1987</v>
      </c>
      <c r="C3537" s="24">
        <v>-145</v>
      </c>
      <c r="D3537" s="24">
        <v>50</v>
      </c>
      <c r="E3537" s="24">
        <v>2960</v>
      </c>
      <c r="F3537" s="27">
        <v>0.65536000000000105</v>
      </c>
      <c r="G3537" s="24" t="s">
        <v>51</v>
      </c>
      <c r="H3537" s="1"/>
      <c r="I3537" s="1"/>
      <c r="AA3537" s="7"/>
      <c r="AB3537" s="7"/>
      <c r="AD3537" s="1"/>
      <c r="AE3537" s="1"/>
      <c r="AG3537" s="7"/>
      <c r="AH3537" s="7"/>
      <c r="AI3537" s="7"/>
      <c r="IU3537" s="11"/>
      <c r="IV3537" s="11"/>
      <c r="IW3537" s="11"/>
      <c r="AMI3537" s="12"/>
      <c r="AMJ3537" s="12"/>
      <c r="AMK3537" s="12"/>
    </row>
    <row r="3538" spans="1:1025" ht="14.25" customHeight="1">
      <c r="A3538" s="23">
        <v>8</v>
      </c>
      <c r="B3538" s="23">
        <v>1987</v>
      </c>
      <c r="C3538" s="24">
        <v>-145</v>
      </c>
      <c r="D3538" s="24">
        <v>50</v>
      </c>
      <c r="E3538" s="24">
        <v>3470</v>
      </c>
      <c r="F3538" s="27">
        <v>0.63488</v>
      </c>
      <c r="G3538" s="24" t="s">
        <v>51</v>
      </c>
      <c r="H3538" s="1"/>
      <c r="I3538" s="1"/>
      <c r="AA3538" s="7"/>
      <c r="AB3538" s="7"/>
      <c r="AD3538" s="1"/>
      <c r="AE3538" s="1"/>
      <c r="AG3538" s="7"/>
      <c r="AH3538" s="7"/>
      <c r="AI3538" s="7"/>
      <c r="IU3538" s="11"/>
      <c r="IV3538" s="11"/>
      <c r="IW3538" s="11"/>
      <c r="AMI3538" s="12"/>
      <c r="AMJ3538" s="12"/>
      <c r="AMK3538" s="12"/>
    </row>
    <row r="3539" spans="1:1025" ht="14.25" customHeight="1">
      <c r="A3539" s="23">
        <v>8</v>
      </c>
      <c r="B3539" s="23">
        <v>1987</v>
      </c>
      <c r="C3539" s="24">
        <v>-145</v>
      </c>
      <c r="D3539" s="24">
        <v>50</v>
      </c>
      <c r="E3539" s="24">
        <v>3910</v>
      </c>
      <c r="F3539" s="27">
        <v>0.65536000000000105</v>
      </c>
      <c r="G3539" s="24" t="s">
        <v>51</v>
      </c>
      <c r="H3539" s="1"/>
      <c r="I3539" s="1"/>
      <c r="AA3539" s="7"/>
      <c r="AB3539" s="7"/>
      <c r="AD3539" s="1"/>
      <c r="AE3539" s="1"/>
      <c r="AG3539" s="7"/>
      <c r="AH3539" s="7"/>
      <c r="AI3539" s="7"/>
      <c r="IU3539" s="11"/>
      <c r="IV3539" s="11"/>
      <c r="IW3539" s="11"/>
      <c r="AMI3539" s="12"/>
      <c r="AMJ3539" s="12"/>
      <c r="AMK3539" s="12"/>
    </row>
    <row r="3540" spans="1:1025" ht="14.25" customHeight="1">
      <c r="A3540" s="23">
        <v>6</v>
      </c>
      <c r="B3540" s="23">
        <v>1984</v>
      </c>
      <c r="C3540" s="24">
        <v>-139.16</v>
      </c>
      <c r="D3540" s="24">
        <v>33.29</v>
      </c>
      <c r="E3540" s="24">
        <v>0.5</v>
      </c>
      <c r="F3540" s="27">
        <v>0.1024</v>
      </c>
      <c r="G3540" s="24" t="s">
        <v>52</v>
      </c>
      <c r="H3540" s="1"/>
      <c r="I3540" s="1"/>
      <c r="AA3540" s="7"/>
      <c r="AB3540" s="7"/>
      <c r="AD3540" s="1"/>
      <c r="AE3540" s="1"/>
      <c r="AG3540" s="7"/>
      <c r="AH3540" s="7"/>
      <c r="AI3540" s="7"/>
      <c r="IU3540" s="11"/>
      <c r="IV3540" s="11"/>
      <c r="IW3540" s="11"/>
      <c r="AMI3540" s="12"/>
      <c r="AMJ3540" s="12"/>
      <c r="AMK3540" s="12"/>
    </row>
    <row r="3541" spans="1:1025" ht="14.25" customHeight="1">
      <c r="A3541" s="23">
        <v>6</v>
      </c>
      <c r="B3541" s="23">
        <v>1984</v>
      </c>
      <c r="C3541" s="24">
        <v>-122.56</v>
      </c>
      <c r="D3541" s="24">
        <v>35.81</v>
      </c>
      <c r="E3541" s="24">
        <v>0.5</v>
      </c>
      <c r="F3541" s="27">
        <v>5.1200000000000002E-2</v>
      </c>
      <c r="G3541" s="24" t="s">
        <v>52</v>
      </c>
      <c r="H3541" s="1"/>
      <c r="I3541" s="1"/>
      <c r="AA3541" s="7"/>
      <c r="AB3541" s="7"/>
      <c r="AD3541" s="1"/>
      <c r="AE3541" s="1"/>
      <c r="AG3541" s="7"/>
      <c r="AH3541" s="7"/>
      <c r="AI3541" s="7"/>
      <c r="IU3541" s="11"/>
      <c r="IV3541" s="11"/>
      <c r="IW3541" s="11"/>
      <c r="AMI3541" s="12"/>
      <c r="AMJ3541" s="12"/>
      <c r="AMK3541" s="12"/>
    </row>
    <row r="3542" spans="1:1025" ht="14.25" customHeight="1">
      <c r="A3542" s="23">
        <v>6</v>
      </c>
      <c r="B3542" s="23">
        <v>1984</v>
      </c>
      <c r="C3542" s="24">
        <v>-128.24</v>
      </c>
      <c r="D3542" s="24">
        <v>35.11</v>
      </c>
      <c r="E3542" s="24">
        <v>0.5</v>
      </c>
      <c r="F3542" s="27">
        <v>9.2160000000000006E-2</v>
      </c>
      <c r="G3542" s="24" t="s">
        <v>52</v>
      </c>
      <c r="H3542" s="1"/>
      <c r="I3542" s="1"/>
      <c r="AA3542" s="7"/>
      <c r="AB3542" s="7"/>
      <c r="AD3542" s="1"/>
      <c r="AE3542" s="1"/>
      <c r="AG3542" s="7"/>
      <c r="AH3542" s="7"/>
      <c r="AI3542" s="7"/>
      <c r="IU3542" s="11"/>
      <c r="IV3542" s="11"/>
      <c r="IW3542" s="11"/>
      <c r="AMI3542" s="12"/>
      <c r="AMJ3542" s="12"/>
      <c r="AMK3542" s="12"/>
    </row>
    <row r="3543" spans="1:1025" ht="14.25" customHeight="1">
      <c r="A3543" s="23">
        <v>6</v>
      </c>
      <c r="B3543" s="23">
        <v>1984</v>
      </c>
      <c r="C3543" s="24">
        <v>-128.24</v>
      </c>
      <c r="D3543" s="24">
        <v>35.11</v>
      </c>
      <c r="E3543" s="24">
        <v>50</v>
      </c>
      <c r="F3543" s="27">
        <v>6.1440000000000002E-2</v>
      </c>
      <c r="G3543" s="24" t="s">
        <v>52</v>
      </c>
      <c r="H3543" s="1"/>
      <c r="I3543" s="1"/>
      <c r="AA3543" s="7"/>
      <c r="AB3543" s="7"/>
      <c r="AD3543" s="1"/>
      <c r="AE3543" s="1"/>
      <c r="AG3543" s="7"/>
      <c r="AH3543" s="7"/>
      <c r="AI3543" s="7"/>
      <c r="IU3543" s="11"/>
      <c r="IV3543" s="11"/>
      <c r="IW3543" s="11"/>
      <c r="AMI3543" s="12"/>
      <c r="AMJ3543" s="12"/>
      <c r="AMK3543" s="12"/>
    </row>
    <row r="3544" spans="1:1025" ht="14.25" customHeight="1">
      <c r="A3544" s="23">
        <v>6</v>
      </c>
      <c r="B3544" s="23">
        <v>1984</v>
      </c>
      <c r="C3544" s="24">
        <v>-122.56</v>
      </c>
      <c r="D3544" s="24">
        <v>35.81</v>
      </c>
      <c r="E3544" s="24">
        <v>50</v>
      </c>
      <c r="F3544" s="27">
        <v>6.1440000000000002E-2</v>
      </c>
      <c r="G3544" s="24" t="s">
        <v>52</v>
      </c>
      <c r="H3544" s="1"/>
      <c r="I3544" s="1"/>
      <c r="AA3544" s="7"/>
      <c r="AB3544" s="7"/>
      <c r="AD3544" s="1"/>
      <c r="AE3544" s="1"/>
      <c r="AG3544" s="7"/>
      <c r="AH3544" s="7"/>
      <c r="AI3544" s="7"/>
      <c r="IU3544" s="11"/>
      <c r="IV3544" s="11"/>
      <c r="IW3544" s="11"/>
      <c r="AMI3544" s="12"/>
      <c r="AMJ3544" s="12"/>
      <c r="AMK3544" s="12"/>
    </row>
    <row r="3545" spans="1:1025" ht="14.25" customHeight="1">
      <c r="A3545" s="23">
        <v>6</v>
      </c>
      <c r="B3545" s="23">
        <v>1984</v>
      </c>
      <c r="C3545" s="24">
        <v>-139.16</v>
      </c>
      <c r="D3545" s="24">
        <v>33.29</v>
      </c>
      <c r="E3545" s="24">
        <v>50</v>
      </c>
      <c r="F3545" s="27">
        <v>6.1440000000000002E-2</v>
      </c>
      <c r="G3545" s="24" t="s">
        <v>52</v>
      </c>
      <c r="H3545" s="1"/>
      <c r="I3545" s="1"/>
      <c r="AA3545" s="7"/>
      <c r="AB3545" s="7"/>
      <c r="AD3545" s="1"/>
      <c r="AE3545" s="1"/>
      <c r="AG3545" s="7"/>
      <c r="AH3545" s="7"/>
      <c r="AI3545" s="7"/>
      <c r="IU3545" s="11"/>
      <c r="IV3545" s="11"/>
      <c r="IW3545" s="11"/>
      <c r="AMI3545" s="12"/>
      <c r="AMJ3545" s="12"/>
      <c r="AMK3545" s="12"/>
    </row>
    <row r="3546" spans="1:1025" ht="14.25" customHeight="1">
      <c r="A3546" s="23">
        <v>6</v>
      </c>
      <c r="B3546" s="23">
        <v>1984</v>
      </c>
      <c r="C3546" s="24">
        <v>-122.56</v>
      </c>
      <c r="D3546" s="24">
        <v>35.81</v>
      </c>
      <c r="E3546" s="24">
        <v>60</v>
      </c>
      <c r="F3546" s="27">
        <v>8.1920000000000007E-2</v>
      </c>
      <c r="G3546" s="24" t="s">
        <v>52</v>
      </c>
      <c r="H3546" s="1"/>
      <c r="I3546" s="1"/>
      <c r="AA3546" s="7"/>
      <c r="AB3546" s="7"/>
      <c r="AD3546" s="1"/>
      <c r="AE3546" s="1"/>
      <c r="AG3546" s="7"/>
      <c r="AH3546" s="7"/>
      <c r="AI3546" s="7"/>
      <c r="IU3546" s="11"/>
      <c r="IV3546" s="11"/>
      <c r="IW3546" s="11"/>
      <c r="AMI3546" s="12"/>
      <c r="AMJ3546" s="12"/>
      <c r="AMK3546" s="12"/>
    </row>
    <row r="3547" spans="1:1025" ht="14.25" customHeight="1">
      <c r="A3547" s="23">
        <v>6</v>
      </c>
      <c r="B3547" s="23">
        <v>1984</v>
      </c>
      <c r="C3547" s="24">
        <v>-122.56</v>
      </c>
      <c r="D3547" s="24">
        <v>35.81</v>
      </c>
      <c r="E3547" s="24">
        <v>80</v>
      </c>
      <c r="F3547" s="27">
        <v>0.16384000000000001</v>
      </c>
      <c r="G3547" s="24" t="s">
        <v>52</v>
      </c>
      <c r="H3547" s="1"/>
      <c r="I3547" s="1"/>
      <c r="AA3547" s="7"/>
      <c r="AB3547" s="7"/>
      <c r="AD3547" s="1"/>
      <c r="AE3547" s="1"/>
      <c r="AG3547" s="7"/>
      <c r="AH3547" s="7"/>
      <c r="AI3547" s="7"/>
      <c r="IU3547" s="11"/>
      <c r="IV3547" s="11"/>
      <c r="IW3547" s="11"/>
      <c r="AMI3547" s="12"/>
      <c r="AMJ3547" s="12"/>
      <c r="AMK3547" s="12"/>
    </row>
    <row r="3548" spans="1:1025" ht="14.25" customHeight="1">
      <c r="A3548" s="23">
        <v>6</v>
      </c>
      <c r="B3548" s="23">
        <v>1984</v>
      </c>
      <c r="C3548" s="24">
        <v>-128.24</v>
      </c>
      <c r="D3548" s="24">
        <v>35.11</v>
      </c>
      <c r="E3548" s="24">
        <v>100</v>
      </c>
      <c r="F3548" s="27">
        <v>3.0720000000000001E-2</v>
      </c>
      <c r="G3548" s="24" t="s">
        <v>52</v>
      </c>
      <c r="H3548" s="1"/>
      <c r="I3548" s="1"/>
      <c r="AA3548" s="7"/>
      <c r="AB3548" s="7"/>
      <c r="AD3548" s="1"/>
      <c r="AE3548" s="1"/>
      <c r="AG3548" s="7"/>
      <c r="AH3548" s="7"/>
      <c r="AI3548" s="7"/>
      <c r="IU3548" s="11"/>
      <c r="IV3548" s="11"/>
      <c r="IW3548" s="11"/>
      <c r="AMI3548" s="12"/>
      <c r="AMJ3548" s="12"/>
      <c r="AMK3548" s="12"/>
    </row>
    <row r="3549" spans="1:1025" ht="14.25" customHeight="1">
      <c r="A3549" s="23">
        <v>6</v>
      </c>
      <c r="B3549" s="23">
        <v>1984</v>
      </c>
      <c r="C3549" s="24">
        <v>-122.56</v>
      </c>
      <c r="D3549" s="24">
        <v>35.81</v>
      </c>
      <c r="E3549" s="24">
        <v>100</v>
      </c>
      <c r="F3549" s="27">
        <v>0.19456000000000001</v>
      </c>
      <c r="G3549" s="24" t="s">
        <v>52</v>
      </c>
      <c r="H3549" s="1"/>
      <c r="I3549" s="1"/>
      <c r="AA3549" s="7"/>
      <c r="AB3549" s="7"/>
      <c r="AD3549" s="1"/>
      <c r="AE3549" s="1"/>
      <c r="AG3549" s="7"/>
      <c r="AH3549" s="7"/>
      <c r="AI3549" s="7"/>
      <c r="IU3549" s="11"/>
      <c r="IV3549" s="11"/>
      <c r="IW3549" s="11"/>
      <c r="AMI3549" s="12"/>
      <c r="AMJ3549" s="12"/>
      <c r="AMK3549" s="12"/>
    </row>
    <row r="3550" spans="1:1025" ht="14.25" customHeight="1">
      <c r="A3550" s="23">
        <v>6</v>
      </c>
      <c r="B3550" s="23">
        <v>1984</v>
      </c>
      <c r="C3550" s="24">
        <v>-139.16</v>
      </c>
      <c r="D3550" s="24">
        <v>33.29</v>
      </c>
      <c r="E3550" s="24">
        <v>100</v>
      </c>
      <c r="F3550" s="27">
        <v>6.1440000000000002E-2</v>
      </c>
      <c r="G3550" s="24" t="s">
        <v>52</v>
      </c>
      <c r="H3550" s="1"/>
      <c r="I3550" s="1"/>
      <c r="AA3550" s="7"/>
      <c r="AB3550" s="7"/>
      <c r="AD3550" s="1"/>
      <c r="AE3550" s="1"/>
      <c r="AG3550" s="7"/>
      <c r="AH3550" s="7"/>
      <c r="AI3550" s="7"/>
      <c r="IU3550" s="11"/>
      <c r="IV3550" s="11"/>
      <c r="IW3550" s="11"/>
      <c r="AMI3550" s="12"/>
      <c r="AMJ3550" s="12"/>
      <c r="AMK3550" s="12"/>
    </row>
    <row r="3551" spans="1:1025" ht="14.25" customHeight="1">
      <c r="A3551" s="23">
        <v>6</v>
      </c>
      <c r="B3551" s="23">
        <v>1984</v>
      </c>
      <c r="C3551" s="24">
        <v>-122.56</v>
      </c>
      <c r="D3551" s="24">
        <v>35.81</v>
      </c>
      <c r="E3551" s="24">
        <v>120</v>
      </c>
      <c r="F3551" s="27">
        <v>0.14335999999999999</v>
      </c>
      <c r="G3551" s="24" t="s">
        <v>52</v>
      </c>
      <c r="H3551" s="1"/>
      <c r="I3551" s="1"/>
      <c r="AA3551" s="7"/>
      <c r="AB3551" s="7"/>
      <c r="AD3551" s="1"/>
      <c r="AE3551" s="1"/>
      <c r="AG3551" s="7"/>
      <c r="AH3551" s="7"/>
      <c r="AI3551" s="7"/>
      <c r="IU3551" s="11"/>
      <c r="IV3551" s="11"/>
      <c r="IW3551" s="11"/>
      <c r="AMI3551" s="12"/>
      <c r="AMJ3551" s="12"/>
      <c r="AMK3551" s="12"/>
    </row>
    <row r="3552" spans="1:1025" ht="14.25" customHeight="1">
      <c r="A3552" s="23">
        <v>6</v>
      </c>
      <c r="B3552" s="23">
        <v>1984</v>
      </c>
      <c r="C3552" s="24">
        <v>-122.56</v>
      </c>
      <c r="D3552" s="24">
        <v>35.81</v>
      </c>
      <c r="E3552" s="24">
        <v>140</v>
      </c>
      <c r="F3552" s="27">
        <v>0.71680000000000099</v>
      </c>
      <c r="G3552" s="24" t="s">
        <v>52</v>
      </c>
      <c r="H3552" s="1"/>
      <c r="I3552" s="1"/>
      <c r="AA3552" s="7"/>
      <c r="AB3552" s="7"/>
      <c r="AD3552" s="1"/>
      <c r="AE3552" s="1"/>
      <c r="AG3552" s="7"/>
      <c r="AH3552" s="7"/>
      <c r="AI3552" s="7"/>
      <c r="IU3552" s="11"/>
      <c r="IV3552" s="11"/>
      <c r="IW3552" s="11"/>
      <c r="AMI3552" s="12"/>
      <c r="AMJ3552" s="12"/>
      <c r="AMK3552" s="12"/>
    </row>
    <row r="3553" spans="1:1025" ht="14.25" customHeight="1">
      <c r="A3553" s="23">
        <v>6</v>
      </c>
      <c r="B3553" s="23">
        <v>1984</v>
      </c>
      <c r="C3553" s="24">
        <v>-139.16</v>
      </c>
      <c r="D3553" s="24">
        <v>33.29</v>
      </c>
      <c r="E3553" s="24">
        <v>195</v>
      </c>
      <c r="F3553" s="27">
        <v>0.11264</v>
      </c>
      <c r="G3553" s="24" t="s">
        <v>52</v>
      </c>
      <c r="H3553" s="1"/>
      <c r="I3553" s="1"/>
      <c r="AA3553" s="7"/>
      <c r="AB3553" s="7"/>
      <c r="AD3553" s="1"/>
      <c r="AE3553" s="1"/>
      <c r="AG3553" s="7"/>
      <c r="AH3553" s="7"/>
      <c r="AI3553" s="7"/>
      <c r="IU3553" s="11"/>
      <c r="IV3553" s="11"/>
      <c r="IW3553" s="11"/>
      <c r="AMI3553" s="12"/>
      <c r="AMJ3553" s="12"/>
      <c r="AMK3553" s="12"/>
    </row>
    <row r="3554" spans="1:1025" ht="14.25" customHeight="1">
      <c r="A3554" s="23">
        <v>6</v>
      </c>
      <c r="B3554" s="23">
        <v>1984</v>
      </c>
      <c r="C3554" s="24">
        <v>-122.56</v>
      </c>
      <c r="D3554" s="24">
        <v>35.81</v>
      </c>
      <c r="E3554" s="24">
        <v>195</v>
      </c>
      <c r="F3554" s="27">
        <v>0.96256000000000197</v>
      </c>
      <c r="G3554" s="24" t="s">
        <v>52</v>
      </c>
      <c r="H3554" s="1"/>
      <c r="I3554" s="1"/>
      <c r="AA3554" s="7"/>
      <c r="AB3554" s="7"/>
      <c r="AD3554" s="1"/>
      <c r="AE3554" s="1"/>
      <c r="AG3554" s="7"/>
      <c r="AH3554" s="7"/>
      <c r="AI3554" s="7"/>
      <c r="IU3554" s="11"/>
      <c r="IV3554" s="11"/>
      <c r="IW3554" s="11"/>
      <c r="AMI3554" s="12"/>
      <c r="AMJ3554" s="12"/>
      <c r="AMK3554" s="12"/>
    </row>
    <row r="3555" spans="1:1025" ht="14.25" customHeight="1">
      <c r="A3555" s="23">
        <v>6</v>
      </c>
      <c r="B3555" s="23">
        <v>1984</v>
      </c>
      <c r="C3555" s="24">
        <v>-128.24</v>
      </c>
      <c r="D3555" s="24">
        <v>35.11</v>
      </c>
      <c r="E3555" s="24">
        <v>200</v>
      </c>
      <c r="F3555" s="27">
        <v>0.25600000000000001</v>
      </c>
      <c r="G3555" s="24" t="s">
        <v>52</v>
      </c>
      <c r="H3555" s="1"/>
      <c r="I3555" s="1"/>
      <c r="AA3555" s="7"/>
      <c r="AB3555" s="7"/>
      <c r="AD3555" s="1"/>
      <c r="AE3555" s="1"/>
      <c r="AG3555" s="7"/>
      <c r="AH3555" s="7"/>
      <c r="AI3555" s="7"/>
      <c r="IU3555" s="11"/>
      <c r="IV3555" s="11"/>
      <c r="IW3555" s="11"/>
      <c r="AMI3555" s="12"/>
      <c r="AMJ3555" s="12"/>
      <c r="AMK3555" s="12"/>
    </row>
    <row r="3556" spans="1:1025" ht="14.25" customHeight="1">
      <c r="A3556" s="23">
        <v>6</v>
      </c>
      <c r="B3556" s="23">
        <v>1984</v>
      </c>
      <c r="C3556" s="24">
        <v>-139.16</v>
      </c>
      <c r="D3556" s="24">
        <v>33.29</v>
      </c>
      <c r="E3556" s="24">
        <v>290</v>
      </c>
      <c r="F3556" s="27">
        <v>0.14335999999999999</v>
      </c>
      <c r="G3556" s="24" t="s">
        <v>52</v>
      </c>
      <c r="H3556" s="1"/>
      <c r="I3556" s="1"/>
      <c r="AA3556" s="7"/>
      <c r="AB3556" s="7"/>
      <c r="AD3556" s="1"/>
      <c r="AE3556" s="1"/>
      <c r="AG3556" s="7"/>
      <c r="AH3556" s="7"/>
      <c r="AI3556" s="7"/>
      <c r="IU3556" s="11"/>
      <c r="IV3556" s="11"/>
      <c r="IW3556" s="11"/>
      <c r="AMI3556" s="12"/>
      <c r="AMJ3556" s="12"/>
      <c r="AMK3556" s="12"/>
    </row>
    <row r="3557" spans="1:1025" ht="14.25" customHeight="1">
      <c r="A3557" s="23">
        <v>6</v>
      </c>
      <c r="B3557" s="23">
        <v>1984</v>
      </c>
      <c r="C3557" s="24">
        <v>-122.56</v>
      </c>
      <c r="D3557" s="24">
        <v>35.81</v>
      </c>
      <c r="E3557" s="24">
        <v>295</v>
      </c>
      <c r="F3557" s="27">
        <v>0.81920000000000104</v>
      </c>
      <c r="G3557" s="24" t="s">
        <v>52</v>
      </c>
      <c r="H3557" s="1"/>
      <c r="I3557" s="1"/>
      <c r="AA3557" s="7"/>
      <c r="AB3557" s="7"/>
      <c r="AD3557" s="1"/>
      <c r="AE3557" s="1"/>
      <c r="AG3557" s="7"/>
      <c r="AH3557" s="7"/>
      <c r="AI3557" s="7"/>
      <c r="IU3557" s="11"/>
      <c r="IV3557" s="11"/>
      <c r="IW3557" s="11"/>
      <c r="AMI3557" s="12"/>
      <c r="AMJ3557" s="12"/>
      <c r="AMK3557" s="12"/>
    </row>
    <row r="3558" spans="1:1025" ht="13.5" customHeight="1">
      <c r="A3558" s="23">
        <v>6</v>
      </c>
      <c r="B3558" s="23">
        <v>1984</v>
      </c>
      <c r="C3558" s="24">
        <v>-128.24</v>
      </c>
      <c r="D3558" s="24">
        <v>35.11</v>
      </c>
      <c r="E3558" s="24">
        <v>300</v>
      </c>
      <c r="F3558" s="27">
        <v>0.55296000000000101</v>
      </c>
      <c r="G3558" s="24" t="s">
        <v>52</v>
      </c>
      <c r="H3558" s="1"/>
      <c r="I3558" s="1"/>
      <c r="AA3558" s="7"/>
      <c r="AB3558" s="7"/>
      <c r="AD3558" s="1"/>
      <c r="AE3558" s="1"/>
      <c r="AG3558" s="7"/>
      <c r="AH3558" s="7"/>
      <c r="AI3558" s="7"/>
      <c r="IU3558" s="11"/>
      <c r="IV3558" s="11"/>
      <c r="IW3558" s="11"/>
      <c r="AMI3558" s="12"/>
      <c r="AMJ3558" s="12"/>
      <c r="AMK3558" s="12"/>
    </row>
    <row r="3559" spans="1:1025" ht="14.25" customHeight="1">
      <c r="A3559" s="23">
        <v>6</v>
      </c>
      <c r="B3559" s="23">
        <v>1984</v>
      </c>
      <c r="C3559" s="24">
        <v>-122.56</v>
      </c>
      <c r="D3559" s="24">
        <v>35.81</v>
      </c>
      <c r="E3559" s="24">
        <v>385</v>
      </c>
      <c r="F3559" s="27">
        <v>1.3311999999999999</v>
      </c>
      <c r="G3559" s="24" t="s">
        <v>52</v>
      </c>
      <c r="H3559" s="1"/>
      <c r="I3559" s="1"/>
      <c r="AA3559" s="7"/>
      <c r="AB3559" s="7"/>
      <c r="AD3559" s="1"/>
      <c r="AE3559" s="1"/>
      <c r="AG3559" s="7"/>
      <c r="AH3559" s="7"/>
      <c r="AI3559" s="7"/>
      <c r="IU3559" s="11"/>
      <c r="IV3559" s="11"/>
      <c r="IW3559" s="11"/>
      <c r="AMI3559" s="12"/>
      <c r="AMJ3559" s="12"/>
      <c r="AMK3559" s="12"/>
    </row>
    <row r="3560" spans="1:1025" ht="14.25" customHeight="1">
      <c r="A3560" s="23">
        <v>6</v>
      </c>
      <c r="B3560" s="23">
        <v>1984</v>
      </c>
      <c r="C3560" s="24">
        <v>-139.16</v>
      </c>
      <c r="D3560" s="24">
        <v>33.29</v>
      </c>
      <c r="E3560" s="24">
        <v>390</v>
      </c>
      <c r="F3560" s="27">
        <v>0.24576000000000001</v>
      </c>
      <c r="G3560" s="24" t="s">
        <v>52</v>
      </c>
      <c r="H3560" s="1"/>
      <c r="I3560" s="1"/>
      <c r="AA3560" s="7"/>
      <c r="AB3560" s="7"/>
      <c r="AD3560" s="1"/>
      <c r="AE3560" s="1"/>
      <c r="AG3560" s="7"/>
      <c r="AH3560" s="7"/>
      <c r="AI3560" s="7"/>
      <c r="IU3560" s="11"/>
      <c r="IV3560" s="11"/>
      <c r="IW3560" s="11"/>
      <c r="AMI3560" s="12"/>
      <c r="AMJ3560" s="12"/>
      <c r="AMK3560" s="12"/>
    </row>
    <row r="3561" spans="1:1025" ht="14.25" customHeight="1">
      <c r="A3561" s="23">
        <v>6</v>
      </c>
      <c r="B3561" s="23">
        <v>1984</v>
      </c>
      <c r="C3561" s="24">
        <v>-128.24</v>
      </c>
      <c r="D3561" s="24">
        <v>35.11</v>
      </c>
      <c r="E3561" s="24">
        <v>400</v>
      </c>
      <c r="F3561" s="27">
        <v>0.80896000000000101</v>
      </c>
      <c r="G3561" s="24" t="s">
        <v>52</v>
      </c>
      <c r="H3561" s="1"/>
      <c r="I3561" s="1"/>
      <c r="AA3561" s="7"/>
      <c r="AB3561" s="7"/>
      <c r="AD3561" s="1"/>
      <c r="AE3561" s="1"/>
      <c r="AG3561" s="7"/>
      <c r="AH3561" s="7"/>
      <c r="AI3561" s="7"/>
      <c r="IU3561" s="11"/>
      <c r="IV3561" s="11"/>
      <c r="IW3561" s="11"/>
      <c r="AMI3561" s="12"/>
      <c r="AMJ3561" s="12"/>
      <c r="AMK3561" s="12"/>
    </row>
    <row r="3562" spans="1:1025" ht="14.25" customHeight="1">
      <c r="A3562" s="23">
        <v>6</v>
      </c>
      <c r="B3562" s="23">
        <v>1984</v>
      </c>
      <c r="C3562" s="24">
        <v>-122.56</v>
      </c>
      <c r="D3562" s="24">
        <v>35.81</v>
      </c>
      <c r="E3562" s="24">
        <v>485</v>
      </c>
      <c r="F3562" s="27">
        <v>1.2083200000000001</v>
      </c>
      <c r="G3562" s="24" t="s">
        <v>52</v>
      </c>
      <c r="H3562" s="1"/>
      <c r="I3562" s="1"/>
      <c r="AA3562" s="7"/>
      <c r="AB3562" s="7"/>
      <c r="AD3562" s="1"/>
      <c r="AE3562" s="1"/>
      <c r="AG3562" s="7"/>
      <c r="AH3562" s="7"/>
      <c r="AI3562" s="7"/>
      <c r="IU3562" s="11"/>
      <c r="IV3562" s="11"/>
      <c r="IW3562" s="11"/>
      <c r="AMI3562" s="12"/>
      <c r="AMJ3562" s="12"/>
      <c r="AMK3562" s="12"/>
    </row>
    <row r="3563" spans="1:1025" ht="14.25" customHeight="1">
      <c r="A3563" s="23">
        <v>6</v>
      </c>
      <c r="B3563" s="23">
        <v>1984</v>
      </c>
      <c r="C3563" s="24">
        <v>-139.16</v>
      </c>
      <c r="D3563" s="24">
        <v>33.29</v>
      </c>
      <c r="E3563" s="24">
        <v>490</v>
      </c>
      <c r="F3563" s="27">
        <v>0.32768000000000103</v>
      </c>
      <c r="G3563" s="24" t="s">
        <v>52</v>
      </c>
      <c r="H3563" s="1"/>
      <c r="I3563" s="1"/>
      <c r="AA3563" s="7"/>
      <c r="AB3563" s="7"/>
      <c r="AD3563" s="1"/>
      <c r="AE3563" s="1"/>
      <c r="AG3563" s="7"/>
      <c r="AH3563" s="7"/>
      <c r="AI3563" s="7"/>
      <c r="IU3563" s="11"/>
      <c r="IV3563" s="11"/>
      <c r="IW3563" s="11"/>
      <c r="AMI3563" s="12"/>
      <c r="AMJ3563" s="12"/>
      <c r="AMK3563" s="12"/>
    </row>
    <row r="3564" spans="1:1025" ht="14.25" customHeight="1">
      <c r="A3564" s="23">
        <v>6</v>
      </c>
      <c r="B3564" s="23">
        <v>1984</v>
      </c>
      <c r="C3564" s="24">
        <v>-128.24</v>
      </c>
      <c r="D3564" s="24">
        <v>35.11</v>
      </c>
      <c r="E3564" s="24">
        <v>490</v>
      </c>
      <c r="F3564" s="27">
        <v>0.9728</v>
      </c>
      <c r="G3564" s="24" t="s">
        <v>52</v>
      </c>
      <c r="H3564" s="1"/>
      <c r="I3564" s="1"/>
      <c r="AA3564" s="7"/>
      <c r="AB3564" s="7"/>
      <c r="AD3564" s="1"/>
      <c r="AE3564" s="1"/>
      <c r="AG3564" s="7"/>
      <c r="AH3564" s="7"/>
      <c r="AI3564" s="7"/>
      <c r="IU3564" s="11"/>
      <c r="IV3564" s="11"/>
      <c r="IW3564" s="11"/>
      <c r="AMI3564" s="12"/>
      <c r="AMJ3564" s="12"/>
      <c r="AMK3564" s="12"/>
    </row>
    <row r="3565" spans="1:1025" ht="14.25" customHeight="1">
      <c r="A3565" s="23">
        <v>6</v>
      </c>
      <c r="B3565" s="23">
        <v>1984</v>
      </c>
      <c r="C3565" s="24">
        <v>-122.56</v>
      </c>
      <c r="D3565" s="24">
        <v>35.81</v>
      </c>
      <c r="E3565" s="24">
        <v>580</v>
      </c>
      <c r="F3565" s="27">
        <v>1.19808</v>
      </c>
      <c r="G3565" s="24" t="s">
        <v>52</v>
      </c>
      <c r="H3565" s="1"/>
      <c r="I3565" s="1"/>
      <c r="AA3565" s="7"/>
      <c r="AB3565" s="7"/>
      <c r="AD3565" s="1"/>
      <c r="AE3565" s="1"/>
      <c r="AG3565" s="7"/>
      <c r="AH3565" s="7"/>
      <c r="AI3565" s="7"/>
      <c r="IU3565" s="11"/>
      <c r="IV3565" s="11"/>
      <c r="IW3565" s="11"/>
      <c r="AMI3565" s="12"/>
      <c r="AMJ3565" s="12"/>
      <c r="AMK3565" s="12"/>
    </row>
    <row r="3566" spans="1:1025" ht="14.25" customHeight="1">
      <c r="A3566" s="23">
        <v>6</v>
      </c>
      <c r="B3566" s="23">
        <v>1984</v>
      </c>
      <c r="C3566" s="24">
        <v>-139.16</v>
      </c>
      <c r="D3566" s="24">
        <v>33.29</v>
      </c>
      <c r="E3566" s="24">
        <v>585</v>
      </c>
      <c r="F3566" s="27">
        <v>0.60416000000000103</v>
      </c>
      <c r="G3566" s="24" t="s">
        <v>52</v>
      </c>
      <c r="H3566" s="1"/>
      <c r="I3566" s="1"/>
      <c r="AA3566" s="7"/>
      <c r="AB3566" s="7"/>
      <c r="AD3566" s="1"/>
      <c r="AE3566" s="1"/>
      <c r="AG3566" s="7"/>
      <c r="AH3566" s="7"/>
      <c r="AI3566" s="7"/>
      <c r="IU3566" s="11"/>
      <c r="IV3566" s="11"/>
      <c r="IW3566" s="11"/>
      <c r="AMI3566" s="12"/>
      <c r="AMJ3566" s="12"/>
      <c r="AMK3566" s="12"/>
    </row>
    <row r="3567" spans="1:1025" ht="14.25" customHeight="1">
      <c r="A3567" s="23">
        <v>6</v>
      </c>
      <c r="B3567" s="23">
        <v>1984</v>
      </c>
      <c r="C3567" s="24">
        <v>-128.24</v>
      </c>
      <c r="D3567" s="24">
        <v>35.11</v>
      </c>
      <c r="E3567" s="24">
        <v>590</v>
      </c>
      <c r="F3567" s="27">
        <v>1.2902400000000001</v>
      </c>
      <c r="G3567" s="24" t="s">
        <v>52</v>
      </c>
      <c r="H3567" s="1"/>
      <c r="I3567" s="1"/>
      <c r="AA3567" s="7"/>
      <c r="AB3567" s="7"/>
      <c r="AD3567" s="1"/>
      <c r="AE3567" s="1"/>
      <c r="AG3567" s="7"/>
      <c r="AH3567" s="7"/>
      <c r="AI3567" s="7"/>
      <c r="IU3567" s="11"/>
      <c r="IV3567" s="11"/>
      <c r="IW3567" s="11"/>
      <c r="AMI3567" s="12"/>
      <c r="AMJ3567" s="12"/>
      <c r="AMK3567" s="12"/>
    </row>
    <row r="3568" spans="1:1025" ht="14.25" customHeight="1">
      <c r="A3568" s="23">
        <v>6</v>
      </c>
      <c r="B3568" s="23">
        <v>1984</v>
      </c>
      <c r="C3568" s="24">
        <v>-122.56</v>
      </c>
      <c r="D3568" s="24">
        <v>35.81</v>
      </c>
      <c r="E3568" s="24">
        <v>590</v>
      </c>
      <c r="F3568" s="27">
        <v>1.19808</v>
      </c>
      <c r="G3568" s="24" t="s">
        <v>52</v>
      </c>
      <c r="H3568" s="1"/>
      <c r="I3568" s="1"/>
      <c r="AA3568" s="7"/>
      <c r="AB3568" s="7"/>
      <c r="AD3568" s="1"/>
      <c r="AE3568" s="1"/>
      <c r="AG3568" s="7"/>
      <c r="AH3568" s="7"/>
      <c r="AI3568" s="7"/>
      <c r="IU3568" s="11"/>
      <c r="IV3568" s="11"/>
      <c r="IW3568" s="11"/>
      <c r="AMI3568" s="12"/>
      <c r="AMJ3568" s="12"/>
      <c r="AMK3568" s="12"/>
    </row>
    <row r="3569" spans="1:1025" ht="14.25" customHeight="1">
      <c r="A3569" s="23">
        <v>6</v>
      </c>
      <c r="B3569" s="23">
        <v>1984</v>
      </c>
      <c r="C3569" s="24">
        <v>-122.56</v>
      </c>
      <c r="D3569" s="24">
        <v>35.81</v>
      </c>
      <c r="E3569" s="24">
        <v>665</v>
      </c>
      <c r="F3569" s="27">
        <v>1.2287999999999999</v>
      </c>
      <c r="G3569" s="24" t="s">
        <v>52</v>
      </c>
      <c r="H3569" s="1"/>
      <c r="I3569" s="1"/>
      <c r="AA3569" s="7"/>
      <c r="AB3569" s="7"/>
      <c r="AD3569" s="1"/>
      <c r="AE3569" s="1"/>
      <c r="AG3569" s="7"/>
      <c r="AH3569" s="7"/>
      <c r="AI3569" s="7"/>
      <c r="IU3569" s="11"/>
      <c r="IV3569" s="11"/>
      <c r="IW3569" s="11"/>
      <c r="AMI3569" s="12"/>
      <c r="AMJ3569" s="12"/>
      <c r="AMK3569" s="12"/>
    </row>
    <row r="3570" spans="1:1025" ht="14.25" customHeight="1">
      <c r="A3570" s="23">
        <v>6</v>
      </c>
      <c r="B3570" s="23">
        <v>1984</v>
      </c>
      <c r="C3570" s="24">
        <v>-139.16</v>
      </c>
      <c r="D3570" s="24">
        <v>33.29</v>
      </c>
      <c r="E3570" s="24">
        <v>685</v>
      </c>
      <c r="F3570" s="27">
        <v>0.62464000000000097</v>
      </c>
      <c r="G3570" s="24" t="s">
        <v>52</v>
      </c>
      <c r="H3570" s="1"/>
      <c r="I3570" s="1"/>
      <c r="AA3570" s="7"/>
      <c r="AB3570" s="7"/>
      <c r="AD3570" s="1"/>
      <c r="AE3570" s="1"/>
      <c r="AG3570" s="7"/>
      <c r="AH3570" s="7"/>
      <c r="AI3570" s="7"/>
      <c r="IU3570" s="11"/>
      <c r="IV3570" s="11"/>
      <c r="IW3570" s="11"/>
      <c r="AMI3570" s="12"/>
      <c r="AMJ3570" s="12"/>
      <c r="AMK3570" s="12"/>
    </row>
    <row r="3571" spans="1:1025" ht="14.25" customHeight="1">
      <c r="A3571" s="23">
        <v>6</v>
      </c>
      <c r="B3571" s="23">
        <v>1984</v>
      </c>
      <c r="C3571" s="24">
        <v>-128.24</v>
      </c>
      <c r="D3571" s="24">
        <v>35.11</v>
      </c>
      <c r="E3571" s="24">
        <v>685</v>
      </c>
      <c r="F3571" s="27">
        <v>1.3107200000000001</v>
      </c>
      <c r="G3571" s="24" t="s">
        <v>52</v>
      </c>
      <c r="H3571" s="1"/>
      <c r="I3571" s="1"/>
      <c r="AA3571" s="7"/>
      <c r="AB3571" s="7"/>
      <c r="AD3571" s="1"/>
      <c r="AE3571" s="1"/>
      <c r="AG3571" s="7"/>
      <c r="AH3571" s="7"/>
      <c r="AI3571" s="7"/>
      <c r="IU3571" s="11"/>
      <c r="IV3571" s="11"/>
      <c r="IW3571" s="11"/>
      <c r="AMI3571" s="12"/>
      <c r="AMJ3571" s="12"/>
      <c r="AMK3571" s="12"/>
    </row>
    <row r="3572" spans="1:1025" ht="14.25" customHeight="1">
      <c r="A3572" s="23">
        <v>6</v>
      </c>
      <c r="B3572" s="23">
        <v>1984</v>
      </c>
      <c r="C3572" s="24">
        <v>-122.56</v>
      </c>
      <c r="D3572" s="24">
        <v>35.81</v>
      </c>
      <c r="E3572" s="24">
        <v>760</v>
      </c>
      <c r="F3572" s="27">
        <v>1.37216</v>
      </c>
      <c r="G3572" s="24" t="s">
        <v>52</v>
      </c>
      <c r="H3572" s="1"/>
      <c r="I3572" s="1"/>
      <c r="AA3572" s="7"/>
      <c r="AB3572" s="7"/>
      <c r="AD3572" s="1"/>
      <c r="AE3572" s="1"/>
      <c r="AG3572" s="7"/>
      <c r="AH3572" s="7"/>
      <c r="AI3572" s="7"/>
      <c r="IU3572" s="11"/>
      <c r="IV3572" s="11"/>
      <c r="IW3572" s="11"/>
      <c r="AMI3572" s="12"/>
      <c r="AMJ3572" s="12"/>
      <c r="AMK3572" s="12"/>
    </row>
    <row r="3573" spans="1:1025" ht="14.25" customHeight="1">
      <c r="A3573" s="23">
        <v>6</v>
      </c>
      <c r="B3573" s="23">
        <v>1984</v>
      </c>
      <c r="C3573" s="24">
        <v>-128.24</v>
      </c>
      <c r="D3573" s="24">
        <v>35.11</v>
      </c>
      <c r="E3573" s="24">
        <v>785</v>
      </c>
      <c r="F3573" s="27">
        <v>1.1366400000000001</v>
      </c>
      <c r="G3573" s="24" t="s">
        <v>52</v>
      </c>
      <c r="H3573" s="1"/>
      <c r="I3573" s="1"/>
      <c r="AA3573" s="7"/>
      <c r="AB3573" s="7"/>
      <c r="AD3573" s="1"/>
      <c r="AE3573" s="1"/>
      <c r="AG3573" s="7"/>
      <c r="AH3573" s="7"/>
      <c r="AI3573" s="7"/>
      <c r="IU3573" s="11"/>
      <c r="IV3573" s="11"/>
      <c r="IW3573" s="11"/>
      <c r="AMI3573" s="12"/>
      <c r="AMJ3573" s="12"/>
      <c r="AMK3573" s="12"/>
    </row>
    <row r="3574" spans="1:1025" ht="14.25" customHeight="1">
      <c r="A3574" s="23">
        <v>6</v>
      </c>
      <c r="B3574" s="23">
        <v>1984</v>
      </c>
      <c r="C3574" s="24">
        <v>-139.16</v>
      </c>
      <c r="D3574" s="24">
        <v>33.29</v>
      </c>
      <c r="E3574" s="24">
        <v>790</v>
      </c>
      <c r="F3574" s="27">
        <v>0.71680000000000099</v>
      </c>
      <c r="G3574" s="24" t="s">
        <v>52</v>
      </c>
      <c r="H3574" s="1"/>
      <c r="I3574" s="1"/>
      <c r="AA3574" s="7"/>
      <c r="AB3574" s="7"/>
      <c r="AD3574" s="1"/>
      <c r="AE3574" s="1"/>
      <c r="AG3574" s="7"/>
      <c r="AH3574" s="7"/>
      <c r="AI3574" s="7"/>
      <c r="IU3574" s="11"/>
      <c r="IV3574" s="11"/>
      <c r="IW3574" s="11"/>
      <c r="AMI3574" s="12"/>
      <c r="AMJ3574" s="12"/>
      <c r="AMK3574" s="12"/>
    </row>
    <row r="3575" spans="1:1025" ht="14.25" customHeight="1">
      <c r="A3575" s="23">
        <v>6</v>
      </c>
      <c r="B3575" s="23">
        <v>1984</v>
      </c>
      <c r="C3575" s="24">
        <v>-128.24</v>
      </c>
      <c r="D3575" s="24">
        <v>35.11</v>
      </c>
      <c r="E3575" s="24">
        <v>880</v>
      </c>
      <c r="F3575" s="27">
        <v>1.0751999999999999</v>
      </c>
      <c r="G3575" s="24" t="s">
        <v>52</v>
      </c>
      <c r="H3575" s="1"/>
      <c r="I3575" s="1"/>
      <c r="AA3575" s="7"/>
      <c r="AB3575" s="7"/>
      <c r="AD3575" s="1"/>
      <c r="AE3575" s="1"/>
      <c r="AG3575" s="7"/>
      <c r="AH3575" s="7"/>
      <c r="AI3575" s="7"/>
      <c r="IU3575" s="11"/>
      <c r="IV3575" s="11"/>
      <c r="IW3575" s="11"/>
      <c r="AMI3575" s="12"/>
      <c r="AMJ3575" s="12"/>
      <c r="AMK3575" s="12"/>
    </row>
    <row r="3576" spans="1:1025" ht="14.25" customHeight="1">
      <c r="A3576" s="23">
        <v>6</v>
      </c>
      <c r="B3576" s="23">
        <v>1984</v>
      </c>
      <c r="C3576" s="24">
        <v>-122.56</v>
      </c>
      <c r="D3576" s="24">
        <v>35.81</v>
      </c>
      <c r="E3576" s="24">
        <v>885</v>
      </c>
      <c r="F3576" s="27">
        <v>1.34144</v>
      </c>
      <c r="G3576" s="24" t="s">
        <v>52</v>
      </c>
      <c r="H3576" s="1"/>
      <c r="I3576" s="1"/>
      <c r="AA3576" s="7"/>
      <c r="AB3576" s="7"/>
      <c r="AD3576" s="1"/>
      <c r="AE3576" s="1"/>
      <c r="AG3576" s="7"/>
      <c r="AH3576" s="7"/>
      <c r="AI3576" s="7"/>
      <c r="IU3576" s="11"/>
      <c r="IV3576" s="11"/>
      <c r="IW3576" s="11"/>
      <c r="AMI3576" s="12"/>
      <c r="AMJ3576" s="12"/>
      <c r="AMK3576" s="12"/>
    </row>
    <row r="3577" spans="1:1025" ht="14.25" customHeight="1">
      <c r="A3577" s="23">
        <v>6</v>
      </c>
      <c r="B3577" s="23">
        <v>1984</v>
      </c>
      <c r="C3577" s="24">
        <v>-139.16</v>
      </c>
      <c r="D3577" s="24">
        <v>33.29</v>
      </c>
      <c r="E3577" s="24">
        <v>890</v>
      </c>
      <c r="F3577" s="27">
        <v>0.81920000000000104</v>
      </c>
      <c r="G3577" s="24" t="s">
        <v>52</v>
      </c>
      <c r="H3577" s="1"/>
      <c r="I3577" s="1"/>
      <c r="AA3577" s="7"/>
      <c r="AB3577" s="7"/>
      <c r="AD3577" s="1"/>
      <c r="AE3577" s="1"/>
      <c r="AG3577" s="7"/>
      <c r="AH3577" s="7"/>
      <c r="AI3577" s="7"/>
      <c r="IU3577" s="11"/>
      <c r="IV3577" s="11"/>
      <c r="IW3577" s="11"/>
      <c r="AMI3577" s="12"/>
      <c r="AMJ3577" s="12"/>
      <c r="AMK3577" s="12"/>
    </row>
    <row r="3578" spans="1:1025" ht="14.25" customHeight="1">
      <c r="A3578" s="23">
        <v>6</v>
      </c>
      <c r="B3578" s="23">
        <v>1984</v>
      </c>
      <c r="C3578" s="24">
        <v>-128.24</v>
      </c>
      <c r="D3578" s="24">
        <v>35.11</v>
      </c>
      <c r="E3578" s="24">
        <v>980</v>
      </c>
      <c r="F3578" s="27">
        <v>1.2185600000000001</v>
      </c>
      <c r="G3578" s="24" t="s">
        <v>52</v>
      </c>
      <c r="H3578" s="1"/>
      <c r="I3578" s="1"/>
      <c r="AA3578" s="7"/>
      <c r="AB3578" s="7"/>
      <c r="AD3578" s="1"/>
      <c r="AE3578" s="1"/>
      <c r="AG3578" s="7"/>
      <c r="AH3578" s="7"/>
      <c r="AI3578" s="7"/>
      <c r="IU3578" s="11"/>
      <c r="IV3578" s="11"/>
      <c r="IW3578" s="11"/>
      <c r="AMI3578" s="12"/>
      <c r="AMJ3578" s="12"/>
      <c r="AMK3578" s="12"/>
    </row>
    <row r="3579" spans="1:1025" ht="14.25" customHeight="1">
      <c r="A3579" s="23">
        <v>6</v>
      </c>
      <c r="B3579" s="23">
        <v>1984</v>
      </c>
      <c r="C3579" s="24">
        <v>-122.56</v>
      </c>
      <c r="D3579" s="24">
        <v>35.81</v>
      </c>
      <c r="E3579" s="24">
        <v>985</v>
      </c>
      <c r="F3579" s="27">
        <v>1.1264000000000001</v>
      </c>
      <c r="G3579" s="24" t="s">
        <v>52</v>
      </c>
      <c r="H3579" s="1"/>
      <c r="I3579" s="1"/>
      <c r="AA3579" s="7"/>
      <c r="AB3579" s="7"/>
      <c r="AD3579" s="1"/>
      <c r="AE3579" s="1"/>
      <c r="AG3579" s="7"/>
      <c r="AH3579" s="7"/>
      <c r="AI3579" s="7"/>
      <c r="IU3579" s="11"/>
      <c r="IV3579" s="11"/>
      <c r="IW3579" s="11"/>
      <c r="AMI3579" s="12"/>
      <c r="AMJ3579" s="12"/>
      <c r="AMK3579" s="12"/>
    </row>
    <row r="3580" spans="1:1025" ht="14.25" customHeight="1">
      <c r="A3580" s="23">
        <v>6</v>
      </c>
      <c r="B3580" s="23">
        <v>1984</v>
      </c>
      <c r="C3580" s="24">
        <v>-139.16</v>
      </c>
      <c r="D3580" s="24">
        <v>33.29</v>
      </c>
      <c r="E3580" s="24">
        <v>990</v>
      </c>
      <c r="F3580" s="27">
        <v>0.88064000000000098</v>
      </c>
      <c r="G3580" s="24" t="s">
        <v>52</v>
      </c>
      <c r="H3580" s="1"/>
      <c r="I3580" s="1"/>
      <c r="AA3580" s="7"/>
      <c r="AB3580" s="7"/>
      <c r="AD3580" s="1"/>
      <c r="AE3580" s="1"/>
      <c r="AG3580" s="7"/>
      <c r="AH3580" s="7"/>
      <c r="AI3580" s="7"/>
      <c r="IU3580" s="11"/>
      <c r="IV3580" s="11"/>
      <c r="IW3580" s="11"/>
      <c r="AMI3580" s="12"/>
      <c r="AMJ3580" s="12"/>
      <c r="AMK3580" s="12"/>
    </row>
    <row r="3581" spans="1:1025" ht="14.25" customHeight="1">
      <c r="A3581" s="23">
        <v>6</v>
      </c>
      <c r="B3581" s="23">
        <v>1984</v>
      </c>
      <c r="C3581" s="24">
        <v>-128.24</v>
      </c>
      <c r="D3581" s="24">
        <v>35.11</v>
      </c>
      <c r="E3581" s="24">
        <v>1080</v>
      </c>
      <c r="F3581" s="27">
        <v>1.36192</v>
      </c>
      <c r="G3581" s="24" t="s">
        <v>52</v>
      </c>
      <c r="H3581" s="1"/>
      <c r="I3581" s="1"/>
      <c r="AA3581" s="7"/>
      <c r="AB3581" s="7"/>
      <c r="AD3581" s="1"/>
      <c r="AE3581" s="1"/>
      <c r="AG3581" s="7"/>
      <c r="AH3581" s="7"/>
      <c r="AI3581" s="7"/>
      <c r="IU3581" s="11"/>
      <c r="IV3581" s="11"/>
      <c r="IW3581" s="11"/>
      <c r="AMI3581" s="12"/>
      <c r="AMJ3581" s="12"/>
      <c r="AMK3581" s="12"/>
    </row>
    <row r="3582" spans="1:1025" ht="14.25" customHeight="1">
      <c r="A3582" s="23">
        <v>6</v>
      </c>
      <c r="B3582" s="23">
        <v>1984</v>
      </c>
      <c r="C3582" s="24">
        <v>-139.16</v>
      </c>
      <c r="D3582" s="24">
        <v>33.29</v>
      </c>
      <c r="E3582" s="24">
        <v>1085</v>
      </c>
      <c r="F3582" s="27">
        <v>0.77824000000000104</v>
      </c>
      <c r="G3582" s="24" t="s">
        <v>52</v>
      </c>
      <c r="H3582" s="1"/>
      <c r="I3582" s="1"/>
      <c r="AA3582" s="7"/>
      <c r="AB3582" s="7"/>
      <c r="AD3582" s="1"/>
      <c r="AE3582" s="1"/>
      <c r="AG3582" s="7"/>
      <c r="AH3582" s="7"/>
      <c r="AI3582" s="7"/>
      <c r="IU3582" s="11"/>
      <c r="IV3582" s="11"/>
      <c r="IW3582" s="11"/>
      <c r="AMI3582" s="12"/>
      <c r="AMJ3582" s="12"/>
      <c r="AMK3582" s="12"/>
    </row>
    <row r="3583" spans="1:1025" ht="14.25" customHeight="1">
      <c r="A3583" s="23">
        <v>6</v>
      </c>
      <c r="B3583" s="23">
        <v>1984</v>
      </c>
      <c r="C3583" s="24">
        <v>-122.56</v>
      </c>
      <c r="D3583" s="24">
        <v>35.81</v>
      </c>
      <c r="E3583" s="24">
        <v>1090</v>
      </c>
      <c r="F3583" s="27">
        <v>1.08544</v>
      </c>
      <c r="G3583" s="24" t="s">
        <v>52</v>
      </c>
      <c r="H3583" s="1"/>
      <c r="I3583" s="1"/>
      <c r="AA3583" s="7"/>
      <c r="AB3583" s="7"/>
      <c r="AD3583" s="1"/>
      <c r="AE3583" s="1"/>
      <c r="AG3583" s="7"/>
      <c r="AH3583" s="7"/>
      <c r="AI3583" s="7"/>
      <c r="IU3583" s="11"/>
      <c r="IV3583" s="11"/>
      <c r="IW3583" s="11"/>
      <c r="AMI3583" s="12"/>
      <c r="AMJ3583" s="12"/>
      <c r="AMK3583" s="12"/>
    </row>
    <row r="3584" spans="1:1025" ht="14.25" customHeight="1">
      <c r="A3584" s="23">
        <v>6</v>
      </c>
      <c r="B3584" s="23">
        <v>1984</v>
      </c>
      <c r="C3584" s="24">
        <v>-128.24</v>
      </c>
      <c r="D3584" s="24">
        <v>35.11</v>
      </c>
      <c r="E3584" s="24">
        <v>1255</v>
      </c>
      <c r="F3584" s="27">
        <v>1.0547200000000001</v>
      </c>
      <c r="G3584" s="24" t="s">
        <v>52</v>
      </c>
      <c r="H3584" s="1"/>
      <c r="I3584" s="1"/>
      <c r="AA3584" s="7"/>
      <c r="AB3584" s="7"/>
      <c r="AD3584" s="1"/>
      <c r="AE3584" s="1"/>
      <c r="AG3584" s="7"/>
      <c r="AH3584" s="7"/>
      <c r="AI3584" s="7"/>
      <c r="IU3584" s="11"/>
      <c r="IV3584" s="11"/>
      <c r="IW3584" s="11"/>
      <c r="AMI3584" s="12"/>
      <c r="AMJ3584" s="12"/>
      <c r="AMK3584" s="12"/>
    </row>
    <row r="3585" spans="1:1025" ht="14.25" customHeight="1">
      <c r="A3585" s="23">
        <v>6</v>
      </c>
      <c r="B3585" s="23">
        <v>1984</v>
      </c>
      <c r="C3585" s="24">
        <v>-139.16</v>
      </c>
      <c r="D3585" s="24">
        <v>33.29</v>
      </c>
      <c r="E3585" s="24">
        <v>1280</v>
      </c>
      <c r="F3585" s="27">
        <v>0.81920000000000104</v>
      </c>
      <c r="G3585" s="24" t="s">
        <v>52</v>
      </c>
      <c r="H3585" s="1"/>
      <c r="I3585" s="1"/>
      <c r="AA3585" s="7"/>
      <c r="AB3585" s="7"/>
      <c r="AD3585" s="1"/>
      <c r="AE3585" s="1"/>
      <c r="AG3585" s="7"/>
      <c r="AH3585" s="7"/>
      <c r="AI3585" s="7"/>
      <c r="IU3585" s="11"/>
      <c r="IV3585" s="11"/>
      <c r="IW3585" s="11"/>
      <c r="AMI3585" s="12"/>
      <c r="AMJ3585" s="12"/>
      <c r="AMK3585" s="12"/>
    </row>
    <row r="3586" spans="1:1025" ht="14.25" customHeight="1">
      <c r="A3586" s="23">
        <v>6</v>
      </c>
      <c r="B3586" s="23">
        <v>1984</v>
      </c>
      <c r="C3586" s="24">
        <v>-128.24</v>
      </c>
      <c r="D3586" s="24">
        <v>35.11</v>
      </c>
      <c r="E3586" s="24">
        <v>1450</v>
      </c>
      <c r="F3586" s="27">
        <v>0.81920000000000104</v>
      </c>
      <c r="G3586" s="24" t="s">
        <v>52</v>
      </c>
      <c r="H3586" s="1"/>
      <c r="I3586" s="1"/>
      <c r="AA3586" s="7"/>
      <c r="AB3586" s="7"/>
      <c r="AD3586" s="1"/>
      <c r="AE3586" s="1"/>
      <c r="AG3586" s="7"/>
      <c r="AH3586" s="7"/>
      <c r="AI3586" s="7"/>
      <c r="IU3586" s="11"/>
      <c r="IV3586" s="11"/>
      <c r="IW3586" s="11"/>
      <c r="AMI3586" s="12"/>
      <c r="AMJ3586" s="12"/>
      <c r="AMK3586" s="12"/>
    </row>
    <row r="3587" spans="1:1025" ht="14.25" customHeight="1">
      <c r="A3587" s="23">
        <v>6</v>
      </c>
      <c r="B3587" s="23">
        <v>1984</v>
      </c>
      <c r="C3587" s="24">
        <v>-139.16</v>
      </c>
      <c r="D3587" s="24">
        <v>33.29</v>
      </c>
      <c r="E3587" s="24">
        <v>1475</v>
      </c>
      <c r="F3587" s="27">
        <v>0.91136000000000195</v>
      </c>
      <c r="G3587" s="24" t="s">
        <v>52</v>
      </c>
      <c r="H3587" s="1"/>
      <c r="I3587" s="1"/>
      <c r="AA3587" s="7"/>
      <c r="AB3587" s="7"/>
      <c r="AD3587" s="1"/>
      <c r="AE3587" s="1"/>
      <c r="AG3587" s="7"/>
      <c r="AH3587" s="7"/>
      <c r="AI3587" s="7"/>
      <c r="IU3587" s="11"/>
      <c r="IV3587" s="11"/>
      <c r="IW3587" s="11"/>
      <c r="AMI3587" s="12"/>
      <c r="AMJ3587" s="12"/>
      <c r="AMK3587" s="12"/>
    </row>
    <row r="3588" spans="1:1025" ht="14.25" customHeight="1">
      <c r="A3588" s="23">
        <v>6</v>
      </c>
      <c r="B3588" s="23">
        <v>1984</v>
      </c>
      <c r="C3588" s="24">
        <v>-122.56</v>
      </c>
      <c r="D3588" s="24">
        <v>35.81</v>
      </c>
      <c r="E3588" s="24">
        <v>1485</v>
      </c>
      <c r="F3588" s="27">
        <v>1.2185600000000001</v>
      </c>
      <c r="G3588" s="24" t="s">
        <v>52</v>
      </c>
      <c r="H3588" s="1"/>
      <c r="I3588" s="1"/>
      <c r="AA3588" s="7"/>
      <c r="AB3588" s="7"/>
      <c r="AD3588" s="1"/>
      <c r="AE3588" s="1"/>
      <c r="AG3588" s="7"/>
      <c r="AH3588" s="7"/>
      <c r="AI3588" s="7"/>
      <c r="IU3588" s="11"/>
      <c r="IV3588" s="11"/>
      <c r="IW3588" s="11"/>
      <c r="AMI3588" s="12"/>
      <c r="AMJ3588" s="12"/>
      <c r="AMK3588" s="12"/>
    </row>
    <row r="3589" spans="1:1025" ht="14.25" customHeight="1">
      <c r="A3589" s="23">
        <v>6</v>
      </c>
      <c r="B3589" s="23">
        <v>1984</v>
      </c>
      <c r="C3589" s="24">
        <v>-128.24</v>
      </c>
      <c r="D3589" s="24">
        <v>35.11</v>
      </c>
      <c r="E3589" s="24">
        <v>1720</v>
      </c>
      <c r="F3589" s="27">
        <v>0.94208000000000203</v>
      </c>
      <c r="G3589" s="24" t="s">
        <v>52</v>
      </c>
      <c r="H3589" s="1"/>
      <c r="I3589" s="1"/>
      <c r="AA3589" s="7"/>
      <c r="AB3589" s="7"/>
      <c r="AD3589" s="1"/>
      <c r="AE3589" s="1"/>
      <c r="AG3589" s="7"/>
      <c r="AH3589" s="7"/>
      <c r="AI3589" s="7"/>
      <c r="IU3589" s="11"/>
      <c r="IV3589" s="11"/>
      <c r="IW3589" s="11"/>
      <c r="AMI3589" s="12"/>
      <c r="AMJ3589" s="12"/>
      <c r="AMK3589" s="12"/>
    </row>
    <row r="3590" spans="1:1025" ht="14.25" customHeight="1">
      <c r="A3590" s="23">
        <v>6</v>
      </c>
      <c r="B3590" s="23">
        <v>1984</v>
      </c>
      <c r="C3590" s="24">
        <v>-139.16</v>
      </c>
      <c r="D3590" s="24">
        <v>33.29</v>
      </c>
      <c r="E3590" s="24">
        <v>1725</v>
      </c>
      <c r="F3590" s="27">
        <v>0.77824000000000104</v>
      </c>
      <c r="G3590" s="24" t="s">
        <v>52</v>
      </c>
      <c r="H3590" s="1"/>
      <c r="I3590" s="1"/>
      <c r="AA3590" s="7"/>
      <c r="AB3590" s="7"/>
      <c r="AD3590" s="1"/>
      <c r="AE3590" s="1"/>
      <c r="AG3590" s="7"/>
      <c r="AH3590" s="7"/>
      <c r="AI3590" s="7"/>
      <c r="IU3590" s="11"/>
      <c r="IV3590" s="11"/>
      <c r="IW3590" s="11"/>
      <c r="AMI3590" s="12"/>
      <c r="AMJ3590" s="12"/>
      <c r="AMK3590" s="12"/>
    </row>
    <row r="3591" spans="1:1025" ht="14.25" customHeight="1">
      <c r="A3591" s="23">
        <v>6</v>
      </c>
      <c r="B3591" s="23">
        <v>1984</v>
      </c>
      <c r="C3591" s="24">
        <v>-128.24</v>
      </c>
      <c r="D3591" s="24">
        <v>35.11</v>
      </c>
      <c r="E3591" s="24">
        <v>1970</v>
      </c>
      <c r="F3591" s="27">
        <v>0.890880000000002</v>
      </c>
      <c r="G3591" s="24" t="s">
        <v>52</v>
      </c>
      <c r="H3591" s="1"/>
      <c r="I3591" s="1"/>
      <c r="AA3591" s="7"/>
      <c r="AB3591" s="7"/>
      <c r="AD3591" s="1"/>
      <c r="AE3591" s="1"/>
      <c r="AG3591" s="7"/>
      <c r="AH3591" s="7"/>
      <c r="AI3591" s="7"/>
      <c r="IU3591" s="11"/>
      <c r="IV3591" s="11"/>
      <c r="IW3591" s="11"/>
      <c r="AMI3591" s="12"/>
      <c r="AMJ3591" s="12"/>
      <c r="AMK3591" s="12"/>
    </row>
    <row r="3592" spans="1:1025" ht="14.25" customHeight="1">
      <c r="A3592" s="23">
        <v>6</v>
      </c>
      <c r="B3592" s="23">
        <v>1984</v>
      </c>
      <c r="C3592" s="24">
        <v>-139.16</v>
      </c>
      <c r="D3592" s="24">
        <v>33.29</v>
      </c>
      <c r="E3592" s="24">
        <v>1975</v>
      </c>
      <c r="F3592" s="27">
        <v>0.73728000000000105</v>
      </c>
      <c r="G3592" s="24" t="s">
        <v>52</v>
      </c>
      <c r="H3592" s="1"/>
      <c r="I3592" s="1"/>
      <c r="AA3592" s="7"/>
      <c r="AB3592" s="7"/>
      <c r="AD3592" s="1"/>
      <c r="AE3592" s="1"/>
      <c r="AG3592" s="7"/>
      <c r="AH3592" s="7"/>
      <c r="AI3592" s="7"/>
      <c r="IU3592" s="11"/>
      <c r="IV3592" s="11"/>
      <c r="IW3592" s="11"/>
      <c r="AMI3592" s="12"/>
      <c r="AMJ3592" s="12"/>
      <c r="AMK3592" s="12"/>
    </row>
    <row r="3593" spans="1:1025" ht="14.25" customHeight="1">
      <c r="A3593" s="23">
        <v>6</v>
      </c>
      <c r="B3593" s="23">
        <v>1984</v>
      </c>
      <c r="C3593" s="24">
        <v>-122.56</v>
      </c>
      <c r="D3593" s="24">
        <v>35.81</v>
      </c>
      <c r="E3593" s="24">
        <v>1980</v>
      </c>
      <c r="F3593" s="27">
        <v>0.94208000000000203</v>
      </c>
      <c r="G3593" s="24" t="s">
        <v>52</v>
      </c>
      <c r="H3593" s="1"/>
      <c r="I3593" s="1"/>
      <c r="AA3593" s="7"/>
      <c r="AB3593" s="7"/>
      <c r="AD3593" s="1"/>
      <c r="AE3593" s="1"/>
      <c r="AG3593" s="7"/>
      <c r="AH3593" s="7"/>
      <c r="AI3593" s="7"/>
      <c r="IU3593" s="11"/>
      <c r="IV3593" s="11"/>
      <c r="IW3593" s="11"/>
      <c r="AMI3593" s="12"/>
      <c r="AMJ3593" s="12"/>
      <c r="AMK3593" s="12"/>
    </row>
    <row r="3594" spans="1:1025" ht="14.25" customHeight="1">
      <c r="A3594" s="23">
        <v>3</v>
      </c>
      <c r="B3594" s="23">
        <v>1989</v>
      </c>
      <c r="C3594" s="24">
        <v>-63.4</v>
      </c>
      <c r="D3594" s="24">
        <v>-60.8</v>
      </c>
      <c r="E3594" s="24">
        <v>30</v>
      </c>
      <c r="F3594" s="27">
        <v>0.16384000000000001</v>
      </c>
      <c r="G3594" s="24" t="s">
        <v>53</v>
      </c>
      <c r="H3594" s="1"/>
      <c r="I3594" s="1"/>
      <c r="AA3594" s="7"/>
      <c r="AB3594" s="7"/>
      <c r="AD3594" s="1"/>
      <c r="AE3594" s="1"/>
      <c r="AG3594" s="7"/>
      <c r="AH3594" s="7"/>
      <c r="AI3594" s="7"/>
      <c r="IU3594" s="11"/>
      <c r="IV3594" s="11"/>
      <c r="IW3594" s="11"/>
      <c r="AMI3594" s="12"/>
      <c r="AMJ3594" s="12"/>
      <c r="AMK3594" s="12"/>
    </row>
    <row r="3595" spans="1:1025" ht="14.25" customHeight="1">
      <c r="A3595" s="23">
        <v>3</v>
      </c>
      <c r="B3595" s="23">
        <v>1989</v>
      </c>
      <c r="C3595" s="24">
        <v>-63.4</v>
      </c>
      <c r="D3595" s="24">
        <v>-60.8</v>
      </c>
      <c r="E3595" s="24">
        <v>110</v>
      </c>
      <c r="F3595" s="27">
        <v>0.1024</v>
      </c>
      <c r="G3595" s="24" t="s">
        <v>53</v>
      </c>
      <c r="H3595" s="1"/>
      <c r="I3595" s="1"/>
      <c r="AA3595" s="7"/>
      <c r="AB3595" s="7"/>
      <c r="AD3595" s="1"/>
      <c r="AE3595" s="1"/>
      <c r="AG3595" s="7"/>
      <c r="AH3595" s="7"/>
      <c r="AI3595" s="7"/>
      <c r="IU3595" s="11"/>
      <c r="IV3595" s="11"/>
      <c r="IW3595" s="11"/>
      <c r="AMI3595" s="12"/>
      <c r="AMJ3595" s="12"/>
      <c r="AMK3595" s="12"/>
    </row>
    <row r="3596" spans="1:1025" ht="14.25" customHeight="1">
      <c r="A3596" s="23">
        <v>3</v>
      </c>
      <c r="B3596" s="23">
        <v>1989</v>
      </c>
      <c r="C3596" s="24">
        <v>-63.4</v>
      </c>
      <c r="D3596" s="24">
        <v>-60.8</v>
      </c>
      <c r="E3596" s="24">
        <v>300</v>
      </c>
      <c r="F3596" s="27">
        <v>0.26624000000000098</v>
      </c>
      <c r="G3596" s="24" t="s">
        <v>53</v>
      </c>
      <c r="H3596" s="1"/>
      <c r="I3596" s="1"/>
      <c r="AA3596" s="7"/>
      <c r="AB3596" s="7"/>
      <c r="AD3596" s="1"/>
      <c r="AE3596" s="1"/>
      <c r="AG3596" s="7"/>
      <c r="AH3596" s="7"/>
      <c r="AI3596" s="7"/>
      <c r="IU3596" s="11"/>
      <c r="IV3596" s="11"/>
      <c r="IW3596" s="11"/>
      <c r="AMI3596" s="12"/>
      <c r="AMJ3596" s="12"/>
      <c r="AMK3596" s="12"/>
    </row>
    <row r="3597" spans="1:1025" ht="14.25" customHeight="1">
      <c r="A3597" s="23">
        <v>3</v>
      </c>
      <c r="B3597" s="23">
        <v>1989</v>
      </c>
      <c r="C3597" s="24">
        <v>-63.4</v>
      </c>
      <c r="D3597" s="24">
        <v>-60.8</v>
      </c>
      <c r="E3597" s="24">
        <v>550</v>
      </c>
      <c r="F3597" s="27">
        <v>0.40960000000000102</v>
      </c>
      <c r="G3597" s="24" t="s">
        <v>53</v>
      </c>
      <c r="H3597" s="1"/>
      <c r="I3597" s="1"/>
      <c r="AA3597" s="7"/>
      <c r="AB3597" s="7"/>
      <c r="AD3597" s="1"/>
      <c r="AE3597" s="1"/>
      <c r="AG3597" s="7"/>
      <c r="AH3597" s="7"/>
      <c r="AI3597" s="7"/>
      <c r="IU3597" s="11"/>
      <c r="IV3597" s="11"/>
      <c r="IW3597" s="11"/>
      <c r="AMI3597" s="12"/>
      <c r="AMJ3597" s="12"/>
      <c r="AMK3597" s="12"/>
    </row>
    <row r="3598" spans="1:1025" ht="14.25" customHeight="1">
      <c r="A3598" s="23">
        <v>3</v>
      </c>
      <c r="B3598" s="23">
        <v>1989</v>
      </c>
      <c r="C3598" s="24">
        <v>-63.4</v>
      </c>
      <c r="D3598" s="24">
        <v>-60.8</v>
      </c>
      <c r="E3598" s="24">
        <v>1420</v>
      </c>
      <c r="F3598" s="27">
        <v>0.77824000000000104</v>
      </c>
      <c r="G3598" s="24" t="s">
        <v>53</v>
      </c>
      <c r="H3598" s="1"/>
      <c r="I3598" s="1"/>
      <c r="AA3598" s="7"/>
      <c r="AB3598" s="7"/>
      <c r="AD3598" s="1"/>
      <c r="AE3598" s="1"/>
      <c r="AG3598" s="7"/>
      <c r="AH3598" s="7"/>
      <c r="AI3598" s="7"/>
      <c r="IU3598" s="11"/>
      <c r="IV3598" s="11"/>
      <c r="IW3598" s="11"/>
      <c r="AMI3598" s="12"/>
      <c r="AMJ3598" s="12"/>
      <c r="AMK3598" s="12"/>
    </row>
    <row r="3599" spans="1:1025" ht="14.25" customHeight="1">
      <c r="A3599" s="23">
        <v>8</v>
      </c>
      <c r="B3599" s="23">
        <v>1987</v>
      </c>
      <c r="C3599" s="24">
        <v>-147.5</v>
      </c>
      <c r="D3599" s="24">
        <v>55.5</v>
      </c>
      <c r="E3599" s="24">
        <v>8</v>
      </c>
      <c r="F3599" s="27">
        <v>7.1679999999999994E-2</v>
      </c>
      <c r="G3599" s="24" t="s">
        <v>54</v>
      </c>
      <c r="H3599" s="1"/>
      <c r="I3599" s="1"/>
      <c r="AA3599" s="7"/>
      <c r="AB3599" s="7"/>
      <c r="AD3599" s="1"/>
      <c r="AE3599" s="1"/>
      <c r="AG3599" s="7"/>
      <c r="AH3599" s="7"/>
      <c r="AI3599" s="7"/>
      <c r="IU3599" s="11"/>
      <c r="IV3599" s="11"/>
      <c r="IW3599" s="11"/>
      <c r="AMI3599" s="12"/>
      <c r="AMJ3599" s="12"/>
      <c r="AMK3599" s="12"/>
    </row>
    <row r="3600" spans="1:1025" ht="14.25" customHeight="1">
      <c r="A3600" s="23">
        <v>8</v>
      </c>
      <c r="B3600" s="23">
        <v>1987</v>
      </c>
      <c r="C3600" s="24">
        <v>-147.94999999999999</v>
      </c>
      <c r="D3600" s="24">
        <v>58.68</v>
      </c>
      <c r="E3600" s="24">
        <v>20</v>
      </c>
      <c r="F3600" s="27">
        <v>8.1920000000000007E-2</v>
      </c>
      <c r="G3600" s="24" t="s">
        <v>54</v>
      </c>
      <c r="H3600" s="1"/>
      <c r="I3600" s="1"/>
      <c r="AA3600" s="7"/>
      <c r="AB3600" s="7"/>
      <c r="AD3600" s="1"/>
      <c r="AE3600" s="1"/>
      <c r="AG3600" s="7"/>
      <c r="AH3600" s="7"/>
      <c r="AI3600" s="7"/>
      <c r="IU3600" s="11"/>
      <c r="IV3600" s="11"/>
      <c r="IW3600" s="11"/>
      <c r="AMI3600" s="12"/>
      <c r="AMJ3600" s="12"/>
      <c r="AMK3600" s="12"/>
    </row>
    <row r="3601" spans="1:1025" ht="14.25" customHeight="1">
      <c r="A3601" s="23">
        <v>8</v>
      </c>
      <c r="B3601" s="23">
        <v>1987</v>
      </c>
      <c r="C3601" s="24">
        <v>-147.5</v>
      </c>
      <c r="D3601" s="24">
        <v>55.5</v>
      </c>
      <c r="E3601" s="24">
        <v>20</v>
      </c>
      <c r="F3601" s="27">
        <v>0.1024</v>
      </c>
      <c r="G3601" s="24" t="s">
        <v>54</v>
      </c>
      <c r="H3601" s="1"/>
      <c r="I3601" s="1"/>
      <c r="AA3601" s="7"/>
      <c r="AB3601" s="7"/>
      <c r="AD3601" s="1"/>
      <c r="AE3601" s="1"/>
      <c r="AG3601" s="7"/>
      <c r="AH3601" s="7"/>
      <c r="AI3601" s="7"/>
      <c r="IU3601" s="11"/>
      <c r="IV3601" s="11"/>
      <c r="IW3601" s="11"/>
      <c r="AMI3601" s="12"/>
      <c r="AMJ3601" s="12"/>
      <c r="AMK3601" s="12"/>
    </row>
    <row r="3602" spans="1:1025" ht="14.25" customHeight="1">
      <c r="A3602" s="23">
        <v>8</v>
      </c>
      <c r="B3602" s="23">
        <v>1987</v>
      </c>
      <c r="C3602" s="24">
        <v>-145</v>
      </c>
      <c r="D3602" s="24">
        <v>50</v>
      </c>
      <c r="E3602" s="24">
        <v>20</v>
      </c>
      <c r="F3602" s="27">
        <v>5.1200000000000002E-2</v>
      </c>
      <c r="G3602" s="24" t="s">
        <v>54</v>
      </c>
      <c r="H3602" s="1"/>
      <c r="I3602" s="1"/>
      <c r="AA3602" s="7"/>
      <c r="AB3602" s="7"/>
      <c r="AD3602" s="1"/>
      <c r="AE3602" s="1"/>
      <c r="AG3602" s="7"/>
      <c r="AH3602" s="7"/>
      <c r="AI3602" s="7"/>
      <c r="IU3602" s="11"/>
      <c r="IV3602" s="11"/>
      <c r="IW3602" s="11"/>
      <c r="AMI3602" s="12"/>
      <c r="AMJ3602" s="12"/>
      <c r="AMK3602" s="12"/>
    </row>
    <row r="3603" spans="1:1025" ht="14.25" customHeight="1">
      <c r="A3603" s="23">
        <v>8</v>
      </c>
      <c r="B3603" s="23">
        <v>1987</v>
      </c>
      <c r="C3603" s="24">
        <v>-142.87</v>
      </c>
      <c r="D3603" s="24">
        <v>45</v>
      </c>
      <c r="E3603" s="24">
        <v>20</v>
      </c>
      <c r="F3603" s="27">
        <v>8.1920000000000007E-2</v>
      </c>
      <c r="G3603" s="24" t="s">
        <v>54</v>
      </c>
      <c r="H3603" s="1"/>
      <c r="I3603" s="1"/>
      <c r="AA3603" s="7"/>
      <c r="AB3603" s="7"/>
      <c r="AD3603" s="1"/>
      <c r="AE3603" s="1"/>
      <c r="AG3603" s="7"/>
      <c r="AH3603" s="7"/>
      <c r="AI3603" s="7"/>
      <c r="IU3603" s="11"/>
      <c r="IV3603" s="11"/>
      <c r="IW3603" s="11"/>
      <c r="AMI3603" s="12"/>
      <c r="AMJ3603" s="12"/>
      <c r="AMK3603" s="12"/>
    </row>
    <row r="3604" spans="1:1025" ht="14.25" customHeight="1">
      <c r="A3604" s="23">
        <v>8</v>
      </c>
      <c r="B3604" s="23">
        <v>1987</v>
      </c>
      <c r="C3604" s="24">
        <v>-145</v>
      </c>
      <c r="D3604" s="24">
        <v>50</v>
      </c>
      <c r="E3604" s="24">
        <v>50</v>
      </c>
      <c r="F3604" s="27">
        <v>6.1440000000000002E-2</v>
      </c>
      <c r="G3604" s="24" t="s">
        <v>54</v>
      </c>
      <c r="H3604" s="1"/>
      <c r="I3604" s="1"/>
      <c r="AA3604" s="7"/>
      <c r="AB3604" s="7"/>
      <c r="AD3604" s="1"/>
      <c r="AE3604" s="1"/>
      <c r="AG3604" s="7"/>
      <c r="AH3604" s="7"/>
      <c r="AI3604" s="7"/>
      <c r="IU3604" s="11"/>
      <c r="IV3604" s="11"/>
      <c r="IW3604" s="11"/>
      <c r="AMI3604" s="12"/>
      <c r="AMJ3604" s="12"/>
      <c r="AMK3604" s="12"/>
    </row>
    <row r="3605" spans="1:1025" ht="14.25" customHeight="1">
      <c r="A3605" s="23">
        <v>8</v>
      </c>
      <c r="B3605" s="23">
        <v>1987</v>
      </c>
      <c r="C3605" s="24">
        <v>-142.87</v>
      </c>
      <c r="D3605" s="24">
        <v>45</v>
      </c>
      <c r="E3605" s="24">
        <v>50</v>
      </c>
      <c r="F3605" s="27">
        <v>6.1440000000000002E-2</v>
      </c>
      <c r="G3605" s="24" t="s">
        <v>54</v>
      </c>
      <c r="H3605" s="1"/>
      <c r="I3605" s="1"/>
      <c r="AA3605" s="7"/>
      <c r="AB3605" s="7"/>
      <c r="AD3605" s="1"/>
      <c r="AE3605" s="1"/>
      <c r="AG3605" s="7"/>
      <c r="AH3605" s="7"/>
      <c r="AI3605" s="7"/>
      <c r="IU3605" s="11"/>
      <c r="IV3605" s="11"/>
      <c r="IW3605" s="11"/>
      <c r="AMI3605" s="12"/>
      <c r="AMJ3605" s="12"/>
      <c r="AMK3605" s="12"/>
    </row>
    <row r="3606" spans="1:1025" ht="14.25" customHeight="1">
      <c r="A3606" s="23">
        <v>8</v>
      </c>
      <c r="B3606" s="23">
        <v>1987</v>
      </c>
      <c r="C3606" s="24">
        <v>-147.5</v>
      </c>
      <c r="D3606" s="24">
        <v>55.5</v>
      </c>
      <c r="E3606" s="24">
        <v>50</v>
      </c>
      <c r="F3606" s="27">
        <v>8.1920000000000007E-2</v>
      </c>
      <c r="G3606" s="24" t="s">
        <v>54</v>
      </c>
      <c r="H3606" s="1"/>
      <c r="I3606" s="1"/>
      <c r="AA3606" s="7"/>
      <c r="AB3606" s="7"/>
      <c r="AD3606" s="1"/>
      <c r="AE3606" s="1"/>
      <c r="AG3606" s="7"/>
      <c r="AH3606" s="7"/>
      <c r="AI3606" s="7"/>
      <c r="IU3606" s="11"/>
      <c r="IV3606" s="11"/>
      <c r="IW3606" s="11"/>
      <c r="AMI3606" s="12"/>
      <c r="AMJ3606" s="12"/>
      <c r="AMK3606" s="12"/>
    </row>
    <row r="3607" spans="1:1025" ht="14.25" customHeight="1">
      <c r="A3607" s="23">
        <v>8</v>
      </c>
      <c r="B3607" s="23">
        <v>1987</v>
      </c>
      <c r="C3607" s="24">
        <v>-147.94999999999999</v>
      </c>
      <c r="D3607" s="24">
        <v>58.68</v>
      </c>
      <c r="E3607" s="24">
        <v>50</v>
      </c>
      <c r="F3607" s="27">
        <v>0.12288</v>
      </c>
      <c r="G3607" s="24" t="s">
        <v>54</v>
      </c>
      <c r="H3607" s="1"/>
      <c r="I3607" s="1"/>
      <c r="AA3607" s="7"/>
      <c r="AB3607" s="7"/>
      <c r="AD3607" s="1"/>
      <c r="AE3607" s="1"/>
      <c r="AG3607" s="7"/>
      <c r="AH3607" s="7"/>
      <c r="AI3607" s="7"/>
      <c r="IU3607" s="11"/>
      <c r="IV3607" s="11"/>
      <c r="IW3607" s="11"/>
      <c r="AMI3607" s="12"/>
      <c r="AMJ3607" s="12"/>
      <c r="AMK3607" s="12"/>
    </row>
    <row r="3608" spans="1:1025" ht="14.25" customHeight="1">
      <c r="A3608" s="23">
        <v>8</v>
      </c>
      <c r="B3608" s="23">
        <v>1987</v>
      </c>
      <c r="C3608" s="24">
        <v>-147.94999999999999</v>
      </c>
      <c r="D3608" s="24">
        <v>58.68</v>
      </c>
      <c r="E3608" s="24">
        <v>80</v>
      </c>
      <c r="F3608" s="27">
        <v>0.12288</v>
      </c>
      <c r="G3608" s="24" t="s">
        <v>54</v>
      </c>
      <c r="H3608" s="1"/>
      <c r="I3608" s="1"/>
      <c r="AA3608" s="7"/>
      <c r="AB3608" s="7"/>
      <c r="AD3608" s="1"/>
      <c r="AE3608" s="1"/>
      <c r="AG3608" s="7"/>
      <c r="AH3608" s="7"/>
      <c r="AI3608" s="7"/>
      <c r="IU3608" s="11"/>
      <c r="IV3608" s="11"/>
      <c r="IW3608" s="11"/>
      <c r="AMI3608" s="12"/>
      <c r="AMJ3608" s="12"/>
      <c r="AMK3608" s="12"/>
    </row>
    <row r="3609" spans="1:1025" ht="14.25" customHeight="1">
      <c r="A3609" s="23">
        <v>8</v>
      </c>
      <c r="B3609" s="23">
        <v>1987</v>
      </c>
      <c r="C3609" s="24">
        <v>-145</v>
      </c>
      <c r="D3609" s="24">
        <v>50</v>
      </c>
      <c r="E3609" s="24">
        <v>100</v>
      </c>
      <c r="F3609" s="27">
        <v>0.1024</v>
      </c>
      <c r="G3609" s="24" t="s">
        <v>54</v>
      </c>
      <c r="H3609" s="1"/>
      <c r="I3609" s="1"/>
      <c r="AA3609" s="7"/>
      <c r="AB3609" s="7"/>
      <c r="AD3609" s="1"/>
      <c r="AE3609" s="1"/>
      <c r="AG3609" s="7"/>
      <c r="AH3609" s="7"/>
      <c r="AI3609" s="7"/>
      <c r="IU3609" s="11"/>
      <c r="IV3609" s="11"/>
      <c r="IW3609" s="11"/>
      <c r="AMI3609" s="12"/>
      <c r="AMJ3609" s="12"/>
      <c r="AMK3609" s="12"/>
    </row>
    <row r="3610" spans="1:1025" ht="14.25" customHeight="1">
      <c r="A3610" s="23">
        <v>8</v>
      </c>
      <c r="B3610" s="23">
        <v>1987</v>
      </c>
      <c r="C3610" s="24">
        <v>-142.87</v>
      </c>
      <c r="D3610" s="24">
        <v>45</v>
      </c>
      <c r="E3610" s="24">
        <v>100</v>
      </c>
      <c r="F3610" s="27">
        <v>0.16384000000000001</v>
      </c>
      <c r="G3610" s="24" t="s">
        <v>54</v>
      </c>
      <c r="H3610" s="1"/>
      <c r="I3610" s="1"/>
      <c r="AA3610" s="7"/>
      <c r="AB3610" s="7"/>
      <c r="AD3610" s="1"/>
      <c r="AE3610" s="1"/>
      <c r="AG3610" s="7"/>
      <c r="AH3610" s="7"/>
      <c r="AI3610" s="7"/>
      <c r="IU3610" s="11"/>
      <c r="IV3610" s="11"/>
      <c r="IW3610" s="11"/>
      <c r="AMI3610" s="12"/>
      <c r="AMJ3610" s="12"/>
      <c r="AMK3610" s="12"/>
    </row>
    <row r="3611" spans="1:1025" ht="14.25" customHeight="1">
      <c r="A3611" s="23">
        <v>8</v>
      </c>
      <c r="B3611" s="23">
        <v>1987</v>
      </c>
      <c r="C3611" s="24">
        <v>-147.5</v>
      </c>
      <c r="D3611" s="24">
        <v>55.5</v>
      </c>
      <c r="E3611" s="24">
        <v>100</v>
      </c>
      <c r="F3611" s="27">
        <v>0.43008000000000102</v>
      </c>
      <c r="G3611" s="24" t="s">
        <v>54</v>
      </c>
      <c r="H3611" s="1"/>
      <c r="I3611" s="1"/>
      <c r="AA3611" s="7"/>
      <c r="AB3611" s="7"/>
      <c r="AD3611" s="1"/>
      <c r="AE3611" s="1"/>
      <c r="AG3611" s="7"/>
      <c r="AH3611" s="7"/>
      <c r="AI3611" s="7"/>
      <c r="IU3611" s="11"/>
      <c r="IV3611" s="11"/>
      <c r="IW3611" s="11"/>
      <c r="AMI3611" s="12"/>
      <c r="AMJ3611" s="12"/>
      <c r="AMK3611" s="12"/>
    </row>
    <row r="3612" spans="1:1025" ht="14.25" customHeight="1">
      <c r="A3612" s="23">
        <v>8</v>
      </c>
      <c r="B3612" s="23">
        <v>1987</v>
      </c>
      <c r="C3612" s="24">
        <v>-147.5</v>
      </c>
      <c r="D3612" s="24">
        <v>55.5</v>
      </c>
      <c r="E3612" s="24">
        <v>140</v>
      </c>
      <c r="F3612" s="27">
        <v>0.63488</v>
      </c>
      <c r="G3612" s="24" t="s">
        <v>54</v>
      </c>
      <c r="H3612" s="1"/>
      <c r="I3612" s="1"/>
      <c r="AA3612" s="7"/>
      <c r="AB3612" s="7"/>
      <c r="AD3612" s="1"/>
      <c r="AE3612" s="1"/>
      <c r="AG3612" s="7"/>
      <c r="AH3612" s="7"/>
      <c r="AI3612" s="7"/>
      <c r="IU3612" s="11"/>
      <c r="IV3612" s="11"/>
      <c r="IW3612" s="11"/>
      <c r="AMI3612" s="12"/>
      <c r="AMJ3612" s="12"/>
      <c r="AMK3612" s="12"/>
    </row>
    <row r="3613" spans="1:1025" ht="14.25" customHeight="1">
      <c r="A3613" s="23">
        <v>8</v>
      </c>
      <c r="B3613" s="23">
        <v>1987</v>
      </c>
      <c r="C3613" s="24">
        <v>-142.87</v>
      </c>
      <c r="D3613" s="24">
        <v>45</v>
      </c>
      <c r="E3613" s="24">
        <v>150</v>
      </c>
      <c r="F3613" s="27">
        <v>0.14335999999999999</v>
      </c>
      <c r="G3613" s="24" t="s">
        <v>54</v>
      </c>
      <c r="H3613" s="1"/>
      <c r="I3613" s="1"/>
      <c r="AA3613" s="7"/>
      <c r="AB3613" s="7"/>
      <c r="AD3613" s="1"/>
      <c r="AE3613" s="1"/>
      <c r="AG3613" s="7"/>
      <c r="AH3613" s="7"/>
      <c r="AI3613" s="7"/>
      <c r="IU3613" s="11"/>
      <c r="IV3613" s="11"/>
      <c r="IW3613" s="11"/>
      <c r="AMI3613" s="12"/>
      <c r="AMJ3613" s="12"/>
      <c r="AMK3613" s="12"/>
    </row>
    <row r="3614" spans="1:1025" ht="14.25" customHeight="1">
      <c r="A3614" s="23">
        <v>8</v>
      </c>
      <c r="B3614" s="23">
        <v>1987</v>
      </c>
      <c r="C3614" s="24">
        <v>-145</v>
      </c>
      <c r="D3614" s="24">
        <v>50</v>
      </c>
      <c r="E3614" s="24">
        <v>150</v>
      </c>
      <c r="F3614" s="27">
        <v>0.21504000000000001</v>
      </c>
      <c r="G3614" s="24" t="s">
        <v>54</v>
      </c>
      <c r="H3614" s="1"/>
      <c r="I3614" s="1"/>
      <c r="AA3614" s="7"/>
      <c r="AB3614" s="7"/>
      <c r="AD3614" s="1"/>
      <c r="AE3614" s="1"/>
      <c r="AG3614" s="7"/>
      <c r="AH3614" s="7"/>
      <c r="AI3614" s="7"/>
      <c r="IU3614" s="11"/>
      <c r="IV3614" s="11"/>
      <c r="IW3614" s="11"/>
      <c r="AMI3614" s="12"/>
      <c r="AMJ3614" s="12"/>
      <c r="AMK3614" s="12"/>
    </row>
    <row r="3615" spans="1:1025" ht="14.25" customHeight="1">
      <c r="A3615" s="23">
        <v>8</v>
      </c>
      <c r="B3615" s="23">
        <v>1987</v>
      </c>
      <c r="C3615" s="24">
        <v>-147.94999999999999</v>
      </c>
      <c r="D3615" s="24">
        <v>58.68</v>
      </c>
      <c r="E3615" s="24">
        <v>150</v>
      </c>
      <c r="F3615" s="27">
        <v>2.56</v>
      </c>
      <c r="G3615" s="24" t="s">
        <v>54</v>
      </c>
      <c r="H3615" s="1"/>
      <c r="I3615" s="1"/>
      <c r="AA3615" s="7"/>
      <c r="AB3615" s="7"/>
      <c r="AD3615" s="1"/>
      <c r="AE3615" s="1"/>
      <c r="AG3615" s="7"/>
      <c r="AH3615" s="7"/>
      <c r="AI3615" s="7"/>
      <c r="IU3615" s="11"/>
      <c r="IV3615" s="11"/>
      <c r="IW3615" s="11"/>
      <c r="AMI3615" s="12"/>
      <c r="AMJ3615" s="12"/>
      <c r="AMK3615" s="12"/>
    </row>
    <row r="3616" spans="1:1025" ht="14.25" customHeight="1">
      <c r="A3616" s="23">
        <v>8</v>
      </c>
      <c r="B3616" s="23">
        <v>1987</v>
      </c>
      <c r="C3616" s="24">
        <v>-147.5</v>
      </c>
      <c r="D3616" s="24">
        <v>55.5</v>
      </c>
      <c r="E3616" s="24">
        <v>200</v>
      </c>
      <c r="F3616" s="27">
        <v>0.70656000000000097</v>
      </c>
      <c r="G3616" s="24" t="s">
        <v>54</v>
      </c>
      <c r="H3616" s="1"/>
      <c r="I3616" s="1"/>
      <c r="AA3616" s="7"/>
      <c r="AB3616" s="7"/>
      <c r="AD3616" s="1"/>
      <c r="AE3616" s="1"/>
      <c r="AG3616" s="7"/>
      <c r="AH3616" s="7"/>
      <c r="AI3616" s="7"/>
      <c r="IU3616" s="11"/>
      <c r="IV3616" s="11"/>
      <c r="IW3616" s="11"/>
      <c r="AMI3616" s="12"/>
      <c r="AMJ3616" s="12"/>
      <c r="AMK3616" s="12"/>
    </row>
    <row r="3617" spans="1:1025" ht="14.25" customHeight="1">
      <c r="A3617" s="23">
        <v>8</v>
      </c>
      <c r="B3617" s="23">
        <v>1987</v>
      </c>
      <c r="C3617" s="24">
        <v>-145</v>
      </c>
      <c r="D3617" s="24">
        <v>50</v>
      </c>
      <c r="E3617" s="24">
        <v>200</v>
      </c>
      <c r="F3617" s="27">
        <v>0.33792</v>
      </c>
      <c r="G3617" s="24" t="s">
        <v>54</v>
      </c>
      <c r="H3617" s="1"/>
      <c r="I3617" s="1"/>
      <c r="AA3617" s="7"/>
      <c r="AB3617" s="7"/>
      <c r="AD3617" s="1"/>
      <c r="AE3617" s="1"/>
      <c r="AG3617" s="7"/>
      <c r="AH3617" s="7"/>
      <c r="AI3617" s="7"/>
      <c r="IU3617" s="11"/>
      <c r="IV3617" s="11"/>
      <c r="IW3617" s="11"/>
      <c r="AMI3617" s="12"/>
      <c r="AMJ3617" s="12"/>
      <c r="AMK3617" s="12"/>
    </row>
    <row r="3618" spans="1:1025" ht="14.25" customHeight="1">
      <c r="A3618" s="23">
        <v>8</v>
      </c>
      <c r="B3618" s="23">
        <v>1987</v>
      </c>
      <c r="C3618" s="24">
        <v>-147.94999999999999</v>
      </c>
      <c r="D3618" s="24">
        <v>58.68</v>
      </c>
      <c r="E3618" s="24">
        <v>220</v>
      </c>
      <c r="F3618" s="27">
        <v>1.8022400000000001</v>
      </c>
      <c r="G3618" s="24" t="s">
        <v>54</v>
      </c>
      <c r="H3618" s="1"/>
      <c r="I3618" s="1"/>
      <c r="AA3618" s="7"/>
      <c r="AB3618" s="7"/>
      <c r="AD3618" s="1"/>
      <c r="AE3618" s="1"/>
      <c r="AG3618" s="7"/>
      <c r="AH3618" s="7"/>
      <c r="AI3618" s="7"/>
      <c r="IU3618" s="11"/>
      <c r="IV3618" s="11"/>
      <c r="IW3618" s="11"/>
      <c r="AMI3618" s="12"/>
      <c r="AMJ3618" s="12"/>
      <c r="AMK3618" s="12"/>
    </row>
    <row r="3619" spans="1:1025" ht="14.25" customHeight="1">
      <c r="A3619" s="23">
        <v>8</v>
      </c>
      <c r="B3619" s="23">
        <v>1987</v>
      </c>
      <c r="C3619" s="24">
        <v>-145</v>
      </c>
      <c r="D3619" s="24">
        <v>50</v>
      </c>
      <c r="E3619" s="24">
        <v>250</v>
      </c>
      <c r="F3619" s="27">
        <v>0.37888000000000099</v>
      </c>
      <c r="G3619" s="24" t="s">
        <v>54</v>
      </c>
      <c r="H3619" s="1"/>
      <c r="I3619" s="1"/>
      <c r="AA3619" s="7"/>
      <c r="AB3619" s="7"/>
      <c r="AD3619" s="1"/>
      <c r="AE3619" s="1"/>
      <c r="AG3619" s="7"/>
      <c r="AH3619" s="7"/>
      <c r="AI3619" s="7"/>
      <c r="IU3619" s="11"/>
      <c r="IV3619" s="11"/>
      <c r="IW3619" s="11"/>
      <c r="AMI3619" s="12"/>
      <c r="AMJ3619" s="12"/>
      <c r="AMK3619" s="12"/>
    </row>
    <row r="3620" spans="1:1025" ht="14.25" customHeight="1">
      <c r="A3620" s="23">
        <v>8</v>
      </c>
      <c r="B3620" s="23">
        <v>1987</v>
      </c>
      <c r="C3620" s="24">
        <v>-142.87</v>
      </c>
      <c r="D3620" s="24">
        <v>45</v>
      </c>
      <c r="E3620" s="24">
        <v>250</v>
      </c>
      <c r="F3620" s="27">
        <v>0.29696</v>
      </c>
      <c r="G3620" s="24" t="s">
        <v>54</v>
      </c>
      <c r="H3620" s="1"/>
      <c r="I3620" s="1"/>
      <c r="AA3620" s="7"/>
      <c r="AB3620" s="7"/>
      <c r="AD3620" s="1"/>
      <c r="AE3620" s="1"/>
      <c r="AG3620" s="7"/>
      <c r="AH3620" s="7"/>
      <c r="AI3620" s="7"/>
      <c r="IU3620" s="11"/>
      <c r="IV3620" s="11"/>
      <c r="IW3620" s="11"/>
      <c r="AMI3620" s="12"/>
      <c r="AMJ3620" s="12"/>
      <c r="AMK3620" s="12"/>
    </row>
    <row r="3621" spans="1:1025" ht="14.25" customHeight="1">
      <c r="A3621" s="23">
        <v>8</v>
      </c>
      <c r="B3621" s="23">
        <v>1987</v>
      </c>
      <c r="C3621" s="24">
        <v>-147.5</v>
      </c>
      <c r="D3621" s="24">
        <v>55.5</v>
      </c>
      <c r="E3621" s="24">
        <v>250</v>
      </c>
      <c r="F3621" s="27">
        <v>0.77824000000000104</v>
      </c>
      <c r="G3621" s="24" t="s">
        <v>54</v>
      </c>
      <c r="H3621" s="1"/>
      <c r="I3621" s="1"/>
      <c r="AA3621" s="7"/>
      <c r="AB3621" s="7"/>
      <c r="AD3621" s="1"/>
      <c r="AE3621" s="1"/>
      <c r="AG3621" s="7"/>
      <c r="AH3621" s="7"/>
      <c r="AI3621" s="7"/>
      <c r="IU3621" s="11"/>
      <c r="IV3621" s="11"/>
      <c r="IW3621" s="11"/>
      <c r="AMI3621" s="12"/>
      <c r="AMJ3621" s="12"/>
      <c r="AMK3621" s="12"/>
    </row>
    <row r="3622" spans="1:1025" ht="14.25" customHeight="1">
      <c r="A3622" s="23">
        <v>8</v>
      </c>
      <c r="B3622" s="23">
        <v>1987</v>
      </c>
      <c r="C3622" s="24">
        <v>-145</v>
      </c>
      <c r="D3622" s="24">
        <v>50</v>
      </c>
      <c r="E3622" s="24">
        <v>290</v>
      </c>
      <c r="F3622" s="27">
        <v>0.48128000000000098</v>
      </c>
      <c r="G3622" s="24" t="s">
        <v>54</v>
      </c>
      <c r="H3622" s="1"/>
      <c r="I3622" s="1"/>
      <c r="AA3622" s="7"/>
      <c r="AB3622" s="7"/>
      <c r="AD3622" s="1"/>
      <c r="AE3622" s="1"/>
      <c r="AG3622" s="7"/>
      <c r="AH3622" s="7"/>
      <c r="AI3622" s="7"/>
      <c r="IU3622" s="11"/>
      <c r="IV3622" s="11"/>
      <c r="IW3622" s="11"/>
      <c r="AMI3622" s="12"/>
      <c r="AMJ3622" s="12"/>
      <c r="AMK3622" s="12"/>
    </row>
    <row r="3623" spans="1:1025" ht="14.25" customHeight="1">
      <c r="A3623" s="23">
        <v>8</v>
      </c>
      <c r="B3623" s="23">
        <v>1987</v>
      </c>
      <c r="C3623" s="24">
        <v>-147.94999999999999</v>
      </c>
      <c r="D3623" s="24">
        <v>58.68</v>
      </c>
      <c r="E3623" s="24">
        <v>290</v>
      </c>
      <c r="F3623" s="27">
        <v>2.19136</v>
      </c>
      <c r="G3623" s="24" t="s">
        <v>54</v>
      </c>
      <c r="H3623" s="1"/>
      <c r="I3623" s="1"/>
      <c r="AA3623" s="7"/>
      <c r="AB3623" s="7"/>
      <c r="AD3623" s="1"/>
      <c r="AE3623" s="1"/>
      <c r="AG3623" s="7"/>
      <c r="AH3623" s="7"/>
      <c r="AI3623" s="7"/>
      <c r="IU3623" s="11"/>
      <c r="IV3623" s="11"/>
      <c r="IW3623" s="11"/>
      <c r="AMI3623" s="12"/>
      <c r="AMJ3623" s="12"/>
      <c r="AMK3623" s="12"/>
    </row>
    <row r="3624" spans="1:1025" ht="14.25" customHeight="1">
      <c r="A3624" s="23">
        <v>8</v>
      </c>
      <c r="B3624" s="23">
        <v>1987</v>
      </c>
      <c r="C3624" s="24">
        <v>-147.5</v>
      </c>
      <c r="D3624" s="24">
        <v>55.5</v>
      </c>
      <c r="E3624" s="24">
        <v>290</v>
      </c>
      <c r="F3624" s="27">
        <v>0.92160000000000197</v>
      </c>
      <c r="G3624" s="24" t="s">
        <v>54</v>
      </c>
      <c r="H3624" s="1"/>
      <c r="I3624" s="1"/>
      <c r="AA3624" s="7"/>
      <c r="AB3624" s="7"/>
      <c r="AD3624" s="1"/>
      <c r="AE3624" s="1"/>
      <c r="AG3624" s="7"/>
      <c r="AH3624" s="7"/>
      <c r="AI3624" s="7"/>
      <c r="IU3624" s="11"/>
      <c r="IV3624" s="11"/>
      <c r="IW3624" s="11"/>
      <c r="AMI3624" s="12"/>
      <c r="AMJ3624" s="12"/>
      <c r="AMK3624" s="12"/>
    </row>
    <row r="3625" spans="1:1025" ht="14.25" customHeight="1">
      <c r="A3625" s="23">
        <v>8</v>
      </c>
      <c r="B3625" s="23">
        <v>1987</v>
      </c>
      <c r="C3625" s="24">
        <v>-147.94999999999999</v>
      </c>
      <c r="D3625" s="24">
        <v>58.68</v>
      </c>
      <c r="E3625" s="24">
        <v>380</v>
      </c>
      <c r="F3625" s="27">
        <v>1.69984</v>
      </c>
      <c r="G3625" s="24" t="s">
        <v>54</v>
      </c>
      <c r="H3625" s="1"/>
      <c r="I3625" s="1"/>
      <c r="AA3625" s="7"/>
      <c r="AB3625" s="7"/>
      <c r="AD3625" s="1"/>
      <c r="AE3625" s="1"/>
      <c r="AG3625" s="7"/>
      <c r="AH3625" s="7"/>
      <c r="AI3625" s="7"/>
      <c r="IU3625" s="11"/>
      <c r="IV3625" s="11"/>
      <c r="IW3625" s="11"/>
      <c r="AMI3625" s="12"/>
      <c r="AMJ3625" s="12"/>
      <c r="AMK3625" s="12"/>
    </row>
    <row r="3626" spans="1:1025" ht="14.25" customHeight="1">
      <c r="A3626" s="23">
        <v>8</v>
      </c>
      <c r="B3626" s="23">
        <v>1987</v>
      </c>
      <c r="C3626" s="24">
        <v>-145</v>
      </c>
      <c r="D3626" s="24">
        <v>50</v>
      </c>
      <c r="E3626" s="24">
        <v>390</v>
      </c>
      <c r="F3626" s="27">
        <v>0.53248000000000095</v>
      </c>
      <c r="G3626" s="24" t="s">
        <v>54</v>
      </c>
      <c r="H3626" s="1"/>
      <c r="I3626" s="1"/>
      <c r="AA3626" s="7"/>
      <c r="AB3626" s="7"/>
      <c r="AD3626" s="1"/>
      <c r="AE3626" s="1"/>
      <c r="AG3626" s="7"/>
      <c r="AH3626" s="7"/>
      <c r="AI3626" s="7"/>
      <c r="IU3626" s="11"/>
      <c r="IV3626" s="11"/>
      <c r="IW3626" s="11"/>
      <c r="AMI3626" s="12"/>
      <c r="AMJ3626" s="12"/>
      <c r="AMK3626" s="12"/>
    </row>
    <row r="3627" spans="1:1025" ht="14.25" customHeight="1">
      <c r="A3627" s="23">
        <v>8</v>
      </c>
      <c r="B3627" s="23">
        <v>1987</v>
      </c>
      <c r="C3627" s="24">
        <v>-147.5</v>
      </c>
      <c r="D3627" s="24">
        <v>55.5</v>
      </c>
      <c r="E3627" s="24">
        <v>390</v>
      </c>
      <c r="F3627" s="27">
        <v>1.11616</v>
      </c>
      <c r="G3627" s="24" t="s">
        <v>54</v>
      </c>
      <c r="H3627" s="1"/>
      <c r="I3627" s="1"/>
      <c r="AA3627" s="7"/>
      <c r="AB3627" s="7"/>
      <c r="AD3627" s="1"/>
      <c r="AE3627" s="1"/>
      <c r="AG3627" s="7"/>
      <c r="AH3627" s="7"/>
      <c r="AI3627" s="7"/>
      <c r="IU3627" s="11"/>
      <c r="IV3627" s="11"/>
      <c r="IW3627" s="11"/>
      <c r="AMI3627" s="12"/>
      <c r="AMJ3627" s="12"/>
      <c r="AMK3627" s="12"/>
    </row>
    <row r="3628" spans="1:1025" ht="14.25" customHeight="1">
      <c r="A3628" s="23">
        <v>8</v>
      </c>
      <c r="B3628" s="23">
        <v>1987</v>
      </c>
      <c r="C3628" s="24">
        <v>-142.87</v>
      </c>
      <c r="D3628" s="24">
        <v>45</v>
      </c>
      <c r="E3628" s="24">
        <v>400</v>
      </c>
      <c r="F3628" s="27">
        <v>0.49152000000000101</v>
      </c>
      <c r="G3628" s="24" t="s">
        <v>54</v>
      </c>
      <c r="H3628" s="1"/>
      <c r="I3628" s="1"/>
      <c r="AA3628" s="7"/>
      <c r="AB3628" s="7"/>
      <c r="AD3628" s="1"/>
      <c r="AE3628" s="1"/>
      <c r="AG3628" s="7"/>
      <c r="AH3628" s="7"/>
      <c r="AI3628" s="7"/>
      <c r="IU3628" s="11"/>
      <c r="IV3628" s="11"/>
      <c r="IW3628" s="11"/>
      <c r="AMI3628" s="12"/>
      <c r="AMJ3628" s="12"/>
      <c r="AMK3628" s="12"/>
    </row>
    <row r="3629" spans="1:1025" ht="14.25" customHeight="1">
      <c r="A3629" s="23">
        <v>8</v>
      </c>
      <c r="B3629" s="23">
        <v>1987</v>
      </c>
      <c r="C3629" s="24">
        <v>-147.94999999999999</v>
      </c>
      <c r="D3629" s="24">
        <v>58.68</v>
      </c>
      <c r="E3629" s="24">
        <v>470</v>
      </c>
      <c r="F3629" s="27">
        <v>1.87392</v>
      </c>
      <c r="G3629" s="24" t="s">
        <v>54</v>
      </c>
      <c r="H3629" s="1"/>
      <c r="I3629" s="1"/>
      <c r="AA3629" s="7"/>
      <c r="AB3629" s="7"/>
      <c r="AD3629" s="1"/>
      <c r="AE3629" s="1"/>
      <c r="AG3629" s="7"/>
      <c r="AH3629" s="7"/>
      <c r="AI3629" s="7"/>
      <c r="IU3629" s="11"/>
      <c r="IV3629" s="11"/>
      <c r="IW3629" s="11"/>
      <c r="AMI3629" s="12"/>
      <c r="AMJ3629" s="12"/>
      <c r="AMK3629" s="12"/>
    </row>
    <row r="3630" spans="1:1025" ht="14.25" customHeight="1">
      <c r="A3630" s="23">
        <v>8</v>
      </c>
      <c r="B3630" s="23">
        <v>1987</v>
      </c>
      <c r="C3630" s="24">
        <v>-145</v>
      </c>
      <c r="D3630" s="24">
        <v>50</v>
      </c>
      <c r="E3630" s="24">
        <v>485</v>
      </c>
      <c r="F3630" s="27">
        <v>0.63488</v>
      </c>
      <c r="G3630" s="24" t="s">
        <v>54</v>
      </c>
      <c r="H3630" s="1"/>
      <c r="I3630" s="1"/>
      <c r="AA3630" s="7"/>
      <c r="AB3630" s="7"/>
      <c r="AD3630" s="1"/>
      <c r="AE3630" s="1"/>
      <c r="AG3630" s="7"/>
      <c r="AH3630" s="7"/>
      <c r="AI3630" s="7"/>
      <c r="IU3630" s="11"/>
      <c r="IV3630" s="11"/>
      <c r="IW3630" s="11"/>
      <c r="AMI3630" s="12"/>
      <c r="AMJ3630" s="12"/>
      <c r="AMK3630" s="12"/>
    </row>
    <row r="3631" spans="1:1025" ht="14.25" customHeight="1">
      <c r="A3631" s="23">
        <v>8</v>
      </c>
      <c r="B3631" s="23">
        <v>1987</v>
      </c>
      <c r="C3631" s="24">
        <v>-147.5</v>
      </c>
      <c r="D3631" s="24">
        <v>55.5</v>
      </c>
      <c r="E3631" s="24">
        <v>490</v>
      </c>
      <c r="F3631" s="27">
        <v>1.10592</v>
      </c>
      <c r="G3631" s="24" t="s">
        <v>54</v>
      </c>
      <c r="H3631" s="1"/>
      <c r="I3631" s="1"/>
      <c r="AA3631" s="7"/>
      <c r="AB3631" s="7"/>
      <c r="AD3631" s="1"/>
      <c r="AE3631" s="1"/>
      <c r="AG3631" s="7"/>
      <c r="AH3631" s="7"/>
      <c r="AI3631" s="7"/>
      <c r="IU3631" s="11"/>
      <c r="IV3631" s="11"/>
      <c r="IW3631" s="11"/>
      <c r="AMI3631" s="12"/>
      <c r="AMJ3631" s="12"/>
      <c r="AMK3631" s="12"/>
    </row>
    <row r="3632" spans="1:1025" ht="14.25" customHeight="1">
      <c r="A3632" s="23">
        <v>8</v>
      </c>
      <c r="B3632" s="23">
        <v>1987</v>
      </c>
      <c r="C3632" s="24">
        <v>-147.5</v>
      </c>
      <c r="D3632" s="24">
        <v>55.5</v>
      </c>
      <c r="E3632" s="24">
        <v>580</v>
      </c>
      <c r="F3632" s="27">
        <v>1.09568</v>
      </c>
      <c r="G3632" s="24" t="s">
        <v>54</v>
      </c>
      <c r="H3632" s="1"/>
      <c r="I3632" s="1"/>
      <c r="AA3632" s="7"/>
      <c r="AB3632" s="7"/>
      <c r="AD3632" s="1"/>
      <c r="AE3632" s="1"/>
      <c r="AG3632" s="7"/>
      <c r="AH3632" s="7"/>
      <c r="AI3632" s="7"/>
      <c r="IU3632" s="11"/>
      <c r="IV3632" s="11"/>
      <c r="IW3632" s="11"/>
      <c r="AMI3632" s="12"/>
      <c r="AMJ3632" s="12"/>
      <c r="AMK3632" s="12"/>
    </row>
    <row r="3633" spans="1:1025" ht="14.25" customHeight="1">
      <c r="A3633" s="23">
        <v>8</v>
      </c>
      <c r="B3633" s="23">
        <v>1987</v>
      </c>
      <c r="C3633" s="24">
        <v>-142.87</v>
      </c>
      <c r="D3633" s="24">
        <v>45</v>
      </c>
      <c r="E3633" s="24">
        <v>580</v>
      </c>
      <c r="F3633" s="27">
        <v>0.58368000000000098</v>
      </c>
      <c r="G3633" s="24" t="s">
        <v>54</v>
      </c>
      <c r="H3633" s="1"/>
      <c r="I3633" s="1"/>
      <c r="AA3633" s="7"/>
      <c r="AB3633" s="7"/>
      <c r="AD3633" s="1"/>
      <c r="AE3633" s="1"/>
      <c r="AG3633" s="7"/>
      <c r="AH3633" s="7"/>
      <c r="AI3633" s="7"/>
      <c r="IU3633" s="11"/>
      <c r="IV3633" s="11"/>
      <c r="IW3633" s="11"/>
      <c r="AMI3633" s="12"/>
      <c r="AMJ3633" s="12"/>
      <c r="AMK3633" s="12"/>
    </row>
    <row r="3634" spans="1:1025" ht="14.25" customHeight="1">
      <c r="A3634" s="23">
        <v>8</v>
      </c>
      <c r="B3634" s="23">
        <v>1987</v>
      </c>
      <c r="C3634" s="24">
        <v>-145</v>
      </c>
      <c r="D3634" s="24">
        <v>50</v>
      </c>
      <c r="E3634" s="24">
        <v>580</v>
      </c>
      <c r="F3634" s="27">
        <v>0.64512000000000103</v>
      </c>
      <c r="G3634" s="24" t="s">
        <v>54</v>
      </c>
      <c r="H3634" s="1"/>
      <c r="I3634" s="1"/>
      <c r="AA3634" s="7"/>
      <c r="AB3634" s="7"/>
      <c r="AD3634" s="1"/>
      <c r="AE3634" s="1"/>
      <c r="AG3634" s="7"/>
      <c r="AH3634" s="7"/>
      <c r="AI3634" s="7"/>
      <c r="IU3634" s="11"/>
      <c r="IV3634" s="11"/>
      <c r="IW3634" s="11"/>
      <c r="AMI3634" s="12"/>
      <c r="AMJ3634" s="12"/>
      <c r="AMK3634" s="12"/>
    </row>
    <row r="3635" spans="1:1025" ht="14.25" customHeight="1">
      <c r="A3635" s="23">
        <v>8</v>
      </c>
      <c r="B3635" s="23">
        <v>1987</v>
      </c>
      <c r="C3635" s="24">
        <v>-145</v>
      </c>
      <c r="D3635" s="24">
        <v>50</v>
      </c>
      <c r="E3635" s="24">
        <v>685</v>
      </c>
      <c r="F3635" s="27">
        <v>0.65536000000000105</v>
      </c>
      <c r="G3635" s="24" t="s">
        <v>54</v>
      </c>
      <c r="H3635" s="1"/>
      <c r="I3635" s="1"/>
      <c r="AA3635" s="7"/>
      <c r="AB3635" s="7"/>
      <c r="AD3635" s="1"/>
      <c r="AE3635" s="1"/>
      <c r="AG3635" s="7"/>
      <c r="AH3635" s="7"/>
      <c r="AI3635" s="7"/>
      <c r="IU3635" s="11"/>
      <c r="IV3635" s="11"/>
      <c r="IW3635" s="11"/>
      <c r="AMI3635" s="12"/>
      <c r="AMJ3635" s="12"/>
      <c r="AMK3635" s="12"/>
    </row>
    <row r="3636" spans="1:1025" ht="14.25" customHeight="1">
      <c r="A3636" s="23">
        <v>8</v>
      </c>
      <c r="B3636" s="23">
        <v>1987</v>
      </c>
      <c r="C3636" s="24">
        <v>-147.5</v>
      </c>
      <c r="D3636" s="24">
        <v>55.5</v>
      </c>
      <c r="E3636" s="24">
        <v>700</v>
      </c>
      <c r="F3636" s="27">
        <v>1.08544</v>
      </c>
      <c r="G3636" s="24" t="s">
        <v>54</v>
      </c>
      <c r="H3636" s="1"/>
      <c r="I3636" s="1"/>
      <c r="AA3636" s="7"/>
      <c r="AB3636" s="7"/>
      <c r="AD3636" s="1"/>
      <c r="AE3636" s="1"/>
      <c r="AG3636" s="7"/>
      <c r="AH3636" s="7"/>
      <c r="AI3636" s="7"/>
      <c r="IU3636" s="11"/>
      <c r="IV3636" s="11"/>
      <c r="IW3636" s="11"/>
      <c r="AMI3636" s="12"/>
      <c r="AMJ3636" s="12"/>
      <c r="AMK3636" s="12"/>
    </row>
    <row r="3637" spans="1:1025" ht="14.25" customHeight="1">
      <c r="A3637" s="23">
        <v>8</v>
      </c>
      <c r="B3637" s="23">
        <v>1987</v>
      </c>
      <c r="C3637" s="24">
        <v>-145</v>
      </c>
      <c r="D3637" s="24">
        <v>50</v>
      </c>
      <c r="E3637" s="24">
        <v>780</v>
      </c>
      <c r="F3637" s="27">
        <v>0.65536000000000105</v>
      </c>
      <c r="G3637" s="24" t="s">
        <v>54</v>
      </c>
      <c r="H3637" s="1"/>
      <c r="I3637" s="1"/>
      <c r="AA3637" s="7"/>
      <c r="AB3637" s="7"/>
      <c r="AD3637" s="1"/>
      <c r="AE3637" s="1"/>
      <c r="AG3637" s="7"/>
      <c r="AH3637" s="7"/>
      <c r="AI3637" s="7"/>
      <c r="IU3637" s="11"/>
      <c r="IV3637" s="11"/>
      <c r="IW3637" s="11"/>
      <c r="AMI3637" s="12"/>
      <c r="AMJ3637" s="12"/>
      <c r="AMK3637" s="12"/>
    </row>
    <row r="3638" spans="1:1025" ht="14.25" customHeight="1">
      <c r="A3638" s="23">
        <v>8</v>
      </c>
      <c r="B3638" s="23">
        <v>1987</v>
      </c>
      <c r="C3638" s="24">
        <v>-147.5</v>
      </c>
      <c r="D3638" s="24">
        <v>55.5</v>
      </c>
      <c r="E3638" s="24">
        <v>800</v>
      </c>
      <c r="F3638" s="27">
        <v>1.2492799999999999</v>
      </c>
      <c r="G3638" s="24" t="s">
        <v>54</v>
      </c>
      <c r="H3638" s="1"/>
      <c r="I3638" s="1"/>
      <c r="AA3638" s="7"/>
      <c r="AB3638" s="7"/>
      <c r="AD3638" s="1"/>
      <c r="AE3638" s="1"/>
      <c r="AG3638" s="7"/>
      <c r="AH3638" s="7"/>
      <c r="AI3638" s="7"/>
      <c r="IU3638" s="11"/>
      <c r="IV3638" s="11"/>
      <c r="IW3638" s="11"/>
      <c r="AMI3638" s="12"/>
      <c r="AMJ3638" s="12"/>
      <c r="AMK3638" s="12"/>
    </row>
    <row r="3639" spans="1:1025" ht="14.25" customHeight="1">
      <c r="A3639" s="23">
        <v>8</v>
      </c>
      <c r="B3639" s="23">
        <v>1987</v>
      </c>
      <c r="C3639" s="24">
        <v>-142.87</v>
      </c>
      <c r="D3639" s="24">
        <v>45</v>
      </c>
      <c r="E3639" s="24">
        <v>800</v>
      </c>
      <c r="F3639" s="27">
        <v>0.59392</v>
      </c>
      <c r="G3639" s="24" t="s">
        <v>54</v>
      </c>
      <c r="H3639" s="1"/>
      <c r="I3639" s="1"/>
      <c r="AA3639" s="7"/>
      <c r="AB3639" s="7"/>
      <c r="AD3639" s="1"/>
      <c r="AE3639" s="1"/>
      <c r="AG3639" s="7"/>
      <c r="AH3639" s="7"/>
      <c r="AI3639" s="7"/>
      <c r="IU3639" s="11"/>
      <c r="IV3639" s="11"/>
      <c r="IW3639" s="11"/>
      <c r="AMI3639" s="12"/>
      <c r="AMJ3639" s="12"/>
      <c r="AMK3639" s="12"/>
    </row>
    <row r="3640" spans="1:1025" ht="14.25" customHeight="1">
      <c r="A3640" s="23">
        <v>8</v>
      </c>
      <c r="B3640" s="23">
        <v>1987</v>
      </c>
      <c r="C3640" s="24">
        <v>-145</v>
      </c>
      <c r="D3640" s="24">
        <v>50</v>
      </c>
      <c r="E3640" s="24">
        <v>875</v>
      </c>
      <c r="F3640" s="27">
        <v>0.71680000000000099</v>
      </c>
      <c r="G3640" s="24" t="s">
        <v>54</v>
      </c>
      <c r="H3640" s="1"/>
      <c r="I3640" s="1"/>
      <c r="AA3640" s="7"/>
      <c r="AB3640" s="7"/>
      <c r="AD3640" s="1"/>
      <c r="AE3640" s="1"/>
      <c r="AG3640" s="7"/>
      <c r="AH3640" s="7"/>
      <c r="AI3640" s="7"/>
      <c r="IU3640" s="11"/>
      <c r="IV3640" s="11"/>
      <c r="IW3640" s="11"/>
      <c r="AMI3640" s="12"/>
      <c r="AMJ3640" s="12"/>
      <c r="AMK3640" s="12"/>
    </row>
    <row r="3641" spans="1:1025" ht="14.25" customHeight="1">
      <c r="A3641" s="23">
        <v>8</v>
      </c>
      <c r="B3641" s="23">
        <v>1987</v>
      </c>
      <c r="C3641" s="24">
        <v>-147.5</v>
      </c>
      <c r="D3641" s="24">
        <v>55.5</v>
      </c>
      <c r="E3641" s="24">
        <v>900</v>
      </c>
      <c r="F3641" s="27">
        <v>1.10592</v>
      </c>
      <c r="G3641" s="24" t="s">
        <v>54</v>
      </c>
      <c r="H3641" s="1"/>
      <c r="I3641" s="1"/>
      <c r="AA3641" s="7"/>
      <c r="AB3641" s="7"/>
      <c r="AD3641" s="1"/>
      <c r="AE3641" s="1"/>
      <c r="AG3641" s="7"/>
      <c r="AH3641" s="7"/>
      <c r="AI3641" s="7"/>
      <c r="IU3641" s="11"/>
      <c r="IV3641" s="11"/>
      <c r="IW3641" s="11"/>
      <c r="AMI3641" s="12"/>
      <c r="AMJ3641" s="12"/>
      <c r="AMK3641" s="12"/>
    </row>
    <row r="3642" spans="1:1025" ht="14.25" customHeight="1">
      <c r="A3642" s="23">
        <v>8</v>
      </c>
      <c r="B3642" s="23">
        <v>1987</v>
      </c>
      <c r="C3642" s="24">
        <v>-145</v>
      </c>
      <c r="D3642" s="24">
        <v>50</v>
      </c>
      <c r="E3642" s="24">
        <v>975</v>
      </c>
      <c r="F3642" s="27">
        <v>0.70656000000000097</v>
      </c>
      <c r="G3642" s="24" t="s">
        <v>54</v>
      </c>
      <c r="H3642" s="1"/>
      <c r="I3642" s="1"/>
      <c r="AA3642" s="7"/>
      <c r="AB3642" s="7"/>
      <c r="AD3642" s="1"/>
      <c r="AE3642" s="1"/>
      <c r="AG3642" s="7"/>
      <c r="AH3642" s="7"/>
      <c r="AI3642" s="7"/>
      <c r="IU3642" s="11"/>
      <c r="IV3642" s="11"/>
      <c r="IW3642" s="11"/>
      <c r="AMI3642" s="12"/>
      <c r="AMJ3642" s="12"/>
      <c r="AMK3642" s="12"/>
    </row>
    <row r="3643" spans="1:1025" ht="14.25" customHeight="1">
      <c r="A3643" s="23">
        <v>8</v>
      </c>
      <c r="B3643" s="23">
        <v>1987</v>
      </c>
      <c r="C3643" s="24">
        <v>-142.87</v>
      </c>
      <c r="D3643" s="24">
        <v>45</v>
      </c>
      <c r="E3643" s="24">
        <v>990</v>
      </c>
      <c r="F3643" s="27">
        <v>0.65536000000000105</v>
      </c>
      <c r="G3643" s="24" t="s">
        <v>54</v>
      </c>
      <c r="H3643" s="1"/>
      <c r="I3643" s="1"/>
      <c r="AA3643" s="7"/>
      <c r="AB3643" s="7"/>
      <c r="AD3643" s="1"/>
      <c r="AE3643" s="1"/>
      <c r="AG3643" s="7"/>
      <c r="AH3643" s="7"/>
      <c r="AI3643" s="7"/>
      <c r="IU3643" s="11"/>
      <c r="IV3643" s="11"/>
      <c r="IW3643" s="11"/>
      <c r="AMI3643" s="12"/>
      <c r="AMJ3643" s="12"/>
      <c r="AMK3643" s="12"/>
    </row>
    <row r="3644" spans="1:1025" ht="14.25" customHeight="1">
      <c r="A3644" s="23">
        <v>8</v>
      </c>
      <c r="B3644" s="23">
        <v>1987</v>
      </c>
      <c r="C3644" s="24">
        <v>-147.5</v>
      </c>
      <c r="D3644" s="24">
        <v>55.5</v>
      </c>
      <c r="E3644" s="24">
        <v>1000</v>
      </c>
      <c r="F3644" s="27">
        <v>1.26976</v>
      </c>
      <c r="G3644" s="24" t="s">
        <v>54</v>
      </c>
      <c r="H3644" s="1"/>
      <c r="I3644" s="1"/>
      <c r="AA3644" s="7"/>
      <c r="AB3644" s="7"/>
      <c r="AD3644" s="1"/>
      <c r="AE3644" s="1"/>
      <c r="AG3644" s="7"/>
      <c r="AH3644" s="7"/>
      <c r="AI3644" s="7"/>
      <c r="IU3644" s="11"/>
      <c r="IV3644" s="11"/>
      <c r="IW3644" s="11"/>
      <c r="AMI3644" s="12"/>
      <c r="AMJ3644" s="12"/>
      <c r="AMK3644" s="12"/>
    </row>
    <row r="3645" spans="1:1025" ht="14.25" customHeight="1">
      <c r="A3645" s="23">
        <v>8</v>
      </c>
      <c r="B3645" s="23">
        <v>1987</v>
      </c>
      <c r="C3645" s="24">
        <v>-145</v>
      </c>
      <c r="D3645" s="24">
        <v>50</v>
      </c>
      <c r="E3645" s="24">
        <v>1230</v>
      </c>
      <c r="F3645" s="27">
        <v>0.69632000000000105</v>
      </c>
      <c r="G3645" s="24" t="s">
        <v>54</v>
      </c>
      <c r="H3645" s="1"/>
      <c r="I3645" s="1"/>
      <c r="AA3645" s="7"/>
      <c r="AB3645" s="7"/>
      <c r="AD3645" s="1"/>
      <c r="AE3645" s="1"/>
      <c r="AG3645" s="7"/>
      <c r="AH3645" s="7"/>
      <c r="AI3645" s="7"/>
      <c r="IU3645" s="11"/>
      <c r="IV3645" s="11"/>
      <c r="IW3645" s="11"/>
      <c r="AMI3645" s="12"/>
      <c r="AMJ3645" s="12"/>
      <c r="AMK3645" s="12"/>
    </row>
    <row r="3646" spans="1:1025" ht="14.25" customHeight="1">
      <c r="A3646" s="23">
        <v>8</v>
      </c>
      <c r="B3646" s="23">
        <v>1987</v>
      </c>
      <c r="C3646" s="24">
        <v>-142.87</v>
      </c>
      <c r="D3646" s="24">
        <v>45</v>
      </c>
      <c r="E3646" s="24">
        <v>1240</v>
      </c>
      <c r="F3646" s="27">
        <v>0.67584</v>
      </c>
      <c r="G3646" s="24" t="s">
        <v>54</v>
      </c>
      <c r="H3646" s="1"/>
      <c r="I3646" s="1"/>
      <c r="AA3646" s="7"/>
      <c r="AB3646" s="7"/>
      <c r="AD3646" s="1"/>
      <c r="AE3646" s="1"/>
      <c r="AG3646" s="7"/>
      <c r="AH3646" s="7"/>
      <c r="AI3646" s="7"/>
      <c r="IU3646" s="11"/>
      <c r="IV3646" s="11"/>
      <c r="IW3646" s="11"/>
      <c r="AMI3646" s="12"/>
      <c r="AMJ3646" s="12"/>
      <c r="AMK3646" s="12"/>
    </row>
    <row r="3647" spans="1:1025" ht="14.25" customHeight="1">
      <c r="A3647" s="23">
        <v>8</v>
      </c>
      <c r="B3647" s="23">
        <v>1987</v>
      </c>
      <c r="C3647" s="24">
        <v>-147.5</v>
      </c>
      <c r="D3647" s="24">
        <v>55.5</v>
      </c>
      <c r="E3647" s="24">
        <v>1250</v>
      </c>
      <c r="F3647" s="27">
        <v>1.0649599999999999</v>
      </c>
      <c r="G3647" s="24" t="s">
        <v>54</v>
      </c>
      <c r="H3647" s="1"/>
      <c r="I3647" s="1"/>
      <c r="AA3647" s="7"/>
      <c r="AB3647" s="7"/>
      <c r="AD3647" s="1"/>
      <c r="AE3647" s="1"/>
      <c r="AG3647" s="7"/>
      <c r="AH3647" s="7"/>
      <c r="AI3647" s="7"/>
      <c r="IU3647" s="11"/>
      <c r="IV3647" s="11"/>
      <c r="IW3647" s="11"/>
      <c r="AMI3647" s="12"/>
      <c r="AMJ3647" s="12"/>
      <c r="AMK3647" s="12"/>
    </row>
    <row r="3648" spans="1:1025" ht="14.25" customHeight="1">
      <c r="A3648" s="23">
        <v>8</v>
      </c>
      <c r="B3648" s="23">
        <v>1987</v>
      </c>
      <c r="C3648" s="24">
        <v>-145</v>
      </c>
      <c r="D3648" s="24">
        <v>50</v>
      </c>
      <c r="E3648" s="24">
        <v>1480</v>
      </c>
      <c r="F3648" s="27">
        <v>0.67584</v>
      </c>
      <c r="G3648" s="24" t="s">
        <v>54</v>
      </c>
      <c r="H3648" s="1"/>
      <c r="I3648" s="1"/>
      <c r="AA3648" s="7"/>
      <c r="AB3648" s="7"/>
      <c r="AD3648" s="1"/>
      <c r="AE3648" s="1"/>
      <c r="AG3648" s="7"/>
      <c r="AH3648" s="7"/>
      <c r="AI3648" s="7"/>
      <c r="IU3648" s="11"/>
      <c r="IV3648" s="11"/>
      <c r="IW3648" s="11"/>
      <c r="AMI3648" s="12"/>
      <c r="AMJ3648" s="12"/>
      <c r="AMK3648" s="12"/>
    </row>
    <row r="3649" spans="1:1025" ht="14.25" customHeight="1">
      <c r="A3649" s="23">
        <v>8</v>
      </c>
      <c r="B3649" s="23">
        <v>1987</v>
      </c>
      <c r="C3649" s="24">
        <v>-142.87</v>
      </c>
      <c r="D3649" s="24">
        <v>45</v>
      </c>
      <c r="E3649" s="24">
        <v>1500</v>
      </c>
      <c r="F3649" s="27">
        <v>0.63488</v>
      </c>
      <c r="G3649" s="24" t="s">
        <v>54</v>
      </c>
      <c r="H3649" s="1"/>
      <c r="I3649" s="1"/>
      <c r="AA3649" s="7"/>
      <c r="AB3649" s="7"/>
      <c r="AD3649" s="1"/>
      <c r="AE3649" s="1"/>
      <c r="AG3649" s="7"/>
      <c r="AH3649" s="7"/>
      <c r="AI3649" s="7"/>
      <c r="IU3649" s="11"/>
      <c r="IV3649" s="11"/>
      <c r="IW3649" s="11"/>
      <c r="AMI3649" s="12"/>
      <c r="AMJ3649" s="12"/>
      <c r="AMK3649" s="12"/>
    </row>
    <row r="3650" spans="1:1025" ht="14.25" customHeight="1">
      <c r="A3650" s="23">
        <v>8</v>
      </c>
      <c r="B3650" s="23">
        <v>1987</v>
      </c>
      <c r="C3650" s="24">
        <v>-147.5</v>
      </c>
      <c r="D3650" s="24">
        <v>55.5</v>
      </c>
      <c r="E3650" s="24">
        <v>1500</v>
      </c>
      <c r="F3650" s="27">
        <v>1.1468799999999999</v>
      </c>
      <c r="G3650" s="24" t="s">
        <v>54</v>
      </c>
      <c r="H3650" s="1"/>
      <c r="I3650" s="1"/>
      <c r="AA3650" s="7"/>
      <c r="AB3650" s="7"/>
      <c r="AD3650" s="1"/>
      <c r="AE3650" s="1"/>
      <c r="AG3650" s="7"/>
      <c r="AH3650" s="7"/>
      <c r="AI3650" s="7"/>
      <c r="IU3650" s="11"/>
      <c r="IV3650" s="11"/>
      <c r="IW3650" s="11"/>
      <c r="AMI3650" s="12"/>
      <c r="AMJ3650" s="12"/>
      <c r="AMK3650" s="12"/>
    </row>
    <row r="3651" spans="1:1025" ht="14.25" customHeight="1">
      <c r="A3651" s="23">
        <v>8</v>
      </c>
      <c r="B3651" s="23">
        <v>1987</v>
      </c>
      <c r="C3651" s="24">
        <v>-145</v>
      </c>
      <c r="D3651" s="24">
        <v>50</v>
      </c>
      <c r="E3651" s="24">
        <v>1720</v>
      </c>
      <c r="F3651" s="27">
        <v>0.69632000000000105</v>
      </c>
      <c r="G3651" s="24" t="s">
        <v>54</v>
      </c>
      <c r="H3651" s="1"/>
      <c r="I3651" s="1"/>
      <c r="AA3651" s="7"/>
      <c r="AB3651" s="7"/>
      <c r="AD3651" s="1"/>
      <c r="AE3651" s="1"/>
      <c r="AG3651" s="7"/>
      <c r="AH3651" s="7"/>
      <c r="AI3651" s="7"/>
      <c r="IU3651" s="11"/>
      <c r="IV3651" s="11"/>
      <c r="IW3651" s="11"/>
      <c r="AMI3651" s="12"/>
      <c r="AMJ3651" s="12"/>
      <c r="AMK3651" s="12"/>
    </row>
    <row r="3652" spans="1:1025" ht="14.25" customHeight="1">
      <c r="A3652" s="23">
        <v>8</v>
      </c>
      <c r="B3652" s="23">
        <v>1987</v>
      </c>
      <c r="C3652" s="24">
        <v>-145</v>
      </c>
      <c r="D3652" s="24">
        <v>50</v>
      </c>
      <c r="E3652" s="24">
        <v>2180</v>
      </c>
      <c r="F3652" s="27">
        <v>0.67584</v>
      </c>
      <c r="G3652" s="24" t="s">
        <v>54</v>
      </c>
      <c r="H3652" s="1"/>
      <c r="I3652" s="1"/>
      <c r="AA3652" s="7"/>
      <c r="AB3652" s="7"/>
      <c r="AD3652" s="1"/>
      <c r="AE3652" s="1"/>
      <c r="AG3652" s="7"/>
      <c r="AH3652" s="7"/>
      <c r="AI3652" s="7"/>
      <c r="IU3652" s="11"/>
      <c r="IV3652" s="11"/>
      <c r="IW3652" s="11"/>
      <c r="AMI3652" s="12"/>
      <c r="AMJ3652" s="12"/>
      <c r="AMK3652" s="12"/>
    </row>
    <row r="3653" spans="1:1025" ht="14.25" customHeight="1">
      <c r="A3653" s="23">
        <v>8</v>
      </c>
      <c r="B3653" s="23">
        <v>1987</v>
      </c>
      <c r="C3653" s="24">
        <v>-145</v>
      </c>
      <c r="D3653" s="24">
        <v>50</v>
      </c>
      <c r="E3653" s="24">
        <v>2960</v>
      </c>
      <c r="F3653" s="27">
        <v>0.65536000000000105</v>
      </c>
      <c r="G3653" s="24" t="s">
        <v>54</v>
      </c>
      <c r="H3653" s="1"/>
      <c r="I3653" s="1"/>
      <c r="AA3653" s="7"/>
      <c r="AB3653" s="7"/>
      <c r="AD3653" s="1"/>
      <c r="AE3653" s="1"/>
      <c r="AG3653" s="7"/>
      <c r="AH3653" s="7"/>
      <c r="AI3653" s="7"/>
      <c r="IU3653" s="11"/>
      <c r="IV3653" s="11"/>
      <c r="IW3653" s="11"/>
      <c r="AMI3653" s="12"/>
      <c r="AMJ3653" s="12"/>
      <c r="AMK3653" s="12"/>
    </row>
    <row r="3654" spans="1:1025" ht="14.25" customHeight="1">
      <c r="A3654" s="23">
        <v>8</v>
      </c>
      <c r="B3654" s="23">
        <v>1987</v>
      </c>
      <c r="C3654" s="24">
        <v>-145</v>
      </c>
      <c r="D3654" s="24">
        <v>50</v>
      </c>
      <c r="E3654" s="24">
        <v>3470</v>
      </c>
      <c r="F3654" s="27">
        <v>0.63488</v>
      </c>
      <c r="G3654" s="24" t="s">
        <v>54</v>
      </c>
      <c r="H3654" s="1"/>
      <c r="I3654" s="1"/>
      <c r="AA3654" s="7"/>
      <c r="AB3654" s="7"/>
      <c r="AD3654" s="1"/>
      <c r="AE3654" s="1"/>
      <c r="AG3654" s="7"/>
      <c r="AH3654" s="7"/>
      <c r="AI3654" s="7"/>
      <c r="IU3654" s="11"/>
      <c r="IV3654" s="11"/>
      <c r="IW3654" s="11"/>
      <c r="AMI3654" s="12"/>
      <c r="AMJ3654" s="12"/>
      <c r="AMK3654" s="12"/>
    </row>
    <row r="3655" spans="1:1025" ht="14.25" customHeight="1">
      <c r="A3655" s="23">
        <v>8</v>
      </c>
      <c r="B3655" s="23">
        <v>1987</v>
      </c>
      <c r="C3655" s="24">
        <v>-145</v>
      </c>
      <c r="D3655" s="24">
        <v>50</v>
      </c>
      <c r="E3655" s="24">
        <v>3910</v>
      </c>
      <c r="F3655" s="27">
        <v>0.65536000000000105</v>
      </c>
      <c r="G3655" s="24" t="s">
        <v>54</v>
      </c>
      <c r="H3655" s="1"/>
      <c r="I3655" s="1"/>
      <c r="AA3655" s="7"/>
      <c r="AB3655" s="7"/>
      <c r="AD3655" s="1"/>
      <c r="AE3655" s="1"/>
      <c r="AG3655" s="7"/>
      <c r="AH3655" s="7"/>
      <c r="AI3655" s="7"/>
      <c r="IU3655" s="11"/>
      <c r="IV3655" s="11"/>
      <c r="IW3655" s="11"/>
      <c r="AMI3655" s="12"/>
      <c r="AMJ3655" s="12"/>
      <c r="AMK3655" s="12"/>
    </row>
    <row r="3656" spans="1:1025" ht="14.25" customHeight="1">
      <c r="A3656" s="23">
        <v>3</v>
      </c>
      <c r="B3656" s="23">
        <v>1989</v>
      </c>
      <c r="C3656" s="24">
        <v>-63.43</v>
      </c>
      <c r="D3656" s="24">
        <v>-60.77</v>
      </c>
      <c r="E3656" s="24">
        <v>30</v>
      </c>
      <c r="F3656" s="27">
        <v>0.16384000000000001</v>
      </c>
      <c r="G3656" s="24" t="s">
        <v>55</v>
      </c>
      <c r="H3656" s="1"/>
      <c r="I3656" s="1"/>
      <c r="AA3656" s="7"/>
      <c r="AB3656" s="7"/>
      <c r="AD3656" s="1"/>
      <c r="AE3656" s="1"/>
      <c r="AG3656" s="7"/>
      <c r="AH3656" s="7"/>
      <c r="AI3656" s="7"/>
      <c r="IU3656" s="11"/>
      <c r="IV3656" s="11"/>
      <c r="IW3656" s="11"/>
      <c r="AMI3656" s="12"/>
      <c r="AMJ3656" s="12"/>
      <c r="AMK3656" s="12"/>
    </row>
    <row r="3657" spans="1:1025" ht="14.25" customHeight="1">
      <c r="A3657" s="23">
        <v>3</v>
      </c>
      <c r="B3657" s="23">
        <v>1989</v>
      </c>
      <c r="C3657" s="24">
        <v>-65.3</v>
      </c>
      <c r="D3657" s="24">
        <v>-56.63</v>
      </c>
      <c r="E3657" s="24">
        <v>50</v>
      </c>
      <c r="F3657" s="27">
        <v>0.16384000000000001</v>
      </c>
      <c r="G3657" s="24" t="s">
        <v>55</v>
      </c>
      <c r="H3657" s="1"/>
      <c r="I3657" s="1"/>
      <c r="AA3657" s="7"/>
      <c r="AB3657" s="7"/>
      <c r="AD3657" s="1"/>
      <c r="AE3657" s="1"/>
      <c r="AG3657" s="7"/>
      <c r="AH3657" s="7"/>
      <c r="AI3657" s="7"/>
      <c r="IU3657" s="11"/>
      <c r="IV3657" s="11"/>
      <c r="IW3657" s="11"/>
      <c r="AMI3657" s="12"/>
      <c r="AMJ3657" s="12"/>
      <c r="AMK3657" s="12"/>
    </row>
    <row r="3658" spans="1:1025" ht="14.25" customHeight="1">
      <c r="A3658" s="23">
        <v>3</v>
      </c>
      <c r="B3658" s="23">
        <v>1989</v>
      </c>
      <c r="C3658" s="24">
        <v>-63.43</v>
      </c>
      <c r="D3658" s="24">
        <v>-60.77</v>
      </c>
      <c r="E3658" s="24">
        <v>110</v>
      </c>
      <c r="F3658" s="27">
        <v>0.1024</v>
      </c>
      <c r="G3658" s="24" t="s">
        <v>55</v>
      </c>
      <c r="H3658" s="1"/>
      <c r="I3658" s="1"/>
      <c r="AA3658" s="7"/>
      <c r="AB3658" s="7"/>
      <c r="AD3658" s="1"/>
      <c r="AE3658" s="1"/>
      <c r="AG3658" s="7"/>
      <c r="AH3658" s="7"/>
      <c r="AI3658" s="7"/>
      <c r="IU3658" s="11"/>
      <c r="IV3658" s="11"/>
      <c r="IW3658" s="11"/>
      <c r="AMI3658" s="12"/>
      <c r="AMJ3658" s="12"/>
      <c r="AMK3658" s="12"/>
    </row>
    <row r="3659" spans="1:1025" ht="14.25" customHeight="1">
      <c r="A3659" s="23">
        <v>3</v>
      </c>
      <c r="B3659" s="23">
        <v>1989</v>
      </c>
      <c r="C3659" s="24">
        <v>-63.43</v>
      </c>
      <c r="D3659" s="24">
        <v>-60.77</v>
      </c>
      <c r="E3659" s="24">
        <v>300</v>
      </c>
      <c r="F3659" s="27">
        <v>0.26624000000000098</v>
      </c>
      <c r="G3659" s="24" t="s">
        <v>55</v>
      </c>
      <c r="H3659" s="1"/>
      <c r="I3659" s="1"/>
      <c r="AA3659" s="7"/>
      <c r="AB3659" s="7"/>
      <c r="AD3659" s="1"/>
      <c r="AE3659" s="1"/>
      <c r="AG3659" s="7"/>
      <c r="AH3659" s="7"/>
      <c r="AI3659" s="7"/>
      <c r="IU3659" s="11"/>
      <c r="IV3659" s="11"/>
      <c r="IW3659" s="11"/>
      <c r="AMI3659" s="12"/>
      <c r="AMJ3659" s="12"/>
      <c r="AMK3659" s="12"/>
    </row>
    <row r="3660" spans="1:1025" ht="14.25" customHeight="1">
      <c r="A3660" s="23">
        <v>3</v>
      </c>
      <c r="B3660" s="23">
        <v>1989</v>
      </c>
      <c r="C3660" s="24">
        <v>-63.43</v>
      </c>
      <c r="D3660" s="24">
        <v>-60.77</v>
      </c>
      <c r="E3660" s="24">
        <v>550</v>
      </c>
      <c r="F3660" s="27">
        <v>0.40960000000000102</v>
      </c>
      <c r="G3660" s="24" t="s">
        <v>55</v>
      </c>
      <c r="H3660" s="1"/>
      <c r="I3660" s="1"/>
      <c r="AA3660" s="7"/>
      <c r="AB3660" s="7"/>
      <c r="AD3660" s="1"/>
      <c r="AE3660" s="1"/>
      <c r="AG3660" s="7"/>
      <c r="AH3660" s="7"/>
      <c r="AI3660" s="7"/>
      <c r="IU3660" s="11"/>
      <c r="IV3660" s="11"/>
      <c r="IW3660" s="11"/>
      <c r="AMI3660" s="12"/>
      <c r="AMJ3660" s="12"/>
      <c r="AMK3660" s="12"/>
    </row>
    <row r="3661" spans="1:1025" ht="14.25" customHeight="1">
      <c r="A3661" s="23">
        <v>3</v>
      </c>
      <c r="B3661" s="23">
        <v>1989</v>
      </c>
      <c r="C3661" s="24">
        <v>-63.43</v>
      </c>
      <c r="D3661" s="24">
        <v>-60.77</v>
      </c>
      <c r="E3661" s="24">
        <v>1420</v>
      </c>
      <c r="F3661" s="27">
        <v>0.77824000000000104</v>
      </c>
      <c r="G3661" s="24" t="s">
        <v>55</v>
      </c>
      <c r="H3661" s="1"/>
      <c r="I3661" s="1"/>
      <c r="AA3661" s="7"/>
      <c r="AB3661" s="7"/>
      <c r="AD3661" s="1"/>
      <c r="AE3661" s="1"/>
      <c r="AG3661" s="7"/>
      <c r="AH3661" s="7"/>
      <c r="AI3661" s="7"/>
      <c r="IU3661" s="11"/>
      <c r="IV3661" s="11"/>
      <c r="IW3661" s="11"/>
      <c r="AMI3661" s="12"/>
      <c r="AMJ3661" s="12"/>
      <c r="AMK3661" s="12"/>
    </row>
    <row r="3662" spans="1:1025" ht="14.25" customHeight="1">
      <c r="A3662" s="23">
        <v>6</v>
      </c>
      <c r="B3662" s="23">
        <v>1989</v>
      </c>
      <c r="C3662" s="24">
        <v>-20.75</v>
      </c>
      <c r="D3662" s="24">
        <v>59.5</v>
      </c>
      <c r="E3662" s="24">
        <v>20</v>
      </c>
      <c r="F3662" s="27">
        <v>8.1920000000000007E-2</v>
      </c>
      <c r="G3662" s="24" t="s">
        <v>56</v>
      </c>
      <c r="H3662" s="1"/>
      <c r="I3662" s="1"/>
      <c r="AA3662" s="7"/>
      <c r="AB3662" s="7"/>
      <c r="AD3662" s="1"/>
      <c r="AE3662" s="1"/>
      <c r="AG3662" s="7"/>
      <c r="AH3662" s="7"/>
      <c r="AI3662" s="7"/>
      <c r="IU3662" s="11"/>
      <c r="IV3662" s="11"/>
      <c r="IW3662" s="11"/>
      <c r="AMI3662" s="12"/>
      <c r="AMJ3662" s="12"/>
      <c r="AMK3662" s="12"/>
    </row>
    <row r="3663" spans="1:1025" ht="14.25" customHeight="1">
      <c r="A3663" s="23">
        <v>5</v>
      </c>
      <c r="B3663" s="23">
        <v>1989</v>
      </c>
      <c r="C3663" s="24">
        <v>-20</v>
      </c>
      <c r="D3663" s="24">
        <v>47</v>
      </c>
      <c r="E3663" s="24">
        <v>20</v>
      </c>
      <c r="F3663" s="27">
        <v>8.1920000000000007E-2</v>
      </c>
      <c r="G3663" s="24" t="s">
        <v>56</v>
      </c>
      <c r="H3663" s="1"/>
      <c r="I3663" s="1"/>
      <c r="AA3663" s="7"/>
      <c r="AB3663" s="7"/>
      <c r="AD3663" s="1"/>
      <c r="AE3663" s="1"/>
      <c r="AG3663" s="7"/>
      <c r="AH3663" s="7"/>
      <c r="AI3663" s="7"/>
      <c r="IU3663" s="11"/>
      <c r="IV3663" s="11"/>
      <c r="IW3663" s="11"/>
      <c r="AMI3663" s="12"/>
      <c r="AMJ3663" s="12"/>
      <c r="AMK3663" s="12"/>
    </row>
    <row r="3664" spans="1:1025" ht="14.25" customHeight="1">
      <c r="A3664" s="23">
        <v>5</v>
      </c>
      <c r="B3664" s="23">
        <v>1989</v>
      </c>
      <c r="C3664" s="24">
        <v>-20</v>
      </c>
      <c r="D3664" s="24">
        <v>47</v>
      </c>
      <c r="E3664" s="24">
        <v>40</v>
      </c>
      <c r="F3664" s="27">
        <v>0.19456000000000001</v>
      </c>
      <c r="G3664" s="24" t="s">
        <v>56</v>
      </c>
      <c r="H3664" s="1"/>
      <c r="I3664" s="1"/>
      <c r="AA3664" s="7"/>
      <c r="AB3664" s="7"/>
      <c r="AD3664" s="1"/>
      <c r="AE3664" s="1"/>
      <c r="AG3664" s="7"/>
      <c r="AH3664" s="7"/>
      <c r="AI3664" s="7"/>
      <c r="IU3664" s="11"/>
      <c r="IV3664" s="11"/>
      <c r="IW3664" s="11"/>
      <c r="AMI3664" s="12"/>
      <c r="AMJ3664" s="12"/>
      <c r="AMK3664" s="12"/>
    </row>
    <row r="3665" spans="1:1025" ht="14.25" customHeight="1">
      <c r="A3665" s="23">
        <v>6</v>
      </c>
      <c r="B3665" s="23">
        <v>1989</v>
      </c>
      <c r="C3665" s="24">
        <v>-20.75</v>
      </c>
      <c r="D3665" s="24">
        <v>59.5</v>
      </c>
      <c r="E3665" s="24">
        <v>40</v>
      </c>
      <c r="F3665" s="27">
        <v>6.1440000000000002E-2</v>
      </c>
      <c r="G3665" s="24" t="s">
        <v>56</v>
      </c>
      <c r="H3665" s="1"/>
      <c r="I3665" s="1"/>
      <c r="AA3665" s="7"/>
      <c r="AB3665" s="7"/>
      <c r="AD3665" s="1"/>
      <c r="AE3665" s="1"/>
      <c r="AG3665" s="7"/>
      <c r="AH3665" s="7"/>
      <c r="AI3665" s="7"/>
      <c r="IU3665" s="11"/>
      <c r="IV3665" s="11"/>
      <c r="IW3665" s="11"/>
      <c r="AMI3665" s="12"/>
      <c r="AMJ3665" s="12"/>
      <c r="AMK3665" s="12"/>
    </row>
    <row r="3666" spans="1:1025" ht="14.25" customHeight="1">
      <c r="A3666" s="23">
        <v>6</v>
      </c>
      <c r="B3666" s="23">
        <v>1989</v>
      </c>
      <c r="C3666" s="24">
        <v>-20.75</v>
      </c>
      <c r="D3666" s="24">
        <v>59.5</v>
      </c>
      <c r="E3666" s="24">
        <v>75</v>
      </c>
      <c r="F3666" s="27">
        <v>0.12288</v>
      </c>
      <c r="G3666" s="24" t="s">
        <v>56</v>
      </c>
      <c r="H3666" s="1"/>
      <c r="I3666" s="1"/>
      <c r="AA3666" s="7"/>
      <c r="AB3666" s="7"/>
      <c r="AD3666" s="1"/>
      <c r="AE3666" s="1"/>
      <c r="AG3666" s="7"/>
      <c r="AH3666" s="7"/>
      <c r="AI3666" s="7"/>
      <c r="IU3666" s="11"/>
      <c r="IV3666" s="11"/>
      <c r="IW3666" s="11"/>
      <c r="AMI3666" s="12"/>
      <c r="AMJ3666" s="12"/>
      <c r="AMK3666" s="12"/>
    </row>
    <row r="3667" spans="1:1025" ht="14.25" customHeight="1">
      <c r="A3667" s="23">
        <v>5</v>
      </c>
      <c r="B3667" s="23">
        <v>1989</v>
      </c>
      <c r="C3667" s="24">
        <v>-20</v>
      </c>
      <c r="D3667" s="24">
        <v>47</v>
      </c>
      <c r="E3667" s="24">
        <v>75</v>
      </c>
      <c r="F3667" s="27">
        <v>0.23552000000000001</v>
      </c>
      <c r="G3667" s="24" t="s">
        <v>56</v>
      </c>
      <c r="H3667" s="1"/>
      <c r="I3667" s="1"/>
      <c r="AA3667" s="7"/>
      <c r="AB3667" s="7"/>
      <c r="AD3667" s="1"/>
      <c r="AE3667" s="1"/>
      <c r="AG3667" s="7"/>
      <c r="AH3667" s="7"/>
      <c r="AI3667" s="7"/>
      <c r="IU3667" s="11"/>
      <c r="IV3667" s="11"/>
      <c r="IW3667" s="11"/>
      <c r="AMI3667" s="12"/>
      <c r="AMJ3667" s="12"/>
      <c r="AMK3667" s="12"/>
    </row>
    <row r="3668" spans="1:1025" ht="14.25" customHeight="1">
      <c r="A3668" s="23">
        <v>5</v>
      </c>
      <c r="B3668" s="23">
        <v>1989</v>
      </c>
      <c r="C3668" s="24">
        <v>-20</v>
      </c>
      <c r="D3668" s="24">
        <v>47</v>
      </c>
      <c r="E3668" s="24">
        <v>100</v>
      </c>
      <c r="F3668" s="27">
        <v>0.17408000000000001</v>
      </c>
      <c r="G3668" s="24" t="s">
        <v>56</v>
      </c>
      <c r="H3668" s="1"/>
      <c r="I3668" s="1"/>
      <c r="AA3668" s="7"/>
      <c r="AB3668" s="7"/>
      <c r="AD3668" s="1"/>
      <c r="AE3668" s="1"/>
      <c r="AG3668" s="7"/>
      <c r="AH3668" s="7"/>
      <c r="AI3668" s="7"/>
      <c r="IU3668" s="11"/>
      <c r="IV3668" s="11"/>
      <c r="IW3668" s="11"/>
      <c r="AMI3668" s="12"/>
      <c r="AMJ3668" s="12"/>
      <c r="AMK3668" s="12"/>
    </row>
    <row r="3669" spans="1:1025" ht="14.25" customHeight="1">
      <c r="A3669" s="23">
        <v>6</v>
      </c>
      <c r="B3669" s="23">
        <v>1989</v>
      </c>
      <c r="C3669" s="24">
        <v>-20.75</v>
      </c>
      <c r="D3669" s="24">
        <v>59.5</v>
      </c>
      <c r="E3669" s="24">
        <v>100</v>
      </c>
      <c r="F3669" s="27">
        <v>0.12288</v>
      </c>
      <c r="G3669" s="24" t="s">
        <v>56</v>
      </c>
      <c r="H3669" s="1"/>
      <c r="I3669" s="1"/>
      <c r="AA3669" s="7"/>
      <c r="AB3669" s="7"/>
      <c r="AD3669" s="1"/>
      <c r="AE3669" s="1"/>
      <c r="AG3669" s="7"/>
      <c r="AH3669" s="7"/>
      <c r="AI3669" s="7"/>
      <c r="IU3669" s="11"/>
      <c r="IV3669" s="11"/>
      <c r="IW3669" s="11"/>
      <c r="AMI3669" s="12"/>
      <c r="AMJ3669" s="12"/>
      <c r="AMK3669" s="12"/>
    </row>
    <row r="3670" spans="1:1025" ht="14.25" customHeight="1">
      <c r="A3670" s="23">
        <v>5</v>
      </c>
      <c r="B3670" s="23">
        <v>1989</v>
      </c>
      <c r="C3670" s="24">
        <v>-20</v>
      </c>
      <c r="D3670" s="24">
        <v>47</v>
      </c>
      <c r="E3670" s="24">
        <v>150</v>
      </c>
      <c r="F3670" s="27">
        <v>0.26624000000000098</v>
      </c>
      <c r="G3670" s="24" t="s">
        <v>56</v>
      </c>
      <c r="H3670" s="1"/>
      <c r="I3670" s="1"/>
      <c r="AA3670" s="7"/>
      <c r="AB3670" s="7"/>
      <c r="AD3670" s="1"/>
      <c r="AE3670" s="1"/>
      <c r="AG3670" s="7"/>
      <c r="AH3670" s="7"/>
      <c r="AI3670" s="7"/>
      <c r="IU3670" s="11"/>
      <c r="IV3670" s="11"/>
      <c r="IW3670" s="11"/>
      <c r="AMI3670" s="12"/>
      <c r="AMJ3670" s="12"/>
      <c r="AMK3670" s="12"/>
    </row>
    <row r="3671" spans="1:1025" ht="14.25" customHeight="1">
      <c r="A3671" s="23">
        <v>6</v>
      </c>
      <c r="B3671" s="23">
        <v>1989</v>
      </c>
      <c r="C3671" s="24">
        <v>-20.75</v>
      </c>
      <c r="D3671" s="24">
        <v>59.5</v>
      </c>
      <c r="E3671" s="24">
        <v>155</v>
      </c>
      <c r="F3671" s="27">
        <v>0.17408000000000001</v>
      </c>
      <c r="G3671" s="24" t="s">
        <v>56</v>
      </c>
      <c r="H3671" s="1"/>
      <c r="I3671" s="1"/>
      <c r="AA3671" s="7"/>
      <c r="AB3671" s="7"/>
      <c r="AD3671" s="1"/>
      <c r="AE3671" s="1"/>
      <c r="AG3671" s="7"/>
      <c r="AH3671" s="7"/>
      <c r="AI3671" s="7"/>
      <c r="IU3671" s="11"/>
      <c r="IV3671" s="11"/>
      <c r="IW3671" s="11"/>
      <c r="AMI3671" s="12"/>
      <c r="AMJ3671" s="12"/>
      <c r="AMK3671" s="12"/>
    </row>
    <row r="3672" spans="1:1025" ht="14.25" customHeight="1">
      <c r="A3672" s="23">
        <v>6</v>
      </c>
      <c r="B3672" s="23">
        <v>1989</v>
      </c>
      <c r="C3672" s="24">
        <v>-20.75</v>
      </c>
      <c r="D3672" s="24">
        <v>59.5</v>
      </c>
      <c r="E3672" s="24">
        <v>200</v>
      </c>
      <c r="F3672" s="27">
        <v>0.23552000000000001</v>
      </c>
      <c r="G3672" s="24" t="s">
        <v>56</v>
      </c>
      <c r="H3672" s="1"/>
      <c r="I3672" s="1"/>
      <c r="AA3672" s="7"/>
      <c r="AB3672" s="7"/>
      <c r="AD3672" s="1"/>
      <c r="AE3672" s="1"/>
      <c r="AG3672" s="7"/>
      <c r="AH3672" s="7"/>
      <c r="AI3672" s="7"/>
      <c r="IU3672" s="11"/>
      <c r="IV3672" s="11"/>
      <c r="IW3672" s="11"/>
      <c r="AMI3672" s="12"/>
      <c r="AMJ3672" s="12"/>
      <c r="AMK3672" s="12"/>
    </row>
    <row r="3673" spans="1:1025" ht="14.25" customHeight="1">
      <c r="A3673" s="23">
        <v>5</v>
      </c>
      <c r="B3673" s="23">
        <v>1989</v>
      </c>
      <c r="C3673" s="24">
        <v>-20</v>
      </c>
      <c r="D3673" s="24">
        <v>47</v>
      </c>
      <c r="E3673" s="24">
        <v>300</v>
      </c>
      <c r="F3673" s="27">
        <v>0.25600000000000001</v>
      </c>
      <c r="G3673" s="24" t="s">
        <v>56</v>
      </c>
      <c r="H3673" s="1"/>
      <c r="I3673" s="1"/>
      <c r="AA3673" s="7"/>
      <c r="AB3673" s="7"/>
      <c r="AD3673" s="1"/>
      <c r="AE3673" s="1"/>
      <c r="AG3673" s="7"/>
      <c r="AH3673" s="7"/>
      <c r="AI3673" s="7"/>
      <c r="IU3673" s="11"/>
      <c r="IV3673" s="11"/>
      <c r="IW3673" s="11"/>
      <c r="AMI3673" s="12"/>
      <c r="AMJ3673" s="12"/>
      <c r="AMK3673" s="12"/>
    </row>
    <row r="3674" spans="1:1025" ht="14.25" customHeight="1">
      <c r="A3674" s="23">
        <v>6</v>
      </c>
      <c r="B3674" s="23">
        <v>1989</v>
      </c>
      <c r="C3674" s="24">
        <v>-20.75</v>
      </c>
      <c r="D3674" s="24">
        <v>59.5</v>
      </c>
      <c r="E3674" s="24">
        <v>300</v>
      </c>
      <c r="F3674" s="27">
        <v>0.17408000000000001</v>
      </c>
      <c r="G3674" s="24" t="s">
        <v>56</v>
      </c>
      <c r="H3674" s="1"/>
      <c r="I3674" s="1"/>
      <c r="AA3674" s="7"/>
      <c r="AB3674" s="7"/>
      <c r="AD3674" s="1"/>
      <c r="AE3674" s="1"/>
      <c r="AG3674" s="7"/>
      <c r="AH3674" s="7"/>
      <c r="AI3674" s="7"/>
      <c r="IU3674" s="11"/>
      <c r="IV3674" s="11"/>
      <c r="IW3674" s="11"/>
      <c r="AMI3674" s="12"/>
      <c r="AMJ3674" s="12"/>
      <c r="AMK3674" s="12"/>
    </row>
    <row r="3675" spans="1:1025" ht="14.25" customHeight="1">
      <c r="A3675" s="23">
        <v>5</v>
      </c>
      <c r="B3675" s="23">
        <v>1989</v>
      </c>
      <c r="C3675" s="24">
        <v>-20</v>
      </c>
      <c r="D3675" s="24">
        <v>47</v>
      </c>
      <c r="E3675" s="24">
        <v>400</v>
      </c>
      <c r="F3675" s="27">
        <v>0.29696</v>
      </c>
      <c r="G3675" s="24" t="s">
        <v>56</v>
      </c>
      <c r="H3675" s="1"/>
      <c r="I3675" s="1"/>
      <c r="AA3675" s="7"/>
      <c r="AB3675" s="7"/>
      <c r="AD3675" s="1"/>
      <c r="AE3675" s="1"/>
      <c r="AG3675" s="7"/>
      <c r="AH3675" s="7"/>
      <c r="AI3675" s="7"/>
      <c r="IU3675" s="11"/>
      <c r="IV3675" s="11"/>
      <c r="IW3675" s="11"/>
      <c r="AMI3675" s="12"/>
      <c r="AMJ3675" s="12"/>
      <c r="AMK3675" s="12"/>
    </row>
    <row r="3676" spans="1:1025" ht="14.25" customHeight="1">
      <c r="A3676" s="23">
        <v>5</v>
      </c>
      <c r="B3676" s="23">
        <v>1989</v>
      </c>
      <c r="C3676" s="24">
        <v>-20</v>
      </c>
      <c r="D3676" s="24">
        <v>47</v>
      </c>
      <c r="E3676" s="24">
        <v>500</v>
      </c>
      <c r="F3676" s="27">
        <v>0.28672000000000097</v>
      </c>
      <c r="G3676" s="24" t="s">
        <v>56</v>
      </c>
      <c r="H3676" s="1"/>
      <c r="I3676" s="1"/>
      <c r="AA3676" s="7"/>
      <c r="AB3676" s="7"/>
      <c r="AD3676" s="1"/>
      <c r="AE3676" s="1"/>
      <c r="AG3676" s="7"/>
      <c r="AH3676" s="7"/>
      <c r="AI3676" s="7"/>
      <c r="IU3676" s="11"/>
      <c r="IV3676" s="11"/>
      <c r="IW3676" s="11"/>
      <c r="AMI3676" s="12"/>
      <c r="AMJ3676" s="12"/>
      <c r="AMK3676" s="12"/>
    </row>
    <row r="3677" spans="1:1025" ht="14.25" customHeight="1">
      <c r="A3677" s="23">
        <v>5</v>
      </c>
      <c r="B3677" s="23">
        <v>1989</v>
      </c>
      <c r="C3677" s="24">
        <v>-20</v>
      </c>
      <c r="D3677" s="24">
        <v>47</v>
      </c>
      <c r="E3677" s="24">
        <v>600</v>
      </c>
      <c r="F3677" s="27">
        <v>0.34816000000000102</v>
      </c>
      <c r="G3677" s="24" t="s">
        <v>56</v>
      </c>
      <c r="H3677" s="1"/>
      <c r="I3677" s="1"/>
      <c r="AA3677" s="7"/>
      <c r="AB3677" s="7"/>
      <c r="AD3677" s="1"/>
      <c r="AE3677" s="1"/>
      <c r="AG3677" s="7"/>
      <c r="AH3677" s="7"/>
      <c r="AI3677" s="7"/>
      <c r="IU3677" s="11"/>
      <c r="IV3677" s="11"/>
      <c r="IW3677" s="11"/>
      <c r="AMI3677" s="12"/>
      <c r="AMJ3677" s="12"/>
      <c r="AMK3677" s="12"/>
    </row>
    <row r="3678" spans="1:1025" ht="14.25" customHeight="1">
      <c r="A3678" s="23">
        <v>6</v>
      </c>
      <c r="B3678" s="23">
        <v>1989</v>
      </c>
      <c r="C3678" s="24">
        <v>-20.75</v>
      </c>
      <c r="D3678" s="24">
        <v>59.5</v>
      </c>
      <c r="E3678" s="24">
        <v>600</v>
      </c>
      <c r="F3678" s="27">
        <v>0.36864000000000102</v>
      </c>
      <c r="G3678" s="24" t="s">
        <v>56</v>
      </c>
      <c r="H3678" s="1"/>
      <c r="I3678" s="1"/>
      <c r="AA3678" s="7"/>
      <c r="AB3678" s="7"/>
      <c r="AD3678" s="1"/>
      <c r="AE3678" s="1"/>
      <c r="AG3678" s="7"/>
      <c r="AH3678" s="7"/>
      <c r="AI3678" s="7"/>
      <c r="IU3678" s="11"/>
      <c r="IV3678" s="11"/>
      <c r="IW3678" s="11"/>
      <c r="AMI3678" s="12"/>
      <c r="AMJ3678" s="12"/>
      <c r="AMK3678" s="12"/>
    </row>
    <row r="3679" spans="1:1025" ht="14.25" customHeight="1">
      <c r="A3679" s="23">
        <v>6</v>
      </c>
      <c r="B3679" s="23">
        <v>1989</v>
      </c>
      <c r="C3679" s="24">
        <v>-20.75</v>
      </c>
      <c r="D3679" s="24">
        <v>59.5</v>
      </c>
      <c r="E3679" s="24">
        <v>700</v>
      </c>
      <c r="F3679" s="27">
        <v>0.40960000000000102</v>
      </c>
      <c r="G3679" s="24" t="s">
        <v>56</v>
      </c>
      <c r="H3679" s="1"/>
      <c r="I3679" s="1"/>
      <c r="AA3679" s="7"/>
      <c r="AB3679" s="7"/>
      <c r="AD3679" s="1"/>
      <c r="AE3679" s="1"/>
      <c r="AG3679" s="7"/>
      <c r="AH3679" s="7"/>
      <c r="AI3679" s="7"/>
      <c r="IU3679" s="11"/>
      <c r="IV3679" s="11"/>
      <c r="IW3679" s="11"/>
      <c r="AMI3679" s="12"/>
      <c r="AMJ3679" s="12"/>
      <c r="AMK3679" s="12"/>
    </row>
    <row r="3680" spans="1:1025" ht="14.25" customHeight="1">
      <c r="A3680" s="23">
        <v>5</v>
      </c>
      <c r="B3680" s="23">
        <v>1989</v>
      </c>
      <c r="C3680" s="24">
        <v>-20</v>
      </c>
      <c r="D3680" s="24">
        <v>47</v>
      </c>
      <c r="E3680" s="24">
        <v>800</v>
      </c>
      <c r="F3680" s="27">
        <v>0.57344000000000095</v>
      </c>
      <c r="G3680" s="24" t="s">
        <v>56</v>
      </c>
      <c r="H3680" s="1"/>
      <c r="I3680" s="1"/>
      <c r="AA3680" s="7"/>
      <c r="AB3680" s="7"/>
      <c r="AD3680" s="1"/>
      <c r="AE3680" s="1"/>
      <c r="AG3680" s="7"/>
      <c r="AH3680" s="7"/>
      <c r="AI3680" s="7"/>
      <c r="IU3680" s="11"/>
      <c r="IV3680" s="11"/>
      <c r="IW3680" s="11"/>
      <c r="AMI3680" s="12"/>
      <c r="AMJ3680" s="12"/>
      <c r="AMK3680" s="12"/>
    </row>
    <row r="3681" spans="1:1025" ht="14.25" customHeight="1">
      <c r="A3681" s="23">
        <v>5</v>
      </c>
      <c r="B3681" s="23">
        <v>1989</v>
      </c>
      <c r="C3681" s="24">
        <v>-20</v>
      </c>
      <c r="D3681" s="24">
        <v>47</v>
      </c>
      <c r="E3681" s="24">
        <v>900</v>
      </c>
      <c r="F3681" s="27">
        <v>0.54272000000000098</v>
      </c>
      <c r="G3681" s="24" t="s">
        <v>56</v>
      </c>
      <c r="H3681" s="1"/>
      <c r="I3681" s="1"/>
      <c r="AA3681" s="7"/>
      <c r="AB3681" s="7"/>
      <c r="AD3681" s="1"/>
      <c r="AE3681" s="1"/>
      <c r="AG3681" s="7"/>
      <c r="AH3681" s="7"/>
      <c r="AI3681" s="7"/>
      <c r="IU3681" s="11"/>
      <c r="IV3681" s="11"/>
      <c r="IW3681" s="11"/>
      <c r="AMI3681" s="12"/>
      <c r="AMJ3681" s="12"/>
      <c r="AMK3681" s="12"/>
    </row>
    <row r="3682" spans="1:1025" ht="14.25" customHeight="1">
      <c r="A3682" s="23">
        <v>6</v>
      </c>
      <c r="B3682" s="23">
        <v>1989</v>
      </c>
      <c r="C3682" s="24">
        <v>-20.75</v>
      </c>
      <c r="D3682" s="24">
        <v>59.5</v>
      </c>
      <c r="E3682" s="24">
        <v>900</v>
      </c>
      <c r="F3682" s="27">
        <v>0.54272000000000098</v>
      </c>
      <c r="G3682" s="24" t="s">
        <v>56</v>
      </c>
      <c r="H3682" s="1"/>
      <c r="I3682" s="1"/>
      <c r="AA3682" s="7"/>
      <c r="AB3682" s="7"/>
      <c r="AD3682" s="1"/>
      <c r="AE3682" s="1"/>
      <c r="AG3682" s="7"/>
      <c r="AH3682" s="7"/>
      <c r="AI3682" s="7"/>
      <c r="IU3682" s="11"/>
      <c r="IV3682" s="11"/>
      <c r="IW3682" s="11"/>
      <c r="AMI3682" s="12"/>
      <c r="AMJ3682" s="12"/>
      <c r="AMK3682" s="12"/>
    </row>
    <row r="3683" spans="1:1025" ht="14.25" customHeight="1">
      <c r="A3683" s="23">
        <v>5</v>
      </c>
      <c r="B3683" s="23">
        <v>1989</v>
      </c>
      <c r="C3683" s="24">
        <v>-20</v>
      </c>
      <c r="D3683" s="24">
        <v>47</v>
      </c>
      <c r="E3683" s="24">
        <v>950</v>
      </c>
      <c r="F3683" s="27">
        <v>0.56320000000000103</v>
      </c>
      <c r="G3683" s="24" t="s">
        <v>56</v>
      </c>
      <c r="H3683" s="1"/>
      <c r="I3683" s="1"/>
      <c r="AA3683" s="7"/>
      <c r="AB3683" s="7"/>
      <c r="AD3683" s="1"/>
      <c r="AE3683" s="1"/>
      <c r="AG3683" s="7"/>
      <c r="AH3683" s="7"/>
      <c r="AI3683" s="7"/>
      <c r="IU3683" s="11"/>
      <c r="IV3683" s="11"/>
      <c r="IW3683" s="11"/>
      <c r="AMI3683" s="12"/>
      <c r="AMJ3683" s="12"/>
      <c r="AMK3683" s="12"/>
    </row>
    <row r="3684" spans="1:1025" ht="14.25" customHeight="1">
      <c r="A3684" s="23">
        <v>6</v>
      </c>
      <c r="B3684" s="23">
        <v>1989</v>
      </c>
      <c r="C3684" s="24">
        <v>-20.75</v>
      </c>
      <c r="D3684" s="24">
        <v>59.5</v>
      </c>
      <c r="E3684" s="24">
        <v>1250</v>
      </c>
      <c r="F3684" s="27">
        <v>0.53248000000000095</v>
      </c>
      <c r="G3684" s="24" t="s">
        <v>56</v>
      </c>
      <c r="H3684" s="1"/>
      <c r="I3684" s="1"/>
      <c r="AA3684" s="7"/>
      <c r="AB3684" s="7"/>
      <c r="AD3684" s="1"/>
      <c r="AE3684" s="1"/>
      <c r="AG3684" s="7"/>
      <c r="AH3684" s="7"/>
      <c r="AI3684" s="7"/>
      <c r="IU3684" s="11"/>
      <c r="IV3684" s="11"/>
      <c r="IW3684" s="11"/>
      <c r="AMI3684" s="12"/>
      <c r="AMJ3684" s="12"/>
      <c r="AMK3684" s="12"/>
    </row>
    <row r="3685" spans="1:1025" ht="14.25" customHeight="1">
      <c r="A3685" s="23">
        <v>6</v>
      </c>
      <c r="B3685" s="23">
        <v>1989</v>
      </c>
      <c r="C3685" s="24">
        <v>-20.75</v>
      </c>
      <c r="D3685" s="24">
        <v>59.5</v>
      </c>
      <c r="E3685" s="24">
        <v>2000</v>
      </c>
      <c r="F3685" s="27">
        <v>0.59392</v>
      </c>
      <c r="G3685" s="24" t="s">
        <v>56</v>
      </c>
      <c r="H3685" s="1"/>
      <c r="I3685" s="1"/>
      <c r="AA3685" s="7"/>
      <c r="AB3685" s="7"/>
      <c r="AD3685" s="1"/>
      <c r="AE3685" s="1"/>
      <c r="AG3685" s="7"/>
      <c r="AH3685" s="7"/>
      <c r="AI3685" s="7"/>
      <c r="IU3685" s="11"/>
      <c r="IV3685" s="11"/>
      <c r="IW3685" s="11"/>
      <c r="AMI3685" s="12"/>
      <c r="AMJ3685" s="12"/>
      <c r="AMK3685" s="12"/>
    </row>
    <row r="3686" spans="1:1025" ht="14.25" customHeight="1">
      <c r="A3686" s="23">
        <v>5</v>
      </c>
      <c r="B3686" s="23">
        <v>1989</v>
      </c>
      <c r="C3686" s="24">
        <v>-20</v>
      </c>
      <c r="D3686" s="24">
        <v>47</v>
      </c>
      <c r="E3686" s="24">
        <v>2000</v>
      </c>
      <c r="F3686" s="27">
        <v>0.54272000000000098</v>
      </c>
      <c r="G3686" s="24" t="s">
        <v>56</v>
      </c>
      <c r="H3686" s="1"/>
      <c r="I3686" s="1"/>
      <c r="AA3686" s="7"/>
      <c r="AB3686" s="7"/>
      <c r="AD3686" s="1"/>
      <c r="AE3686" s="1"/>
      <c r="AG3686" s="7"/>
      <c r="AH3686" s="7"/>
      <c r="AI3686" s="7"/>
      <c r="IU3686" s="11"/>
      <c r="IV3686" s="11"/>
      <c r="IW3686" s="11"/>
      <c r="AMI3686" s="12"/>
      <c r="AMJ3686" s="12"/>
      <c r="AMK3686" s="12"/>
    </row>
    <row r="3687" spans="1:1025" ht="14.25" customHeight="1">
      <c r="A3687" s="23">
        <v>6</v>
      </c>
      <c r="B3687" s="23">
        <v>1989</v>
      </c>
      <c r="C3687" s="24">
        <v>-20.75</v>
      </c>
      <c r="D3687" s="24">
        <v>59.5</v>
      </c>
      <c r="E3687" s="24">
        <v>2400</v>
      </c>
      <c r="F3687" s="27">
        <v>0.77824000000000104</v>
      </c>
      <c r="G3687" s="24" t="s">
        <v>56</v>
      </c>
      <c r="H3687" s="1"/>
      <c r="I3687" s="1"/>
      <c r="AA3687" s="7"/>
      <c r="AB3687" s="7"/>
      <c r="AD3687" s="1"/>
      <c r="AE3687" s="1"/>
      <c r="AG3687" s="7"/>
      <c r="AH3687" s="7"/>
      <c r="AI3687" s="7"/>
      <c r="IU3687" s="11"/>
      <c r="IV3687" s="11"/>
      <c r="IW3687" s="11"/>
      <c r="AMI3687" s="12"/>
      <c r="AMJ3687" s="12"/>
      <c r="AMK3687" s="12"/>
    </row>
    <row r="3688" spans="1:1025" ht="14.25" customHeight="1">
      <c r="A3688" s="23">
        <v>5</v>
      </c>
      <c r="B3688" s="23">
        <v>1989</v>
      </c>
      <c r="C3688" s="24">
        <v>-20</v>
      </c>
      <c r="D3688" s="24">
        <v>47</v>
      </c>
      <c r="E3688" s="24">
        <v>2500</v>
      </c>
      <c r="F3688" s="27">
        <v>0.60416000000000103</v>
      </c>
      <c r="G3688" s="24" t="s">
        <v>56</v>
      </c>
      <c r="H3688" s="1"/>
      <c r="I3688" s="1"/>
      <c r="AA3688" s="7"/>
      <c r="AB3688" s="7"/>
      <c r="AD3688" s="1"/>
      <c r="AE3688" s="1"/>
      <c r="AG3688" s="7"/>
      <c r="AH3688" s="7"/>
      <c r="AI3688" s="7"/>
      <c r="IU3688" s="11"/>
      <c r="IV3688" s="11"/>
      <c r="IW3688" s="11"/>
      <c r="AMI3688" s="12"/>
      <c r="AMJ3688" s="12"/>
      <c r="AMK3688" s="12"/>
    </row>
    <row r="3689" spans="1:1025" ht="14.25" customHeight="1">
      <c r="A3689" s="23">
        <v>5</v>
      </c>
      <c r="B3689" s="23">
        <v>1989</v>
      </c>
      <c r="C3689" s="24">
        <v>-20</v>
      </c>
      <c r="D3689" s="24">
        <v>47</v>
      </c>
      <c r="E3689" s="24">
        <v>2900</v>
      </c>
      <c r="F3689" s="27">
        <v>0.65536000000000105</v>
      </c>
      <c r="G3689" s="24" t="s">
        <v>56</v>
      </c>
      <c r="H3689" s="1"/>
      <c r="I3689" s="1"/>
      <c r="AA3689" s="7"/>
      <c r="AB3689" s="7"/>
      <c r="AD3689" s="1"/>
      <c r="AE3689" s="1"/>
      <c r="AG3689" s="7"/>
      <c r="AH3689" s="7"/>
      <c r="AI3689" s="7"/>
      <c r="IU3689" s="11"/>
      <c r="IV3689" s="11"/>
      <c r="IW3689" s="11"/>
      <c r="AMI3689" s="12"/>
      <c r="AMJ3689" s="12"/>
      <c r="AMK3689" s="12"/>
    </row>
    <row r="3690" spans="1:1025" ht="14.25" customHeight="1">
      <c r="A3690" s="23">
        <v>1</v>
      </c>
      <c r="B3690" s="23">
        <v>1995</v>
      </c>
      <c r="C3690" s="24">
        <v>58</v>
      </c>
      <c r="D3690" s="24">
        <v>18.079999999999998</v>
      </c>
      <c r="E3690" s="24">
        <v>0</v>
      </c>
      <c r="F3690" s="27">
        <v>0.92</v>
      </c>
      <c r="G3690" s="24" t="s">
        <v>57</v>
      </c>
      <c r="H3690" s="1"/>
      <c r="I3690" s="1"/>
      <c r="AA3690" s="7"/>
      <c r="AB3690" s="7"/>
      <c r="AD3690" s="1"/>
      <c r="AE3690" s="1"/>
      <c r="AG3690" s="7"/>
      <c r="AH3690" s="7"/>
      <c r="AI3690" s="7"/>
      <c r="IU3690" s="11"/>
      <c r="IV3690" s="11"/>
      <c r="IW3690" s="11"/>
      <c r="AMI3690" s="12"/>
      <c r="AMJ3690" s="12"/>
      <c r="AMK3690" s="12"/>
    </row>
    <row r="3691" spans="1:1025" ht="14.25" customHeight="1">
      <c r="A3691" s="23">
        <v>1</v>
      </c>
      <c r="B3691" s="23">
        <v>1995</v>
      </c>
      <c r="C3691" s="24">
        <v>57.3</v>
      </c>
      <c r="D3691" s="24">
        <v>18.45</v>
      </c>
      <c r="E3691" s="24">
        <v>0</v>
      </c>
      <c r="F3691" s="27">
        <v>1.34</v>
      </c>
      <c r="G3691" s="24" t="s">
        <v>57</v>
      </c>
      <c r="H3691" s="1"/>
      <c r="I3691" s="1"/>
      <c r="AA3691" s="7"/>
      <c r="AB3691" s="7"/>
      <c r="AD3691" s="1"/>
      <c r="AE3691" s="1"/>
      <c r="AG3691" s="7"/>
      <c r="AH3691" s="7"/>
      <c r="AI3691" s="7"/>
      <c r="IU3691" s="11"/>
      <c r="IV3691" s="11"/>
      <c r="IW3691" s="11"/>
      <c r="AMI3691" s="12"/>
      <c r="AMJ3691" s="12"/>
      <c r="AMK3691" s="12"/>
    </row>
    <row r="3692" spans="1:1025" ht="14.25" customHeight="1">
      <c r="A3692" s="23">
        <v>4</v>
      </c>
      <c r="B3692" s="23">
        <v>1995</v>
      </c>
      <c r="C3692" s="24">
        <v>58.83</v>
      </c>
      <c r="D3692" s="24">
        <v>17.690000000000001</v>
      </c>
      <c r="E3692" s="24">
        <v>1</v>
      </c>
      <c r="F3692" s="27">
        <v>1</v>
      </c>
      <c r="G3692" s="24" t="s">
        <v>57</v>
      </c>
      <c r="H3692" s="1"/>
      <c r="I3692" s="1"/>
      <c r="AA3692" s="7"/>
      <c r="AB3692" s="7"/>
      <c r="AD3692" s="1"/>
      <c r="AE3692" s="1"/>
      <c r="AG3692" s="7"/>
      <c r="AH3692" s="7"/>
      <c r="AI3692" s="7"/>
      <c r="IU3692" s="11"/>
      <c r="IV3692" s="11"/>
      <c r="IW3692" s="11"/>
      <c r="AMI3692" s="12"/>
      <c r="AMJ3692" s="12"/>
      <c r="AMK3692" s="12"/>
    </row>
    <row r="3693" spans="1:1025" ht="14.25" customHeight="1">
      <c r="A3693" s="23">
        <v>4</v>
      </c>
      <c r="B3693" s="23">
        <v>1995</v>
      </c>
      <c r="C3693" s="24">
        <v>59</v>
      </c>
      <c r="D3693" s="24">
        <v>19</v>
      </c>
      <c r="E3693" s="24">
        <v>1</v>
      </c>
      <c r="F3693" s="27">
        <v>1.1000000000000001</v>
      </c>
      <c r="G3693" s="24" t="s">
        <v>57</v>
      </c>
      <c r="H3693" s="1"/>
      <c r="I3693" s="1"/>
      <c r="AA3693" s="7"/>
      <c r="AB3693" s="7"/>
      <c r="AD3693" s="1"/>
      <c r="AE3693" s="1"/>
      <c r="AG3693" s="7"/>
      <c r="AH3693" s="7"/>
      <c r="AI3693" s="7"/>
      <c r="IU3693" s="11"/>
      <c r="IV3693" s="11"/>
      <c r="IW3693" s="11"/>
      <c r="AMI3693" s="12"/>
      <c r="AMJ3693" s="12"/>
      <c r="AMK3693" s="12"/>
    </row>
    <row r="3694" spans="1:1025" ht="14.25" customHeight="1">
      <c r="A3694" s="23">
        <v>9</v>
      </c>
      <c r="B3694" s="23">
        <v>1995</v>
      </c>
      <c r="C3694" s="24">
        <v>58.588200000000001</v>
      </c>
      <c r="D3694" s="24">
        <v>18.884</v>
      </c>
      <c r="E3694" s="24">
        <v>1.6</v>
      </c>
      <c r="F3694" s="27">
        <v>0.71</v>
      </c>
      <c r="G3694" s="24" t="s">
        <v>57</v>
      </c>
      <c r="H3694" s="1"/>
      <c r="I3694" s="1"/>
      <c r="AA3694" s="7"/>
      <c r="AB3694" s="7"/>
      <c r="AD3694" s="1"/>
      <c r="AE3694" s="1"/>
      <c r="AG3694" s="7"/>
      <c r="AH3694" s="7"/>
      <c r="AI3694" s="7"/>
      <c r="IU3694" s="11"/>
      <c r="IV3694" s="11"/>
      <c r="IW3694" s="11"/>
      <c r="AMI3694" s="12"/>
      <c r="AMJ3694" s="12"/>
      <c r="AMK3694" s="12"/>
    </row>
    <row r="3695" spans="1:1025" ht="14.25" customHeight="1">
      <c r="A3695" s="23">
        <v>4</v>
      </c>
      <c r="B3695" s="23">
        <v>1995</v>
      </c>
      <c r="C3695" s="24">
        <v>57.3</v>
      </c>
      <c r="D3695" s="24">
        <v>18.45</v>
      </c>
      <c r="E3695" s="24">
        <v>2</v>
      </c>
      <c r="F3695" s="27">
        <v>0.9</v>
      </c>
      <c r="G3695" s="24" t="s">
        <v>57</v>
      </c>
      <c r="H3695" s="1"/>
      <c r="I3695" s="1"/>
      <c r="AA3695" s="7"/>
      <c r="AB3695" s="7"/>
      <c r="AD3695" s="1"/>
      <c r="AE3695" s="1"/>
      <c r="AG3695" s="7"/>
      <c r="AH3695" s="7"/>
      <c r="AI3695" s="7"/>
      <c r="IU3695" s="11"/>
      <c r="IV3695" s="11"/>
      <c r="IW3695" s="11"/>
      <c r="AMI3695" s="12"/>
      <c r="AMJ3695" s="12"/>
      <c r="AMK3695" s="12"/>
    </row>
    <row r="3696" spans="1:1025" ht="14.25" customHeight="1">
      <c r="A3696" s="23">
        <v>1</v>
      </c>
      <c r="B3696" s="23">
        <v>1995</v>
      </c>
      <c r="C3696" s="24">
        <v>58.8</v>
      </c>
      <c r="D3696" s="24">
        <v>17.68</v>
      </c>
      <c r="E3696" s="24">
        <v>2</v>
      </c>
      <c r="F3696" s="27">
        <v>0.78</v>
      </c>
      <c r="G3696" s="24" t="s">
        <v>57</v>
      </c>
      <c r="H3696" s="1"/>
      <c r="I3696" s="1"/>
      <c r="AA3696" s="7"/>
      <c r="AB3696" s="7"/>
      <c r="AD3696" s="1"/>
      <c r="AE3696" s="1"/>
      <c r="AG3696" s="7"/>
      <c r="AH3696" s="7"/>
      <c r="AI3696" s="7"/>
      <c r="IU3696" s="11"/>
      <c r="IV3696" s="11"/>
      <c r="IW3696" s="11"/>
      <c r="AMI3696" s="12"/>
      <c r="AMJ3696" s="12"/>
      <c r="AMK3696" s="12"/>
    </row>
    <row r="3697" spans="1:1025" ht="14.25" customHeight="1">
      <c r="A3697" s="23">
        <v>11</v>
      </c>
      <c r="B3697" s="23">
        <v>1995</v>
      </c>
      <c r="C3697" s="24">
        <v>67.167299999999997</v>
      </c>
      <c r="D3697" s="24">
        <v>19.1707</v>
      </c>
      <c r="E3697" s="24">
        <v>2.2999999999999998</v>
      </c>
      <c r="F3697" s="27">
        <v>1.07</v>
      </c>
      <c r="G3697" s="24" t="s">
        <v>57</v>
      </c>
      <c r="H3697" s="1"/>
      <c r="I3697" s="1"/>
      <c r="AA3697" s="7"/>
      <c r="AB3697" s="7"/>
      <c r="AD3697" s="1"/>
      <c r="AE3697" s="1"/>
      <c r="AG3697" s="7"/>
      <c r="AH3697" s="7"/>
      <c r="AI3697" s="7"/>
      <c r="IU3697" s="11"/>
      <c r="IV3697" s="11"/>
      <c r="IW3697" s="11"/>
      <c r="AMI3697" s="12"/>
      <c r="AMJ3697" s="12"/>
      <c r="AMK3697" s="12"/>
    </row>
    <row r="3698" spans="1:1025" ht="14.25" customHeight="1">
      <c r="A3698" s="23">
        <v>8</v>
      </c>
      <c r="B3698" s="23">
        <v>1995</v>
      </c>
      <c r="C3698" s="24">
        <v>65.884200000000007</v>
      </c>
      <c r="D3698" s="24">
        <v>19.8828</v>
      </c>
      <c r="E3698" s="24">
        <v>2.2999999999999998</v>
      </c>
      <c r="F3698" s="27">
        <v>0.81</v>
      </c>
      <c r="G3698" s="24" t="s">
        <v>57</v>
      </c>
      <c r="H3698" s="1"/>
      <c r="I3698" s="1"/>
      <c r="AA3698" s="7"/>
      <c r="AB3698" s="7"/>
      <c r="AD3698" s="1"/>
      <c r="AE3698" s="1"/>
      <c r="AG3698" s="7"/>
      <c r="AH3698" s="7"/>
      <c r="AI3698" s="7"/>
      <c r="IU3698" s="11"/>
      <c r="IV3698" s="11"/>
      <c r="IW3698" s="11"/>
      <c r="AMI3698" s="12"/>
      <c r="AMJ3698" s="12"/>
      <c r="AMK3698" s="12"/>
    </row>
    <row r="3699" spans="1:1025" ht="14.25" customHeight="1">
      <c r="A3699" s="23">
        <v>8</v>
      </c>
      <c r="B3699" s="23">
        <v>1995</v>
      </c>
      <c r="C3699" s="24">
        <v>68.749700000000004</v>
      </c>
      <c r="D3699" s="24">
        <v>15.3833</v>
      </c>
      <c r="E3699" s="24">
        <v>2.2999999999999998</v>
      </c>
      <c r="F3699" s="27">
        <v>0.63</v>
      </c>
      <c r="G3699" s="24" t="s">
        <v>57</v>
      </c>
      <c r="H3699" s="1"/>
      <c r="I3699" s="1"/>
      <c r="AA3699" s="7"/>
      <c r="AB3699" s="7"/>
      <c r="AD3699" s="1"/>
      <c r="AE3699" s="1"/>
      <c r="AG3699" s="7"/>
      <c r="AH3699" s="7"/>
      <c r="AI3699" s="7"/>
      <c r="IU3699" s="11"/>
      <c r="IV3699" s="11"/>
      <c r="IW3699" s="11"/>
      <c r="AMI3699" s="12"/>
      <c r="AMJ3699" s="12"/>
      <c r="AMK3699" s="12"/>
    </row>
    <row r="3700" spans="1:1025" ht="14.25" customHeight="1">
      <c r="A3700" s="23">
        <v>11</v>
      </c>
      <c r="B3700" s="23">
        <v>1995</v>
      </c>
      <c r="C3700" s="24">
        <v>63.4983</v>
      </c>
      <c r="D3700" s="24">
        <v>15.249499999999999</v>
      </c>
      <c r="E3700" s="24">
        <v>2.2999999999999998</v>
      </c>
      <c r="F3700" s="27">
        <v>1.19</v>
      </c>
      <c r="G3700" s="24" t="s">
        <v>57</v>
      </c>
      <c r="H3700" s="1"/>
      <c r="I3700" s="1"/>
      <c r="AA3700" s="7"/>
      <c r="AB3700" s="7"/>
      <c r="AD3700" s="1"/>
      <c r="AE3700" s="1"/>
      <c r="AG3700" s="7"/>
      <c r="AH3700" s="7"/>
      <c r="AI3700" s="7"/>
      <c r="IU3700" s="11"/>
      <c r="IV3700" s="11"/>
      <c r="IW3700" s="11"/>
      <c r="AMI3700" s="12"/>
      <c r="AMJ3700" s="12"/>
      <c r="AMK3700" s="12"/>
    </row>
    <row r="3701" spans="1:1025" ht="14.25" customHeight="1">
      <c r="A3701" s="23">
        <v>11</v>
      </c>
      <c r="B3701" s="23">
        <v>1995</v>
      </c>
      <c r="C3701" s="24">
        <v>64.968299999999999</v>
      </c>
      <c r="D3701" s="24">
        <v>10.0853</v>
      </c>
      <c r="E3701" s="24">
        <v>2.4</v>
      </c>
      <c r="F3701" s="27">
        <v>0.79</v>
      </c>
      <c r="G3701" s="24" t="s">
        <v>57</v>
      </c>
      <c r="H3701" s="1"/>
      <c r="I3701" s="1"/>
      <c r="AA3701" s="7"/>
      <c r="AB3701" s="7"/>
      <c r="AD3701" s="1"/>
      <c r="AE3701" s="1"/>
      <c r="AG3701" s="7"/>
      <c r="AH3701" s="7"/>
      <c r="AI3701" s="7"/>
      <c r="IU3701" s="11"/>
      <c r="IV3701" s="11"/>
      <c r="IW3701" s="11"/>
      <c r="AMI3701" s="12"/>
      <c r="AMJ3701" s="12"/>
      <c r="AMK3701" s="12"/>
    </row>
    <row r="3702" spans="1:1025" ht="14.25" customHeight="1">
      <c r="A3702" s="23">
        <v>8</v>
      </c>
      <c r="B3702" s="23">
        <v>1995</v>
      </c>
      <c r="C3702" s="24">
        <v>67.56</v>
      </c>
      <c r="D3702" s="24">
        <v>18.263000000000002</v>
      </c>
      <c r="E3702" s="24">
        <v>2.4</v>
      </c>
      <c r="F3702" s="27">
        <v>0.68</v>
      </c>
      <c r="G3702" s="24" t="s">
        <v>57</v>
      </c>
      <c r="H3702" s="1"/>
      <c r="I3702" s="1"/>
      <c r="AA3702" s="7"/>
      <c r="AB3702" s="7"/>
      <c r="AD3702" s="1"/>
      <c r="AE3702" s="1"/>
      <c r="AG3702" s="7"/>
      <c r="AH3702" s="7"/>
      <c r="AI3702" s="7"/>
      <c r="IU3702" s="11"/>
      <c r="IV3702" s="11"/>
      <c r="IW3702" s="11"/>
      <c r="AMI3702" s="12"/>
      <c r="AMJ3702" s="12"/>
      <c r="AMK3702" s="12"/>
    </row>
    <row r="3703" spans="1:1025" ht="14.25" customHeight="1">
      <c r="A3703" s="23">
        <v>9</v>
      </c>
      <c r="B3703" s="23">
        <v>1995</v>
      </c>
      <c r="C3703" s="24">
        <v>60.500500000000002</v>
      </c>
      <c r="D3703" s="24">
        <v>16.799199999999999</v>
      </c>
      <c r="E3703" s="24">
        <v>2.4</v>
      </c>
      <c r="F3703" s="27">
        <v>0.73</v>
      </c>
      <c r="G3703" s="24" t="s">
        <v>57</v>
      </c>
      <c r="H3703" s="1"/>
      <c r="I3703" s="1"/>
      <c r="AA3703" s="7"/>
      <c r="AB3703" s="7"/>
      <c r="AD3703" s="1"/>
      <c r="AE3703" s="1"/>
      <c r="AG3703" s="7"/>
      <c r="AH3703" s="7"/>
      <c r="AI3703" s="7"/>
      <c r="IU3703" s="11"/>
      <c r="IV3703" s="11"/>
      <c r="IW3703" s="11"/>
      <c r="AMI3703" s="12"/>
      <c r="AMJ3703" s="12"/>
      <c r="AMK3703" s="12"/>
    </row>
    <row r="3704" spans="1:1025" ht="14.25" customHeight="1">
      <c r="A3704" s="23">
        <v>11</v>
      </c>
      <c r="B3704" s="23">
        <v>1995</v>
      </c>
      <c r="C3704" s="24">
        <v>59.815199999999997</v>
      </c>
      <c r="D3704" s="24">
        <v>17.177800000000001</v>
      </c>
      <c r="E3704" s="24">
        <v>2.4</v>
      </c>
      <c r="F3704" s="27">
        <v>1.48</v>
      </c>
      <c r="G3704" s="24" t="s">
        <v>57</v>
      </c>
      <c r="H3704" s="1"/>
      <c r="I3704" s="1"/>
      <c r="AA3704" s="7"/>
      <c r="AB3704" s="7"/>
      <c r="AD3704" s="1"/>
      <c r="AE3704" s="1"/>
      <c r="AG3704" s="7"/>
      <c r="AH3704" s="7"/>
      <c r="AI3704" s="7"/>
      <c r="IU3704" s="11"/>
      <c r="IV3704" s="11"/>
      <c r="IW3704" s="11"/>
      <c r="AMI3704" s="12"/>
      <c r="AMJ3704" s="12"/>
      <c r="AMK3704" s="12"/>
    </row>
    <row r="3705" spans="1:1025" ht="14.25" customHeight="1">
      <c r="A3705" s="23">
        <v>11</v>
      </c>
      <c r="B3705" s="23">
        <v>1995</v>
      </c>
      <c r="C3705" s="24">
        <v>59.1372</v>
      </c>
      <c r="D3705" s="24">
        <v>18.3583</v>
      </c>
      <c r="E3705" s="24">
        <v>2.4</v>
      </c>
      <c r="F3705" s="27">
        <v>0.54</v>
      </c>
      <c r="G3705" s="24" t="s">
        <v>57</v>
      </c>
      <c r="H3705" s="1"/>
      <c r="I3705" s="1"/>
      <c r="AA3705" s="7"/>
      <c r="AB3705" s="7"/>
      <c r="AD3705" s="1"/>
      <c r="AE3705" s="1"/>
      <c r="AG3705" s="7"/>
      <c r="AH3705" s="7"/>
      <c r="AI3705" s="7"/>
      <c r="IU3705" s="11"/>
      <c r="IV3705" s="11"/>
      <c r="IW3705" s="11"/>
      <c r="AMI3705" s="12"/>
      <c r="AMJ3705" s="12"/>
      <c r="AMK3705" s="12"/>
    </row>
    <row r="3706" spans="1:1025" ht="14.25" customHeight="1">
      <c r="A3706" s="23">
        <v>8</v>
      </c>
      <c r="B3706" s="23">
        <v>1995</v>
      </c>
      <c r="C3706" s="24">
        <v>62.401499999999999</v>
      </c>
      <c r="D3706" s="24">
        <v>21.833300000000001</v>
      </c>
      <c r="E3706" s="24">
        <v>2.4</v>
      </c>
      <c r="F3706" s="27">
        <v>1.32</v>
      </c>
      <c r="G3706" s="24" t="s">
        <v>57</v>
      </c>
      <c r="H3706" s="1"/>
      <c r="I3706" s="1"/>
      <c r="AA3706" s="7"/>
      <c r="AB3706" s="7"/>
      <c r="AD3706" s="1"/>
      <c r="AE3706" s="1"/>
      <c r="AG3706" s="7"/>
      <c r="AH3706" s="7"/>
      <c r="AI3706" s="7"/>
      <c r="IU3706" s="11"/>
      <c r="IV3706" s="11"/>
      <c r="IW3706" s="11"/>
      <c r="AMI3706" s="12"/>
      <c r="AMJ3706" s="12"/>
      <c r="AMK3706" s="12"/>
    </row>
    <row r="3707" spans="1:1025" ht="14.25" customHeight="1">
      <c r="A3707" s="23">
        <v>8</v>
      </c>
      <c r="B3707" s="23">
        <v>1995</v>
      </c>
      <c r="C3707" s="24">
        <v>61.997300000000003</v>
      </c>
      <c r="D3707" s="24">
        <v>16.0303</v>
      </c>
      <c r="E3707" s="24">
        <v>2.6</v>
      </c>
      <c r="F3707" s="27">
        <v>1</v>
      </c>
      <c r="G3707" s="24" t="s">
        <v>57</v>
      </c>
      <c r="H3707" s="1"/>
      <c r="I3707" s="1"/>
      <c r="AA3707" s="7"/>
      <c r="AB3707" s="7"/>
      <c r="AD3707" s="1"/>
      <c r="AE3707" s="1"/>
      <c r="AG3707" s="7"/>
      <c r="AH3707" s="7"/>
      <c r="AI3707" s="7"/>
      <c r="IU3707" s="11"/>
      <c r="IV3707" s="11"/>
      <c r="IW3707" s="11"/>
      <c r="AMI3707" s="12"/>
      <c r="AMJ3707" s="12"/>
      <c r="AMK3707" s="12"/>
    </row>
    <row r="3708" spans="1:1025" ht="14.25" customHeight="1">
      <c r="A3708" s="23">
        <v>11</v>
      </c>
      <c r="B3708" s="23">
        <v>1995</v>
      </c>
      <c r="C3708" s="24">
        <v>56.5002</v>
      </c>
      <c r="D3708" s="24">
        <v>16.416699999999999</v>
      </c>
      <c r="E3708" s="24">
        <v>2.7</v>
      </c>
      <c r="F3708" s="27">
        <v>0.95</v>
      </c>
      <c r="G3708" s="24" t="s">
        <v>57</v>
      </c>
      <c r="H3708" s="1"/>
      <c r="I3708" s="1"/>
      <c r="AA3708" s="7"/>
      <c r="AB3708" s="7"/>
      <c r="AD3708" s="1"/>
      <c r="AE3708" s="1"/>
      <c r="AG3708" s="7"/>
      <c r="AH3708" s="7"/>
      <c r="AI3708" s="7"/>
      <c r="IU3708" s="11"/>
      <c r="IV3708" s="11"/>
      <c r="IW3708" s="11"/>
      <c r="AMI3708" s="12"/>
      <c r="AMJ3708" s="12"/>
      <c r="AMK3708" s="12"/>
    </row>
    <row r="3709" spans="1:1025" ht="14.25" customHeight="1">
      <c r="A3709" s="23">
        <v>11</v>
      </c>
      <c r="B3709" s="23">
        <v>1995</v>
      </c>
      <c r="C3709" s="24">
        <v>64.982200000000006</v>
      </c>
      <c r="D3709" s="24">
        <v>14.4747</v>
      </c>
      <c r="E3709" s="24">
        <v>2.7</v>
      </c>
      <c r="F3709" s="27">
        <v>0.97</v>
      </c>
      <c r="G3709" s="24" t="s">
        <v>57</v>
      </c>
      <c r="H3709" s="1"/>
      <c r="I3709" s="1"/>
      <c r="AA3709" s="7"/>
      <c r="AB3709" s="7"/>
      <c r="AD3709" s="1"/>
      <c r="AE3709" s="1"/>
      <c r="AG3709" s="7"/>
      <c r="AH3709" s="7"/>
      <c r="AI3709" s="7"/>
      <c r="IU3709" s="11"/>
      <c r="IV3709" s="11"/>
      <c r="IW3709" s="11"/>
      <c r="AMI3709" s="12"/>
      <c r="AMJ3709" s="12"/>
      <c r="AMK3709" s="12"/>
    </row>
    <row r="3710" spans="1:1025" ht="14.25" customHeight="1">
      <c r="A3710" s="23">
        <v>11</v>
      </c>
      <c r="B3710" s="23">
        <v>1995</v>
      </c>
      <c r="C3710" s="24">
        <v>58.665700000000001</v>
      </c>
      <c r="D3710" s="24">
        <v>17.793500000000002</v>
      </c>
      <c r="E3710" s="24">
        <v>2.7</v>
      </c>
      <c r="F3710" s="27">
        <v>0.59</v>
      </c>
      <c r="G3710" s="24" t="s">
        <v>57</v>
      </c>
      <c r="H3710" s="1"/>
      <c r="I3710" s="1"/>
      <c r="AA3710" s="7"/>
      <c r="AB3710" s="7"/>
      <c r="AD3710" s="1"/>
      <c r="AE3710" s="1"/>
      <c r="AG3710" s="7"/>
      <c r="AH3710" s="7"/>
      <c r="AI3710" s="7"/>
      <c r="IU3710" s="11"/>
      <c r="IV3710" s="11"/>
      <c r="IW3710" s="11"/>
      <c r="AMI3710" s="12"/>
      <c r="AMJ3710" s="12"/>
      <c r="AMK3710" s="12"/>
    </row>
    <row r="3711" spans="1:1025" ht="14.25" customHeight="1">
      <c r="A3711" s="23">
        <v>8</v>
      </c>
      <c r="B3711" s="23">
        <v>1995</v>
      </c>
      <c r="C3711" s="24">
        <v>63.550699999999999</v>
      </c>
      <c r="D3711" s="24">
        <v>21.183</v>
      </c>
      <c r="E3711" s="24">
        <v>2.8</v>
      </c>
      <c r="F3711" s="27">
        <v>1.34</v>
      </c>
      <c r="G3711" s="24" t="s">
        <v>57</v>
      </c>
      <c r="H3711" s="1"/>
      <c r="I3711" s="1"/>
      <c r="AA3711" s="7"/>
      <c r="AB3711" s="7"/>
      <c r="AD3711" s="1"/>
      <c r="AE3711" s="1"/>
      <c r="AG3711" s="7"/>
      <c r="AH3711" s="7"/>
      <c r="AI3711" s="7"/>
      <c r="IU3711" s="11"/>
      <c r="IV3711" s="11"/>
      <c r="IW3711" s="11"/>
      <c r="AMI3711" s="12"/>
      <c r="AMJ3711" s="12"/>
      <c r="AMK3711" s="12"/>
    </row>
    <row r="3712" spans="1:1025" ht="14.25" customHeight="1">
      <c r="A3712" s="23">
        <v>11</v>
      </c>
      <c r="B3712" s="23">
        <v>1995</v>
      </c>
      <c r="C3712" s="24">
        <v>64.980500000000006</v>
      </c>
      <c r="D3712" s="24">
        <v>10.0867</v>
      </c>
      <c r="E3712" s="24">
        <v>2.8</v>
      </c>
      <c r="F3712" s="27">
        <v>0.99</v>
      </c>
      <c r="G3712" s="24" t="s">
        <v>57</v>
      </c>
      <c r="H3712" s="1"/>
      <c r="I3712" s="1"/>
      <c r="AA3712" s="7"/>
      <c r="AB3712" s="7"/>
      <c r="AD3712" s="1"/>
      <c r="AE3712" s="1"/>
      <c r="AG3712" s="7"/>
      <c r="AH3712" s="7"/>
      <c r="AI3712" s="7"/>
      <c r="IU3712" s="11"/>
      <c r="IV3712" s="11"/>
      <c r="IW3712" s="11"/>
      <c r="AMI3712" s="12"/>
      <c r="AMJ3712" s="12"/>
      <c r="AMK3712" s="12"/>
    </row>
    <row r="3713" spans="1:1025" ht="14.25" customHeight="1">
      <c r="A3713" s="23">
        <v>8</v>
      </c>
      <c r="B3713" s="23">
        <v>1995</v>
      </c>
      <c r="C3713" s="24">
        <v>64.250699999999995</v>
      </c>
      <c r="D3713" s="24">
        <v>14.834</v>
      </c>
      <c r="E3713" s="24">
        <v>2.9</v>
      </c>
      <c r="F3713" s="27">
        <v>1.5</v>
      </c>
      <c r="G3713" s="24" t="s">
        <v>57</v>
      </c>
      <c r="H3713" s="1"/>
      <c r="I3713" s="1"/>
      <c r="AA3713" s="7"/>
      <c r="AB3713" s="7"/>
      <c r="AD3713" s="1"/>
      <c r="AE3713" s="1"/>
      <c r="AG3713" s="7"/>
      <c r="AH3713" s="7"/>
      <c r="AI3713" s="7"/>
      <c r="IU3713" s="11"/>
      <c r="IV3713" s="11"/>
      <c r="IW3713" s="11"/>
      <c r="AMI3713" s="12"/>
      <c r="AMJ3713" s="12"/>
      <c r="AMK3713" s="12"/>
    </row>
    <row r="3714" spans="1:1025" ht="14.25" customHeight="1">
      <c r="A3714" s="23">
        <v>11</v>
      </c>
      <c r="B3714" s="23">
        <v>1995</v>
      </c>
      <c r="C3714" s="24">
        <v>59.898000000000003</v>
      </c>
      <c r="D3714" s="24">
        <v>23.798200000000001</v>
      </c>
      <c r="E3714" s="24">
        <v>2.9</v>
      </c>
      <c r="F3714" s="27">
        <v>1.72</v>
      </c>
      <c r="G3714" s="24" t="s">
        <v>57</v>
      </c>
      <c r="H3714" s="1"/>
      <c r="I3714" s="1"/>
      <c r="AA3714" s="7"/>
      <c r="AB3714" s="7"/>
      <c r="AD3714" s="1"/>
      <c r="AE3714" s="1"/>
      <c r="AG3714" s="7"/>
      <c r="AH3714" s="7"/>
      <c r="AI3714" s="7"/>
      <c r="IU3714" s="11"/>
      <c r="IV3714" s="11"/>
      <c r="IW3714" s="11"/>
      <c r="AMI3714" s="12"/>
      <c r="AMJ3714" s="12"/>
      <c r="AMK3714" s="12"/>
    </row>
    <row r="3715" spans="1:1025" ht="14.25" customHeight="1">
      <c r="A3715" s="23">
        <v>11</v>
      </c>
      <c r="B3715" s="23">
        <v>1995</v>
      </c>
      <c r="C3715" s="24">
        <v>57.260800000000003</v>
      </c>
      <c r="D3715" s="24">
        <v>18.503799999999998</v>
      </c>
      <c r="E3715" s="24">
        <v>3</v>
      </c>
      <c r="F3715" s="27">
        <v>1.1200000000000001</v>
      </c>
      <c r="G3715" s="24" t="s">
        <v>57</v>
      </c>
      <c r="H3715" s="1"/>
      <c r="I3715" s="1"/>
      <c r="AA3715" s="7"/>
      <c r="AB3715" s="7"/>
      <c r="AD3715" s="1"/>
      <c r="AE3715" s="1"/>
      <c r="AG3715" s="7"/>
      <c r="AH3715" s="7"/>
      <c r="AI3715" s="7"/>
      <c r="IU3715" s="11"/>
      <c r="IV3715" s="11"/>
      <c r="IW3715" s="11"/>
      <c r="AMI3715" s="12"/>
      <c r="AMJ3715" s="12"/>
      <c r="AMK3715" s="12"/>
    </row>
    <row r="3716" spans="1:1025" ht="14.25" customHeight="1">
      <c r="A3716" s="23">
        <v>7</v>
      </c>
      <c r="B3716" s="23">
        <v>1995</v>
      </c>
      <c r="C3716" s="24">
        <v>68.349999999999994</v>
      </c>
      <c r="D3716" s="24">
        <v>16.350000000000001</v>
      </c>
      <c r="E3716" s="24">
        <v>3</v>
      </c>
      <c r="F3716" s="27">
        <v>0.5</v>
      </c>
      <c r="G3716" s="24" t="s">
        <v>57</v>
      </c>
      <c r="H3716" s="1"/>
      <c r="I3716" s="1"/>
      <c r="AA3716" s="7"/>
      <c r="AB3716" s="7"/>
      <c r="AD3716" s="1"/>
      <c r="AE3716" s="1"/>
      <c r="AG3716" s="7"/>
      <c r="AH3716" s="7"/>
      <c r="AI3716" s="7"/>
      <c r="IU3716" s="11"/>
      <c r="IV3716" s="11"/>
      <c r="IW3716" s="11"/>
      <c r="AMI3716" s="12"/>
      <c r="AMJ3716" s="12"/>
      <c r="AMK3716" s="12"/>
    </row>
    <row r="3717" spans="1:1025" ht="14.25" customHeight="1">
      <c r="A3717" s="23">
        <v>1</v>
      </c>
      <c r="B3717" s="23">
        <v>1995</v>
      </c>
      <c r="C3717" s="24">
        <v>57.3</v>
      </c>
      <c r="D3717" s="24">
        <v>18.45</v>
      </c>
      <c r="E3717" s="24">
        <v>3</v>
      </c>
      <c r="F3717" s="27">
        <v>1.5</v>
      </c>
      <c r="G3717" s="24" t="s">
        <v>57</v>
      </c>
      <c r="H3717" s="1"/>
      <c r="I3717" s="1"/>
      <c r="AA3717" s="7"/>
      <c r="AB3717" s="7"/>
      <c r="AD3717" s="1"/>
      <c r="AE3717" s="1"/>
      <c r="AG3717" s="7"/>
      <c r="AH3717" s="7"/>
      <c r="AI3717" s="7"/>
      <c r="IU3717" s="11"/>
      <c r="IV3717" s="11"/>
      <c r="IW3717" s="11"/>
      <c r="AMI3717" s="12"/>
      <c r="AMJ3717" s="12"/>
      <c r="AMK3717" s="12"/>
    </row>
    <row r="3718" spans="1:1025" ht="14.25" customHeight="1">
      <c r="A3718" s="23">
        <v>9</v>
      </c>
      <c r="B3718" s="23">
        <v>1995</v>
      </c>
      <c r="C3718" s="24">
        <v>58.0015</v>
      </c>
      <c r="D3718" s="24">
        <v>18.082799999999999</v>
      </c>
      <c r="E3718" s="24">
        <v>3</v>
      </c>
      <c r="F3718" s="27">
        <v>0.96</v>
      </c>
      <c r="G3718" s="24" t="s">
        <v>57</v>
      </c>
      <c r="H3718" s="1"/>
      <c r="I3718" s="1"/>
      <c r="AA3718" s="7"/>
      <c r="AB3718" s="7"/>
      <c r="AD3718" s="1"/>
      <c r="AE3718" s="1"/>
      <c r="AG3718" s="7"/>
      <c r="AH3718" s="7"/>
      <c r="AI3718" s="7"/>
      <c r="IU3718" s="11"/>
      <c r="IV3718" s="11"/>
      <c r="IW3718" s="11"/>
      <c r="AMI3718" s="12"/>
      <c r="AMJ3718" s="12"/>
      <c r="AMK3718" s="12"/>
    </row>
    <row r="3719" spans="1:1025" ht="14.25" customHeight="1">
      <c r="A3719" s="23">
        <v>9</v>
      </c>
      <c r="B3719" s="23">
        <v>1995</v>
      </c>
      <c r="C3719" s="24">
        <v>57.3003</v>
      </c>
      <c r="D3719" s="24">
        <v>18.4998</v>
      </c>
      <c r="E3719" s="24">
        <v>3</v>
      </c>
      <c r="F3719" s="27">
        <v>0.84</v>
      </c>
      <c r="G3719" s="24" t="s">
        <v>57</v>
      </c>
      <c r="H3719" s="1"/>
      <c r="I3719" s="1"/>
      <c r="AA3719" s="7"/>
      <c r="AB3719" s="7"/>
      <c r="AD3719" s="1"/>
      <c r="AE3719" s="1"/>
      <c r="AG3719" s="7"/>
      <c r="AH3719" s="7"/>
      <c r="AI3719" s="7"/>
      <c r="IU3719" s="11"/>
      <c r="IV3719" s="11"/>
      <c r="IW3719" s="11"/>
      <c r="AMI3719" s="12"/>
      <c r="AMJ3719" s="12"/>
      <c r="AMK3719" s="12"/>
    </row>
    <row r="3720" spans="1:1025" ht="14.25" customHeight="1">
      <c r="A3720" s="23">
        <v>9</v>
      </c>
      <c r="B3720" s="23">
        <v>1995</v>
      </c>
      <c r="C3720" s="24">
        <v>59.7667</v>
      </c>
      <c r="D3720" s="24">
        <v>17.198799999999999</v>
      </c>
      <c r="E3720" s="24">
        <v>3</v>
      </c>
      <c r="F3720" s="27">
        <v>0.76</v>
      </c>
      <c r="G3720" s="24" t="s">
        <v>57</v>
      </c>
      <c r="H3720" s="1"/>
      <c r="I3720" s="1"/>
      <c r="AA3720" s="7"/>
      <c r="AB3720" s="7"/>
      <c r="AD3720" s="1"/>
      <c r="AE3720" s="1"/>
      <c r="AG3720" s="7"/>
      <c r="AH3720" s="7"/>
      <c r="AI3720" s="7"/>
      <c r="IU3720" s="11"/>
      <c r="IV3720" s="11"/>
      <c r="IW3720" s="11"/>
      <c r="AMI3720" s="12"/>
      <c r="AMJ3720" s="12"/>
      <c r="AMK3720" s="12"/>
    </row>
    <row r="3721" spans="1:1025" ht="14.25" customHeight="1">
      <c r="A3721" s="23">
        <v>8</v>
      </c>
      <c r="B3721" s="23">
        <v>1995</v>
      </c>
      <c r="C3721" s="24">
        <v>58.58</v>
      </c>
      <c r="D3721" s="24">
        <v>18.88</v>
      </c>
      <c r="E3721" s="24">
        <v>3</v>
      </c>
      <c r="F3721" s="27">
        <v>1.5</v>
      </c>
      <c r="G3721" s="24" t="s">
        <v>57</v>
      </c>
      <c r="H3721" s="1"/>
      <c r="I3721" s="1"/>
      <c r="AA3721" s="7"/>
      <c r="AB3721" s="7"/>
      <c r="AD3721" s="1"/>
      <c r="AE3721" s="1"/>
      <c r="AG3721" s="7"/>
      <c r="AH3721" s="7"/>
      <c r="AI3721" s="7"/>
      <c r="IU3721" s="11"/>
      <c r="IV3721" s="11"/>
      <c r="IW3721" s="11"/>
      <c r="AMI3721" s="12"/>
      <c r="AMJ3721" s="12"/>
      <c r="AMK3721" s="12"/>
    </row>
    <row r="3722" spans="1:1025" ht="14.25" customHeight="1">
      <c r="A3722" s="23">
        <v>11</v>
      </c>
      <c r="B3722" s="23">
        <v>1995</v>
      </c>
      <c r="C3722" s="24">
        <v>61.624699999999997</v>
      </c>
      <c r="D3722" s="24">
        <v>22.525300000000001</v>
      </c>
      <c r="E3722" s="24">
        <v>3</v>
      </c>
      <c r="F3722" s="27">
        <v>1.1299999999999999</v>
      </c>
      <c r="G3722" s="24" t="s">
        <v>57</v>
      </c>
      <c r="H3722" s="1"/>
      <c r="I3722" s="1"/>
      <c r="AA3722" s="7"/>
      <c r="AB3722" s="7"/>
      <c r="AD3722" s="1"/>
      <c r="AE3722" s="1"/>
      <c r="AG3722" s="7"/>
      <c r="AH3722" s="7"/>
      <c r="AI3722" s="7"/>
      <c r="IU3722" s="11"/>
      <c r="IV3722" s="11"/>
      <c r="IW3722" s="11"/>
      <c r="AMI3722" s="12"/>
      <c r="AMJ3722" s="12"/>
      <c r="AMK3722" s="12"/>
    </row>
    <row r="3723" spans="1:1025" ht="14.25" customHeight="1">
      <c r="A3723" s="23">
        <v>3</v>
      </c>
      <c r="B3723" s="23">
        <v>1995</v>
      </c>
      <c r="C3723" s="24">
        <v>67.17</v>
      </c>
      <c r="D3723" s="24">
        <v>19.170000000000002</v>
      </c>
      <c r="E3723" s="24">
        <v>3</v>
      </c>
      <c r="F3723" s="27">
        <v>0.6</v>
      </c>
      <c r="G3723" s="24" t="s">
        <v>57</v>
      </c>
      <c r="H3723" s="1"/>
      <c r="I3723" s="1"/>
      <c r="AA3723" s="7"/>
      <c r="AB3723" s="7"/>
      <c r="AD3723" s="1"/>
      <c r="AE3723" s="1"/>
      <c r="AG3723" s="7"/>
      <c r="AH3723" s="7"/>
      <c r="AI3723" s="7"/>
      <c r="IU3723" s="11"/>
      <c r="IV3723" s="11"/>
      <c r="IW3723" s="11"/>
      <c r="AMI3723" s="12"/>
      <c r="AMJ3723" s="12"/>
      <c r="AMK3723" s="12"/>
    </row>
    <row r="3724" spans="1:1025" ht="14.25" customHeight="1">
      <c r="A3724" s="23">
        <v>8</v>
      </c>
      <c r="B3724" s="23">
        <v>1995</v>
      </c>
      <c r="C3724" s="24">
        <v>68.348500000000001</v>
      </c>
      <c r="D3724" s="24">
        <v>16.337800000000001</v>
      </c>
      <c r="E3724" s="24">
        <v>3</v>
      </c>
      <c r="F3724" s="27">
        <v>1.17</v>
      </c>
      <c r="G3724" s="24" t="s">
        <v>57</v>
      </c>
      <c r="H3724" s="1"/>
      <c r="I3724" s="1"/>
      <c r="AA3724" s="7"/>
      <c r="AB3724" s="7"/>
      <c r="AD3724" s="1"/>
      <c r="AE3724" s="1"/>
      <c r="AG3724" s="7"/>
      <c r="AH3724" s="7"/>
      <c r="AI3724" s="7"/>
      <c r="IU3724" s="11"/>
      <c r="IV3724" s="11"/>
      <c r="IW3724" s="11"/>
      <c r="AMI3724" s="12"/>
      <c r="AMJ3724" s="12"/>
      <c r="AMK3724" s="12"/>
    </row>
    <row r="3725" spans="1:1025" ht="14.25" customHeight="1">
      <c r="A3725" s="23">
        <v>9</v>
      </c>
      <c r="B3725" s="23">
        <v>1995</v>
      </c>
      <c r="C3725" s="24">
        <v>59.7667</v>
      </c>
      <c r="D3725" s="24">
        <v>17.198799999999999</v>
      </c>
      <c r="E3725" s="24">
        <v>3</v>
      </c>
      <c r="F3725" s="27">
        <v>0.77</v>
      </c>
      <c r="G3725" s="24" t="s">
        <v>57</v>
      </c>
      <c r="H3725" s="1"/>
      <c r="I3725" s="1"/>
      <c r="AA3725" s="7"/>
      <c r="AB3725" s="7"/>
      <c r="AD3725" s="1"/>
      <c r="AE3725" s="1"/>
      <c r="AG3725" s="7"/>
      <c r="AH3725" s="7"/>
      <c r="AI3725" s="7"/>
      <c r="IU3725" s="11"/>
      <c r="IV3725" s="11"/>
      <c r="IW3725" s="11"/>
      <c r="AMI3725" s="12"/>
      <c r="AMJ3725" s="12"/>
      <c r="AMK3725" s="12"/>
    </row>
    <row r="3726" spans="1:1025" ht="14.25" customHeight="1">
      <c r="A3726" s="23">
        <v>3</v>
      </c>
      <c r="B3726" s="23">
        <v>1995</v>
      </c>
      <c r="C3726" s="24">
        <v>67.569999999999993</v>
      </c>
      <c r="D3726" s="24">
        <v>18.28</v>
      </c>
      <c r="E3726" s="24">
        <v>3</v>
      </c>
      <c r="F3726" s="27">
        <v>0.5</v>
      </c>
      <c r="G3726" s="24" t="s">
        <v>57</v>
      </c>
      <c r="H3726" s="1"/>
      <c r="I3726" s="1"/>
      <c r="AA3726" s="7"/>
      <c r="AB3726" s="7"/>
      <c r="AD3726" s="1"/>
      <c r="AE3726" s="1"/>
      <c r="AG3726" s="7"/>
      <c r="AH3726" s="7"/>
      <c r="AI3726" s="7"/>
      <c r="IU3726" s="11"/>
      <c r="IV3726" s="11"/>
      <c r="IW3726" s="11"/>
      <c r="AMI3726" s="12"/>
      <c r="AMJ3726" s="12"/>
      <c r="AMK3726" s="12"/>
    </row>
    <row r="3727" spans="1:1025" ht="14.25" customHeight="1">
      <c r="A3727" s="23">
        <v>8</v>
      </c>
      <c r="B3727" s="23">
        <v>1995</v>
      </c>
      <c r="C3727" s="24">
        <v>64.665499999999994</v>
      </c>
      <c r="D3727" s="24">
        <v>20.565200000000001</v>
      </c>
      <c r="E3727" s="24">
        <v>3.1</v>
      </c>
      <c r="F3727" s="27">
        <v>1.23</v>
      </c>
      <c r="G3727" s="24" t="s">
        <v>57</v>
      </c>
      <c r="H3727" s="1"/>
      <c r="I3727" s="1"/>
      <c r="AA3727" s="7"/>
      <c r="AB3727" s="7"/>
      <c r="AD3727" s="1"/>
      <c r="AE3727" s="1"/>
      <c r="AG3727" s="7"/>
      <c r="AH3727" s="7"/>
      <c r="AI3727" s="7"/>
      <c r="IU3727" s="11"/>
      <c r="IV3727" s="11"/>
      <c r="IW3727" s="11"/>
      <c r="AMI3727" s="12"/>
      <c r="AMJ3727" s="12"/>
      <c r="AMK3727" s="12"/>
    </row>
    <row r="3728" spans="1:1025" ht="14.25" customHeight="1">
      <c r="A3728" s="23">
        <v>11</v>
      </c>
      <c r="B3728" s="23">
        <v>1995</v>
      </c>
      <c r="C3728" s="24">
        <v>65.7102</v>
      </c>
      <c r="D3728" s="24">
        <v>13.0002</v>
      </c>
      <c r="E3728" s="24">
        <v>3.1</v>
      </c>
      <c r="F3728" s="27">
        <v>0.79</v>
      </c>
      <c r="G3728" s="24" t="s">
        <v>57</v>
      </c>
      <c r="H3728" s="1"/>
      <c r="I3728" s="1"/>
      <c r="AA3728" s="7"/>
      <c r="AB3728" s="7"/>
      <c r="AD3728" s="1"/>
      <c r="AE3728" s="1"/>
      <c r="AG3728" s="7"/>
      <c r="AH3728" s="7"/>
      <c r="AI3728" s="7"/>
      <c r="IU3728" s="11"/>
      <c r="IV3728" s="11"/>
      <c r="IW3728" s="11"/>
      <c r="AMI3728" s="12"/>
      <c r="AMJ3728" s="12"/>
      <c r="AMK3728" s="12"/>
    </row>
    <row r="3729" spans="1:1025" ht="14.25" customHeight="1">
      <c r="A3729" s="23">
        <v>8</v>
      </c>
      <c r="B3729" s="23">
        <v>1995</v>
      </c>
      <c r="C3729" s="24">
        <v>64.997299999999996</v>
      </c>
      <c r="D3729" s="24">
        <v>10.8035</v>
      </c>
      <c r="E3729" s="24">
        <v>3.1</v>
      </c>
      <c r="F3729" s="27">
        <v>1.06</v>
      </c>
      <c r="G3729" s="24" t="s">
        <v>57</v>
      </c>
      <c r="H3729" s="1"/>
      <c r="I3729" s="1"/>
      <c r="AA3729" s="7"/>
      <c r="AB3729" s="7"/>
      <c r="AD3729" s="1"/>
      <c r="AE3729" s="1"/>
      <c r="AG3729" s="7"/>
      <c r="AH3729" s="7"/>
      <c r="AI3729" s="7"/>
      <c r="IU3729" s="11"/>
      <c r="IV3729" s="11"/>
      <c r="IW3729" s="11"/>
      <c r="AMI3729" s="12"/>
      <c r="AMJ3729" s="12"/>
      <c r="AMK3729" s="12"/>
    </row>
    <row r="3730" spans="1:1025" ht="14.25" customHeight="1">
      <c r="A3730" s="23">
        <v>9</v>
      </c>
      <c r="B3730" s="23">
        <v>1995</v>
      </c>
      <c r="C3730" s="24">
        <v>59.067799999999998</v>
      </c>
      <c r="D3730" s="24">
        <v>20.388200000000001</v>
      </c>
      <c r="E3730" s="24">
        <v>3.1</v>
      </c>
      <c r="F3730" s="27">
        <v>0.77</v>
      </c>
      <c r="G3730" s="24" t="s">
        <v>57</v>
      </c>
      <c r="H3730" s="1"/>
      <c r="I3730" s="1"/>
      <c r="AA3730" s="7"/>
      <c r="AB3730" s="7"/>
      <c r="AD3730" s="1"/>
      <c r="AE3730" s="1"/>
      <c r="AG3730" s="7"/>
      <c r="AH3730" s="7"/>
      <c r="AI3730" s="7"/>
      <c r="IU3730" s="11"/>
      <c r="IV3730" s="11"/>
      <c r="IW3730" s="11"/>
      <c r="AMI3730" s="12"/>
      <c r="AMJ3730" s="12"/>
      <c r="AMK3730" s="12"/>
    </row>
    <row r="3731" spans="1:1025" ht="14.25" customHeight="1">
      <c r="A3731" s="23">
        <v>8</v>
      </c>
      <c r="B3731" s="23">
        <v>1995</v>
      </c>
      <c r="C3731" s="24">
        <v>67.933499999999995</v>
      </c>
      <c r="D3731" s="24">
        <v>17.298300000000001</v>
      </c>
      <c r="E3731" s="24">
        <v>3.1</v>
      </c>
      <c r="F3731" s="27">
        <v>0.89</v>
      </c>
      <c r="G3731" s="24" t="s">
        <v>57</v>
      </c>
      <c r="H3731" s="1"/>
      <c r="I3731" s="1"/>
      <c r="AA3731" s="7"/>
      <c r="AB3731" s="7"/>
      <c r="AD3731" s="1"/>
      <c r="AE3731" s="1"/>
      <c r="AG3731" s="7"/>
      <c r="AH3731" s="7"/>
      <c r="AI3731" s="7"/>
      <c r="IU3731" s="11"/>
      <c r="IV3731" s="11"/>
      <c r="IW3731" s="11"/>
      <c r="AMI3731" s="12"/>
      <c r="AMJ3731" s="12"/>
      <c r="AMK3731" s="12"/>
    </row>
    <row r="3732" spans="1:1025" ht="14.25" customHeight="1">
      <c r="A3732" s="23">
        <v>9</v>
      </c>
      <c r="B3732" s="23">
        <v>1995</v>
      </c>
      <c r="C3732" s="24">
        <v>58.998199999999997</v>
      </c>
      <c r="D3732" s="24">
        <v>18.999500000000001</v>
      </c>
      <c r="E3732" s="24">
        <v>3.1</v>
      </c>
      <c r="F3732" s="27">
        <v>0.71</v>
      </c>
      <c r="G3732" s="24" t="s">
        <v>57</v>
      </c>
      <c r="H3732" s="1"/>
      <c r="I3732" s="1"/>
      <c r="AA3732" s="7"/>
      <c r="AB3732" s="7"/>
      <c r="AD3732" s="1"/>
      <c r="AE3732" s="1"/>
      <c r="AG3732" s="7"/>
      <c r="AH3732" s="7"/>
      <c r="AI3732" s="7"/>
      <c r="IU3732" s="11"/>
      <c r="IV3732" s="11"/>
      <c r="IW3732" s="11"/>
      <c r="AMI3732" s="12"/>
      <c r="AMJ3732" s="12"/>
      <c r="AMK3732" s="12"/>
    </row>
    <row r="3733" spans="1:1025" ht="14.25" customHeight="1">
      <c r="A3733" s="23">
        <v>9</v>
      </c>
      <c r="B3733" s="23">
        <v>1995</v>
      </c>
      <c r="C3733" s="24">
        <v>58.000799999999998</v>
      </c>
      <c r="D3733" s="24">
        <v>18.0825</v>
      </c>
      <c r="E3733" s="24">
        <v>3.1</v>
      </c>
      <c r="F3733" s="27">
        <v>0.85</v>
      </c>
      <c r="G3733" s="24" t="s">
        <v>57</v>
      </c>
      <c r="H3733" s="1"/>
      <c r="I3733" s="1"/>
      <c r="AA3733" s="7"/>
      <c r="AB3733" s="7"/>
      <c r="AD3733" s="1"/>
      <c r="AE3733" s="1"/>
      <c r="AG3733" s="7"/>
      <c r="AH3733" s="7"/>
      <c r="AI3733" s="7"/>
      <c r="IU3733" s="11"/>
      <c r="IV3733" s="11"/>
      <c r="IW3733" s="11"/>
      <c r="AMI3733" s="12"/>
      <c r="AMJ3733" s="12"/>
      <c r="AMK3733" s="12"/>
    </row>
    <row r="3734" spans="1:1025" ht="14.25" customHeight="1">
      <c r="A3734" s="23">
        <v>7</v>
      </c>
      <c r="B3734" s="23">
        <v>1995</v>
      </c>
      <c r="C3734" s="24">
        <v>65.89</v>
      </c>
      <c r="D3734" s="24">
        <v>19.88</v>
      </c>
      <c r="E3734" s="24">
        <v>3.3</v>
      </c>
      <c r="F3734" s="27">
        <v>1.8</v>
      </c>
      <c r="G3734" s="24" t="s">
        <v>57</v>
      </c>
      <c r="H3734" s="1"/>
      <c r="I3734" s="1"/>
      <c r="AA3734" s="7"/>
      <c r="AB3734" s="7"/>
      <c r="AD3734" s="1"/>
      <c r="AE3734" s="1"/>
      <c r="AG3734" s="7"/>
      <c r="AH3734" s="7"/>
      <c r="AI3734" s="7"/>
      <c r="IU3734" s="11"/>
      <c r="IV3734" s="11"/>
      <c r="IW3734" s="11"/>
      <c r="AMI3734" s="12"/>
      <c r="AMJ3734" s="12"/>
      <c r="AMK3734" s="12"/>
    </row>
    <row r="3735" spans="1:1025" ht="14.25" customHeight="1">
      <c r="A3735" s="23">
        <v>9</v>
      </c>
      <c r="B3735" s="23">
        <v>1995</v>
      </c>
      <c r="C3735" s="24">
        <v>58.835799999999999</v>
      </c>
      <c r="D3735" s="24">
        <v>17.680800000000001</v>
      </c>
      <c r="E3735" s="24">
        <v>3.4</v>
      </c>
      <c r="F3735" s="27">
        <v>0.59</v>
      </c>
      <c r="G3735" s="24" t="s">
        <v>57</v>
      </c>
      <c r="H3735" s="1"/>
      <c r="I3735" s="1"/>
      <c r="AA3735" s="7"/>
      <c r="AB3735" s="7"/>
      <c r="AD3735" s="1"/>
      <c r="AE3735" s="1"/>
      <c r="AG3735" s="7"/>
      <c r="AH3735" s="7"/>
      <c r="AI3735" s="7"/>
      <c r="IU3735" s="11"/>
      <c r="IV3735" s="11"/>
      <c r="IW3735" s="11"/>
      <c r="AMI3735" s="12"/>
      <c r="AMJ3735" s="12"/>
      <c r="AMK3735" s="12"/>
    </row>
    <row r="3736" spans="1:1025" ht="14.25" customHeight="1">
      <c r="A3736" s="23">
        <v>10</v>
      </c>
      <c r="B3736" s="23">
        <v>1995</v>
      </c>
      <c r="C3736" s="24">
        <v>59.880200000000002</v>
      </c>
      <c r="D3736" s="24">
        <v>22.380800000000001</v>
      </c>
      <c r="E3736" s="24">
        <v>3.4</v>
      </c>
      <c r="F3736" s="27">
        <v>2.63</v>
      </c>
      <c r="G3736" s="24" t="s">
        <v>57</v>
      </c>
      <c r="H3736" s="1"/>
      <c r="I3736" s="1"/>
      <c r="AA3736" s="7"/>
      <c r="AB3736" s="7"/>
      <c r="AD3736" s="1"/>
      <c r="AE3736" s="1"/>
      <c r="AG3736" s="7"/>
      <c r="AH3736" s="7"/>
      <c r="AI3736" s="7"/>
      <c r="IU3736" s="11"/>
      <c r="IV3736" s="11"/>
      <c r="IW3736" s="11"/>
      <c r="AMI3736" s="12"/>
      <c r="AMJ3736" s="12"/>
      <c r="AMK3736" s="12"/>
    </row>
    <row r="3737" spans="1:1025" ht="14.25" customHeight="1">
      <c r="A3737" s="23">
        <v>7</v>
      </c>
      <c r="B3737" s="23">
        <v>1995</v>
      </c>
      <c r="C3737" s="24">
        <v>64.999499999999998</v>
      </c>
      <c r="D3737" s="24">
        <v>14.4518</v>
      </c>
      <c r="E3737" s="24">
        <v>3.5</v>
      </c>
      <c r="F3737" s="27">
        <v>1.2</v>
      </c>
      <c r="G3737" s="24" t="s">
        <v>57</v>
      </c>
      <c r="H3737" s="1"/>
      <c r="I3737" s="1"/>
      <c r="AA3737" s="7"/>
      <c r="AB3737" s="7"/>
      <c r="AD3737" s="1"/>
      <c r="AE3737" s="1"/>
      <c r="AG3737" s="7"/>
      <c r="AH3737" s="7"/>
      <c r="AI3737" s="7"/>
      <c r="IU3737" s="11"/>
      <c r="IV3737" s="11"/>
      <c r="IW3737" s="11"/>
      <c r="AMI3737" s="12"/>
      <c r="AMJ3737" s="12"/>
      <c r="AMK3737" s="12"/>
    </row>
    <row r="3738" spans="1:1025" ht="14.25" customHeight="1">
      <c r="A3738" s="23">
        <v>8</v>
      </c>
      <c r="B3738" s="23">
        <v>1995</v>
      </c>
      <c r="C3738" s="24">
        <v>61.247</v>
      </c>
      <c r="D3738" s="24">
        <v>16.432300000000001</v>
      </c>
      <c r="E3738" s="24">
        <v>3.6</v>
      </c>
      <c r="F3738" s="27">
        <v>0.8</v>
      </c>
      <c r="G3738" s="24" t="s">
        <v>57</v>
      </c>
      <c r="H3738" s="1"/>
      <c r="I3738" s="1"/>
      <c r="AA3738" s="7"/>
      <c r="AB3738" s="7"/>
      <c r="AD3738" s="1"/>
      <c r="AE3738" s="1"/>
      <c r="AG3738" s="7"/>
      <c r="AH3738" s="7"/>
      <c r="AI3738" s="7"/>
      <c r="IU3738" s="11"/>
      <c r="IV3738" s="11"/>
      <c r="IW3738" s="11"/>
      <c r="AMI3738" s="12"/>
      <c r="AMJ3738" s="12"/>
      <c r="AMK3738" s="12"/>
    </row>
    <row r="3739" spans="1:1025" ht="14.25" customHeight="1">
      <c r="A3739" s="23">
        <v>8</v>
      </c>
      <c r="B3739" s="23">
        <v>1995</v>
      </c>
      <c r="C3739" s="24">
        <v>61.5</v>
      </c>
      <c r="D3739" s="24">
        <v>15.53</v>
      </c>
      <c r="E3739" s="24">
        <v>3.6</v>
      </c>
      <c r="F3739" s="27">
        <v>1.1000000000000001</v>
      </c>
      <c r="G3739" s="24" t="s">
        <v>57</v>
      </c>
      <c r="H3739" s="1"/>
      <c r="I3739" s="1"/>
      <c r="AA3739" s="7"/>
      <c r="AB3739" s="7"/>
      <c r="AD3739" s="1"/>
      <c r="AE3739" s="1"/>
      <c r="AG3739" s="7"/>
      <c r="AH3739" s="7"/>
      <c r="AI3739" s="7"/>
      <c r="IU3739" s="11"/>
      <c r="IV3739" s="11"/>
      <c r="IW3739" s="11"/>
      <c r="AMI3739" s="12"/>
      <c r="AMJ3739" s="12"/>
      <c r="AMK3739" s="12"/>
    </row>
    <row r="3740" spans="1:1025" ht="14.25" customHeight="1">
      <c r="A3740" s="23">
        <v>8</v>
      </c>
      <c r="B3740" s="23">
        <v>1995</v>
      </c>
      <c r="C3740" s="24">
        <v>67.164299999999997</v>
      </c>
      <c r="D3740" s="24">
        <v>19.198699999999999</v>
      </c>
      <c r="E3740" s="24">
        <v>3.6</v>
      </c>
      <c r="F3740" s="27">
        <v>1.04</v>
      </c>
      <c r="G3740" s="24" t="s">
        <v>57</v>
      </c>
      <c r="H3740" s="1"/>
      <c r="I3740" s="1"/>
      <c r="AA3740" s="7"/>
      <c r="AB3740" s="7"/>
      <c r="AD3740" s="1"/>
      <c r="AE3740" s="1"/>
      <c r="AG3740" s="7"/>
      <c r="AH3740" s="7"/>
      <c r="AI3740" s="7"/>
      <c r="IU3740" s="11"/>
      <c r="IV3740" s="11"/>
      <c r="IW3740" s="11"/>
      <c r="AMI3740" s="12"/>
      <c r="AMJ3740" s="12"/>
      <c r="AMK3740" s="12"/>
    </row>
    <row r="3741" spans="1:1025" ht="14.25" customHeight="1">
      <c r="A3741" s="23">
        <v>8</v>
      </c>
      <c r="B3741" s="23">
        <v>1995</v>
      </c>
      <c r="C3741" s="24">
        <v>60.503300000000003</v>
      </c>
      <c r="D3741" s="24">
        <v>16.795999999999999</v>
      </c>
      <c r="E3741" s="24">
        <v>3.7</v>
      </c>
      <c r="F3741" s="27">
        <v>1.1000000000000001</v>
      </c>
      <c r="G3741" s="24" t="s">
        <v>57</v>
      </c>
      <c r="H3741" s="1"/>
      <c r="I3741" s="1"/>
      <c r="AA3741" s="7"/>
      <c r="AB3741" s="7"/>
      <c r="AD3741" s="1"/>
      <c r="AE3741" s="1"/>
      <c r="AG3741" s="7"/>
      <c r="AH3741" s="7"/>
      <c r="AI3741" s="7"/>
      <c r="IU3741" s="11"/>
      <c r="IV3741" s="11"/>
      <c r="IW3741" s="11"/>
      <c r="AMI3741" s="12"/>
      <c r="AMJ3741" s="12"/>
      <c r="AMK3741" s="12"/>
    </row>
    <row r="3742" spans="1:1025" ht="14.25" customHeight="1">
      <c r="A3742" s="23">
        <v>8</v>
      </c>
      <c r="B3742" s="23">
        <v>1995</v>
      </c>
      <c r="C3742" s="24">
        <v>61.169499999999999</v>
      </c>
      <c r="D3742" s="24">
        <v>22.4678</v>
      </c>
      <c r="E3742" s="24">
        <v>3.7</v>
      </c>
      <c r="F3742" s="27">
        <v>0.91</v>
      </c>
      <c r="G3742" s="24" t="s">
        <v>57</v>
      </c>
      <c r="H3742" s="1"/>
      <c r="I3742" s="1"/>
      <c r="AA3742" s="7"/>
      <c r="AB3742" s="7"/>
      <c r="AD3742" s="1"/>
      <c r="AE3742" s="1"/>
      <c r="AG3742" s="7"/>
      <c r="AH3742" s="7"/>
      <c r="AI3742" s="7"/>
      <c r="IU3742" s="11"/>
      <c r="IV3742" s="11"/>
      <c r="IW3742" s="11"/>
      <c r="AMI3742" s="12"/>
      <c r="AMJ3742" s="12"/>
      <c r="AMK3742" s="12"/>
    </row>
    <row r="3743" spans="1:1025" ht="14.25" customHeight="1">
      <c r="A3743" s="23">
        <v>7</v>
      </c>
      <c r="B3743" s="23">
        <v>1995</v>
      </c>
      <c r="C3743" s="24">
        <v>67.930000000000007</v>
      </c>
      <c r="D3743" s="24">
        <v>17.29</v>
      </c>
      <c r="E3743" s="24">
        <v>3.7</v>
      </c>
      <c r="F3743" s="27">
        <v>1.2</v>
      </c>
      <c r="G3743" s="24" t="s">
        <v>57</v>
      </c>
      <c r="H3743" s="1"/>
      <c r="I3743" s="1"/>
      <c r="AA3743" s="7"/>
      <c r="AB3743" s="7"/>
      <c r="AD3743" s="1"/>
      <c r="AE3743" s="1"/>
      <c r="AG3743" s="7"/>
      <c r="AH3743" s="7"/>
      <c r="AI3743" s="7"/>
      <c r="IU3743" s="11"/>
      <c r="IV3743" s="11"/>
      <c r="IW3743" s="11"/>
      <c r="AMI3743" s="12"/>
      <c r="AMJ3743" s="12"/>
      <c r="AMK3743" s="12"/>
    </row>
    <row r="3744" spans="1:1025" ht="14.25" customHeight="1">
      <c r="A3744" s="23">
        <v>8</v>
      </c>
      <c r="B3744" s="23">
        <v>1995</v>
      </c>
      <c r="C3744" s="24">
        <v>61.169499999999999</v>
      </c>
      <c r="D3744" s="24">
        <v>22.4678</v>
      </c>
      <c r="E3744" s="24">
        <v>3.7</v>
      </c>
      <c r="F3744" s="27">
        <v>0.91</v>
      </c>
      <c r="G3744" s="24" t="s">
        <v>57</v>
      </c>
      <c r="H3744" s="1"/>
      <c r="I3744" s="1"/>
      <c r="AA3744" s="7"/>
      <c r="AB3744" s="7"/>
      <c r="AD3744" s="1"/>
      <c r="AE3744" s="1"/>
      <c r="AG3744" s="7"/>
      <c r="AH3744" s="7"/>
      <c r="AI3744" s="7"/>
      <c r="IU3744" s="11"/>
      <c r="IV3744" s="11"/>
      <c r="IW3744" s="11"/>
      <c r="AMI3744" s="12"/>
      <c r="AMJ3744" s="12"/>
      <c r="AMK3744" s="12"/>
    </row>
    <row r="3745" spans="1:1025" ht="14.25" customHeight="1">
      <c r="A3745" s="23">
        <v>7</v>
      </c>
      <c r="B3745" s="23">
        <v>1995</v>
      </c>
      <c r="C3745" s="24">
        <v>64.885300000000001</v>
      </c>
      <c r="D3745" s="24">
        <v>9.9673300000000005</v>
      </c>
      <c r="E3745" s="24">
        <v>3.8</v>
      </c>
      <c r="F3745" s="27">
        <v>0.6</v>
      </c>
      <c r="G3745" s="24" t="s">
        <v>57</v>
      </c>
      <c r="H3745" s="1"/>
      <c r="I3745" s="1"/>
      <c r="AA3745" s="7"/>
      <c r="AB3745" s="7"/>
      <c r="AD3745" s="1"/>
      <c r="AE3745" s="1"/>
      <c r="AG3745" s="7"/>
      <c r="AH3745" s="7"/>
      <c r="AI3745" s="7"/>
      <c r="IU3745" s="11"/>
      <c r="IV3745" s="11"/>
      <c r="IW3745" s="11"/>
      <c r="AMI3745" s="12"/>
      <c r="AMJ3745" s="12"/>
      <c r="AMK3745" s="12"/>
    </row>
    <row r="3746" spans="1:1025" ht="14.25" customHeight="1">
      <c r="A3746" s="23">
        <v>8</v>
      </c>
      <c r="B3746" s="23">
        <v>1995</v>
      </c>
      <c r="C3746" s="24">
        <v>59.883200000000002</v>
      </c>
      <c r="D3746" s="24">
        <v>22.386800000000001</v>
      </c>
      <c r="E3746" s="24">
        <v>3.8</v>
      </c>
      <c r="F3746" s="27">
        <v>2.16</v>
      </c>
      <c r="G3746" s="24" t="s">
        <v>57</v>
      </c>
      <c r="H3746" s="1"/>
      <c r="I3746" s="1"/>
      <c r="AA3746" s="7"/>
      <c r="AB3746" s="7"/>
      <c r="AD3746" s="1"/>
      <c r="AE3746" s="1"/>
      <c r="AG3746" s="7"/>
      <c r="AH3746" s="7"/>
      <c r="AI3746" s="7"/>
      <c r="IU3746" s="11"/>
      <c r="IV3746" s="11"/>
      <c r="IW3746" s="11"/>
      <c r="AMI3746" s="12"/>
      <c r="AMJ3746" s="12"/>
      <c r="AMK3746" s="12"/>
    </row>
    <row r="3747" spans="1:1025" ht="14.25" customHeight="1">
      <c r="A3747" s="23">
        <v>8</v>
      </c>
      <c r="B3747" s="23">
        <v>1995</v>
      </c>
      <c r="C3747" s="24">
        <v>58.010300000000001</v>
      </c>
      <c r="D3747" s="24">
        <v>18.161000000000001</v>
      </c>
      <c r="E3747" s="24">
        <v>3.9</v>
      </c>
      <c r="F3747" s="27">
        <v>2.7</v>
      </c>
      <c r="G3747" s="24" t="s">
        <v>57</v>
      </c>
      <c r="H3747" s="1"/>
      <c r="I3747" s="1"/>
      <c r="AA3747" s="7"/>
      <c r="AB3747" s="7"/>
      <c r="AD3747" s="1"/>
      <c r="AE3747" s="1"/>
      <c r="AG3747" s="7"/>
      <c r="AH3747" s="7"/>
      <c r="AI3747" s="7"/>
      <c r="IU3747" s="11"/>
      <c r="IV3747" s="11"/>
      <c r="IW3747" s="11"/>
      <c r="AMI3747" s="12"/>
      <c r="AMJ3747" s="12"/>
      <c r="AMK3747" s="12"/>
    </row>
    <row r="3748" spans="1:1025" ht="14.25" customHeight="1">
      <c r="A3748" s="23">
        <v>7</v>
      </c>
      <c r="B3748" s="23">
        <v>1995</v>
      </c>
      <c r="C3748" s="24">
        <v>66.88</v>
      </c>
      <c r="D3748" s="24">
        <v>14.92</v>
      </c>
      <c r="E3748" s="24">
        <v>3.9</v>
      </c>
      <c r="F3748" s="27">
        <v>0.5</v>
      </c>
      <c r="G3748" s="24" t="s">
        <v>57</v>
      </c>
      <c r="H3748" s="1"/>
      <c r="I3748" s="1"/>
      <c r="AA3748" s="7"/>
      <c r="AB3748" s="7"/>
      <c r="AD3748" s="1"/>
      <c r="AE3748" s="1"/>
      <c r="AG3748" s="7"/>
      <c r="AH3748" s="7"/>
      <c r="AI3748" s="7"/>
      <c r="IU3748" s="11"/>
      <c r="IV3748" s="11"/>
      <c r="IW3748" s="11"/>
      <c r="AMI3748" s="12"/>
      <c r="AMJ3748" s="12"/>
      <c r="AMK3748" s="12"/>
    </row>
    <row r="3749" spans="1:1025" ht="14.25" customHeight="1">
      <c r="A3749" s="23">
        <v>7</v>
      </c>
      <c r="B3749" s="23">
        <v>1995</v>
      </c>
      <c r="C3749" s="24">
        <v>64.660700000000006</v>
      </c>
      <c r="D3749" s="24">
        <v>20.545300000000001</v>
      </c>
      <c r="E3749" s="24">
        <v>4</v>
      </c>
      <c r="F3749" s="27">
        <v>1.7</v>
      </c>
      <c r="G3749" s="24" t="s">
        <v>57</v>
      </c>
      <c r="H3749" s="1"/>
      <c r="I3749" s="1"/>
      <c r="AA3749" s="7"/>
      <c r="AB3749" s="7"/>
      <c r="AD3749" s="1"/>
      <c r="AE3749" s="1"/>
      <c r="AG3749" s="7"/>
      <c r="AH3749" s="7"/>
      <c r="AI3749" s="7"/>
      <c r="IU3749" s="11"/>
      <c r="IV3749" s="11"/>
      <c r="IW3749" s="11"/>
      <c r="AMI3749" s="12"/>
      <c r="AMJ3749" s="12"/>
      <c r="AMK3749" s="12"/>
    </row>
    <row r="3750" spans="1:1025" ht="14.25" customHeight="1">
      <c r="A3750" s="23">
        <v>3</v>
      </c>
      <c r="B3750" s="23">
        <v>1995</v>
      </c>
      <c r="C3750" s="24">
        <v>65</v>
      </c>
      <c r="D3750" s="24">
        <v>14.45</v>
      </c>
      <c r="E3750" s="24">
        <v>4</v>
      </c>
      <c r="F3750" s="27">
        <v>1.1000000000000001</v>
      </c>
      <c r="G3750" s="24" t="s">
        <v>57</v>
      </c>
      <c r="H3750" s="1"/>
      <c r="I3750" s="1"/>
      <c r="AA3750" s="7"/>
      <c r="AB3750" s="7"/>
      <c r="AD3750" s="1"/>
      <c r="AE3750" s="1"/>
      <c r="AG3750" s="7"/>
      <c r="AH3750" s="7"/>
      <c r="AI3750" s="7"/>
      <c r="IU3750" s="11"/>
      <c r="IV3750" s="11"/>
      <c r="IW3750" s="11"/>
      <c r="AMI3750" s="12"/>
      <c r="AMJ3750" s="12"/>
      <c r="AMK3750" s="12"/>
    </row>
    <row r="3751" spans="1:1025" ht="14.25" customHeight="1">
      <c r="A3751" s="23">
        <v>8</v>
      </c>
      <c r="B3751" s="23">
        <v>1995</v>
      </c>
      <c r="C3751" s="24">
        <v>59</v>
      </c>
      <c r="D3751" s="24">
        <v>19</v>
      </c>
      <c r="E3751" s="24">
        <v>4</v>
      </c>
      <c r="F3751" s="27">
        <v>1.5</v>
      </c>
      <c r="G3751" s="24" t="s">
        <v>57</v>
      </c>
      <c r="H3751" s="1"/>
      <c r="I3751" s="1"/>
      <c r="AA3751" s="7"/>
      <c r="AB3751" s="7"/>
      <c r="AD3751" s="1"/>
      <c r="AE3751" s="1"/>
      <c r="AG3751" s="7"/>
      <c r="AH3751" s="7"/>
      <c r="AI3751" s="7"/>
      <c r="IU3751" s="11"/>
      <c r="IV3751" s="11"/>
      <c r="IW3751" s="11"/>
      <c r="AMI3751" s="12"/>
      <c r="AMJ3751" s="12"/>
      <c r="AMK3751" s="12"/>
    </row>
    <row r="3752" spans="1:1025" ht="14.25" customHeight="1">
      <c r="A3752" s="23">
        <v>8</v>
      </c>
      <c r="B3752" s="23">
        <v>1995</v>
      </c>
      <c r="C3752" s="24">
        <v>61.74</v>
      </c>
      <c r="D3752" s="24">
        <v>15.77</v>
      </c>
      <c r="E3752" s="24">
        <v>4</v>
      </c>
      <c r="F3752" s="27">
        <v>1.1000000000000001</v>
      </c>
      <c r="G3752" s="24" t="s">
        <v>57</v>
      </c>
      <c r="H3752" s="1"/>
      <c r="I3752" s="1"/>
      <c r="AA3752" s="7"/>
      <c r="AB3752" s="7"/>
      <c r="AD3752" s="1"/>
      <c r="AE3752" s="1"/>
      <c r="AG3752" s="7"/>
      <c r="AH3752" s="7"/>
      <c r="AI3752" s="7"/>
      <c r="IU3752" s="11"/>
      <c r="IV3752" s="11"/>
      <c r="IW3752" s="11"/>
      <c r="AMI3752" s="12"/>
      <c r="AMJ3752" s="12"/>
      <c r="AMK3752" s="12"/>
    </row>
    <row r="3753" spans="1:1025" ht="14.25" customHeight="1">
      <c r="A3753" s="23">
        <v>9</v>
      </c>
      <c r="B3753" s="23">
        <v>1995</v>
      </c>
      <c r="C3753" s="24">
        <v>61.250700000000002</v>
      </c>
      <c r="D3753" s="24">
        <v>16.432700000000001</v>
      </c>
      <c r="E3753" s="24">
        <v>4</v>
      </c>
      <c r="F3753" s="27">
        <v>0.61</v>
      </c>
      <c r="G3753" s="24" t="s">
        <v>57</v>
      </c>
      <c r="H3753" s="1"/>
      <c r="I3753" s="1"/>
      <c r="AA3753" s="7"/>
      <c r="AB3753" s="7"/>
      <c r="AD3753" s="1"/>
      <c r="AE3753" s="1"/>
      <c r="AG3753" s="7"/>
      <c r="AH3753" s="7"/>
      <c r="AI3753" s="7"/>
      <c r="IU3753" s="11"/>
      <c r="IV3753" s="11"/>
      <c r="IW3753" s="11"/>
      <c r="AMI3753" s="12"/>
      <c r="AMJ3753" s="12"/>
      <c r="AMK3753" s="12"/>
    </row>
    <row r="3754" spans="1:1025" ht="14.25" customHeight="1">
      <c r="A3754" s="23">
        <v>7</v>
      </c>
      <c r="B3754" s="23">
        <v>1995</v>
      </c>
      <c r="C3754" s="24">
        <v>67.16</v>
      </c>
      <c r="D3754" s="24">
        <v>19.170000000000002</v>
      </c>
      <c r="E3754" s="24">
        <v>4.0999999999999996</v>
      </c>
      <c r="F3754" s="27">
        <v>3.6</v>
      </c>
      <c r="G3754" s="24" t="s">
        <v>57</v>
      </c>
      <c r="H3754" s="1"/>
      <c r="I3754" s="1"/>
      <c r="AA3754" s="7"/>
      <c r="AB3754" s="7"/>
      <c r="AD3754" s="1"/>
      <c r="AE3754" s="1"/>
      <c r="AG3754" s="7"/>
      <c r="AH3754" s="7"/>
      <c r="AI3754" s="7"/>
      <c r="IU3754" s="11"/>
      <c r="IV3754" s="11"/>
      <c r="IW3754" s="11"/>
      <c r="AMI3754" s="12"/>
      <c r="AMJ3754" s="12"/>
      <c r="AMK3754" s="12"/>
    </row>
    <row r="3755" spans="1:1025" ht="14.25" customHeight="1">
      <c r="A3755" s="23">
        <v>8</v>
      </c>
      <c r="B3755" s="23">
        <v>1995</v>
      </c>
      <c r="C3755" s="24">
        <v>57.3</v>
      </c>
      <c r="D3755" s="24">
        <v>18.5</v>
      </c>
      <c r="E3755" s="24">
        <v>4.2</v>
      </c>
      <c r="F3755" s="27">
        <v>1.3</v>
      </c>
      <c r="G3755" s="24" t="s">
        <v>57</v>
      </c>
      <c r="H3755" s="1"/>
      <c r="I3755" s="1"/>
      <c r="AA3755" s="7"/>
      <c r="AB3755" s="7"/>
      <c r="AD3755" s="1"/>
      <c r="AE3755" s="1"/>
      <c r="AG3755" s="7"/>
      <c r="AH3755" s="7"/>
      <c r="AI3755" s="7"/>
      <c r="IU3755" s="11"/>
      <c r="IV3755" s="11"/>
      <c r="IW3755" s="11"/>
      <c r="AMI3755" s="12"/>
      <c r="AMJ3755" s="12"/>
      <c r="AMK3755" s="12"/>
    </row>
    <row r="3756" spans="1:1025" ht="14.25" customHeight="1">
      <c r="A3756" s="23">
        <v>8</v>
      </c>
      <c r="B3756" s="23">
        <v>1995</v>
      </c>
      <c r="C3756" s="24">
        <v>63.5032</v>
      </c>
      <c r="D3756" s="24">
        <v>15.247299999999999</v>
      </c>
      <c r="E3756" s="24">
        <v>4.5</v>
      </c>
      <c r="F3756" s="27">
        <v>1</v>
      </c>
      <c r="G3756" s="24" t="s">
        <v>57</v>
      </c>
      <c r="H3756" s="1"/>
      <c r="I3756" s="1"/>
      <c r="AA3756" s="7"/>
      <c r="AB3756" s="7"/>
      <c r="AD3756" s="1"/>
      <c r="AE3756" s="1"/>
      <c r="AG3756" s="7"/>
      <c r="AH3756" s="7"/>
      <c r="AI3756" s="7"/>
      <c r="IU3756" s="11"/>
      <c r="IV3756" s="11"/>
      <c r="IW3756" s="11"/>
      <c r="AMI3756" s="12"/>
      <c r="AMJ3756" s="12"/>
      <c r="AMK3756" s="12"/>
    </row>
    <row r="3757" spans="1:1025" ht="14.25" customHeight="1">
      <c r="A3757" s="23">
        <v>7</v>
      </c>
      <c r="B3757" s="23">
        <v>1995</v>
      </c>
      <c r="C3757" s="24">
        <v>67.161799999999999</v>
      </c>
      <c r="D3757" s="24">
        <v>19.1693</v>
      </c>
      <c r="E3757" s="24">
        <v>5</v>
      </c>
      <c r="F3757" s="27">
        <v>2.1</v>
      </c>
      <c r="G3757" s="24" t="s">
        <v>57</v>
      </c>
      <c r="H3757" s="1"/>
      <c r="I3757" s="1"/>
      <c r="AA3757" s="7"/>
      <c r="AB3757" s="7"/>
      <c r="AD3757" s="1"/>
      <c r="AE3757" s="1"/>
      <c r="AG3757" s="7"/>
      <c r="AH3757" s="7"/>
      <c r="AI3757" s="7"/>
      <c r="IU3757" s="11"/>
      <c r="IV3757" s="11"/>
      <c r="IW3757" s="11"/>
      <c r="AMI3757" s="12"/>
      <c r="AMJ3757" s="12"/>
      <c r="AMK3757" s="12"/>
    </row>
    <row r="3758" spans="1:1025" ht="14.25" customHeight="1">
      <c r="A3758" s="23">
        <v>1</v>
      </c>
      <c r="B3758" s="23">
        <v>1995</v>
      </c>
      <c r="C3758" s="24">
        <v>57.3</v>
      </c>
      <c r="D3758" s="24">
        <v>18.45</v>
      </c>
      <c r="E3758" s="24">
        <v>5</v>
      </c>
      <c r="F3758" s="27">
        <v>1.26</v>
      </c>
      <c r="G3758" s="24" t="s">
        <v>57</v>
      </c>
      <c r="H3758" s="1"/>
      <c r="I3758" s="1"/>
      <c r="AA3758" s="7"/>
      <c r="AB3758" s="7"/>
      <c r="AD3758" s="1"/>
      <c r="AE3758" s="1"/>
      <c r="AG3758" s="7"/>
      <c r="AH3758" s="7"/>
      <c r="AI3758" s="7"/>
      <c r="IU3758" s="11"/>
      <c r="IV3758" s="11"/>
      <c r="IW3758" s="11"/>
      <c r="AMI3758" s="12"/>
      <c r="AMJ3758" s="12"/>
      <c r="AMK3758" s="12"/>
    </row>
    <row r="3759" spans="1:1025" ht="14.25" customHeight="1">
      <c r="A3759" s="23">
        <v>4</v>
      </c>
      <c r="B3759" s="23">
        <v>1995</v>
      </c>
      <c r="C3759" s="24">
        <v>59</v>
      </c>
      <c r="D3759" s="24">
        <v>19</v>
      </c>
      <c r="E3759" s="24">
        <v>6</v>
      </c>
      <c r="F3759" s="27">
        <v>1.1000000000000001</v>
      </c>
      <c r="G3759" s="24" t="s">
        <v>57</v>
      </c>
      <c r="H3759" s="1"/>
      <c r="I3759" s="1"/>
      <c r="AA3759" s="7"/>
      <c r="AB3759" s="7"/>
      <c r="AD3759" s="1"/>
      <c r="AE3759" s="1"/>
      <c r="AG3759" s="7"/>
      <c r="AH3759" s="7"/>
      <c r="AI3759" s="7"/>
      <c r="IU3759" s="11"/>
      <c r="IV3759" s="11"/>
      <c r="IW3759" s="11"/>
      <c r="AMI3759" s="12"/>
      <c r="AMJ3759" s="12"/>
      <c r="AMK3759" s="12"/>
    </row>
    <row r="3760" spans="1:1025" ht="14.25" customHeight="1">
      <c r="A3760" s="23">
        <v>9</v>
      </c>
      <c r="B3760" s="23">
        <v>1995</v>
      </c>
      <c r="C3760" s="24">
        <v>57.3003</v>
      </c>
      <c r="D3760" s="24">
        <v>18.4998</v>
      </c>
      <c r="E3760" s="24">
        <v>6.1</v>
      </c>
      <c r="F3760" s="27">
        <v>0.69</v>
      </c>
      <c r="G3760" s="24" t="s">
        <v>57</v>
      </c>
      <c r="H3760" s="1"/>
      <c r="I3760" s="1"/>
      <c r="AA3760" s="7"/>
      <c r="AB3760" s="7"/>
      <c r="AD3760" s="1"/>
      <c r="AE3760" s="1"/>
      <c r="AG3760" s="7"/>
      <c r="AH3760" s="7"/>
      <c r="AI3760" s="7"/>
      <c r="IU3760" s="11"/>
      <c r="IV3760" s="11"/>
      <c r="IW3760" s="11"/>
      <c r="AMI3760" s="12"/>
      <c r="AMJ3760" s="12"/>
      <c r="AMK3760" s="12"/>
    </row>
    <row r="3761" spans="1:1025" ht="14.25" customHeight="1">
      <c r="A3761" s="23">
        <v>1</v>
      </c>
      <c r="B3761" s="23">
        <v>1995</v>
      </c>
      <c r="C3761" s="24">
        <v>58.8</v>
      </c>
      <c r="D3761" s="24">
        <v>17.68</v>
      </c>
      <c r="E3761" s="24">
        <v>7</v>
      </c>
      <c r="F3761" s="27">
        <v>0.94</v>
      </c>
      <c r="G3761" s="24" t="s">
        <v>57</v>
      </c>
      <c r="H3761" s="1"/>
      <c r="I3761" s="1"/>
      <c r="AA3761" s="7"/>
      <c r="AB3761" s="7"/>
      <c r="AD3761" s="1"/>
      <c r="AE3761" s="1"/>
      <c r="AG3761" s="7"/>
      <c r="AH3761" s="7"/>
      <c r="AI3761" s="7"/>
      <c r="IU3761" s="11"/>
      <c r="IV3761" s="11"/>
      <c r="IW3761" s="11"/>
      <c r="AMI3761" s="12"/>
      <c r="AMJ3761" s="12"/>
      <c r="AMK3761" s="12"/>
    </row>
    <row r="3762" spans="1:1025" ht="14.25" customHeight="1">
      <c r="A3762" s="23">
        <v>1</v>
      </c>
      <c r="B3762" s="23">
        <v>1995</v>
      </c>
      <c r="C3762" s="24">
        <v>58</v>
      </c>
      <c r="D3762" s="24">
        <v>18.079999999999998</v>
      </c>
      <c r="E3762" s="24">
        <v>7</v>
      </c>
      <c r="F3762" s="27">
        <v>0.95</v>
      </c>
      <c r="G3762" s="24" t="s">
        <v>57</v>
      </c>
      <c r="H3762" s="1"/>
      <c r="I3762" s="1"/>
      <c r="AA3762" s="7"/>
      <c r="AB3762" s="7"/>
      <c r="AD3762" s="1"/>
      <c r="AE3762" s="1"/>
      <c r="AG3762" s="7"/>
      <c r="AH3762" s="7"/>
      <c r="AI3762" s="7"/>
      <c r="IU3762" s="11"/>
      <c r="IV3762" s="11"/>
      <c r="IW3762" s="11"/>
      <c r="AMI3762" s="12"/>
      <c r="AMJ3762" s="12"/>
      <c r="AMK3762" s="12"/>
    </row>
    <row r="3763" spans="1:1025" ht="14.25" customHeight="1">
      <c r="A3763" s="23">
        <v>9</v>
      </c>
      <c r="B3763" s="23">
        <v>1995</v>
      </c>
      <c r="C3763" s="24">
        <v>63.5002</v>
      </c>
      <c r="D3763" s="24">
        <v>15.2502</v>
      </c>
      <c r="E3763" s="24">
        <v>7.4</v>
      </c>
      <c r="F3763" s="27">
        <v>0.84</v>
      </c>
      <c r="G3763" s="24" t="s">
        <v>57</v>
      </c>
      <c r="H3763" s="1"/>
      <c r="I3763" s="1"/>
      <c r="AA3763" s="7"/>
      <c r="AB3763" s="7"/>
      <c r="AD3763" s="1"/>
      <c r="AE3763" s="1"/>
      <c r="AG3763" s="7"/>
      <c r="AH3763" s="7"/>
      <c r="AI3763" s="7"/>
      <c r="IU3763" s="11"/>
      <c r="IV3763" s="11"/>
      <c r="IW3763" s="11"/>
      <c r="AMI3763" s="12"/>
      <c r="AMJ3763" s="12"/>
      <c r="AMK3763" s="12"/>
    </row>
    <row r="3764" spans="1:1025" ht="14.25" customHeight="1">
      <c r="A3764" s="23">
        <v>9</v>
      </c>
      <c r="B3764" s="23">
        <v>1995</v>
      </c>
      <c r="C3764" s="24">
        <v>64.9983</v>
      </c>
      <c r="D3764" s="24">
        <v>14.4495</v>
      </c>
      <c r="E3764" s="24">
        <v>7.6</v>
      </c>
      <c r="F3764" s="27">
        <v>1.1499999999999999</v>
      </c>
      <c r="G3764" s="24" t="s">
        <v>57</v>
      </c>
      <c r="H3764" s="1"/>
      <c r="I3764" s="1"/>
      <c r="AA3764" s="7"/>
      <c r="AB3764" s="7"/>
      <c r="AD3764" s="1"/>
      <c r="AE3764" s="1"/>
      <c r="AG3764" s="7"/>
      <c r="AH3764" s="7"/>
      <c r="AI3764" s="7"/>
      <c r="IU3764" s="11"/>
      <c r="IV3764" s="11"/>
      <c r="IW3764" s="11"/>
      <c r="AMI3764" s="12"/>
      <c r="AMJ3764" s="12"/>
      <c r="AMK3764" s="12"/>
    </row>
    <row r="3765" spans="1:1025" ht="14.25" customHeight="1">
      <c r="A3765" s="23">
        <v>11</v>
      </c>
      <c r="B3765" s="23">
        <v>1995</v>
      </c>
      <c r="C3765" s="24">
        <v>57.260800000000003</v>
      </c>
      <c r="D3765" s="24">
        <v>18.503799999999998</v>
      </c>
      <c r="E3765" s="24">
        <v>7.9</v>
      </c>
      <c r="F3765" s="27">
        <v>1.1299999999999999</v>
      </c>
      <c r="G3765" s="24" t="s">
        <v>57</v>
      </c>
      <c r="H3765" s="1"/>
      <c r="I3765" s="1"/>
      <c r="AA3765" s="7"/>
      <c r="AB3765" s="7"/>
      <c r="AD3765" s="1"/>
      <c r="AE3765" s="1"/>
      <c r="AG3765" s="7"/>
      <c r="AH3765" s="7"/>
      <c r="AI3765" s="7"/>
      <c r="IU3765" s="11"/>
      <c r="IV3765" s="11"/>
      <c r="IW3765" s="11"/>
      <c r="AMI3765" s="12"/>
      <c r="AMJ3765" s="12"/>
      <c r="AMK3765" s="12"/>
    </row>
    <row r="3766" spans="1:1025" ht="14.25" customHeight="1">
      <c r="A3766" s="23">
        <v>4</v>
      </c>
      <c r="B3766" s="23">
        <v>1995</v>
      </c>
      <c r="C3766" s="24">
        <v>57.3</v>
      </c>
      <c r="D3766" s="24">
        <v>18.45</v>
      </c>
      <c r="E3766" s="24">
        <v>8</v>
      </c>
      <c r="F3766" s="27">
        <v>0.9</v>
      </c>
      <c r="G3766" s="24" t="s">
        <v>57</v>
      </c>
      <c r="H3766" s="1"/>
      <c r="I3766" s="1"/>
      <c r="AA3766" s="7"/>
      <c r="AB3766" s="7"/>
      <c r="AD3766" s="1"/>
      <c r="AE3766" s="1"/>
      <c r="AG3766" s="7"/>
      <c r="AH3766" s="7"/>
      <c r="AI3766" s="7"/>
      <c r="IU3766" s="11"/>
      <c r="IV3766" s="11"/>
      <c r="IW3766" s="11"/>
      <c r="AMI3766" s="12"/>
      <c r="AMJ3766" s="12"/>
      <c r="AMK3766" s="12"/>
    </row>
    <row r="3767" spans="1:1025" ht="14.25" customHeight="1">
      <c r="A3767" s="23">
        <v>1</v>
      </c>
      <c r="B3767" s="23">
        <v>1995</v>
      </c>
      <c r="C3767" s="24">
        <v>57.3</v>
      </c>
      <c r="D3767" s="24">
        <v>18.45</v>
      </c>
      <c r="E3767" s="24">
        <v>8</v>
      </c>
      <c r="F3767" s="27">
        <v>1.48</v>
      </c>
      <c r="G3767" s="24" t="s">
        <v>57</v>
      </c>
      <c r="H3767" s="1"/>
      <c r="I3767" s="1"/>
      <c r="AA3767" s="7"/>
      <c r="AB3767" s="7"/>
      <c r="AD3767" s="1"/>
      <c r="AE3767" s="1"/>
      <c r="AG3767" s="7"/>
      <c r="AH3767" s="7"/>
      <c r="AI3767" s="7"/>
      <c r="IU3767" s="11"/>
      <c r="IV3767" s="11"/>
      <c r="IW3767" s="11"/>
      <c r="AMI3767" s="12"/>
      <c r="AMJ3767" s="12"/>
      <c r="AMK3767" s="12"/>
    </row>
    <row r="3768" spans="1:1025" ht="14.25" customHeight="1">
      <c r="A3768" s="23">
        <v>8</v>
      </c>
      <c r="B3768" s="23">
        <v>1995</v>
      </c>
      <c r="C3768" s="24">
        <v>65.001199999999997</v>
      </c>
      <c r="D3768" s="24">
        <v>12.0663</v>
      </c>
      <c r="E3768" s="24">
        <v>8.1</v>
      </c>
      <c r="F3768" s="27">
        <v>1.04</v>
      </c>
      <c r="G3768" s="24" t="s">
        <v>57</v>
      </c>
      <c r="H3768" s="1"/>
      <c r="I3768" s="1"/>
      <c r="AA3768" s="7"/>
      <c r="AB3768" s="7"/>
      <c r="AD3768" s="1"/>
      <c r="AE3768" s="1"/>
      <c r="AG3768" s="7"/>
      <c r="AH3768" s="7"/>
      <c r="AI3768" s="7"/>
      <c r="IU3768" s="11"/>
      <c r="IV3768" s="11"/>
      <c r="IW3768" s="11"/>
      <c r="AMI3768" s="12"/>
      <c r="AMJ3768" s="12"/>
      <c r="AMK3768" s="12"/>
    </row>
    <row r="3769" spans="1:1025" ht="14.25" customHeight="1">
      <c r="A3769" s="23">
        <v>8</v>
      </c>
      <c r="B3769" s="23">
        <v>1995</v>
      </c>
      <c r="C3769" s="24">
        <v>64.900300000000001</v>
      </c>
      <c r="D3769" s="24">
        <v>9.9991699999999994</v>
      </c>
      <c r="E3769" s="24">
        <v>8.6</v>
      </c>
      <c r="F3769" s="27">
        <v>1.01</v>
      </c>
      <c r="G3769" s="24" t="s">
        <v>57</v>
      </c>
      <c r="H3769" s="1"/>
      <c r="I3769" s="1"/>
      <c r="AA3769" s="7"/>
      <c r="AB3769" s="7"/>
      <c r="AD3769" s="1"/>
      <c r="AE3769" s="1"/>
      <c r="AG3769" s="7"/>
      <c r="AH3769" s="7"/>
      <c r="AI3769" s="7"/>
      <c r="IU3769" s="11"/>
      <c r="IV3769" s="11"/>
      <c r="IW3769" s="11"/>
      <c r="AMI3769" s="12"/>
      <c r="AMJ3769" s="12"/>
      <c r="AMK3769" s="12"/>
    </row>
    <row r="3770" spans="1:1025" ht="14.25" customHeight="1">
      <c r="A3770" s="23">
        <v>9</v>
      </c>
      <c r="B3770" s="23">
        <v>1995</v>
      </c>
      <c r="C3770" s="24">
        <v>62.7682</v>
      </c>
      <c r="D3770" s="24">
        <v>15.633699999999999</v>
      </c>
      <c r="E3770" s="24">
        <v>8.6999999999999993</v>
      </c>
      <c r="F3770" s="27">
        <v>1.0900000000000001</v>
      </c>
      <c r="G3770" s="24" t="s">
        <v>57</v>
      </c>
      <c r="H3770" s="1"/>
      <c r="I3770" s="1"/>
      <c r="AA3770" s="7"/>
      <c r="AB3770" s="7"/>
      <c r="AD3770" s="1"/>
      <c r="AE3770" s="1"/>
      <c r="AG3770" s="7"/>
      <c r="AH3770" s="7"/>
      <c r="AI3770" s="7"/>
      <c r="IU3770" s="11"/>
      <c r="IV3770" s="11"/>
      <c r="IW3770" s="11"/>
      <c r="AMI3770" s="12"/>
      <c r="AMJ3770" s="12"/>
      <c r="AMK3770" s="12"/>
    </row>
    <row r="3771" spans="1:1025" ht="14.25" customHeight="1">
      <c r="A3771" s="23">
        <v>8</v>
      </c>
      <c r="B3771" s="23">
        <v>1995</v>
      </c>
      <c r="C3771" s="24">
        <v>63.550699999999999</v>
      </c>
      <c r="D3771" s="24">
        <v>21.183</v>
      </c>
      <c r="E3771" s="24">
        <v>9.6</v>
      </c>
      <c r="F3771" s="27">
        <v>0.82</v>
      </c>
      <c r="G3771" s="24" t="s">
        <v>57</v>
      </c>
      <c r="H3771" s="1"/>
      <c r="I3771" s="1"/>
      <c r="AA3771" s="7"/>
      <c r="AB3771" s="7"/>
      <c r="AD3771" s="1"/>
      <c r="AE3771" s="1"/>
      <c r="AG3771" s="7"/>
      <c r="AH3771" s="7"/>
      <c r="AI3771" s="7"/>
      <c r="IU3771" s="11"/>
      <c r="IV3771" s="11"/>
      <c r="IW3771" s="11"/>
      <c r="AMI3771" s="12"/>
      <c r="AMJ3771" s="12"/>
      <c r="AMK3771" s="12"/>
    </row>
    <row r="3772" spans="1:1025" ht="14.25" customHeight="1">
      <c r="A3772" s="23">
        <v>9</v>
      </c>
      <c r="B3772" s="23">
        <v>1995</v>
      </c>
      <c r="C3772" s="24">
        <v>59.770800000000001</v>
      </c>
      <c r="D3772" s="24">
        <v>17.1752</v>
      </c>
      <c r="E3772" s="24">
        <v>9.6999999999999993</v>
      </c>
      <c r="F3772" s="27">
        <v>0.72</v>
      </c>
      <c r="G3772" s="24" t="s">
        <v>57</v>
      </c>
      <c r="H3772" s="1"/>
      <c r="I3772" s="1"/>
      <c r="AA3772" s="7"/>
      <c r="AB3772" s="7"/>
      <c r="AD3772" s="1"/>
      <c r="AE3772" s="1"/>
      <c r="AG3772" s="7"/>
      <c r="AH3772" s="7"/>
      <c r="AI3772" s="7"/>
      <c r="IU3772" s="11"/>
      <c r="IV3772" s="11"/>
      <c r="IW3772" s="11"/>
      <c r="AMI3772" s="12"/>
      <c r="AMJ3772" s="12"/>
      <c r="AMK3772" s="12"/>
    </row>
    <row r="3773" spans="1:1025" ht="14.25" customHeight="1">
      <c r="A3773" s="23">
        <v>8</v>
      </c>
      <c r="B3773" s="23">
        <v>1995</v>
      </c>
      <c r="C3773" s="24">
        <v>58.140799999999999</v>
      </c>
      <c r="D3773" s="24">
        <v>18.2575</v>
      </c>
      <c r="E3773" s="24">
        <v>9.8000000000000007</v>
      </c>
      <c r="F3773" s="27">
        <v>1.8</v>
      </c>
      <c r="G3773" s="24" t="s">
        <v>57</v>
      </c>
      <c r="H3773" s="1"/>
      <c r="I3773" s="1"/>
      <c r="AA3773" s="7"/>
      <c r="AB3773" s="7"/>
      <c r="AD3773" s="1"/>
      <c r="AE3773" s="1"/>
      <c r="AG3773" s="7"/>
      <c r="AH3773" s="7"/>
      <c r="AI3773" s="7"/>
      <c r="IU3773" s="11"/>
      <c r="IV3773" s="11"/>
      <c r="IW3773" s="11"/>
      <c r="AMI3773" s="12"/>
      <c r="AMJ3773" s="12"/>
      <c r="AMK3773" s="12"/>
    </row>
    <row r="3774" spans="1:1025" ht="14.25" customHeight="1">
      <c r="A3774" s="23">
        <v>8</v>
      </c>
      <c r="B3774" s="23">
        <v>1995</v>
      </c>
      <c r="C3774" s="24">
        <v>61.169499999999999</v>
      </c>
      <c r="D3774" s="24">
        <v>22.4678</v>
      </c>
      <c r="E3774" s="24">
        <v>10.4</v>
      </c>
      <c r="F3774" s="27">
        <v>0.86</v>
      </c>
      <c r="G3774" s="24" t="s">
        <v>57</v>
      </c>
      <c r="H3774" s="1"/>
      <c r="I3774" s="1"/>
      <c r="AA3774" s="7"/>
      <c r="AB3774" s="7"/>
      <c r="AD3774" s="1"/>
      <c r="AE3774" s="1"/>
      <c r="AG3774" s="7"/>
      <c r="AH3774" s="7"/>
      <c r="AI3774" s="7"/>
      <c r="IU3774" s="11"/>
      <c r="IV3774" s="11"/>
      <c r="IW3774" s="11"/>
      <c r="AMI3774" s="12"/>
      <c r="AMJ3774" s="12"/>
      <c r="AMK3774" s="12"/>
    </row>
    <row r="3775" spans="1:1025" ht="14.25" customHeight="1">
      <c r="A3775" s="23">
        <v>9</v>
      </c>
      <c r="B3775" s="23">
        <v>1995</v>
      </c>
      <c r="C3775" s="24">
        <v>62.7682</v>
      </c>
      <c r="D3775" s="24">
        <v>15.633699999999999</v>
      </c>
      <c r="E3775" s="24">
        <v>10.7</v>
      </c>
      <c r="F3775" s="27">
        <v>0.9</v>
      </c>
      <c r="G3775" s="24" t="s">
        <v>57</v>
      </c>
      <c r="H3775" s="1"/>
      <c r="I3775" s="1"/>
      <c r="AA3775" s="7"/>
      <c r="AB3775" s="7"/>
      <c r="AD3775" s="1"/>
      <c r="AE3775" s="1"/>
      <c r="AG3775" s="7"/>
      <c r="AH3775" s="7"/>
      <c r="AI3775" s="7"/>
      <c r="IU3775" s="11"/>
      <c r="IV3775" s="11"/>
      <c r="IW3775" s="11"/>
      <c r="AMI3775" s="12"/>
      <c r="AMJ3775" s="12"/>
      <c r="AMK3775" s="12"/>
    </row>
    <row r="3776" spans="1:1025" ht="14.25" customHeight="1">
      <c r="A3776" s="23">
        <v>9</v>
      </c>
      <c r="B3776" s="23">
        <v>1995</v>
      </c>
      <c r="C3776" s="24">
        <v>58.588200000000001</v>
      </c>
      <c r="D3776" s="24">
        <v>18.884</v>
      </c>
      <c r="E3776" s="24">
        <v>11</v>
      </c>
      <c r="F3776" s="27">
        <v>0.59</v>
      </c>
      <c r="G3776" s="24" t="s">
        <v>57</v>
      </c>
      <c r="H3776" s="1"/>
      <c r="I3776" s="1"/>
      <c r="AA3776" s="7"/>
      <c r="AB3776" s="7"/>
      <c r="AD3776" s="1"/>
      <c r="AE3776" s="1"/>
      <c r="AG3776" s="7"/>
      <c r="AH3776" s="7"/>
      <c r="AI3776" s="7"/>
      <c r="IU3776" s="11"/>
      <c r="IV3776" s="11"/>
      <c r="IW3776" s="11"/>
      <c r="AMI3776" s="12"/>
      <c r="AMJ3776" s="12"/>
      <c r="AMK3776" s="12"/>
    </row>
    <row r="3777" spans="1:1025" ht="14.25" customHeight="1">
      <c r="A3777" s="23">
        <v>9</v>
      </c>
      <c r="B3777" s="23">
        <v>1995</v>
      </c>
      <c r="C3777" s="24">
        <v>64.9983</v>
      </c>
      <c r="D3777" s="24">
        <v>14.4495</v>
      </c>
      <c r="E3777" s="24">
        <v>11</v>
      </c>
      <c r="F3777" s="27">
        <v>1.1599999999999999</v>
      </c>
      <c r="G3777" s="24" t="s">
        <v>57</v>
      </c>
      <c r="H3777" s="1"/>
      <c r="I3777" s="1"/>
      <c r="AA3777" s="7"/>
      <c r="AB3777" s="7"/>
      <c r="AD3777" s="1"/>
      <c r="AE3777" s="1"/>
      <c r="AG3777" s="7"/>
      <c r="AH3777" s="7"/>
      <c r="AI3777" s="7"/>
      <c r="IU3777" s="11"/>
      <c r="IV3777" s="11"/>
      <c r="IW3777" s="11"/>
      <c r="AMI3777" s="12"/>
      <c r="AMJ3777" s="12"/>
      <c r="AMK3777" s="12"/>
    </row>
    <row r="3778" spans="1:1025" ht="14.25" customHeight="1">
      <c r="A3778" s="23">
        <v>8</v>
      </c>
      <c r="B3778" s="23">
        <v>1995</v>
      </c>
      <c r="C3778" s="24">
        <v>62.401499999999999</v>
      </c>
      <c r="D3778" s="24">
        <v>21.833300000000001</v>
      </c>
      <c r="E3778" s="24">
        <v>11.1</v>
      </c>
      <c r="F3778" s="27">
        <v>1.38</v>
      </c>
      <c r="G3778" s="24" t="s">
        <v>57</v>
      </c>
      <c r="H3778" s="1"/>
      <c r="I3778" s="1"/>
      <c r="AA3778" s="7"/>
      <c r="AB3778" s="7"/>
      <c r="AD3778" s="1"/>
      <c r="AE3778" s="1"/>
      <c r="AG3778" s="7"/>
      <c r="AH3778" s="7"/>
      <c r="AI3778" s="7"/>
      <c r="IU3778" s="11"/>
      <c r="IV3778" s="11"/>
      <c r="IW3778" s="11"/>
      <c r="AMI3778" s="12"/>
      <c r="AMJ3778" s="12"/>
      <c r="AMK3778" s="12"/>
    </row>
    <row r="3779" spans="1:1025" ht="14.25" customHeight="1">
      <c r="A3779" s="23">
        <v>9</v>
      </c>
      <c r="B3779" s="23">
        <v>1995</v>
      </c>
      <c r="C3779" s="24">
        <v>57.3003</v>
      </c>
      <c r="D3779" s="24">
        <v>18.4998</v>
      </c>
      <c r="E3779" s="24">
        <v>11.1</v>
      </c>
      <c r="F3779" s="27">
        <v>0.71</v>
      </c>
      <c r="G3779" s="24" t="s">
        <v>57</v>
      </c>
      <c r="H3779" s="1"/>
      <c r="I3779" s="1"/>
      <c r="AA3779" s="7"/>
      <c r="AB3779" s="7"/>
      <c r="AD3779" s="1"/>
      <c r="AE3779" s="1"/>
      <c r="AG3779" s="7"/>
      <c r="AH3779" s="7"/>
      <c r="AI3779" s="7"/>
      <c r="IU3779" s="11"/>
      <c r="IV3779" s="11"/>
      <c r="IW3779" s="11"/>
      <c r="AMI3779" s="12"/>
      <c r="AMJ3779" s="12"/>
      <c r="AMK3779" s="12"/>
    </row>
    <row r="3780" spans="1:1025" ht="14.25" customHeight="1">
      <c r="A3780" s="23">
        <v>9</v>
      </c>
      <c r="B3780" s="23">
        <v>1995</v>
      </c>
      <c r="C3780" s="24">
        <v>58.998199999999997</v>
      </c>
      <c r="D3780" s="24">
        <v>18.999500000000001</v>
      </c>
      <c r="E3780" s="24">
        <v>11.1</v>
      </c>
      <c r="F3780" s="27">
        <v>0.83</v>
      </c>
      <c r="G3780" s="24" t="s">
        <v>57</v>
      </c>
      <c r="H3780" s="1"/>
      <c r="I3780" s="1"/>
      <c r="AA3780" s="7"/>
      <c r="AB3780" s="7"/>
      <c r="AD3780" s="1"/>
      <c r="AE3780" s="1"/>
      <c r="AG3780" s="7"/>
      <c r="AH3780" s="7"/>
      <c r="AI3780" s="7"/>
      <c r="IU3780" s="11"/>
      <c r="IV3780" s="11"/>
      <c r="IW3780" s="11"/>
      <c r="AMI3780" s="12"/>
      <c r="AMJ3780" s="12"/>
      <c r="AMK3780" s="12"/>
    </row>
    <row r="3781" spans="1:1025" ht="14.25" customHeight="1">
      <c r="A3781" s="23">
        <v>8</v>
      </c>
      <c r="B3781" s="23">
        <v>1995</v>
      </c>
      <c r="C3781" s="24">
        <v>59.883200000000002</v>
      </c>
      <c r="D3781" s="24">
        <v>22.386800000000001</v>
      </c>
      <c r="E3781" s="24">
        <v>11.2</v>
      </c>
      <c r="F3781" s="27">
        <v>1.63</v>
      </c>
      <c r="G3781" s="24" t="s">
        <v>57</v>
      </c>
      <c r="H3781" s="1"/>
      <c r="I3781" s="1"/>
      <c r="AA3781" s="7"/>
      <c r="AB3781" s="7"/>
      <c r="AD3781" s="1"/>
      <c r="AE3781" s="1"/>
      <c r="AG3781" s="7"/>
      <c r="AH3781" s="7"/>
      <c r="AI3781" s="7"/>
      <c r="IU3781" s="11"/>
      <c r="IV3781" s="11"/>
      <c r="IW3781" s="11"/>
      <c r="AMI3781" s="12"/>
      <c r="AMJ3781" s="12"/>
      <c r="AMK3781" s="12"/>
    </row>
    <row r="3782" spans="1:1025" ht="14.25" customHeight="1">
      <c r="A3782" s="23">
        <v>9</v>
      </c>
      <c r="B3782" s="23">
        <v>1995</v>
      </c>
      <c r="C3782" s="24">
        <v>58.000799999999998</v>
      </c>
      <c r="D3782" s="24">
        <v>18.0825</v>
      </c>
      <c r="E3782" s="24">
        <v>11.2</v>
      </c>
      <c r="F3782" s="27">
        <v>0.69</v>
      </c>
      <c r="G3782" s="24" t="s">
        <v>57</v>
      </c>
      <c r="H3782" s="1"/>
      <c r="I3782" s="1"/>
      <c r="AA3782" s="7"/>
      <c r="AB3782" s="7"/>
      <c r="AD3782" s="1"/>
      <c r="AE3782" s="1"/>
      <c r="AG3782" s="7"/>
      <c r="AH3782" s="7"/>
      <c r="AI3782" s="7"/>
      <c r="IU3782" s="11"/>
      <c r="IV3782" s="11"/>
      <c r="IW3782" s="11"/>
      <c r="AMI3782" s="12"/>
      <c r="AMJ3782" s="12"/>
      <c r="AMK3782" s="12"/>
    </row>
    <row r="3783" spans="1:1025" ht="14.25" customHeight="1">
      <c r="A3783" s="23">
        <v>8</v>
      </c>
      <c r="B3783" s="23">
        <v>1995</v>
      </c>
      <c r="C3783" s="24">
        <v>67.933499999999995</v>
      </c>
      <c r="D3783" s="24">
        <v>17.298300000000001</v>
      </c>
      <c r="E3783" s="24">
        <v>11.3</v>
      </c>
      <c r="F3783" s="27">
        <v>0.74</v>
      </c>
      <c r="G3783" s="24" t="s">
        <v>57</v>
      </c>
      <c r="H3783" s="1"/>
      <c r="I3783" s="1"/>
      <c r="AA3783" s="7"/>
      <c r="AB3783" s="7"/>
      <c r="AD3783" s="1"/>
      <c r="AE3783" s="1"/>
      <c r="AG3783" s="7"/>
      <c r="AH3783" s="7"/>
      <c r="AI3783" s="7"/>
      <c r="IU3783" s="11"/>
      <c r="IV3783" s="11"/>
      <c r="IW3783" s="11"/>
      <c r="AMI3783" s="12"/>
      <c r="AMJ3783" s="12"/>
      <c r="AMK3783" s="12"/>
    </row>
    <row r="3784" spans="1:1025" ht="14.25" customHeight="1">
      <c r="A3784" s="23">
        <v>9</v>
      </c>
      <c r="B3784" s="23">
        <v>1995</v>
      </c>
      <c r="C3784" s="24">
        <v>59.067799999999998</v>
      </c>
      <c r="D3784" s="24">
        <v>20.388200000000001</v>
      </c>
      <c r="E3784" s="24">
        <v>11.3</v>
      </c>
      <c r="F3784" s="27">
        <v>0.79</v>
      </c>
      <c r="G3784" s="24" t="s">
        <v>57</v>
      </c>
      <c r="H3784" s="1"/>
      <c r="I3784" s="1"/>
      <c r="AA3784" s="7"/>
      <c r="AB3784" s="7"/>
      <c r="AD3784" s="1"/>
      <c r="AE3784" s="1"/>
      <c r="AG3784" s="7"/>
      <c r="AH3784" s="7"/>
      <c r="AI3784" s="7"/>
      <c r="IU3784" s="11"/>
      <c r="IV3784" s="11"/>
      <c r="IW3784" s="11"/>
      <c r="AMI3784" s="12"/>
      <c r="AMJ3784" s="12"/>
      <c r="AMK3784" s="12"/>
    </row>
    <row r="3785" spans="1:1025" ht="14.25" customHeight="1">
      <c r="A3785" s="23">
        <v>8</v>
      </c>
      <c r="B3785" s="23">
        <v>1995</v>
      </c>
      <c r="C3785" s="24">
        <v>64.665499999999994</v>
      </c>
      <c r="D3785" s="24">
        <v>20.565200000000001</v>
      </c>
      <c r="E3785" s="24">
        <v>11.4</v>
      </c>
      <c r="F3785" s="27">
        <v>1.24</v>
      </c>
      <c r="G3785" s="24" t="s">
        <v>57</v>
      </c>
      <c r="H3785" s="1"/>
      <c r="I3785" s="1"/>
      <c r="AA3785" s="7"/>
      <c r="AB3785" s="7"/>
      <c r="AD3785" s="1"/>
      <c r="AE3785" s="1"/>
      <c r="AG3785" s="7"/>
      <c r="AH3785" s="7"/>
      <c r="AI3785" s="7"/>
      <c r="IU3785" s="11"/>
      <c r="IV3785" s="11"/>
      <c r="IW3785" s="11"/>
      <c r="AMI3785" s="12"/>
      <c r="AMJ3785" s="12"/>
      <c r="AMK3785" s="12"/>
    </row>
    <row r="3786" spans="1:1025" ht="14.25" customHeight="1">
      <c r="A3786" s="23">
        <v>9</v>
      </c>
      <c r="B3786" s="23">
        <v>1995</v>
      </c>
      <c r="C3786" s="24">
        <v>61.2455</v>
      </c>
      <c r="D3786" s="24">
        <v>16.433199999999999</v>
      </c>
      <c r="E3786" s="24">
        <v>11.5</v>
      </c>
      <c r="F3786" s="27">
        <v>0.57000000000000095</v>
      </c>
      <c r="G3786" s="24" t="s">
        <v>57</v>
      </c>
      <c r="H3786" s="1"/>
      <c r="I3786" s="1"/>
      <c r="AA3786" s="7"/>
      <c r="AB3786" s="7"/>
      <c r="AD3786" s="1"/>
      <c r="AE3786" s="1"/>
      <c r="AG3786" s="7"/>
      <c r="AH3786" s="7"/>
      <c r="AI3786" s="7"/>
      <c r="IU3786" s="11"/>
      <c r="IV3786" s="11"/>
      <c r="IW3786" s="11"/>
      <c r="AMI3786" s="12"/>
      <c r="AMJ3786" s="12"/>
      <c r="AMK3786" s="12"/>
    </row>
    <row r="3787" spans="1:1025" ht="14.25" customHeight="1">
      <c r="A3787" s="23">
        <v>8</v>
      </c>
      <c r="B3787" s="23">
        <v>1995</v>
      </c>
      <c r="C3787" s="24">
        <v>65.884200000000007</v>
      </c>
      <c r="D3787" s="24">
        <v>19.8828</v>
      </c>
      <c r="E3787" s="24">
        <v>11.6</v>
      </c>
      <c r="F3787" s="27">
        <v>0.87</v>
      </c>
      <c r="G3787" s="24" t="s">
        <v>57</v>
      </c>
      <c r="H3787" s="1"/>
      <c r="I3787" s="1"/>
      <c r="AA3787" s="7"/>
      <c r="AB3787" s="7"/>
      <c r="AD3787" s="1"/>
      <c r="AE3787" s="1"/>
      <c r="AG3787" s="7"/>
      <c r="AH3787" s="7"/>
      <c r="AI3787" s="7"/>
      <c r="IU3787" s="11"/>
      <c r="IV3787" s="11"/>
      <c r="IW3787" s="11"/>
      <c r="AMI3787" s="12"/>
      <c r="AMJ3787" s="12"/>
      <c r="AMK3787" s="12"/>
    </row>
    <row r="3788" spans="1:1025" ht="14.25" customHeight="1">
      <c r="A3788" s="23">
        <v>9</v>
      </c>
      <c r="B3788" s="23">
        <v>1995</v>
      </c>
      <c r="C3788" s="24">
        <v>57.750999999999998</v>
      </c>
      <c r="D3788" s="24">
        <v>18.633800000000001</v>
      </c>
      <c r="E3788" s="24">
        <v>11.7</v>
      </c>
      <c r="F3788" s="27">
        <v>0.8</v>
      </c>
      <c r="G3788" s="24" t="s">
        <v>57</v>
      </c>
      <c r="H3788" s="1"/>
      <c r="I3788" s="1"/>
      <c r="AA3788" s="7"/>
      <c r="AB3788" s="7"/>
      <c r="AD3788" s="1"/>
      <c r="AE3788" s="1"/>
      <c r="AG3788" s="7"/>
      <c r="AH3788" s="7"/>
      <c r="AI3788" s="7"/>
      <c r="IU3788" s="11"/>
      <c r="IV3788" s="11"/>
      <c r="IW3788" s="11"/>
      <c r="AMI3788" s="12"/>
      <c r="AMJ3788" s="12"/>
      <c r="AMK3788" s="12"/>
    </row>
    <row r="3789" spans="1:1025" ht="14.25" customHeight="1">
      <c r="A3789" s="23">
        <v>7</v>
      </c>
      <c r="B3789" s="23">
        <v>1995</v>
      </c>
      <c r="C3789" s="24">
        <v>64.885300000000001</v>
      </c>
      <c r="D3789" s="24">
        <v>9.9673300000000005</v>
      </c>
      <c r="E3789" s="24">
        <v>11.9</v>
      </c>
      <c r="F3789" s="27">
        <v>0.6</v>
      </c>
      <c r="G3789" s="24" t="s">
        <v>57</v>
      </c>
      <c r="H3789" s="1"/>
      <c r="I3789" s="1"/>
      <c r="AA3789" s="7"/>
      <c r="AB3789" s="7"/>
      <c r="AD3789" s="1"/>
      <c r="AE3789" s="1"/>
      <c r="AG3789" s="7"/>
      <c r="AH3789" s="7"/>
      <c r="AI3789" s="7"/>
      <c r="IU3789" s="11"/>
      <c r="IV3789" s="11"/>
      <c r="IW3789" s="11"/>
      <c r="AMI3789" s="12"/>
      <c r="AMJ3789" s="12"/>
      <c r="AMK3789" s="12"/>
    </row>
    <row r="3790" spans="1:1025" ht="14.25" customHeight="1">
      <c r="A3790" s="23">
        <v>9</v>
      </c>
      <c r="B3790" s="23">
        <v>1995</v>
      </c>
      <c r="C3790" s="24">
        <v>63.5002</v>
      </c>
      <c r="D3790" s="24">
        <v>15.2502</v>
      </c>
      <c r="E3790" s="24">
        <v>11.9</v>
      </c>
      <c r="F3790" s="27">
        <v>0.75</v>
      </c>
      <c r="G3790" s="24" t="s">
        <v>57</v>
      </c>
      <c r="H3790" s="1"/>
      <c r="I3790" s="1"/>
      <c r="AA3790" s="7"/>
      <c r="AB3790" s="7"/>
      <c r="AD3790" s="1"/>
      <c r="AE3790" s="1"/>
      <c r="AG3790" s="7"/>
      <c r="AH3790" s="7"/>
      <c r="AI3790" s="7"/>
      <c r="IU3790" s="11"/>
      <c r="IV3790" s="11"/>
      <c r="IW3790" s="11"/>
      <c r="AMI3790" s="12"/>
      <c r="AMJ3790" s="12"/>
      <c r="AMK3790" s="12"/>
    </row>
    <row r="3791" spans="1:1025" ht="14.25" customHeight="1">
      <c r="A3791" s="23">
        <v>8</v>
      </c>
      <c r="B3791" s="23">
        <v>1995</v>
      </c>
      <c r="C3791" s="24">
        <v>68.348500000000001</v>
      </c>
      <c r="D3791" s="24">
        <v>16.337800000000001</v>
      </c>
      <c r="E3791" s="24">
        <v>11.9</v>
      </c>
      <c r="F3791" s="27">
        <v>1.07</v>
      </c>
      <c r="G3791" s="24" t="s">
        <v>57</v>
      </c>
      <c r="H3791" s="1"/>
      <c r="I3791" s="1"/>
      <c r="AA3791" s="7"/>
      <c r="AB3791" s="7"/>
      <c r="AD3791" s="1"/>
      <c r="AE3791" s="1"/>
      <c r="AG3791" s="7"/>
      <c r="AH3791" s="7"/>
      <c r="AI3791" s="7"/>
      <c r="IU3791" s="11"/>
      <c r="IV3791" s="11"/>
      <c r="IW3791" s="11"/>
      <c r="AMI3791" s="12"/>
      <c r="AMJ3791" s="12"/>
      <c r="AMK3791" s="12"/>
    </row>
    <row r="3792" spans="1:1025" ht="14.25" customHeight="1">
      <c r="A3792" s="23">
        <v>7</v>
      </c>
      <c r="B3792" s="23">
        <v>1995</v>
      </c>
      <c r="C3792" s="24">
        <v>65.003500000000003</v>
      </c>
      <c r="D3792" s="24">
        <v>12.061999999999999</v>
      </c>
      <c r="E3792" s="24">
        <v>12</v>
      </c>
      <c r="F3792" s="27">
        <v>0.9</v>
      </c>
      <c r="G3792" s="24" t="s">
        <v>57</v>
      </c>
      <c r="H3792" s="1"/>
      <c r="I3792" s="1"/>
      <c r="AA3792" s="7"/>
      <c r="AB3792" s="7"/>
      <c r="AD3792" s="1"/>
      <c r="AE3792" s="1"/>
      <c r="AG3792" s="7"/>
      <c r="AH3792" s="7"/>
      <c r="AI3792" s="7"/>
      <c r="IU3792" s="11"/>
      <c r="IV3792" s="11"/>
      <c r="IW3792" s="11"/>
      <c r="AMI3792" s="12"/>
      <c r="AMJ3792" s="12"/>
      <c r="AMK3792" s="12"/>
    </row>
    <row r="3793" spans="1:1025" ht="14.25" customHeight="1">
      <c r="A3793" s="23">
        <v>1</v>
      </c>
      <c r="B3793" s="23">
        <v>1995</v>
      </c>
      <c r="C3793" s="24">
        <v>58.8</v>
      </c>
      <c r="D3793" s="24">
        <v>17.68</v>
      </c>
      <c r="E3793" s="24">
        <v>12</v>
      </c>
      <c r="F3793" s="27">
        <v>0.85</v>
      </c>
      <c r="G3793" s="24" t="s">
        <v>57</v>
      </c>
      <c r="H3793" s="1"/>
      <c r="I3793" s="1"/>
      <c r="AA3793" s="7"/>
      <c r="AB3793" s="7"/>
      <c r="AD3793" s="1"/>
      <c r="AE3793" s="1"/>
      <c r="AG3793" s="7"/>
      <c r="AH3793" s="7"/>
      <c r="AI3793" s="7"/>
      <c r="IU3793" s="11"/>
      <c r="IV3793" s="11"/>
      <c r="IW3793" s="11"/>
      <c r="AMI3793" s="12"/>
      <c r="AMJ3793" s="12"/>
      <c r="AMK3793" s="12"/>
    </row>
    <row r="3794" spans="1:1025" ht="14.25" customHeight="1">
      <c r="A3794" s="23">
        <v>4</v>
      </c>
      <c r="B3794" s="23">
        <v>1995</v>
      </c>
      <c r="C3794" s="24">
        <v>57.3</v>
      </c>
      <c r="D3794" s="24">
        <v>18.45</v>
      </c>
      <c r="E3794" s="24">
        <v>12</v>
      </c>
      <c r="F3794" s="27">
        <v>1</v>
      </c>
      <c r="G3794" s="24" t="s">
        <v>57</v>
      </c>
      <c r="H3794" s="1"/>
      <c r="I3794" s="1"/>
      <c r="AA3794" s="7"/>
      <c r="AB3794" s="7"/>
      <c r="AD3794" s="1"/>
      <c r="AE3794" s="1"/>
      <c r="AG3794" s="7"/>
      <c r="AH3794" s="7"/>
      <c r="AI3794" s="7"/>
      <c r="IU3794" s="11"/>
      <c r="IV3794" s="11"/>
      <c r="IW3794" s="11"/>
      <c r="AMI3794" s="12"/>
      <c r="AMJ3794" s="12"/>
      <c r="AMK3794" s="12"/>
    </row>
    <row r="3795" spans="1:1025" ht="14.25" customHeight="1">
      <c r="A3795" s="23">
        <v>9</v>
      </c>
      <c r="B3795" s="23">
        <v>1995</v>
      </c>
      <c r="C3795" s="24">
        <v>58.835799999999999</v>
      </c>
      <c r="D3795" s="24">
        <v>17.680800000000001</v>
      </c>
      <c r="E3795" s="24">
        <v>12</v>
      </c>
      <c r="F3795" s="27">
        <v>0.63</v>
      </c>
      <c r="G3795" s="24" t="s">
        <v>57</v>
      </c>
      <c r="H3795" s="1"/>
      <c r="I3795" s="1"/>
      <c r="AA3795" s="7"/>
      <c r="AB3795" s="7"/>
      <c r="AD3795" s="1"/>
      <c r="AE3795" s="1"/>
      <c r="AG3795" s="7"/>
      <c r="AH3795" s="7"/>
      <c r="AI3795" s="7"/>
      <c r="IU3795" s="11"/>
      <c r="IV3795" s="11"/>
      <c r="IW3795" s="11"/>
      <c r="AMI3795" s="12"/>
      <c r="AMJ3795" s="12"/>
      <c r="AMK3795" s="12"/>
    </row>
    <row r="3796" spans="1:1025" ht="14.25" customHeight="1">
      <c r="A3796" s="23">
        <v>8</v>
      </c>
      <c r="B3796" s="23">
        <v>1995</v>
      </c>
      <c r="C3796" s="24">
        <v>63.5032</v>
      </c>
      <c r="D3796" s="24">
        <v>15.247299999999999</v>
      </c>
      <c r="E3796" s="24">
        <v>12</v>
      </c>
      <c r="F3796" s="27">
        <v>1.2</v>
      </c>
      <c r="G3796" s="24" t="s">
        <v>57</v>
      </c>
      <c r="H3796" s="1"/>
      <c r="I3796" s="1"/>
      <c r="AA3796" s="7"/>
      <c r="AB3796" s="7"/>
      <c r="AD3796" s="1"/>
      <c r="AE3796" s="1"/>
      <c r="AG3796" s="7"/>
      <c r="AH3796" s="7"/>
      <c r="AI3796" s="7"/>
      <c r="IU3796" s="11"/>
      <c r="IV3796" s="11"/>
      <c r="IW3796" s="11"/>
      <c r="AMI3796" s="12"/>
      <c r="AMJ3796" s="12"/>
      <c r="AMK3796" s="12"/>
    </row>
    <row r="3797" spans="1:1025" ht="14.25" customHeight="1">
      <c r="A3797" s="23">
        <v>1</v>
      </c>
      <c r="B3797" s="23">
        <v>1995</v>
      </c>
      <c r="C3797" s="24">
        <v>57.3</v>
      </c>
      <c r="D3797" s="24">
        <v>18.45</v>
      </c>
      <c r="E3797" s="24">
        <v>12</v>
      </c>
      <c r="F3797" s="27">
        <v>1.6</v>
      </c>
      <c r="G3797" s="24" t="s">
        <v>57</v>
      </c>
      <c r="H3797" s="1"/>
      <c r="I3797" s="1"/>
      <c r="AA3797" s="7"/>
      <c r="AB3797" s="7"/>
      <c r="AD3797" s="1"/>
      <c r="AE3797" s="1"/>
      <c r="AG3797" s="7"/>
      <c r="AH3797" s="7"/>
      <c r="AI3797" s="7"/>
      <c r="IU3797" s="11"/>
      <c r="IV3797" s="11"/>
      <c r="IW3797" s="11"/>
      <c r="AMI3797" s="12"/>
      <c r="AMJ3797" s="12"/>
      <c r="AMK3797" s="12"/>
    </row>
    <row r="3798" spans="1:1025" ht="14.25" customHeight="1">
      <c r="A3798" s="23">
        <v>11</v>
      </c>
      <c r="B3798" s="23">
        <v>1995</v>
      </c>
      <c r="C3798" s="24">
        <v>67.167299999999997</v>
      </c>
      <c r="D3798" s="24">
        <v>19.1707</v>
      </c>
      <c r="E3798" s="24">
        <v>12.1</v>
      </c>
      <c r="F3798" s="27">
        <v>1.3</v>
      </c>
      <c r="G3798" s="24" t="s">
        <v>57</v>
      </c>
      <c r="H3798" s="1"/>
      <c r="I3798" s="1"/>
      <c r="AA3798" s="7"/>
      <c r="AB3798" s="7"/>
      <c r="AD3798" s="1"/>
      <c r="AE3798" s="1"/>
      <c r="AG3798" s="7"/>
      <c r="AH3798" s="7"/>
      <c r="AI3798" s="7"/>
      <c r="IU3798" s="11"/>
      <c r="IV3798" s="11"/>
      <c r="IW3798" s="11"/>
      <c r="AMI3798" s="12"/>
      <c r="AMJ3798" s="12"/>
      <c r="AMK3798" s="12"/>
    </row>
    <row r="3799" spans="1:1025" ht="14.25" customHeight="1">
      <c r="A3799" s="23">
        <v>11</v>
      </c>
      <c r="B3799" s="23">
        <v>1995</v>
      </c>
      <c r="C3799" s="24">
        <v>60.980200000000004</v>
      </c>
      <c r="D3799" s="24">
        <v>23.067</v>
      </c>
      <c r="E3799" s="24">
        <v>12.3</v>
      </c>
      <c r="F3799" s="27">
        <v>1.89</v>
      </c>
      <c r="G3799" s="24" t="s">
        <v>57</v>
      </c>
      <c r="H3799" s="1"/>
      <c r="I3799" s="1"/>
      <c r="AA3799" s="7"/>
      <c r="AB3799" s="7"/>
      <c r="AD3799" s="1"/>
      <c r="AE3799" s="1"/>
      <c r="AG3799" s="7"/>
      <c r="AH3799" s="7"/>
      <c r="AI3799" s="7"/>
      <c r="IU3799" s="11"/>
      <c r="IV3799" s="11"/>
      <c r="IW3799" s="11"/>
      <c r="AMI3799" s="12"/>
      <c r="AMJ3799" s="12"/>
      <c r="AMK3799" s="12"/>
    </row>
    <row r="3800" spans="1:1025" ht="14.25" customHeight="1">
      <c r="A3800" s="23">
        <v>8</v>
      </c>
      <c r="B3800" s="23">
        <v>1995</v>
      </c>
      <c r="C3800" s="24">
        <v>64.997299999999996</v>
      </c>
      <c r="D3800" s="24">
        <v>10.8035</v>
      </c>
      <c r="E3800" s="24">
        <v>12.4</v>
      </c>
      <c r="F3800" s="27">
        <v>0.99</v>
      </c>
      <c r="G3800" s="24" t="s">
        <v>57</v>
      </c>
      <c r="H3800" s="1"/>
      <c r="I3800" s="1"/>
      <c r="AA3800" s="7"/>
      <c r="AB3800" s="7"/>
      <c r="AD3800" s="1"/>
      <c r="AE3800" s="1"/>
      <c r="AG3800" s="7"/>
      <c r="AH3800" s="7"/>
      <c r="AI3800" s="7"/>
      <c r="IU3800" s="11"/>
      <c r="IV3800" s="11"/>
      <c r="IW3800" s="11"/>
      <c r="AMI3800" s="12"/>
      <c r="AMJ3800" s="12"/>
      <c r="AMK3800" s="12"/>
    </row>
    <row r="3801" spans="1:1025" ht="14.25" customHeight="1">
      <c r="A3801" s="23">
        <v>11</v>
      </c>
      <c r="B3801" s="23">
        <v>1995</v>
      </c>
      <c r="C3801" s="24">
        <v>59.898000000000003</v>
      </c>
      <c r="D3801" s="24">
        <v>23.798200000000001</v>
      </c>
      <c r="E3801" s="24">
        <v>12.4</v>
      </c>
      <c r="F3801" s="27">
        <v>1.68</v>
      </c>
      <c r="G3801" s="24" t="s">
        <v>57</v>
      </c>
      <c r="H3801" s="1"/>
      <c r="I3801" s="1"/>
      <c r="AA3801" s="7"/>
      <c r="AB3801" s="7"/>
      <c r="AD3801" s="1"/>
      <c r="AE3801" s="1"/>
      <c r="AG3801" s="7"/>
      <c r="AH3801" s="7"/>
      <c r="AI3801" s="7"/>
      <c r="IU3801" s="11"/>
      <c r="IV3801" s="11"/>
      <c r="IW3801" s="11"/>
      <c r="AMI3801" s="12"/>
      <c r="AMJ3801" s="12"/>
      <c r="AMK3801" s="12"/>
    </row>
    <row r="3802" spans="1:1025" ht="14.25" customHeight="1">
      <c r="A3802" s="23">
        <v>7</v>
      </c>
      <c r="B3802" s="23">
        <v>1995</v>
      </c>
      <c r="C3802" s="24">
        <v>65.89</v>
      </c>
      <c r="D3802" s="24">
        <v>19.88</v>
      </c>
      <c r="E3802" s="24">
        <v>12.5</v>
      </c>
      <c r="F3802" s="27">
        <v>2</v>
      </c>
      <c r="G3802" s="24" t="s">
        <v>57</v>
      </c>
      <c r="H3802" s="1"/>
      <c r="I3802" s="1"/>
      <c r="AA3802" s="7"/>
      <c r="AB3802" s="7"/>
      <c r="AD3802" s="1"/>
      <c r="AE3802" s="1"/>
      <c r="AG3802" s="7"/>
      <c r="AH3802" s="7"/>
      <c r="AI3802" s="7"/>
      <c r="IU3802" s="11"/>
      <c r="IV3802" s="11"/>
      <c r="IW3802" s="11"/>
      <c r="AMI3802" s="12"/>
      <c r="AMJ3802" s="12"/>
      <c r="AMK3802" s="12"/>
    </row>
    <row r="3803" spans="1:1025" ht="14.25" customHeight="1">
      <c r="A3803" s="23">
        <v>11</v>
      </c>
      <c r="B3803" s="23">
        <v>1995</v>
      </c>
      <c r="C3803" s="24">
        <v>58.665700000000001</v>
      </c>
      <c r="D3803" s="24">
        <v>17.793500000000002</v>
      </c>
      <c r="E3803" s="24">
        <v>12.5</v>
      </c>
      <c r="F3803" s="27">
        <v>0.54</v>
      </c>
      <c r="G3803" s="24" t="s">
        <v>57</v>
      </c>
      <c r="H3803" s="1"/>
      <c r="I3803" s="1"/>
      <c r="AA3803" s="7"/>
      <c r="AB3803" s="7"/>
      <c r="AD3803" s="1"/>
      <c r="AE3803" s="1"/>
      <c r="AG3803" s="7"/>
      <c r="AH3803" s="7"/>
      <c r="AI3803" s="7"/>
      <c r="IU3803" s="11"/>
      <c r="IV3803" s="11"/>
      <c r="IW3803" s="11"/>
      <c r="AMI3803" s="12"/>
      <c r="AMJ3803" s="12"/>
      <c r="AMK3803" s="12"/>
    </row>
    <row r="3804" spans="1:1025" ht="14.25" customHeight="1">
      <c r="A3804" s="23">
        <v>8</v>
      </c>
      <c r="B3804" s="23">
        <v>1995</v>
      </c>
      <c r="C3804" s="24">
        <v>64.900300000000001</v>
      </c>
      <c r="D3804" s="24">
        <v>9.9991699999999994</v>
      </c>
      <c r="E3804" s="24">
        <v>12.6</v>
      </c>
      <c r="F3804" s="27">
        <v>0.83</v>
      </c>
      <c r="G3804" s="24" t="s">
        <v>57</v>
      </c>
      <c r="H3804" s="1"/>
      <c r="I3804" s="1"/>
      <c r="AA3804" s="7"/>
      <c r="AB3804" s="7"/>
      <c r="AD3804" s="1"/>
      <c r="AE3804" s="1"/>
      <c r="AG3804" s="7"/>
      <c r="AH3804" s="7"/>
      <c r="AI3804" s="7"/>
      <c r="IU3804" s="11"/>
      <c r="IV3804" s="11"/>
      <c r="IW3804" s="11"/>
      <c r="AMI3804" s="12"/>
      <c r="AMJ3804" s="12"/>
      <c r="AMK3804" s="12"/>
    </row>
    <row r="3805" spans="1:1025" ht="14.25" customHeight="1">
      <c r="A3805" s="23">
        <v>11</v>
      </c>
      <c r="B3805" s="23">
        <v>1995</v>
      </c>
      <c r="C3805" s="24">
        <v>66.418800000000005</v>
      </c>
      <c r="D3805" s="24">
        <v>15.999499999999999</v>
      </c>
      <c r="E3805" s="24">
        <v>12.7</v>
      </c>
      <c r="F3805" s="27">
        <v>1.4</v>
      </c>
      <c r="G3805" s="24" t="s">
        <v>57</v>
      </c>
      <c r="H3805" s="1"/>
      <c r="I3805" s="1"/>
      <c r="AA3805" s="7"/>
      <c r="AB3805" s="7"/>
      <c r="AD3805" s="1"/>
      <c r="AE3805" s="1"/>
      <c r="AG3805" s="7"/>
      <c r="AH3805" s="7"/>
      <c r="AI3805" s="7"/>
      <c r="IU3805" s="11"/>
      <c r="IV3805" s="11"/>
      <c r="IW3805" s="11"/>
      <c r="AMI3805" s="12"/>
      <c r="AMJ3805" s="12"/>
      <c r="AMK3805" s="12"/>
    </row>
    <row r="3806" spans="1:1025" ht="14.25" customHeight="1">
      <c r="A3806" s="23">
        <v>11</v>
      </c>
      <c r="B3806" s="23">
        <v>1995</v>
      </c>
      <c r="C3806" s="24">
        <v>59.1372</v>
      </c>
      <c r="D3806" s="24">
        <v>18.3583</v>
      </c>
      <c r="E3806" s="24">
        <v>12.7</v>
      </c>
      <c r="F3806" s="27">
        <v>0.75</v>
      </c>
      <c r="G3806" s="24" t="s">
        <v>57</v>
      </c>
      <c r="H3806" s="1"/>
      <c r="I3806" s="1"/>
      <c r="AA3806" s="7"/>
      <c r="AB3806" s="7"/>
      <c r="AD3806" s="1"/>
      <c r="AE3806" s="1"/>
      <c r="AG3806" s="7"/>
      <c r="AH3806" s="7"/>
      <c r="AI3806" s="7"/>
      <c r="IU3806" s="11"/>
      <c r="IV3806" s="11"/>
      <c r="IW3806" s="11"/>
      <c r="AMI3806" s="12"/>
      <c r="AMJ3806" s="12"/>
      <c r="AMK3806" s="12"/>
    </row>
    <row r="3807" spans="1:1025" ht="14.25" customHeight="1">
      <c r="A3807" s="23">
        <v>10</v>
      </c>
      <c r="B3807" s="23">
        <v>1995</v>
      </c>
      <c r="C3807" s="24">
        <v>60.5002</v>
      </c>
      <c r="D3807" s="24">
        <v>22.334700000000002</v>
      </c>
      <c r="E3807" s="24">
        <v>12.7</v>
      </c>
      <c r="F3807" s="27">
        <v>1.78</v>
      </c>
      <c r="G3807" s="24" t="s">
        <v>57</v>
      </c>
      <c r="H3807" s="1"/>
      <c r="I3807" s="1"/>
      <c r="AA3807" s="7"/>
      <c r="AB3807" s="7"/>
      <c r="AD3807" s="1"/>
      <c r="AE3807" s="1"/>
      <c r="AG3807" s="7"/>
      <c r="AH3807" s="7"/>
      <c r="AI3807" s="7"/>
      <c r="IU3807" s="11"/>
      <c r="IV3807" s="11"/>
      <c r="IW3807" s="11"/>
      <c r="AMI3807" s="12"/>
      <c r="AMJ3807" s="12"/>
      <c r="AMK3807" s="12"/>
    </row>
    <row r="3808" spans="1:1025" ht="14.25" customHeight="1">
      <c r="A3808" s="23">
        <v>11</v>
      </c>
      <c r="B3808" s="23">
        <v>1995</v>
      </c>
      <c r="C3808" s="24">
        <v>65.7102</v>
      </c>
      <c r="D3808" s="24">
        <v>13.0002</v>
      </c>
      <c r="E3808" s="24">
        <v>12.8</v>
      </c>
      <c r="F3808" s="27">
        <v>0.86</v>
      </c>
      <c r="G3808" s="24" t="s">
        <v>57</v>
      </c>
      <c r="H3808" s="1"/>
      <c r="I3808" s="1"/>
      <c r="AA3808" s="7"/>
      <c r="AB3808" s="7"/>
      <c r="AD3808" s="1"/>
      <c r="AE3808" s="1"/>
      <c r="AG3808" s="7"/>
      <c r="AH3808" s="7"/>
      <c r="AI3808" s="7"/>
      <c r="IU3808" s="11"/>
      <c r="IV3808" s="11"/>
      <c r="IW3808" s="11"/>
      <c r="AMI3808" s="12"/>
      <c r="AMJ3808" s="12"/>
      <c r="AMK3808" s="12"/>
    </row>
    <row r="3809" spans="1:1025" ht="14.25" customHeight="1">
      <c r="A3809" s="23">
        <v>8</v>
      </c>
      <c r="B3809" s="23">
        <v>1995</v>
      </c>
      <c r="C3809" s="24">
        <v>68.749700000000004</v>
      </c>
      <c r="D3809" s="24">
        <v>15.3833</v>
      </c>
      <c r="E3809" s="24">
        <v>12.9</v>
      </c>
      <c r="F3809" s="27">
        <v>0.62</v>
      </c>
      <c r="G3809" s="24" t="s">
        <v>57</v>
      </c>
      <c r="H3809" s="1"/>
      <c r="I3809" s="1"/>
      <c r="AA3809" s="7"/>
      <c r="AB3809" s="7"/>
      <c r="AD3809" s="1"/>
      <c r="AE3809" s="1"/>
      <c r="AG3809" s="7"/>
      <c r="AH3809" s="7"/>
      <c r="AI3809" s="7"/>
      <c r="IU3809" s="11"/>
      <c r="IV3809" s="11"/>
      <c r="IW3809" s="11"/>
      <c r="AMI3809" s="12"/>
      <c r="AMJ3809" s="12"/>
      <c r="AMK3809" s="12"/>
    </row>
    <row r="3810" spans="1:1025" ht="14.25" customHeight="1">
      <c r="A3810" s="23">
        <v>11</v>
      </c>
      <c r="B3810" s="23">
        <v>1995</v>
      </c>
      <c r="C3810" s="24">
        <v>64.980500000000006</v>
      </c>
      <c r="D3810" s="24">
        <v>10.0867</v>
      </c>
      <c r="E3810" s="24">
        <v>12.9</v>
      </c>
      <c r="F3810" s="27">
        <v>0.86</v>
      </c>
      <c r="G3810" s="24" t="s">
        <v>57</v>
      </c>
      <c r="H3810" s="1"/>
      <c r="I3810" s="1"/>
      <c r="AA3810" s="7"/>
      <c r="AB3810" s="7"/>
      <c r="AD3810" s="1"/>
      <c r="AE3810" s="1"/>
      <c r="AG3810" s="7"/>
      <c r="AH3810" s="7"/>
      <c r="AI3810" s="7"/>
      <c r="IU3810" s="11"/>
      <c r="IV3810" s="11"/>
      <c r="IW3810" s="11"/>
      <c r="AMI3810" s="12"/>
      <c r="AMJ3810" s="12"/>
      <c r="AMK3810" s="12"/>
    </row>
    <row r="3811" spans="1:1025" ht="14.25" customHeight="1">
      <c r="A3811" s="23">
        <v>1</v>
      </c>
      <c r="B3811" s="23">
        <v>1995</v>
      </c>
      <c r="C3811" s="24">
        <v>58</v>
      </c>
      <c r="D3811" s="24">
        <v>18.079999999999998</v>
      </c>
      <c r="E3811" s="24">
        <v>13</v>
      </c>
      <c r="F3811" s="27">
        <v>1.18</v>
      </c>
      <c r="G3811" s="24" t="s">
        <v>57</v>
      </c>
      <c r="H3811" s="1"/>
      <c r="I3811" s="1"/>
      <c r="AA3811" s="7"/>
      <c r="AB3811" s="7"/>
      <c r="AD3811" s="1"/>
      <c r="AE3811" s="1"/>
      <c r="AG3811" s="7"/>
      <c r="AH3811" s="7"/>
      <c r="AI3811" s="7"/>
      <c r="IU3811" s="11"/>
      <c r="IV3811" s="11"/>
      <c r="IW3811" s="11"/>
      <c r="AMI3811" s="12"/>
      <c r="AMJ3811" s="12"/>
      <c r="AMK3811" s="12"/>
    </row>
    <row r="3812" spans="1:1025" ht="14.25" customHeight="1">
      <c r="A3812" s="23">
        <v>11</v>
      </c>
      <c r="B3812" s="23">
        <v>1995</v>
      </c>
      <c r="C3812" s="24">
        <v>63.4983</v>
      </c>
      <c r="D3812" s="24">
        <v>15.249499999999999</v>
      </c>
      <c r="E3812" s="24">
        <v>13</v>
      </c>
      <c r="F3812" s="27">
        <v>0.98</v>
      </c>
      <c r="G3812" s="24" t="s">
        <v>57</v>
      </c>
      <c r="H3812" s="1"/>
      <c r="I3812" s="1"/>
      <c r="AA3812" s="7"/>
      <c r="AB3812" s="7"/>
      <c r="AD3812" s="1"/>
      <c r="AE3812" s="1"/>
      <c r="AG3812" s="7"/>
      <c r="AH3812" s="7"/>
      <c r="AI3812" s="7"/>
      <c r="IU3812" s="11"/>
      <c r="IV3812" s="11"/>
      <c r="IW3812" s="11"/>
      <c r="AMI3812" s="12"/>
      <c r="AMJ3812" s="12"/>
      <c r="AMK3812" s="12"/>
    </row>
    <row r="3813" spans="1:1025" ht="14.25" customHeight="1">
      <c r="A3813" s="23">
        <v>11</v>
      </c>
      <c r="B3813" s="23">
        <v>1995</v>
      </c>
      <c r="C3813" s="24">
        <v>57.260800000000003</v>
      </c>
      <c r="D3813" s="24">
        <v>18.503799999999998</v>
      </c>
      <c r="E3813" s="24">
        <v>13</v>
      </c>
      <c r="F3813" s="27">
        <v>1.06</v>
      </c>
      <c r="G3813" s="24" t="s">
        <v>57</v>
      </c>
      <c r="H3813" s="1"/>
      <c r="I3813" s="1"/>
      <c r="AA3813" s="7"/>
      <c r="AB3813" s="7"/>
      <c r="AD3813" s="1"/>
      <c r="AE3813" s="1"/>
      <c r="AG3813" s="7"/>
      <c r="AH3813" s="7"/>
      <c r="AI3813" s="7"/>
      <c r="IU3813" s="11"/>
      <c r="IV3813" s="11"/>
      <c r="IW3813" s="11"/>
      <c r="AMI3813" s="12"/>
      <c r="AMJ3813" s="12"/>
      <c r="AMK3813" s="12"/>
    </row>
    <row r="3814" spans="1:1025" ht="14.25" customHeight="1">
      <c r="A3814" s="23">
        <v>11</v>
      </c>
      <c r="B3814" s="23">
        <v>1995</v>
      </c>
      <c r="C3814" s="24">
        <v>62.0002</v>
      </c>
      <c r="D3814" s="24">
        <v>16.034199999999998</v>
      </c>
      <c r="E3814" s="24">
        <v>13.1</v>
      </c>
      <c r="F3814" s="27">
        <v>0.65</v>
      </c>
      <c r="G3814" s="24" t="s">
        <v>57</v>
      </c>
      <c r="H3814" s="1"/>
      <c r="I3814" s="1"/>
      <c r="AA3814" s="7"/>
      <c r="AB3814" s="7"/>
      <c r="AD3814" s="1"/>
      <c r="AE3814" s="1"/>
      <c r="AG3814" s="7"/>
      <c r="AH3814" s="7"/>
      <c r="AI3814" s="7"/>
      <c r="IU3814" s="11"/>
      <c r="IV3814" s="11"/>
      <c r="IW3814" s="11"/>
      <c r="AMI3814" s="12"/>
      <c r="AMJ3814" s="12"/>
      <c r="AMK3814" s="12"/>
    </row>
    <row r="3815" spans="1:1025" ht="14.25" customHeight="1">
      <c r="A3815" s="23">
        <v>11</v>
      </c>
      <c r="B3815" s="23">
        <v>1995</v>
      </c>
      <c r="C3815" s="24">
        <v>63.549700000000001</v>
      </c>
      <c r="D3815" s="24">
        <v>21.182700000000001</v>
      </c>
      <c r="E3815" s="24">
        <v>13.1</v>
      </c>
      <c r="F3815" s="27">
        <v>1.2</v>
      </c>
      <c r="G3815" s="24" t="s">
        <v>57</v>
      </c>
      <c r="H3815" s="1"/>
      <c r="I3815" s="1"/>
      <c r="AA3815" s="7"/>
      <c r="AB3815" s="7"/>
      <c r="AD3815" s="1"/>
      <c r="AE3815" s="1"/>
      <c r="AG3815" s="7"/>
      <c r="AH3815" s="7"/>
      <c r="AI3815" s="7"/>
      <c r="IU3815" s="11"/>
      <c r="IV3815" s="11"/>
      <c r="IW3815" s="11"/>
      <c r="AMI3815" s="12"/>
      <c r="AMJ3815" s="12"/>
      <c r="AMK3815" s="12"/>
    </row>
    <row r="3816" spans="1:1025" ht="14.25" customHeight="1">
      <c r="A3816" s="23">
        <v>8</v>
      </c>
      <c r="B3816" s="23">
        <v>1995</v>
      </c>
      <c r="C3816" s="24">
        <v>62.802999999999997</v>
      </c>
      <c r="D3816" s="24">
        <v>15.6355</v>
      </c>
      <c r="E3816" s="24">
        <v>13.2</v>
      </c>
      <c r="F3816" s="27">
        <v>0.9</v>
      </c>
      <c r="G3816" s="24" t="s">
        <v>57</v>
      </c>
      <c r="H3816" s="1"/>
      <c r="I3816" s="1"/>
      <c r="AA3816" s="7"/>
      <c r="AB3816" s="7"/>
      <c r="AD3816" s="1"/>
      <c r="AE3816" s="1"/>
      <c r="AG3816" s="7"/>
      <c r="AH3816" s="7"/>
      <c r="AI3816" s="7"/>
      <c r="IU3816" s="11"/>
      <c r="IV3816" s="11"/>
      <c r="IW3816" s="11"/>
      <c r="AMI3816" s="12"/>
      <c r="AMJ3816" s="12"/>
      <c r="AMK3816" s="12"/>
    </row>
    <row r="3817" spans="1:1025" ht="14.25" customHeight="1">
      <c r="A3817" s="23">
        <v>8</v>
      </c>
      <c r="B3817" s="23">
        <v>1995</v>
      </c>
      <c r="C3817" s="24">
        <v>64.250699999999995</v>
      </c>
      <c r="D3817" s="24">
        <v>14.834</v>
      </c>
      <c r="E3817" s="24">
        <v>13.2</v>
      </c>
      <c r="F3817" s="27">
        <v>1.2</v>
      </c>
      <c r="G3817" s="24" t="s">
        <v>57</v>
      </c>
      <c r="H3817" s="1"/>
      <c r="I3817" s="1"/>
      <c r="AA3817" s="7"/>
      <c r="AB3817" s="7"/>
      <c r="AD3817" s="1"/>
      <c r="AE3817" s="1"/>
      <c r="AG3817" s="7"/>
      <c r="AH3817" s="7"/>
      <c r="AI3817" s="7"/>
      <c r="IU3817" s="11"/>
      <c r="IV3817" s="11"/>
      <c r="IW3817" s="11"/>
      <c r="AMI3817" s="12"/>
      <c r="AMJ3817" s="12"/>
      <c r="AMK3817" s="12"/>
    </row>
    <row r="3818" spans="1:1025" ht="14.25" customHeight="1">
      <c r="A3818" s="23">
        <v>11</v>
      </c>
      <c r="B3818" s="23">
        <v>1995</v>
      </c>
      <c r="C3818" s="24">
        <v>56.5002</v>
      </c>
      <c r="D3818" s="24">
        <v>16.416699999999999</v>
      </c>
      <c r="E3818" s="24">
        <v>13.3</v>
      </c>
      <c r="F3818" s="27">
        <v>0.8</v>
      </c>
      <c r="G3818" s="24" t="s">
        <v>57</v>
      </c>
      <c r="H3818" s="1"/>
      <c r="I3818" s="1"/>
      <c r="AA3818" s="7"/>
      <c r="AB3818" s="7"/>
      <c r="AD3818" s="1"/>
      <c r="AE3818" s="1"/>
      <c r="AG3818" s="7"/>
      <c r="AH3818" s="7"/>
      <c r="AI3818" s="7"/>
      <c r="IU3818" s="11"/>
      <c r="IV3818" s="11"/>
      <c r="IW3818" s="11"/>
      <c r="AMI3818" s="12"/>
      <c r="AMJ3818" s="12"/>
      <c r="AMK3818" s="12"/>
    </row>
    <row r="3819" spans="1:1025" ht="14.25" customHeight="1">
      <c r="A3819" s="23">
        <v>8</v>
      </c>
      <c r="B3819" s="23">
        <v>1995</v>
      </c>
      <c r="C3819" s="24">
        <v>67.565700000000007</v>
      </c>
      <c r="D3819" s="24">
        <v>18.266200000000001</v>
      </c>
      <c r="E3819" s="24">
        <v>13.3</v>
      </c>
      <c r="F3819" s="27">
        <v>0.84</v>
      </c>
      <c r="G3819" s="24" t="s">
        <v>57</v>
      </c>
      <c r="H3819" s="1"/>
      <c r="I3819" s="1"/>
      <c r="AA3819" s="7"/>
      <c r="AB3819" s="7"/>
      <c r="AD3819" s="1"/>
      <c r="AE3819" s="1"/>
      <c r="AG3819" s="7"/>
      <c r="AH3819" s="7"/>
      <c r="AI3819" s="7"/>
      <c r="IU3819" s="11"/>
      <c r="IV3819" s="11"/>
      <c r="IW3819" s="11"/>
      <c r="AMI3819" s="12"/>
      <c r="AMJ3819" s="12"/>
      <c r="AMK3819" s="12"/>
    </row>
    <row r="3820" spans="1:1025" ht="14.25" customHeight="1">
      <c r="A3820" s="23">
        <v>7</v>
      </c>
      <c r="B3820" s="23">
        <v>1995</v>
      </c>
      <c r="C3820" s="24">
        <v>68.75</v>
      </c>
      <c r="D3820" s="24">
        <v>15.36</v>
      </c>
      <c r="E3820" s="24">
        <v>13.4</v>
      </c>
      <c r="F3820" s="27">
        <v>0.8</v>
      </c>
      <c r="G3820" s="24" t="s">
        <v>57</v>
      </c>
      <c r="H3820" s="1"/>
      <c r="I3820" s="1"/>
      <c r="AA3820" s="7"/>
      <c r="AB3820" s="7"/>
      <c r="AD3820" s="1"/>
      <c r="AE3820" s="1"/>
      <c r="AG3820" s="7"/>
      <c r="AH3820" s="7"/>
      <c r="AI3820" s="7"/>
      <c r="IU3820" s="11"/>
      <c r="IV3820" s="11"/>
      <c r="IW3820" s="11"/>
      <c r="AMI3820" s="12"/>
      <c r="AMJ3820" s="12"/>
      <c r="AMK3820" s="12"/>
    </row>
    <row r="3821" spans="1:1025" ht="14.25" customHeight="1">
      <c r="A3821" s="23">
        <v>7</v>
      </c>
      <c r="B3821" s="23">
        <v>1995</v>
      </c>
      <c r="C3821" s="24">
        <v>65.001800000000003</v>
      </c>
      <c r="D3821" s="24">
        <v>13.245699999999999</v>
      </c>
      <c r="E3821" s="24">
        <v>13.4</v>
      </c>
      <c r="F3821" s="27">
        <v>1.3</v>
      </c>
      <c r="G3821" s="24" t="s">
        <v>57</v>
      </c>
      <c r="H3821" s="1"/>
      <c r="I3821" s="1"/>
      <c r="AA3821" s="7"/>
      <c r="AB3821" s="7"/>
      <c r="AD3821" s="1"/>
      <c r="AE3821" s="1"/>
      <c r="AG3821" s="7"/>
      <c r="AH3821" s="7"/>
      <c r="AI3821" s="7"/>
      <c r="IU3821" s="11"/>
      <c r="IV3821" s="11"/>
      <c r="IW3821" s="11"/>
      <c r="AMI3821" s="12"/>
      <c r="AMJ3821" s="12"/>
      <c r="AMK3821" s="12"/>
    </row>
    <row r="3822" spans="1:1025" ht="14.25" customHeight="1">
      <c r="A3822" s="23">
        <v>8</v>
      </c>
      <c r="B3822" s="23">
        <v>1995</v>
      </c>
      <c r="C3822" s="24">
        <v>58.17</v>
      </c>
      <c r="D3822" s="24">
        <v>18.77</v>
      </c>
      <c r="E3822" s="24">
        <v>13.4</v>
      </c>
      <c r="F3822" s="27">
        <v>1.4</v>
      </c>
      <c r="G3822" s="24" t="s">
        <v>57</v>
      </c>
      <c r="H3822" s="1"/>
      <c r="I3822" s="1"/>
      <c r="AA3822" s="7"/>
      <c r="AB3822" s="7"/>
      <c r="AD3822" s="1"/>
      <c r="AE3822" s="1"/>
      <c r="AG3822" s="7"/>
      <c r="AH3822" s="7"/>
      <c r="AI3822" s="7"/>
      <c r="IU3822" s="11"/>
      <c r="IV3822" s="11"/>
      <c r="IW3822" s="11"/>
      <c r="AMI3822" s="12"/>
      <c r="AMJ3822" s="12"/>
      <c r="AMK3822" s="12"/>
    </row>
    <row r="3823" spans="1:1025" ht="14.25" customHeight="1">
      <c r="A3823" s="23">
        <v>7</v>
      </c>
      <c r="B3823" s="23">
        <v>1995</v>
      </c>
      <c r="C3823" s="24">
        <v>68.349999999999994</v>
      </c>
      <c r="D3823" s="24">
        <v>16.350000000000001</v>
      </c>
      <c r="E3823" s="24">
        <v>13.5</v>
      </c>
      <c r="F3823" s="27">
        <v>0.5</v>
      </c>
      <c r="G3823" s="24" t="s">
        <v>57</v>
      </c>
      <c r="H3823" s="1"/>
      <c r="I3823" s="1"/>
      <c r="AA3823" s="7"/>
      <c r="AB3823" s="7"/>
      <c r="AD3823" s="1"/>
      <c r="AE3823" s="1"/>
      <c r="AG3823" s="7"/>
      <c r="AH3823" s="7"/>
      <c r="AI3823" s="7"/>
      <c r="IU3823" s="11"/>
      <c r="IV3823" s="11"/>
      <c r="IW3823" s="11"/>
      <c r="AMI3823" s="12"/>
      <c r="AMJ3823" s="12"/>
      <c r="AMK3823" s="12"/>
    </row>
    <row r="3824" spans="1:1025" ht="14.25" customHeight="1">
      <c r="A3824" s="23">
        <v>11</v>
      </c>
      <c r="B3824" s="23">
        <v>1995</v>
      </c>
      <c r="C3824" s="24">
        <v>59.815199999999997</v>
      </c>
      <c r="D3824" s="24">
        <v>17.177800000000001</v>
      </c>
      <c r="E3824" s="24">
        <v>13.6</v>
      </c>
      <c r="F3824" s="27">
        <v>1.25</v>
      </c>
      <c r="G3824" s="24" t="s">
        <v>57</v>
      </c>
      <c r="H3824" s="1"/>
      <c r="I3824" s="1"/>
      <c r="AA3824" s="7"/>
      <c r="AB3824" s="7"/>
      <c r="AD3824" s="1"/>
      <c r="AE3824" s="1"/>
      <c r="AG3824" s="7"/>
      <c r="AH3824" s="7"/>
      <c r="AI3824" s="7"/>
      <c r="IU3824" s="11"/>
      <c r="IV3824" s="11"/>
      <c r="IW3824" s="11"/>
      <c r="AMI3824" s="12"/>
      <c r="AMJ3824" s="12"/>
      <c r="AMK3824" s="12"/>
    </row>
    <row r="3825" spans="1:1025" ht="14.25" customHeight="1">
      <c r="A3825" s="23">
        <v>11</v>
      </c>
      <c r="B3825" s="23">
        <v>1995</v>
      </c>
      <c r="C3825" s="24">
        <v>64.982200000000006</v>
      </c>
      <c r="D3825" s="24">
        <v>14.4747</v>
      </c>
      <c r="E3825" s="24">
        <v>13.6</v>
      </c>
      <c r="F3825" s="27">
        <v>0.77</v>
      </c>
      <c r="G3825" s="24" t="s">
        <v>57</v>
      </c>
      <c r="H3825" s="1"/>
      <c r="I3825" s="1"/>
      <c r="AA3825" s="7"/>
      <c r="AB3825" s="7"/>
      <c r="AD3825" s="1"/>
      <c r="AE3825" s="1"/>
      <c r="AG3825" s="7"/>
      <c r="AH3825" s="7"/>
      <c r="AI3825" s="7"/>
      <c r="IU3825" s="11"/>
      <c r="IV3825" s="11"/>
      <c r="IW3825" s="11"/>
      <c r="AMI3825" s="12"/>
      <c r="AMJ3825" s="12"/>
      <c r="AMK3825" s="12"/>
    </row>
    <row r="3826" spans="1:1025" ht="14.25" customHeight="1">
      <c r="A3826" s="23">
        <v>7</v>
      </c>
      <c r="B3826" s="23">
        <v>1995</v>
      </c>
      <c r="C3826" s="24">
        <v>67.569999999999993</v>
      </c>
      <c r="D3826" s="24">
        <v>18.27</v>
      </c>
      <c r="E3826" s="24">
        <v>13.8</v>
      </c>
      <c r="F3826" s="27">
        <v>1</v>
      </c>
      <c r="G3826" s="24" t="s">
        <v>57</v>
      </c>
      <c r="H3826" s="1"/>
      <c r="I3826" s="1"/>
      <c r="AA3826" s="7"/>
      <c r="AB3826" s="7"/>
      <c r="AD3826" s="1"/>
      <c r="AE3826" s="1"/>
      <c r="AG3826" s="7"/>
      <c r="AH3826" s="7"/>
      <c r="AI3826" s="7"/>
      <c r="IU3826" s="11"/>
      <c r="IV3826" s="11"/>
      <c r="IW3826" s="11"/>
      <c r="AMI3826" s="12"/>
      <c r="AMJ3826" s="12"/>
      <c r="AMK3826" s="12"/>
    </row>
    <row r="3827" spans="1:1025" ht="14.25" customHeight="1">
      <c r="A3827" s="23">
        <v>7</v>
      </c>
      <c r="B3827" s="23">
        <v>1995</v>
      </c>
      <c r="C3827" s="24">
        <v>67.930000000000007</v>
      </c>
      <c r="D3827" s="24">
        <v>17.29</v>
      </c>
      <c r="E3827" s="24">
        <v>13.9</v>
      </c>
      <c r="F3827" s="27">
        <v>1.2</v>
      </c>
      <c r="G3827" s="24" t="s">
        <v>57</v>
      </c>
      <c r="H3827" s="1"/>
      <c r="I3827" s="1"/>
      <c r="AA3827" s="7"/>
      <c r="AB3827" s="7"/>
      <c r="AD3827" s="1"/>
      <c r="AE3827" s="1"/>
      <c r="AG3827" s="7"/>
      <c r="AH3827" s="7"/>
      <c r="AI3827" s="7"/>
      <c r="IU3827" s="11"/>
      <c r="IV3827" s="11"/>
      <c r="IW3827" s="11"/>
      <c r="AMI3827" s="12"/>
      <c r="AMJ3827" s="12"/>
      <c r="AMK3827" s="12"/>
    </row>
    <row r="3828" spans="1:1025" ht="14.25" customHeight="1">
      <c r="A3828" s="23">
        <v>8</v>
      </c>
      <c r="B3828" s="23">
        <v>1995</v>
      </c>
      <c r="C3828" s="24">
        <v>59</v>
      </c>
      <c r="D3828" s="24">
        <v>19</v>
      </c>
      <c r="E3828" s="24">
        <v>14.1</v>
      </c>
      <c r="F3828" s="27">
        <v>0.7</v>
      </c>
      <c r="G3828" s="24" t="s">
        <v>57</v>
      </c>
      <c r="H3828" s="1"/>
      <c r="I3828" s="1"/>
      <c r="AA3828" s="7"/>
      <c r="AB3828" s="7"/>
      <c r="AD3828" s="1"/>
      <c r="AE3828" s="1"/>
      <c r="AG3828" s="7"/>
      <c r="AH3828" s="7"/>
      <c r="AI3828" s="7"/>
      <c r="IU3828" s="11"/>
      <c r="IV3828" s="11"/>
      <c r="IW3828" s="11"/>
      <c r="AMI3828" s="12"/>
      <c r="AMJ3828" s="12"/>
      <c r="AMK3828" s="12"/>
    </row>
    <row r="3829" spans="1:1025" ht="14.25" customHeight="1">
      <c r="A3829" s="23">
        <v>7</v>
      </c>
      <c r="B3829" s="23">
        <v>1995</v>
      </c>
      <c r="C3829" s="24">
        <v>66.88</v>
      </c>
      <c r="D3829" s="24">
        <v>14.92</v>
      </c>
      <c r="E3829" s="24">
        <v>14.1</v>
      </c>
      <c r="F3829" s="27">
        <v>0.6</v>
      </c>
      <c r="G3829" s="24" t="s">
        <v>57</v>
      </c>
      <c r="H3829" s="1"/>
      <c r="I3829" s="1"/>
      <c r="AA3829" s="7"/>
      <c r="AB3829" s="7"/>
      <c r="AD3829" s="1"/>
      <c r="AE3829" s="1"/>
      <c r="AG3829" s="7"/>
      <c r="AH3829" s="7"/>
      <c r="AI3829" s="7"/>
      <c r="IU3829" s="11"/>
      <c r="IV3829" s="11"/>
      <c r="IW3829" s="11"/>
      <c r="AMI3829" s="12"/>
      <c r="AMJ3829" s="12"/>
      <c r="AMK3829" s="12"/>
    </row>
    <row r="3830" spans="1:1025" ht="14.25" customHeight="1">
      <c r="A3830" s="23">
        <v>8</v>
      </c>
      <c r="B3830" s="23">
        <v>1995</v>
      </c>
      <c r="C3830" s="24">
        <v>57.3</v>
      </c>
      <c r="D3830" s="24">
        <v>18.5</v>
      </c>
      <c r="E3830" s="24">
        <v>14.3</v>
      </c>
      <c r="F3830" s="27">
        <v>1.4</v>
      </c>
      <c r="G3830" s="24" t="s">
        <v>57</v>
      </c>
      <c r="H3830" s="1"/>
      <c r="I3830" s="1"/>
      <c r="AA3830" s="7"/>
      <c r="AB3830" s="7"/>
      <c r="AD3830" s="1"/>
      <c r="AE3830" s="1"/>
      <c r="AG3830" s="7"/>
      <c r="AH3830" s="7"/>
      <c r="AI3830" s="7"/>
      <c r="IU3830" s="11"/>
      <c r="IV3830" s="11"/>
      <c r="IW3830" s="11"/>
      <c r="AMI3830" s="12"/>
      <c r="AMJ3830" s="12"/>
      <c r="AMK3830" s="12"/>
    </row>
    <row r="3831" spans="1:1025" ht="14.25" customHeight="1">
      <c r="A3831" s="23">
        <v>8</v>
      </c>
      <c r="B3831" s="23">
        <v>1995</v>
      </c>
      <c r="C3831" s="24">
        <v>61.997300000000003</v>
      </c>
      <c r="D3831" s="24">
        <v>16.0303</v>
      </c>
      <c r="E3831" s="24">
        <v>14.4</v>
      </c>
      <c r="F3831" s="27">
        <v>0.9</v>
      </c>
      <c r="G3831" s="24" t="s">
        <v>57</v>
      </c>
      <c r="H3831" s="1"/>
      <c r="I3831" s="1"/>
      <c r="AA3831" s="7"/>
      <c r="AB3831" s="7"/>
      <c r="AD3831" s="1"/>
      <c r="AE3831" s="1"/>
      <c r="AG3831" s="7"/>
      <c r="AH3831" s="7"/>
      <c r="AI3831" s="7"/>
      <c r="IU3831" s="11"/>
      <c r="IV3831" s="11"/>
      <c r="IW3831" s="11"/>
      <c r="AMI3831" s="12"/>
      <c r="AMJ3831" s="12"/>
      <c r="AMK3831" s="12"/>
    </row>
    <row r="3832" spans="1:1025" ht="14.25" customHeight="1">
      <c r="A3832" s="23">
        <v>8</v>
      </c>
      <c r="B3832" s="23">
        <v>1995</v>
      </c>
      <c r="C3832" s="24">
        <v>60.503300000000003</v>
      </c>
      <c r="D3832" s="24">
        <v>16.795999999999999</v>
      </c>
      <c r="E3832" s="24">
        <v>14.4</v>
      </c>
      <c r="F3832" s="27">
        <v>1.1000000000000001</v>
      </c>
      <c r="G3832" s="24" t="s">
        <v>57</v>
      </c>
      <c r="H3832" s="1"/>
      <c r="I3832" s="1"/>
      <c r="AA3832" s="7"/>
      <c r="AB3832" s="7"/>
      <c r="AD3832" s="1"/>
      <c r="AE3832" s="1"/>
      <c r="AG3832" s="7"/>
      <c r="AH3832" s="7"/>
      <c r="AI3832" s="7"/>
      <c r="IU3832" s="11"/>
      <c r="IV3832" s="11"/>
      <c r="IW3832" s="11"/>
      <c r="AMI3832" s="12"/>
      <c r="AMJ3832" s="12"/>
      <c r="AMK3832" s="12"/>
    </row>
    <row r="3833" spans="1:1025" ht="14.25" customHeight="1">
      <c r="A3833" s="23">
        <v>8</v>
      </c>
      <c r="B3833" s="23">
        <v>1995</v>
      </c>
      <c r="C3833" s="24">
        <v>61.247</v>
      </c>
      <c r="D3833" s="24">
        <v>16.432300000000001</v>
      </c>
      <c r="E3833" s="24">
        <v>14.7</v>
      </c>
      <c r="F3833" s="27">
        <v>0.8</v>
      </c>
      <c r="G3833" s="24" t="s">
        <v>57</v>
      </c>
      <c r="H3833" s="1"/>
      <c r="I3833" s="1"/>
      <c r="AA3833" s="7"/>
      <c r="AB3833" s="7"/>
      <c r="AD3833" s="1"/>
      <c r="AE3833" s="1"/>
      <c r="AG3833" s="7"/>
      <c r="AH3833" s="7"/>
      <c r="AI3833" s="7"/>
      <c r="IU3833" s="11"/>
      <c r="IV3833" s="11"/>
      <c r="IW3833" s="11"/>
      <c r="AMI3833" s="12"/>
      <c r="AMJ3833" s="12"/>
      <c r="AMK3833" s="12"/>
    </row>
    <row r="3834" spans="1:1025" ht="14.25" customHeight="1">
      <c r="A3834" s="23">
        <v>1</v>
      </c>
      <c r="B3834" s="23">
        <v>1995</v>
      </c>
      <c r="C3834" s="24">
        <v>57.3</v>
      </c>
      <c r="D3834" s="24">
        <v>18.45</v>
      </c>
      <c r="E3834" s="24">
        <v>15</v>
      </c>
      <c r="F3834" s="27">
        <v>2.0099999999999998</v>
      </c>
      <c r="G3834" s="24" t="s">
        <v>57</v>
      </c>
      <c r="H3834" s="1"/>
      <c r="I3834" s="1"/>
      <c r="AA3834" s="7"/>
      <c r="AB3834" s="7"/>
      <c r="AD3834" s="1"/>
      <c r="AE3834" s="1"/>
      <c r="AG3834" s="7"/>
      <c r="AH3834" s="7"/>
      <c r="AI3834" s="7"/>
      <c r="IU3834" s="11"/>
      <c r="IV3834" s="11"/>
      <c r="IW3834" s="11"/>
      <c r="AMI3834" s="12"/>
      <c r="AMJ3834" s="12"/>
      <c r="AMK3834" s="12"/>
    </row>
    <row r="3835" spans="1:1025" ht="14.25" customHeight="1">
      <c r="A3835" s="23">
        <v>3</v>
      </c>
      <c r="B3835" s="23">
        <v>1995</v>
      </c>
      <c r="C3835" s="24">
        <v>67.17</v>
      </c>
      <c r="D3835" s="24">
        <v>19.170000000000002</v>
      </c>
      <c r="E3835" s="24">
        <v>16</v>
      </c>
      <c r="F3835" s="27">
        <v>0.7</v>
      </c>
      <c r="G3835" s="24" t="s">
        <v>57</v>
      </c>
      <c r="H3835" s="1"/>
      <c r="I3835" s="1"/>
      <c r="AA3835" s="7"/>
      <c r="AB3835" s="7"/>
      <c r="AD3835" s="1"/>
      <c r="AE3835" s="1"/>
      <c r="AG3835" s="7"/>
      <c r="AH3835" s="7"/>
      <c r="AI3835" s="7"/>
      <c r="IU3835" s="11"/>
      <c r="IV3835" s="11"/>
      <c r="IW3835" s="11"/>
      <c r="AMI3835" s="12"/>
      <c r="AMJ3835" s="12"/>
      <c r="AMK3835" s="12"/>
    </row>
    <row r="3836" spans="1:1025" ht="14.25" customHeight="1">
      <c r="A3836" s="23">
        <v>7</v>
      </c>
      <c r="B3836" s="23">
        <v>1995</v>
      </c>
      <c r="C3836" s="24">
        <v>67.161799999999999</v>
      </c>
      <c r="D3836" s="24">
        <v>19.1693</v>
      </c>
      <c r="E3836" s="24">
        <v>16</v>
      </c>
      <c r="F3836" s="27">
        <v>2.4</v>
      </c>
      <c r="G3836" s="24" t="s">
        <v>57</v>
      </c>
      <c r="H3836" s="1"/>
      <c r="I3836" s="1"/>
      <c r="AA3836" s="7"/>
      <c r="AB3836" s="7"/>
      <c r="AD3836" s="1"/>
      <c r="AE3836" s="1"/>
      <c r="AG3836" s="7"/>
      <c r="AH3836" s="7"/>
      <c r="AI3836" s="7"/>
      <c r="IU3836" s="11"/>
      <c r="IV3836" s="11"/>
      <c r="IW3836" s="11"/>
      <c r="AMI3836" s="12"/>
      <c r="AMJ3836" s="12"/>
      <c r="AMK3836" s="12"/>
    </row>
    <row r="3837" spans="1:1025" ht="14.25" customHeight="1">
      <c r="A3837" s="23">
        <v>9</v>
      </c>
      <c r="B3837" s="23">
        <v>1995</v>
      </c>
      <c r="C3837" s="24">
        <v>62.7682</v>
      </c>
      <c r="D3837" s="24">
        <v>15.633699999999999</v>
      </c>
      <c r="E3837" s="24">
        <v>16.2</v>
      </c>
      <c r="F3837" s="27">
        <v>1.1000000000000001</v>
      </c>
      <c r="G3837" s="24" t="s">
        <v>57</v>
      </c>
      <c r="H3837" s="1"/>
      <c r="I3837" s="1"/>
      <c r="AA3837" s="7"/>
      <c r="AB3837" s="7"/>
      <c r="AD3837" s="1"/>
      <c r="AE3837" s="1"/>
      <c r="AG3837" s="7"/>
      <c r="AH3837" s="7"/>
      <c r="AI3837" s="7"/>
      <c r="IU3837" s="11"/>
      <c r="IV3837" s="11"/>
      <c r="IW3837" s="11"/>
      <c r="AMI3837" s="12"/>
      <c r="AMJ3837" s="12"/>
      <c r="AMK3837" s="12"/>
    </row>
    <row r="3838" spans="1:1025" ht="14.25" customHeight="1">
      <c r="A3838" s="23">
        <v>9</v>
      </c>
      <c r="B3838" s="23">
        <v>1995</v>
      </c>
      <c r="C3838" s="24">
        <v>57.3003</v>
      </c>
      <c r="D3838" s="24">
        <v>18.4998</v>
      </c>
      <c r="E3838" s="24">
        <v>16.3</v>
      </c>
      <c r="F3838" s="27">
        <v>0.76</v>
      </c>
      <c r="G3838" s="24" t="s">
        <v>57</v>
      </c>
      <c r="H3838" s="1"/>
      <c r="I3838" s="1"/>
      <c r="AA3838" s="7"/>
      <c r="AB3838" s="7"/>
      <c r="AD3838" s="1"/>
      <c r="AE3838" s="1"/>
      <c r="AG3838" s="7"/>
      <c r="AH3838" s="7"/>
      <c r="AI3838" s="7"/>
      <c r="IU3838" s="11"/>
      <c r="IV3838" s="11"/>
      <c r="IW3838" s="11"/>
      <c r="AMI3838" s="12"/>
      <c r="AMJ3838" s="12"/>
      <c r="AMK3838" s="12"/>
    </row>
    <row r="3839" spans="1:1025" ht="14.25" customHeight="1">
      <c r="A3839" s="23">
        <v>3</v>
      </c>
      <c r="B3839" s="23">
        <v>1995</v>
      </c>
      <c r="C3839" s="24">
        <v>67.569999999999993</v>
      </c>
      <c r="D3839" s="24">
        <v>18.28</v>
      </c>
      <c r="E3839" s="24">
        <v>17</v>
      </c>
      <c r="F3839" s="27">
        <v>0.5</v>
      </c>
      <c r="G3839" s="24" t="s">
        <v>57</v>
      </c>
      <c r="H3839" s="1"/>
      <c r="I3839" s="1"/>
      <c r="AA3839" s="7"/>
      <c r="AB3839" s="7"/>
      <c r="AD3839" s="1"/>
      <c r="AE3839" s="1"/>
      <c r="AG3839" s="7"/>
      <c r="AH3839" s="7"/>
      <c r="AI3839" s="7"/>
      <c r="IU3839" s="11"/>
      <c r="IV3839" s="11"/>
      <c r="IW3839" s="11"/>
      <c r="AMI3839" s="12"/>
      <c r="AMJ3839" s="12"/>
      <c r="AMK3839" s="12"/>
    </row>
    <row r="3840" spans="1:1025" ht="14.25" customHeight="1">
      <c r="A3840" s="23">
        <v>1</v>
      </c>
      <c r="B3840" s="23">
        <v>1995</v>
      </c>
      <c r="C3840" s="24">
        <v>58.8</v>
      </c>
      <c r="D3840" s="24">
        <v>17.68</v>
      </c>
      <c r="E3840" s="24">
        <v>18</v>
      </c>
      <c r="F3840" s="27">
        <v>0.78</v>
      </c>
      <c r="G3840" s="24" t="s">
        <v>57</v>
      </c>
      <c r="H3840" s="1"/>
      <c r="I3840" s="1"/>
      <c r="AA3840" s="7"/>
      <c r="AB3840" s="7"/>
      <c r="AD3840" s="1"/>
      <c r="AE3840" s="1"/>
      <c r="AG3840" s="7"/>
      <c r="AH3840" s="7"/>
      <c r="AI3840" s="7"/>
      <c r="IU3840" s="11"/>
      <c r="IV3840" s="11"/>
      <c r="IW3840" s="11"/>
      <c r="AMI3840" s="12"/>
      <c r="AMJ3840" s="12"/>
      <c r="AMK3840" s="12"/>
    </row>
    <row r="3841" spans="1:1025" ht="14.25" customHeight="1">
      <c r="A3841" s="23">
        <v>11</v>
      </c>
      <c r="B3841" s="23">
        <v>1995</v>
      </c>
      <c r="C3841" s="24">
        <v>57.260800000000003</v>
      </c>
      <c r="D3841" s="24">
        <v>18.503799999999998</v>
      </c>
      <c r="E3841" s="24">
        <v>18.100000000000001</v>
      </c>
      <c r="F3841" s="27">
        <v>1.05</v>
      </c>
      <c r="G3841" s="24" t="s">
        <v>57</v>
      </c>
      <c r="H3841" s="1"/>
      <c r="I3841" s="1"/>
      <c r="AA3841" s="7"/>
      <c r="AB3841" s="7"/>
      <c r="AD3841" s="1"/>
      <c r="AE3841" s="1"/>
      <c r="AG3841" s="7"/>
      <c r="AH3841" s="7"/>
      <c r="AI3841" s="7"/>
      <c r="IU3841" s="11"/>
      <c r="IV3841" s="11"/>
      <c r="IW3841" s="11"/>
      <c r="AMI3841" s="12"/>
      <c r="AMJ3841" s="12"/>
      <c r="AMK3841" s="12"/>
    </row>
    <row r="3842" spans="1:1025" ht="14.25" customHeight="1">
      <c r="A3842" s="23">
        <v>1</v>
      </c>
      <c r="B3842" s="23">
        <v>1995</v>
      </c>
      <c r="C3842" s="24">
        <v>58</v>
      </c>
      <c r="D3842" s="24">
        <v>18.079999999999998</v>
      </c>
      <c r="E3842" s="24">
        <v>19</v>
      </c>
      <c r="F3842" s="27">
        <v>0.83</v>
      </c>
      <c r="G3842" s="24" t="s">
        <v>57</v>
      </c>
      <c r="H3842" s="1"/>
      <c r="I3842" s="1"/>
      <c r="AA3842" s="7"/>
      <c r="AB3842" s="7"/>
      <c r="AD3842" s="1"/>
      <c r="AE3842" s="1"/>
      <c r="AG3842" s="7"/>
      <c r="AH3842" s="7"/>
      <c r="AI3842" s="7"/>
      <c r="IU3842" s="11"/>
      <c r="IV3842" s="11"/>
      <c r="IW3842" s="11"/>
      <c r="AMI3842" s="12"/>
      <c r="AMJ3842" s="12"/>
      <c r="AMK3842" s="12"/>
    </row>
    <row r="3843" spans="1:1025" ht="14.25" customHeight="1">
      <c r="A3843" s="23">
        <v>4</v>
      </c>
      <c r="B3843" s="23">
        <v>1995</v>
      </c>
      <c r="C3843" s="24">
        <v>57.3</v>
      </c>
      <c r="D3843" s="24">
        <v>18.45</v>
      </c>
      <c r="E3843" s="24">
        <v>19</v>
      </c>
      <c r="F3843" s="27">
        <v>1</v>
      </c>
      <c r="G3843" s="24" t="s">
        <v>57</v>
      </c>
      <c r="H3843" s="1"/>
      <c r="I3843" s="1"/>
      <c r="AA3843" s="7"/>
      <c r="AB3843" s="7"/>
      <c r="AD3843" s="1"/>
      <c r="AE3843" s="1"/>
      <c r="AG3843" s="7"/>
      <c r="AH3843" s="7"/>
      <c r="AI3843" s="7"/>
      <c r="IU3843" s="11"/>
      <c r="IV3843" s="11"/>
      <c r="IW3843" s="11"/>
      <c r="AMI3843" s="12"/>
      <c r="AMJ3843" s="12"/>
      <c r="AMK3843" s="12"/>
    </row>
    <row r="3844" spans="1:1025" ht="14.25" customHeight="1">
      <c r="A3844" s="23">
        <v>3</v>
      </c>
      <c r="B3844" s="23">
        <v>1995</v>
      </c>
      <c r="C3844" s="24">
        <v>65</v>
      </c>
      <c r="D3844" s="24">
        <v>14.45</v>
      </c>
      <c r="E3844" s="24">
        <v>20</v>
      </c>
      <c r="F3844" s="27">
        <v>1.2</v>
      </c>
      <c r="G3844" s="24" t="s">
        <v>57</v>
      </c>
      <c r="H3844" s="1"/>
      <c r="I3844" s="1"/>
      <c r="AA3844" s="7"/>
      <c r="AB3844" s="7"/>
      <c r="AD3844" s="1"/>
      <c r="AE3844" s="1"/>
      <c r="AG3844" s="7"/>
      <c r="AH3844" s="7"/>
      <c r="AI3844" s="7"/>
      <c r="IU3844" s="11"/>
      <c r="IV3844" s="11"/>
      <c r="IW3844" s="11"/>
      <c r="AMI3844" s="12"/>
      <c r="AMJ3844" s="12"/>
      <c r="AMK3844" s="12"/>
    </row>
    <row r="3845" spans="1:1025" ht="14.25" customHeight="1">
      <c r="A3845" s="23">
        <v>3</v>
      </c>
      <c r="B3845" s="23">
        <v>1995</v>
      </c>
      <c r="C3845" s="24">
        <v>65</v>
      </c>
      <c r="D3845" s="24">
        <v>14.45</v>
      </c>
      <c r="E3845" s="24">
        <v>20</v>
      </c>
      <c r="F3845" s="27">
        <v>1</v>
      </c>
      <c r="G3845" s="24" t="s">
        <v>57</v>
      </c>
      <c r="H3845" s="1"/>
      <c r="I3845" s="1"/>
      <c r="AA3845" s="7"/>
      <c r="AB3845" s="7"/>
      <c r="AD3845" s="1"/>
      <c r="AE3845" s="1"/>
      <c r="AG3845" s="7"/>
      <c r="AH3845" s="7"/>
      <c r="AI3845" s="7"/>
      <c r="IU3845" s="11"/>
      <c r="IV3845" s="11"/>
      <c r="IW3845" s="11"/>
      <c r="AMI3845" s="12"/>
      <c r="AMJ3845" s="12"/>
      <c r="AMK3845" s="12"/>
    </row>
    <row r="3846" spans="1:1025" ht="14.25" customHeight="1">
      <c r="A3846" s="23">
        <v>9</v>
      </c>
      <c r="B3846" s="23">
        <v>1995</v>
      </c>
      <c r="C3846" s="24">
        <v>58.588200000000001</v>
      </c>
      <c r="D3846" s="24">
        <v>18.884</v>
      </c>
      <c r="E3846" s="24">
        <v>20.399999999999999</v>
      </c>
      <c r="F3846" s="27">
        <v>0.77</v>
      </c>
      <c r="G3846" s="24" t="s">
        <v>57</v>
      </c>
      <c r="H3846" s="1"/>
      <c r="I3846" s="1"/>
      <c r="AA3846" s="7"/>
      <c r="AB3846" s="7"/>
      <c r="AD3846" s="1"/>
      <c r="AE3846" s="1"/>
      <c r="AG3846" s="7"/>
      <c r="AH3846" s="7"/>
      <c r="AI3846" s="7"/>
      <c r="IU3846" s="11"/>
      <c r="IV3846" s="11"/>
      <c r="IW3846" s="11"/>
      <c r="AMI3846" s="12"/>
      <c r="AMJ3846" s="12"/>
      <c r="AMK3846" s="12"/>
    </row>
    <row r="3847" spans="1:1025" ht="14.25" customHeight="1">
      <c r="A3847" s="23">
        <v>9</v>
      </c>
      <c r="B3847" s="23">
        <v>1995</v>
      </c>
      <c r="C3847" s="24">
        <v>59.770800000000001</v>
      </c>
      <c r="D3847" s="24">
        <v>17.1752</v>
      </c>
      <c r="E3847" s="24">
        <v>20.399999999999999</v>
      </c>
      <c r="F3847" s="27">
        <v>0.75</v>
      </c>
      <c r="G3847" s="24" t="s">
        <v>57</v>
      </c>
      <c r="H3847" s="1"/>
      <c r="I3847" s="1"/>
      <c r="AA3847" s="7"/>
      <c r="AB3847" s="7"/>
      <c r="AD3847" s="1"/>
      <c r="AE3847" s="1"/>
      <c r="AG3847" s="7"/>
      <c r="AH3847" s="7"/>
      <c r="AI3847" s="7"/>
      <c r="IU3847" s="11"/>
      <c r="IV3847" s="11"/>
      <c r="IW3847" s="11"/>
      <c r="AMI3847" s="12"/>
      <c r="AMJ3847" s="12"/>
      <c r="AMK3847" s="12"/>
    </row>
    <row r="3848" spans="1:1025" ht="14.25" customHeight="1">
      <c r="A3848" s="23">
        <v>8</v>
      </c>
      <c r="B3848" s="23">
        <v>1995</v>
      </c>
      <c r="C3848" s="24">
        <v>64.665499999999994</v>
      </c>
      <c r="D3848" s="24">
        <v>20.565200000000001</v>
      </c>
      <c r="E3848" s="24">
        <v>20.8</v>
      </c>
      <c r="F3848" s="27">
        <v>1.2</v>
      </c>
      <c r="G3848" s="24" t="s">
        <v>57</v>
      </c>
      <c r="H3848" s="1"/>
      <c r="I3848" s="1"/>
      <c r="AA3848" s="7"/>
      <c r="AB3848" s="7"/>
      <c r="AD3848" s="1"/>
      <c r="AE3848" s="1"/>
      <c r="AG3848" s="7"/>
      <c r="AH3848" s="7"/>
      <c r="AI3848" s="7"/>
      <c r="IU3848" s="11"/>
      <c r="IV3848" s="11"/>
      <c r="IW3848" s="11"/>
      <c r="AMI3848" s="12"/>
      <c r="AMJ3848" s="12"/>
      <c r="AMK3848" s="12"/>
    </row>
    <row r="3849" spans="1:1025" ht="14.25" customHeight="1">
      <c r="A3849" s="23">
        <v>8</v>
      </c>
      <c r="B3849" s="23">
        <v>1995</v>
      </c>
      <c r="C3849" s="24">
        <v>63.550699999999999</v>
      </c>
      <c r="D3849" s="24">
        <v>21.183</v>
      </c>
      <c r="E3849" s="24">
        <v>20.8</v>
      </c>
      <c r="F3849" s="27">
        <v>0.91</v>
      </c>
      <c r="G3849" s="24" t="s">
        <v>57</v>
      </c>
      <c r="H3849" s="1"/>
      <c r="I3849" s="1"/>
      <c r="AA3849" s="7"/>
      <c r="AB3849" s="7"/>
      <c r="AD3849" s="1"/>
      <c r="AE3849" s="1"/>
      <c r="AG3849" s="7"/>
      <c r="AH3849" s="7"/>
      <c r="AI3849" s="7"/>
      <c r="IU3849" s="11"/>
      <c r="IV3849" s="11"/>
      <c r="IW3849" s="11"/>
      <c r="AMI3849" s="12"/>
      <c r="AMJ3849" s="12"/>
      <c r="AMK3849" s="12"/>
    </row>
    <row r="3850" spans="1:1025" ht="14.25" customHeight="1">
      <c r="A3850" s="23">
        <v>9</v>
      </c>
      <c r="B3850" s="23">
        <v>1995</v>
      </c>
      <c r="C3850" s="24">
        <v>61.999699999999997</v>
      </c>
      <c r="D3850" s="24">
        <v>16.032800000000002</v>
      </c>
      <c r="E3850" s="24">
        <v>20.9</v>
      </c>
      <c r="F3850" s="27">
        <v>0.99</v>
      </c>
      <c r="G3850" s="24" t="s">
        <v>57</v>
      </c>
      <c r="H3850" s="1"/>
      <c r="I3850" s="1"/>
      <c r="AA3850" s="7"/>
      <c r="AB3850" s="7"/>
      <c r="AD3850" s="1"/>
      <c r="AE3850" s="1"/>
      <c r="AG3850" s="7"/>
      <c r="AH3850" s="7"/>
      <c r="AI3850" s="7"/>
      <c r="IU3850" s="11"/>
      <c r="IV3850" s="11"/>
      <c r="IW3850" s="11"/>
      <c r="AMI3850" s="12"/>
      <c r="AMJ3850" s="12"/>
      <c r="AMK3850" s="12"/>
    </row>
    <row r="3851" spans="1:1025" ht="14.25" customHeight="1">
      <c r="A3851" s="23">
        <v>4</v>
      </c>
      <c r="B3851" s="23">
        <v>1995</v>
      </c>
      <c r="C3851" s="24">
        <v>59</v>
      </c>
      <c r="D3851" s="24">
        <v>19</v>
      </c>
      <c r="E3851" s="24">
        <v>21</v>
      </c>
      <c r="F3851" s="27">
        <v>1.1000000000000001</v>
      </c>
      <c r="G3851" s="24" t="s">
        <v>57</v>
      </c>
      <c r="H3851" s="1"/>
      <c r="I3851" s="1"/>
      <c r="AA3851" s="7"/>
      <c r="AB3851" s="7"/>
      <c r="AD3851" s="1"/>
      <c r="AE3851" s="1"/>
      <c r="AG3851" s="7"/>
      <c r="AH3851" s="7"/>
      <c r="AI3851" s="7"/>
      <c r="IU3851" s="11"/>
      <c r="IV3851" s="11"/>
      <c r="IW3851" s="11"/>
      <c r="AMI3851" s="12"/>
      <c r="AMJ3851" s="12"/>
      <c r="AMK3851" s="12"/>
    </row>
    <row r="3852" spans="1:1025" ht="14.25" customHeight="1">
      <c r="A3852" s="23">
        <v>9</v>
      </c>
      <c r="B3852" s="23">
        <v>1995</v>
      </c>
      <c r="C3852" s="24">
        <v>58.998199999999997</v>
      </c>
      <c r="D3852" s="24">
        <v>18.999500000000001</v>
      </c>
      <c r="E3852" s="24">
        <v>21.1</v>
      </c>
      <c r="F3852" s="27">
        <v>0.79</v>
      </c>
      <c r="G3852" s="24" t="s">
        <v>57</v>
      </c>
      <c r="H3852" s="1"/>
      <c r="I3852" s="1"/>
      <c r="AA3852" s="7"/>
      <c r="AB3852" s="7"/>
      <c r="AD3852" s="1"/>
      <c r="AE3852" s="1"/>
      <c r="AG3852" s="7"/>
      <c r="AH3852" s="7"/>
      <c r="AI3852" s="7"/>
      <c r="IU3852" s="11"/>
      <c r="IV3852" s="11"/>
      <c r="IW3852" s="11"/>
      <c r="AMI3852" s="12"/>
      <c r="AMJ3852" s="12"/>
      <c r="AMK3852" s="12"/>
    </row>
    <row r="3853" spans="1:1025" ht="14.25" customHeight="1">
      <c r="A3853" s="23">
        <v>9</v>
      </c>
      <c r="B3853" s="23">
        <v>1995</v>
      </c>
      <c r="C3853" s="24">
        <v>61.2455</v>
      </c>
      <c r="D3853" s="24">
        <v>16.433199999999999</v>
      </c>
      <c r="E3853" s="24">
        <v>21.2</v>
      </c>
      <c r="F3853" s="27">
        <v>0.59</v>
      </c>
      <c r="G3853" s="24" t="s">
        <v>57</v>
      </c>
      <c r="H3853" s="1"/>
      <c r="I3853" s="1"/>
      <c r="AA3853" s="7"/>
      <c r="AB3853" s="7"/>
      <c r="AD3853" s="1"/>
      <c r="AE3853" s="1"/>
      <c r="AG3853" s="7"/>
      <c r="AH3853" s="7"/>
      <c r="AI3853" s="7"/>
      <c r="IU3853" s="11"/>
      <c r="IV3853" s="11"/>
      <c r="IW3853" s="11"/>
      <c r="AMI3853" s="12"/>
      <c r="AMJ3853" s="12"/>
      <c r="AMK3853" s="12"/>
    </row>
    <row r="3854" spans="1:1025" ht="14.25" customHeight="1">
      <c r="A3854" s="23">
        <v>9</v>
      </c>
      <c r="B3854" s="23">
        <v>1995</v>
      </c>
      <c r="C3854" s="24">
        <v>57.3003</v>
      </c>
      <c r="D3854" s="24">
        <v>18.4998</v>
      </c>
      <c r="E3854" s="24">
        <v>21.2</v>
      </c>
      <c r="F3854" s="27">
        <v>0.83</v>
      </c>
      <c r="G3854" s="24" t="s">
        <v>57</v>
      </c>
      <c r="H3854" s="1"/>
      <c r="I3854" s="1"/>
      <c r="AA3854" s="7"/>
      <c r="AB3854" s="7"/>
      <c r="AD3854" s="1"/>
      <c r="AE3854" s="1"/>
      <c r="AG3854" s="7"/>
      <c r="AH3854" s="7"/>
      <c r="AI3854" s="7"/>
      <c r="IU3854" s="11"/>
      <c r="IV3854" s="11"/>
      <c r="IW3854" s="11"/>
      <c r="AMI3854" s="12"/>
      <c r="AMJ3854" s="12"/>
      <c r="AMK3854" s="12"/>
    </row>
    <row r="3855" spans="1:1025" ht="14.25" customHeight="1">
      <c r="A3855" s="23">
        <v>8</v>
      </c>
      <c r="B3855" s="23">
        <v>1995</v>
      </c>
      <c r="C3855" s="24">
        <v>65.884200000000007</v>
      </c>
      <c r="D3855" s="24">
        <v>19.8828</v>
      </c>
      <c r="E3855" s="24">
        <v>21.2</v>
      </c>
      <c r="F3855" s="27">
        <v>0.86</v>
      </c>
      <c r="G3855" s="24" t="s">
        <v>57</v>
      </c>
      <c r="H3855" s="1"/>
      <c r="I3855" s="1"/>
      <c r="AA3855" s="7"/>
      <c r="AB3855" s="7"/>
      <c r="AD3855" s="1"/>
      <c r="AE3855" s="1"/>
      <c r="AG3855" s="7"/>
      <c r="AH3855" s="7"/>
      <c r="AI3855" s="7"/>
      <c r="IU3855" s="11"/>
      <c r="IV3855" s="11"/>
      <c r="IW3855" s="11"/>
      <c r="AMI3855" s="12"/>
      <c r="AMJ3855" s="12"/>
      <c r="AMK3855" s="12"/>
    </row>
    <row r="3856" spans="1:1025" ht="14.25" customHeight="1">
      <c r="A3856" s="23">
        <v>9</v>
      </c>
      <c r="B3856" s="23">
        <v>1995</v>
      </c>
      <c r="C3856" s="24">
        <v>57.750999999999998</v>
      </c>
      <c r="D3856" s="24">
        <v>18.633800000000001</v>
      </c>
      <c r="E3856" s="24">
        <v>21.2</v>
      </c>
      <c r="F3856" s="27">
        <v>0.89</v>
      </c>
      <c r="G3856" s="24" t="s">
        <v>57</v>
      </c>
      <c r="H3856" s="1"/>
      <c r="I3856" s="1"/>
      <c r="AA3856" s="7"/>
      <c r="AB3856" s="7"/>
      <c r="AD3856" s="1"/>
      <c r="AE3856" s="1"/>
      <c r="AG3856" s="7"/>
      <c r="AH3856" s="7"/>
      <c r="AI3856" s="7"/>
      <c r="IU3856" s="11"/>
      <c r="IV3856" s="11"/>
      <c r="IW3856" s="11"/>
      <c r="AMI3856" s="12"/>
      <c r="AMJ3856" s="12"/>
      <c r="AMK3856" s="12"/>
    </row>
    <row r="3857" spans="1:1025" ht="14.25" customHeight="1">
      <c r="A3857" s="23">
        <v>9</v>
      </c>
      <c r="B3857" s="23">
        <v>1995</v>
      </c>
      <c r="C3857" s="24">
        <v>60.500500000000002</v>
      </c>
      <c r="D3857" s="24">
        <v>16.799199999999999</v>
      </c>
      <c r="E3857" s="24">
        <v>21.2</v>
      </c>
      <c r="F3857" s="27">
        <v>0.79</v>
      </c>
      <c r="G3857" s="24" t="s">
        <v>57</v>
      </c>
      <c r="H3857" s="1"/>
      <c r="I3857" s="1"/>
      <c r="AA3857" s="7"/>
      <c r="AB3857" s="7"/>
      <c r="AD3857" s="1"/>
      <c r="AE3857" s="1"/>
      <c r="AG3857" s="7"/>
      <c r="AH3857" s="7"/>
      <c r="AI3857" s="7"/>
      <c r="IU3857" s="11"/>
      <c r="IV3857" s="11"/>
      <c r="IW3857" s="11"/>
      <c r="AMI3857" s="12"/>
      <c r="AMJ3857" s="12"/>
      <c r="AMK3857" s="12"/>
    </row>
    <row r="3858" spans="1:1025" ht="14.25" customHeight="1">
      <c r="A3858" s="23">
        <v>8</v>
      </c>
      <c r="B3858" s="23">
        <v>1995</v>
      </c>
      <c r="C3858" s="24">
        <v>61.169499999999999</v>
      </c>
      <c r="D3858" s="24">
        <v>22.4678</v>
      </c>
      <c r="E3858" s="24">
        <v>21.3</v>
      </c>
      <c r="F3858" s="27">
        <v>0.94</v>
      </c>
      <c r="G3858" s="24" t="s">
        <v>57</v>
      </c>
      <c r="H3858" s="1"/>
      <c r="I3858" s="1"/>
      <c r="AA3858" s="7"/>
      <c r="AB3858" s="7"/>
      <c r="AD3858" s="1"/>
      <c r="AE3858" s="1"/>
      <c r="AG3858" s="7"/>
      <c r="AH3858" s="7"/>
      <c r="AI3858" s="7"/>
      <c r="IU3858" s="11"/>
      <c r="IV3858" s="11"/>
      <c r="IW3858" s="11"/>
      <c r="AMI3858" s="12"/>
      <c r="AMJ3858" s="12"/>
      <c r="AMK3858" s="12"/>
    </row>
    <row r="3859" spans="1:1025" ht="14.25" customHeight="1">
      <c r="A3859" s="23">
        <v>8</v>
      </c>
      <c r="B3859" s="23">
        <v>1995</v>
      </c>
      <c r="C3859" s="24">
        <v>62.401499999999999</v>
      </c>
      <c r="D3859" s="24">
        <v>21.833300000000001</v>
      </c>
      <c r="E3859" s="24">
        <v>21.3</v>
      </c>
      <c r="F3859" s="27">
        <v>1.1100000000000001</v>
      </c>
      <c r="G3859" s="24" t="s">
        <v>57</v>
      </c>
      <c r="H3859" s="1"/>
      <c r="I3859" s="1"/>
      <c r="AA3859" s="7"/>
      <c r="AB3859" s="7"/>
      <c r="AD3859" s="1"/>
      <c r="AE3859" s="1"/>
      <c r="AG3859" s="7"/>
      <c r="AH3859" s="7"/>
      <c r="AI3859" s="7"/>
      <c r="IU3859" s="11"/>
      <c r="IV3859" s="11"/>
      <c r="IW3859" s="11"/>
      <c r="AMI3859" s="12"/>
      <c r="AMJ3859" s="12"/>
      <c r="AMK3859" s="12"/>
    </row>
    <row r="3860" spans="1:1025" ht="14.25" customHeight="1">
      <c r="A3860" s="23">
        <v>8</v>
      </c>
      <c r="B3860" s="23">
        <v>1995</v>
      </c>
      <c r="C3860" s="24">
        <v>61.169499999999999</v>
      </c>
      <c r="D3860" s="24">
        <v>22.4678</v>
      </c>
      <c r="E3860" s="24">
        <v>21.3</v>
      </c>
      <c r="F3860" s="27">
        <v>0.94</v>
      </c>
      <c r="G3860" s="24" t="s">
        <v>57</v>
      </c>
      <c r="H3860" s="1"/>
      <c r="I3860" s="1"/>
      <c r="AA3860" s="7"/>
      <c r="AB3860" s="7"/>
      <c r="AD3860" s="1"/>
      <c r="AE3860" s="1"/>
      <c r="AG3860" s="7"/>
      <c r="AH3860" s="7"/>
      <c r="AI3860" s="7"/>
      <c r="IU3860" s="11"/>
      <c r="IV3860" s="11"/>
      <c r="IW3860" s="11"/>
      <c r="AMI3860" s="12"/>
      <c r="AMJ3860" s="12"/>
      <c r="AMK3860" s="12"/>
    </row>
    <row r="3861" spans="1:1025" ht="14.25" customHeight="1">
      <c r="A3861" s="23">
        <v>7</v>
      </c>
      <c r="B3861" s="23">
        <v>1995</v>
      </c>
      <c r="C3861" s="24">
        <v>64.885300000000001</v>
      </c>
      <c r="D3861" s="24">
        <v>9.9673300000000005</v>
      </c>
      <c r="E3861" s="24">
        <v>21.3</v>
      </c>
      <c r="F3861" s="27">
        <v>0.7</v>
      </c>
      <c r="G3861" s="24" t="s">
        <v>57</v>
      </c>
      <c r="H3861" s="1"/>
      <c r="I3861" s="1"/>
      <c r="AA3861" s="7"/>
      <c r="AB3861" s="7"/>
      <c r="AD3861" s="1"/>
      <c r="AE3861" s="1"/>
      <c r="AG3861" s="7"/>
      <c r="AH3861" s="7"/>
      <c r="AI3861" s="7"/>
      <c r="IU3861" s="11"/>
      <c r="IV3861" s="11"/>
      <c r="IW3861" s="11"/>
      <c r="AMI3861" s="12"/>
      <c r="AMJ3861" s="12"/>
      <c r="AMK3861" s="12"/>
    </row>
    <row r="3862" spans="1:1025" ht="14.25" customHeight="1">
      <c r="A3862" s="23">
        <v>7</v>
      </c>
      <c r="B3862" s="23">
        <v>1995</v>
      </c>
      <c r="C3862" s="24">
        <v>65.003500000000003</v>
      </c>
      <c r="D3862" s="24">
        <v>12.061999999999999</v>
      </c>
      <c r="E3862" s="24">
        <v>21.3</v>
      </c>
      <c r="F3862" s="27">
        <v>0.9</v>
      </c>
      <c r="G3862" s="24" t="s">
        <v>57</v>
      </c>
      <c r="H3862" s="1"/>
      <c r="I3862" s="1"/>
      <c r="AA3862" s="7"/>
      <c r="AB3862" s="7"/>
      <c r="AD3862" s="1"/>
      <c r="AE3862" s="1"/>
      <c r="AG3862" s="7"/>
      <c r="AH3862" s="7"/>
      <c r="AI3862" s="7"/>
      <c r="IU3862" s="11"/>
      <c r="IV3862" s="11"/>
      <c r="IW3862" s="11"/>
      <c r="AMI3862" s="12"/>
      <c r="AMJ3862" s="12"/>
      <c r="AMK3862" s="12"/>
    </row>
    <row r="3863" spans="1:1025" ht="14.25" customHeight="1">
      <c r="A3863" s="23">
        <v>7</v>
      </c>
      <c r="B3863" s="23">
        <v>1995</v>
      </c>
      <c r="C3863" s="24">
        <v>64.885300000000001</v>
      </c>
      <c r="D3863" s="24">
        <v>9.9673300000000005</v>
      </c>
      <c r="E3863" s="24">
        <v>21.3</v>
      </c>
      <c r="F3863" s="27">
        <v>0.7</v>
      </c>
      <c r="G3863" s="24" t="s">
        <v>57</v>
      </c>
      <c r="H3863" s="1"/>
      <c r="I3863" s="1"/>
      <c r="AA3863" s="7"/>
      <c r="AB3863" s="7"/>
      <c r="AD3863" s="1"/>
      <c r="AE3863" s="1"/>
      <c r="AG3863" s="7"/>
      <c r="AH3863" s="7"/>
      <c r="AI3863" s="7"/>
      <c r="IU3863" s="11"/>
      <c r="IV3863" s="11"/>
      <c r="IW3863" s="11"/>
      <c r="AMI3863" s="12"/>
      <c r="AMJ3863" s="12"/>
      <c r="AMK3863" s="12"/>
    </row>
    <row r="3864" spans="1:1025" ht="14.25" customHeight="1">
      <c r="A3864" s="23">
        <v>8</v>
      </c>
      <c r="B3864" s="23">
        <v>1995</v>
      </c>
      <c r="C3864" s="24">
        <v>59.883200000000002</v>
      </c>
      <c r="D3864" s="24">
        <v>22.386800000000001</v>
      </c>
      <c r="E3864" s="24">
        <v>21.4</v>
      </c>
      <c r="F3864" s="27">
        <v>1.95</v>
      </c>
      <c r="G3864" s="24" t="s">
        <v>57</v>
      </c>
      <c r="H3864" s="1"/>
      <c r="I3864" s="1"/>
      <c r="AA3864" s="7"/>
      <c r="AB3864" s="7"/>
      <c r="AD3864" s="1"/>
      <c r="AE3864" s="1"/>
      <c r="AG3864" s="7"/>
      <c r="AH3864" s="7"/>
      <c r="AI3864" s="7"/>
      <c r="IU3864" s="11"/>
      <c r="IV3864" s="11"/>
      <c r="IW3864" s="11"/>
      <c r="AMI3864" s="12"/>
      <c r="AMJ3864" s="12"/>
      <c r="AMK3864" s="12"/>
    </row>
    <row r="3865" spans="1:1025" ht="14.25" customHeight="1">
      <c r="A3865" s="23">
        <v>8</v>
      </c>
      <c r="B3865" s="23">
        <v>1995</v>
      </c>
      <c r="C3865" s="24">
        <v>67.164299999999997</v>
      </c>
      <c r="D3865" s="24">
        <v>19.198699999999999</v>
      </c>
      <c r="E3865" s="24">
        <v>21.5</v>
      </c>
      <c r="F3865" s="27">
        <v>0.83</v>
      </c>
      <c r="G3865" s="24" t="s">
        <v>57</v>
      </c>
      <c r="H3865" s="1"/>
      <c r="I3865" s="1"/>
      <c r="AA3865" s="7"/>
      <c r="AB3865" s="7"/>
      <c r="AD3865" s="1"/>
      <c r="AE3865" s="1"/>
      <c r="AG3865" s="7"/>
      <c r="AH3865" s="7"/>
      <c r="AI3865" s="7"/>
      <c r="IU3865" s="11"/>
      <c r="IV3865" s="11"/>
      <c r="IW3865" s="11"/>
      <c r="AMI3865" s="12"/>
      <c r="AMJ3865" s="12"/>
      <c r="AMK3865" s="12"/>
    </row>
    <row r="3866" spans="1:1025" ht="14.25" customHeight="1">
      <c r="A3866" s="23">
        <v>8</v>
      </c>
      <c r="B3866" s="23">
        <v>1995</v>
      </c>
      <c r="C3866" s="24">
        <v>58.140799999999999</v>
      </c>
      <c r="D3866" s="24">
        <v>18.2575</v>
      </c>
      <c r="E3866" s="24">
        <v>21.5</v>
      </c>
      <c r="F3866" s="27">
        <v>1.4</v>
      </c>
      <c r="G3866" s="24" t="s">
        <v>57</v>
      </c>
      <c r="H3866" s="1"/>
      <c r="I3866" s="1"/>
      <c r="AA3866" s="7"/>
      <c r="AB3866" s="7"/>
      <c r="AD3866" s="1"/>
      <c r="AE3866" s="1"/>
      <c r="AG3866" s="7"/>
      <c r="AH3866" s="7"/>
      <c r="AI3866" s="7"/>
      <c r="IU3866" s="11"/>
      <c r="IV3866" s="11"/>
      <c r="IW3866" s="11"/>
      <c r="AMI3866" s="12"/>
      <c r="AMJ3866" s="12"/>
      <c r="AMK3866" s="12"/>
    </row>
    <row r="3867" spans="1:1025" ht="14.25" customHeight="1">
      <c r="A3867" s="23">
        <v>8</v>
      </c>
      <c r="B3867" s="23">
        <v>1995</v>
      </c>
      <c r="C3867" s="24">
        <v>64.997299999999996</v>
      </c>
      <c r="D3867" s="24">
        <v>10.8035</v>
      </c>
      <c r="E3867" s="24">
        <v>21.6</v>
      </c>
      <c r="F3867" s="27">
        <v>1.1499999999999999</v>
      </c>
      <c r="G3867" s="24" t="s">
        <v>57</v>
      </c>
      <c r="H3867" s="1"/>
      <c r="I3867" s="1"/>
      <c r="AA3867" s="7"/>
      <c r="AB3867" s="7"/>
      <c r="AD3867" s="1"/>
      <c r="AE3867" s="1"/>
      <c r="AG3867" s="7"/>
      <c r="AH3867" s="7"/>
      <c r="AI3867" s="7"/>
      <c r="IU3867" s="11"/>
      <c r="IV3867" s="11"/>
      <c r="IW3867" s="11"/>
      <c r="AMI3867" s="12"/>
      <c r="AMJ3867" s="12"/>
      <c r="AMK3867" s="12"/>
    </row>
    <row r="3868" spans="1:1025" ht="14.25" customHeight="1">
      <c r="A3868" s="23">
        <v>8</v>
      </c>
      <c r="B3868" s="23">
        <v>1995</v>
      </c>
      <c r="C3868" s="24">
        <v>63.5032</v>
      </c>
      <c r="D3868" s="24">
        <v>15.247299999999999</v>
      </c>
      <c r="E3868" s="24">
        <v>21.6</v>
      </c>
      <c r="F3868" s="27">
        <v>1</v>
      </c>
      <c r="G3868" s="24" t="s">
        <v>57</v>
      </c>
      <c r="H3868" s="1"/>
      <c r="I3868" s="1"/>
      <c r="AA3868" s="7"/>
      <c r="AB3868" s="7"/>
      <c r="AD3868" s="1"/>
      <c r="AE3868" s="1"/>
      <c r="AG3868" s="7"/>
      <c r="AH3868" s="7"/>
      <c r="AI3868" s="7"/>
      <c r="IU3868" s="11"/>
      <c r="IV3868" s="11"/>
      <c r="IW3868" s="11"/>
      <c r="AMI3868" s="12"/>
      <c r="AMJ3868" s="12"/>
      <c r="AMK3868" s="12"/>
    </row>
    <row r="3869" spans="1:1025" ht="14.25" customHeight="1">
      <c r="A3869" s="23">
        <v>9</v>
      </c>
      <c r="B3869" s="23">
        <v>1995</v>
      </c>
      <c r="C3869" s="24">
        <v>58.000799999999998</v>
      </c>
      <c r="D3869" s="24">
        <v>18.0825</v>
      </c>
      <c r="E3869" s="24">
        <v>21.6</v>
      </c>
      <c r="F3869" s="27">
        <v>0.86</v>
      </c>
      <c r="G3869" s="24" t="s">
        <v>57</v>
      </c>
      <c r="H3869" s="1"/>
      <c r="I3869" s="1"/>
      <c r="AA3869" s="7"/>
      <c r="AB3869" s="7"/>
      <c r="AD3869" s="1"/>
      <c r="AE3869" s="1"/>
      <c r="AG3869" s="7"/>
      <c r="AH3869" s="7"/>
      <c r="AI3869" s="7"/>
      <c r="IU3869" s="11"/>
      <c r="IV3869" s="11"/>
      <c r="IW3869" s="11"/>
      <c r="AMI3869" s="12"/>
      <c r="AMJ3869" s="12"/>
      <c r="AMK3869" s="12"/>
    </row>
    <row r="3870" spans="1:1025" ht="14.25" customHeight="1">
      <c r="A3870" s="23">
        <v>8</v>
      </c>
      <c r="B3870" s="23">
        <v>1995</v>
      </c>
      <c r="C3870" s="24">
        <v>68.348500000000001</v>
      </c>
      <c r="D3870" s="24">
        <v>16.337800000000001</v>
      </c>
      <c r="E3870" s="24">
        <v>21.8</v>
      </c>
      <c r="F3870" s="27">
        <v>0.98</v>
      </c>
      <c r="G3870" s="24" t="s">
        <v>57</v>
      </c>
      <c r="H3870" s="1"/>
      <c r="I3870" s="1"/>
      <c r="AA3870" s="7"/>
      <c r="AB3870" s="7"/>
      <c r="AD3870" s="1"/>
      <c r="AE3870" s="1"/>
      <c r="AG3870" s="7"/>
      <c r="AH3870" s="7"/>
      <c r="AI3870" s="7"/>
      <c r="IU3870" s="11"/>
      <c r="IV3870" s="11"/>
      <c r="IW3870" s="11"/>
      <c r="AMI3870" s="12"/>
      <c r="AMJ3870" s="12"/>
      <c r="AMK3870" s="12"/>
    </row>
    <row r="3871" spans="1:1025" ht="14.25" customHeight="1">
      <c r="A3871" s="23">
        <v>9</v>
      </c>
      <c r="B3871" s="23">
        <v>1995</v>
      </c>
      <c r="C3871" s="24">
        <v>58.835799999999999</v>
      </c>
      <c r="D3871" s="24">
        <v>17.680800000000001</v>
      </c>
      <c r="E3871" s="24">
        <v>21.8</v>
      </c>
      <c r="F3871" s="27">
        <v>0.68</v>
      </c>
      <c r="G3871" s="24" t="s">
        <v>57</v>
      </c>
      <c r="H3871" s="1"/>
      <c r="I3871" s="1"/>
      <c r="AA3871" s="7"/>
      <c r="AB3871" s="7"/>
      <c r="AD3871" s="1"/>
      <c r="AE3871" s="1"/>
      <c r="AG3871" s="7"/>
      <c r="AH3871" s="7"/>
      <c r="AI3871" s="7"/>
      <c r="IU3871" s="11"/>
      <c r="IV3871" s="11"/>
      <c r="IW3871" s="11"/>
      <c r="AMI3871" s="12"/>
      <c r="AMJ3871" s="12"/>
      <c r="AMK3871" s="12"/>
    </row>
    <row r="3872" spans="1:1025" ht="14.25" customHeight="1">
      <c r="A3872" s="23">
        <v>11</v>
      </c>
      <c r="B3872" s="23">
        <v>1995</v>
      </c>
      <c r="C3872" s="24">
        <v>67.167299999999997</v>
      </c>
      <c r="D3872" s="24">
        <v>19.1707</v>
      </c>
      <c r="E3872" s="24">
        <v>21.8</v>
      </c>
      <c r="F3872" s="27">
        <v>1.51</v>
      </c>
      <c r="G3872" s="24" t="s">
        <v>57</v>
      </c>
      <c r="H3872" s="1"/>
      <c r="I3872" s="1"/>
      <c r="AA3872" s="7"/>
      <c r="AB3872" s="7"/>
      <c r="AD3872" s="1"/>
      <c r="AE3872" s="1"/>
      <c r="AG3872" s="7"/>
      <c r="AH3872" s="7"/>
      <c r="AI3872" s="7"/>
      <c r="IU3872" s="11"/>
      <c r="IV3872" s="11"/>
      <c r="IW3872" s="11"/>
      <c r="AMI3872" s="12"/>
      <c r="AMJ3872" s="12"/>
      <c r="AMK3872" s="12"/>
    </row>
    <row r="3873" spans="1:1025" ht="14.25" customHeight="1">
      <c r="A3873" s="23">
        <v>11</v>
      </c>
      <c r="B3873" s="23">
        <v>1995</v>
      </c>
      <c r="C3873" s="24">
        <v>59.898000000000003</v>
      </c>
      <c r="D3873" s="24">
        <v>23.798200000000001</v>
      </c>
      <c r="E3873" s="24">
        <v>22.1</v>
      </c>
      <c r="F3873" s="27">
        <v>1.9</v>
      </c>
      <c r="G3873" s="24" t="s">
        <v>57</v>
      </c>
      <c r="H3873" s="1"/>
      <c r="I3873" s="1"/>
      <c r="AA3873" s="7"/>
      <c r="AB3873" s="7"/>
      <c r="AD3873" s="1"/>
      <c r="AE3873" s="1"/>
      <c r="AG3873" s="7"/>
      <c r="AH3873" s="7"/>
      <c r="AI3873" s="7"/>
      <c r="IU3873" s="11"/>
      <c r="IV3873" s="11"/>
      <c r="IW3873" s="11"/>
      <c r="AMI3873" s="12"/>
      <c r="AMJ3873" s="12"/>
      <c r="AMK3873" s="12"/>
    </row>
    <row r="3874" spans="1:1025" ht="14.25" customHeight="1">
      <c r="A3874" s="23">
        <v>9</v>
      </c>
      <c r="B3874" s="23">
        <v>1995</v>
      </c>
      <c r="C3874" s="24">
        <v>59.067799999999998</v>
      </c>
      <c r="D3874" s="24">
        <v>20.388200000000001</v>
      </c>
      <c r="E3874" s="24">
        <v>22.2</v>
      </c>
      <c r="F3874" s="27">
        <v>0.69</v>
      </c>
      <c r="G3874" s="24" t="s">
        <v>57</v>
      </c>
      <c r="H3874" s="1"/>
      <c r="I3874" s="1"/>
      <c r="AA3874" s="7"/>
      <c r="AB3874" s="7"/>
      <c r="AD3874" s="1"/>
      <c r="AE3874" s="1"/>
      <c r="AG3874" s="7"/>
      <c r="AH3874" s="7"/>
      <c r="AI3874" s="7"/>
      <c r="IU3874" s="11"/>
      <c r="IV3874" s="11"/>
      <c r="IW3874" s="11"/>
      <c r="AMI3874" s="12"/>
      <c r="AMJ3874" s="12"/>
      <c r="AMK3874" s="12"/>
    </row>
    <row r="3875" spans="1:1025" ht="14.25" customHeight="1">
      <c r="A3875" s="23">
        <v>11</v>
      </c>
      <c r="B3875" s="23">
        <v>1995</v>
      </c>
      <c r="C3875" s="24">
        <v>58.665700000000001</v>
      </c>
      <c r="D3875" s="24">
        <v>17.793500000000002</v>
      </c>
      <c r="E3875" s="24">
        <v>22.5</v>
      </c>
      <c r="F3875" s="27">
        <v>0.52</v>
      </c>
      <c r="G3875" s="24" t="s">
        <v>57</v>
      </c>
      <c r="H3875" s="1"/>
      <c r="I3875" s="1"/>
      <c r="AA3875" s="7"/>
      <c r="AB3875" s="7"/>
      <c r="AD3875" s="1"/>
      <c r="AE3875" s="1"/>
      <c r="AG3875" s="7"/>
      <c r="AH3875" s="7"/>
      <c r="AI3875" s="7"/>
      <c r="IU3875" s="11"/>
      <c r="IV3875" s="11"/>
      <c r="IW3875" s="11"/>
      <c r="AMI3875" s="12"/>
      <c r="AMJ3875" s="12"/>
      <c r="AMK3875" s="12"/>
    </row>
    <row r="3876" spans="1:1025" ht="14.25" customHeight="1">
      <c r="A3876" s="23">
        <v>8</v>
      </c>
      <c r="B3876" s="23">
        <v>1995</v>
      </c>
      <c r="C3876" s="24">
        <v>61.997300000000003</v>
      </c>
      <c r="D3876" s="24">
        <v>16.0303</v>
      </c>
      <c r="E3876" s="24">
        <v>22.5</v>
      </c>
      <c r="F3876" s="27">
        <v>0.9</v>
      </c>
      <c r="G3876" s="24" t="s">
        <v>57</v>
      </c>
      <c r="H3876" s="1"/>
      <c r="I3876" s="1"/>
      <c r="AA3876" s="7"/>
      <c r="AB3876" s="7"/>
      <c r="AD3876" s="1"/>
      <c r="AE3876" s="1"/>
      <c r="AG3876" s="7"/>
      <c r="AH3876" s="7"/>
      <c r="AI3876" s="7"/>
      <c r="IU3876" s="11"/>
      <c r="IV3876" s="11"/>
      <c r="IW3876" s="11"/>
      <c r="AMI3876" s="12"/>
      <c r="AMJ3876" s="12"/>
      <c r="AMK3876" s="12"/>
    </row>
    <row r="3877" spans="1:1025" ht="14.25" customHeight="1">
      <c r="A3877" s="23">
        <v>8</v>
      </c>
      <c r="B3877" s="23">
        <v>1995</v>
      </c>
      <c r="C3877" s="24">
        <v>64.900300000000001</v>
      </c>
      <c r="D3877" s="24">
        <v>9.9991699999999994</v>
      </c>
      <c r="E3877" s="24">
        <v>22.6</v>
      </c>
      <c r="F3877" s="27">
        <v>0.92</v>
      </c>
      <c r="G3877" s="24" t="s">
        <v>57</v>
      </c>
      <c r="H3877" s="1"/>
      <c r="I3877" s="1"/>
      <c r="AA3877" s="7"/>
      <c r="AB3877" s="7"/>
      <c r="AD3877" s="1"/>
      <c r="AE3877" s="1"/>
      <c r="AG3877" s="7"/>
      <c r="AH3877" s="7"/>
      <c r="AI3877" s="7"/>
      <c r="IU3877" s="11"/>
      <c r="IV3877" s="11"/>
      <c r="IW3877" s="11"/>
      <c r="AMI3877" s="12"/>
      <c r="AMJ3877" s="12"/>
      <c r="AMK3877" s="12"/>
    </row>
    <row r="3878" spans="1:1025" ht="14.25" customHeight="1">
      <c r="A3878" s="23">
        <v>11</v>
      </c>
      <c r="B3878" s="23">
        <v>1995</v>
      </c>
      <c r="C3878" s="24">
        <v>63.549700000000001</v>
      </c>
      <c r="D3878" s="24">
        <v>21.182700000000001</v>
      </c>
      <c r="E3878" s="24">
        <v>22.7</v>
      </c>
      <c r="F3878" s="27">
        <v>1.35</v>
      </c>
      <c r="G3878" s="24" t="s">
        <v>57</v>
      </c>
      <c r="H3878" s="1"/>
      <c r="I3878" s="1"/>
      <c r="AA3878" s="7"/>
      <c r="AB3878" s="7"/>
      <c r="AD3878" s="1"/>
      <c r="AE3878" s="1"/>
      <c r="AG3878" s="7"/>
      <c r="AH3878" s="7"/>
      <c r="AI3878" s="7"/>
      <c r="IU3878" s="11"/>
      <c r="IV3878" s="11"/>
      <c r="IW3878" s="11"/>
      <c r="AMI3878" s="12"/>
      <c r="AMJ3878" s="12"/>
      <c r="AMK3878" s="12"/>
    </row>
    <row r="3879" spans="1:1025" ht="14.25" customHeight="1">
      <c r="A3879" s="23">
        <v>10</v>
      </c>
      <c r="B3879" s="23">
        <v>1995</v>
      </c>
      <c r="C3879" s="24">
        <v>60.5002</v>
      </c>
      <c r="D3879" s="24">
        <v>22.334700000000002</v>
      </c>
      <c r="E3879" s="24">
        <v>22.7</v>
      </c>
      <c r="F3879" s="27">
        <v>1.6</v>
      </c>
      <c r="G3879" s="24" t="s">
        <v>57</v>
      </c>
      <c r="H3879" s="1"/>
      <c r="I3879" s="1"/>
      <c r="AA3879" s="7"/>
      <c r="AB3879" s="7"/>
      <c r="AD3879" s="1"/>
      <c r="AE3879" s="1"/>
      <c r="AG3879" s="7"/>
      <c r="AH3879" s="7"/>
      <c r="AI3879" s="7"/>
      <c r="IU3879" s="11"/>
      <c r="IV3879" s="11"/>
      <c r="IW3879" s="11"/>
      <c r="AMI3879" s="12"/>
      <c r="AMJ3879" s="12"/>
      <c r="AMK3879" s="12"/>
    </row>
    <row r="3880" spans="1:1025" ht="14.25" customHeight="1">
      <c r="A3880" s="23">
        <v>11</v>
      </c>
      <c r="B3880" s="23">
        <v>1995</v>
      </c>
      <c r="C3880" s="24">
        <v>59.1372</v>
      </c>
      <c r="D3880" s="24">
        <v>18.3583</v>
      </c>
      <c r="E3880" s="24">
        <v>22.8</v>
      </c>
      <c r="F3880" s="27">
        <v>0.52</v>
      </c>
      <c r="G3880" s="24" t="s">
        <v>57</v>
      </c>
      <c r="H3880" s="1"/>
      <c r="I3880" s="1"/>
      <c r="AA3880" s="7"/>
      <c r="AB3880" s="7"/>
      <c r="AD3880" s="1"/>
      <c r="AE3880" s="1"/>
      <c r="AG3880" s="7"/>
      <c r="AH3880" s="7"/>
      <c r="AI3880" s="7"/>
      <c r="IU3880" s="11"/>
      <c r="IV3880" s="11"/>
      <c r="IW3880" s="11"/>
      <c r="AMI3880" s="12"/>
      <c r="AMJ3880" s="12"/>
      <c r="AMK3880" s="12"/>
    </row>
    <row r="3881" spans="1:1025" ht="12.75" customHeight="1">
      <c r="A3881" s="23">
        <v>11</v>
      </c>
      <c r="B3881" s="23">
        <v>1995</v>
      </c>
      <c r="C3881" s="24">
        <v>64.980500000000006</v>
      </c>
      <c r="D3881" s="24">
        <v>10.0867</v>
      </c>
      <c r="E3881" s="24">
        <v>22.8</v>
      </c>
      <c r="F3881" s="27">
        <v>0.87</v>
      </c>
      <c r="G3881" s="24" t="s">
        <v>57</v>
      </c>
      <c r="H3881" s="1"/>
      <c r="I3881" s="1"/>
      <c r="AA3881" s="7"/>
      <c r="AB3881" s="7"/>
      <c r="AD3881" s="1"/>
      <c r="AE3881" s="1"/>
      <c r="AG3881" s="7"/>
      <c r="AH3881" s="7"/>
      <c r="AI3881" s="7"/>
      <c r="IU3881" s="11"/>
      <c r="IV3881" s="11"/>
      <c r="IW3881" s="11"/>
      <c r="AMI3881" s="12"/>
      <c r="AMJ3881" s="12"/>
      <c r="AMK3881" s="12"/>
    </row>
    <row r="3882" spans="1:1025" ht="12.75" customHeight="1">
      <c r="A3882" s="23">
        <v>11</v>
      </c>
      <c r="B3882" s="23">
        <v>1995</v>
      </c>
      <c r="C3882" s="24">
        <v>64.982200000000006</v>
      </c>
      <c r="D3882" s="24">
        <v>14.4747</v>
      </c>
      <c r="E3882" s="24">
        <v>22.8</v>
      </c>
      <c r="F3882" s="27">
        <v>0.79</v>
      </c>
      <c r="G3882" s="24" t="s">
        <v>57</v>
      </c>
      <c r="H3882" s="1"/>
      <c r="I3882" s="1"/>
      <c r="AA3882" s="7"/>
      <c r="AB3882" s="7"/>
      <c r="AD3882" s="1"/>
      <c r="AE3882" s="1"/>
      <c r="AG3882" s="7"/>
      <c r="AH3882" s="7"/>
      <c r="AI3882" s="7"/>
      <c r="IU3882" s="11"/>
      <c r="IV3882" s="11"/>
      <c r="IW3882" s="11"/>
      <c r="AMI3882" s="12"/>
      <c r="AMJ3882" s="12"/>
      <c r="AMK3882" s="12"/>
    </row>
    <row r="3883" spans="1:1025" ht="12.75" customHeight="1">
      <c r="A3883" s="23">
        <v>11</v>
      </c>
      <c r="B3883" s="23">
        <v>1995</v>
      </c>
      <c r="C3883" s="24">
        <v>66.418800000000005</v>
      </c>
      <c r="D3883" s="24">
        <v>15.999499999999999</v>
      </c>
      <c r="E3883" s="24">
        <v>22.8</v>
      </c>
      <c r="F3883" s="27">
        <v>1.35</v>
      </c>
      <c r="G3883" s="24" t="s">
        <v>57</v>
      </c>
      <c r="H3883" s="1"/>
      <c r="I3883" s="1"/>
      <c r="AA3883" s="7"/>
      <c r="AB3883" s="7"/>
      <c r="AD3883" s="1"/>
      <c r="AE3883" s="1"/>
      <c r="AG3883" s="7"/>
      <c r="AH3883" s="7"/>
      <c r="AI3883" s="7"/>
      <c r="IU3883" s="11"/>
      <c r="IV3883" s="11"/>
      <c r="IW3883" s="11"/>
      <c r="AMI3883" s="12"/>
      <c r="AMJ3883" s="12"/>
      <c r="AMK3883" s="12"/>
    </row>
    <row r="3884" spans="1:1025" ht="12.75" customHeight="1">
      <c r="A3884" s="23">
        <v>8</v>
      </c>
      <c r="B3884" s="23">
        <v>1995</v>
      </c>
      <c r="C3884" s="24">
        <v>68.749700000000004</v>
      </c>
      <c r="D3884" s="24">
        <v>15.3833</v>
      </c>
      <c r="E3884" s="24">
        <v>22.9</v>
      </c>
      <c r="F3884" s="27">
        <v>0.59</v>
      </c>
      <c r="G3884" s="24" t="s">
        <v>57</v>
      </c>
      <c r="H3884" s="1"/>
      <c r="I3884" s="1"/>
      <c r="AA3884" s="7"/>
      <c r="AB3884" s="7"/>
      <c r="AD3884" s="1"/>
      <c r="AE3884" s="1"/>
      <c r="AG3884" s="7"/>
      <c r="AH3884" s="7"/>
      <c r="AI3884" s="7"/>
      <c r="IU3884" s="11"/>
      <c r="IV3884" s="11"/>
      <c r="IW3884" s="11"/>
      <c r="AMI3884" s="12"/>
      <c r="AMJ3884" s="12"/>
      <c r="AMK3884" s="12"/>
    </row>
    <row r="3885" spans="1:1025" ht="12.75" customHeight="1">
      <c r="A3885" s="23">
        <v>7</v>
      </c>
      <c r="B3885" s="23">
        <v>1995</v>
      </c>
      <c r="C3885" s="24">
        <v>65.89</v>
      </c>
      <c r="D3885" s="24">
        <v>19.88</v>
      </c>
      <c r="E3885" s="24">
        <v>23</v>
      </c>
      <c r="F3885" s="27">
        <v>1.7</v>
      </c>
      <c r="G3885" s="24" t="s">
        <v>57</v>
      </c>
      <c r="H3885" s="1"/>
      <c r="I3885" s="1"/>
      <c r="AA3885" s="7"/>
      <c r="AB3885" s="7"/>
      <c r="AD3885" s="1"/>
      <c r="AE3885" s="1"/>
      <c r="AG3885" s="7"/>
      <c r="AH3885" s="7"/>
      <c r="AI3885" s="7"/>
      <c r="IU3885" s="11"/>
      <c r="IV3885" s="11"/>
      <c r="IW3885" s="11"/>
      <c r="AMI3885" s="12"/>
      <c r="AMJ3885" s="12"/>
      <c r="AMK3885" s="12"/>
    </row>
    <row r="3886" spans="1:1025" ht="12.75" customHeight="1">
      <c r="A3886" s="23">
        <v>1</v>
      </c>
      <c r="B3886" s="23">
        <v>1995</v>
      </c>
      <c r="C3886" s="24">
        <v>57.3</v>
      </c>
      <c r="D3886" s="24">
        <v>18.45</v>
      </c>
      <c r="E3886" s="24">
        <v>23</v>
      </c>
      <c r="F3886" s="27">
        <v>1.88</v>
      </c>
      <c r="G3886" s="24" t="s">
        <v>57</v>
      </c>
      <c r="H3886" s="1"/>
      <c r="I3886" s="1"/>
      <c r="AA3886" s="7"/>
      <c r="AB3886" s="7"/>
      <c r="AD3886" s="1"/>
      <c r="AE3886" s="1"/>
      <c r="AG3886" s="7"/>
      <c r="AH3886" s="7"/>
      <c r="AI3886" s="7"/>
      <c r="IU3886" s="11"/>
      <c r="IV3886" s="11"/>
      <c r="IW3886" s="11"/>
      <c r="AMI3886" s="12"/>
      <c r="AMJ3886" s="12"/>
      <c r="AMK3886" s="12"/>
    </row>
    <row r="3887" spans="1:1025" ht="12.75" customHeight="1">
      <c r="A3887" s="23">
        <v>11</v>
      </c>
      <c r="B3887" s="23">
        <v>1995</v>
      </c>
      <c r="C3887" s="24">
        <v>57.260800000000003</v>
      </c>
      <c r="D3887" s="24">
        <v>18.503799999999998</v>
      </c>
      <c r="E3887" s="24">
        <v>23.1</v>
      </c>
      <c r="F3887" s="27">
        <v>1.07</v>
      </c>
      <c r="G3887" s="24" t="s">
        <v>57</v>
      </c>
      <c r="H3887" s="1"/>
      <c r="I3887" s="1"/>
      <c r="AA3887" s="7"/>
      <c r="AB3887" s="7"/>
      <c r="AD3887" s="1"/>
      <c r="AE3887" s="1"/>
      <c r="AG3887" s="7"/>
      <c r="AH3887" s="7"/>
      <c r="AI3887" s="7"/>
      <c r="IU3887" s="11"/>
      <c r="IV3887" s="11"/>
      <c r="IW3887" s="11"/>
      <c r="AMI3887" s="12"/>
      <c r="AMJ3887" s="12"/>
      <c r="AMK3887" s="12"/>
    </row>
    <row r="3888" spans="1:1025" ht="12.75" customHeight="1">
      <c r="A3888" s="23">
        <v>11</v>
      </c>
      <c r="B3888" s="23">
        <v>1995</v>
      </c>
      <c r="C3888" s="24">
        <v>65.7102</v>
      </c>
      <c r="D3888" s="24">
        <v>13.0002</v>
      </c>
      <c r="E3888" s="24">
        <v>23.1</v>
      </c>
      <c r="F3888" s="27">
        <v>0.91</v>
      </c>
      <c r="G3888" s="24" t="s">
        <v>57</v>
      </c>
      <c r="H3888" s="1"/>
      <c r="I3888" s="1"/>
      <c r="AA3888" s="7"/>
      <c r="AB3888" s="7"/>
      <c r="AD3888" s="1"/>
      <c r="AE3888" s="1"/>
      <c r="AG3888" s="7"/>
      <c r="AH3888" s="7"/>
      <c r="AI3888" s="7"/>
      <c r="IU3888" s="11"/>
      <c r="IV3888" s="11"/>
      <c r="IW3888" s="11"/>
      <c r="AMI3888" s="12"/>
      <c r="AMJ3888" s="12"/>
      <c r="AMK3888" s="12"/>
    </row>
    <row r="3889" spans="1:1025" ht="12.75" customHeight="1">
      <c r="A3889" s="23">
        <v>11</v>
      </c>
      <c r="B3889" s="23">
        <v>1995</v>
      </c>
      <c r="C3889" s="24">
        <v>62.0002</v>
      </c>
      <c r="D3889" s="24">
        <v>16.034199999999998</v>
      </c>
      <c r="E3889" s="24">
        <v>23.1</v>
      </c>
      <c r="F3889" s="27">
        <v>0.65</v>
      </c>
      <c r="G3889" s="24" t="s">
        <v>57</v>
      </c>
      <c r="H3889" s="1"/>
      <c r="I3889" s="1"/>
      <c r="AA3889" s="7"/>
      <c r="AB3889" s="7"/>
      <c r="AD3889" s="1"/>
      <c r="AE3889" s="1"/>
      <c r="AG3889" s="7"/>
      <c r="AH3889" s="7"/>
      <c r="AI3889" s="7"/>
      <c r="IU3889" s="11"/>
      <c r="IV3889" s="11"/>
      <c r="IW3889" s="11"/>
      <c r="AMI3889" s="12"/>
      <c r="AMJ3889" s="12"/>
      <c r="AMK3889" s="12"/>
    </row>
    <row r="3890" spans="1:1025" ht="12.75" customHeight="1">
      <c r="A3890" s="23">
        <v>10</v>
      </c>
      <c r="B3890" s="23">
        <v>1995</v>
      </c>
      <c r="C3890" s="24">
        <v>59.251199999999997</v>
      </c>
      <c r="D3890" s="24">
        <v>23.9148</v>
      </c>
      <c r="E3890" s="24">
        <v>23.1</v>
      </c>
      <c r="F3890" s="27">
        <v>2.37</v>
      </c>
      <c r="G3890" s="24" t="s">
        <v>57</v>
      </c>
      <c r="H3890" s="1"/>
      <c r="I3890" s="1"/>
      <c r="AA3890" s="7"/>
      <c r="AB3890" s="7"/>
      <c r="AD3890" s="1"/>
      <c r="AE3890" s="1"/>
      <c r="AG3890" s="7"/>
      <c r="AH3890" s="7"/>
      <c r="AI3890" s="7"/>
      <c r="IU3890" s="11"/>
      <c r="IV3890" s="11"/>
      <c r="IW3890" s="11"/>
      <c r="AMI3890" s="12"/>
      <c r="AMJ3890" s="12"/>
      <c r="AMK3890" s="12"/>
    </row>
    <row r="3891" spans="1:1025" ht="12.75" customHeight="1">
      <c r="A3891" s="23">
        <v>10</v>
      </c>
      <c r="B3891" s="23">
        <v>1995</v>
      </c>
      <c r="C3891" s="24">
        <v>58.174500000000002</v>
      </c>
      <c r="D3891" s="24">
        <v>24.326799999999999</v>
      </c>
      <c r="E3891" s="24">
        <v>23.1</v>
      </c>
      <c r="F3891" s="27">
        <v>7.89</v>
      </c>
      <c r="G3891" s="24" t="s">
        <v>57</v>
      </c>
      <c r="H3891" s="1"/>
      <c r="I3891" s="1"/>
      <c r="AA3891" s="7"/>
      <c r="AB3891" s="7"/>
      <c r="AD3891" s="1"/>
      <c r="AE3891" s="1"/>
      <c r="AG3891" s="7"/>
      <c r="AH3891" s="7"/>
      <c r="AI3891" s="7"/>
      <c r="IU3891" s="11"/>
      <c r="IV3891" s="11"/>
      <c r="IW3891" s="11"/>
      <c r="AMI3891" s="12"/>
      <c r="AMJ3891" s="12"/>
      <c r="AMK3891" s="12"/>
    </row>
    <row r="3892" spans="1:1025" ht="12.75" customHeight="1">
      <c r="A3892" s="23">
        <v>11</v>
      </c>
      <c r="B3892" s="23">
        <v>1995</v>
      </c>
      <c r="C3892" s="24">
        <v>63.4983</v>
      </c>
      <c r="D3892" s="24">
        <v>15.249499999999999</v>
      </c>
      <c r="E3892" s="24">
        <v>23.2</v>
      </c>
      <c r="F3892" s="27">
        <v>0.92</v>
      </c>
      <c r="G3892" s="24" t="s">
        <v>57</v>
      </c>
      <c r="H3892" s="1"/>
      <c r="I3892" s="1"/>
      <c r="AA3892" s="7"/>
      <c r="AB3892" s="7"/>
      <c r="AD3892" s="1"/>
      <c r="AE3892" s="1"/>
      <c r="AG3892" s="7"/>
      <c r="AH3892" s="7"/>
      <c r="AI3892" s="7"/>
      <c r="IU3892" s="11"/>
      <c r="IV3892" s="11"/>
      <c r="IW3892" s="11"/>
      <c r="AMI3892" s="12"/>
      <c r="AMJ3892" s="12"/>
      <c r="AMK3892" s="12"/>
    </row>
    <row r="3893" spans="1:1025" ht="12.75" customHeight="1">
      <c r="A3893" s="23">
        <v>11</v>
      </c>
      <c r="B3893" s="23">
        <v>1995</v>
      </c>
      <c r="C3893" s="24">
        <v>59.815199999999997</v>
      </c>
      <c r="D3893" s="24">
        <v>17.177800000000001</v>
      </c>
      <c r="E3893" s="24">
        <v>23.3</v>
      </c>
      <c r="F3893" s="27">
        <v>1.1200000000000001</v>
      </c>
      <c r="G3893" s="24" t="s">
        <v>57</v>
      </c>
      <c r="H3893" s="1"/>
      <c r="I3893" s="1"/>
      <c r="AA3893" s="7"/>
      <c r="AB3893" s="7"/>
      <c r="AD3893" s="1"/>
      <c r="AE3893" s="1"/>
      <c r="AG3893" s="7"/>
      <c r="AH3893" s="7"/>
      <c r="AI3893" s="7"/>
      <c r="IU3893" s="11"/>
      <c r="IV3893" s="11"/>
      <c r="IW3893" s="11"/>
      <c r="AMI3893" s="12"/>
      <c r="AMJ3893" s="12"/>
      <c r="AMK3893" s="12"/>
    </row>
    <row r="3894" spans="1:1025" ht="12.75" customHeight="1">
      <c r="A3894" s="23">
        <v>8</v>
      </c>
      <c r="B3894" s="23">
        <v>1995</v>
      </c>
      <c r="C3894" s="24">
        <v>67.565700000000007</v>
      </c>
      <c r="D3894" s="24">
        <v>18.266200000000001</v>
      </c>
      <c r="E3894" s="24">
        <v>23.3</v>
      </c>
      <c r="F3894" s="27">
        <v>0.74</v>
      </c>
      <c r="G3894" s="24" t="s">
        <v>57</v>
      </c>
      <c r="H3894" s="1"/>
      <c r="I3894" s="1"/>
      <c r="AA3894" s="7"/>
      <c r="AB3894" s="7"/>
      <c r="AD3894" s="1"/>
      <c r="AE3894" s="1"/>
      <c r="AG3894" s="7"/>
      <c r="AH3894" s="7"/>
      <c r="AI3894" s="7"/>
      <c r="IU3894" s="11"/>
      <c r="IV3894" s="11"/>
      <c r="IW3894" s="11"/>
      <c r="AMI3894" s="12"/>
      <c r="AMJ3894" s="12"/>
      <c r="AMK3894" s="12"/>
    </row>
    <row r="3895" spans="1:1025" ht="12.75" customHeight="1">
      <c r="A3895" s="23">
        <v>8</v>
      </c>
      <c r="B3895" s="23">
        <v>1995</v>
      </c>
      <c r="C3895" s="24">
        <v>62.802999999999997</v>
      </c>
      <c r="D3895" s="24">
        <v>15.6355</v>
      </c>
      <c r="E3895" s="24">
        <v>23.3</v>
      </c>
      <c r="F3895" s="27">
        <v>1</v>
      </c>
      <c r="G3895" s="24" t="s">
        <v>57</v>
      </c>
      <c r="H3895" s="1"/>
      <c r="I3895" s="1"/>
      <c r="AA3895" s="7"/>
      <c r="AB3895" s="7"/>
      <c r="AD3895" s="1"/>
      <c r="AE3895" s="1"/>
      <c r="AG3895" s="7"/>
      <c r="AH3895" s="7"/>
      <c r="AI3895" s="7"/>
      <c r="IU3895" s="11"/>
      <c r="IV3895" s="11"/>
      <c r="IW3895" s="11"/>
      <c r="AMI3895" s="12"/>
      <c r="AMJ3895" s="12"/>
      <c r="AMK3895" s="12"/>
    </row>
    <row r="3896" spans="1:1025" ht="12.75" customHeight="1">
      <c r="A3896" s="23">
        <v>11</v>
      </c>
      <c r="B3896" s="23">
        <v>1995</v>
      </c>
      <c r="C3896" s="24">
        <v>61.624699999999997</v>
      </c>
      <c r="D3896" s="24">
        <v>22.525300000000001</v>
      </c>
      <c r="E3896" s="24">
        <v>23.4</v>
      </c>
      <c r="F3896" s="27">
        <v>0.95</v>
      </c>
      <c r="G3896" s="24" t="s">
        <v>57</v>
      </c>
      <c r="H3896" s="1"/>
      <c r="I3896" s="1"/>
      <c r="AA3896" s="7"/>
      <c r="AB3896" s="7"/>
      <c r="AD3896" s="1"/>
      <c r="AE3896" s="1"/>
      <c r="AG3896" s="7"/>
      <c r="AH3896" s="7"/>
      <c r="AI3896" s="7"/>
      <c r="IU3896" s="11"/>
      <c r="IV3896" s="11"/>
      <c r="IW3896" s="11"/>
      <c r="AMI3896" s="12"/>
      <c r="AMJ3896" s="12"/>
      <c r="AMK3896" s="12"/>
    </row>
    <row r="3897" spans="1:1025" ht="12.75" customHeight="1">
      <c r="A3897" s="23">
        <v>11</v>
      </c>
      <c r="B3897" s="23">
        <v>1995</v>
      </c>
      <c r="C3897" s="24">
        <v>56.5002</v>
      </c>
      <c r="D3897" s="24">
        <v>16.416699999999999</v>
      </c>
      <c r="E3897" s="24">
        <v>23.4</v>
      </c>
      <c r="F3897" s="27">
        <v>0.76</v>
      </c>
      <c r="G3897" s="24" t="s">
        <v>57</v>
      </c>
      <c r="H3897" s="1"/>
      <c r="I3897" s="1"/>
      <c r="AA3897" s="7"/>
      <c r="AB3897" s="7"/>
      <c r="AD3897" s="1"/>
      <c r="AE3897" s="1"/>
      <c r="AG3897" s="7"/>
      <c r="AH3897" s="7"/>
      <c r="AI3897" s="7"/>
      <c r="IU3897" s="11"/>
      <c r="IV3897" s="11"/>
      <c r="IW3897" s="11"/>
      <c r="AMI3897" s="12"/>
      <c r="AMJ3897" s="12"/>
      <c r="AMK3897" s="12"/>
    </row>
    <row r="3898" spans="1:1025" ht="12.75" customHeight="1">
      <c r="A3898" s="23">
        <v>10</v>
      </c>
      <c r="B3898" s="23">
        <v>1995</v>
      </c>
      <c r="C3898" s="24">
        <v>59.880200000000002</v>
      </c>
      <c r="D3898" s="24">
        <v>22.380800000000001</v>
      </c>
      <c r="E3898" s="24">
        <v>23.4</v>
      </c>
      <c r="F3898" s="27">
        <v>3.1</v>
      </c>
      <c r="G3898" s="24" t="s">
        <v>57</v>
      </c>
      <c r="H3898" s="1"/>
      <c r="I3898" s="1"/>
      <c r="AA3898" s="7"/>
      <c r="AB3898" s="7"/>
      <c r="AD3898" s="1"/>
      <c r="AE3898" s="1"/>
      <c r="AG3898" s="7"/>
      <c r="AH3898" s="7"/>
      <c r="AI3898" s="7"/>
      <c r="IU3898" s="11"/>
      <c r="IV3898" s="11"/>
      <c r="IW3898" s="11"/>
      <c r="AMI3898" s="12"/>
      <c r="AMJ3898" s="12"/>
      <c r="AMK3898" s="12"/>
    </row>
    <row r="3899" spans="1:1025" ht="12.75" customHeight="1">
      <c r="A3899" s="23">
        <v>8</v>
      </c>
      <c r="B3899" s="23">
        <v>1995</v>
      </c>
      <c r="C3899" s="24">
        <v>58.17</v>
      </c>
      <c r="D3899" s="24">
        <v>18.77</v>
      </c>
      <c r="E3899" s="24">
        <v>23.5</v>
      </c>
      <c r="F3899" s="27">
        <v>1.6</v>
      </c>
      <c r="G3899" s="24" t="s">
        <v>57</v>
      </c>
      <c r="H3899" s="1"/>
      <c r="I3899" s="1"/>
      <c r="AA3899" s="7"/>
      <c r="AB3899" s="7"/>
      <c r="AD3899" s="1"/>
      <c r="AE3899" s="1"/>
      <c r="AG3899" s="7"/>
      <c r="AH3899" s="7"/>
      <c r="AI3899" s="7"/>
      <c r="IU3899" s="11"/>
      <c r="IV3899" s="11"/>
      <c r="IW3899" s="11"/>
      <c r="AMI3899" s="12"/>
      <c r="AMJ3899" s="12"/>
      <c r="AMK3899" s="12"/>
    </row>
    <row r="3900" spans="1:1025" ht="12.75" customHeight="1">
      <c r="A3900" s="23">
        <v>8</v>
      </c>
      <c r="B3900" s="23">
        <v>1995</v>
      </c>
      <c r="C3900" s="24">
        <v>64.250699999999995</v>
      </c>
      <c r="D3900" s="24">
        <v>14.834</v>
      </c>
      <c r="E3900" s="24">
        <v>23.5</v>
      </c>
      <c r="F3900" s="27">
        <v>1</v>
      </c>
      <c r="G3900" s="24" t="s">
        <v>57</v>
      </c>
      <c r="H3900" s="1"/>
      <c r="I3900" s="1"/>
      <c r="AA3900" s="7"/>
      <c r="AB3900" s="7"/>
      <c r="AD3900" s="1"/>
      <c r="AE3900" s="1"/>
      <c r="AG3900" s="7"/>
      <c r="AH3900" s="7"/>
      <c r="AI3900" s="7"/>
      <c r="IU3900" s="11"/>
      <c r="IV3900" s="11"/>
      <c r="IW3900" s="11"/>
      <c r="AMI3900" s="12"/>
      <c r="AMJ3900" s="12"/>
      <c r="AMK3900" s="12"/>
    </row>
    <row r="3901" spans="1:1025" ht="12.75" customHeight="1">
      <c r="A3901" s="23">
        <v>7</v>
      </c>
      <c r="B3901" s="23">
        <v>1995</v>
      </c>
      <c r="C3901" s="24">
        <v>68.349999999999994</v>
      </c>
      <c r="D3901" s="24">
        <v>16.350000000000001</v>
      </c>
      <c r="E3901" s="24">
        <v>23.7</v>
      </c>
      <c r="F3901" s="27">
        <v>0.6</v>
      </c>
      <c r="G3901" s="24" t="s">
        <v>57</v>
      </c>
      <c r="H3901" s="1"/>
      <c r="I3901" s="1"/>
      <c r="AA3901" s="7"/>
      <c r="AB3901" s="7"/>
      <c r="AD3901" s="1"/>
      <c r="AE3901" s="1"/>
      <c r="AG3901" s="7"/>
      <c r="AH3901" s="7"/>
      <c r="AI3901" s="7"/>
      <c r="IU3901" s="11"/>
      <c r="IV3901" s="11"/>
      <c r="IW3901" s="11"/>
      <c r="AMI3901" s="12"/>
      <c r="AMJ3901" s="12"/>
      <c r="AMK3901" s="12"/>
    </row>
    <row r="3902" spans="1:1025" ht="12.75" customHeight="1">
      <c r="A3902" s="23">
        <v>7</v>
      </c>
      <c r="B3902" s="23">
        <v>1995</v>
      </c>
      <c r="C3902" s="24">
        <v>65.001800000000003</v>
      </c>
      <c r="D3902" s="24">
        <v>13.245699999999999</v>
      </c>
      <c r="E3902" s="24">
        <v>23.8</v>
      </c>
      <c r="F3902" s="27">
        <v>1.5</v>
      </c>
      <c r="G3902" s="24" t="s">
        <v>57</v>
      </c>
      <c r="H3902" s="1"/>
      <c r="I3902" s="1"/>
      <c r="AA3902" s="7"/>
      <c r="AB3902" s="7"/>
      <c r="AD3902" s="1"/>
      <c r="AE3902" s="1"/>
      <c r="AG3902" s="7"/>
      <c r="AH3902" s="7"/>
      <c r="AI3902" s="7"/>
      <c r="IU3902" s="11"/>
      <c r="IV3902" s="11"/>
      <c r="IW3902" s="11"/>
      <c r="AMI3902" s="12"/>
      <c r="AMJ3902" s="12"/>
      <c r="AMK3902" s="12"/>
    </row>
    <row r="3903" spans="1:1025" ht="12.75" customHeight="1">
      <c r="A3903" s="23">
        <v>8</v>
      </c>
      <c r="B3903" s="23">
        <v>1995</v>
      </c>
      <c r="C3903" s="24">
        <v>57.3</v>
      </c>
      <c r="D3903" s="24">
        <v>18.5</v>
      </c>
      <c r="E3903" s="24">
        <v>23.8</v>
      </c>
      <c r="F3903" s="27">
        <v>1.4</v>
      </c>
      <c r="G3903" s="24" t="s">
        <v>57</v>
      </c>
      <c r="H3903" s="1"/>
      <c r="I3903" s="1"/>
      <c r="AA3903" s="7"/>
      <c r="AB3903" s="7"/>
      <c r="AD3903" s="1"/>
      <c r="AE3903" s="1"/>
      <c r="AG3903" s="7"/>
      <c r="AH3903" s="7"/>
      <c r="AI3903" s="7"/>
      <c r="IU3903" s="11"/>
      <c r="IV3903" s="11"/>
      <c r="IW3903" s="11"/>
      <c r="AMI3903" s="12"/>
      <c r="AMJ3903" s="12"/>
      <c r="AMK3903" s="12"/>
    </row>
    <row r="3904" spans="1:1025" ht="12.75" customHeight="1">
      <c r="A3904" s="23">
        <v>8</v>
      </c>
      <c r="B3904" s="23">
        <v>1995</v>
      </c>
      <c r="C3904" s="24">
        <v>60.503300000000003</v>
      </c>
      <c r="D3904" s="24">
        <v>16.795999999999999</v>
      </c>
      <c r="E3904" s="24">
        <v>24</v>
      </c>
      <c r="F3904" s="27">
        <v>1.3</v>
      </c>
      <c r="G3904" s="24" t="s">
        <v>57</v>
      </c>
      <c r="H3904" s="1"/>
      <c r="I3904" s="1"/>
      <c r="AA3904" s="7"/>
      <c r="AB3904" s="7"/>
      <c r="AD3904" s="1"/>
      <c r="AE3904" s="1"/>
      <c r="AG3904" s="7"/>
      <c r="AH3904" s="7"/>
      <c r="AI3904" s="7"/>
      <c r="IU3904" s="11"/>
      <c r="IV3904" s="11"/>
      <c r="IW3904" s="11"/>
      <c r="AMI3904" s="12"/>
      <c r="AMJ3904" s="12"/>
      <c r="AMK3904" s="12"/>
    </row>
    <row r="3905" spans="1:1025" ht="12.75" customHeight="1">
      <c r="A3905" s="23">
        <v>7</v>
      </c>
      <c r="B3905" s="23">
        <v>1995</v>
      </c>
      <c r="C3905" s="24">
        <v>66.88</v>
      </c>
      <c r="D3905" s="24">
        <v>14.92</v>
      </c>
      <c r="E3905" s="24">
        <v>24.3</v>
      </c>
      <c r="F3905" s="27">
        <v>0.6</v>
      </c>
      <c r="G3905" s="24" t="s">
        <v>57</v>
      </c>
      <c r="H3905" s="1"/>
      <c r="I3905" s="1"/>
      <c r="AA3905" s="7"/>
      <c r="AB3905" s="7"/>
      <c r="AD3905" s="1"/>
      <c r="AE3905" s="1"/>
      <c r="AG3905" s="7"/>
      <c r="AH3905" s="7"/>
      <c r="AI3905" s="7"/>
      <c r="IU3905" s="11"/>
      <c r="IV3905" s="11"/>
      <c r="IW3905" s="11"/>
      <c r="AMI3905" s="12"/>
      <c r="AMJ3905" s="12"/>
      <c r="AMK3905" s="12"/>
    </row>
    <row r="3906" spans="1:1025" ht="12.75" customHeight="1">
      <c r="A3906" s="23">
        <v>8</v>
      </c>
      <c r="B3906" s="23">
        <v>1995</v>
      </c>
      <c r="C3906" s="24">
        <v>61.247</v>
      </c>
      <c r="D3906" s="24">
        <v>16.432300000000001</v>
      </c>
      <c r="E3906" s="24">
        <v>24.4</v>
      </c>
      <c r="F3906" s="27">
        <v>0.7</v>
      </c>
      <c r="G3906" s="24" t="s">
        <v>57</v>
      </c>
      <c r="H3906" s="1"/>
      <c r="I3906" s="1"/>
      <c r="AA3906" s="7"/>
      <c r="AB3906" s="7"/>
      <c r="AD3906" s="1"/>
      <c r="AE3906" s="1"/>
      <c r="AG3906" s="7"/>
      <c r="AH3906" s="7"/>
      <c r="AI3906" s="7"/>
      <c r="IU3906" s="11"/>
      <c r="IV3906" s="11"/>
      <c r="IW3906" s="11"/>
      <c r="AMI3906" s="12"/>
      <c r="AMJ3906" s="12"/>
      <c r="AMK3906" s="12"/>
    </row>
    <row r="3907" spans="1:1025" ht="12.75" customHeight="1">
      <c r="A3907" s="23">
        <v>7</v>
      </c>
      <c r="B3907" s="23">
        <v>1995</v>
      </c>
      <c r="C3907" s="24">
        <v>64.660700000000006</v>
      </c>
      <c r="D3907" s="24">
        <v>20.545300000000001</v>
      </c>
      <c r="E3907" s="24">
        <v>26</v>
      </c>
      <c r="F3907" s="27">
        <v>1</v>
      </c>
      <c r="G3907" s="24" t="s">
        <v>57</v>
      </c>
      <c r="H3907" s="1"/>
      <c r="I3907" s="1"/>
      <c r="AA3907" s="7"/>
      <c r="AB3907" s="7"/>
      <c r="AD3907" s="1"/>
      <c r="AE3907" s="1"/>
      <c r="AG3907" s="7"/>
      <c r="AH3907" s="7"/>
      <c r="AI3907" s="7"/>
      <c r="IU3907" s="11"/>
      <c r="IV3907" s="11"/>
      <c r="IW3907" s="11"/>
      <c r="AMI3907" s="12"/>
      <c r="AMJ3907" s="12"/>
      <c r="AMK3907" s="12"/>
    </row>
    <row r="3908" spans="1:1025" ht="12.75" customHeight="1">
      <c r="A3908" s="23">
        <v>7</v>
      </c>
      <c r="B3908" s="23">
        <v>1995</v>
      </c>
      <c r="C3908" s="24">
        <v>67.161799999999999</v>
      </c>
      <c r="D3908" s="24">
        <v>19.1693</v>
      </c>
      <c r="E3908" s="24">
        <v>26</v>
      </c>
      <c r="F3908" s="27">
        <v>1.7</v>
      </c>
      <c r="G3908" s="24" t="s">
        <v>57</v>
      </c>
      <c r="H3908" s="1"/>
      <c r="I3908" s="1"/>
      <c r="AA3908" s="7"/>
      <c r="AB3908" s="7"/>
      <c r="AD3908" s="1"/>
      <c r="AE3908" s="1"/>
      <c r="AG3908" s="7"/>
      <c r="AH3908" s="7"/>
      <c r="AI3908" s="7"/>
      <c r="IU3908" s="11"/>
      <c r="IV3908" s="11"/>
      <c r="IW3908" s="11"/>
      <c r="AMI3908" s="12"/>
      <c r="AMJ3908" s="12"/>
      <c r="AMK3908" s="12"/>
    </row>
    <row r="3909" spans="1:1025" ht="12.75" customHeight="1">
      <c r="A3909" s="23">
        <v>1</v>
      </c>
      <c r="B3909" s="23">
        <v>1995</v>
      </c>
      <c r="C3909" s="24">
        <v>58.8</v>
      </c>
      <c r="D3909" s="24">
        <v>17.68</v>
      </c>
      <c r="E3909" s="24">
        <v>26</v>
      </c>
      <c r="F3909" s="27">
        <v>0.77</v>
      </c>
      <c r="G3909" s="24" t="s">
        <v>57</v>
      </c>
      <c r="H3909" s="1"/>
      <c r="I3909" s="1"/>
      <c r="AA3909" s="7"/>
      <c r="AB3909" s="7"/>
      <c r="AD3909" s="1"/>
      <c r="AE3909" s="1"/>
      <c r="AG3909" s="7"/>
      <c r="AH3909" s="7"/>
      <c r="AI3909" s="7"/>
      <c r="IU3909" s="11"/>
      <c r="IV3909" s="11"/>
      <c r="IW3909" s="11"/>
      <c r="AMI3909" s="12"/>
      <c r="AMJ3909" s="12"/>
      <c r="AMK3909" s="12"/>
    </row>
    <row r="3910" spans="1:1025" ht="12.75" customHeight="1">
      <c r="A3910" s="23">
        <v>11</v>
      </c>
      <c r="B3910" s="23">
        <v>1995</v>
      </c>
      <c r="C3910" s="24">
        <v>57.260800000000003</v>
      </c>
      <c r="D3910" s="24">
        <v>18.503799999999998</v>
      </c>
      <c r="E3910" s="24">
        <v>27.9</v>
      </c>
      <c r="F3910" s="27">
        <v>1</v>
      </c>
      <c r="G3910" s="24" t="s">
        <v>57</v>
      </c>
      <c r="H3910" s="1"/>
      <c r="I3910" s="1"/>
      <c r="AA3910" s="7"/>
      <c r="AB3910" s="7"/>
      <c r="AD3910" s="1"/>
      <c r="AE3910" s="1"/>
      <c r="AG3910" s="7"/>
      <c r="AH3910" s="7"/>
      <c r="AI3910" s="7"/>
      <c r="IU3910" s="11"/>
      <c r="IV3910" s="11"/>
      <c r="IW3910" s="11"/>
      <c r="AMI3910" s="12"/>
      <c r="AMJ3910" s="12"/>
      <c r="AMK3910" s="12"/>
    </row>
    <row r="3911" spans="1:1025" ht="12.75" customHeight="1">
      <c r="A3911" s="23">
        <v>4</v>
      </c>
      <c r="B3911" s="23">
        <v>1995</v>
      </c>
      <c r="C3911" s="24">
        <v>57.3</v>
      </c>
      <c r="D3911" s="24">
        <v>18.45</v>
      </c>
      <c r="E3911" s="24">
        <v>28</v>
      </c>
      <c r="F3911" s="27">
        <v>1</v>
      </c>
      <c r="G3911" s="24" t="s">
        <v>57</v>
      </c>
      <c r="H3911" s="1"/>
      <c r="I3911" s="1"/>
      <c r="AA3911" s="7"/>
      <c r="AB3911" s="7"/>
      <c r="AD3911" s="1"/>
      <c r="AE3911" s="1"/>
      <c r="AG3911" s="7"/>
      <c r="AH3911" s="7"/>
      <c r="AI3911" s="7"/>
      <c r="IU3911" s="11"/>
      <c r="IV3911" s="11"/>
      <c r="IW3911" s="11"/>
      <c r="AMI3911" s="12"/>
      <c r="AMJ3911" s="12"/>
      <c r="AMK3911" s="12"/>
    </row>
    <row r="3912" spans="1:1025" ht="12.75" customHeight="1">
      <c r="A3912" s="23">
        <v>1</v>
      </c>
      <c r="B3912" s="23">
        <v>1995</v>
      </c>
      <c r="C3912" s="24">
        <v>58</v>
      </c>
      <c r="D3912" s="24">
        <v>18.079999999999998</v>
      </c>
      <c r="E3912" s="24">
        <v>29</v>
      </c>
      <c r="F3912" s="27">
        <v>0.96</v>
      </c>
      <c r="G3912" s="24" t="s">
        <v>57</v>
      </c>
      <c r="H3912" s="1"/>
      <c r="I3912" s="1"/>
      <c r="AA3912" s="7"/>
      <c r="AB3912" s="7"/>
      <c r="AD3912" s="1"/>
      <c r="AE3912" s="1"/>
      <c r="AG3912" s="7"/>
      <c r="AH3912" s="7"/>
      <c r="AI3912" s="7"/>
      <c r="IU3912" s="11"/>
      <c r="IV3912" s="11"/>
      <c r="IW3912" s="11"/>
      <c r="AMI3912" s="12"/>
      <c r="AMJ3912" s="12"/>
      <c r="AMK3912" s="12"/>
    </row>
    <row r="3913" spans="1:1025" ht="12.75" customHeight="1">
      <c r="A3913" s="23">
        <v>3</v>
      </c>
      <c r="B3913" s="23">
        <v>1995</v>
      </c>
      <c r="C3913" s="24">
        <v>65</v>
      </c>
      <c r="D3913" s="24">
        <v>14.45</v>
      </c>
      <c r="E3913" s="24">
        <v>30</v>
      </c>
      <c r="F3913" s="27">
        <v>1.3</v>
      </c>
      <c r="G3913" s="24" t="s">
        <v>57</v>
      </c>
      <c r="H3913" s="1"/>
      <c r="I3913" s="1"/>
      <c r="AA3913" s="7"/>
      <c r="AB3913" s="7"/>
      <c r="AD3913" s="1"/>
      <c r="AE3913" s="1"/>
      <c r="AG3913" s="7"/>
      <c r="AH3913" s="7"/>
      <c r="AI3913" s="7"/>
      <c r="IU3913" s="11"/>
      <c r="IV3913" s="11"/>
      <c r="IW3913" s="11"/>
      <c r="AMI3913" s="12"/>
      <c r="AMJ3913" s="12"/>
      <c r="AMK3913" s="12"/>
    </row>
    <row r="3914" spans="1:1025" ht="12.75" customHeight="1">
      <c r="A3914" s="23">
        <v>8</v>
      </c>
      <c r="B3914" s="23">
        <v>1995</v>
      </c>
      <c r="C3914" s="24">
        <v>63.550699999999999</v>
      </c>
      <c r="D3914" s="24">
        <v>21.183</v>
      </c>
      <c r="E3914" s="24">
        <v>30.1</v>
      </c>
      <c r="F3914" s="27">
        <v>1.41</v>
      </c>
      <c r="G3914" s="24" t="s">
        <v>57</v>
      </c>
      <c r="H3914" s="1"/>
      <c r="I3914" s="1"/>
      <c r="AA3914" s="7"/>
      <c r="AB3914" s="7"/>
      <c r="AD3914" s="1"/>
      <c r="AE3914" s="1"/>
      <c r="AG3914" s="7"/>
      <c r="AH3914" s="7"/>
      <c r="AI3914" s="7"/>
      <c r="IU3914" s="11"/>
      <c r="IV3914" s="11"/>
      <c r="IW3914" s="11"/>
      <c r="AMI3914" s="12"/>
      <c r="AMJ3914" s="12"/>
      <c r="AMK3914" s="12"/>
    </row>
    <row r="3915" spans="1:1025" ht="12.75" customHeight="1">
      <c r="A3915" s="23">
        <v>8</v>
      </c>
      <c r="B3915" s="23">
        <v>1995</v>
      </c>
      <c r="C3915" s="24">
        <v>62.401499999999999</v>
      </c>
      <c r="D3915" s="24">
        <v>21.833300000000001</v>
      </c>
      <c r="E3915" s="24">
        <v>30.6</v>
      </c>
      <c r="F3915" s="27">
        <v>1.1200000000000001</v>
      </c>
      <c r="G3915" s="24" t="s">
        <v>57</v>
      </c>
      <c r="H3915" s="1"/>
      <c r="I3915" s="1"/>
      <c r="AA3915" s="7"/>
      <c r="AB3915" s="7"/>
      <c r="AD3915" s="1"/>
      <c r="AE3915" s="1"/>
      <c r="AG3915" s="7"/>
      <c r="AH3915" s="7"/>
      <c r="AI3915" s="7"/>
      <c r="IU3915" s="11"/>
      <c r="IV3915" s="11"/>
      <c r="IW3915" s="11"/>
      <c r="AMI3915" s="12"/>
      <c r="AMJ3915" s="12"/>
      <c r="AMK3915" s="12"/>
    </row>
    <row r="3916" spans="1:1025" ht="12.75" customHeight="1">
      <c r="A3916" s="23">
        <v>9</v>
      </c>
      <c r="B3916" s="23">
        <v>1995</v>
      </c>
      <c r="C3916" s="24">
        <v>60.500500000000002</v>
      </c>
      <c r="D3916" s="24">
        <v>16.799199999999999</v>
      </c>
      <c r="E3916" s="24">
        <v>30.6</v>
      </c>
      <c r="F3916" s="27">
        <v>0.83</v>
      </c>
      <c r="G3916" s="24" t="s">
        <v>57</v>
      </c>
      <c r="H3916" s="1"/>
      <c r="I3916" s="1"/>
      <c r="AA3916" s="7"/>
      <c r="AB3916" s="7"/>
      <c r="AD3916" s="1"/>
      <c r="AE3916" s="1"/>
      <c r="AG3916" s="7"/>
      <c r="AH3916" s="7"/>
      <c r="AI3916" s="7"/>
      <c r="IU3916" s="11"/>
      <c r="IV3916" s="11"/>
      <c r="IW3916" s="11"/>
      <c r="AMI3916" s="12"/>
      <c r="AMJ3916" s="12"/>
      <c r="AMK3916" s="12"/>
    </row>
    <row r="3917" spans="1:1025" ht="12.75" customHeight="1">
      <c r="A3917" s="23">
        <v>7</v>
      </c>
      <c r="B3917" s="23">
        <v>1995</v>
      </c>
      <c r="C3917" s="24">
        <v>65.003500000000003</v>
      </c>
      <c r="D3917" s="24">
        <v>12.061999999999999</v>
      </c>
      <c r="E3917" s="24">
        <v>30.8</v>
      </c>
      <c r="F3917" s="27">
        <v>1</v>
      </c>
      <c r="G3917" s="24" t="s">
        <v>57</v>
      </c>
      <c r="H3917" s="1"/>
      <c r="I3917" s="1"/>
      <c r="AA3917" s="7"/>
      <c r="AB3917" s="7"/>
      <c r="AD3917" s="1"/>
      <c r="AE3917" s="1"/>
      <c r="AG3917" s="7"/>
      <c r="AH3917" s="7"/>
      <c r="AI3917" s="7"/>
      <c r="IU3917" s="11"/>
      <c r="IV3917" s="11"/>
      <c r="IW3917" s="11"/>
      <c r="AMI3917" s="12"/>
      <c r="AMJ3917" s="12"/>
      <c r="AMK3917" s="12"/>
    </row>
    <row r="3918" spans="1:1025" ht="12.75" customHeight="1">
      <c r="A3918" s="23">
        <v>9</v>
      </c>
      <c r="B3918" s="23">
        <v>1995</v>
      </c>
      <c r="C3918" s="24">
        <v>64.9983</v>
      </c>
      <c r="D3918" s="24">
        <v>14.4495</v>
      </c>
      <c r="E3918" s="24">
        <v>30.8</v>
      </c>
      <c r="F3918" s="27">
        <v>1.21</v>
      </c>
      <c r="G3918" s="24" t="s">
        <v>57</v>
      </c>
      <c r="H3918" s="1"/>
      <c r="I3918" s="1"/>
      <c r="AA3918" s="7"/>
      <c r="AB3918" s="7"/>
      <c r="AD3918" s="1"/>
      <c r="AE3918" s="1"/>
      <c r="AG3918" s="7"/>
      <c r="AH3918" s="7"/>
      <c r="AI3918" s="7"/>
      <c r="IU3918" s="11"/>
      <c r="IV3918" s="11"/>
      <c r="IW3918" s="11"/>
      <c r="AMI3918" s="12"/>
      <c r="AMJ3918" s="12"/>
      <c r="AMK3918" s="12"/>
    </row>
    <row r="3919" spans="1:1025" ht="12.75" customHeight="1">
      <c r="A3919" s="23">
        <v>9</v>
      </c>
      <c r="B3919" s="23">
        <v>1995</v>
      </c>
      <c r="C3919" s="24">
        <v>57.3003</v>
      </c>
      <c r="D3919" s="24">
        <v>18.4998</v>
      </c>
      <c r="E3919" s="24">
        <v>30.9</v>
      </c>
      <c r="F3919" s="27">
        <v>0.85</v>
      </c>
      <c r="G3919" s="24" t="s">
        <v>57</v>
      </c>
      <c r="H3919" s="1"/>
      <c r="I3919" s="1"/>
      <c r="AA3919" s="7"/>
      <c r="AB3919" s="7"/>
      <c r="AD3919" s="1"/>
      <c r="AE3919" s="1"/>
      <c r="AG3919" s="7"/>
      <c r="AH3919" s="7"/>
      <c r="AI3919" s="7"/>
      <c r="IU3919" s="11"/>
      <c r="IV3919" s="11"/>
      <c r="IW3919" s="11"/>
      <c r="AMI3919" s="12"/>
      <c r="AMJ3919" s="12"/>
      <c r="AMK3919" s="12"/>
    </row>
    <row r="3920" spans="1:1025" ht="12.75" customHeight="1">
      <c r="A3920" s="23">
        <v>8</v>
      </c>
      <c r="B3920" s="23">
        <v>1995</v>
      </c>
      <c r="C3920" s="24">
        <v>61.169499999999999</v>
      </c>
      <c r="D3920" s="24">
        <v>22.4678</v>
      </c>
      <c r="E3920" s="24">
        <v>30.9</v>
      </c>
      <c r="F3920" s="27">
        <v>1.34</v>
      </c>
      <c r="G3920" s="24" t="s">
        <v>57</v>
      </c>
      <c r="H3920" s="1"/>
      <c r="I3920" s="1"/>
      <c r="AA3920" s="7"/>
      <c r="AB3920" s="7"/>
      <c r="AD3920" s="1"/>
      <c r="AE3920" s="1"/>
      <c r="AG3920" s="7"/>
      <c r="AH3920" s="7"/>
      <c r="AI3920" s="7"/>
      <c r="IU3920" s="11"/>
      <c r="IV3920" s="11"/>
      <c r="IW3920" s="11"/>
      <c r="AMI3920" s="12"/>
      <c r="AMJ3920" s="12"/>
      <c r="AMK3920" s="12"/>
    </row>
    <row r="3921" spans="1:1025" ht="12.75" customHeight="1">
      <c r="A3921" s="23">
        <v>3</v>
      </c>
      <c r="B3921" s="23">
        <v>1995</v>
      </c>
      <c r="C3921" s="24">
        <v>67.17</v>
      </c>
      <c r="D3921" s="24">
        <v>19.170000000000002</v>
      </c>
      <c r="E3921" s="24">
        <v>31</v>
      </c>
      <c r="F3921" s="27">
        <v>0.4</v>
      </c>
      <c r="G3921" s="24" t="s">
        <v>57</v>
      </c>
      <c r="H3921" s="1"/>
      <c r="I3921" s="1"/>
      <c r="AA3921" s="7"/>
      <c r="AB3921" s="7"/>
      <c r="AD3921" s="1"/>
      <c r="AE3921" s="1"/>
      <c r="AG3921" s="7"/>
      <c r="AH3921" s="7"/>
      <c r="AI3921" s="7"/>
      <c r="IU3921" s="11"/>
      <c r="IV3921" s="11"/>
      <c r="IW3921" s="11"/>
      <c r="AMI3921" s="12"/>
      <c r="AMJ3921" s="12"/>
      <c r="AMK3921" s="12"/>
    </row>
    <row r="3922" spans="1:1025" ht="12.75" customHeight="1">
      <c r="A3922" s="23">
        <v>9</v>
      </c>
      <c r="B3922" s="23">
        <v>1995</v>
      </c>
      <c r="C3922" s="24">
        <v>59.770800000000001</v>
      </c>
      <c r="D3922" s="24">
        <v>17.1752</v>
      </c>
      <c r="E3922" s="24">
        <v>31</v>
      </c>
      <c r="F3922" s="27">
        <v>0.72</v>
      </c>
      <c r="G3922" s="24" t="s">
        <v>57</v>
      </c>
      <c r="H3922" s="1"/>
      <c r="I3922" s="1"/>
      <c r="AA3922" s="7"/>
      <c r="AB3922" s="7"/>
      <c r="AD3922" s="1"/>
      <c r="AE3922" s="1"/>
      <c r="AG3922" s="7"/>
      <c r="AH3922" s="7"/>
      <c r="AI3922" s="7"/>
      <c r="IU3922" s="11"/>
      <c r="IV3922" s="11"/>
      <c r="IW3922" s="11"/>
      <c r="AMI3922" s="12"/>
      <c r="AMJ3922" s="12"/>
      <c r="AMK3922" s="12"/>
    </row>
    <row r="3923" spans="1:1025" ht="12.75" customHeight="1">
      <c r="A3923" s="23">
        <v>9</v>
      </c>
      <c r="B3923" s="23">
        <v>1995</v>
      </c>
      <c r="C3923" s="24">
        <v>58.998199999999997</v>
      </c>
      <c r="D3923" s="24">
        <v>18.999500000000001</v>
      </c>
      <c r="E3923" s="24">
        <v>31</v>
      </c>
      <c r="F3923" s="27">
        <v>0.92</v>
      </c>
      <c r="G3923" s="24" t="s">
        <v>57</v>
      </c>
      <c r="H3923" s="1"/>
      <c r="I3923" s="1"/>
      <c r="AA3923" s="7"/>
      <c r="AB3923" s="7"/>
      <c r="AD3923" s="1"/>
      <c r="AE3923" s="1"/>
      <c r="AG3923" s="7"/>
      <c r="AH3923" s="7"/>
      <c r="AI3923" s="7"/>
      <c r="IU3923" s="11"/>
      <c r="IV3923" s="11"/>
      <c r="IW3923" s="11"/>
      <c r="AMI3923" s="12"/>
      <c r="AMJ3923" s="12"/>
      <c r="AMK3923" s="12"/>
    </row>
    <row r="3924" spans="1:1025" ht="12.75" customHeight="1">
      <c r="A3924" s="23">
        <v>8</v>
      </c>
      <c r="B3924" s="23">
        <v>1995</v>
      </c>
      <c r="C3924" s="24">
        <v>67.164299999999997</v>
      </c>
      <c r="D3924" s="24">
        <v>19.198699999999999</v>
      </c>
      <c r="E3924" s="24">
        <v>31</v>
      </c>
      <c r="F3924" s="27">
        <v>1.01</v>
      </c>
      <c r="G3924" s="24" t="s">
        <v>57</v>
      </c>
      <c r="H3924" s="1"/>
      <c r="I3924" s="1"/>
      <c r="AA3924" s="7"/>
      <c r="AB3924" s="7"/>
      <c r="AD3924" s="1"/>
      <c r="AE3924" s="1"/>
      <c r="AG3924" s="7"/>
      <c r="AH3924" s="7"/>
      <c r="AI3924" s="7"/>
      <c r="IU3924" s="11"/>
      <c r="IV3924" s="11"/>
      <c r="IW3924" s="11"/>
      <c r="AMI3924" s="12"/>
      <c r="AMJ3924" s="12"/>
      <c r="AMK3924" s="12"/>
    </row>
    <row r="3925" spans="1:1025" ht="12.75" customHeight="1">
      <c r="A3925" s="23">
        <v>4</v>
      </c>
      <c r="B3925" s="23">
        <v>1995</v>
      </c>
      <c r="C3925" s="24">
        <v>59</v>
      </c>
      <c r="D3925" s="24">
        <v>19</v>
      </c>
      <c r="E3925" s="24">
        <v>31</v>
      </c>
      <c r="F3925" s="27">
        <v>0.9</v>
      </c>
      <c r="G3925" s="24" t="s">
        <v>57</v>
      </c>
      <c r="H3925" s="1"/>
      <c r="I3925" s="1"/>
      <c r="AA3925" s="7"/>
      <c r="AB3925" s="7"/>
      <c r="AD3925" s="1"/>
      <c r="AE3925" s="1"/>
      <c r="AG3925" s="7"/>
      <c r="AH3925" s="7"/>
      <c r="AI3925" s="7"/>
      <c r="IU3925" s="11"/>
      <c r="IV3925" s="11"/>
      <c r="IW3925" s="11"/>
      <c r="AMI3925" s="12"/>
      <c r="AMJ3925" s="12"/>
      <c r="AMK3925" s="12"/>
    </row>
    <row r="3926" spans="1:1025" ht="12.75" customHeight="1">
      <c r="A3926" s="23">
        <v>9</v>
      </c>
      <c r="B3926" s="23">
        <v>1995</v>
      </c>
      <c r="C3926" s="24">
        <v>61.999699999999997</v>
      </c>
      <c r="D3926" s="24">
        <v>16.032800000000002</v>
      </c>
      <c r="E3926" s="24">
        <v>31.1</v>
      </c>
      <c r="F3926" s="27">
        <v>0.88</v>
      </c>
      <c r="G3926" s="24" t="s">
        <v>57</v>
      </c>
      <c r="H3926" s="1"/>
      <c r="I3926" s="1"/>
      <c r="AA3926" s="7"/>
      <c r="AB3926" s="7"/>
      <c r="AD3926" s="1"/>
      <c r="AE3926" s="1"/>
      <c r="AG3926" s="7"/>
      <c r="AH3926" s="7"/>
      <c r="AI3926" s="7"/>
      <c r="IU3926" s="11"/>
      <c r="IV3926" s="11"/>
      <c r="IW3926" s="11"/>
      <c r="AMI3926" s="12"/>
      <c r="AMJ3926" s="12"/>
      <c r="AMK3926" s="12"/>
    </row>
    <row r="3927" spans="1:1025" ht="12.75" customHeight="1">
      <c r="A3927" s="23">
        <v>9</v>
      </c>
      <c r="B3927" s="23">
        <v>1995</v>
      </c>
      <c r="C3927" s="24">
        <v>58.588200000000001</v>
      </c>
      <c r="D3927" s="24">
        <v>18.884</v>
      </c>
      <c r="E3927" s="24">
        <v>31.2</v>
      </c>
      <c r="F3927" s="27">
        <v>0.63</v>
      </c>
      <c r="G3927" s="24" t="s">
        <v>57</v>
      </c>
      <c r="H3927" s="1"/>
      <c r="I3927" s="1"/>
      <c r="AA3927" s="7"/>
      <c r="AB3927" s="7"/>
      <c r="AD3927" s="1"/>
      <c r="AE3927" s="1"/>
      <c r="AG3927" s="7"/>
      <c r="AH3927" s="7"/>
      <c r="AI3927" s="7"/>
      <c r="IU3927" s="11"/>
      <c r="IV3927" s="11"/>
      <c r="IW3927" s="11"/>
      <c r="AMI3927" s="12"/>
      <c r="AMJ3927" s="12"/>
      <c r="AMK3927" s="12"/>
    </row>
    <row r="3928" spans="1:1025" ht="12.75" customHeight="1">
      <c r="A3928" s="23">
        <v>8</v>
      </c>
      <c r="B3928" s="23">
        <v>1995</v>
      </c>
      <c r="C3928" s="24">
        <v>64.665499999999994</v>
      </c>
      <c r="D3928" s="24">
        <v>20.565200000000001</v>
      </c>
      <c r="E3928" s="24">
        <v>31.3</v>
      </c>
      <c r="F3928" s="27">
        <v>1.36</v>
      </c>
      <c r="G3928" s="24" t="s">
        <v>57</v>
      </c>
      <c r="H3928" s="1"/>
      <c r="I3928" s="1"/>
      <c r="AA3928" s="7"/>
      <c r="AB3928" s="7"/>
      <c r="AD3928" s="1"/>
      <c r="AE3928" s="1"/>
      <c r="AG3928" s="7"/>
      <c r="AH3928" s="7"/>
      <c r="AI3928" s="7"/>
      <c r="IU3928" s="11"/>
      <c r="IV3928" s="11"/>
      <c r="IW3928" s="11"/>
      <c r="AMI3928" s="12"/>
      <c r="AMJ3928" s="12"/>
      <c r="AMK3928" s="12"/>
    </row>
    <row r="3929" spans="1:1025" ht="12.75" customHeight="1">
      <c r="A3929" s="23">
        <v>9</v>
      </c>
      <c r="B3929" s="23">
        <v>1995</v>
      </c>
      <c r="C3929" s="24">
        <v>57.750999999999998</v>
      </c>
      <c r="D3929" s="24">
        <v>18.633800000000001</v>
      </c>
      <c r="E3929" s="24">
        <v>31.4</v>
      </c>
      <c r="F3929" s="27">
        <v>1.1499999999999999</v>
      </c>
      <c r="G3929" s="24" t="s">
        <v>57</v>
      </c>
      <c r="H3929" s="1"/>
      <c r="I3929" s="1"/>
      <c r="AA3929" s="7"/>
      <c r="AB3929" s="7"/>
      <c r="AD3929" s="1"/>
      <c r="AE3929" s="1"/>
      <c r="AG3929" s="7"/>
      <c r="AH3929" s="7"/>
      <c r="AI3929" s="7"/>
      <c r="IU3929" s="11"/>
      <c r="IV3929" s="11"/>
      <c r="IW3929" s="11"/>
      <c r="AMI3929" s="12"/>
      <c r="AMJ3929" s="12"/>
      <c r="AMK3929" s="12"/>
    </row>
    <row r="3930" spans="1:1025" ht="12.75" customHeight="1">
      <c r="A3930" s="23">
        <v>7</v>
      </c>
      <c r="B3930" s="23">
        <v>1995</v>
      </c>
      <c r="C3930" s="24">
        <v>64.885300000000001</v>
      </c>
      <c r="D3930" s="24">
        <v>9.9673300000000005</v>
      </c>
      <c r="E3930" s="24">
        <v>31.5</v>
      </c>
      <c r="F3930" s="27">
        <v>0.5</v>
      </c>
      <c r="G3930" s="24" t="s">
        <v>57</v>
      </c>
      <c r="H3930" s="1"/>
      <c r="I3930" s="1"/>
      <c r="AA3930" s="7"/>
      <c r="AB3930" s="7"/>
      <c r="AD3930" s="1"/>
      <c r="AE3930" s="1"/>
      <c r="AG3930" s="7"/>
      <c r="AH3930" s="7"/>
      <c r="AI3930" s="7"/>
      <c r="IU3930" s="11"/>
      <c r="IV3930" s="11"/>
      <c r="IW3930" s="11"/>
      <c r="AMI3930" s="12"/>
      <c r="AMJ3930" s="12"/>
      <c r="AMK3930" s="12"/>
    </row>
    <row r="3931" spans="1:1025" ht="12.75" customHeight="1">
      <c r="A3931" s="23">
        <v>9</v>
      </c>
      <c r="B3931" s="23">
        <v>1995</v>
      </c>
      <c r="C3931" s="24">
        <v>58.835799999999999</v>
      </c>
      <c r="D3931" s="24">
        <v>17.680800000000001</v>
      </c>
      <c r="E3931" s="24">
        <v>31.5</v>
      </c>
      <c r="F3931" s="27">
        <v>0.89</v>
      </c>
      <c r="G3931" s="24" t="s">
        <v>57</v>
      </c>
      <c r="H3931" s="1"/>
      <c r="I3931" s="1"/>
      <c r="AA3931" s="7"/>
      <c r="AB3931" s="7"/>
      <c r="AD3931" s="1"/>
      <c r="AE3931" s="1"/>
      <c r="AG3931" s="7"/>
      <c r="AH3931" s="7"/>
      <c r="AI3931" s="7"/>
      <c r="IU3931" s="11"/>
      <c r="IV3931" s="11"/>
      <c r="IW3931" s="11"/>
      <c r="AMI3931" s="12"/>
      <c r="AMJ3931" s="12"/>
      <c r="AMK3931" s="12"/>
    </row>
    <row r="3932" spans="1:1025" ht="12.75" customHeight="1">
      <c r="A3932" s="23">
        <v>7</v>
      </c>
      <c r="B3932" s="23">
        <v>1995</v>
      </c>
      <c r="C3932" s="24">
        <v>64.885300000000001</v>
      </c>
      <c r="D3932" s="24">
        <v>9.9673300000000005</v>
      </c>
      <c r="E3932" s="24">
        <v>31.5</v>
      </c>
      <c r="F3932" s="27">
        <v>0.5</v>
      </c>
      <c r="G3932" s="24" t="s">
        <v>57</v>
      </c>
      <c r="H3932" s="1"/>
      <c r="I3932" s="1"/>
      <c r="AA3932" s="7"/>
      <c r="AB3932" s="7"/>
      <c r="AD3932" s="1"/>
      <c r="AE3932" s="1"/>
      <c r="AG3932" s="7"/>
      <c r="AH3932" s="7"/>
      <c r="AI3932" s="7"/>
      <c r="IU3932" s="11"/>
      <c r="IV3932" s="11"/>
      <c r="IW3932" s="11"/>
      <c r="AMI3932" s="12"/>
      <c r="AMJ3932" s="12"/>
      <c r="AMK3932" s="12"/>
    </row>
    <row r="3933" spans="1:1025" ht="12.75" customHeight="1">
      <c r="A3933" s="23">
        <v>9</v>
      </c>
      <c r="B3933" s="23">
        <v>1995</v>
      </c>
      <c r="C3933" s="24">
        <v>58.000799999999998</v>
      </c>
      <c r="D3933" s="24">
        <v>18.0825</v>
      </c>
      <c r="E3933" s="24">
        <v>31.5</v>
      </c>
      <c r="F3933" s="27">
        <v>0.71</v>
      </c>
      <c r="G3933" s="24" t="s">
        <v>57</v>
      </c>
      <c r="H3933" s="1"/>
      <c r="I3933" s="1"/>
      <c r="AA3933" s="7"/>
      <c r="AB3933" s="7"/>
      <c r="AD3933" s="1"/>
      <c r="AE3933" s="1"/>
      <c r="AG3933" s="7"/>
      <c r="AH3933" s="7"/>
      <c r="AI3933" s="7"/>
      <c r="IU3933" s="11"/>
      <c r="IV3933" s="11"/>
      <c r="IW3933" s="11"/>
      <c r="AMI3933" s="12"/>
      <c r="AMJ3933" s="12"/>
      <c r="AMK3933" s="12"/>
    </row>
    <row r="3934" spans="1:1025" ht="12.75" customHeight="1">
      <c r="A3934" s="23">
        <v>8</v>
      </c>
      <c r="B3934" s="23">
        <v>1995</v>
      </c>
      <c r="C3934" s="24">
        <v>63.5032</v>
      </c>
      <c r="D3934" s="24">
        <v>15.247299999999999</v>
      </c>
      <c r="E3934" s="24">
        <v>31.6</v>
      </c>
      <c r="F3934" s="27">
        <v>0.9</v>
      </c>
      <c r="G3934" s="24" t="s">
        <v>57</v>
      </c>
      <c r="H3934" s="1"/>
      <c r="I3934" s="1"/>
      <c r="AA3934" s="7"/>
      <c r="AB3934" s="7"/>
      <c r="AD3934" s="1"/>
      <c r="AE3934" s="1"/>
      <c r="AG3934" s="7"/>
      <c r="AH3934" s="7"/>
      <c r="AI3934" s="7"/>
      <c r="IU3934" s="11"/>
      <c r="IV3934" s="11"/>
      <c r="IW3934" s="11"/>
      <c r="AMI3934" s="12"/>
      <c r="AMJ3934" s="12"/>
      <c r="AMK3934" s="12"/>
    </row>
    <row r="3935" spans="1:1025" ht="12.75" customHeight="1">
      <c r="A3935" s="23">
        <v>8</v>
      </c>
      <c r="B3935" s="23">
        <v>1995</v>
      </c>
      <c r="C3935" s="24">
        <v>58.140799999999999</v>
      </c>
      <c r="D3935" s="24">
        <v>18.2575</v>
      </c>
      <c r="E3935" s="24">
        <v>31.7</v>
      </c>
      <c r="F3935" s="27">
        <v>1.4</v>
      </c>
      <c r="G3935" s="24" t="s">
        <v>57</v>
      </c>
      <c r="H3935" s="1"/>
      <c r="I3935" s="1"/>
      <c r="AA3935" s="7"/>
      <c r="AB3935" s="7"/>
      <c r="AD3935" s="1"/>
      <c r="AE3935" s="1"/>
      <c r="AG3935" s="7"/>
      <c r="AH3935" s="7"/>
      <c r="AI3935" s="7"/>
      <c r="IU3935" s="11"/>
      <c r="IV3935" s="11"/>
      <c r="IW3935" s="11"/>
      <c r="AMI3935" s="12"/>
      <c r="AMJ3935" s="12"/>
      <c r="AMK3935" s="12"/>
    </row>
    <row r="3936" spans="1:1025" ht="12.75" customHeight="1">
      <c r="A3936" s="23">
        <v>9</v>
      </c>
      <c r="B3936" s="23">
        <v>1995</v>
      </c>
      <c r="C3936" s="24">
        <v>61.2455</v>
      </c>
      <c r="D3936" s="24">
        <v>16.433199999999999</v>
      </c>
      <c r="E3936" s="24">
        <v>31.7</v>
      </c>
      <c r="F3936" s="27">
        <v>0.81</v>
      </c>
      <c r="G3936" s="24" t="s">
        <v>57</v>
      </c>
      <c r="H3936" s="1"/>
      <c r="I3936" s="1"/>
      <c r="AA3936" s="7"/>
      <c r="AB3936" s="7"/>
      <c r="AD3936" s="1"/>
      <c r="AE3936" s="1"/>
      <c r="AG3936" s="7"/>
      <c r="AH3936" s="7"/>
      <c r="AI3936" s="7"/>
      <c r="IU3936" s="11"/>
      <c r="IV3936" s="11"/>
      <c r="IW3936" s="11"/>
      <c r="AMI3936" s="12"/>
      <c r="AMJ3936" s="12"/>
      <c r="AMK3936" s="12"/>
    </row>
    <row r="3937" spans="1:1025" ht="12.75" customHeight="1">
      <c r="A3937" s="23">
        <v>11</v>
      </c>
      <c r="B3937" s="23">
        <v>1995</v>
      </c>
      <c r="C3937" s="24">
        <v>67.167299999999997</v>
      </c>
      <c r="D3937" s="24">
        <v>19.1707</v>
      </c>
      <c r="E3937" s="24">
        <v>31.9</v>
      </c>
      <c r="F3937" s="27">
        <v>1.38</v>
      </c>
      <c r="G3937" s="24" t="s">
        <v>57</v>
      </c>
      <c r="H3937" s="1"/>
      <c r="I3937" s="1"/>
      <c r="AA3937" s="7"/>
      <c r="AB3937" s="7"/>
      <c r="AD3937" s="1"/>
      <c r="AE3937" s="1"/>
      <c r="AG3937" s="7"/>
      <c r="AH3937" s="7"/>
      <c r="AI3937" s="7"/>
      <c r="IU3937" s="11"/>
      <c r="IV3937" s="11"/>
      <c r="IW3937" s="11"/>
      <c r="AMI3937" s="12"/>
      <c r="AMJ3937" s="12"/>
      <c r="AMK3937" s="12"/>
    </row>
    <row r="3938" spans="1:1025" ht="12.75" customHeight="1">
      <c r="A3938" s="23">
        <v>4</v>
      </c>
      <c r="B3938" s="23">
        <v>1995</v>
      </c>
      <c r="C3938" s="24">
        <v>57.3</v>
      </c>
      <c r="D3938" s="24">
        <v>18.45</v>
      </c>
      <c r="E3938" s="24">
        <v>32</v>
      </c>
      <c r="F3938" s="27">
        <v>1.3</v>
      </c>
      <c r="G3938" s="24" t="s">
        <v>57</v>
      </c>
      <c r="H3938" s="1"/>
      <c r="I3938" s="1"/>
      <c r="AA3938" s="7"/>
      <c r="AB3938" s="7"/>
      <c r="AD3938" s="1"/>
      <c r="AE3938" s="1"/>
      <c r="AG3938" s="7"/>
      <c r="AH3938" s="7"/>
      <c r="AI3938" s="7"/>
      <c r="IU3938" s="11"/>
      <c r="IV3938" s="11"/>
      <c r="IW3938" s="11"/>
      <c r="AMI3938" s="12"/>
      <c r="AMJ3938" s="12"/>
      <c r="AMK3938" s="12"/>
    </row>
    <row r="3939" spans="1:1025" ht="12.75" customHeight="1">
      <c r="A3939" s="23">
        <v>1</v>
      </c>
      <c r="B3939" s="23">
        <v>1995</v>
      </c>
      <c r="C3939" s="24">
        <v>58.8</v>
      </c>
      <c r="D3939" s="24">
        <v>17.68</v>
      </c>
      <c r="E3939" s="24">
        <v>32</v>
      </c>
      <c r="F3939" s="27">
        <v>0.75</v>
      </c>
      <c r="G3939" s="24" t="s">
        <v>57</v>
      </c>
      <c r="H3939" s="1"/>
      <c r="I3939" s="1"/>
      <c r="AA3939" s="7"/>
      <c r="AB3939" s="7"/>
      <c r="AD3939" s="1"/>
      <c r="AE3939" s="1"/>
      <c r="AG3939" s="7"/>
      <c r="AH3939" s="7"/>
      <c r="AI3939" s="7"/>
      <c r="IU3939" s="11"/>
      <c r="IV3939" s="11"/>
      <c r="IW3939" s="11"/>
      <c r="AMI3939" s="12"/>
      <c r="AMJ3939" s="12"/>
      <c r="AMK3939" s="12"/>
    </row>
    <row r="3940" spans="1:1025" ht="12.75" customHeight="1">
      <c r="A3940" s="23">
        <v>8</v>
      </c>
      <c r="B3940" s="23">
        <v>1995</v>
      </c>
      <c r="C3940" s="24">
        <v>64.997299999999996</v>
      </c>
      <c r="D3940" s="24">
        <v>10.8035</v>
      </c>
      <c r="E3940" s="24">
        <v>32.1</v>
      </c>
      <c r="F3940" s="27">
        <v>1.24</v>
      </c>
      <c r="G3940" s="24" t="s">
        <v>57</v>
      </c>
      <c r="H3940" s="1"/>
      <c r="I3940" s="1"/>
      <c r="AA3940" s="7"/>
      <c r="AB3940" s="7"/>
      <c r="AD3940" s="1"/>
      <c r="AE3940" s="1"/>
      <c r="AG3940" s="7"/>
      <c r="AH3940" s="7"/>
      <c r="AI3940" s="7"/>
      <c r="IU3940" s="11"/>
      <c r="IV3940" s="11"/>
      <c r="IW3940" s="11"/>
      <c r="AMI3940" s="12"/>
      <c r="AMJ3940" s="12"/>
      <c r="AMK3940" s="12"/>
    </row>
    <row r="3941" spans="1:1025" ht="12.75" customHeight="1">
      <c r="A3941" s="23">
        <v>9</v>
      </c>
      <c r="B3941" s="23">
        <v>1995</v>
      </c>
      <c r="C3941" s="24">
        <v>63.5002</v>
      </c>
      <c r="D3941" s="24">
        <v>15.2502</v>
      </c>
      <c r="E3941" s="24">
        <v>32.1</v>
      </c>
      <c r="F3941" s="27">
        <v>0.66</v>
      </c>
      <c r="G3941" s="24" t="s">
        <v>57</v>
      </c>
      <c r="H3941" s="1"/>
      <c r="I3941" s="1"/>
      <c r="AA3941" s="7"/>
      <c r="AB3941" s="7"/>
      <c r="AD3941" s="1"/>
      <c r="AE3941" s="1"/>
      <c r="AG3941" s="7"/>
      <c r="AH3941" s="7"/>
      <c r="AI3941" s="7"/>
      <c r="IU3941" s="11"/>
      <c r="IV3941" s="11"/>
      <c r="IW3941" s="11"/>
      <c r="AMI3941" s="12"/>
      <c r="AMJ3941" s="12"/>
      <c r="AMK3941" s="12"/>
    </row>
    <row r="3942" spans="1:1025" ht="12.75" customHeight="1">
      <c r="A3942" s="23">
        <v>8</v>
      </c>
      <c r="B3942" s="23">
        <v>1995</v>
      </c>
      <c r="C3942" s="24">
        <v>65.884200000000007</v>
      </c>
      <c r="D3942" s="24">
        <v>19.8828</v>
      </c>
      <c r="E3942" s="24">
        <v>32.1</v>
      </c>
      <c r="F3942" s="27">
        <v>1.1000000000000001</v>
      </c>
      <c r="G3942" s="24" t="s">
        <v>57</v>
      </c>
      <c r="H3942" s="1"/>
      <c r="I3942" s="1"/>
      <c r="AA3942" s="7"/>
      <c r="AB3942" s="7"/>
      <c r="AD3942" s="1"/>
      <c r="AE3942" s="1"/>
      <c r="AG3942" s="7"/>
      <c r="AH3942" s="7"/>
      <c r="AI3942" s="7"/>
      <c r="IU3942" s="11"/>
      <c r="IV3942" s="11"/>
      <c r="IW3942" s="11"/>
      <c r="AMI3942" s="12"/>
      <c r="AMJ3942" s="12"/>
      <c r="AMK3942" s="12"/>
    </row>
    <row r="3943" spans="1:1025" ht="12.75" customHeight="1">
      <c r="A3943" s="23">
        <v>8</v>
      </c>
      <c r="B3943" s="23">
        <v>1995</v>
      </c>
      <c r="C3943" s="24">
        <v>59.883200000000002</v>
      </c>
      <c r="D3943" s="24">
        <v>22.386800000000001</v>
      </c>
      <c r="E3943" s="24">
        <v>32.200000000000003</v>
      </c>
      <c r="F3943" s="27">
        <v>2.19</v>
      </c>
      <c r="G3943" s="24" t="s">
        <v>57</v>
      </c>
      <c r="H3943" s="1"/>
      <c r="I3943" s="1"/>
      <c r="AA3943" s="7"/>
      <c r="AB3943" s="7"/>
      <c r="AD3943" s="1"/>
      <c r="AE3943" s="1"/>
      <c r="AG3943" s="7"/>
      <c r="AH3943" s="7"/>
      <c r="AI3943" s="7"/>
      <c r="IU3943" s="11"/>
      <c r="IV3943" s="11"/>
      <c r="IW3943" s="11"/>
      <c r="AMI3943" s="12"/>
      <c r="AMJ3943" s="12"/>
      <c r="AMK3943" s="12"/>
    </row>
    <row r="3944" spans="1:1025" ht="12.75" customHeight="1">
      <c r="A3944" s="23">
        <v>8</v>
      </c>
      <c r="B3944" s="23">
        <v>1995</v>
      </c>
      <c r="C3944" s="24">
        <v>65.001199999999997</v>
      </c>
      <c r="D3944" s="24">
        <v>12.0663</v>
      </c>
      <c r="E3944" s="24">
        <v>32.200000000000003</v>
      </c>
      <c r="F3944" s="27">
        <v>0.95</v>
      </c>
      <c r="G3944" s="24" t="s">
        <v>57</v>
      </c>
      <c r="H3944" s="1"/>
      <c r="I3944" s="1"/>
      <c r="AA3944" s="7"/>
      <c r="AB3944" s="7"/>
      <c r="AD3944" s="1"/>
      <c r="AE3944" s="1"/>
      <c r="AG3944" s="7"/>
      <c r="AH3944" s="7"/>
      <c r="AI3944" s="7"/>
      <c r="IU3944" s="11"/>
      <c r="IV3944" s="11"/>
      <c r="IW3944" s="11"/>
      <c r="AMI3944" s="12"/>
      <c r="AMJ3944" s="12"/>
      <c r="AMK3944" s="12"/>
    </row>
    <row r="3945" spans="1:1025" ht="12.75" customHeight="1">
      <c r="A3945" s="23">
        <v>8</v>
      </c>
      <c r="B3945" s="23">
        <v>1995</v>
      </c>
      <c r="C3945" s="24">
        <v>64.900300000000001</v>
      </c>
      <c r="D3945" s="24">
        <v>9.9991699999999994</v>
      </c>
      <c r="E3945" s="24">
        <v>32.200000000000003</v>
      </c>
      <c r="F3945" s="27">
        <v>0.76</v>
      </c>
      <c r="G3945" s="24" t="s">
        <v>57</v>
      </c>
      <c r="H3945" s="1"/>
      <c r="I3945" s="1"/>
      <c r="AA3945" s="7"/>
      <c r="AB3945" s="7"/>
      <c r="AD3945" s="1"/>
      <c r="AE3945" s="1"/>
      <c r="AG3945" s="7"/>
      <c r="AH3945" s="7"/>
      <c r="AI3945" s="7"/>
      <c r="IU3945" s="11"/>
      <c r="IV3945" s="11"/>
      <c r="IW3945" s="11"/>
      <c r="AMI3945" s="12"/>
      <c r="AMJ3945" s="12"/>
      <c r="AMK3945" s="12"/>
    </row>
    <row r="3946" spans="1:1025" ht="12.75" customHeight="1">
      <c r="A3946" s="23">
        <v>11</v>
      </c>
      <c r="B3946" s="23">
        <v>1995</v>
      </c>
      <c r="C3946" s="24">
        <v>60.980200000000004</v>
      </c>
      <c r="D3946" s="24">
        <v>23.067</v>
      </c>
      <c r="E3946" s="24">
        <v>32.299999999999997</v>
      </c>
      <c r="F3946" s="27">
        <v>1.59</v>
      </c>
      <c r="G3946" s="24" t="s">
        <v>57</v>
      </c>
      <c r="H3946" s="1"/>
      <c r="I3946" s="1"/>
      <c r="AA3946" s="7"/>
      <c r="AB3946" s="7"/>
      <c r="AD3946" s="1"/>
      <c r="AE3946" s="1"/>
      <c r="AG3946" s="7"/>
      <c r="AH3946" s="7"/>
      <c r="AI3946" s="7"/>
      <c r="IU3946" s="11"/>
      <c r="IV3946" s="11"/>
      <c r="IW3946" s="11"/>
      <c r="AMI3946" s="12"/>
      <c r="AMJ3946" s="12"/>
      <c r="AMK3946" s="12"/>
    </row>
    <row r="3947" spans="1:1025" ht="12.75" customHeight="1">
      <c r="A3947" s="23">
        <v>9</v>
      </c>
      <c r="B3947" s="23">
        <v>1995</v>
      </c>
      <c r="C3947" s="24">
        <v>59.067799999999998</v>
      </c>
      <c r="D3947" s="24">
        <v>20.388200000000001</v>
      </c>
      <c r="E3947" s="24">
        <v>32.299999999999997</v>
      </c>
      <c r="F3947" s="27">
        <v>0.76</v>
      </c>
      <c r="G3947" s="24" t="s">
        <v>57</v>
      </c>
      <c r="H3947" s="1"/>
      <c r="I3947" s="1"/>
      <c r="AA3947" s="7"/>
      <c r="AB3947" s="7"/>
      <c r="AD3947" s="1"/>
      <c r="AE3947" s="1"/>
      <c r="AG3947" s="7"/>
      <c r="AH3947" s="7"/>
      <c r="AI3947" s="7"/>
      <c r="IU3947" s="11"/>
      <c r="IV3947" s="11"/>
      <c r="IW3947" s="11"/>
      <c r="AMI3947" s="12"/>
      <c r="AMJ3947" s="12"/>
      <c r="AMK3947" s="12"/>
    </row>
    <row r="3948" spans="1:1025" ht="12.75" customHeight="1">
      <c r="A3948" s="23">
        <v>11</v>
      </c>
      <c r="B3948" s="23">
        <v>1995</v>
      </c>
      <c r="C3948" s="24">
        <v>59.898000000000003</v>
      </c>
      <c r="D3948" s="24">
        <v>23.798200000000001</v>
      </c>
      <c r="E3948" s="24">
        <v>32.4</v>
      </c>
      <c r="F3948" s="27">
        <v>2.68</v>
      </c>
      <c r="G3948" s="24" t="s">
        <v>57</v>
      </c>
      <c r="H3948" s="1"/>
      <c r="I3948" s="1"/>
      <c r="AA3948" s="7"/>
      <c r="AB3948" s="7"/>
      <c r="AD3948" s="1"/>
      <c r="AE3948" s="1"/>
      <c r="AG3948" s="7"/>
      <c r="AH3948" s="7"/>
      <c r="AI3948" s="7"/>
      <c r="IU3948" s="11"/>
      <c r="IV3948" s="11"/>
      <c r="IW3948" s="11"/>
      <c r="AMI3948" s="12"/>
      <c r="AMJ3948" s="12"/>
      <c r="AMK3948" s="12"/>
    </row>
    <row r="3949" spans="1:1025" ht="12.75" customHeight="1">
      <c r="A3949" s="23">
        <v>10</v>
      </c>
      <c r="B3949" s="23">
        <v>1995</v>
      </c>
      <c r="C3949" s="24">
        <v>60.5002</v>
      </c>
      <c r="D3949" s="24">
        <v>22.334700000000002</v>
      </c>
      <c r="E3949" s="24">
        <v>32.4</v>
      </c>
      <c r="F3949" s="27">
        <v>1.63</v>
      </c>
      <c r="G3949" s="24" t="s">
        <v>57</v>
      </c>
      <c r="H3949" s="1"/>
      <c r="I3949" s="1"/>
      <c r="AA3949" s="7"/>
      <c r="AB3949" s="7"/>
      <c r="AD3949" s="1"/>
      <c r="AE3949" s="1"/>
      <c r="AG3949" s="7"/>
      <c r="AH3949" s="7"/>
      <c r="AI3949" s="7"/>
      <c r="IU3949" s="11"/>
      <c r="IV3949" s="11"/>
      <c r="IW3949" s="11"/>
      <c r="AMI3949" s="12"/>
      <c r="AMJ3949" s="12"/>
      <c r="AMK3949" s="12"/>
    </row>
    <row r="3950" spans="1:1025" ht="12.75" customHeight="1">
      <c r="A3950" s="23">
        <v>11</v>
      </c>
      <c r="B3950" s="23">
        <v>1995</v>
      </c>
      <c r="C3950" s="24">
        <v>58.665700000000001</v>
      </c>
      <c r="D3950" s="24">
        <v>17.793500000000002</v>
      </c>
      <c r="E3950" s="24">
        <v>32.4</v>
      </c>
      <c r="F3950" s="27">
        <v>0.62</v>
      </c>
      <c r="G3950" s="24" t="s">
        <v>57</v>
      </c>
      <c r="H3950" s="1"/>
      <c r="I3950" s="1"/>
      <c r="AA3950" s="7"/>
      <c r="AB3950" s="7"/>
      <c r="AD3950" s="1"/>
      <c r="AE3950" s="1"/>
      <c r="AG3950" s="7"/>
      <c r="AH3950" s="7"/>
      <c r="AI3950" s="7"/>
      <c r="IU3950" s="11"/>
      <c r="IV3950" s="11"/>
      <c r="IW3950" s="11"/>
      <c r="AMI3950" s="12"/>
      <c r="AMJ3950" s="12"/>
      <c r="AMK3950" s="12"/>
    </row>
    <row r="3951" spans="1:1025" ht="12.75" customHeight="1">
      <c r="A3951" s="23">
        <v>11</v>
      </c>
      <c r="B3951" s="23">
        <v>1995</v>
      </c>
      <c r="C3951" s="24">
        <v>64.980500000000006</v>
      </c>
      <c r="D3951" s="24">
        <v>10.0867</v>
      </c>
      <c r="E3951" s="24">
        <v>32.6</v>
      </c>
      <c r="F3951" s="27">
        <v>0.77</v>
      </c>
      <c r="G3951" s="24" t="s">
        <v>57</v>
      </c>
      <c r="H3951" s="1"/>
      <c r="I3951" s="1"/>
      <c r="AA3951" s="7"/>
      <c r="AB3951" s="7"/>
      <c r="AD3951" s="1"/>
      <c r="AE3951" s="1"/>
      <c r="AG3951" s="7"/>
      <c r="AH3951" s="7"/>
      <c r="AI3951" s="7"/>
      <c r="IU3951" s="11"/>
      <c r="IV3951" s="11"/>
      <c r="IW3951" s="11"/>
      <c r="AMI3951" s="12"/>
      <c r="AMJ3951" s="12"/>
      <c r="AMK3951" s="12"/>
    </row>
    <row r="3952" spans="1:1025" ht="12.75" customHeight="1">
      <c r="A3952" s="23">
        <v>8</v>
      </c>
      <c r="B3952" s="23">
        <v>1995</v>
      </c>
      <c r="C3952" s="24">
        <v>64.250699999999995</v>
      </c>
      <c r="D3952" s="24">
        <v>14.834</v>
      </c>
      <c r="E3952" s="24">
        <v>32.6</v>
      </c>
      <c r="F3952" s="27">
        <v>1.3</v>
      </c>
      <c r="G3952" s="24" t="s">
        <v>57</v>
      </c>
      <c r="H3952" s="1"/>
      <c r="I3952" s="1"/>
      <c r="AA3952" s="7"/>
      <c r="AB3952" s="7"/>
      <c r="AD3952" s="1"/>
      <c r="AE3952" s="1"/>
      <c r="AG3952" s="7"/>
      <c r="AH3952" s="7"/>
      <c r="AI3952" s="7"/>
      <c r="IU3952" s="11"/>
      <c r="IV3952" s="11"/>
      <c r="IW3952" s="11"/>
      <c r="AMI3952" s="12"/>
      <c r="AMJ3952" s="12"/>
      <c r="AMK3952" s="12"/>
    </row>
    <row r="3953" spans="1:1025" ht="12.75" customHeight="1">
      <c r="A3953" s="23">
        <v>10</v>
      </c>
      <c r="B3953" s="23">
        <v>1995</v>
      </c>
      <c r="C3953" s="24">
        <v>58.174500000000002</v>
      </c>
      <c r="D3953" s="24">
        <v>24.326799999999999</v>
      </c>
      <c r="E3953" s="24">
        <v>32.700000000000003</v>
      </c>
      <c r="F3953" s="27">
        <v>6.67</v>
      </c>
      <c r="G3953" s="24" t="s">
        <v>57</v>
      </c>
      <c r="H3953" s="1"/>
      <c r="I3953" s="1"/>
      <c r="AA3953" s="7"/>
      <c r="AB3953" s="7"/>
      <c r="AD3953" s="1"/>
      <c r="AE3953" s="1"/>
      <c r="AG3953" s="7"/>
      <c r="AH3953" s="7"/>
      <c r="AI3953" s="7"/>
      <c r="IU3953" s="11"/>
      <c r="IV3953" s="11"/>
      <c r="IW3953" s="11"/>
      <c r="AMI3953" s="12"/>
      <c r="AMJ3953" s="12"/>
      <c r="AMK3953" s="12"/>
    </row>
    <row r="3954" spans="1:1025" ht="12.75" customHeight="1">
      <c r="A3954" s="23">
        <v>11</v>
      </c>
      <c r="B3954" s="23">
        <v>1995</v>
      </c>
      <c r="C3954" s="24">
        <v>59.1372</v>
      </c>
      <c r="D3954" s="24">
        <v>18.3583</v>
      </c>
      <c r="E3954" s="24">
        <v>32.799999999999997</v>
      </c>
      <c r="F3954" s="27">
        <v>0.63</v>
      </c>
      <c r="G3954" s="24" t="s">
        <v>57</v>
      </c>
      <c r="H3954" s="1"/>
      <c r="I3954" s="1"/>
      <c r="AA3954" s="7"/>
      <c r="AB3954" s="7"/>
      <c r="AD3954" s="1"/>
      <c r="AE3954" s="1"/>
      <c r="AG3954" s="7"/>
      <c r="AH3954" s="7"/>
      <c r="AI3954" s="7"/>
      <c r="IU3954" s="11"/>
      <c r="IV3954" s="11"/>
      <c r="IW3954" s="11"/>
      <c r="AMI3954" s="12"/>
      <c r="AMJ3954" s="12"/>
      <c r="AMK3954" s="12"/>
    </row>
    <row r="3955" spans="1:1025" ht="12.75" customHeight="1">
      <c r="A3955" s="23">
        <v>11</v>
      </c>
      <c r="B3955" s="23">
        <v>1995</v>
      </c>
      <c r="C3955" s="24">
        <v>63.549700000000001</v>
      </c>
      <c r="D3955" s="24">
        <v>21.182700000000001</v>
      </c>
      <c r="E3955" s="24">
        <v>32.799999999999997</v>
      </c>
      <c r="F3955" s="27">
        <v>1.34</v>
      </c>
      <c r="G3955" s="24" t="s">
        <v>57</v>
      </c>
      <c r="H3955" s="1"/>
      <c r="I3955" s="1"/>
      <c r="AA3955" s="7"/>
      <c r="AB3955" s="7"/>
      <c r="AD3955" s="1"/>
      <c r="AE3955" s="1"/>
      <c r="AG3955" s="7"/>
      <c r="AH3955" s="7"/>
      <c r="AI3955" s="7"/>
      <c r="IU3955" s="11"/>
      <c r="IV3955" s="11"/>
      <c r="IW3955" s="11"/>
      <c r="AMI3955" s="12"/>
      <c r="AMJ3955" s="12"/>
      <c r="AMK3955" s="12"/>
    </row>
    <row r="3956" spans="1:1025" ht="12.75" customHeight="1">
      <c r="A3956" s="23">
        <v>7</v>
      </c>
      <c r="B3956" s="23">
        <v>1995</v>
      </c>
      <c r="C3956" s="24">
        <v>65.89</v>
      </c>
      <c r="D3956" s="24">
        <v>19.88</v>
      </c>
      <c r="E3956" s="24">
        <v>32.9</v>
      </c>
      <c r="F3956" s="27">
        <v>1.1000000000000001</v>
      </c>
      <c r="G3956" s="24" t="s">
        <v>57</v>
      </c>
      <c r="H3956" s="1"/>
      <c r="I3956" s="1"/>
      <c r="AA3956" s="7"/>
      <c r="AB3956" s="7"/>
      <c r="AD3956" s="1"/>
      <c r="AE3956" s="1"/>
      <c r="AG3956" s="7"/>
      <c r="AH3956" s="7"/>
      <c r="AI3956" s="7"/>
      <c r="IU3956" s="11"/>
      <c r="IV3956" s="11"/>
      <c r="IW3956" s="11"/>
      <c r="AMI3956" s="12"/>
      <c r="AMJ3956" s="12"/>
      <c r="AMK3956" s="12"/>
    </row>
    <row r="3957" spans="1:1025" ht="12.75" customHeight="1">
      <c r="A3957" s="23">
        <v>11</v>
      </c>
      <c r="B3957" s="23">
        <v>1995</v>
      </c>
      <c r="C3957" s="24">
        <v>65.7102</v>
      </c>
      <c r="D3957" s="24">
        <v>13.0002</v>
      </c>
      <c r="E3957" s="24">
        <v>33</v>
      </c>
      <c r="F3957" s="27">
        <v>0.88</v>
      </c>
      <c r="G3957" s="24" t="s">
        <v>57</v>
      </c>
      <c r="H3957" s="1"/>
      <c r="I3957" s="1"/>
      <c r="AA3957" s="7"/>
      <c r="AB3957" s="7"/>
      <c r="AD3957" s="1"/>
      <c r="AE3957" s="1"/>
      <c r="AG3957" s="7"/>
      <c r="AH3957" s="7"/>
      <c r="AI3957" s="7"/>
      <c r="IU3957" s="11"/>
      <c r="IV3957" s="11"/>
      <c r="IW3957" s="11"/>
      <c r="AMI3957" s="12"/>
      <c r="AMJ3957" s="12"/>
      <c r="AMK3957" s="12"/>
    </row>
    <row r="3958" spans="1:1025" ht="12.75" customHeight="1">
      <c r="A3958" s="23">
        <v>11</v>
      </c>
      <c r="B3958" s="23">
        <v>1995</v>
      </c>
      <c r="C3958" s="24">
        <v>63.4983</v>
      </c>
      <c r="D3958" s="24">
        <v>15.249499999999999</v>
      </c>
      <c r="E3958" s="24">
        <v>33</v>
      </c>
      <c r="F3958" s="27">
        <v>0.85</v>
      </c>
      <c r="G3958" s="24" t="s">
        <v>57</v>
      </c>
      <c r="H3958" s="1"/>
      <c r="I3958" s="1"/>
      <c r="AA3958" s="7"/>
      <c r="AB3958" s="7"/>
      <c r="AD3958" s="1"/>
      <c r="AE3958" s="1"/>
      <c r="AG3958" s="7"/>
      <c r="AH3958" s="7"/>
      <c r="AI3958" s="7"/>
      <c r="IU3958" s="11"/>
      <c r="IV3958" s="11"/>
      <c r="IW3958" s="11"/>
      <c r="AMI3958" s="12"/>
      <c r="AMJ3958" s="12"/>
      <c r="AMK3958" s="12"/>
    </row>
    <row r="3959" spans="1:1025" ht="12.75" customHeight="1">
      <c r="A3959" s="23">
        <v>8</v>
      </c>
      <c r="B3959" s="23">
        <v>1995</v>
      </c>
      <c r="C3959" s="24">
        <v>61.997300000000003</v>
      </c>
      <c r="D3959" s="24">
        <v>16.0303</v>
      </c>
      <c r="E3959" s="24">
        <v>33</v>
      </c>
      <c r="F3959" s="27">
        <v>1</v>
      </c>
      <c r="G3959" s="24" t="s">
        <v>57</v>
      </c>
      <c r="H3959" s="1"/>
      <c r="I3959" s="1"/>
      <c r="AA3959" s="7"/>
      <c r="AB3959" s="7"/>
      <c r="AD3959" s="1"/>
      <c r="AE3959" s="1"/>
      <c r="AG3959" s="7"/>
      <c r="AH3959" s="7"/>
      <c r="AI3959" s="7"/>
      <c r="IU3959" s="11"/>
      <c r="IV3959" s="11"/>
      <c r="IW3959" s="11"/>
      <c r="AMI3959" s="12"/>
      <c r="AMJ3959" s="12"/>
      <c r="AMK3959" s="12"/>
    </row>
    <row r="3960" spans="1:1025" ht="12.75" customHeight="1">
      <c r="A3960" s="23">
        <v>11</v>
      </c>
      <c r="B3960" s="23">
        <v>1995</v>
      </c>
      <c r="C3960" s="24">
        <v>57.260800000000003</v>
      </c>
      <c r="D3960" s="24">
        <v>18.503799999999998</v>
      </c>
      <c r="E3960" s="24">
        <v>33</v>
      </c>
      <c r="F3960" s="27">
        <v>1.01</v>
      </c>
      <c r="G3960" s="24" t="s">
        <v>57</v>
      </c>
      <c r="H3960" s="1"/>
      <c r="I3960" s="1"/>
      <c r="AA3960" s="7"/>
      <c r="AB3960" s="7"/>
      <c r="AD3960" s="1"/>
      <c r="AE3960" s="1"/>
      <c r="AG3960" s="7"/>
      <c r="AH3960" s="7"/>
      <c r="AI3960" s="7"/>
      <c r="IU3960" s="11"/>
      <c r="IV3960" s="11"/>
      <c r="IW3960" s="11"/>
      <c r="AMI3960" s="12"/>
      <c r="AMJ3960" s="12"/>
      <c r="AMK3960" s="12"/>
    </row>
    <row r="3961" spans="1:1025" ht="12.75" customHeight="1">
      <c r="A3961" s="23">
        <v>11</v>
      </c>
      <c r="B3961" s="23">
        <v>1995</v>
      </c>
      <c r="C3961" s="24">
        <v>64.982200000000006</v>
      </c>
      <c r="D3961" s="24">
        <v>14.4747</v>
      </c>
      <c r="E3961" s="24">
        <v>33</v>
      </c>
      <c r="F3961" s="27">
        <v>0.96</v>
      </c>
      <c r="G3961" s="24" t="s">
        <v>57</v>
      </c>
      <c r="H3961" s="1"/>
      <c r="I3961" s="1"/>
      <c r="AA3961" s="7"/>
      <c r="AB3961" s="7"/>
      <c r="AD3961" s="1"/>
      <c r="AE3961" s="1"/>
      <c r="AG3961" s="7"/>
      <c r="AH3961" s="7"/>
      <c r="AI3961" s="7"/>
      <c r="IU3961" s="11"/>
      <c r="IV3961" s="11"/>
      <c r="IW3961" s="11"/>
      <c r="AMI3961" s="12"/>
      <c r="AMJ3961" s="12"/>
      <c r="AMK3961" s="12"/>
    </row>
    <row r="3962" spans="1:1025" ht="12.75" customHeight="1">
      <c r="A3962" s="23">
        <v>11</v>
      </c>
      <c r="B3962" s="23">
        <v>1995</v>
      </c>
      <c r="C3962" s="24">
        <v>59.815199999999997</v>
      </c>
      <c r="D3962" s="24">
        <v>17.177800000000001</v>
      </c>
      <c r="E3962" s="24">
        <v>33.1</v>
      </c>
      <c r="F3962" s="27">
        <v>1.18</v>
      </c>
      <c r="G3962" s="24" t="s">
        <v>57</v>
      </c>
      <c r="H3962" s="1"/>
      <c r="I3962" s="1"/>
      <c r="AA3962" s="7"/>
      <c r="AB3962" s="7"/>
      <c r="AD3962" s="1"/>
      <c r="AE3962" s="1"/>
      <c r="AG3962" s="7"/>
      <c r="AH3962" s="7"/>
      <c r="AI3962" s="7"/>
      <c r="IU3962" s="11"/>
      <c r="IV3962" s="11"/>
      <c r="IW3962" s="11"/>
      <c r="AMI3962" s="12"/>
      <c r="AMJ3962" s="12"/>
      <c r="AMK3962" s="12"/>
    </row>
    <row r="3963" spans="1:1025" ht="12.75" customHeight="1">
      <c r="A3963" s="23">
        <v>11</v>
      </c>
      <c r="B3963" s="23">
        <v>1995</v>
      </c>
      <c r="C3963" s="24">
        <v>61.624699999999997</v>
      </c>
      <c r="D3963" s="24">
        <v>22.525300000000001</v>
      </c>
      <c r="E3963" s="24">
        <v>33.1</v>
      </c>
      <c r="F3963" s="27">
        <v>1.03</v>
      </c>
      <c r="G3963" s="24" t="s">
        <v>57</v>
      </c>
      <c r="H3963" s="1"/>
      <c r="I3963" s="1"/>
      <c r="AA3963" s="7"/>
      <c r="AB3963" s="7"/>
      <c r="AD3963" s="1"/>
      <c r="AE3963" s="1"/>
      <c r="AG3963" s="7"/>
      <c r="AH3963" s="7"/>
      <c r="AI3963" s="7"/>
      <c r="IU3963" s="11"/>
      <c r="IV3963" s="11"/>
      <c r="IW3963" s="11"/>
      <c r="AMI3963" s="12"/>
      <c r="AMJ3963" s="12"/>
      <c r="AMK3963" s="12"/>
    </row>
    <row r="3964" spans="1:1025" ht="12.75" customHeight="1">
      <c r="A3964" s="23">
        <v>10</v>
      </c>
      <c r="B3964" s="23">
        <v>1995</v>
      </c>
      <c r="C3964" s="24">
        <v>59.251199999999997</v>
      </c>
      <c r="D3964" s="24">
        <v>23.9148</v>
      </c>
      <c r="E3964" s="24">
        <v>33.1</v>
      </c>
      <c r="F3964" s="27">
        <v>2.82</v>
      </c>
      <c r="G3964" s="24" t="s">
        <v>57</v>
      </c>
      <c r="H3964" s="1"/>
      <c r="I3964" s="1"/>
      <c r="AA3964" s="7"/>
      <c r="AB3964" s="7"/>
      <c r="AD3964" s="1"/>
      <c r="AE3964" s="1"/>
      <c r="AG3964" s="7"/>
      <c r="AH3964" s="7"/>
      <c r="AI3964" s="7"/>
      <c r="IU3964" s="11"/>
      <c r="IV3964" s="11"/>
      <c r="IW3964" s="11"/>
      <c r="AMI3964" s="12"/>
      <c r="AMJ3964" s="12"/>
      <c r="AMK3964" s="12"/>
    </row>
    <row r="3965" spans="1:1025" ht="12.75" customHeight="1">
      <c r="A3965" s="23">
        <v>10</v>
      </c>
      <c r="B3965" s="23">
        <v>1995</v>
      </c>
      <c r="C3965" s="24">
        <v>59.880200000000002</v>
      </c>
      <c r="D3965" s="24">
        <v>22.380800000000001</v>
      </c>
      <c r="E3965" s="24">
        <v>33.200000000000003</v>
      </c>
      <c r="F3965" s="27">
        <v>3.33</v>
      </c>
      <c r="G3965" s="24" t="s">
        <v>57</v>
      </c>
      <c r="H3965" s="1"/>
      <c r="I3965" s="1"/>
      <c r="AA3965" s="7"/>
      <c r="AB3965" s="7"/>
      <c r="AD3965" s="1"/>
      <c r="AE3965" s="1"/>
      <c r="AG3965" s="7"/>
      <c r="AH3965" s="7"/>
      <c r="AI3965" s="7"/>
      <c r="IU3965" s="11"/>
      <c r="IV3965" s="11"/>
      <c r="IW3965" s="11"/>
      <c r="AMI3965" s="12"/>
      <c r="AMJ3965" s="12"/>
      <c r="AMK3965" s="12"/>
    </row>
    <row r="3966" spans="1:1025" ht="12.75" customHeight="1">
      <c r="A3966" s="23">
        <v>8</v>
      </c>
      <c r="B3966" s="23">
        <v>1995</v>
      </c>
      <c r="C3966" s="24">
        <v>67.565700000000007</v>
      </c>
      <c r="D3966" s="24">
        <v>18.266200000000001</v>
      </c>
      <c r="E3966" s="24">
        <v>33.200000000000003</v>
      </c>
      <c r="F3966" s="27">
        <v>0.8</v>
      </c>
      <c r="G3966" s="24" t="s">
        <v>57</v>
      </c>
      <c r="H3966" s="1"/>
      <c r="I3966" s="1"/>
      <c r="AA3966" s="7"/>
      <c r="AB3966" s="7"/>
      <c r="AD3966" s="1"/>
      <c r="AE3966" s="1"/>
      <c r="AG3966" s="7"/>
      <c r="AH3966" s="7"/>
      <c r="AI3966" s="7"/>
      <c r="IU3966" s="11"/>
      <c r="IV3966" s="11"/>
      <c r="IW3966" s="11"/>
      <c r="AMI3966" s="12"/>
      <c r="AMJ3966" s="12"/>
      <c r="AMK3966" s="12"/>
    </row>
    <row r="3967" spans="1:1025" ht="12.75" customHeight="1">
      <c r="A3967" s="23">
        <v>8</v>
      </c>
      <c r="B3967" s="23">
        <v>1995</v>
      </c>
      <c r="C3967" s="24">
        <v>68.749700000000004</v>
      </c>
      <c r="D3967" s="24">
        <v>15.3833</v>
      </c>
      <c r="E3967" s="24">
        <v>33.200000000000003</v>
      </c>
      <c r="F3967" s="27">
        <v>1.04</v>
      </c>
      <c r="G3967" s="24" t="s">
        <v>57</v>
      </c>
      <c r="H3967" s="1"/>
      <c r="I3967" s="1"/>
      <c r="AA3967" s="7"/>
      <c r="AB3967" s="7"/>
      <c r="AD3967" s="1"/>
      <c r="AE3967" s="1"/>
      <c r="AG3967" s="7"/>
      <c r="AH3967" s="7"/>
      <c r="AI3967" s="7"/>
      <c r="IU3967" s="11"/>
      <c r="IV3967" s="11"/>
      <c r="IW3967" s="11"/>
      <c r="AMI3967" s="12"/>
      <c r="AMJ3967" s="12"/>
      <c r="AMK3967" s="12"/>
    </row>
    <row r="3968" spans="1:1025" ht="12.75" customHeight="1">
      <c r="A3968" s="23">
        <v>11</v>
      </c>
      <c r="B3968" s="23">
        <v>1995</v>
      </c>
      <c r="C3968" s="24">
        <v>62.0002</v>
      </c>
      <c r="D3968" s="24">
        <v>16.034199999999998</v>
      </c>
      <c r="E3968" s="24">
        <v>33.200000000000003</v>
      </c>
      <c r="F3968" s="27">
        <v>0.64</v>
      </c>
      <c r="G3968" s="24" t="s">
        <v>57</v>
      </c>
      <c r="H3968" s="1"/>
      <c r="I3968" s="1"/>
      <c r="AA3968" s="7"/>
      <c r="AB3968" s="7"/>
      <c r="AD3968" s="1"/>
      <c r="AE3968" s="1"/>
      <c r="AG3968" s="7"/>
      <c r="AH3968" s="7"/>
      <c r="AI3968" s="7"/>
      <c r="IU3968" s="11"/>
      <c r="IV3968" s="11"/>
      <c r="IW3968" s="11"/>
      <c r="AMI3968" s="12"/>
      <c r="AMJ3968" s="12"/>
      <c r="AMK3968" s="12"/>
    </row>
    <row r="3969" spans="1:1025" ht="12.75" customHeight="1">
      <c r="A3969" s="23">
        <v>8</v>
      </c>
      <c r="B3969" s="23">
        <v>1995</v>
      </c>
      <c r="C3969" s="24">
        <v>58.17</v>
      </c>
      <c r="D3969" s="24">
        <v>18.77</v>
      </c>
      <c r="E3969" s="24">
        <v>33.299999999999997</v>
      </c>
      <c r="F3969" s="27">
        <v>1.7</v>
      </c>
      <c r="G3969" s="24" t="s">
        <v>57</v>
      </c>
      <c r="H3969" s="1"/>
      <c r="I3969" s="1"/>
      <c r="AA3969" s="7"/>
      <c r="AB3969" s="7"/>
      <c r="AD3969" s="1"/>
      <c r="AE3969" s="1"/>
      <c r="AG3969" s="7"/>
      <c r="AH3969" s="7"/>
      <c r="AI3969" s="7"/>
      <c r="IU3969" s="11"/>
      <c r="IV3969" s="11"/>
      <c r="IW3969" s="11"/>
      <c r="AMI3969" s="12"/>
      <c r="AMJ3969" s="12"/>
      <c r="AMK3969" s="12"/>
    </row>
    <row r="3970" spans="1:1025" ht="12.75" customHeight="1">
      <c r="A3970" s="23">
        <v>11</v>
      </c>
      <c r="B3970" s="23">
        <v>1995</v>
      </c>
      <c r="C3970" s="24">
        <v>56.5002</v>
      </c>
      <c r="D3970" s="24">
        <v>16.416699999999999</v>
      </c>
      <c r="E3970" s="24">
        <v>33.4</v>
      </c>
      <c r="F3970" s="27">
        <v>0.91</v>
      </c>
      <c r="G3970" s="24" t="s">
        <v>57</v>
      </c>
      <c r="H3970" s="1"/>
      <c r="I3970" s="1"/>
      <c r="AA3970" s="7"/>
      <c r="AB3970" s="7"/>
      <c r="AD3970" s="1"/>
      <c r="AE3970" s="1"/>
      <c r="AG3970" s="7"/>
      <c r="AH3970" s="7"/>
      <c r="AI3970" s="7"/>
      <c r="IU3970" s="11"/>
      <c r="IV3970" s="11"/>
      <c r="IW3970" s="11"/>
      <c r="AMI3970" s="12"/>
      <c r="AMJ3970" s="12"/>
      <c r="AMK3970" s="12"/>
    </row>
    <row r="3971" spans="1:1025" ht="12.75" customHeight="1">
      <c r="A3971" s="23">
        <v>8</v>
      </c>
      <c r="B3971" s="23">
        <v>1995</v>
      </c>
      <c r="C3971" s="24">
        <v>62.802999999999997</v>
      </c>
      <c r="D3971" s="24">
        <v>15.6355</v>
      </c>
      <c r="E3971" s="24">
        <v>33.4</v>
      </c>
      <c r="F3971" s="27">
        <v>1.1000000000000001</v>
      </c>
      <c r="G3971" s="24" t="s">
        <v>57</v>
      </c>
      <c r="H3971" s="1"/>
      <c r="I3971" s="1"/>
      <c r="AA3971" s="7"/>
      <c r="AB3971" s="7"/>
      <c r="AD3971" s="1"/>
      <c r="AE3971" s="1"/>
      <c r="AG3971" s="7"/>
      <c r="AH3971" s="7"/>
      <c r="AI3971" s="7"/>
      <c r="IU3971" s="11"/>
      <c r="IV3971" s="11"/>
      <c r="IW3971" s="11"/>
      <c r="AMI3971" s="12"/>
      <c r="AMJ3971" s="12"/>
      <c r="AMK3971" s="12"/>
    </row>
    <row r="3972" spans="1:1025" ht="12.75" customHeight="1">
      <c r="A3972" s="23">
        <v>7</v>
      </c>
      <c r="B3972" s="23">
        <v>1995</v>
      </c>
      <c r="C3972" s="24">
        <v>65.001800000000003</v>
      </c>
      <c r="D3972" s="24">
        <v>13.245699999999999</v>
      </c>
      <c r="E3972" s="24">
        <v>33.5</v>
      </c>
      <c r="F3972" s="27">
        <v>1.4</v>
      </c>
      <c r="G3972" s="24" t="s">
        <v>57</v>
      </c>
      <c r="H3972" s="1"/>
      <c r="I3972" s="1"/>
      <c r="AA3972" s="7"/>
      <c r="AB3972" s="7"/>
      <c r="AD3972" s="1"/>
      <c r="AE3972" s="1"/>
      <c r="AG3972" s="7"/>
      <c r="AH3972" s="7"/>
      <c r="AI3972" s="7"/>
      <c r="IU3972" s="11"/>
      <c r="IV3972" s="11"/>
      <c r="IW3972" s="11"/>
      <c r="AMI3972" s="12"/>
      <c r="AMJ3972" s="12"/>
      <c r="AMK3972" s="12"/>
    </row>
    <row r="3973" spans="1:1025" ht="12.75" customHeight="1">
      <c r="A3973" s="23">
        <v>8</v>
      </c>
      <c r="B3973" s="23">
        <v>1995</v>
      </c>
      <c r="C3973" s="24">
        <v>57.3</v>
      </c>
      <c r="D3973" s="24">
        <v>18.5</v>
      </c>
      <c r="E3973" s="24">
        <v>33.5</v>
      </c>
      <c r="F3973" s="27">
        <v>1.4</v>
      </c>
      <c r="G3973" s="24" t="s">
        <v>57</v>
      </c>
      <c r="H3973" s="1"/>
      <c r="I3973" s="1"/>
      <c r="AA3973" s="7"/>
      <c r="AB3973" s="7"/>
      <c r="AD3973" s="1"/>
      <c r="AE3973" s="1"/>
      <c r="AG3973" s="7"/>
      <c r="AH3973" s="7"/>
      <c r="AI3973" s="7"/>
      <c r="IU3973" s="11"/>
      <c r="IV3973" s="11"/>
      <c r="IW3973" s="11"/>
      <c r="AMI3973" s="12"/>
      <c r="AMJ3973" s="12"/>
      <c r="AMK3973" s="12"/>
    </row>
    <row r="3974" spans="1:1025" ht="12.75" customHeight="1">
      <c r="A3974" s="23">
        <v>8</v>
      </c>
      <c r="B3974" s="23">
        <v>1995</v>
      </c>
      <c r="C3974" s="24">
        <v>59</v>
      </c>
      <c r="D3974" s="24">
        <v>19</v>
      </c>
      <c r="E3974" s="24">
        <v>33.799999999999997</v>
      </c>
      <c r="F3974" s="27">
        <v>1.3</v>
      </c>
      <c r="G3974" s="24" t="s">
        <v>57</v>
      </c>
      <c r="H3974" s="1"/>
      <c r="I3974" s="1"/>
      <c r="AA3974" s="7"/>
      <c r="AB3974" s="7"/>
      <c r="AD3974" s="1"/>
      <c r="AE3974" s="1"/>
      <c r="AG3974" s="7"/>
      <c r="AH3974" s="7"/>
      <c r="AI3974" s="7"/>
      <c r="IU3974" s="11"/>
      <c r="IV3974" s="11"/>
      <c r="IW3974" s="11"/>
      <c r="AMI3974" s="12"/>
      <c r="AMJ3974" s="12"/>
      <c r="AMK3974" s="12"/>
    </row>
    <row r="3975" spans="1:1025" ht="12.75" customHeight="1">
      <c r="A3975" s="23">
        <v>7</v>
      </c>
      <c r="B3975" s="23">
        <v>1995</v>
      </c>
      <c r="C3975" s="24">
        <v>67.930000000000007</v>
      </c>
      <c r="D3975" s="24">
        <v>17.29</v>
      </c>
      <c r="E3975" s="24">
        <v>33.799999999999997</v>
      </c>
      <c r="F3975" s="27">
        <v>1.2</v>
      </c>
      <c r="G3975" s="24" t="s">
        <v>57</v>
      </c>
      <c r="H3975" s="1"/>
      <c r="I3975" s="1"/>
      <c r="AA3975" s="7"/>
      <c r="AB3975" s="7"/>
      <c r="AD3975" s="1"/>
      <c r="AE3975" s="1"/>
      <c r="AG3975" s="7"/>
      <c r="AH3975" s="7"/>
      <c r="AI3975" s="7"/>
      <c r="IU3975" s="11"/>
      <c r="IV3975" s="11"/>
      <c r="IW3975" s="11"/>
      <c r="AMI3975" s="12"/>
      <c r="AMJ3975" s="12"/>
      <c r="AMK3975" s="12"/>
    </row>
    <row r="3976" spans="1:1025" ht="12.75" customHeight="1">
      <c r="A3976" s="23">
        <v>8</v>
      </c>
      <c r="B3976" s="23">
        <v>1995</v>
      </c>
      <c r="C3976" s="24">
        <v>60.503300000000003</v>
      </c>
      <c r="D3976" s="24">
        <v>16.795999999999999</v>
      </c>
      <c r="E3976" s="24">
        <v>33.9</v>
      </c>
      <c r="F3976" s="27">
        <v>1.4</v>
      </c>
      <c r="G3976" s="24" t="s">
        <v>57</v>
      </c>
      <c r="H3976" s="1"/>
      <c r="I3976" s="1"/>
      <c r="AA3976" s="7"/>
      <c r="AB3976" s="7"/>
      <c r="AD3976" s="1"/>
      <c r="AE3976" s="1"/>
      <c r="AG3976" s="7"/>
      <c r="AH3976" s="7"/>
      <c r="AI3976" s="7"/>
      <c r="IU3976" s="11"/>
      <c r="IV3976" s="11"/>
      <c r="IW3976" s="11"/>
      <c r="AMI3976" s="12"/>
      <c r="AMJ3976" s="12"/>
      <c r="AMK3976" s="12"/>
    </row>
    <row r="3977" spans="1:1025" ht="12.75" customHeight="1">
      <c r="A3977" s="23">
        <v>3</v>
      </c>
      <c r="B3977" s="23">
        <v>1995</v>
      </c>
      <c r="C3977" s="24">
        <v>67.569999999999993</v>
      </c>
      <c r="D3977" s="24">
        <v>18.28</v>
      </c>
      <c r="E3977" s="24">
        <v>34</v>
      </c>
      <c r="F3977" s="27">
        <v>0.6</v>
      </c>
      <c r="G3977" s="24" t="s">
        <v>57</v>
      </c>
      <c r="H3977" s="1"/>
      <c r="I3977" s="1"/>
      <c r="AA3977" s="7"/>
      <c r="AB3977" s="7"/>
      <c r="AD3977" s="1"/>
      <c r="AE3977" s="1"/>
      <c r="AG3977" s="7"/>
      <c r="AH3977" s="7"/>
      <c r="AI3977" s="7"/>
      <c r="IU3977" s="11"/>
      <c r="IV3977" s="11"/>
      <c r="IW3977" s="11"/>
      <c r="AMI3977" s="12"/>
      <c r="AMJ3977" s="12"/>
      <c r="AMK3977" s="12"/>
    </row>
    <row r="3978" spans="1:1025" ht="12.75" customHeight="1">
      <c r="A3978" s="23">
        <v>7</v>
      </c>
      <c r="B3978" s="23">
        <v>1995</v>
      </c>
      <c r="C3978" s="24">
        <v>68.75</v>
      </c>
      <c r="D3978" s="24">
        <v>15.36</v>
      </c>
      <c r="E3978" s="24">
        <v>34</v>
      </c>
      <c r="F3978" s="27">
        <v>0.6</v>
      </c>
      <c r="G3978" s="24" t="s">
        <v>57</v>
      </c>
      <c r="H3978" s="1"/>
      <c r="I3978" s="1"/>
      <c r="AA3978" s="7"/>
      <c r="AB3978" s="7"/>
      <c r="AD3978" s="1"/>
      <c r="AE3978" s="1"/>
      <c r="AG3978" s="7"/>
      <c r="AH3978" s="7"/>
      <c r="AI3978" s="7"/>
      <c r="IU3978" s="11"/>
      <c r="IV3978" s="11"/>
      <c r="IW3978" s="11"/>
      <c r="AMI3978" s="12"/>
      <c r="AMJ3978" s="12"/>
      <c r="AMK3978" s="12"/>
    </row>
    <row r="3979" spans="1:1025" ht="12.75" customHeight="1">
      <c r="A3979" s="23">
        <v>7</v>
      </c>
      <c r="B3979" s="23">
        <v>1995</v>
      </c>
      <c r="C3979" s="24">
        <v>67.569999999999993</v>
      </c>
      <c r="D3979" s="24">
        <v>18.27</v>
      </c>
      <c r="E3979" s="24">
        <v>34.4</v>
      </c>
      <c r="F3979" s="27">
        <v>0.9</v>
      </c>
      <c r="G3979" s="24" t="s">
        <v>57</v>
      </c>
      <c r="H3979" s="1"/>
      <c r="I3979" s="1"/>
      <c r="AA3979" s="7"/>
      <c r="AB3979" s="7"/>
      <c r="AD3979" s="1"/>
      <c r="AE3979" s="1"/>
      <c r="AG3979" s="7"/>
      <c r="AH3979" s="7"/>
      <c r="AI3979" s="7"/>
      <c r="IU3979" s="11"/>
      <c r="IV3979" s="11"/>
      <c r="IW3979" s="11"/>
      <c r="AMI3979" s="12"/>
      <c r="AMJ3979" s="12"/>
      <c r="AMK3979" s="12"/>
    </row>
    <row r="3980" spans="1:1025" ht="12.75" customHeight="1">
      <c r="A3980" s="23">
        <v>7</v>
      </c>
      <c r="B3980" s="23">
        <v>1995</v>
      </c>
      <c r="C3980" s="24">
        <v>68.349999999999994</v>
      </c>
      <c r="D3980" s="24">
        <v>16.350000000000001</v>
      </c>
      <c r="E3980" s="24">
        <v>34.4</v>
      </c>
      <c r="F3980" s="27">
        <v>0.6</v>
      </c>
      <c r="G3980" s="24" t="s">
        <v>57</v>
      </c>
      <c r="H3980" s="1"/>
      <c r="I3980" s="1"/>
      <c r="AA3980" s="7"/>
      <c r="AB3980" s="7"/>
      <c r="AD3980" s="1"/>
      <c r="AE3980" s="1"/>
      <c r="AG3980" s="7"/>
      <c r="AH3980" s="7"/>
      <c r="AI3980" s="7"/>
      <c r="IU3980" s="11"/>
      <c r="IV3980" s="11"/>
      <c r="IW3980" s="11"/>
      <c r="AMI3980" s="12"/>
      <c r="AMJ3980" s="12"/>
      <c r="AMK3980" s="12"/>
    </row>
    <row r="3981" spans="1:1025" ht="12.75" customHeight="1">
      <c r="A3981" s="23">
        <v>7</v>
      </c>
      <c r="B3981" s="23">
        <v>1995</v>
      </c>
      <c r="C3981" s="24">
        <v>64.999499999999998</v>
      </c>
      <c r="D3981" s="24">
        <v>14.4518</v>
      </c>
      <c r="E3981" s="24">
        <v>34.6</v>
      </c>
      <c r="F3981" s="27">
        <v>1.6</v>
      </c>
      <c r="G3981" s="24" t="s">
        <v>57</v>
      </c>
      <c r="H3981" s="1"/>
      <c r="I3981" s="1"/>
      <c r="AA3981" s="7"/>
      <c r="AB3981" s="7"/>
      <c r="AD3981" s="1"/>
      <c r="AE3981" s="1"/>
      <c r="AG3981" s="7"/>
      <c r="AH3981" s="7"/>
      <c r="AI3981" s="7"/>
      <c r="IU3981" s="11"/>
      <c r="IV3981" s="11"/>
      <c r="IW3981" s="11"/>
      <c r="AMI3981" s="12"/>
      <c r="AMJ3981" s="12"/>
      <c r="AMK3981" s="12"/>
    </row>
    <row r="3982" spans="1:1025" ht="12.75" customHeight="1">
      <c r="A3982" s="23">
        <v>7</v>
      </c>
      <c r="B3982" s="23">
        <v>1995</v>
      </c>
      <c r="C3982" s="24">
        <v>66.88</v>
      </c>
      <c r="D3982" s="24">
        <v>14.92</v>
      </c>
      <c r="E3982" s="24">
        <v>34.700000000000003</v>
      </c>
      <c r="F3982" s="27">
        <v>0.5</v>
      </c>
      <c r="G3982" s="24" t="s">
        <v>57</v>
      </c>
      <c r="H3982" s="1"/>
      <c r="I3982" s="1"/>
      <c r="AA3982" s="7"/>
      <c r="AB3982" s="7"/>
      <c r="AD3982" s="1"/>
      <c r="AE3982" s="1"/>
      <c r="AG3982" s="7"/>
      <c r="AH3982" s="7"/>
      <c r="AI3982" s="7"/>
      <c r="IU3982" s="11"/>
      <c r="IV3982" s="11"/>
      <c r="IW3982" s="11"/>
      <c r="AMI3982" s="12"/>
      <c r="AMJ3982" s="12"/>
      <c r="AMK3982" s="12"/>
    </row>
    <row r="3983" spans="1:1025" ht="12.75" customHeight="1">
      <c r="A3983" s="23">
        <v>8</v>
      </c>
      <c r="B3983" s="23">
        <v>1995</v>
      </c>
      <c r="C3983" s="24">
        <v>61.247</v>
      </c>
      <c r="D3983" s="24">
        <v>16.432300000000001</v>
      </c>
      <c r="E3983" s="24">
        <v>34.799999999999997</v>
      </c>
      <c r="F3983" s="27">
        <v>0.8</v>
      </c>
      <c r="G3983" s="24" t="s">
        <v>57</v>
      </c>
      <c r="H3983" s="1"/>
      <c r="I3983" s="1"/>
      <c r="AA3983" s="7"/>
      <c r="AB3983" s="7"/>
      <c r="AD3983" s="1"/>
      <c r="AE3983" s="1"/>
      <c r="AG3983" s="7"/>
      <c r="AH3983" s="7"/>
      <c r="AI3983" s="7"/>
      <c r="IU3983" s="11"/>
      <c r="IV3983" s="11"/>
      <c r="IW3983" s="11"/>
      <c r="AMI3983" s="12"/>
      <c r="AMJ3983" s="12"/>
      <c r="AMK3983" s="12"/>
    </row>
    <row r="3984" spans="1:1025" ht="12.75" customHeight="1">
      <c r="A3984" s="23">
        <v>1</v>
      </c>
      <c r="B3984" s="23">
        <v>1995</v>
      </c>
      <c r="C3984" s="24">
        <v>58</v>
      </c>
      <c r="D3984" s="24">
        <v>18.079999999999998</v>
      </c>
      <c r="E3984" s="24">
        <v>35</v>
      </c>
      <c r="F3984" s="27">
        <v>1.64</v>
      </c>
      <c r="G3984" s="24" t="s">
        <v>57</v>
      </c>
      <c r="H3984" s="1"/>
      <c r="I3984" s="1"/>
      <c r="AA3984" s="7"/>
      <c r="AB3984" s="7"/>
      <c r="AD3984" s="1"/>
      <c r="AE3984" s="1"/>
      <c r="AG3984" s="7"/>
      <c r="AH3984" s="7"/>
      <c r="AI3984" s="7"/>
      <c r="IU3984" s="11"/>
      <c r="IV3984" s="11"/>
      <c r="IW3984" s="11"/>
      <c r="AMI3984" s="12"/>
      <c r="AMJ3984" s="12"/>
      <c r="AMK3984" s="12"/>
    </row>
    <row r="3985" spans="1:1025" ht="12.75" customHeight="1">
      <c r="A3985" s="23">
        <v>1</v>
      </c>
      <c r="B3985" s="23">
        <v>1995</v>
      </c>
      <c r="C3985" s="24">
        <v>57.3</v>
      </c>
      <c r="D3985" s="24">
        <v>18.45</v>
      </c>
      <c r="E3985" s="24">
        <v>36</v>
      </c>
      <c r="F3985" s="27">
        <v>1.63</v>
      </c>
      <c r="G3985" s="24" t="s">
        <v>57</v>
      </c>
      <c r="H3985" s="1"/>
      <c r="I3985" s="1"/>
      <c r="AA3985" s="7"/>
      <c r="AB3985" s="7"/>
      <c r="AD3985" s="1"/>
      <c r="AE3985" s="1"/>
      <c r="AG3985" s="7"/>
      <c r="AH3985" s="7"/>
      <c r="AI3985" s="7"/>
      <c r="IU3985" s="11"/>
      <c r="IV3985" s="11"/>
      <c r="IW3985" s="11"/>
      <c r="AMI3985" s="12"/>
      <c r="AMJ3985" s="12"/>
      <c r="AMK3985" s="12"/>
    </row>
    <row r="3986" spans="1:1025" ht="12.75" customHeight="1">
      <c r="A3986" s="23">
        <v>9</v>
      </c>
      <c r="B3986" s="23">
        <v>1995</v>
      </c>
      <c r="C3986" s="24">
        <v>62.7682</v>
      </c>
      <c r="D3986" s="24">
        <v>15.633699999999999</v>
      </c>
      <c r="E3986" s="24">
        <v>36.299999999999997</v>
      </c>
      <c r="F3986" s="27">
        <v>1.05</v>
      </c>
      <c r="G3986" s="24" t="s">
        <v>57</v>
      </c>
      <c r="H3986" s="1"/>
      <c r="I3986" s="1"/>
      <c r="AA3986" s="7"/>
      <c r="AB3986" s="7"/>
      <c r="AD3986" s="1"/>
      <c r="AE3986" s="1"/>
      <c r="AG3986" s="7"/>
      <c r="AH3986" s="7"/>
      <c r="AI3986" s="7"/>
      <c r="IU3986" s="11"/>
      <c r="IV3986" s="11"/>
      <c r="IW3986" s="11"/>
      <c r="AMI3986" s="12"/>
      <c r="AMJ3986" s="12"/>
      <c r="AMK3986" s="12"/>
    </row>
    <row r="3987" spans="1:1025" ht="12.75" customHeight="1">
      <c r="A3987" s="23">
        <v>7</v>
      </c>
      <c r="B3987" s="23">
        <v>1995</v>
      </c>
      <c r="C3987" s="24">
        <v>67.161799999999999</v>
      </c>
      <c r="D3987" s="24">
        <v>19.1693</v>
      </c>
      <c r="E3987" s="24">
        <v>37</v>
      </c>
      <c r="F3987" s="27">
        <v>2</v>
      </c>
      <c r="G3987" s="24" t="s">
        <v>57</v>
      </c>
      <c r="H3987" s="1"/>
      <c r="I3987" s="1"/>
      <c r="AA3987" s="7"/>
      <c r="AB3987" s="7"/>
      <c r="AD3987" s="1"/>
      <c r="AE3987" s="1"/>
      <c r="AG3987" s="7"/>
      <c r="AH3987" s="7"/>
      <c r="AI3987" s="7"/>
      <c r="IU3987" s="11"/>
      <c r="IV3987" s="11"/>
      <c r="IW3987" s="11"/>
      <c r="AMI3987" s="12"/>
      <c r="AMJ3987" s="12"/>
      <c r="AMK3987" s="12"/>
    </row>
    <row r="3988" spans="1:1025" ht="12.75" customHeight="1">
      <c r="A3988" s="23">
        <v>4</v>
      </c>
      <c r="B3988" s="23">
        <v>1995</v>
      </c>
      <c r="C3988" s="24">
        <v>59</v>
      </c>
      <c r="D3988" s="24">
        <v>19</v>
      </c>
      <c r="E3988" s="24">
        <v>37</v>
      </c>
      <c r="F3988" s="27">
        <v>1</v>
      </c>
      <c r="G3988" s="24" t="s">
        <v>57</v>
      </c>
      <c r="H3988" s="1"/>
      <c r="I3988" s="1"/>
      <c r="AA3988" s="7"/>
      <c r="AB3988" s="7"/>
      <c r="AD3988" s="1"/>
      <c r="AE3988" s="1"/>
      <c r="AG3988" s="7"/>
      <c r="AH3988" s="7"/>
      <c r="AI3988" s="7"/>
      <c r="IU3988" s="11"/>
      <c r="IV3988" s="11"/>
      <c r="IW3988" s="11"/>
      <c r="AMI3988" s="12"/>
      <c r="AMJ3988" s="12"/>
      <c r="AMK3988" s="12"/>
    </row>
    <row r="3989" spans="1:1025" ht="12.75" customHeight="1">
      <c r="A3989" s="23">
        <v>11</v>
      </c>
      <c r="B3989" s="23">
        <v>1995</v>
      </c>
      <c r="C3989" s="24">
        <v>57.260800000000003</v>
      </c>
      <c r="D3989" s="24">
        <v>18.503799999999998</v>
      </c>
      <c r="E3989" s="24">
        <v>37.799999999999997</v>
      </c>
      <c r="F3989" s="27">
        <v>1.32</v>
      </c>
      <c r="G3989" s="24" t="s">
        <v>57</v>
      </c>
      <c r="H3989" s="1"/>
      <c r="I3989" s="1"/>
      <c r="AA3989" s="7"/>
      <c r="AB3989" s="7"/>
      <c r="AD3989" s="1"/>
      <c r="AE3989" s="1"/>
      <c r="AG3989" s="7"/>
      <c r="AH3989" s="7"/>
      <c r="AI3989" s="7"/>
      <c r="IU3989" s="11"/>
      <c r="IV3989" s="11"/>
      <c r="IW3989" s="11"/>
      <c r="AMI3989" s="12"/>
      <c r="AMJ3989" s="12"/>
      <c r="AMK3989" s="12"/>
    </row>
    <row r="3990" spans="1:1025" ht="12.75" customHeight="1">
      <c r="A3990" s="23">
        <v>4</v>
      </c>
      <c r="B3990" s="23">
        <v>1995</v>
      </c>
      <c r="C3990" s="24">
        <v>57.3</v>
      </c>
      <c r="D3990" s="24">
        <v>18.45</v>
      </c>
      <c r="E3990" s="24">
        <v>38</v>
      </c>
      <c r="F3990" s="27">
        <v>1.4</v>
      </c>
      <c r="G3990" s="24" t="s">
        <v>57</v>
      </c>
      <c r="H3990" s="1"/>
      <c r="I3990" s="1"/>
      <c r="AA3990" s="7"/>
      <c r="AB3990" s="7"/>
      <c r="AD3990" s="1"/>
      <c r="AE3990" s="1"/>
      <c r="AG3990" s="7"/>
      <c r="AH3990" s="7"/>
      <c r="AI3990" s="7"/>
      <c r="IU3990" s="11"/>
      <c r="IV3990" s="11"/>
      <c r="IW3990" s="11"/>
      <c r="AMI3990" s="12"/>
      <c r="AMJ3990" s="12"/>
      <c r="AMK3990" s="12"/>
    </row>
    <row r="3991" spans="1:1025" ht="12.75" customHeight="1">
      <c r="A3991" s="23">
        <v>3</v>
      </c>
      <c r="B3991" s="23">
        <v>1995</v>
      </c>
      <c r="C3991" s="24">
        <v>67.17</v>
      </c>
      <c r="D3991" s="24">
        <v>19.170000000000002</v>
      </c>
      <c r="E3991" s="24">
        <v>39</v>
      </c>
      <c r="F3991" s="27">
        <v>0.5</v>
      </c>
      <c r="G3991" s="24" t="s">
        <v>57</v>
      </c>
      <c r="H3991" s="1"/>
      <c r="I3991" s="1"/>
      <c r="AA3991" s="7"/>
      <c r="AB3991" s="7"/>
      <c r="AD3991" s="1"/>
      <c r="AE3991" s="1"/>
      <c r="AG3991" s="7"/>
      <c r="AH3991" s="7"/>
      <c r="AI3991" s="7"/>
      <c r="IU3991" s="11"/>
      <c r="IV3991" s="11"/>
      <c r="IW3991" s="11"/>
      <c r="AMI3991" s="12"/>
      <c r="AMJ3991" s="12"/>
      <c r="AMK3991" s="12"/>
    </row>
    <row r="3992" spans="1:1025" ht="12.75" customHeight="1">
      <c r="A3992" s="23">
        <v>9</v>
      </c>
      <c r="B3992" s="23">
        <v>1995</v>
      </c>
      <c r="C3992" s="24">
        <v>61.2455</v>
      </c>
      <c r="D3992" s="24">
        <v>16.433199999999999</v>
      </c>
      <c r="E3992" s="24">
        <v>39.1</v>
      </c>
      <c r="F3992" s="27">
        <v>0.7</v>
      </c>
      <c r="G3992" s="24" t="s">
        <v>57</v>
      </c>
      <c r="H3992" s="1"/>
      <c r="I3992" s="1"/>
      <c r="AA3992" s="7"/>
      <c r="AB3992" s="7"/>
      <c r="AD3992" s="1"/>
      <c r="AE3992" s="1"/>
      <c r="AG3992" s="7"/>
      <c r="AH3992" s="7"/>
      <c r="AI3992" s="7"/>
      <c r="IU3992" s="11"/>
      <c r="IV3992" s="11"/>
      <c r="IW3992" s="11"/>
      <c r="AMI3992" s="12"/>
      <c r="AMJ3992" s="12"/>
      <c r="AMK3992" s="12"/>
    </row>
    <row r="3993" spans="1:1025" ht="12.75" customHeight="1">
      <c r="A3993" s="23">
        <v>9</v>
      </c>
      <c r="B3993" s="23">
        <v>1995</v>
      </c>
      <c r="C3993" s="24">
        <v>60.500500000000002</v>
      </c>
      <c r="D3993" s="24">
        <v>16.799199999999999</v>
      </c>
      <c r="E3993" s="24">
        <v>40</v>
      </c>
      <c r="F3993" s="27">
        <v>0.73</v>
      </c>
      <c r="G3993" s="24" t="s">
        <v>57</v>
      </c>
      <c r="H3993" s="1"/>
      <c r="I3993" s="1"/>
      <c r="AA3993" s="7"/>
      <c r="AB3993" s="7"/>
      <c r="AD3993" s="1"/>
      <c r="AE3993" s="1"/>
      <c r="AG3993" s="7"/>
      <c r="AH3993" s="7"/>
      <c r="AI3993" s="7"/>
      <c r="IU3993" s="11"/>
      <c r="IV3993" s="11"/>
      <c r="IW3993" s="11"/>
      <c r="AMI3993" s="12"/>
      <c r="AMJ3993" s="12"/>
      <c r="AMK3993" s="12"/>
    </row>
    <row r="3994" spans="1:1025" ht="12.75" customHeight="1">
      <c r="A3994" s="23">
        <v>7</v>
      </c>
      <c r="B3994" s="23">
        <v>1995</v>
      </c>
      <c r="C3994" s="24">
        <v>64.660700000000006</v>
      </c>
      <c r="D3994" s="24">
        <v>20.545300000000001</v>
      </c>
      <c r="E3994" s="24">
        <v>40</v>
      </c>
      <c r="F3994" s="27">
        <v>1.1000000000000001</v>
      </c>
      <c r="G3994" s="24" t="s">
        <v>57</v>
      </c>
      <c r="H3994" s="1"/>
      <c r="I3994" s="1"/>
      <c r="AA3994" s="7"/>
      <c r="AB3994" s="7"/>
      <c r="AD3994" s="1"/>
      <c r="AE3994" s="1"/>
      <c r="AG3994" s="7"/>
      <c r="AH3994" s="7"/>
      <c r="AI3994" s="7"/>
      <c r="IU3994" s="11"/>
      <c r="IV3994" s="11"/>
      <c r="IW3994" s="11"/>
      <c r="AMI3994" s="12"/>
      <c r="AMJ3994" s="12"/>
      <c r="AMK3994" s="12"/>
    </row>
    <row r="3995" spans="1:1025" ht="12.75" customHeight="1">
      <c r="A3995" s="23">
        <v>3</v>
      </c>
      <c r="B3995" s="23">
        <v>1995</v>
      </c>
      <c r="C3995" s="24">
        <v>62</v>
      </c>
      <c r="D3995" s="24">
        <v>16</v>
      </c>
      <c r="E3995" s="24">
        <v>40</v>
      </c>
      <c r="F3995" s="27">
        <v>0.8</v>
      </c>
      <c r="G3995" s="24" t="s">
        <v>57</v>
      </c>
      <c r="H3995" s="1"/>
      <c r="I3995" s="1"/>
      <c r="AA3995" s="7"/>
      <c r="AB3995" s="7"/>
      <c r="AD3995" s="1"/>
      <c r="AE3995" s="1"/>
      <c r="AG3995" s="7"/>
      <c r="AH3995" s="7"/>
      <c r="AI3995" s="7"/>
      <c r="IU3995" s="11"/>
      <c r="IV3995" s="11"/>
      <c r="IW3995" s="11"/>
      <c r="AMI3995" s="12"/>
      <c r="AMJ3995" s="12"/>
      <c r="AMK3995" s="12"/>
    </row>
    <row r="3996" spans="1:1025" ht="12.75" customHeight="1">
      <c r="A3996" s="23">
        <v>3</v>
      </c>
      <c r="B3996" s="23">
        <v>1995</v>
      </c>
      <c r="C3996" s="24">
        <v>62</v>
      </c>
      <c r="D3996" s="24">
        <v>16</v>
      </c>
      <c r="E3996" s="24">
        <v>40</v>
      </c>
      <c r="F3996" s="27">
        <v>1</v>
      </c>
      <c r="G3996" s="24" t="s">
        <v>57</v>
      </c>
      <c r="H3996" s="1"/>
      <c r="I3996" s="1"/>
      <c r="AA3996" s="7"/>
      <c r="AB3996" s="7"/>
      <c r="AD3996" s="1"/>
      <c r="AE3996" s="1"/>
      <c r="AG3996" s="7"/>
      <c r="AH3996" s="7"/>
      <c r="AI3996" s="7"/>
      <c r="IU3996" s="11"/>
      <c r="IV3996" s="11"/>
      <c r="IW3996" s="11"/>
      <c r="AMI3996" s="12"/>
      <c r="AMJ3996" s="12"/>
      <c r="AMK3996" s="12"/>
    </row>
    <row r="3997" spans="1:1025" ht="12.75" customHeight="1">
      <c r="A3997" s="23">
        <v>8</v>
      </c>
      <c r="B3997" s="23">
        <v>1995</v>
      </c>
      <c r="C3997" s="24">
        <v>63.550699999999999</v>
      </c>
      <c r="D3997" s="24">
        <v>21.183</v>
      </c>
      <c r="E3997" s="24">
        <v>40.1</v>
      </c>
      <c r="F3997" s="27">
        <v>1.56</v>
      </c>
      <c r="G3997" s="24" t="s">
        <v>57</v>
      </c>
      <c r="H3997" s="1"/>
      <c r="I3997" s="1"/>
      <c r="AA3997" s="7"/>
      <c r="AB3997" s="7"/>
      <c r="AD3997" s="1"/>
      <c r="AE3997" s="1"/>
      <c r="AG3997" s="7"/>
      <c r="AH3997" s="7"/>
      <c r="AI3997" s="7"/>
      <c r="IU3997" s="11"/>
      <c r="IV3997" s="11"/>
      <c r="IW3997" s="11"/>
      <c r="AMI3997" s="12"/>
      <c r="AMJ3997" s="12"/>
      <c r="AMK3997" s="12"/>
    </row>
    <row r="3998" spans="1:1025" ht="12.75" customHeight="1">
      <c r="A3998" s="23">
        <v>9</v>
      </c>
      <c r="B3998" s="23">
        <v>1995</v>
      </c>
      <c r="C3998" s="24">
        <v>59.770800000000001</v>
      </c>
      <c r="D3998" s="24">
        <v>17.1752</v>
      </c>
      <c r="E3998" s="24">
        <v>40.200000000000003</v>
      </c>
      <c r="F3998" s="27">
        <v>0.73</v>
      </c>
      <c r="G3998" s="24" t="s">
        <v>57</v>
      </c>
      <c r="H3998" s="1"/>
      <c r="I3998" s="1"/>
      <c r="AA3998" s="7"/>
      <c r="AB3998" s="7"/>
      <c r="AD3998" s="1"/>
      <c r="AE3998" s="1"/>
      <c r="AG3998" s="7"/>
      <c r="AH3998" s="7"/>
      <c r="AI3998" s="7"/>
      <c r="IU3998" s="11"/>
      <c r="IV3998" s="11"/>
      <c r="IW3998" s="11"/>
      <c r="AMI3998" s="12"/>
      <c r="AMJ3998" s="12"/>
      <c r="AMK3998" s="12"/>
    </row>
    <row r="3999" spans="1:1025" ht="12.75" customHeight="1">
      <c r="A3999" s="23">
        <v>8</v>
      </c>
      <c r="B3999" s="23">
        <v>1995</v>
      </c>
      <c r="C3999" s="24">
        <v>62.401499999999999</v>
      </c>
      <c r="D3999" s="24">
        <v>21.833300000000001</v>
      </c>
      <c r="E3999" s="24">
        <v>40.6</v>
      </c>
      <c r="F3999" s="27">
        <v>1.19</v>
      </c>
      <c r="G3999" s="24" t="s">
        <v>57</v>
      </c>
      <c r="H3999" s="1"/>
      <c r="I3999" s="1"/>
      <c r="AA3999" s="7"/>
      <c r="AB3999" s="7"/>
      <c r="AD3999" s="1"/>
      <c r="AE3999" s="1"/>
      <c r="AG3999" s="7"/>
      <c r="AH3999" s="7"/>
      <c r="AI3999" s="7"/>
      <c r="IU3999" s="11"/>
      <c r="IV3999" s="11"/>
      <c r="IW3999" s="11"/>
      <c r="AMI3999" s="12"/>
      <c r="AMJ3999" s="12"/>
      <c r="AMK3999" s="12"/>
    </row>
    <row r="4000" spans="1:1025" ht="12.75" customHeight="1">
      <c r="A4000" s="23">
        <v>3</v>
      </c>
      <c r="B4000" s="23">
        <v>1995</v>
      </c>
      <c r="C4000" s="24">
        <v>67.569999999999993</v>
      </c>
      <c r="D4000" s="24">
        <v>18.28</v>
      </c>
      <c r="E4000" s="24">
        <v>41</v>
      </c>
      <c r="F4000" s="27">
        <v>0.6</v>
      </c>
      <c r="G4000" s="24" t="s">
        <v>57</v>
      </c>
      <c r="H4000" s="1"/>
      <c r="I4000" s="1"/>
      <c r="AA4000" s="7"/>
      <c r="AB4000" s="7"/>
      <c r="AD4000" s="1"/>
      <c r="AE4000" s="1"/>
      <c r="AG4000" s="7"/>
      <c r="AH4000" s="7"/>
      <c r="AI4000" s="7"/>
      <c r="IU4000" s="11"/>
      <c r="IV4000" s="11"/>
      <c r="IW4000" s="11"/>
      <c r="AMI4000" s="12"/>
      <c r="AMJ4000" s="12"/>
      <c r="AMK4000" s="12"/>
    </row>
    <row r="4001" spans="1:1025" ht="12.75" customHeight="1">
      <c r="A4001" s="23">
        <v>8</v>
      </c>
      <c r="B4001" s="23">
        <v>1995</v>
      </c>
      <c r="C4001" s="24">
        <v>67.164299999999997</v>
      </c>
      <c r="D4001" s="24">
        <v>19.198699999999999</v>
      </c>
      <c r="E4001" s="24">
        <v>41</v>
      </c>
      <c r="F4001" s="27">
        <v>0.92</v>
      </c>
      <c r="G4001" s="24" t="s">
        <v>57</v>
      </c>
      <c r="H4001" s="1"/>
      <c r="I4001" s="1"/>
      <c r="AA4001" s="7"/>
      <c r="AB4001" s="7"/>
      <c r="AD4001" s="1"/>
      <c r="AE4001" s="1"/>
      <c r="AG4001" s="7"/>
      <c r="AH4001" s="7"/>
      <c r="AI4001" s="7"/>
      <c r="IU4001" s="11"/>
      <c r="IV4001" s="11"/>
      <c r="IW4001" s="11"/>
      <c r="AMI4001" s="12"/>
      <c r="AMJ4001" s="12"/>
      <c r="AMK4001" s="12"/>
    </row>
    <row r="4002" spans="1:1025" ht="12.75" customHeight="1">
      <c r="A4002" s="23">
        <v>9</v>
      </c>
      <c r="B4002" s="23">
        <v>1995</v>
      </c>
      <c r="C4002" s="24">
        <v>58.998199999999997</v>
      </c>
      <c r="D4002" s="24">
        <v>18.999500000000001</v>
      </c>
      <c r="E4002" s="24">
        <v>41.1</v>
      </c>
      <c r="F4002" s="27">
        <v>0.97</v>
      </c>
      <c r="G4002" s="24" t="s">
        <v>57</v>
      </c>
      <c r="H4002" s="1"/>
      <c r="I4002" s="1"/>
      <c r="AA4002" s="7"/>
      <c r="AB4002" s="7"/>
      <c r="AD4002" s="1"/>
      <c r="AE4002" s="1"/>
      <c r="AG4002" s="7"/>
      <c r="AH4002" s="7"/>
      <c r="AI4002" s="7"/>
      <c r="IU4002" s="11"/>
      <c r="IV4002" s="11"/>
      <c r="IW4002" s="11"/>
      <c r="AMI4002" s="12"/>
      <c r="AMJ4002" s="12"/>
      <c r="AMK4002" s="12"/>
    </row>
    <row r="4003" spans="1:1025" ht="12.75" customHeight="1">
      <c r="A4003" s="23">
        <v>9</v>
      </c>
      <c r="B4003" s="23">
        <v>1995</v>
      </c>
      <c r="C4003" s="24">
        <v>57.3003</v>
      </c>
      <c r="D4003" s="24">
        <v>18.4998</v>
      </c>
      <c r="E4003" s="24">
        <v>41.1</v>
      </c>
      <c r="F4003" s="27">
        <v>1.05</v>
      </c>
      <c r="G4003" s="24" t="s">
        <v>57</v>
      </c>
      <c r="H4003" s="1"/>
      <c r="I4003" s="1"/>
      <c r="AA4003" s="7"/>
      <c r="AB4003" s="7"/>
      <c r="AD4003" s="1"/>
      <c r="AE4003" s="1"/>
      <c r="AG4003" s="7"/>
      <c r="AH4003" s="7"/>
      <c r="AI4003" s="7"/>
      <c r="IU4003" s="11"/>
      <c r="IV4003" s="11"/>
      <c r="IW4003" s="11"/>
      <c r="AMI4003" s="12"/>
      <c r="AMJ4003" s="12"/>
      <c r="AMK4003" s="12"/>
    </row>
    <row r="4004" spans="1:1025" ht="12.75" customHeight="1">
      <c r="A4004" s="23">
        <v>8</v>
      </c>
      <c r="B4004" s="23">
        <v>1995</v>
      </c>
      <c r="C4004" s="24">
        <v>64.665499999999994</v>
      </c>
      <c r="D4004" s="24">
        <v>20.565200000000001</v>
      </c>
      <c r="E4004" s="24">
        <v>41.2</v>
      </c>
      <c r="F4004" s="27">
        <v>1.36</v>
      </c>
      <c r="G4004" s="24" t="s">
        <v>57</v>
      </c>
      <c r="H4004" s="1"/>
      <c r="I4004" s="1"/>
      <c r="AA4004" s="7"/>
      <c r="AB4004" s="7"/>
      <c r="AD4004" s="1"/>
      <c r="AE4004" s="1"/>
      <c r="AG4004" s="7"/>
      <c r="AH4004" s="7"/>
      <c r="AI4004" s="7"/>
      <c r="IU4004" s="11"/>
      <c r="IV4004" s="11"/>
      <c r="IW4004" s="11"/>
      <c r="AMI4004" s="12"/>
      <c r="AMJ4004" s="12"/>
      <c r="AMK4004" s="12"/>
    </row>
    <row r="4005" spans="1:1025" ht="12.75" customHeight="1">
      <c r="A4005" s="23">
        <v>8</v>
      </c>
      <c r="B4005" s="23">
        <v>1995</v>
      </c>
      <c r="C4005" s="24">
        <v>68.348500000000001</v>
      </c>
      <c r="D4005" s="24">
        <v>16.337800000000001</v>
      </c>
      <c r="E4005" s="24">
        <v>41.2</v>
      </c>
      <c r="F4005" s="27">
        <v>1.1399999999999999</v>
      </c>
      <c r="G4005" s="24" t="s">
        <v>57</v>
      </c>
      <c r="H4005" s="1"/>
      <c r="I4005" s="1"/>
      <c r="AA4005" s="7"/>
      <c r="AB4005" s="7"/>
      <c r="AD4005" s="1"/>
      <c r="AE4005" s="1"/>
      <c r="AG4005" s="7"/>
      <c r="AH4005" s="7"/>
      <c r="AI4005" s="7"/>
      <c r="IU4005" s="11"/>
      <c r="IV4005" s="11"/>
      <c r="IW4005" s="11"/>
      <c r="AMI4005" s="12"/>
      <c r="AMJ4005" s="12"/>
      <c r="AMK4005" s="12"/>
    </row>
    <row r="4006" spans="1:1025" ht="12.75" customHeight="1">
      <c r="A4006" s="23">
        <v>9</v>
      </c>
      <c r="B4006" s="23">
        <v>1995</v>
      </c>
      <c r="C4006" s="24">
        <v>58.835799999999999</v>
      </c>
      <c r="D4006" s="24">
        <v>17.680800000000001</v>
      </c>
      <c r="E4006" s="24">
        <v>41.3</v>
      </c>
      <c r="F4006" s="27">
        <v>0.78</v>
      </c>
      <c r="G4006" s="24" t="s">
        <v>57</v>
      </c>
      <c r="H4006" s="1"/>
      <c r="I4006" s="1"/>
      <c r="AA4006" s="7"/>
      <c r="AB4006" s="7"/>
      <c r="AD4006" s="1"/>
      <c r="AE4006" s="1"/>
      <c r="AG4006" s="7"/>
      <c r="AH4006" s="7"/>
      <c r="AI4006" s="7"/>
      <c r="IU4006" s="11"/>
      <c r="IV4006" s="11"/>
      <c r="IW4006" s="11"/>
      <c r="AMI4006" s="12"/>
      <c r="AMJ4006" s="12"/>
      <c r="AMK4006" s="12"/>
    </row>
    <row r="4007" spans="1:1025" ht="12.75" customHeight="1">
      <c r="A4007" s="23">
        <v>8</v>
      </c>
      <c r="B4007" s="23">
        <v>1995</v>
      </c>
      <c r="C4007" s="24">
        <v>61.169499999999999</v>
      </c>
      <c r="D4007" s="24">
        <v>22.4678</v>
      </c>
      <c r="E4007" s="24">
        <v>41.4</v>
      </c>
      <c r="F4007" s="27">
        <v>1.49</v>
      </c>
      <c r="G4007" s="24" t="s">
        <v>57</v>
      </c>
      <c r="H4007" s="1"/>
      <c r="I4007" s="1"/>
      <c r="AA4007" s="7"/>
      <c r="AB4007" s="7"/>
      <c r="AD4007" s="1"/>
      <c r="AE4007" s="1"/>
      <c r="AG4007" s="7"/>
      <c r="AH4007" s="7"/>
      <c r="AI4007" s="7"/>
      <c r="IU4007" s="11"/>
      <c r="IV4007" s="11"/>
      <c r="IW4007" s="11"/>
      <c r="AMI4007" s="12"/>
      <c r="AMJ4007" s="12"/>
      <c r="AMK4007" s="12"/>
    </row>
    <row r="4008" spans="1:1025" ht="12.75" customHeight="1">
      <c r="A4008" s="23">
        <v>9</v>
      </c>
      <c r="B4008" s="23">
        <v>1995</v>
      </c>
      <c r="C4008" s="24">
        <v>58.000799999999998</v>
      </c>
      <c r="D4008" s="24">
        <v>18.0825</v>
      </c>
      <c r="E4008" s="24">
        <v>41.5</v>
      </c>
      <c r="F4008" s="27">
        <v>0.84</v>
      </c>
      <c r="G4008" s="24" t="s">
        <v>57</v>
      </c>
      <c r="H4008" s="1"/>
      <c r="I4008" s="1"/>
      <c r="AA4008" s="7"/>
      <c r="AB4008" s="7"/>
      <c r="AD4008" s="1"/>
      <c r="AE4008" s="1"/>
      <c r="AG4008" s="7"/>
      <c r="AH4008" s="7"/>
      <c r="AI4008" s="7"/>
      <c r="IU4008" s="11"/>
      <c r="IV4008" s="11"/>
      <c r="IW4008" s="11"/>
      <c r="AMI4008" s="12"/>
      <c r="AMJ4008" s="12"/>
      <c r="AMK4008" s="12"/>
    </row>
    <row r="4009" spans="1:1025" ht="12.75" customHeight="1">
      <c r="A4009" s="23">
        <v>8</v>
      </c>
      <c r="B4009" s="23">
        <v>1995</v>
      </c>
      <c r="C4009" s="24">
        <v>64.997299999999996</v>
      </c>
      <c r="D4009" s="24">
        <v>10.8035</v>
      </c>
      <c r="E4009" s="24">
        <v>41.5</v>
      </c>
      <c r="F4009" s="27">
        <v>0.8</v>
      </c>
      <c r="G4009" s="24" t="s">
        <v>57</v>
      </c>
      <c r="H4009" s="1"/>
      <c r="I4009" s="1"/>
      <c r="AA4009" s="7"/>
      <c r="AB4009" s="7"/>
      <c r="AD4009" s="1"/>
      <c r="AE4009" s="1"/>
      <c r="AG4009" s="7"/>
      <c r="AH4009" s="7"/>
      <c r="AI4009" s="7"/>
      <c r="IU4009" s="11"/>
      <c r="IV4009" s="11"/>
      <c r="IW4009" s="11"/>
      <c r="AMI4009" s="12"/>
      <c r="AMJ4009" s="12"/>
      <c r="AMK4009" s="12"/>
    </row>
    <row r="4010" spans="1:1025" ht="12.75" customHeight="1">
      <c r="A4010" s="23">
        <v>7</v>
      </c>
      <c r="B4010" s="23">
        <v>1995</v>
      </c>
      <c r="C4010" s="24">
        <v>65.003500000000003</v>
      </c>
      <c r="D4010" s="24">
        <v>12.061999999999999</v>
      </c>
      <c r="E4010" s="24">
        <v>41.6</v>
      </c>
      <c r="F4010" s="27">
        <v>0.9</v>
      </c>
      <c r="G4010" s="24" t="s">
        <v>57</v>
      </c>
      <c r="H4010" s="1"/>
      <c r="I4010" s="1"/>
      <c r="AA4010" s="7"/>
      <c r="AB4010" s="7"/>
      <c r="AD4010" s="1"/>
      <c r="AE4010" s="1"/>
      <c r="AG4010" s="7"/>
      <c r="AH4010" s="7"/>
      <c r="AI4010" s="7"/>
      <c r="IU4010" s="11"/>
      <c r="IV4010" s="11"/>
      <c r="IW4010" s="11"/>
      <c r="AMI4010" s="12"/>
      <c r="AMJ4010" s="12"/>
      <c r="AMK4010" s="12"/>
    </row>
    <row r="4011" spans="1:1025" ht="12.75" customHeight="1">
      <c r="A4011" s="23">
        <v>9</v>
      </c>
      <c r="B4011" s="23">
        <v>1995</v>
      </c>
      <c r="C4011" s="24">
        <v>58.588200000000001</v>
      </c>
      <c r="D4011" s="24">
        <v>18.884</v>
      </c>
      <c r="E4011" s="24">
        <v>41.7</v>
      </c>
      <c r="F4011" s="27">
        <v>0.72</v>
      </c>
      <c r="G4011" s="24" t="s">
        <v>57</v>
      </c>
      <c r="H4011" s="1"/>
      <c r="I4011" s="1"/>
      <c r="AA4011" s="7"/>
      <c r="AB4011" s="7"/>
      <c r="AD4011" s="1"/>
      <c r="AE4011" s="1"/>
      <c r="AG4011" s="7"/>
      <c r="AH4011" s="7"/>
      <c r="AI4011" s="7"/>
      <c r="IU4011" s="11"/>
      <c r="IV4011" s="11"/>
      <c r="IW4011" s="11"/>
      <c r="AMI4011" s="12"/>
      <c r="AMJ4011" s="12"/>
      <c r="AMK4011" s="12"/>
    </row>
    <row r="4012" spans="1:1025" ht="12.75" customHeight="1">
      <c r="A4012" s="23">
        <v>8</v>
      </c>
      <c r="B4012" s="23">
        <v>1995</v>
      </c>
      <c r="C4012" s="24">
        <v>64.900300000000001</v>
      </c>
      <c r="D4012" s="24">
        <v>9.9991699999999994</v>
      </c>
      <c r="E4012" s="24">
        <v>41.8</v>
      </c>
      <c r="F4012" s="27">
        <v>0.76</v>
      </c>
      <c r="G4012" s="24" t="s">
        <v>57</v>
      </c>
      <c r="H4012" s="1"/>
      <c r="I4012" s="1"/>
      <c r="AA4012" s="7"/>
      <c r="AB4012" s="7"/>
      <c r="AD4012" s="1"/>
      <c r="AE4012" s="1"/>
      <c r="AG4012" s="7"/>
      <c r="AH4012" s="7"/>
      <c r="AI4012" s="7"/>
      <c r="IU4012" s="11"/>
      <c r="IV4012" s="11"/>
      <c r="IW4012" s="11"/>
      <c r="AMI4012" s="12"/>
      <c r="AMJ4012" s="12"/>
      <c r="AMK4012" s="12"/>
    </row>
    <row r="4013" spans="1:1025" ht="12.75" customHeight="1">
      <c r="A4013" s="23">
        <v>11</v>
      </c>
      <c r="B4013" s="23">
        <v>1995</v>
      </c>
      <c r="C4013" s="24">
        <v>67.167299999999997</v>
      </c>
      <c r="D4013" s="24">
        <v>19.1707</v>
      </c>
      <c r="E4013" s="24">
        <v>41.9</v>
      </c>
      <c r="F4013" s="27">
        <v>1.34</v>
      </c>
      <c r="G4013" s="24" t="s">
        <v>57</v>
      </c>
      <c r="H4013" s="1"/>
      <c r="I4013" s="1"/>
      <c r="AA4013" s="7"/>
      <c r="AB4013" s="7"/>
      <c r="AD4013" s="1"/>
      <c r="AE4013" s="1"/>
      <c r="AG4013" s="7"/>
      <c r="AH4013" s="7"/>
      <c r="AI4013" s="7"/>
      <c r="IU4013" s="11"/>
      <c r="IV4013" s="11"/>
      <c r="IW4013" s="11"/>
      <c r="AMI4013" s="12"/>
      <c r="AMJ4013" s="12"/>
      <c r="AMK4013" s="12"/>
    </row>
    <row r="4014" spans="1:1025" ht="12.75" customHeight="1">
      <c r="A4014" s="23">
        <v>11</v>
      </c>
      <c r="B4014" s="23">
        <v>1995</v>
      </c>
      <c r="C4014" s="24">
        <v>60.980200000000004</v>
      </c>
      <c r="D4014" s="24">
        <v>23.067</v>
      </c>
      <c r="E4014" s="24">
        <v>42.1</v>
      </c>
      <c r="F4014" s="27">
        <v>2.06</v>
      </c>
      <c r="G4014" s="24" t="s">
        <v>57</v>
      </c>
      <c r="H4014" s="1"/>
      <c r="I4014" s="1"/>
      <c r="AA4014" s="7"/>
      <c r="AB4014" s="7"/>
      <c r="AD4014" s="1"/>
      <c r="AE4014" s="1"/>
      <c r="AG4014" s="7"/>
      <c r="AH4014" s="7"/>
      <c r="AI4014" s="7"/>
      <c r="IU4014" s="11"/>
      <c r="IV4014" s="11"/>
      <c r="IW4014" s="11"/>
      <c r="AMI4014" s="12"/>
      <c r="AMJ4014" s="12"/>
      <c r="AMK4014" s="12"/>
    </row>
    <row r="4015" spans="1:1025" ht="12.75" customHeight="1">
      <c r="A4015" s="23">
        <v>9</v>
      </c>
      <c r="B4015" s="23">
        <v>1995</v>
      </c>
      <c r="C4015" s="24">
        <v>61.999699999999997</v>
      </c>
      <c r="D4015" s="24">
        <v>16.032800000000002</v>
      </c>
      <c r="E4015" s="24">
        <v>42.1</v>
      </c>
      <c r="F4015" s="27">
        <v>0.93</v>
      </c>
      <c r="G4015" s="24" t="s">
        <v>57</v>
      </c>
      <c r="H4015" s="1"/>
      <c r="I4015" s="1"/>
      <c r="AA4015" s="7"/>
      <c r="AB4015" s="7"/>
      <c r="AD4015" s="1"/>
      <c r="AE4015" s="1"/>
      <c r="AG4015" s="7"/>
      <c r="AH4015" s="7"/>
      <c r="AI4015" s="7"/>
      <c r="IU4015" s="11"/>
      <c r="IV4015" s="11"/>
      <c r="IW4015" s="11"/>
      <c r="AMI4015" s="12"/>
      <c r="AMJ4015" s="12"/>
      <c r="AMK4015" s="12"/>
    </row>
    <row r="4016" spans="1:1025" ht="12.75" customHeight="1">
      <c r="A4016" s="23">
        <v>11</v>
      </c>
      <c r="B4016" s="23">
        <v>1995</v>
      </c>
      <c r="C4016" s="24">
        <v>58.665700000000001</v>
      </c>
      <c r="D4016" s="24">
        <v>17.793500000000002</v>
      </c>
      <c r="E4016" s="24">
        <v>42.2</v>
      </c>
      <c r="F4016" s="27">
        <v>0.54</v>
      </c>
      <c r="G4016" s="24" t="s">
        <v>57</v>
      </c>
      <c r="H4016" s="1"/>
      <c r="I4016" s="1"/>
      <c r="AA4016" s="7"/>
      <c r="AB4016" s="7"/>
      <c r="AD4016" s="1"/>
      <c r="AE4016" s="1"/>
      <c r="AG4016" s="7"/>
      <c r="AH4016" s="7"/>
      <c r="AI4016" s="7"/>
      <c r="IU4016" s="11"/>
      <c r="IV4016" s="11"/>
      <c r="IW4016" s="11"/>
      <c r="AMI4016" s="12"/>
      <c r="AMJ4016" s="12"/>
      <c r="AMK4016" s="12"/>
    </row>
    <row r="4017" spans="1:1025" ht="12.75" customHeight="1">
      <c r="A4017" s="23">
        <v>8</v>
      </c>
      <c r="B4017" s="23">
        <v>1995</v>
      </c>
      <c r="C4017" s="24">
        <v>67.933499999999995</v>
      </c>
      <c r="D4017" s="24">
        <v>17.298300000000001</v>
      </c>
      <c r="E4017" s="24">
        <v>42.2</v>
      </c>
      <c r="F4017" s="27">
        <v>0.67</v>
      </c>
      <c r="G4017" s="24" t="s">
        <v>57</v>
      </c>
      <c r="H4017" s="1"/>
      <c r="I4017" s="1"/>
      <c r="AA4017" s="7"/>
      <c r="AB4017" s="7"/>
      <c r="AD4017" s="1"/>
      <c r="AE4017" s="1"/>
      <c r="AG4017" s="7"/>
      <c r="AH4017" s="7"/>
      <c r="AI4017" s="7"/>
      <c r="IU4017" s="11"/>
      <c r="IV4017" s="11"/>
      <c r="IW4017" s="11"/>
      <c r="AMI4017" s="12"/>
      <c r="AMJ4017" s="12"/>
      <c r="AMK4017" s="12"/>
    </row>
    <row r="4018" spans="1:1025" ht="12.75" customHeight="1">
      <c r="A4018" s="23">
        <v>9</v>
      </c>
      <c r="B4018" s="23">
        <v>1995</v>
      </c>
      <c r="C4018" s="24">
        <v>59.067799999999998</v>
      </c>
      <c r="D4018" s="24">
        <v>20.388200000000001</v>
      </c>
      <c r="E4018" s="24">
        <v>42.2</v>
      </c>
      <c r="F4018" s="27">
        <v>0.83</v>
      </c>
      <c r="G4018" s="24" t="s">
        <v>57</v>
      </c>
      <c r="H4018" s="1"/>
      <c r="I4018" s="1"/>
      <c r="AA4018" s="7"/>
      <c r="AB4018" s="7"/>
      <c r="AD4018" s="1"/>
      <c r="AE4018" s="1"/>
      <c r="AG4018" s="7"/>
      <c r="AH4018" s="7"/>
      <c r="AI4018" s="7"/>
      <c r="IU4018" s="11"/>
      <c r="IV4018" s="11"/>
      <c r="IW4018" s="11"/>
      <c r="AMI4018" s="12"/>
      <c r="AMJ4018" s="12"/>
      <c r="AMK4018" s="12"/>
    </row>
    <row r="4019" spans="1:1025" ht="12.75" customHeight="1">
      <c r="A4019" s="23">
        <v>10</v>
      </c>
      <c r="B4019" s="23">
        <v>1995</v>
      </c>
      <c r="C4019" s="24">
        <v>58.174500000000002</v>
      </c>
      <c r="D4019" s="24">
        <v>24.326799999999999</v>
      </c>
      <c r="E4019" s="24">
        <v>42.2</v>
      </c>
      <c r="F4019" s="27">
        <v>4.9000000000000004</v>
      </c>
      <c r="G4019" s="24" t="s">
        <v>57</v>
      </c>
      <c r="H4019" s="1"/>
      <c r="I4019" s="1"/>
      <c r="AA4019" s="7"/>
      <c r="AB4019" s="7"/>
      <c r="AD4019" s="1"/>
      <c r="AE4019" s="1"/>
      <c r="AG4019" s="7"/>
      <c r="AH4019" s="7"/>
      <c r="AI4019" s="7"/>
      <c r="IU4019" s="11"/>
      <c r="IV4019" s="11"/>
      <c r="IW4019" s="11"/>
      <c r="AMI4019" s="12"/>
      <c r="AMJ4019" s="12"/>
      <c r="AMK4019" s="12"/>
    </row>
    <row r="4020" spans="1:1025" ht="12.75" customHeight="1">
      <c r="A4020" s="23">
        <v>11</v>
      </c>
      <c r="B4020" s="23">
        <v>1995</v>
      </c>
      <c r="C4020" s="24">
        <v>59.898000000000003</v>
      </c>
      <c r="D4020" s="24">
        <v>23.798200000000001</v>
      </c>
      <c r="E4020" s="24">
        <v>42.3</v>
      </c>
      <c r="F4020" s="27">
        <v>2.36</v>
      </c>
      <c r="G4020" s="24" t="s">
        <v>57</v>
      </c>
      <c r="H4020" s="1"/>
      <c r="I4020" s="1"/>
      <c r="AA4020" s="7"/>
      <c r="AB4020" s="7"/>
      <c r="AD4020" s="1"/>
      <c r="AE4020" s="1"/>
      <c r="AG4020" s="7"/>
      <c r="AH4020" s="7"/>
      <c r="AI4020" s="7"/>
      <c r="IU4020" s="11"/>
      <c r="IV4020" s="11"/>
      <c r="IW4020" s="11"/>
      <c r="AMI4020" s="12"/>
      <c r="AMJ4020" s="12"/>
      <c r="AMK4020" s="12"/>
    </row>
    <row r="4021" spans="1:1025" ht="12.75" customHeight="1">
      <c r="A4021" s="23">
        <v>8</v>
      </c>
      <c r="B4021" s="23">
        <v>1995</v>
      </c>
      <c r="C4021" s="24">
        <v>59.883200000000002</v>
      </c>
      <c r="D4021" s="24">
        <v>22.386800000000001</v>
      </c>
      <c r="E4021" s="24">
        <v>42.3</v>
      </c>
      <c r="F4021" s="27">
        <v>3.66</v>
      </c>
      <c r="G4021" s="24" t="s">
        <v>57</v>
      </c>
      <c r="H4021" s="1"/>
      <c r="I4021" s="1"/>
      <c r="AA4021" s="7"/>
      <c r="AB4021" s="7"/>
      <c r="AD4021" s="1"/>
      <c r="AE4021" s="1"/>
      <c r="AG4021" s="7"/>
      <c r="AH4021" s="7"/>
      <c r="AI4021" s="7"/>
      <c r="IU4021" s="11"/>
      <c r="IV4021" s="11"/>
      <c r="IW4021" s="11"/>
      <c r="AMI4021" s="12"/>
      <c r="AMJ4021" s="12"/>
      <c r="AMK4021" s="12"/>
    </row>
    <row r="4022" spans="1:1025" ht="12.75" customHeight="1">
      <c r="A4022" s="23">
        <v>10</v>
      </c>
      <c r="B4022" s="23">
        <v>1995</v>
      </c>
      <c r="C4022" s="24">
        <v>60.5002</v>
      </c>
      <c r="D4022" s="24">
        <v>22.334700000000002</v>
      </c>
      <c r="E4022" s="24">
        <v>42.5</v>
      </c>
      <c r="F4022" s="27">
        <v>1.54</v>
      </c>
      <c r="G4022" s="24" t="s">
        <v>57</v>
      </c>
      <c r="H4022" s="1"/>
      <c r="I4022" s="1"/>
      <c r="AA4022" s="7"/>
      <c r="AB4022" s="7"/>
      <c r="AD4022" s="1"/>
      <c r="AE4022" s="1"/>
      <c r="AG4022" s="7"/>
      <c r="AH4022" s="7"/>
      <c r="AI4022" s="7"/>
      <c r="IU4022" s="11"/>
      <c r="IV4022" s="11"/>
      <c r="IW4022" s="11"/>
      <c r="AMI4022" s="12"/>
      <c r="AMJ4022" s="12"/>
      <c r="AMK4022" s="12"/>
    </row>
    <row r="4023" spans="1:1025" ht="12.75" customHeight="1">
      <c r="A4023" s="23">
        <v>11</v>
      </c>
      <c r="B4023" s="23">
        <v>1995</v>
      </c>
      <c r="C4023" s="24">
        <v>66.418800000000005</v>
      </c>
      <c r="D4023" s="24">
        <v>15.999499999999999</v>
      </c>
      <c r="E4023" s="24">
        <v>42.6</v>
      </c>
      <c r="F4023" s="27">
        <v>1.21</v>
      </c>
      <c r="G4023" s="24" t="s">
        <v>57</v>
      </c>
      <c r="H4023" s="1"/>
      <c r="I4023" s="1"/>
      <c r="AA4023" s="7"/>
      <c r="AB4023" s="7"/>
      <c r="AD4023" s="1"/>
      <c r="AE4023" s="1"/>
      <c r="AG4023" s="7"/>
      <c r="AH4023" s="7"/>
      <c r="AI4023" s="7"/>
      <c r="IU4023" s="11"/>
      <c r="IV4023" s="11"/>
      <c r="IW4023" s="11"/>
      <c r="AMI4023" s="12"/>
      <c r="AMJ4023" s="12"/>
      <c r="AMK4023" s="12"/>
    </row>
    <row r="4024" spans="1:1025" ht="12.75" customHeight="1">
      <c r="A4024" s="23">
        <v>8</v>
      </c>
      <c r="B4024" s="23">
        <v>1995</v>
      </c>
      <c r="C4024" s="24">
        <v>68.749700000000004</v>
      </c>
      <c r="D4024" s="24">
        <v>15.3833</v>
      </c>
      <c r="E4024" s="24">
        <v>42.6</v>
      </c>
      <c r="F4024" s="27">
        <v>1.1299999999999999</v>
      </c>
      <c r="G4024" s="24" t="s">
        <v>57</v>
      </c>
      <c r="H4024" s="1"/>
      <c r="I4024" s="1"/>
      <c r="AA4024" s="7"/>
      <c r="AB4024" s="7"/>
      <c r="AD4024" s="1"/>
      <c r="AE4024" s="1"/>
      <c r="AG4024" s="7"/>
      <c r="AH4024" s="7"/>
      <c r="AI4024" s="7"/>
      <c r="IU4024" s="11"/>
      <c r="IV4024" s="11"/>
      <c r="IW4024" s="11"/>
      <c r="AMI4024" s="12"/>
      <c r="AMJ4024" s="12"/>
      <c r="AMK4024" s="12"/>
    </row>
    <row r="4025" spans="1:1025" ht="12.75" customHeight="1">
      <c r="A4025" s="23">
        <v>11</v>
      </c>
      <c r="B4025" s="23">
        <v>1995</v>
      </c>
      <c r="C4025" s="24">
        <v>64.980500000000006</v>
      </c>
      <c r="D4025" s="24">
        <v>10.0867</v>
      </c>
      <c r="E4025" s="24">
        <v>42.7</v>
      </c>
      <c r="F4025" s="27">
        <v>0.89</v>
      </c>
      <c r="G4025" s="24" t="s">
        <v>57</v>
      </c>
      <c r="H4025" s="1"/>
      <c r="I4025" s="1"/>
      <c r="AA4025" s="7"/>
      <c r="AB4025" s="7"/>
      <c r="AD4025" s="1"/>
      <c r="AE4025" s="1"/>
      <c r="AG4025" s="7"/>
      <c r="AH4025" s="7"/>
      <c r="AI4025" s="7"/>
      <c r="IU4025" s="11"/>
      <c r="IV4025" s="11"/>
      <c r="IW4025" s="11"/>
      <c r="AMI4025" s="12"/>
      <c r="AMJ4025" s="12"/>
      <c r="AMK4025" s="12"/>
    </row>
    <row r="4026" spans="1:1025" ht="12.75" customHeight="1">
      <c r="A4026" s="23">
        <v>11</v>
      </c>
      <c r="B4026" s="23">
        <v>1995</v>
      </c>
      <c r="C4026" s="24">
        <v>65.7102</v>
      </c>
      <c r="D4026" s="24">
        <v>13.0002</v>
      </c>
      <c r="E4026" s="24">
        <v>42.7</v>
      </c>
      <c r="F4026" s="27">
        <v>0.8</v>
      </c>
      <c r="G4026" s="24" t="s">
        <v>57</v>
      </c>
      <c r="H4026" s="1"/>
      <c r="I4026" s="1"/>
      <c r="AA4026" s="7"/>
      <c r="AB4026" s="7"/>
      <c r="AD4026" s="1"/>
      <c r="AE4026" s="1"/>
      <c r="AG4026" s="7"/>
      <c r="AH4026" s="7"/>
      <c r="AI4026" s="7"/>
      <c r="IU4026" s="11"/>
      <c r="IV4026" s="11"/>
      <c r="IW4026" s="11"/>
      <c r="AMI4026" s="12"/>
      <c r="AMJ4026" s="12"/>
      <c r="AMK4026" s="12"/>
    </row>
    <row r="4027" spans="1:1025" ht="12.75" customHeight="1">
      <c r="A4027" s="23">
        <v>8</v>
      </c>
      <c r="B4027" s="23">
        <v>1995</v>
      </c>
      <c r="C4027" s="24">
        <v>61.997300000000003</v>
      </c>
      <c r="D4027" s="24">
        <v>16.0303</v>
      </c>
      <c r="E4027" s="24">
        <v>42.8</v>
      </c>
      <c r="F4027" s="27">
        <v>1</v>
      </c>
      <c r="G4027" s="24" t="s">
        <v>57</v>
      </c>
      <c r="H4027" s="1"/>
      <c r="I4027" s="1"/>
      <c r="AA4027" s="7"/>
      <c r="AB4027" s="7"/>
      <c r="AD4027" s="1"/>
      <c r="AE4027" s="1"/>
      <c r="AG4027" s="7"/>
      <c r="AH4027" s="7"/>
      <c r="AI4027" s="7"/>
      <c r="IU4027" s="11"/>
      <c r="IV4027" s="11"/>
      <c r="IW4027" s="11"/>
      <c r="AMI4027" s="12"/>
      <c r="AMJ4027" s="12"/>
      <c r="AMK4027" s="12"/>
    </row>
    <row r="4028" spans="1:1025" ht="12.75" customHeight="1">
      <c r="A4028" s="23">
        <v>11</v>
      </c>
      <c r="B4028" s="23">
        <v>1995</v>
      </c>
      <c r="C4028" s="24">
        <v>57.260800000000003</v>
      </c>
      <c r="D4028" s="24">
        <v>18.503799999999998</v>
      </c>
      <c r="E4028" s="24">
        <v>42.8</v>
      </c>
      <c r="F4028" s="27">
        <v>1.45</v>
      </c>
      <c r="G4028" s="24" t="s">
        <v>57</v>
      </c>
      <c r="H4028" s="1"/>
      <c r="I4028" s="1"/>
      <c r="AA4028" s="7"/>
      <c r="AB4028" s="7"/>
      <c r="AD4028" s="1"/>
      <c r="AE4028" s="1"/>
      <c r="AG4028" s="7"/>
      <c r="AH4028" s="7"/>
      <c r="AI4028" s="7"/>
      <c r="IU4028" s="11"/>
      <c r="IV4028" s="11"/>
      <c r="IW4028" s="11"/>
      <c r="AMI4028" s="12"/>
      <c r="AMJ4028" s="12"/>
      <c r="AMK4028" s="12"/>
    </row>
    <row r="4029" spans="1:1025" ht="12.75" customHeight="1">
      <c r="A4029" s="23">
        <v>11</v>
      </c>
      <c r="B4029" s="23">
        <v>1995</v>
      </c>
      <c r="C4029" s="24">
        <v>59.1372</v>
      </c>
      <c r="D4029" s="24">
        <v>18.3583</v>
      </c>
      <c r="E4029" s="24">
        <v>42.8</v>
      </c>
      <c r="F4029" s="27">
        <v>0.44</v>
      </c>
      <c r="G4029" s="24" t="s">
        <v>57</v>
      </c>
      <c r="H4029" s="1"/>
      <c r="I4029" s="1"/>
      <c r="AA4029" s="7"/>
      <c r="AB4029" s="7"/>
      <c r="AD4029" s="1"/>
      <c r="AE4029" s="1"/>
      <c r="AG4029" s="7"/>
      <c r="AH4029" s="7"/>
      <c r="AI4029" s="7"/>
      <c r="IU4029" s="11"/>
      <c r="IV4029" s="11"/>
      <c r="IW4029" s="11"/>
      <c r="AMI4029" s="12"/>
      <c r="AMJ4029" s="12"/>
      <c r="AMK4029" s="12"/>
    </row>
    <row r="4030" spans="1:1025" ht="12.75" customHeight="1">
      <c r="A4030" s="23">
        <v>11</v>
      </c>
      <c r="B4030" s="23">
        <v>1995</v>
      </c>
      <c r="C4030" s="24">
        <v>59.815199999999997</v>
      </c>
      <c r="D4030" s="24">
        <v>17.177800000000001</v>
      </c>
      <c r="E4030" s="24">
        <v>42.9</v>
      </c>
      <c r="F4030" s="27">
        <v>1.1599999999999999</v>
      </c>
      <c r="G4030" s="24" t="s">
        <v>57</v>
      </c>
      <c r="H4030" s="1"/>
      <c r="I4030" s="1"/>
      <c r="AA4030" s="7"/>
      <c r="AB4030" s="7"/>
      <c r="AD4030" s="1"/>
      <c r="AE4030" s="1"/>
      <c r="AG4030" s="7"/>
      <c r="AH4030" s="7"/>
      <c r="AI4030" s="7"/>
      <c r="IU4030" s="11"/>
      <c r="IV4030" s="11"/>
      <c r="IW4030" s="11"/>
      <c r="AMI4030" s="12"/>
      <c r="AMJ4030" s="12"/>
      <c r="AMK4030" s="12"/>
    </row>
    <row r="4031" spans="1:1025" ht="12.75" customHeight="1">
      <c r="A4031" s="23">
        <v>11</v>
      </c>
      <c r="B4031" s="23">
        <v>1995</v>
      </c>
      <c r="C4031" s="24">
        <v>62.0002</v>
      </c>
      <c r="D4031" s="24">
        <v>16.034199999999998</v>
      </c>
      <c r="E4031" s="24">
        <v>43</v>
      </c>
      <c r="F4031" s="27">
        <v>0.66</v>
      </c>
      <c r="G4031" s="24" t="s">
        <v>57</v>
      </c>
      <c r="H4031" s="1"/>
      <c r="I4031" s="1"/>
      <c r="AA4031" s="7"/>
      <c r="AB4031" s="7"/>
      <c r="AD4031" s="1"/>
      <c r="AE4031" s="1"/>
      <c r="AG4031" s="7"/>
      <c r="AH4031" s="7"/>
      <c r="AI4031" s="7"/>
      <c r="IU4031" s="11"/>
      <c r="IV4031" s="11"/>
      <c r="IW4031" s="11"/>
      <c r="AMI4031" s="12"/>
      <c r="AMJ4031" s="12"/>
      <c r="AMK4031" s="12"/>
    </row>
    <row r="4032" spans="1:1025" ht="12.75" customHeight="1">
      <c r="A4032" s="23">
        <v>11</v>
      </c>
      <c r="B4032" s="23">
        <v>1995</v>
      </c>
      <c r="C4032" s="24">
        <v>63.4983</v>
      </c>
      <c r="D4032" s="24">
        <v>15.249499999999999</v>
      </c>
      <c r="E4032" s="24">
        <v>43</v>
      </c>
      <c r="F4032" s="27">
        <v>1.06</v>
      </c>
      <c r="G4032" s="24" t="s">
        <v>57</v>
      </c>
      <c r="H4032" s="1"/>
      <c r="I4032" s="1"/>
      <c r="AA4032" s="7"/>
      <c r="AB4032" s="7"/>
      <c r="AD4032" s="1"/>
      <c r="AE4032" s="1"/>
      <c r="AG4032" s="7"/>
      <c r="AH4032" s="7"/>
      <c r="AI4032" s="7"/>
      <c r="IU4032" s="11"/>
      <c r="IV4032" s="11"/>
      <c r="IW4032" s="11"/>
      <c r="AMI4032" s="12"/>
      <c r="AMJ4032" s="12"/>
      <c r="AMK4032" s="12"/>
    </row>
    <row r="4033" spans="1:1025" ht="12.75" customHeight="1">
      <c r="A4033" s="23">
        <v>8</v>
      </c>
      <c r="B4033" s="23">
        <v>1995</v>
      </c>
      <c r="C4033" s="24">
        <v>58.17</v>
      </c>
      <c r="D4033" s="24">
        <v>18.77</v>
      </c>
      <c r="E4033" s="24">
        <v>43</v>
      </c>
      <c r="F4033" s="27">
        <v>1.6</v>
      </c>
      <c r="G4033" s="24" t="s">
        <v>57</v>
      </c>
      <c r="H4033" s="1"/>
      <c r="I4033" s="1"/>
      <c r="AA4033" s="7"/>
      <c r="AB4033" s="7"/>
      <c r="AD4033" s="1"/>
      <c r="AE4033" s="1"/>
      <c r="AG4033" s="7"/>
      <c r="AH4033" s="7"/>
      <c r="AI4033" s="7"/>
      <c r="IU4033" s="11"/>
      <c r="IV4033" s="11"/>
      <c r="IW4033" s="11"/>
      <c r="AMI4033" s="12"/>
      <c r="AMJ4033" s="12"/>
      <c r="AMK4033" s="12"/>
    </row>
    <row r="4034" spans="1:1025" ht="12.75" customHeight="1">
      <c r="A4034" s="23">
        <v>11</v>
      </c>
      <c r="B4034" s="23">
        <v>1995</v>
      </c>
      <c r="C4034" s="24">
        <v>61.624699999999997</v>
      </c>
      <c r="D4034" s="24">
        <v>22.525300000000001</v>
      </c>
      <c r="E4034" s="24">
        <v>43</v>
      </c>
      <c r="F4034" s="27">
        <v>1.01</v>
      </c>
      <c r="G4034" s="24" t="s">
        <v>57</v>
      </c>
      <c r="H4034" s="1"/>
      <c r="I4034" s="1"/>
      <c r="AA4034" s="7"/>
      <c r="AB4034" s="7"/>
      <c r="AD4034" s="1"/>
      <c r="AE4034" s="1"/>
      <c r="AG4034" s="7"/>
      <c r="AH4034" s="7"/>
      <c r="AI4034" s="7"/>
      <c r="IU4034" s="11"/>
      <c r="IV4034" s="11"/>
      <c r="IW4034" s="11"/>
      <c r="AMI4034" s="12"/>
      <c r="AMJ4034" s="12"/>
      <c r="AMK4034" s="12"/>
    </row>
    <row r="4035" spans="1:1025" ht="12.75" customHeight="1">
      <c r="A4035" s="23">
        <v>8</v>
      </c>
      <c r="B4035" s="23">
        <v>1995</v>
      </c>
      <c r="C4035" s="24">
        <v>67.565700000000007</v>
      </c>
      <c r="D4035" s="24">
        <v>18.266200000000001</v>
      </c>
      <c r="E4035" s="24">
        <v>43.1</v>
      </c>
      <c r="F4035" s="27">
        <v>0.71</v>
      </c>
      <c r="G4035" s="24" t="s">
        <v>57</v>
      </c>
      <c r="H4035" s="1"/>
      <c r="I4035" s="1"/>
      <c r="AA4035" s="7"/>
      <c r="AB4035" s="7"/>
      <c r="AD4035" s="1"/>
      <c r="AE4035" s="1"/>
      <c r="AG4035" s="7"/>
      <c r="AH4035" s="7"/>
      <c r="AI4035" s="7"/>
      <c r="IU4035" s="11"/>
      <c r="IV4035" s="11"/>
      <c r="IW4035" s="11"/>
      <c r="AMI4035" s="12"/>
      <c r="AMJ4035" s="12"/>
      <c r="AMK4035" s="12"/>
    </row>
    <row r="4036" spans="1:1025" ht="12.75" customHeight="1">
      <c r="A4036" s="23">
        <v>8</v>
      </c>
      <c r="B4036" s="23">
        <v>1995</v>
      </c>
      <c r="C4036" s="24">
        <v>57.3</v>
      </c>
      <c r="D4036" s="24">
        <v>18.5</v>
      </c>
      <c r="E4036" s="24">
        <v>43.3</v>
      </c>
      <c r="F4036" s="27">
        <v>1.5</v>
      </c>
      <c r="G4036" s="24" t="s">
        <v>57</v>
      </c>
      <c r="H4036" s="1"/>
      <c r="I4036" s="1"/>
      <c r="AA4036" s="7"/>
      <c r="AB4036" s="7"/>
      <c r="AD4036" s="1"/>
      <c r="AE4036" s="1"/>
      <c r="AG4036" s="7"/>
      <c r="AH4036" s="7"/>
      <c r="AI4036" s="7"/>
      <c r="IU4036" s="11"/>
      <c r="IV4036" s="11"/>
      <c r="IW4036" s="11"/>
      <c r="AMI4036" s="12"/>
      <c r="AMJ4036" s="12"/>
      <c r="AMK4036" s="12"/>
    </row>
    <row r="4037" spans="1:1025" ht="12.75" customHeight="1">
      <c r="A4037" s="23">
        <v>10</v>
      </c>
      <c r="B4037" s="23">
        <v>1995</v>
      </c>
      <c r="C4037" s="24">
        <v>59.880200000000002</v>
      </c>
      <c r="D4037" s="24">
        <v>22.380800000000001</v>
      </c>
      <c r="E4037" s="24">
        <v>43.3</v>
      </c>
      <c r="F4037" s="27">
        <v>3.04</v>
      </c>
      <c r="G4037" s="24" t="s">
        <v>57</v>
      </c>
      <c r="H4037" s="1"/>
      <c r="I4037" s="1"/>
      <c r="AA4037" s="7"/>
      <c r="AB4037" s="7"/>
      <c r="AD4037" s="1"/>
      <c r="AE4037" s="1"/>
      <c r="AG4037" s="7"/>
      <c r="AH4037" s="7"/>
      <c r="AI4037" s="7"/>
      <c r="IU4037" s="11"/>
      <c r="IV4037" s="11"/>
      <c r="IW4037" s="11"/>
      <c r="AMI4037" s="12"/>
      <c r="AMJ4037" s="12"/>
      <c r="AMK4037" s="12"/>
    </row>
    <row r="4038" spans="1:1025" ht="12.75" customHeight="1">
      <c r="A4038" s="23">
        <v>11</v>
      </c>
      <c r="B4038" s="23">
        <v>1995</v>
      </c>
      <c r="C4038" s="24">
        <v>56.5002</v>
      </c>
      <c r="D4038" s="24">
        <v>16.416699999999999</v>
      </c>
      <c r="E4038" s="24">
        <v>43.4</v>
      </c>
      <c r="F4038" s="27">
        <v>0.87</v>
      </c>
      <c r="G4038" s="24" t="s">
        <v>57</v>
      </c>
      <c r="H4038" s="1"/>
      <c r="I4038" s="1"/>
      <c r="AA4038" s="7"/>
      <c r="AB4038" s="7"/>
      <c r="AD4038" s="1"/>
      <c r="AE4038" s="1"/>
      <c r="AG4038" s="7"/>
      <c r="AH4038" s="7"/>
      <c r="AI4038" s="7"/>
      <c r="IU4038" s="11"/>
      <c r="IV4038" s="11"/>
      <c r="IW4038" s="11"/>
      <c r="AMI4038" s="12"/>
      <c r="AMJ4038" s="12"/>
      <c r="AMK4038" s="12"/>
    </row>
    <row r="4039" spans="1:1025" ht="12.75" customHeight="1">
      <c r="A4039" s="23">
        <v>11</v>
      </c>
      <c r="B4039" s="23">
        <v>1995</v>
      </c>
      <c r="C4039" s="24">
        <v>64.982200000000006</v>
      </c>
      <c r="D4039" s="24">
        <v>14.4747</v>
      </c>
      <c r="E4039" s="24">
        <v>43.4</v>
      </c>
      <c r="F4039" s="27">
        <v>1.04</v>
      </c>
      <c r="G4039" s="24" t="s">
        <v>57</v>
      </c>
      <c r="H4039" s="1"/>
      <c r="I4039" s="1"/>
      <c r="AA4039" s="7"/>
      <c r="AB4039" s="7"/>
      <c r="AD4039" s="1"/>
      <c r="AE4039" s="1"/>
      <c r="AG4039" s="7"/>
      <c r="AH4039" s="7"/>
      <c r="AI4039" s="7"/>
      <c r="IU4039" s="11"/>
      <c r="IV4039" s="11"/>
      <c r="IW4039" s="11"/>
      <c r="AMI4039" s="12"/>
      <c r="AMJ4039" s="12"/>
      <c r="AMK4039" s="12"/>
    </row>
    <row r="4040" spans="1:1025" ht="12.75" customHeight="1">
      <c r="A4040" s="23">
        <v>7</v>
      </c>
      <c r="B4040" s="23">
        <v>1995</v>
      </c>
      <c r="C4040" s="24">
        <v>68.349999999999994</v>
      </c>
      <c r="D4040" s="24">
        <v>16.350000000000001</v>
      </c>
      <c r="E4040" s="24">
        <v>43.5</v>
      </c>
      <c r="F4040" s="27">
        <v>0.6</v>
      </c>
      <c r="G4040" s="24" t="s">
        <v>57</v>
      </c>
      <c r="H4040" s="1"/>
      <c r="I4040" s="1"/>
      <c r="AA4040" s="7"/>
      <c r="AB4040" s="7"/>
      <c r="AD4040" s="1"/>
      <c r="AE4040" s="1"/>
      <c r="AG4040" s="7"/>
      <c r="AH4040" s="7"/>
      <c r="AI4040" s="7"/>
      <c r="IU4040" s="11"/>
      <c r="IV4040" s="11"/>
      <c r="IW4040" s="11"/>
      <c r="AMI4040" s="12"/>
      <c r="AMJ4040" s="12"/>
      <c r="AMK4040" s="12"/>
    </row>
    <row r="4041" spans="1:1025" ht="12.75" customHeight="1">
      <c r="A4041" s="23">
        <v>7</v>
      </c>
      <c r="B4041" s="23">
        <v>1995</v>
      </c>
      <c r="C4041" s="24">
        <v>65.001800000000003</v>
      </c>
      <c r="D4041" s="24">
        <v>13.245699999999999</v>
      </c>
      <c r="E4041" s="24">
        <v>43.5</v>
      </c>
      <c r="F4041" s="27">
        <v>1.3</v>
      </c>
      <c r="G4041" s="24" t="s">
        <v>57</v>
      </c>
      <c r="H4041" s="1"/>
      <c r="I4041" s="1"/>
      <c r="AA4041" s="7"/>
      <c r="AB4041" s="7"/>
      <c r="AD4041" s="1"/>
      <c r="AE4041" s="1"/>
      <c r="AG4041" s="7"/>
      <c r="AH4041" s="7"/>
      <c r="AI4041" s="7"/>
      <c r="IU4041" s="11"/>
      <c r="IV4041" s="11"/>
      <c r="IW4041" s="11"/>
      <c r="AMI4041" s="12"/>
      <c r="AMJ4041" s="12"/>
      <c r="AMK4041" s="12"/>
    </row>
    <row r="4042" spans="1:1025" ht="12.75" customHeight="1">
      <c r="A4042" s="23">
        <v>7</v>
      </c>
      <c r="B4042" s="23">
        <v>1995</v>
      </c>
      <c r="C4042" s="24">
        <v>67.930000000000007</v>
      </c>
      <c r="D4042" s="24">
        <v>17.29</v>
      </c>
      <c r="E4042" s="24">
        <v>43.7</v>
      </c>
      <c r="F4042" s="27">
        <v>1.2</v>
      </c>
      <c r="G4042" s="24" t="s">
        <v>57</v>
      </c>
      <c r="H4042" s="1"/>
      <c r="I4042" s="1"/>
      <c r="AA4042" s="7"/>
      <c r="AB4042" s="7"/>
      <c r="AD4042" s="1"/>
      <c r="AE4042" s="1"/>
      <c r="AG4042" s="7"/>
      <c r="AH4042" s="7"/>
      <c r="AI4042" s="7"/>
      <c r="IU4042" s="11"/>
      <c r="IV4042" s="11"/>
      <c r="IW4042" s="11"/>
      <c r="AMI4042" s="12"/>
      <c r="AMJ4042" s="12"/>
      <c r="AMK4042" s="12"/>
    </row>
    <row r="4043" spans="1:1025" ht="12.75" customHeight="1">
      <c r="A4043" s="23">
        <v>7</v>
      </c>
      <c r="B4043" s="23">
        <v>1995</v>
      </c>
      <c r="C4043" s="24">
        <v>67.16</v>
      </c>
      <c r="D4043" s="24">
        <v>19.170000000000002</v>
      </c>
      <c r="E4043" s="24">
        <v>43.7</v>
      </c>
      <c r="F4043" s="27">
        <v>2.4</v>
      </c>
      <c r="G4043" s="24" t="s">
        <v>57</v>
      </c>
      <c r="H4043" s="1"/>
      <c r="I4043" s="1"/>
      <c r="AA4043" s="7"/>
      <c r="AB4043" s="7"/>
      <c r="AD4043" s="1"/>
      <c r="AE4043" s="1"/>
      <c r="AG4043" s="7"/>
      <c r="AH4043" s="7"/>
      <c r="AI4043" s="7"/>
      <c r="IU4043" s="11"/>
      <c r="IV4043" s="11"/>
      <c r="IW4043" s="11"/>
      <c r="AMI4043" s="12"/>
      <c r="AMJ4043" s="12"/>
      <c r="AMK4043" s="12"/>
    </row>
    <row r="4044" spans="1:1025" ht="12.75" customHeight="1">
      <c r="A4044" s="23">
        <v>8</v>
      </c>
      <c r="B4044" s="23">
        <v>1995</v>
      </c>
      <c r="C4044" s="24">
        <v>60.503300000000003</v>
      </c>
      <c r="D4044" s="24">
        <v>16.795999999999999</v>
      </c>
      <c r="E4044" s="24">
        <v>43.7</v>
      </c>
      <c r="F4044" s="27">
        <v>1.6</v>
      </c>
      <c r="G4044" s="24" t="s">
        <v>57</v>
      </c>
      <c r="H4044" s="1"/>
      <c r="I4044" s="1"/>
      <c r="AA4044" s="7"/>
      <c r="AB4044" s="7"/>
      <c r="AD4044" s="1"/>
      <c r="AE4044" s="1"/>
      <c r="AG4044" s="7"/>
      <c r="AH4044" s="7"/>
      <c r="AI4044" s="7"/>
      <c r="IU4044" s="11"/>
      <c r="IV4044" s="11"/>
      <c r="IW4044" s="11"/>
      <c r="AMI4044" s="12"/>
      <c r="AMJ4044" s="12"/>
      <c r="AMK4044" s="12"/>
    </row>
    <row r="4045" spans="1:1025" ht="12.75" customHeight="1">
      <c r="A4045" s="23">
        <v>8</v>
      </c>
      <c r="B4045" s="23">
        <v>1995</v>
      </c>
      <c r="C4045" s="24">
        <v>62.802999999999997</v>
      </c>
      <c r="D4045" s="24">
        <v>15.6355</v>
      </c>
      <c r="E4045" s="24">
        <v>43.8</v>
      </c>
      <c r="F4045" s="27">
        <v>1</v>
      </c>
      <c r="G4045" s="24" t="s">
        <v>57</v>
      </c>
      <c r="H4045" s="1"/>
      <c r="I4045" s="1"/>
      <c r="AA4045" s="7"/>
      <c r="AB4045" s="7"/>
      <c r="AD4045" s="1"/>
      <c r="AE4045" s="1"/>
      <c r="AG4045" s="7"/>
      <c r="AH4045" s="7"/>
      <c r="AI4045" s="7"/>
      <c r="IU4045" s="11"/>
      <c r="IV4045" s="11"/>
      <c r="IW4045" s="11"/>
      <c r="AMI4045" s="12"/>
      <c r="AMJ4045" s="12"/>
      <c r="AMK4045" s="12"/>
    </row>
    <row r="4046" spans="1:1025" ht="12.75" customHeight="1">
      <c r="A4046" s="23">
        <v>8</v>
      </c>
      <c r="B4046" s="23">
        <v>1995</v>
      </c>
      <c r="C4046" s="24">
        <v>59</v>
      </c>
      <c r="D4046" s="24">
        <v>19</v>
      </c>
      <c r="E4046" s="24">
        <v>44</v>
      </c>
      <c r="F4046" s="27">
        <v>1.7</v>
      </c>
      <c r="G4046" s="24" t="s">
        <v>57</v>
      </c>
      <c r="H4046" s="1"/>
      <c r="I4046" s="1"/>
      <c r="AA4046" s="7"/>
      <c r="AB4046" s="7"/>
      <c r="AD4046" s="1"/>
      <c r="AE4046" s="1"/>
      <c r="AG4046" s="7"/>
      <c r="AH4046" s="7"/>
      <c r="AI4046" s="7"/>
      <c r="IU4046" s="11"/>
      <c r="IV4046" s="11"/>
      <c r="IW4046" s="11"/>
      <c r="AMI4046" s="12"/>
      <c r="AMJ4046" s="12"/>
      <c r="AMK4046" s="12"/>
    </row>
    <row r="4047" spans="1:1025" ht="12.75" customHeight="1">
      <c r="A4047" s="23">
        <v>7</v>
      </c>
      <c r="B4047" s="23">
        <v>1995</v>
      </c>
      <c r="C4047" s="24">
        <v>66.88</v>
      </c>
      <c r="D4047" s="24">
        <v>14.92</v>
      </c>
      <c r="E4047" s="24">
        <v>44.4</v>
      </c>
      <c r="F4047" s="27">
        <v>0.6</v>
      </c>
      <c r="G4047" s="24" t="s">
        <v>57</v>
      </c>
      <c r="H4047" s="1"/>
      <c r="I4047" s="1"/>
      <c r="AA4047" s="7"/>
      <c r="AB4047" s="7"/>
      <c r="AD4047" s="1"/>
      <c r="AE4047" s="1"/>
      <c r="AG4047" s="7"/>
      <c r="AH4047" s="7"/>
      <c r="AI4047" s="7"/>
      <c r="IU4047" s="11"/>
      <c r="IV4047" s="11"/>
      <c r="IW4047" s="11"/>
      <c r="AMI4047" s="12"/>
      <c r="AMJ4047" s="12"/>
      <c r="AMK4047" s="12"/>
    </row>
    <row r="4048" spans="1:1025" ht="12.75" customHeight="1">
      <c r="A4048" s="23">
        <v>7</v>
      </c>
      <c r="B4048" s="23">
        <v>1995</v>
      </c>
      <c r="C4048" s="24">
        <v>67.569999999999993</v>
      </c>
      <c r="D4048" s="24">
        <v>18.27</v>
      </c>
      <c r="E4048" s="24">
        <v>44.5</v>
      </c>
      <c r="F4048" s="27">
        <v>0.9</v>
      </c>
      <c r="G4048" s="24" t="s">
        <v>57</v>
      </c>
      <c r="H4048" s="1"/>
      <c r="I4048" s="1"/>
      <c r="AA4048" s="7"/>
      <c r="AB4048" s="7"/>
      <c r="AD4048" s="1"/>
      <c r="AE4048" s="1"/>
      <c r="AG4048" s="7"/>
      <c r="AH4048" s="7"/>
      <c r="AI4048" s="7"/>
      <c r="IU4048" s="11"/>
      <c r="IV4048" s="11"/>
      <c r="IW4048" s="11"/>
      <c r="AMI4048" s="12"/>
      <c r="AMJ4048" s="12"/>
      <c r="AMK4048" s="12"/>
    </row>
    <row r="4049" spans="1:1025" ht="12.75" customHeight="1">
      <c r="A4049" s="23">
        <v>8</v>
      </c>
      <c r="B4049" s="23">
        <v>1995</v>
      </c>
      <c r="C4049" s="24">
        <v>61.247</v>
      </c>
      <c r="D4049" s="24">
        <v>16.432300000000001</v>
      </c>
      <c r="E4049" s="24">
        <v>44.5</v>
      </c>
      <c r="F4049" s="27">
        <v>1.2</v>
      </c>
      <c r="G4049" s="24" t="s">
        <v>57</v>
      </c>
      <c r="H4049" s="1"/>
      <c r="I4049" s="1"/>
      <c r="AA4049" s="7"/>
      <c r="AB4049" s="7"/>
      <c r="AD4049" s="1"/>
      <c r="AE4049" s="1"/>
      <c r="AG4049" s="7"/>
      <c r="AH4049" s="7"/>
      <c r="AI4049" s="7"/>
      <c r="IU4049" s="11"/>
      <c r="IV4049" s="11"/>
      <c r="IW4049" s="11"/>
      <c r="AMI4049" s="12"/>
      <c r="AMJ4049" s="12"/>
      <c r="AMK4049" s="12"/>
    </row>
    <row r="4050" spans="1:1025" ht="12.75" customHeight="1">
      <c r="A4050" s="23">
        <v>8</v>
      </c>
      <c r="B4050" s="23">
        <v>1995</v>
      </c>
      <c r="C4050" s="24">
        <v>65.001199999999997</v>
      </c>
      <c r="D4050" s="24">
        <v>12.0663</v>
      </c>
      <c r="E4050" s="24">
        <v>44.8</v>
      </c>
      <c r="F4050" s="27">
        <v>0.99</v>
      </c>
      <c r="G4050" s="24" t="s">
        <v>57</v>
      </c>
      <c r="H4050" s="1"/>
      <c r="I4050" s="1"/>
      <c r="AA4050" s="7"/>
      <c r="AB4050" s="7"/>
      <c r="AD4050" s="1"/>
      <c r="AE4050" s="1"/>
      <c r="AG4050" s="7"/>
      <c r="AH4050" s="7"/>
      <c r="AI4050" s="7"/>
      <c r="IU4050" s="11"/>
      <c r="IV4050" s="11"/>
      <c r="IW4050" s="11"/>
      <c r="AMI4050" s="12"/>
      <c r="AMJ4050" s="12"/>
      <c r="AMK4050" s="12"/>
    </row>
    <row r="4051" spans="1:1025" ht="12.75" customHeight="1">
      <c r="A4051" s="23">
        <v>3</v>
      </c>
      <c r="B4051" s="23">
        <v>1995</v>
      </c>
      <c r="C4051" s="24">
        <v>65</v>
      </c>
      <c r="D4051" s="24">
        <v>14.45</v>
      </c>
      <c r="E4051" s="24">
        <v>45</v>
      </c>
      <c r="F4051" s="27">
        <v>1.4</v>
      </c>
      <c r="G4051" s="24" t="s">
        <v>57</v>
      </c>
      <c r="H4051" s="1"/>
      <c r="I4051" s="1"/>
      <c r="AA4051" s="7"/>
      <c r="AB4051" s="7"/>
      <c r="AD4051" s="1"/>
      <c r="AE4051" s="1"/>
      <c r="AG4051" s="7"/>
      <c r="AH4051" s="7"/>
      <c r="AI4051" s="7"/>
      <c r="IU4051" s="11"/>
      <c r="IV4051" s="11"/>
      <c r="IW4051" s="11"/>
      <c r="AMI4051" s="12"/>
      <c r="AMJ4051" s="12"/>
      <c r="AMK4051" s="12"/>
    </row>
    <row r="4052" spans="1:1025" ht="12.75" customHeight="1">
      <c r="A4052" s="23">
        <v>3</v>
      </c>
      <c r="B4052" s="23">
        <v>1995</v>
      </c>
      <c r="C4052" s="24">
        <v>65</v>
      </c>
      <c r="D4052" s="24">
        <v>14.45</v>
      </c>
      <c r="E4052" s="24">
        <v>45</v>
      </c>
      <c r="F4052" s="27">
        <v>1.1000000000000001</v>
      </c>
      <c r="G4052" s="24" t="s">
        <v>57</v>
      </c>
      <c r="H4052" s="1"/>
      <c r="I4052" s="1"/>
      <c r="AA4052" s="7"/>
      <c r="AB4052" s="7"/>
      <c r="AD4052" s="1"/>
      <c r="AE4052" s="1"/>
      <c r="AG4052" s="7"/>
      <c r="AH4052" s="7"/>
      <c r="AI4052" s="7"/>
      <c r="IU4052" s="11"/>
      <c r="IV4052" s="11"/>
      <c r="IW4052" s="11"/>
      <c r="AMI4052" s="12"/>
      <c r="AMJ4052" s="12"/>
      <c r="AMK4052" s="12"/>
    </row>
    <row r="4053" spans="1:1025" ht="12.75" customHeight="1">
      <c r="A4053" s="23">
        <v>7</v>
      </c>
      <c r="B4053" s="23">
        <v>1995</v>
      </c>
      <c r="C4053" s="24">
        <v>64.999499999999998</v>
      </c>
      <c r="D4053" s="24">
        <v>14.4518</v>
      </c>
      <c r="E4053" s="24">
        <v>45.3</v>
      </c>
      <c r="F4053" s="27">
        <v>1.4</v>
      </c>
      <c r="G4053" s="24" t="s">
        <v>57</v>
      </c>
      <c r="H4053" s="1"/>
      <c r="I4053" s="1"/>
      <c r="AA4053" s="7"/>
      <c r="AB4053" s="7"/>
      <c r="AD4053" s="1"/>
      <c r="AE4053" s="1"/>
      <c r="AG4053" s="7"/>
      <c r="AH4053" s="7"/>
      <c r="AI4053" s="7"/>
      <c r="IU4053" s="11"/>
      <c r="IV4053" s="11"/>
      <c r="IW4053" s="11"/>
      <c r="AMI4053" s="12"/>
      <c r="AMJ4053" s="12"/>
      <c r="AMK4053" s="12"/>
    </row>
    <row r="4054" spans="1:1025" ht="12.75" customHeight="1">
      <c r="A4054" s="23">
        <v>1</v>
      </c>
      <c r="B4054" s="23">
        <v>1995</v>
      </c>
      <c r="C4054" s="24">
        <v>58.8</v>
      </c>
      <c r="D4054" s="24">
        <v>17.68</v>
      </c>
      <c r="E4054" s="24">
        <v>47</v>
      </c>
      <c r="F4054" s="27">
        <v>0.83</v>
      </c>
      <c r="G4054" s="24" t="s">
        <v>57</v>
      </c>
      <c r="H4054" s="1"/>
      <c r="I4054" s="1"/>
      <c r="AA4054" s="7"/>
      <c r="AB4054" s="7"/>
      <c r="AD4054" s="1"/>
      <c r="AE4054" s="1"/>
      <c r="AG4054" s="7"/>
      <c r="AH4054" s="7"/>
      <c r="AI4054" s="7"/>
      <c r="IU4054" s="11"/>
      <c r="IV4054" s="11"/>
      <c r="IW4054" s="11"/>
      <c r="AMI4054" s="12"/>
      <c r="AMJ4054" s="12"/>
      <c r="AMK4054" s="12"/>
    </row>
    <row r="4055" spans="1:1025" ht="12.75" customHeight="1">
      <c r="A4055" s="23">
        <v>9</v>
      </c>
      <c r="B4055" s="23">
        <v>1995</v>
      </c>
      <c r="C4055" s="24">
        <v>62.7682</v>
      </c>
      <c r="D4055" s="24">
        <v>15.633699999999999</v>
      </c>
      <c r="E4055" s="24">
        <v>47.8</v>
      </c>
      <c r="F4055" s="27">
        <v>0.9</v>
      </c>
      <c r="G4055" s="24" t="s">
        <v>57</v>
      </c>
      <c r="H4055" s="1"/>
      <c r="I4055" s="1"/>
      <c r="AA4055" s="7"/>
      <c r="AB4055" s="7"/>
      <c r="AD4055" s="1"/>
      <c r="AE4055" s="1"/>
      <c r="AG4055" s="7"/>
      <c r="AH4055" s="7"/>
      <c r="AI4055" s="7"/>
      <c r="IU4055" s="11"/>
      <c r="IV4055" s="11"/>
      <c r="IW4055" s="11"/>
      <c r="AMI4055" s="12"/>
      <c r="AMJ4055" s="12"/>
      <c r="AMK4055" s="12"/>
    </row>
    <row r="4056" spans="1:1025" ht="12.75" customHeight="1">
      <c r="A4056" s="23">
        <v>4</v>
      </c>
      <c r="B4056" s="23">
        <v>1995</v>
      </c>
      <c r="C4056" s="24">
        <v>57.3</v>
      </c>
      <c r="D4056" s="24">
        <v>18.45</v>
      </c>
      <c r="E4056" s="24">
        <v>49</v>
      </c>
      <c r="F4056" s="27">
        <v>1.1000000000000001</v>
      </c>
      <c r="G4056" s="24" t="s">
        <v>57</v>
      </c>
      <c r="H4056" s="1"/>
      <c r="I4056" s="1"/>
      <c r="AA4056" s="7"/>
      <c r="AB4056" s="7"/>
      <c r="AD4056" s="1"/>
      <c r="AE4056" s="1"/>
      <c r="AG4056" s="7"/>
      <c r="AH4056" s="7"/>
      <c r="AI4056" s="7"/>
      <c r="IU4056" s="11"/>
      <c r="IV4056" s="11"/>
      <c r="IW4056" s="11"/>
      <c r="AMI4056" s="12"/>
      <c r="AMJ4056" s="12"/>
      <c r="AMK4056" s="12"/>
    </row>
    <row r="4057" spans="1:1025" ht="12.75" customHeight="1">
      <c r="A4057" s="23">
        <v>9</v>
      </c>
      <c r="B4057" s="23">
        <v>1995</v>
      </c>
      <c r="C4057" s="24">
        <v>63.5002</v>
      </c>
      <c r="D4057" s="24">
        <v>15.2502</v>
      </c>
      <c r="E4057" s="24">
        <v>49.6</v>
      </c>
      <c r="F4057" s="27">
        <v>0.51</v>
      </c>
      <c r="G4057" s="24" t="s">
        <v>57</v>
      </c>
      <c r="H4057" s="1"/>
      <c r="I4057" s="1"/>
      <c r="AA4057" s="7"/>
      <c r="AB4057" s="7"/>
      <c r="AD4057" s="1"/>
      <c r="AE4057" s="1"/>
      <c r="AG4057" s="7"/>
      <c r="AH4057" s="7"/>
      <c r="AI4057" s="7"/>
      <c r="IU4057" s="11"/>
      <c r="IV4057" s="11"/>
      <c r="IW4057" s="11"/>
      <c r="AMI4057" s="12"/>
      <c r="AMJ4057" s="12"/>
      <c r="AMK4057" s="12"/>
    </row>
    <row r="4058" spans="1:1025" ht="12.75" customHeight="1">
      <c r="A4058" s="23">
        <v>9</v>
      </c>
      <c r="B4058" s="23">
        <v>1995</v>
      </c>
      <c r="C4058" s="24">
        <v>59.770800000000001</v>
      </c>
      <c r="D4058" s="24">
        <v>17.1752</v>
      </c>
      <c r="E4058" s="24">
        <v>49.7</v>
      </c>
      <c r="F4058" s="27">
        <v>0.82</v>
      </c>
      <c r="G4058" s="24" t="s">
        <v>57</v>
      </c>
      <c r="H4058" s="1"/>
      <c r="I4058" s="1"/>
      <c r="AA4058" s="7"/>
      <c r="AB4058" s="7"/>
      <c r="AD4058" s="1"/>
      <c r="AE4058" s="1"/>
      <c r="AG4058" s="7"/>
      <c r="AH4058" s="7"/>
      <c r="AI4058" s="7"/>
      <c r="IU4058" s="11"/>
      <c r="IV4058" s="11"/>
      <c r="IW4058" s="11"/>
      <c r="AMI4058" s="12"/>
      <c r="AMJ4058" s="12"/>
      <c r="AMK4058" s="12"/>
    </row>
    <row r="4059" spans="1:1025" ht="12.75" customHeight="1">
      <c r="A4059" s="23">
        <v>4</v>
      </c>
      <c r="B4059" s="23">
        <v>1995</v>
      </c>
      <c r="C4059" s="24">
        <v>59</v>
      </c>
      <c r="D4059" s="24">
        <v>19</v>
      </c>
      <c r="E4059" s="24">
        <v>50</v>
      </c>
      <c r="F4059" s="27">
        <v>1.2</v>
      </c>
      <c r="G4059" s="24" t="s">
        <v>57</v>
      </c>
      <c r="H4059" s="1"/>
      <c r="I4059" s="1"/>
      <c r="AA4059" s="7"/>
      <c r="AB4059" s="7"/>
      <c r="AD4059" s="1"/>
      <c r="AE4059" s="1"/>
      <c r="AG4059" s="7"/>
      <c r="AH4059" s="7"/>
      <c r="AI4059" s="7"/>
      <c r="IU4059" s="11"/>
      <c r="IV4059" s="11"/>
      <c r="IW4059" s="11"/>
      <c r="AMI4059" s="12"/>
      <c r="AMJ4059" s="12"/>
      <c r="AMK4059" s="12"/>
    </row>
    <row r="4060" spans="1:1025" ht="12.75" customHeight="1">
      <c r="A4060" s="23">
        <v>8</v>
      </c>
      <c r="B4060" s="23">
        <v>1995</v>
      </c>
      <c r="C4060" s="24">
        <v>63.550699999999999</v>
      </c>
      <c r="D4060" s="24">
        <v>21.183</v>
      </c>
      <c r="E4060" s="24">
        <v>50.1</v>
      </c>
      <c r="F4060" s="27">
        <v>2.29</v>
      </c>
      <c r="G4060" s="24" t="s">
        <v>57</v>
      </c>
      <c r="H4060" s="1"/>
      <c r="I4060" s="1"/>
      <c r="AA4060" s="7"/>
      <c r="AB4060" s="7"/>
      <c r="AD4060" s="1"/>
      <c r="AE4060" s="1"/>
      <c r="AG4060" s="7"/>
      <c r="AH4060" s="7"/>
      <c r="AI4060" s="7"/>
      <c r="IU4060" s="11"/>
      <c r="IV4060" s="11"/>
      <c r="IW4060" s="11"/>
      <c r="AMI4060" s="12"/>
      <c r="AMJ4060" s="12"/>
      <c r="AMK4060" s="12"/>
    </row>
    <row r="4061" spans="1:1025" ht="12.75" customHeight="1">
      <c r="A4061" s="23">
        <v>9</v>
      </c>
      <c r="B4061" s="23">
        <v>1995</v>
      </c>
      <c r="C4061" s="24">
        <v>64.9983</v>
      </c>
      <c r="D4061" s="24">
        <v>14.4495</v>
      </c>
      <c r="E4061" s="24">
        <v>50.2</v>
      </c>
      <c r="F4061" s="27">
        <v>1.1100000000000001</v>
      </c>
      <c r="G4061" s="24" t="s">
        <v>57</v>
      </c>
      <c r="H4061" s="1"/>
      <c r="I4061" s="1"/>
      <c r="AA4061" s="7"/>
      <c r="AB4061" s="7"/>
      <c r="AD4061" s="1"/>
      <c r="AE4061" s="1"/>
      <c r="AG4061" s="7"/>
      <c r="AH4061" s="7"/>
      <c r="AI4061" s="7"/>
      <c r="IU4061" s="11"/>
      <c r="IV4061" s="11"/>
      <c r="IW4061" s="11"/>
      <c r="AMI4061" s="12"/>
      <c r="AMJ4061" s="12"/>
      <c r="AMK4061" s="12"/>
    </row>
    <row r="4062" spans="1:1025" ht="12.75" customHeight="1">
      <c r="A4062" s="23">
        <v>8</v>
      </c>
      <c r="B4062" s="23">
        <v>1995</v>
      </c>
      <c r="C4062" s="24">
        <v>67.164299999999997</v>
      </c>
      <c r="D4062" s="24">
        <v>19.198699999999999</v>
      </c>
      <c r="E4062" s="24">
        <v>50.6</v>
      </c>
      <c r="F4062" s="27">
        <v>1.01</v>
      </c>
      <c r="G4062" s="24" t="s">
        <v>57</v>
      </c>
      <c r="H4062" s="1"/>
      <c r="I4062" s="1"/>
      <c r="AA4062" s="7"/>
      <c r="AB4062" s="7"/>
      <c r="AD4062" s="1"/>
      <c r="AE4062" s="1"/>
      <c r="AG4062" s="7"/>
      <c r="AH4062" s="7"/>
      <c r="AI4062" s="7"/>
      <c r="IU4062" s="11"/>
      <c r="IV4062" s="11"/>
      <c r="IW4062" s="11"/>
      <c r="AMI4062" s="12"/>
      <c r="AMJ4062" s="12"/>
      <c r="AMK4062" s="12"/>
    </row>
    <row r="4063" spans="1:1025" ht="12.75" customHeight="1">
      <c r="A4063" s="23">
        <v>9</v>
      </c>
      <c r="B4063" s="23">
        <v>1995</v>
      </c>
      <c r="C4063" s="24">
        <v>61.2455</v>
      </c>
      <c r="D4063" s="24">
        <v>16.433199999999999</v>
      </c>
      <c r="E4063" s="24">
        <v>50.7</v>
      </c>
      <c r="F4063" s="27">
        <v>0.93</v>
      </c>
      <c r="G4063" s="24" t="s">
        <v>57</v>
      </c>
      <c r="H4063" s="1"/>
      <c r="I4063" s="1"/>
      <c r="AA4063" s="7"/>
      <c r="AB4063" s="7"/>
      <c r="AD4063" s="1"/>
      <c r="AE4063" s="1"/>
      <c r="AG4063" s="7"/>
      <c r="AH4063" s="7"/>
      <c r="AI4063" s="7"/>
      <c r="IU4063" s="11"/>
      <c r="IV4063" s="11"/>
      <c r="IW4063" s="11"/>
      <c r="AMI4063" s="12"/>
      <c r="AMJ4063" s="12"/>
      <c r="AMK4063" s="12"/>
    </row>
    <row r="4064" spans="1:1025" ht="12.75" customHeight="1">
      <c r="A4064" s="23">
        <v>9</v>
      </c>
      <c r="B4064" s="23">
        <v>1995</v>
      </c>
      <c r="C4064" s="24">
        <v>57.3003</v>
      </c>
      <c r="D4064" s="24">
        <v>18.4998</v>
      </c>
      <c r="E4064" s="24">
        <v>50.8</v>
      </c>
      <c r="F4064" s="27">
        <v>1.56</v>
      </c>
      <c r="G4064" s="24" t="s">
        <v>57</v>
      </c>
      <c r="H4064" s="1"/>
      <c r="I4064" s="1"/>
      <c r="AA4064" s="7"/>
      <c r="AB4064" s="7"/>
      <c r="AD4064" s="1"/>
      <c r="AE4064" s="1"/>
      <c r="AG4064" s="7"/>
      <c r="AH4064" s="7"/>
      <c r="AI4064" s="7"/>
      <c r="IU4064" s="11"/>
      <c r="IV4064" s="11"/>
      <c r="IW4064" s="11"/>
      <c r="AMI4064" s="12"/>
      <c r="AMJ4064" s="12"/>
      <c r="AMK4064" s="12"/>
    </row>
    <row r="4065" spans="1:1025" ht="12.75" customHeight="1">
      <c r="A4065" s="23">
        <v>9</v>
      </c>
      <c r="B4065" s="23">
        <v>1995</v>
      </c>
      <c r="C4065" s="24">
        <v>58.588200000000001</v>
      </c>
      <c r="D4065" s="24">
        <v>18.884</v>
      </c>
      <c r="E4065" s="24">
        <v>50.9</v>
      </c>
      <c r="F4065" s="27">
        <v>0.74</v>
      </c>
      <c r="G4065" s="24" t="s">
        <v>57</v>
      </c>
      <c r="H4065" s="1"/>
      <c r="I4065" s="1"/>
      <c r="AA4065" s="7"/>
      <c r="AB4065" s="7"/>
      <c r="AD4065" s="1"/>
      <c r="AE4065" s="1"/>
      <c r="AG4065" s="7"/>
      <c r="AH4065" s="7"/>
      <c r="AI4065" s="7"/>
      <c r="IU4065" s="11"/>
      <c r="IV4065" s="11"/>
      <c r="IW4065" s="11"/>
      <c r="AMI4065" s="12"/>
      <c r="AMJ4065" s="12"/>
      <c r="AMK4065" s="12"/>
    </row>
    <row r="4066" spans="1:1025" ht="12.75" customHeight="1">
      <c r="A4066" s="23">
        <v>8</v>
      </c>
      <c r="B4066" s="23">
        <v>1995</v>
      </c>
      <c r="C4066" s="24">
        <v>64.900300000000001</v>
      </c>
      <c r="D4066" s="24">
        <v>9.9991699999999994</v>
      </c>
      <c r="E4066" s="24">
        <v>51</v>
      </c>
      <c r="F4066" s="27">
        <v>0.64</v>
      </c>
      <c r="G4066" s="24" t="s">
        <v>57</v>
      </c>
      <c r="H4066" s="1"/>
      <c r="I4066" s="1"/>
      <c r="AA4066" s="7"/>
      <c r="AB4066" s="7"/>
      <c r="AD4066" s="1"/>
      <c r="AE4066" s="1"/>
      <c r="AG4066" s="7"/>
      <c r="AH4066" s="7"/>
      <c r="AI4066" s="7"/>
      <c r="IU4066" s="11"/>
      <c r="IV4066" s="11"/>
      <c r="IW4066" s="11"/>
      <c r="AMI4066" s="12"/>
      <c r="AMJ4066" s="12"/>
      <c r="AMK4066" s="12"/>
    </row>
    <row r="4067" spans="1:1025" ht="12.75" customHeight="1">
      <c r="A4067" s="23">
        <v>8</v>
      </c>
      <c r="B4067" s="23">
        <v>1995</v>
      </c>
      <c r="C4067" s="24">
        <v>62.401499999999999</v>
      </c>
      <c r="D4067" s="24">
        <v>21.833300000000001</v>
      </c>
      <c r="E4067" s="24">
        <v>51</v>
      </c>
      <c r="F4067" s="27">
        <v>1.25</v>
      </c>
      <c r="G4067" s="24" t="s">
        <v>57</v>
      </c>
      <c r="H4067" s="1"/>
      <c r="I4067" s="1"/>
      <c r="AA4067" s="7"/>
      <c r="AB4067" s="7"/>
      <c r="AD4067" s="1"/>
      <c r="AE4067" s="1"/>
      <c r="AG4067" s="7"/>
      <c r="AH4067" s="7"/>
      <c r="AI4067" s="7"/>
      <c r="IU4067" s="11"/>
      <c r="IV4067" s="11"/>
      <c r="IW4067" s="11"/>
      <c r="AMI4067" s="12"/>
      <c r="AMJ4067" s="12"/>
      <c r="AMK4067" s="12"/>
    </row>
    <row r="4068" spans="1:1025" ht="12.75" customHeight="1">
      <c r="A4068" s="23">
        <v>8</v>
      </c>
      <c r="B4068" s="23">
        <v>1995</v>
      </c>
      <c r="C4068" s="24">
        <v>64.665499999999994</v>
      </c>
      <c r="D4068" s="24">
        <v>20.565200000000001</v>
      </c>
      <c r="E4068" s="24">
        <v>51.1</v>
      </c>
      <c r="F4068" s="27">
        <v>1.25</v>
      </c>
      <c r="G4068" s="24" t="s">
        <v>57</v>
      </c>
      <c r="H4068" s="1"/>
      <c r="I4068" s="1"/>
      <c r="AA4068" s="7"/>
      <c r="AB4068" s="7"/>
      <c r="AD4068" s="1"/>
      <c r="AE4068" s="1"/>
      <c r="AG4068" s="7"/>
      <c r="AH4068" s="7"/>
      <c r="AI4068" s="7"/>
      <c r="IU4068" s="11"/>
      <c r="IV4068" s="11"/>
      <c r="IW4068" s="11"/>
      <c r="AMI4068" s="12"/>
      <c r="AMJ4068" s="12"/>
      <c r="AMK4068" s="12"/>
    </row>
    <row r="4069" spans="1:1025" ht="12.75" customHeight="1">
      <c r="A4069" s="23">
        <v>7</v>
      </c>
      <c r="B4069" s="23">
        <v>1995</v>
      </c>
      <c r="C4069" s="24">
        <v>64.885300000000001</v>
      </c>
      <c r="D4069" s="24">
        <v>9.9673300000000005</v>
      </c>
      <c r="E4069" s="24">
        <v>51.3</v>
      </c>
      <c r="F4069" s="27">
        <v>0.6</v>
      </c>
      <c r="G4069" s="24" t="s">
        <v>57</v>
      </c>
      <c r="H4069" s="1"/>
      <c r="I4069" s="1"/>
      <c r="AA4069" s="7"/>
      <c r="AB4069" s="7"/>
      <c r="AD4069" s="1"/>
      <c r="AE4069" s="1"/>
      <c r="AG4069" s="7"/>
      <c r="AH4069" s="7"/>
      <c r="AI4069" s="7"/>
      <c r="IU4069" s="11"/>
      <c r="IV4069" s="11"/>
      <c r="IW4069" s="11"/>
      <c r="AMI4069" s="12"/>
      <c r="AMJ4069" s="12"/>
      <c r="AMK4069" s="12"/>
    </row>
    <row r="4070" spans="1:1025" ht="12.75" customHeight="1">
      <c r="A4070" s="23">
        <v>9</v>
      </c>
      <c r="B4070" s="23">
        <v>1995</v>
      </c>
      <c r="C4070" s="24">
        <v>61.999699999999997</v>
      </c>
      <c r="D4070" s="24">
        <v>16.032800000000002</v>
      </c>
      <c r="E4070" s="24">
        <v>51.3</v>
      </c>
      <c r="F4070" s="27">
        <v>0.95</v>
      </c>
      <c r="G4070" s="24" t="s">
        <v>57</v>
      </c>
      <c r="H4070" s="1"/>
      <c r="I4070" s="1"/>
      <c r="AA4070" s="7"/>
      <c r="AB4070" s="7"/>
      <c r="AD4070" s="1"/>
      <c r="AE4070" s="1"/>
      <c r="AG4070" s="7"/>
      <c r="AH4070" s="7"/>
      <c r="AI4070" s="7"/>
      <c r="IU4070" s="11"/>
      <c r="IV4070" s="11"/>
      <c r="IW4070" s="11"/>
      <c r="AMI4070" s="12"/>
      <c r="AMJ4070" s="12"/>
      <c r="AMK4070" s="12"/>
    </row>
    <row r="4071" spans="1:1025" ht="12.75" customHeight="1">
      <c r="A4071" s="23">
        <v>9</v>
      </c>
      <c r="B4071" s="23">
        <v>1995</v>
      </c>
      <c r="C4071" s="24">
        <v>58.998199999999997</v>
      </c>
      <c r="D4071" s="24">
        <v>18.999500000000001</v>
      </c>
      <c r="E4071" s="24">
        <v>51.4</v>
      </c>
      <c r="F4071" s="27">
        <v>1.19</v>
      </c>
      <c r="G4071" s="24" t="s">
        <v>57</v>
      </c>
      <c r="H4071" s="1"/>
      <c r="I4071" s="1"/>
      <c r="AA4071" s="7"/>
      <c r="AB4071" s="7"/>
      <c r="AD4071" s="1"/>
      <c r="AE4071" s="1"/>
      <c r="AG4071" s="7"/>
      <c r="AH4071" s="7"/>
      <c r="AI4071" s="7"/>
      <c r="IU4071" s="11"/>
      <c r="IV4071" s="11"/>
      <c r="IW4071" s="11"/>
      <c r="AMI4071" s="12"/>
      <c r="AMJ4071" s="12"/>
      <c r="AMK4071" s="12"/>
    </row>
    <row r="4072" spans="1:1025" ht="12.75" customHeight="1">
      <c r="A4072" s="23">
        <v>8</v>
      </c>
      <c r="B4072" s="23">
        <v>1995</v>
      </c>
      <c r="C4072" s="24">
        <v>61.169499999999999</v>
      </c>
      <c r="D4072" s="24">
        <v>22.4678</v>
      </c>
      <c r="E4072" s="24">
        <v>51.4</v>
      </c>
      <c r="F4072" s="27">
        <v>1.21</v>
      </c>
      <c r="G4072" s="24" t="s">
        <v>57</v>
      </c>
      <c r="H4072" s="1"/>
      <c r="I4072" s="1"/>
      <c r="AA4072" s="7"/>
      <c r="AB4072" s="7"/>
      <c r="AD4072" s="1"/>
      <c r="AE4072" s="1"/>
      <c r="AG4072" s="7"/>
      <c r="AH4072" s="7"/>
      <c r="AI4072" s="7"/>
      <c r="IU4072" s="11"/>
      <c r="IV4072" s="11"/>
      <c r="IW4072" s="11"/>
      <c r="AMI4072" s="12"/>
      <c r="AMJ4072" s="12"/>
      <c r="AMK4072" s="12"/>
    </row>
    <row r="4073" spans="1:1025" ht="12.75" customHeight="1">
      <c r="A4073" s="23">
        <v>9</v>
      </c>
      <c r="B4073" s="23">
        <v>1995</v>
      </c>
      <c r="C4073" s="24">
        <v>57.750999999999998</v>
      </c>
      <c r="D4073" s="24">
        <v>18.633800000000001</v>
      </c>
      <c r="E4073" s="24">
        <v>51.5</v>
      </c>
      <c r="F4073" s="27">
        <v>1.29</v>
      </c>
      <c r="G4073" s="24" t="s">
        <v>57</v>
      </c>
      <c r="H4073" s="1"/>
      <c r="I4073" s="1"/>
      <c r="AA4073" s="7"/>
      <c r="AB4073" s="7"/>
      <c r="AD4073" s="1"/>
      <c r="AE4073" s="1"/>
      <c r="AG4073" s="7"/>
      <c r="AH4073" s="7"/>
      <c r="AI4073" s="7"/>
      <c r="IU4073" s="11"/>
      <c r="IV4073" s="11"/>
      <c r="IW4073" s="11"/>
      <c r="AMI4073" s="12"/>
      <c r="AMJ4073" s="12"/>
      <c r="AMK4073" s="12"/>
    </row>
    <row r="4074" spans="1:1025" ht="12.75" customHeight="1">
      <c r="A4074" s="23">
        <v>9</v>
      </c>
      <c r="B4074" s="23">
        <v>1995</v>
      </c>
      <c r="C4074" s="24">
        <v>58.000799999999998</v>
      </c>
      <c r="D4074" s="24">
        <v>18.0825</v>
      </c>
      <c r="E4074" s="24">
        <v>51.6</v>
      </c>
      <c r="F4074" s="27">
        <v>0.84</v>
      </c>
      <c r="G4074" s="24" t="s">
        <v>57</v>
      </c>
      <c r="H4074" s="1"/>
      <c r="I4074" s="1"/>
      <c r="AA4074" s="7"/>
      <c r="AB4074" s="7"/>
      <c r="AD4074" s="1"/>
      <c r="AE4074" s="1"/>
      <c r="AG4074" s="7"/>
      <c r="AH4074" s="7"/>
      <c r="AI4074" s="7"/>
      <c r="IU4074" s="11"/>
      <c r="IV4074" s="11"/>
      <c r="IW4074" s="11"/>
      <c r="AMI4074" s="12"/>
      <c r="AMJ4074" s="12"/>
      <c r="AMK4074" s="12"/>
    </row>
    <row r="4075" spans="1:1025" ht="12.75" customHeight="1">
      <c r="A4075" s="23">
        <v>9</v>
      </c>
      <c r="B4075" s="23">
        <v>1995</v>
      </c>
      <c r="C4075" s="24">
        <v>58.835799999999999</v>
      </c>
      <c r="D4075" s="24">
        <v>17.680800000000001</v>
      </c>
      <c r="E4075" s="24">
        <v>51.9</v>
      </c>
      <c r="F4075" s="27">
        <v>0.96</v>
      </c>
      <c r="G4075" s="24" t="s">
        <v>57</v>
      </c>
      <c r="H4075" s="1"/>
      <c r="I4075" s="1"/>
      <c r="AA4075" s="7"/>
      <c r="AB4075" s="7"/>
      <c r="AD4075" s="1"/>
      <c r="AE4075" s="1"/>
      <c r="AG4075" s="7"/>
      <c r="AH4075" s="7"/>
      <c r="AI4075" s="7"/>
      <c r="IU4075" s="11"/>
      <c r="IV4075" s="11"/>
      <c r="IW4075" s="11"/>
      <c r="AMI4075" s="12"/>
      <c r="AMJ4075" s="12"/>
      <c r="AMK4075" s="12"/>
    </row>
    <row r="4076" spans="1:1025" ht="12.75" customHeight="1">
      <c r="A4076" s="23">
        <v>7</v>
      </c>
      <c r="B4076" s="23">
        <v>1995</v>
      </c>
      <c r="C4076" s="24">
        <v>65.003500000000003</v>
      </c>
      <c r="D4076" s="24">
        <v>12.061999999999999</v>
      </c>
      <c r="E4076" s="24">
        <v>51.9</v>
      </c>
      <c r="F4076" s="27">
        <v>0.8</v>
      </c>
      <c r="G4076" s="24" t="s">
        <v>57</v>
      </c>
      <c r="H4076" s="1"/>
      <c r="I4076" s="1"/>
      <c r="AA4076" s="7"/>
      <c r="AB4076" s="7"/>
      <c r="AD4076" s="1"/>
      <c r="AE4076" s="1"/>
      <c r="AG4076" s="7"/>
      <c r="AH4076" s="7"/>
      <c r="AI4076" s="7"/>
      <c r="IU4076" s="11"/>
      <c r="IV4076" s="11"/>
      <c r="IW4076" s="11"/>
      <c r="AMI4076" s="12"/>
      <c r="AMJ4076" s="12"/>
      <c r="AMK4076" s="12"/>
    </row>
    <row r="4077" spans="1:1025" ht="12.75" customHeight="1">
      <c r="A4077" s="23">
        <v>11</v>
      </c>
      <c r="B4077" s="23">
        <v>1995</v>
      </c>
      <c r="C4077" s="24">
        <v>67.167299999999997</v>
      </c>
      <c r="D4077" s="24">
        <v>19.1707</v>
      </c>
      <c r="E4077" s="24">
        <v>52</v>
      </c>
      <c r="F4077" s="27">
        <v>1.45</v>
      </c>
      <c r="G4077" s="24" t="s">
        <v>57</v>
      </c>
      <c r="H4077" s="1"/>
      <c r="I4077" s="1"/>
      <c r="AA4077" s="7"/>
      <c r="AB4077" s="7"/>
      <c r="AD4077" s="1"/>
      <c r="AE4077" s="1"/>
      <c r="AG4077" s="7"/>
      <c r="AH4077" s="7"/>
      <c r="AI4077" s="7"/>
      <c r="IU4077" s="11"/>
      <c r="IV4077" s="11"/>
      <c r="IW4077" s="11"/>
      <c r="AMI4077" s="12"/>
      <c r="AMJ4077" s="12"/>
      <c r="AMK4077" s="12"/>
    </row>
    <row r="4078" spans="1:1025" ht="12.75" customHeight="1">
      <c r="A4078" s="23">
        <v>1</v>
      </c>
      <c r="B4078" s="23">
        <v>1995</v>
      </c>
      <c r="C4078" s="24">
        <v>58</v>
      </c>
      <c r="D4078" s="24">
        <v>18.079999999999998</v>
      </c>
      <c r="E4078" s="24">
        <v>52</v>
      </c>
      <c r="F4078" s="27">
        <v>1.25</v>
      </c>
      <c r="G4078" s="24" t="s">
        <v>57</v>
      </c>
      <c r="H4078" s="1"/>
      <c r="I4078" s="1"/>
      <c r="AA4078" s="7"/>
      <c r="AB4078" s="7"/>
      <c r="AD4078" s="1"/>
      <c r="AE4078" s="1"/>
      <c r="AG4078" s="7"/>
      <c r="AH4078" s="7"/>
      <c r="AI4078" s="7"/>
      <c r="IU4078" s="11"/>
      <c r="IV4078" s="11"/>
      <c r="IW4078" s="11"/>
      <c r="AMI4078" s="12"/>
      <c r="AMJ4078" s="12"/>
      <c r="AMK4078" s="12"/>
    </row>
    <row r="4079" spans="1:1025" ht="12.75" customHeight="1">
      <c r="A4079" s="23">
        <v>7</v>
      </c>
      <c r="B4079" s="23">
        <v>1995</v>
      </c>
      <c r="C4079" s="24">
        <v>67.161799999999999</v>
      </c>
      <c r="D4079" s="24">
        <v>19.1693</v>
      </c>
      <c r="E4079" s="24">
        <v>52</v>
      </c>
      <c r="F4079" s="27">
        <v>2</v>
      </c>
      <c r="G4079" s="24" t="s">
        <v>57</v>
      </c>
      <c r="H4079" s="1"/>
      <c r="I4079" s="1"/>
      <c r="AA4079" s="7"/>
      <c r="AB4079" s="7"/>
      <c r="AD4079" s="1"/>
      <c r="AE4079" s="1"/>
      <c r="AG4079" s="7"/>
      <c r="AH4079" s="7"/>
      <c r="AI4079" s="7"/>
      <c r="IU4079" s="11"/>
      <c r="IV4079" s="11"/>
      <c r="IW4079" s="11"/>
      <c r="AMI4079" s="12"/>
      <c r="AMJ4079" s="12"/>
      <c r="AMK4079" s="12"/>
    </row>
    <row r="4080" spans="1:1025" ht="12.75" customHeight="1">
      <c r="A4080" s="23">
        <v>9</v>
      </c>
      <c r="B4080" s="23">
        <v>1995</v>
      </c>
      <c r="C4080" s="24">
        <v>60.500500000000002</v>
      </c>
      <c r="D4080" s="24">
        <v>16.799199999999999</v>
      </c>
      <c r="E4080" s="24">
        <v>52.1</v>
      </c>
      <c r="F4080" s="27">
        <v>0.73</v>
      </c>
      <c r="G4080" s="24" t="s">
        <v>57</v>
      </c>
      <c r="H4080" s="1"/>
      <c r="I4080" s="1"/>
      <c r="AA4080" s="7"/>
      <c r="AB4080" s="7"/>
      <c r="AD4080" s="1"/>
      <c r="AE4080" s="1"/>
      <c r="AG4080" s="7"/>
      <c r="AH4080" s="7"/>
      <c r="AI4080" s="7"/>
      <c r="IU4080" s="11"/>
      <c r="IV4080" s="11"/>
      <c r="IW4080" s="11"/>
      <c r="AMI4080" s="12"/>
      <c r="AMJ4080" s="12"/>
      <c r="AMK4080" s="12"/>
    </row>
    <row r="4081" spans="1:1025" ht="12.75" customHeight="1">
      <c r="A4081" s="23">
        <v>11</v>
      </c>
      <c r="B4081" s="23">
        <v>1995</v>
      </c>
      <c r="C4081" s="24">
        <v>60.980200000000004</v>
      </c>
      <c r="D4081" s="24">
        <v>23.067</v>
      </c>
      <c r="E4081" s="24">
        <v>52.1</v>
      </c>
      <c r="F4081" s="27">
        <v>1.72</v>
      </c>
      <c r="G4081" s="24" t="s">
        <v>57</v>
      </c>
      <c r="H4081" s="1"/>
      <c r="I4081" s="1"/>
      <c r="AA4081" s="7"/>
      <c r="AB4081" s="7"/>
      <c r="AD4081" s="1"/>
      <c r="AE4081" s="1"/>
      <c r="AG4081" s="7"/>
      <c r="AH4081" s="7"/>
      <c r="AI4081" s="7"/>
      <c r="IU4081" s="11"/>
      <c r="IV4081" s="11"/>
      <c r="IW4081" s="11"/>
      <c r="AMI4081" s="12"/>
      <c r="AMJ4081" s="12"/>
      <c r="AMK4081" s="12"/>
    </row>
    <row r="4082" spans="1:1025" ht="12.75" customHeight="1">
      <c r="A4082" s="23">
        <v>11</v>
      </c>
      <c r="B4082" s="23">
        <v>1995</v>
      </c>
      <c r="C4082" s="24">
        <v>59.898000000000003</v>
      </c>
      <c r="D4082" s="24">
        <v>23.798200000000001</v>
      </c>
      <c r="E4082" s="24">
        <v>52.1</v>
      </c>
      <c r="F4082" s="27">
        <v>2.58</v>
      </c>
      <c r="G4082" s="24" t="s">
        <v>57</v>
      </c>
      <c r="H4082" s="1"/>
      <c r="I4082" s="1"/>
      <c r="AA4082" s="7"/>
      <c r="AB4082" s="7"/>
      <c r="AD4082" s="1"/>
      <c r="AE4082" s="1"/>
      <c r="AG4082" s="7"/>
      <c r="AH4082" s="7"/>
      <c r="AI4082" s="7"/>
      <c r="IU4082" s="11"/>
      <c r="IV4082" s="11"/>
      <c r="IW4082" s="11"/>
      <c r="AMI4082" s="12"/>
      <c r="AMJ4082" s="12"/>
      <c r="AMK4082" s="12"/>
    </row>
    <row r="4083" spans="1:1025" ht="12.75" customHeight="1">
      <c r="A4083" s="23">
        <v>8</v>
      </c>
      <c r="B4083" s="23">
        <v>1995</v>
      </c>
      <c r="C4083" s="24">
        <v>59.883200000000002</v>
      </c>
      <c r="D4083" s="24">
        <v>22.386800000000001</v>
      </c>
      <c r="E4083" s="24">
        <v>52.2</v>
      </c>
      <c r="F4083" s="27">
        <v>2.92</v>
      </c>
      <c r="G4083" s="24" t="s">
        <v>57</v>
      </c>
      <c r="H4083" s="1"/>
      <c r="I4083" s="1"/>
      <c r="AA4083" s="7"/>
      <c r="AB4083" s="7"/>
      <c r="AD4083" s="1"/>
      <c r="AE4083" s="1"/>
      <c r="AG4083" s="7"/>
      <c r="AH4083" s="7"/>
      <c r="AI4083" s="7"/>
      <c r="IU4083" s="11"/>
      <c r="IV4083" s="11"/>
      <c r="IW4083" s="11"/>
      <c r="AMI4083" s="12"/>
      <c r="AMJ4083" s="12"/>
      <c r="AMK4083" s="12"/>
    </row>
    <row r="4084" spans="1:1025" ht="12.75" customHeight="1">
      <c r="A4084" s="23">
        <v>9</v>
      </c>
      <c r="B4084" s="23">
        <v>1995</v>
      </c>
      <c r="C4084" s="24">
        <v>59.067799999999998</v>
      </c>
      <c r="D4084" s="24">
        <v>20.388200000000001</v>
      </c>
      <c r="E4084" s="24">
        <v>52.3</v>
      </c>
      <c r="F4084" s="27">
        <v>1.02</v>
      </c>
      <c r="G4084" s="24" t="s">
        <v>57</v>
      </c>
      <c r="H4084" s="1"/>
      <c r="I4084" s="1"/>
      <c r="AA4084" s="7"/>
      <c r="AB4084" s="7"/>
      <c r="AD4084" s="1"/>
      <c r="AE4084" s="1"/>
      <c r="AG4084" s="7"/>
      <c r="AH4084" s="7"/>
      <c r="AI4084" s="7"/>
      <c r="IU4084" s="11"/>
      <c r="IV4084" s="11"/>
      <c r="IW4084" s="11"/>
      <c r="AMI4084" s="12"/>
      <c r="AMJ4084" s="12"/>
      <c r="AMK4084" s="12"/>
    </row>
    <row r="4085" spans="1:1025" ht="12.75" customHeight="1">
      <c r="A4085" s="23">
        <v>7</v>
      </c>
      <c r="B4085" s="23">
        <v>1995</v>
      </c>
      <c r="C4085" s="24">
        <v>65.89</v>
      </c>
      <c r="D4085" s="24">
        <v>19.88</v>
      </c>
      <c r="E4085" s="24">
        <v>52.3</v>
      </c>
      <c r="F4085" s="27">
        <v>1.5</v>
      </c>
      <c r="G4085" s="24" t="s">
        <v>57</v>
      </c>
      <c r="H4085" s="1"/>
      <c r="I4085" s="1"/>
      <c r="AA4085" s="7"/>
      <c r="AB4085" s="7"/>
      <c r="AD4085" s="1"/>
      <c r="AE4085" s="1"/>
      <c r="AG4085" s="7"/>
      <c r="AH4085" s="7"/>
      <c r="AI4085" s="7"/>
      <c r="IU4085" s="11"/>
      <c r="IV4085" s="11"/>
      <c r="IW4085" s="11"/>
      <c r="AMI4085" s="12"/>
      <c r="AMJ4085" s="12"/>
      <c r="AMK4085" s="12"/>
    </row>
    <row r="4086" spans="1:1025" ht="12.75" customHeight="1">
      <c r="A4086" s="23">
        <v>10</v>
      </c>
      <c r="B4086" s="23">
        <v>1995</v>
      </c>
      <c r="C4086" s="24">
        <v>60.5002</v>
      </c>
      <c r="D4086" s="24">
        <v>22.334700000000002</v>
      </c>
      <c r="E4086" s="24">
        <v>52.4</v>
      </c>
      <c r="F4086" s="27">
        <v>2.31</v>
      </c>
      <c r="G4086" s="24" t="s">
        <v>57</v>
      </c>
      <c r="H4086" s="1"/>
      <c r="I4086" s="1"/>
      <c r="AA4086" s="7"/>
      <c r="AB4086" s="7"/>
      <c r="AD4086" s="1"/>
      <c r="AE4086" s="1"/>
      <c r="AG4086" s="7"/>
      <c r="AH4086" s="7"/>
      <c r="AI4086" s="7"/>
      <c r="IU4086" s="11"/>
      <c r="IV4086" s="11"/>
      <c r="IW4086" s="11"/>
      <c r="AMI4086" s="12"/>
      <c r="AMJ4086" s="12"/>
      <c r="AMK4086" s="12"/>
    </row>
    <row r="4087" spans="1:1025" ht="12.75" customHeight="1">
      <c r="A4087" s="23">
        <v>8</v>
      </c>
      <c r="B4087" s="23">
        <v>1995</v>
      </c>
      <c r="C4087" s="24">
        <v>58.17</v>
      </c>
      <c r="D4087" s="24">
        <v>18.77</v>
      </c>
      <c r="E4087" s="24">
        <v>52.4</v>
      </c>
      <c r="F4087" s="27">
        <v>1.4</v>
      </c>
      <c r="G4087" s="24" t="s">
        <v>57</v>
      </c>
      <c r="H4087" s="1"/>
      <c r="I4087" s="1"/>
      <c r="AA4087" s="7"/>
      <c r="AB4087" s="7"/>
      <c r="AD4087" s="1"/>
      <c r="AE4087" s="1"/>
      <c r="AG4087" s="7"/>
      <c r="AH4087" s="7"/>
      <c r="AI4087" s="7"/>
      <c r="IU4087" s="11"/>
      <c r="IV4087" s="11"/>
      <c r="IW4087" s="11"/>
      <c r="AMI4087" s="12"/>
      <c r="AMJ4087" s="12"/>
      <c r="AMK4087" s="12"/>
    </row>
    <row r="4088" spans="1:1025" ht="12.75" customHeight="1">
      <c r="A4088" s="23">
        <v>11</v>
      </c>
      <c r="B4088" s="23">
        <v>1995</v>
      </c>
      <c r="C4088" s="24">
        <v>66.418800000000005</v>
      </c>
      <c r="D4088" s="24">
        <v>15.999499999999999</v>
      </c>
      <c r="E4088" s="24">
        <v>52.5</v>
      </c>
      <c r="F4088" s="27">
        <v>1.33</v>
      </c>
      <c r="G4088" s="24" t="s">
        <v>57</v>
      </c>
      <c r="H4088" s="1"/>
      <c r="I4088" s="1"/>
      <c r="AA4088" s="7"/>
      <c r="AB4088" s="7"/>
      <c r="AD4088" s="1"/>
      <c r="AE4088" s="1"/>
      <c r="AG4088" s="7"/>
      <c r="AH4088" s="7"/>
      <c r="AI4088" s="7"/>
      <c r="IU4088" s="11"/>
      <c r="IV4088" s="11"/>
      <c r="IW4088" s="11"/>
      <c r="AMI4088" s="12"/>
      <c r="AMJ4088" s="12"/>
      <c r="AMK4088" s="12"/>
    </row>
    <row r="4089" spans="1:1025" ht="12.75" customHeight="1">
      <c r="A4089" s="23">
        <v>11</v>
      </c>
      <c r="B4089" s="23">
        <v>1995</v>
      </c>
      <c r="C4089" s="24">
        <v>59.1372</v>
      </c>
      <c r="D4089" s="24">
        <v>18.3583</v>
      </c>
      <c r="E4089" s="24">
        <v>52.5</v>
      </c>
      <c r="F4089" s="27">
        <v>0.46</v>
      </c>
      <c r="G4089" s="24" t="s">
        <v>57</v>
      </c>
      <c r="H4089" s="1"/>
      <c r="I4089" s="1"/>
      <c r="AA4089" s="7"/>
      <c r="AB4089" s="7"/>
      <c r="AD4089" s="1"/>
      <c r="AE4089" s="1"/>
      <c r="AG4089" s="7"/>
      <c r="AH4089" s="7"/>
      <c r="AI4089" s="7"/>
      <c r="IU4089" s="11"/>
      <c r="IV4089" s="11"/>
      <c r="IW4089" s="11"/>
      <c r="AMI4089" s="12"/>
      <c r="AMJ4089" s="12"/>
      <c r="AMK4089" s="12"/>
    </row>
    <row r="4090" spans="1:1025" ht="12.75" customHeight="1">
      <c r="A4090" s="23">
        <v>11</v>
      </c>
      <c r="B4090" s="23">
        <v>1995</v>
      </c>
      <c r="C4090" s="24">
        <v>58.665700000000001</v>
      </c>
      <c r="D4090" s="24">
        <v>17.793500000000002</v>
      </c>
      <c r="E4090" s="24">
        <v>52.5</v>
      </c>
      <c r="F4090" s="27">
        <v>0.54</v>
      </c>
      <c r="G4090" s="24" t="s">
        <v>57</v>
      </c>
      <c r="H4090" s="1"/>
      <c r="I4090" s="1"/>
      <c r="AA4090" s="7"/>
      <c r="AB4090" s="7"/>
      <c r="AD4090" s="1"/>
      <c r="AE4090" s="1"/>
      <c r="AG4090" s="7"/>
      <c r="AH4090" s="7"/>
      <c r="AI4090" s="7"/>
      <c r="IU4090" s="11"/>
      <c r="IV4090" s="11"/>
      <c r="IW4090" s="11"/>
      <c r="AMI4090" s="12"/>
      <c r="AMJ4090" s="12"/>
      <c r="AMK4090" s="12"/>
    </row>
    <row r="4091" spans="1:1025" ht="12.75" customHeight="1">
      <c r="A4091" s="23">
        <v>11</v>
      </c>
      <c r="B4091" s="23">
        <v>1995</v>
      </c>
      <c r="C4091" s="24">
        <v>62.0002</v>
      </c>
      <c r="D4091" s="24">
        <v>16.034199999999998</v>
      </c>
      <c r="E4091" s="24">
        <v>52.6</v>
      </c>
      <c r="F4091" s="27">
        <v>0.73</v>
      </c>
      <c r="G4091" s="24" t="s">
        <v>57</v>
      </c>
      <c r="H4091" s="1"/>
      <c r="I4091" s="1"/>
      <c r="AA4091" s="7"/>
      <c r="AB4091" s="7"/>
      <c r="AD4091" s="1"/>
      <c r="AE4091" s="1"/>
      <c r="AG4091" s="7"/>
      <c r="AH4091" s="7"/>
      <c r="AI4091" s="7"/>
      <c r="IU4091" s="11"/>
      <c r="IV4091" s="11"/>
      <c r="IW4091" s="11"/>
      <c r="AMI4091" s="12"/>
      <c r="AMJ4091" s="12"/>
      <c r="AMK4091" s="12"/>
    </row>
    <row r="4092" spans="1:1025" ht="12.75" customHeight="1">
      <c r="A4092" s="23">
        <v>10</v>
      </c>
      <c r="B4092" s="23">
        <v>1995</v>
      </c>
      <c r="C4092" s="24">
        <v>59.251199999999997</v>
      </c>
      <c r="D4092" s="24">
        <v>23.9148</v>
      </c>
      <c r="E4092" s="24">
        <v>52.7</v>
      </c>
      <c r="F4092" s="27">
        <v>2.69</v>
      </c>
      <c r="G4092" s="24" t="s">
        <v>57</v>
      </c>
      <c r="H4092" s="1"/>
      <c r="I4092" s="1"/>
      <c r="AA4092" s="7"/>
      <c r="AB4092" s="7"/>
      <c r="AD4092" s="1"/>
      <c r="AE4092" s="1"/>
      <c r="AG4092" s="7"/>
      <c r="AH4092" s="7"/>
      <c r="AI4092" s="7"/>
      <c r="IU4092" s="11"/>
      <c r="IV4092" s="11"/>
      <c r="IW4092" s="11"/>
      <c r="AMI4092" s="12"/>
      <c r="AMJ4092" s="12"/>
      <c r="AMK4092" s="12"/>
    </row>
    <row r="4093" spans="1:1025" ht="12.75" customHeight="1">
      <c r="A4093" s="23">
        <v>8</v>
      </c>
      <c r="B4093" s="23">
        <v>1995</v>
      </c>
      <c r="C4093" s="24">
        <v>64.997299999999996</v>
      </c>
      <c r="D4093" s="24">
        <v>10.8035</v>
      </c>
      <c r="E4093" s="24">
        <v>52.7</v>
      </c>
      <c r="F4093" s="27">
        <v>0.85</v>
      </c>
      <c r="G4093" s="24" t="s">
        <v>57</v>
      </c>
      <c r="H4093" s="1"/>
      <c r="I4093" s="1"/>
      <c r="AA4093" s="7"/>
      <c r="AB4093" s="7"/>
      <c r="AD4093" s="1"/>
      <c r="AE4093" s="1"/>
      <c r="AG4093" s="7"/>
      <c r="AH4093" s="7"/>
      <c r="AI4093" s="7"/>
      <c r="IU4093" s="11"/>
      <c r="IV4093" s="11"/>
      <c r="IW4093" s="11"/>
      <c r="AMI4093" s="12"/>
      <c r="AMJ4093" s="12"/>
      <c r="AMK4093" s="12"/>
    </row>
    <row r="4094" spans="1:1025" ht="12.75" customHeight="1">
      <c r="A4094" s="23">
        <v>11</v>
      </c>
      <c r="B4094" s="23">
        <v>1995</v>
      </c>
      <c r="C4094" s="24">
        <v>57.260800000000003</v>
      </c>
      <c r="D4094" s="24">
        <v>18.503799999999998</v>
      </c>
      <c r="E4094" s="24">
        <v>52.7</v>
      </c>
      <c r="F4094" s="27">
        <v>1.68</v>
      </c>
      <c r="G4094" s="24" t="s">
        <v>57</v>
      </c>
      <c r="H4094" s="1"/>
      <c r="I4094" s="1"/>
      <c r="AA4094" s="7"/>
      <c r="AB4094" s="7"/>
      <c r="AD4094" s="1"/>
      <c r="AE4094" s="1"/>
      <c r="AG4094" s="7"/>
      <c r="AH4094" s="7"/>
      <c r="AI4094" s="7"/>
      <c r="IU4094" s="11"/>
      <c r="IV4094" s="11"/>
      <c r="IW4094" s="11"/>
      <c r="AMI4094" s="12"/>
      <c r="AMJ4094" s="12"/>
      <c r="AMK4094" s="12"/>
    </row>
    <row r="4095" spans="1:1025" ht="12.75" customHeight="1">
      <c r="A4095" s="23">
        <v>8</v>
      </c>
      <c r="B4095" s="23">
        <v>1995</v>
      </c>
      <c r="C4095" s="24">
        <v>68.749700000000004</v>
      </c>
      <c r="D4095" s="24">
        <v>15.3833</v>
      </c>
      <c r="E4095" s="24">
        <v>52.7</v>
      </c>
      <c r="F4095" s="27">
        <v>1.27</v>
      </c>
      <c r="G4095" s="24" t="s">
        <v>57</v>
      </c>
      <c r="H4095" s="1"/>
      <c r="I4095" s="1"/>
      <c r="AA4095" s="7"/>
      <c r="AB4095" s="7"/>
      <c r="AD4095" s="1"/>
      <c r="AE4095" s="1"/>
      <c r="AG4095" s="7"/>
      <c r="AH4095" s="7"/>
      <c r="AI4095" s="7"/>
      <c r="IU4095" s="11"/>
      <c r="IV4095" s="11"/>
      <c r="IW4095" s="11"/>
      <c r="AMI4095" s="12"/>
      <c r="AMJ4095" s="12"/>
      <c r="AMK4095" s="12"/>
    </row>
    <row r="4096" spans="1:1025" ht="12.75" customHeight="1">
      <c r="A4096" s="23">
        <v>11</v>
      </c>
      <c r="B4096" s="23">
        <v>1995</v>
      </c>
      <c r="C4096" s="24">
        <v>65.7102</v>
      </c>
      <c r="D4096" s="24">
        <v>13.0002</v>
      </c>
      <c r="E4096" s="24">
        <v>52.7</v>
      </c>
      <c r="F4096" s="27">
        <v>0.79</v>
      </c>
      <c r="G4096" s="24" t="s">
        <v>57</v>
      </c>
      <c r="H4096" s="1"/>
      <c r="I4096" s="1"/>
      <c r="AA4096" s="7"/>
      <c r="AB4096" s="7"/>
      <c r="AD4096" s="1"/>
      <c r="AE4096" s="1"/>
      <c r="AG4096" s="7"/>
      <c r="AH4096" s="7"/>
      <c r="AI4096" s="7"/>
      <c r="IU4096" s="11"/>
      <c r="IV4096" s="11"/>
      <c r="IW4096" s="11"/>
      <c r="AMI4096" s="12"/>
      <c r="AMJ4096" s="12"/>
      <c r="AMK4096" s="12"/>
    </row>
    <row r="4097" spans="1:1025" ht="12.75" customHeight="1">
      <c r="A4097" s="23">
        <v>11</v>
      </c>
      <c r="B4097" s="23">
        <v>1995</v>
      </c>
      <c r="C4097" s="24">
        <v>64.980500000000006</v>
      </c>
      <c r="D4097" s="24">
        <v>10.0867</v>
      </c>
      <c r="E4097" s="24">
        <v>52.8</v>
      </c>
      <c r="F4097" s="27">
        <v>0.73</v>
      </c>
      <c r="G4097" s="24" t="s">
        <v>57</v>
      </c>
      <c r="H4097" s="1"/>
      <c r="I4097" s="1"/>
      <c r="AA4097" s="7"/>
      <c r="AB4097" s="7"/>
      <c r="AD4097" s="1"/>
      <c r="AE4097" s="1"/>
      <c r="AG4097" s="7"/>
      <c r="AH4097" s="7"/>
      <c r="AI4097" s="7"/>
      <c r="IU4097" s="11"/>
      <c r="IV4097" s="11"/>
      <c r="IW4097" s="11"/>
      <c r="AMI4097" s="12"/>
      <c r="AMJ4097" s="12"/>
      <c r="AMK4097" s="12"/>
    </row>
    <row r="4098" spans="1:1025" ht="12.75" customHeight="1">
      <c r="A4098" s="23">
        <v>10</v>
      </c>
      <c r="B4098" s="23">
        <v>1995</v>
      </c>
      <c r="C4098" s="24">
        <v>58.174500000000002</v>
      </c>
      <c r="D4098" s="24">
        <v>24.326799999999999</v>
      </c>
      <c r="E4098" s="24">
        <v>52.8</v>
      </c>
      <c r="F4098" s="27">
        <v>4.95</v>
      </c>
      <c r="G4098" s="24" t="s">
        <v>57</v>
      </c>
      <c r="H4098" s="1"/>
      <c r="I4098" s="1"/>
      <c r="AA4098" s="7"/>
      <c r="AB4098" s="7"/>
      <c r="AD4098" s="1"/>
      <c r="AE4098" s="1"/>
      <c r="AG4098" s="7"/>
      <c r="AH4098" s="7"/>
      <c r="AI4098" s="7"/>
      <c r="IU4098" s="11"/>
      <c r="IV4098" s="11"/>
      <c r="IW4098" s="11"/>
      <c r="AMI4098" s="12"/>
      <c r="AMJ4098" s="12"/>
      <c r="AMK4098" s="12"/>
    </row>
    <row r="4099" spans="1:1025" ht="12.75" customHeight="1">
      <c r="A4099" s="23">
        <v>11</v>
      </c>
      <c r="B4099" s="23">
        <v>1995</v>
      </c>
      <c r="C4099" s="24">
        <v>61.624699999999997</v>
      </c>
      <c r="D4099" s="24">
        <v>22.525300000000001</v>
      </c>
      <c r="E4099" s="24">
        <v>52.9</v>
      </c>
      <c r="F4099" s="27">
        <v>1.1299999999999999</v>
      </c>
      <c r="G4099" s="24" t="s">
        <v>57</v>
      </c>
      <c r="H4099" s="1"/>
      <c r="I4099" s="1"/>
      <c r="AA4099" s="7"/>
      <c r="AB4099" s="7"/>
      <c r="AD4099" s="1"/>
      <c r="AE4099" s="1"/>
      <c r="AG4099" s="7"/>
      <c r="AH4099" s="7"/>
      <c r="AI4099" s="7"/>
      <c r="IU4099" s="11"/>
      <c r="IV4099" s="11"/>
      <c r="IW4099" s="11"/>
      <c r="AMI4099" s="12"/>
      <c r="AMJ4099" s="12"/>
      <c r="AMK4099" s="12"/>
    </row>
    <row r="4100" spans="1:1025" ht="12.75" customHeight="1">
      <c r="A4100" s="23">
        <v>8</v>
      </c>
      <c r="B4100" s="23">
        <v>1995</v>
      </c>
      <c r="C4100" s="24">
        <v>61.997300000000003</v>
      </c>
      <c r="D4100" s="24">
        <v>16.0303</v>
      </c>
      <c r="E4100" s="24">
        <v>53.1</v>
      </c>
      <c r="F4100" s="27">
        <v>1.1000000000000001</v>
      </c>
      <c r="G4100" s="24" t="s">
        <v>57</v>
      </c>
      <c r="H4100" s="1"/>
      <c r="I4100" s="1"/>
      <c r="AA4100" s="7"/>
      <c r="AB4100" s="7"/>
      <c r="AD4100" s="1"/>
      <c r="AE4100" s="1"/>
      <c r="AG4100" s="7"/>
      <c r="AH4100" s="7"/>
      <c r="AI4100" s="7"/>
      <c r="IU4100" s="11"/>
      <c r="IV4100" s="11"/>
      <c r="IW4100" s="11"/>
      <c r="AMI4100" s="12"/>
      <c r="AMJ4100" s="12"/>
      <c r="AMK4100" s="12"/>
    </row>
    <row r="4101" spans="1:1025" ht="12.75" customHeight="1">
      <c r="A4101" s="23">
        <v>10</v>
      </c>
      <c r="B4101" s="23">
        <v>1995</v>
      </c>
      <c r="C4101" s="24">
        <v>59.880200000000002</v>
      </c>
      <c r="D4101" s="24">
        <v>22.380800000000001</v>
      </c>
      <c r="E4101" s="24">
        <v>53.2</v>
      </c>
      <c r="F4101" s="27">
        <v>2.5499999999999998</v>
      </c>
      <c r="G4101" s="24" t="s">
        <v>57</v>
      </c>
      <c r="H4101" s="1"/>
      <c r="I4101" s="1"/>
      <c r="AA4101" s="7"/>
      <c r="AB4101" s="7"/>
      <c r="AD4101" s="1"/>
      <c r="AE4101" s="1"/>
      <c r="AG4101" s="7"/>
      <c r="AH4101" s="7"/>
      <c r="AI4101" s="7"/>
      <c r="IU4101" s="11"/>
      <c r="IV4101" s="11"/>
      <c r="IW4101" s="11"/>
      <c r="AMI4101" s="12"/>
      <c r="AMJ4101" s="12"/>
      <c r="AMK4101" s="12"/>
    </row>
    <row r="4102" spans="1:1025" ht="12.75" customHeight="1">
      <c r="A4102" s="23">
        <v>7</v>
      </c>
      <c r="B4102" s="23">
        <v>1995</v>
      </c>
      <c r="C4102" s="24">
        <v>65.001800000000003</v>
      </c>
      <c r="D4102" s="24">
        <v>13.245699999999999</v>
      </c>
      <c r="E4102" s="24">
        <v>53.2</v>
      </c>
      <c r="F4102" s="27">
        <v>1.5</v>
      </c>
      <c r="G4102" s="24" t="s">
        <v>57</v>
      </c>
      <c r="H4102" s="1"/>
      <c r="I4102" s="1"/>
      <c r="AA4102" s="7"/>
      <c r="AB4102" s="7"/>
      <c r="AD4102" s="1"/>
      <c r="AE4102" s="1"/>
      <c r="AG4102" s="7"/>
      <c r="AH4102" s="7"/>
      <c r="AI4102" s="7"/>
      <c r="IU4102" s="11"/>
      <c r="IV4102" s="11"/>
      <c r="IW4102" s="11"/>
      <c r="AMI4102" s="12"/>
      <c r="AMJ4102" s="12"/>
      <c r="AMK4102" s="12"/>
    </row>
    <row r="4103" spans="1:1025" ht="12.75" customHeight="1">
      <c r="A4103" s="23">
        <v>11</v>
      </c>
      <c r="B4103" s="23">
        <v>1995</v>
      </c>
      <c r="C4103" s="24">
        <v>64.982200000000006</v>
      </c>
      <c r="D4103" s="24">
        <v>14.4747</v>
      </c>
      <c r="E4103" s="24">
        <v>53.2</v>
      </c>
      <c r="F4103" s="27">
        <v>0.91</v>
      </c>
      <c r="G4103" s="24" t="s">
        <v>57</v>
      </c>
      <c r="H4103" s="1"/>
      <c r="I4103" s="1"/>
      <c r="AA4103" s="7"/>
      <c r="AB4103" s="7"/>
      <c r="AD4103" s="1"/>
      <c r="AE4103" s="1"/>
      <c r="AG4103" s="7"/>
      <c r="AH4103" s="7"/>
      <c r="AI4103" s="7"/>
      <c r="IU4103" s="11"/>
      <c r="IV4103" s="11"/>
      <c r="IW4103" s="11"/>
      <c r="AMI4103" s="12"/>
      <c r="AMJ4103" s="12"/>
      <c r="AMK4103" s="12"/>
    </row>
    <row r="4104" spans="1:1025" ht="12.75" customHeight="1">
      <c r="A4104" s="23">
        <v>8</v>
      </c>
      <c r="B4104" s="23">
        <v>1995</v>
      </c>
      <c r="C4104" s="24">
        <v>60.503300000000003</v>
      </c>
      <c r="D4104" s="24">
        <v>16.795999999999999</v>
      </c>
      <c r="E4104" s="24">
        <v>53.2</v>
      </c>
      <c r="F4104" s="27">
        <v>2.2000000000000002</v>
      </c>
      <c r="G4104" s="24" t="s">
        <v>57</v>
      </c>
      <c r="H4104" s="1"/>
      <c r="I4104" s="1"/>
      <c r="AA4104" s="7"/>
      <c r="AB4104" s="7"/>
      <c r="AD4104" s="1"/>
      <c r="AE4104" s="1"/>
      <c r="AG4104" s="7"/>
      <c r="AH4104" s="7"/>
      <c r="AI4104" s="7"/>
      <c r="IU4104" s="11"/>
      <c r="IV4104" s="11"/>
      <c r="IW4104" s="11"/>
      <c r="AMI4104" s="12"/>
      <c r="AMJ4104" s="12"/>
      <c r="AMK4104" s="12"/>
    </row>
    <row r="4105" spans="1:1025" ht="12.75" customHeight="1">
      <c r="A4105" s="23">
        <v>11</v>
      </c>
      <c r="B4105" s="23">
        <v>1995</v>
      </c>
      <c r="C4105" s="24">
        <v>59.815199999999997</v>
      </c>
      <c r="D4105" s="24">
        <v>17.177800000000001</v>
      </c>
      <c r="E4105" s="24">
        <v>53.3</v>
      </c>
      <c r="F4105" s="27">
        <v>1.1100000000000001</v>
      </c>
      <c r="G4105" s="24" t="s">
        <v>57</v>
      </c>
      <c r="H4105" s="1"/>
      <c r="I4105" s="1"/>
      <c r="AA4105" s="7"/>
      <c r="AB4105" s="7"/>
      <c r="AD4105" s="1"/>
      <c r="AE4105" s="1"/>
      <c r="AG4105" s="7"/>
      <c r="AH4105" s="7"/>
      <c r="AI4105" s="7"/>
      <c r="IU4105" s="11"/>
      <c r="IV4105" s="11"/>
      <c r="IW4105" s="11"/>
      <c r="AMI4105" s="12"/>
      <c r="AMJ4105" s="12"/>
      <c r="AMK4105" s="12"/>
    </row>
    <row r="4106" spans="1:1025" ht="12.75" customHeight="1">
      <c r="A4106" s="23">
        <v>11</v>
      </c>
      <c r="B4106" s="23">
        <v>1995</v>
      </c>
      <c r="C4106" s="24">
        <v>56.5002</v>
      </c>
      <c r="D4106" s="24">
        <v>16.416699999999999</v>
      </c>
      <c r="E4106" s="24">
        <v>53.3</v>
      </c>
      <c r="F4106" s="27">
        <v>0.9</v>
      </c>
      <c r="G4106" s="24" t="s">
        <v>57</v>
      </c>
      <c r="H4106" s="1"/>
      <c r="I4106" s="1"/>
      <c r="AA4106" s="7"/>
      <c r="AB4106" s="7"/>
      <c r="AD4106" s="1"/>
      <c r="AE4106" s="1"/>
      <c r="AG4106" s="7"/>
      <c r="AH4106" s="7"/>
      <c r="AI4106" s="7"/>
      <c r="IU4106" s="11"/>
      <c r="IV4106" s="11"/>
      <c r="IW4106" s="11"/>
      <c r="AMI4106" s="12"/>
      <c r="AMJ4106" s="12"/>
      <c r="AMK4106" s="12"/>
    </row>
    <row r="4107" spans="1:1025" ht="12.75" customHeight="1">
      <c r="A4107" s="23">
        <v>11</v>
      </c>
      <c r="B4107" s="23">
        <v>1995</v>
      </c>
      <c r="C4107" s="24">
        <v>63.4983</v>
      </c>
      <c r="D4107" s="24">
        <v>15.249499999999999</v>
      </c>
      <c r="E4107" s="24">
        <v>53.3</v>
      </c>
      <c r="F4107" s="27">
        <v>0.95</v>
      </c>
      <c r="G4107" s="24" t="s">
        <v>57</v>
      </c>
      <c r="H4107" s="1"/>
      <c r="I4107" s="1"/>
      <c r="AA4107" s="7"/>
      <c r="AB4107" s="7"/>
      <c r="AD4107" s="1"/>
      <c r="AE4107" s="1"/>
      <c r="AG4107" s="7"/>
      <c r="AH4107" s="7"/>
      <c r="AI4107" s="7"/>
      <c r="IU4107" s="11"/>
      <c r="IV4107" s="11"/>
      <c r="IW4107" s="11"/>
      <c r="AMI4107" s="12"/>
      <c r="AMJ4107" s="12"/>
      <c r="AMK4107" s="12"/>
    </row>
    <row r="4108" spans="1:1025" ht="12.75" customHeight="1">
      <c r="A4108" s="23">
        <v>7</v>
      </c>
      <c r="B4108" s="23">
        <v>1995</v>
      </c>
      <c r="C4108" s="24">
        <v>66.88</v>
      </c>
      <c r="D4108" s="24">
        <v>14.92</v>
      </c>
      <c r="E4108" s="24">
        <v>53.4</v>
      </c>
      <c r="F4108" s="27">
        <v>0.6</v>
      </c>
      <c r="G4108" s="24" t="s">
        <v>57</v>
      </c>
      <c r="H4108" s="1"/>
      <c r="I4108" s="1"/>
      <c r="AA4108" s="7"/>
      <c r="AB4108" s="7"/>
      <c r="AD4108" s="1"/>
      <c r="AE4108" s="1"/>
      <c r="AG4108" s="7"/>
      <c r="AH4108" s="7"/>
      <c r="AI4108" s="7"/>
      <c r="IU4108" s="11"/>
      <c r="IV4108" s="11"/>
      <c r="IW4108" s="11"/>
      <c r="AMI4108" s="12"/>
      <c r="AMJ4108" s="12"/>
      <c r="AMK4108" s="12"/>
    </row>
    <row r="4109" spans="1:1025" ht="12.75" customHeight="1">
      <c r="A4109" s="23">
        <v>8</v>
      </c>
      <c r="B4109" s="23">
        <v>1995</v>
      </c>
      <c r="C4109" s="24">
        <v>67.565700000000007</v>
      </c>
      <c r="D4109" s="24">
        <v>18.266200000000001</v>
      </c>
      <c r="E4109" s="24">
        <v>53.4</v>
      </c>
      <c r="F4109" s="27">
        <v>0.74</v>
      </c>
      <c r="G4109" s="24" t="s">
        <v>57</v>
      </c>
      <c r="H4109" s="1"/>
      <c r="I4109" s="1"/>
      <c r="AA4109" s="7"/>
      <c r="AB4109" s="7"/>
      <c r="AD4109" s="1"/>
      <c r="AE4109" s="1"/>
      <c r="AG4109" s="7"/>
      <c r="AH4109" s="7"/>
      <c r="AI4109" s="7"/>
      <c r="IU4109" s="11"/>
      <c r="IV4109" s="11"/>
      <c r="IW4109" s="11"/>
      <c r="AMI4109" s="12"/>
      <c r="AMJ4109" s="12"/>
      <c r="AMK4109" s="12"/>
    </row>
    <row r="4110" spans="1:1025" ht="12.75" customHeight="1">
      <c r="A4110" s="23">
        <v>8</v>
      </c>
      <c r="B4110" s="23">
        <v>1995</v>
      </c>
      <c r="C4110" s="24">
        <v>65.001199999999997</v>
      </c>
      <c r="D4110" s="24">
        <v>12.0663</v>
      </c>
      <c r="E4110" s="24">
        <v>53.5</v>
      </c>
      <c r="F4110" s="27">
        <v>0.79</v>
      </c>
      <c r="G4110" s="24" t="s">
        <v>57</v>
      </c>
      <c r="H4110" s="1"/>
      <c r="I4110" s="1"/>
      <c r="AA4110" s="7"/>
      <c r="AB4110" s="7"/>
      <c r="AD4110" s="1"/>
      <c r="AE4110" s="1"/>
      <c r="AG4110" s="7"/>
      <c r="AH4110" s="7"/>
      <c r="AI4110" s="7"/>
      <c r="IU4110" s="11"/>
      <c r="IV4110" s="11"/>
      <c r="IW4110" s="11"/>
      <c r="AMI4110" s="12"/>
      <c r="AMJ4110" s="12"/>
      <c r="AMK4110" s="12"/>
    </row>
    <row r="4111" spans="1:1025" ht="12.75" customHeight="1">
      <c r="A4111" s="23">
        <v>8</v>
      </c>
      <c r="B4111" s="23">
        <v>1995</v>
      </c>
      <c r="C4111" s="24">
        <v>57.3</v>
      </c>
      <c r="D4111" s="24">
        <v>18.5</v>
      </c>
      <c r="E4111" s="24">
        <v>53.6</v>
      </c>
      <c r="F4111" s="27">
        <v>1.5</v>
      </c>
      <c r="G4111" s="24" t="s">
        <v>57</v>
      </c>
      <c r="H4111" s="1"/>
      <c r="I4111" s="1"/>
      <c r="AA4111" s="7"/>
      <c r="AB4111" s="7"/>
      <c r="AD4111" s="1"/>
      <c r="AE4111" s="1"/>
      <c r="AG4111" s="7"/>
      <c r="AH4111" s="7"/>
      <c r="AI4111" s="7"/>
      <c r="IU4111" s="11"/>
      <c r="IV4111" s="11"/>
      <c r="IW4111" s="11"/>
      <c r="AMI4111" s="12"/>
      <c r="AMJ4111" s="12"/>
      <c r="AMK4111" s="12"/>
    </row>
    <row r="4112" spans="1:1025" ht="12.75" customHeight="1">
      <c r="A4112" s="23">
        <v>8</v>
      </c>
      <c r="B4112" s="23">
        <v>1995</v>
      </c>
      <c r="C4112" s="24">
        <v>64.250699999999995</v>
      </c>
      <c r="D4112" s="24">
        <v>14.834</v>
      </c>
      <c r="E4112" s="24">
        <v>53.8</v>
      </c>
      <c r="F4112" s="27">
        <v>1.3</v>
      </c>
      <c r="G4112" s="24" t="s">
        <v>57</v>
      </c>
      <c r="H4112" s="1"/>
      <c r="I4112" s="1"/>
      <c r="AA4112" s="7"/>
      <c r="AB4112" s="7"/>
      <c r="AD4112" s="1"/>
      <c r="AE4112" s="1"/>
      <c r="AG4112" s="7"/>
      <c r="AH4112" s="7"/>
      <c r="AI4112" s="7"/>
      <c r="IU4112" s="11"/>
      <c r="IV4112" s="11"/>
      <c r="IW4112" s="11"/>
      <c r="AMI4112" s="12"/>
      <c r="AMJ4112" s="12"/>
      <c r="AMK4112" s="12"/>
    </row>
    <row r="4113" spans="1:1025" ht="12.75" customHeight="1">
      <c r="A4113" s="23">
        <v>7</v>
      </c>
      <c r="B4113" s="23">
        <v>1995</v>
      </c>
      <c r="C4113" s="24">
        <v>68.349999999999994</v>
      </c>
      <c r="D4113" s="24">
        <v>16.350000000000001</v>
      </c>
      <c r="E4113" s="24">
        <v>53.9</v>
      </c>
      <c r="F4113" s="27">
        <v>0.6</v>
      </c>
      <c r="G4113" s="24" t="s">
        <v>57</v>
      </c>
      <c r="H4113" s="1"/>
      <c r="I4113" s="1"/>
      <c r="AA4113" s="7"/>
      <c r="AB4113" s="7"/>
      <c r="AD4113" s="1"/>
      <c r="AE4113" s="1"/>
      <c r="AG4113" s="7"/>
      <c r="AH4113" s="7"/>
      <c r="AI4113" s="7"/>
      <c r="IU4113" s="11"/>
      <c r="IV4113" s="11"/>
      <c r="IW4113" s="11"/>
      <c r="AMI4113" s="12"/>
      <c r="AMJ4113" s="12"/>
      <c r="AMK4113" s="12"/>
    </row>
    <row r="4114" spans="1:1025" ht="12.75" customHeight="1">
      <c r="A4114" s="23">
        <v>7</v>
      </c>
      <c r="B4114" s="23">
        <v>1995</v>
      </c>
      <c r="C4114" s="24">
        <v>68.75</v>
      </c>
      <c r="D4114" s="24">
        <v>15.36</v>
      </c>
      <c r="E4114" s="24">
        <v>54</v>
      </c>
      <c r="F4114" s="27">
        <v>0.6</v>
      </c>
      <c r="G4114" s="24" t="s">
        <v>57</v>
      </c>
      <c r="H4114" s="1"/>
      <c r="I4114" s="1"/>
      <c r="AA4114" s="7"/>
      <c r="AB4114" s="7"/>
      <c r="AD4114" s="1"/>
      <c r="AE4114" s="1"/>
      <c r="AG4114" s="7"/>
      <c r="AH4114" s="7"/>
      <c r="AI4114" s="7"/>
      <c r="IU4114" s="11"/>
      <c r="IV4114" s="11"/>
      <c r="IW4114" s="11"/>
      <c r="AMI4114" s="12"/>
      <c r="AMJ4114" s="12"/>
      <c r="AMK4114" s="12"/>
    </row>
    <row r="4115" spans="1:1025" ht="12.75" customHeight="1">
      <c r="A4115" s="23">
        <v>7</v>
      </c>
      <c r="B4115" s="23">
        <v>1995</v>
      </c>
      <c r="C4115" s="24">
        <v>67.569999999999993</v>
      </c>
      <c r="D4115" s="24">
        <v>18.27</v>
      </c>
      <c r="E4115" s="24">
        <v>54.1</v>
      </c>
      <c r="F4115" s="27">
        <v>0.7</v>
      </c>
      <c r="G4115" s="24" t="s">
        <v>57</v>
      </c>
      <c r="H4115" s="1"/>
      <c r="I4115" s="1"/>
      <c r="AA4115" s="7"/>
      <c r="AB4115" s="7"/>
      <c r="AD4115" s="1"/>
      <c r="AE4115" s="1"/>
      <c r="AG4115" s="7"/>
      <c r="AH4115" s="7"/>
      <c r="AI4115" s="7"/>
      <c r="IU4115" s="11"/>
      <c r="IV4115" s="11"/>
      <c r="IW4115" s="11"/>
      <c r="AMI4115" s="12"/>
      <c r="AMJ4115" s="12"/>
      <c r="AMK4115" s="12"/>
    </row>
    <row r="4116" spans="1:1025" ht="12.75" customHeight="1">
      <c r="A4116" s="23">
        <v>7</v>
      </c>
      <c r="B4116" s="23">
        <v>1995</v>
      </c>
      <c r="C4116" s="24">
        <v>67.930000000000007</v>
      </c>
      <c r="D4116" s="24">
        <v>17.29</v>
      </c>
      <c r="E4116" s="24">
        <v>54.3</v>
      </c>
      <c r="F4116" s="27">
        <v>1</v>
      </c>
      <c r="G4116" s="24" t="s">
        <v>57</v>
      </c>
      <c r="H4116" s="1"/>
      <c r="I4116" s="1"/>
      <c r="AA4116" s="7"/>
      <c r="AB4116" s="7"/>
      <c r="AD4116" s="1"/>
      <c r="AE4116" s="1"/>
      <c r="AG4116" s="7"/>
      <c r="AH4116" s="7"/>
      <c r="AI4116" s="7"/>
      <c r="IU4116" s="11"/>
      <c r="IV4116" s="11"/>
      <c r="IW4116" s="11"/>
      <c r="AMI4116" s="12"/>
      <c r="AMJ4116" s="12"/>
      <c r="AMK4116" s="12"/>
    </row>
    <row r="4117" spans="1:1025" ht="12.75" customHeight="1">
      <c r="A4117" s="23">
        <v>7</v>
      </c>
      <c r="B4117" s="23">
        <v>1995</v>
      </c>
      <c r="C4117" s="24">
        <v>67.16</v>
      </c>
      <c r="D4117" s="24">
        <v>19.170000000000002</v>
      </c>
      <c r="E4117" s="24">
        <v>54.4</v>
      </c>
      <c r="F4117" s="27">
        <v>3.2</v>
      </c>
      <c r="G4117" s="24" t="s">
        <v>57</v>
      </c>
      <c r="H4117" s="1"/>
      <c r="I4117" s="1"/>
      <c r="AA4117" s="7"/>
      <c r="AB4117" s="7"/>
      <c r="AD4117" s="1"/>
      <c r="AE4117" s="1"/>
      <c r="AG4117" s="7"/>
      <c r="AH4117" s="7"/>
      <c r="AI4117" s="7"/>
      <c r="IU4117" s="11"/>
      <c r="IV4117" s="11"/>
      <c r="IW4117" s="11"/>
      <c r="AMI4117" s="12"/>
      <c r="AMJ4117" s="12"/>
      <c r="AMK4117" s="12"/>
    </row>
    <row r="4118" spans="1:1025" ht="12.75" customHeight="1">
      <c r="A4118" s="23">
        <v>8</v>
      </c>
      <c r="B4118" s="23">
        <v>1995</v>
      </c>
      <c r="C4118" s="24">
        <v>61.247</v>
      </c>
      <c r="D4118" s="24">
        <v>16.432300000000001</v>
      </c>
      <c r="E4118" s="24">
        <v>54.8</v>
      </c>
      <c r="F4118" s="27">
        <v>1.1000000000000001</v>
      </c>
      <c r="G4118" s="24" t="s">
        <v>57</v>
      </c>
      <c r="H4118" s="1"/>
      <c r="I4118" s="1"/>
      <c r="AA4118" s="7"/>
      <c r="AB4118" s="7"/>
      <c r="AD4118" s="1"/>
      <c r="AE4118" s="1"/>
      <c r="AG4118" s="7"/>
      <c r="AH4118" s="7"/>
      <c r="AI4118" s="7"/>
      <c r="IU4118" s="11"/>
      <c r="IV4118" s="11"/>
      <c r="IW4118" s="11"/>
      <c r="AMI4118" s="12"/>
      <c r="AMJ4118" s="12"/>
      <c r="AMK4118" s="12"/>
    </row>
    <row r="4119" spans="1:1025" ht="12.75" customHeight="1">
      <c r="A4119" s="23">
        <v>7</v>
      </c>
      <c r="B4119" s="23">
        <v>1995</v>
      </c>
      <c r="C4119" s="24">
        <v>64.999499999999998</v>
      </c>
      <c r="D4119" s="24">
        <v>14.4518</v>
      </c>
      <c r="E4119" s="24">
        <v>55</v>
      </c>
      <c r="F4119" s="27">
        <v>1.5</v>
      </c>
      <c r="G4119" s="24" t="s">
        <v>57</v>
      </c>
      <c r="H4119" s="1"/>
      <c r="I4119" s="1"/>
      <c r="AA4119" s="7"/>
      <c r="AB4119" s="7"/>
      <c r="AD4119" s="1"/>
      <c r="AE4119" s="1"/>
      <c r="AG4119" s="7"/>
      <c r="AH4119" s="7"/>
      <c r="AI4119" s="7"/>
      <c r="IU4119" s="11"/>
      <c r="IV4119" s="11"/>
      <c r="IW4119" s="11"/>
      <c r="AMI4119" s="12"/>
      <c r="AMJ4119" s="12"/>
      <c r="AMK4119" s="12"/>
    </row>
    <row r="4120" spans="1:1025" ht="12.75" customHeight="1">
      <c r="A4120" s="23">
        <v>8</v>
      </c>
      <c r="B4120" s="23">
        <v>1995</v>
      </c>
      <c r="C4120" s="24">
        <v>58.140799999999999</v>
      </c>
      <c r="D4120" s="24">
        <v>18.2575</v>
      </c>
      <c r="E4120" s="24">
        <v>55.1</v>
      </c>
      <c r="F4120" s="27">
        <v>1.2</v>
      </c>
      <c r="G4120" s="24" t="s">
        <v>57</v>
      </c>
      <c r="H4120" s="1"/>
      <c r="I4120" s="1"/>
      <c r="AA4120" s="7"/>
      <c r="AB4120" s="7"/>
      <c r="AD4120" s="1"/>
      <c r="AE4120" s="1"/>
      <c r="AG4120" s="7"/>
      <c r="AH4120" s="7"/>
      <c r="AI4120" s="7"/>
      <c r="IU4120" s="11"/>
      <c r="IV4120" s="11"/>
      <c r="IW4120" s="11"/>
      <c r="AMI4120" s="12"/>
      <c r="AMJ4120" s="12"/>
      <c r="AMK4120" s="12"/>
    </row>
    <row r="4121" spans="1:1025" ht="12.75" customHeight="1">
      <c r="A4121" s="23">
        <v>3</v>
      </c>
      <c r="B4121" s="23">
        <v>1995</v>
      </c>
      <c r="C4121" s="24">
        <v>67.17</v>
      </c>
      <c r="D4121" s="24">
        <v>19.170000000000002</v>
      </c>
      <c r="E4121" s="24">
        <v>56</v>
      </c>
      <c r="F4121" s="27">
        <v>0.5</v>
      </c>
      <c r="G4121" s="24" t="s">
        <v>57</v>
      </c>
      <c r="H4121" s="1"/>
      <c r="I4121" s="1"/>
      <c r="AA4121" s="7"/>
      <c r="AB4121" s="7"/>
      <c r="AD4121" s="1"/>
      <c r="AE4121" s="1"/>
      <c r="AG4121" s="7"/>
      <c r="AH4121" s="7"/>
      <c r="AI4121" s="7"/>
      <c r="IU4121" s="11"/>
      <c r="IV4121" s="11"/>
      <c r="IW4121" s="11"/>
      <c r="AMI4121" s="12"/>
      <c r="AMJ4121" s="12"/>
      <c r="AMK4121" s="12"/>
    </row>
    <row r="4122" spans="1:1025" ht="12.75" customHeight="1">
      <c r="A4122" s="23">
        <v>9</v>
      </c>
      <c r="B4122" s="23">
        <v>1995</v>
      </c>
      <c r="C4122" s="24">
        <v>62.7682</v>
      </c>
      <c r="D4122" s="24">
        <v>15.633699999999999</v>
      </c>
      <c r="E4122" s="24">
        <v>56.4</v>
      </c>
      <c r="F4122" s="27">
        <v>0.94</v>
      </c>
      <c r="G4122" s="24" t="s">
        <v>57</v>
      </c>
      <c r="H4122" s="1"/>
      <c r="I4122" s="1"/>
      <c r="AA4122" s="7"/>
      <c r="AB4122" s="7"/>
      <c r="AD4122" s="1"/>
      <c r="AE4122" s="1"/>
      <c r="AG4122" s="7"/>
      <c r="AH4122" s="7"/>
      <c r="AI4122" s="7"/>
      <c r="IU4122" s="11"/>
      <c r="IV4122" s="11"/>
      <c r="IW4122" s="11"/>
      <c r="AMI4122" s="12"/>
      <c r="AMJ4122" s="12"/>
      <c r="AMK4122" s="12"/>
    </row>
    <row r="4123" spans="1:1025" ht="12.75" customHeight="1">
      <c r="A4123" s="23">
        <v>7</v>
      </c>
      <c r="B4123" s="23">
        <v>1995</v>
      </c>
      <c r="C4123" s="24">
        <v>64.660700000000006</v>
      </c>
      <c r="D4123" s="24">
        <v>20.545300000000001</v>
      </c>
      <c r="E4123" s="24">
        <v>57</v>
      </c>
      <c r="F4123" s="27">
        <v>0.8</v>
      </c>
      <c r="G4123" s="24" t="s">
        <v>57</v>
      </c>
      <c r="H4123" s="1"/>
      <c r="I4123" s="1"/>
      <c r="AA4123" s="7"/>
      <c r="AB4123" s="7"/>
      <c r="AD4123" s="1"/>
      <c r="AE4123" s="1"/>
      <c r="AG4123" s="7"/>
      <c r="AH4123" s="7"/>
      <c r="AI4123" s="7"/>
      <c r="IU4123" s="11"/>
      <c r="IV4123" s="11"/>
      <c r="IW4123" s="11"/>
      <c r="AMI4123" s="12"/>
      <c r="AMJ4123" s="12"/>
      <c r="AMK4123" s="12"/>
    </row>
    <row r="4124" spans="1:1025" ht="12.75" customHeight="1">
      <c r="A4124" s="23">
        <v>7</v>
      </c>
      <c r="B4124" s="23">
        <v>1995</v>
      </c>
      <c r="C4124" s="24">
        <v>67.161799999999999</v>
      </c>
      <c r="D4124" s="24">
        <v>19.1693</v>
      </c>
      <c r="E4124" s="24">
        <v>60</v>
      </c>
      <c r="F4124" s="27">
        <v>2.1</v>
      </c>
      <c r="G4124" s="24" t="s">
        <v>57</v>
      </c>
      <c r="H4124" s="1"/>
      <c r="I4124" s="1"/>
      <c r="AA4124" s="7"/>
      <c r="AB4124" s="7"/>
      <c r="AD4124" s="1"/>
      <c r="AE4124" s="1"/>
      <c r="AG4124" s="7"/>
      <c r="AH4124" s="7"/>
      <c r="AI4124" s="7"/>
      <c r="IU4124" s="11"/>
      <c r="IV4124" s="11"/>
      <c r="IW4124" s="11"/>
      <c r="AMI4124" s="12"/>
      <c r="AMJ4124" s="12"/>
      <c r="AMK4124" s="12"/>
    </row>
    <row r="4125" spans="1:1025" ht="12.75" customHeight="1">
      <c r="A4125" s="23">
        <v>9</v>
      </c>
      <c r="B4125" s="23">
        <v>1995</v>
      </c>
      <c r="C4125" s="24">
        <v>61.999699999999997</v>
      </c>
      <c r="D4125" s="24">
        <v>16.032800000000002</v>
      </c>
      <c r="E4125" s="24">
        <v>60</v>
      </c>
      <c r="F4125" s="27">
        <v>1.04</v>
      </c>
      <c r="G4125" s="24" t="s">
        <v>57</v>
      </c>
      <c r="H4125" s="1"/>
      <c r="I4125" s="1"/>
      <c r="AA4125" s="7"/>
      <c r="AB4125" s="7"/>
      <c r="AD4125" s="1"/>
      <c r="AE4125" s="1"/>
      <c r="AG4125" s="7"/>
      <c r="AH4125" s="7"/>
      <c r="AI4125" s="7"/>
      <c r="IU4125" s="11"/>
      <c r="IV4125" s="11"/>
      <c r="IW4125" s="11"/>
      <c r="AMI4125" s="12"/>
      <c r="AMJ4125" s="12"/>
      <c r="AMK4125" s="12"/>
    </row>
    <row r="4126" spans="1:1025" ht="12.75" customHeight="1">
      <c r="A4126" s="23">
        <v>8</v>
      </c>
      <c r="B4126" s="23">
        <v>1995</v>
      </c>
      <c r="C4126" s="24">
        <v>58.140799999999999</v>
      </c>
      <c r="D4126" s="24">
        <v>18.2575</v>
      </c>
      <c r="E4126" s="24">
        <v>60.4</v>
      </c>
      <c r="F4126" s="27">
        <v>1.3</v>
      </c>
      <c r="G4126" s="24" t="s">
        <v>57</v>
      </c>
      <c r="H4126" s="1"/>
      <c r="I4126" s="1"/>
      <c r="AA4126" s="7"/>
      <c r="AB4126" s="7"/>
      <c r="AD4126" s="1"/>
      <c r="AE4126" s="1"/>
      <c r="AG4126" s="7"/>
      <c r="AH4126" s="7"/>
      <c r="AI4126" s="7"/>
      <c r="IU4126" s="11"/>
      <c r="IV4126" s="11"/>
      <c r="IW4126" s="11"/>
      <c r="AMI4126" s="12"/>
      <c r="AMJ4126" s="12"/>
      <c r="AMK4126" s="12"/>
    </row>
    <row r="4127" spans="1:1025" ht="12.75" customHeight="1">
      <c r="A4127" s="23">
        <v>8</v>
      </c>
      <c r="B4127" s="23">
        <v>1995</v>
      </c>
      <c r="C4127" s="24">
        <v>62.401499999999999</v>
      </c>
      <c r="D4127" s="24">
        <v>21.833300000000001</v>
      </c>
      <c r="E4127" s="24">
        <v>60.6</v>
      </c>
      <c r="F4127" s="27">
        <v>0.86</v>
      </c>
      <c r="G4127" s="24" t="s">
        <v>57</v>
      </c>
      <c r="H4127" s="1"/>
      <c r="I4127" s="1"/>
      <c r="AA4127" s="7"/>
      <c r="AB4127" s="7"/>
      <c r="AD4127" s="1"/>
      <c r="AE4127" s="1"/>
      <c r="AG4127" s="7"/>
      <c r="AH4127" s="7"/>
      <c r="AI4127" s="7"/>
      <c r="IU4127" s="11"/>
      <c r="IV4127" s="11"/>
      <c r="IW4127" s="11"/>
      <c r="AMI4127" s="12"/>
      <c r="AMJ4127" s="12"/>
      <c r="AMK4127" s="12"/>
    </row>
    <row r="4128" spans="1:1025" ht="12.75" customHeight="1">
      <c r="A4128" s="23">
        <v>9</v>
      </c>
      <c r="B4128" s="23">
        <v>1995</v>
      </c>
      <c r="C4128" s="24">
        <v>58.998199999999997</v>
      </c>
      <c r="D4128" s="24">
        <v>18.999500000000001</v>
      </c>
      <c r="E4128" s="24">
        <v>60.6</v>
      </c>
      <c r="F4128" s="27">
        <v>0.89</v>
      </c>
      <c r="G4128" s="24" t="s">
        <v>57</v>
      </c>
      <c r="H4128" s="1"/>
      <c r="I4128" s="1"/>
      <c r="AA4128" s="7"/>
      <c r="AB4128" s="7"/>
      <c r="AD4128" s="1"/>
      <c r="AE4128" s="1"/>
      <c r="AG4128" s="7"/>
      <c r="AH4128" s="7"/>
      <c r="AI4128" s="7"/>
      <c r="IU4128" s="11"/>
      <c r="IV4128" s="11"/>
      <c r="IW4128" s="11"/>
      <c r="AMI4128" s="12"/>
      <c r="AMJ4128" s="12"/>
      <c r="AMK4128" s="12"/>
    </row>
    <row r="4129" spans="1:1025" ht="12.75" customHeight="1">
      <c r="A4129" s="23">
        <v>9</v>
      </c>
      <c r="B4129" s="23">
        <v>1995</v>
      </c>
      <c r="C4129" s="24">
        <v>59.770800000000001</v>
      </c>
      <c r="D4129" s="24">
        <v>17.1752</v>
      </c>
      <c r="E4129" s="24">
        <v>60.6</v>
      </c>
      <c r="F4129" s="27">
        <v>1.03</v>
      </c>
      <c r="G4129" s="24" t="s">
        <v>57</v>
      </c>
      <c r="H4129" s="1"/>
      <c r="I4129" s="1"/>
      <c r="AA4129" s="7"/>
      <c r="AB4129" s="7"/>
      <c r="AD4129" s="1"/>
      <c r="AE4129" s="1"/>
      <c r="AG4129" s="7"/>
      <c r="AH4129" s="7"/>
      <c r="AI4129" s="7"/>
      <c r="IU4129" s="11"/>
      <c r="IV4129" s="11"/>
      <c r="IW4129" s="11"/>
      <c r="AMI4129" s="12"/>
      <c r="AMJ4129" s="12"/>
      <c r="AMK4129" s="12"/>
    </row>
    <row r="4130" spans="1:1025" ht="12.75" customHeight="1">
      <c r="A4130" s="23">
        <v>9</v>
      </c>
      <c r="B4130" s="23">
        <v>1995</v>
      </c>
      <c r="C4130" s="24">
        <v>57.3003</v>
      </c>
      <c r="D4130" s="24">
        <v>18.4998</v>
      </c>
      <c r="E4130" s="24">
        <v>60.9</v>
      </c>
      <c r="F4130" s="27">
        <v>1.9</v>
      </c>
      <c r="G4130" s="24" t="s">
        <v>57</v>
      </c>
      <c r="H4130" s="1"/>
      <c r="I4130" s="1"/>
      <c r="AA4130" s="7"/>
      <c r="AB4130" s="7"/>
      <c r="AD4130" s="1"/>
      <c r="AE4130" s="1"/>
      <c r="AG4130" s="7"/>
      <c r="AH4130" s="7"/>
      <c r="AI4130" s="7"/>
      <c r="IU4130" s="11"/>
      <c r="IV4130" s="11"/>
      <c r="IW4130" s="11"/>
      <c r="AMI4130" s="12"/>
      <c r="AMJ4130" s="12"/>
      <c r="AMK4130" s="12"/>
    </row>
    <row r="4131" spans="1:1025" ht="12.75" customHeight="1">
      <c r="A4131" s="23">
        <v>9</v>
      </c>
      <c r="B4131" s="23">
        <v>1995</v>
      </c>
      <c r="C4131" s="24">
        <v>58.588200000000001</v>
      </c>
      <c r="D4131" s="24">
        <v>18.884</v>
      </c>
      <c r="E4131" s="24">
        <v>61</v>
      </c>
      <c r="F4131" s="27">
        <v>1</v>
      </c>
      <c r="G4131" s="24" t="s">
        <v>57</v>
      </c>
      <c r="H4131" s="1"/>
      <c r="I4131" s="1"/>
      <c r="AA4131" s="7"/>
      <c r="AB4131" s="7"/>
      <c r="AD4131" s="1"/>
      <c r="AE4131" s="1"/>
      <c r="AG4131" s="7"/>
      <c r="AH4131" s="7"/>
      <c r="AI4131" s="7"/>
      <c r="IU4131" s="11"/>
      <c r="IV4131" s="11"/>
      <c r="IW4131" s="11"/>
      <c r="AMI4131" s="12"/>
      <c r="AMJ4131" s="12"/>
      <c r="AMK4131" s="12"/>
    </row>
    <row r="4132" spans="1:1025" ht="12.75" customHeight="1">
      <c r="A4132" s="23">
        <v>8</v>
      </c>
      <c r="B4132" s="23">
        <v>1995</v>
      </c>
      <c r="C4132" s="24">
        <v>61.169499999999999</v>
      </c>
      <c r="D4132" s="24">
        <v>22.4678</v>
      </c>
      <c r="E4132" s="24">
        <v>61</v>
      </c>
      <c r="F4132" s="27">
        <v>1.27</v>
      </c>
      <c r="G4132" s="24" t="s">
        <v>57</v>
      </c>
      <c r="H4132" s="1"/>
      <c r="I4132" s="1"/>
      <c r="AA4132" s="7"/>
      <c r="AB4132" s="7"/>
      <c r="AD4132" s="1"/>
      <c r="AE4132" s="1"/>
      <c r="AG4132" s="7"/>
      <c r="AH4132" s="7"/>
      <c r="AI4132" s="7"/>
      <c r="IU4132" s="11"/>
      <c r="IV4132" s="11"/>
      <c r="IW4132" s="11"/>
      <c r="AMI4132" s="12"/>
      <c r="AMJ4132" s="12"/>
      <c r="AMK4132" s="12"/>
    </row>
    <row r="4133" spans="1:1025" ht="12.75" customHeight="1">
      <c r="A4133" s="23">
        <v>9</v>
      </c>
      <c r="B4133" s="23">
        <v>1995</v>
      </c>
      <c r="C4133" s="24">
        <v>63.5002</v>
      </c>
      <c r="D4133" s="24">
        <v>15.2502</v>
      </c>
      <c r="E4133" s="24">
        <v>61</v>
      </c>
      <c r="F4133" s="27">
        <v>0.53</v>
      </c>
      <c r="G4133" s="24" t="s">
        <v>57</v>
      </c>
      <c r="H4133" s="1"/>
      <c r="I4133" s="1"/>
      <c r="AA4133" s="7"/>
      <c r="AB4133" s="7"/>
      <c r="AD4133" s="1"/>
      <c r="AE4133" s="1"/>
      <c r="AG4133" s="7"/>
      <c r="AH4133" s="7"/>
      <c r="AI4133" s="7"/>
      <c r="IU4133" s="11"/>
      <c r="IV4133" s="11"/>
      <c r="IW4133" s="11"/>
      <c r="AMI4133" s="12"/>
      <c r="AMJ4133" s="12"/>
      <c r="AMK4133" s="12"/>
    </row>
    <row r="4134" spans="1:1025" ht="12.75" customHeight="1">
      <c r="A4134" s="23">
        <v>8</v>
      </c>
      <c r="B4134" s="23">
        <v>1995</v>
      </c>
      <c r="C4134" s="24">
        <v>61.169499999999999</v>
      </c>
      <c r="D4134" s="24">
        <v>22.4678</v>
      </c>
      <c r="E4134" s="24">
        <v>61</v>
      </c>
      <c r="F4134" s="27">
        <v>1.27</v>
      </c>
      <c r="G4134" s="24" t="s">
        <v>57</v>
      </c>
      <c r="H4134" s="1"/>
      <c r="I4134" s="1"/>
      <c r="AA4134" s="7"/>
      <c r="AB4134" s="7"/>
      <c r="AD4134" s="1"/>
      <c r="AE4134" s="1"/>
      <c r="AG4134" s="7"/>
      <c r="AH4134" s="7"/>
      <c r="AI4134" s="7"/>
      <c r="IU4134" s="11"/>
      <c r="IV4134" s="11"/>
      <c r="IW4134" s="11"/>
      <c r="AMI4134" s="12"/>
      <c r="AMJ4134" s="12"/>
      <c r="AMK4134" s="12"/>
    </row>
    <row r="4135" spans="1:1025" ht="12.75" customHeight="1">
      <c r="A4135" s="23">
        <v>8</v>
      </c>
      <c r="B4135" s="23">
        <v>1995</v>
      </c>
      <c r="C4135" s="24">
        <v>67.164299999999997</v>
      </c>
      <c r="D4135" s="24">
        <v>19.198699999999999</v>
      </c>
      <c r="E4135" s="24">
        <v>61</v>
      </c>
      <c r="F4135" s="27">
        <v>1.4</v>
      </c>
      <c r="G4135" s="24" t="s">
        <v>57</v>
      </c>
      <c r="H4135" s="1"/>
      <c r="I4135" s="1"/>
      <c r="AA4135" s="7"/>
      <c r="AB4135" s="7"/>
      <c r="AD4135" s="1"/>
      <c r="AE4135" s="1"/>
      <c r="AG4135" s="7"/>
      <c r="AH4135" s="7"/>
      <c r="AI4135" s="7"/>
      <c r="IU4135" s="11"/>
      <c r="IV4135" s="11"/>
      <c r="IW4135" s="11"/>
      <c r="AMI4135" s="12"/>
      <c r="AMJ4135" s="12"/>
      <c r="AMK4135" s="12"/>
    </row>
    <row r="4136" spans="1:1025" ht="12.75" customHeight="1">
      <c r="A4136" s="23">
        <v>8</v>
      </c>
      <c r="B4136" s="23">
        <v>1995</v>
      </c>
      <c r="C4136" s="24">
        <v>65.884200000000007</v>
      </c>
      <c r="D4136" s="24">
        <v>19.8828</v>
      </c>
      <c r="E4136" s="24">
        <v>61.1</v>
      </c>
      <c r="F4136" s="27">
        <v>1.08</v>
      </c>
      <c r="G4136" s="24" t="s">
        <v>57</v>
      </c>
      <c r="H4136" s="1"/>
      <c r="I4136" s="1"/>
      <c r="AA4136" s="7"/>
      <c r="AB4136" s="7"/>
      <c r="AD4136" s="1"/>
      <c r="AE4136" s="1"/>
      <c r="AG4136" s="7"/>
      <c r="AH4136" s="7"/>
      <c r="AI4136" s="7"/>
      <c r="IU4136" s="11"/>
      <c r="IV4136" s="11"/>
      <c r="IW4136" s="11"/>
      <c r="AMI4136" s="12"/>
      <c r="AMJ4136" s="12"/>
      <c r="AMK4136" s="12"/>
    </row>
    <row r="4137" spans="1:1025" ht="12.75" customHeight="1">
      <c r="A4137" s="23">
        <v>8</v>
      </c>
      <c r="B4137" s="23">
        <v>1995</v>
      </c>
      <c r="C4137" s="24">
        <v>64.665499999999994</v>
      </c>
      <c r="D4137" s="24">
        <v>20.565200000000001</v>
      </c>
      <c r="E4137" s="24">
        <v>61.2</v>
      </c>
      <c r="F4137" s="27">
        <v>1.1200000000000001</v>
      </c>
      <c r="G4137" s="24" t="s">
        <v>57</v>
      </c>
      <c r="H4137" s="1"/>
      <c r="I4137" s="1"/>
      <c r="AA4137" s="7"/>
      <c r="AB4137" s="7"/>
      <c r="AD4137" s="1"/>
      <c r="AE4137" s="1"/>
      <c r="AG4137" s="7"/>
      <c r="AH4137" s="7"/>
      <c r="AI4137" s="7"/>
      <c r="IU4137" s="11"/>
      <c r="IV4137" s="11"/>
      <c r="IW4137" s="11"/>
      <c r="AMI4137" s="12"/>
      <c r="AMJ4137" s="12"/>
      <c r="AMK4137" s="12"/>
    </row>
    <row r="4138" spans="1:1025" ht="12.75" customHeight="1">
      <c r="A4138" s="23">
        <v>7</v>
      </c>
      <c r="B4138" s="23">
        <v>1995</v>
      </c>
      <c r="C4138" s="24">
        <v>64.885300000000001</v>
      </c>
      <c r="D4138" s="24">
        <v>9.9673300000000005</v>
      </c>
      <c r="E4138" s="24">
        <v>61.2</v>
      </c>
      <c r="F4138" s="27">
        <v>0.6</v>
      </c>
      <c r="G4138" s="24" t="s">
        <v>57</v>
      </c>
      <c r="H4138" s="1"/>
      <c r="I4138" s="1"/>
      <c r="AA4138" s="7"/>
      <c r="AB4138" s="7"/>
      <c r="AD4138" s="1"/>
      <c r="AE4138" s="1"/>
      <c r="AG4138" s="7"/>
      <c r="AH4138" s="7"/>
      <c r="AI4138" s="7"/>
      <c r="IU4138" s="11"/>
      <c r="IV4138" s="11"/>
      <c r="IW4138" s="11"/>
      <c r="AMI4138" s="12"/>
      <c r="AMJ4138" s="12"/>
      <c r="AMK4138" s="12"/>
    </row>
    <row r="4139" spans="1:1025" ht="12.75" customHeight="1">
      <c r="A4139" s="23">
        <v>9</v>
      </c>
      <c r="B4139" s="23">
        <v>1995</v>
      </c>
      <c r="C4139" s="24">
        <v>58.000799999999998</v>
      </c>
      <c r="D4139" s="24">
        <v>18.0825</v>
      </c>
      <c r="E4139" s="24">
        <v>61.2</v>
      </c>
      <c r="F4139" s="27">
        <v>0.93</v>
      </c>
      <c r="G4139" s="24" t="s">
        <v>57</v>
      </c>
      <c r="H4139" s="1"/>
      <c r="I4139" s="1"/>
      <c r="AA4139" s="7"/>
      <c r="AB4139" s="7"/>
      <c r="AD4139" s="1"/>
      <c r="AE4139" s="1"/>
      <c r="AG4139" s="7"/>
      <c r="AH4139" s="7"/>
      <c r="AI4139" s="7"/>
      <c r="IU4139" s="11"/>
      <c r="IV4139" s="11"/>
      <c r="IW4139" s="11"/>
      <c r="AMI4139" s="12"/>
      <c r="AMJ4139" s="12"/>
      <c r="AMK4139" s="12"/>
    </row>
    <row r="4140" spans="1:1025" ht="12.75" customHeight="1">
      <c r="A4140" s="23">
        <v>8</v>
      </c>
      <c r="B4140" s="23">
        <v>1995</v>
      </c>
      <c r="C4140" s="24">
        <v>68.348500000000001</v>
      </c>
      <c r="D4140" s="24">
        <v>16.337800000000001</v>
      </c>
      <c r="E4140" s="24">
        <v>61.3</v>
      </c>
      <c r="F4140" s="27">
        <v>1</v>
      </c>
      <c r="G4140" s="24" t="s">
        <v>57</v>
      </c>
      <c r="H4140" s="1"/>
      <c r="I4140" s="1"/>
      <c r="AA4140" s="7"/>
      <c r="AB4140" s="7"/>
      <c r="AD4140" s="1"/>
      <c r="AE4140" s="1"/>
      <c r="AG4140" s="7"/>
      <c r="AH4140" s="7"/>
      <c r="AI4140" s="7"/>
      <c r="IU4140" s="11"/>
      <c r="IV4140" s="11"/>
      <c r="IW4140" s="11"/>
      <c r="AMI4140" s="12"/>
      <c r="AMJ4140" s="12"/>
      <c r="AMK4140" s="12"/>
    </row>
    <row r="4141" spans="1:1025" ht="12.75" customHeight="1">
      <c r="A4141" s="23">
        <v>9</v>
      </c>
      <c r="B4141" s="23">
        <v>1995</v>
      </c>
      <c r="C4141" s="24">
        <v>61.2455</v>
      </c>
      <c r="D4141" s="24">
        <v>16.433199999999999</v>
      </c>
      <c r="E4141" s="24">
        <v>61.3</v>
      </c>
      <c r="F4141" s="27">
        <v>0.81</v>
      </c>
      <c r="G4141" s="24" t="s">
        <v>57</v>
      </c>
      <c r="H4141" s="1"/>
      <c r="I4141" s="1"/>
      <c r="AA4141" s="7"/>
      <c r="AB4141" s="7"/>
      <c r="AD4141" s="1"/>
      <c r="AE4141" s="1"/>
      <c r="AG4141" s="7"/>
      <c r="AH4141" s="7"/>
      <c r="AI4141" s="7"/>
      <c r="IU4141" s="11"/>
      <c r="IV4141" s="11"/>
      <c r="IW4141" s="11"/>
      <c r="AMI4141" s="12"/>
      <c r="AMJ4141" s="12"/>
      <c r="AMK4141" s="12"/>
    </row>
    <row r="4142" spans="1:1025" ht="12.75" customHeight="1">
      <c r="A4142" s="23">
        <v>9</v>
      </c>
      <c r="B4142" s="23">
        <v>1995</v>
      </c>
      <c r="C4142" s="24">
        <v>57.750999999999998</v>
      </c>
      <c r="D4142" s="24">
        <v>18.633800000000001</v>
      </c>
      <c r="E4142" s="24">
        <v>61.4</v>
      </c>
      <c r="F4142" s="27">
        <v>1.31</v>
      </c>
      <c r="G4142" s="24" t="s">
        <v>57</v>
      </c>
      <c r="H4142" s="1"/>
      <c r="I4142" s="1"/>
      <c r="AA4142" s="7"/>
      <c r="AB4142" s="7"/>
      <c r="AD4142" s="1"/>
      <c r="AE4142" s="1"/>
      <c r="AG4142" s="7"/>
      <c r="AH4142" s="7"/>
      <c r="AI4142" s="7"/>
      <c r="IU4142" s="11"/>
      <c r="IV4142" s="11"/>
      <c r="IW4142" s="11"/>
      <c r="AMI4142" s="12"/>
      <c r="AMJ4142" s="12"/>
      <c r="AMK4142" s="12"/>
    </row>
    <row r="4143" spans="1:1025" ht="12.75" customHeight="1">
      <c r="A4143" s="23">
        <v>9</v>
      </c>
      <c r="B4143" s="23">
        <v>1995</v>
      </c>
      <c r="C4143" s="24">
        <v>58.835799999999999</v>
      </c>
      <c r="D4143" s="24">
        <v>17.680800000000001</v>
      </c>
      <c r="E4143" s="24">
        <v>61.7</v>
      </c>
      <c r="F4143" s="27">
        <v>0.89</v>
      </c>
      <c r="G4143" s="24" t="s">
        <v>57</v>
      </c>
      <c r="H4143" s="1"/>
      <c r="I4143" s="1"/>
      <c r="AA4143" s="7"/>
      <c r="AB4143" s="7"/>
      <c r="AD4143" s="1"/>
      <c r="AE4143" s="1"/>
      <c r="AG4143" s="7"/>
      <c r="AH4143" s="7"/>
      <c r="AI4143" s="7"/>
      <c r="IU4143" s="11"/>
      <c r="IV4143" s="11"/>
      <c r="IW4143" s="11"/>
      <c r="AMI4143" s="12"/>
      <c r="AMJ4143" s="12"/>
      <c r="AMK4143" s="12"/>
    </row>
    <row r="4144" spans="1:1025" ht="12.75" customHeight="1">
      <c r="A4144" s="23">
        <v>8</v>
      </c>
      <c r="B4144" s="23">
        <v>1995</v>
      </c>
      <c r="C4144" s="24">
        <v>63.550699999999999</v>
      </c>
      <c r="D4144" s="24">
        <v>21.183</v>
      </c>
      <c r="E4144" s="24">
        <v>61.9</v>
      </c>
      <c r="F4144" s="27">
        <v>4.3600000000000003</v>
      </c>
      <c r="G4144" s="24" t="s">
        <v>57</v>
      </c>
      <c r="H4144" s="1"/>
      <c r="I4144" s="1"/>
      <c r="AA4144" s="7"/>
      <c r="AB4144" s="7"/>
      <c r="AD4144" s="1"/>
      <c r="AE4144" s="1"/>
      <c r="AG4144" s="7"/>
      <c r="AH4144" s="7"/>
      <c r="AI4144" s="7"/>
      <c r="IU4144" s="11"/>
      <c r="IV4144" s="11"/>
      <c r="IW4144" s="11"/>
      <c r="AMI4144" s="12"/>
      <c r="AMJ4144" s="12"/>
      <c r="AMK4144" s="12"/>
    </row>
    <row r="4145" spans="1:1025" ht="12.75" customHeight="1">
      <c r="A4145" s="23">
        <v>9</v>
      </c>
      <c r="B4145" s="23">
        <v>1995</v>
      </c>
      <c r="C4145" s="24">
        <v>59.067799999999998</v>
      </c>
      <c r="D4145" s="24">
        <v>20.388200000000001</v>
      </c>
      <c r="E4145" s="24">
        <v>62</v>
      </c>
      <c r="F4145" s="27">
        <v>1.29</v>
      </c>
      <c r="G4145" s="24" t="s">
        <v>57</v>
      </c>
      <c r="H4145" s="1"/>
      <c r="I4145" s="1"/>
      <c r="AA4145" s="7"/>
      <c r="AB4145" s="7"/>
      <c r="AD4145" s="1"/>
      <c r="AE4145" s="1"/>
      <c r="AG4145" s="7"/>
      <c r="AH4145" s="7"/>
      <c r="AI4145" s="7"/>
      <c r="IU4145" s="11"/>
      <c r="IV4145" s="11"/>
      <c r="IW4145" s="11"/>
      <c r="AMI4145" s="12"/>
      <c r="AMJ4145" s="12"/>
      <c r="AMK4145" s="12"/>
    </row>
    <row r="4146" spans="1:1025" ht="12.75" customHeight="1">
      <c r="A4146" s="23">
        <v>7</v>
      </c>
      <c r="B4146" s="23">
        <v>1995</v>
      </c>
      <c r="C4146" s="24">
        <v>65.003500000000003</v>
      </c>
      <c r="D4146" s="24">
        <v>12.061999999999999</v>
      </c>
      <c r="E4146" s="24">
        <v>62</v>
      </c>
      <c r="F4146" s="27">
        <v>0.9</v>
      </c>
      <c r="G4146" s="24" t="s">
        <v>57</v>
      </c>
      <c r="H4146" s="1"/>
      <c r="I4146" s="1"/>
      <c r="AA4146" s="7"/>
      <c r="AB4146" s="7"/>
      <c r="AD4146" s="1"/>
      <c r="AE4146" s="1"/>
      <c r="AG4146" s="7"/>
      <c r="AH4146" s="7"/>
      <c r="AI4146" s="7"/>
      <c r="IU4146" s="11"/>
      <c r="IV4146" s="11"/>
      <c r="IW4146" s="11"/>
      <c r="AMI4146" s="12"/>
      <c r="AMJ4146" s="12"/>
      <c r="AMK4146" s="12"/>
    </row>
    <row r="4147" spans="1:1025" ht="12.75" customHeight="1">
      <c r="A4147" s="23">
        <v>11</v>
      </c>
      <c r="B4147" s="23">
        <v>1995</v>
      </c>
      <c r="C4147" s="24">
        <v>67.167299999999997</v>
      </c>
      <c r="D4147" s="24">
        <v>19.1707</v>
      </c>
      <c r="E4147" s="24">
        <v>62</v>
      </c>
      <c r="F4147" s="27">
        <v>1.46</v>
      </c>
      <c r="G4147" s="24" t="s">
        <v>57</v>
      </c>
      <c r="H4147" s="1"/>
      <c r="I4147" s="1"/>
      <c r="AA4147" s="7"/>
      <c r="AB4147" s="7"/>
      <c r="AD4147" s="1"/>
      <c r="AE4147" s="1"/>
      <c r="AG4147" s="7"/>
      <c r="AH4147" s="7"/>
      <c r="AI4147" s="7"/>
      <c r="IU4147" s="11"/>
      <c r="IV4147" s="11"/>
      <c r="IW4147" s="11"/>
      <c r="AMI4147" s="12"/>
      <c r="AMJ4147" s="12"/>
      <c r="AMK4147" s="12"/>
    </row>
    <row r="4148" spans="1:1025" ht="12.75" customHeight="1">
      <c r="A4148" s="23">
        <v>11</v>
      </c>
      <c r="B4148" s="23">
        <v>1995</v>
      </c>
      <c r="C4148" s="24">
        <v>59.898000000000003</v>
      </c>
      <c r="D4148" s="24">
        <v>23.798200000000001</v>
      </c>
      <c r="E4148" s="24">
        <v>62.1</v>
      </c>
      <c r="F4148" s="27">
        <v>2.66</v>
      </c>
      <c r="G4148" s="24" t="s">
        <v>57</v>
      </c>
      <c r="H4148" s="1"/>
      <c r="I4148" s="1"/>
      <c r="AA4148" s="7"/>
      <c r="AB4148" s="7"/>
      <c r="AD4148" s="1"/>
      <c r="AE4148" s="1"/>
      <c r="AG4148" s="7"/>
      <c r="AH4148" s="7"/>
      <c r="AI4148" s="7"/>
      <c r="IU4148" s="11"/>
      <c r="IV4148" s="11"/>
      <c r="IW4148" s="11"/>
      <c r="AMI4148" s="12"/>
      <c r="AMJ4148" s="12"/>
      <c r="AMK4148" s="12"/>
    </row>
    <row r="4149" spans="1:1025" ht="12.75" customHeight="1">
      <c r="A4149" s="23">
        <v>8</v>
      </c>
      <c r="B4149" s="23">
        <v>1995</v>
      </c>
      <c r="C4149" s="24">
        <v>63.5032</v>
      </c>
      <c r="D4149" s="24">
        <v>15.247299999999999</v>
      </c>
      <c r="E4149" s="24">
        <v>62.1</v>
      </c>
      <c r="F4149" s="27">
        <v>0.9</v>
      </c>
      <c r="G4149" s="24" t="s">
        <v>57</v>
      </c>
      <c r="H4149" s="1"/>
      <c r="I4149" s="1"/>
      <c r="AA4149" s="7"/>
      <c r="AB4149" s="7"/>
      <c r="AD4149" s="1"/>
      <c r="AE4149" s="1"/>
      <c r="AG4149" s="7"/>
      <c r="AH4149" s="7"/>
      <c r="AI4149" s="7"/>
      <c r="IU4149" s="11"/>
      <c r="IV4149" s="11"/>
      <c r="IW4149" s="11"/>
      <c r="AMI4149" s="12"/>
      <c r="AMJ4149" s="12"/>
      <c r="AMK4149" s="12"/>
    </row>
    <row r="4150" spans="1:1025" ht="12.75" customHeight="1">
      <c r="A4150" s="23">
        <v>11</v>
      </c>
      <c r="B4150" s="23">
        <v>1995</v>
      </c>
      <c r="C4150" s="24">
        <v>58.665700000000001</v>
      </c>
      <c r="D4150" s="24">
        <v>17.793500000000002</v>
      </c>
      <c r="E4150" s="24">
        <v>62.2</v>
      </c>
      <c r="F4150" s="27">
        <v>0.66</v>
      </c>
      <c r="G4150" s="24" t="s">
        <v>57</v>
      </c>
      <c r="H4150" s="1"/>
      <c r="I4150" s="1"/>
      <c r="AA4150" s="7"/>
      <c r="AB4150" s="7"/>
      <c r="AD4150" s="1"/>
      <c r="AE4150" s="1"/>
      <c r="AG4150" s="7"/>
      <c r="AH4150" s="7"/>
      <c r="AI4150" s="7"/>
      <c r="IU4150" s="11"/>
      <c r="IV4150" s="11"/>
      <c r="IW4150" s="11"/>
      <c r="AMI4150" s="12"/>
      <c r="AMJ4150" s="12"/>
      <c r="AMK4150" s="12"/>
    </row>
    <row r="4151" spans="1:1025" ht="12.75" customHeight="1">
      <c r="A4151" s="23">
        <v>11</v>
      </c>
      <c r="B4151" s="23">
        <v>1995</v>
      </c>
      <c r="C4151" s="24">
        <v>60.980200000000004</v>
      </c>
      <c r="D4151" s="24">
        <v>23.067</v>
      </c>
      <c r="E4151" s="24">
        <v>62.2</v>
      </c>
      <c r="F4151" s="27">
        <v>1.42</v>
      </c>
      <c r="G4151" s="24" t="s">
        <v>57</v>
      </c>
      <c r="H4151" s="1"/>
      <c r="I4151" s="1"/>
      <c r="AA4151" s="7"/>
      <c r="AB4151" s="7"/>
      <c r="AD4151" s="1"/>
      <c r="AE4151" s="1"/>
      <c r="AG4151" s="7"/>
      <c r="AH4151" s="7"/>
      <c r="AI4151" s="7"/>
      <c r="IU4151" s="11"/>
      <c r="IV4151" s="11"/>
      <c r="IW4151" s="11"/>
      <c r="AMI4151" s="12"/>
      <c r="AMJ4151" s="12"/>
      <c r="AMK4151" s="12"/>
    </row>
    <row r="4152" spans="1:1025" ht="12.75" customHeight="1">
      <c r="A4152" s="23">
        <v>9</v>
      </c>
      <c r="B4152" s="23">
        <v>1995</v>
      </c>
      <c r="C4152" s="24">
        <v>64.9983</v>
      </c>
      <c r="D4152" s="24">
        <v>14.4495</v>
      </c>
      <c r="E4152" s="24">
        <v>62.3</v>
      </c>
      <c r="F4152" s="27">
        <v>1.1299999999999999</v>
      </c>
      <c r="G4152" s="24" t="s">
        <v>57</v>
      </c>
      <c r="H4152" s="1"/>
      <c r="I4152" s="1"/>
      <c r="AA4152" s="7"/>
      <c r="AB4152" s="7"/>
      <c r="AD4152" s="1"/>
      <c r="AE4152" s="1"/>
      <c r="AG4152" s="7"/>
      <c r="AH4152" s="7"/>
      <c r="AI4152" s="7"/>
      <c r="IU4152" s="11"/>
      <c r="IV4152" s="11"/>
      <c r="IW4152" s="11"/>
      <c r="AMI4152" s="12"/>
      <c r="AMJ4152" s="12"/>
      <c r="AMK4152" s="12"/>
    </row>
    <row r="4153" spans="1:1025" ht="12.75" customHeight="1">
      <c r="A4153" s="23">
        <v>8</v>
      </c>
      <c r="B4153" s="23">
        <v>1995</v>
      </c>
      <c r="C4153" s="24">
        <v>58.17</v>
      </c>
      <c r="D4153" s="24">
        <v>18.77</v>
      </c>
      <c r="E4153" s="24">
        <v>62.3</v>
      </c>
      <c r="F4153" s="27">
        <v>1.6</v>
      </c>
      <c r="G4153" s="24" t="s">
        <v>57</v>
      </c>
      <c r="H4153" s="1"/>
      <c r="I4153" s="1"/>
      <c r="AA4153" s="7"/>
      <c r="AB4153" s="7"/>
      <c r="AD4153" s="1"/>
      <c r="AE4153" s="1"/>
      <c r="AG4153" s="7"/>
      <c r="AH4153" s="7"/>
      <c r="AI4153" s="7"/>
      <c r="IU4153" s="11"/>
      <c r="IV4153" s="11"/>
      <c r="IW4153" s="11"/>
      <c r="AMI4153" s="12"/>
      <c r="AMJ4153" s="12"/>
      <c r="AMK4153" s="12"/>
    </row>
    <row r="4154" spans="1:1025" ht="12.75" customHeight="1">
      <c r="A4154" s="23">
        <v>8</v>
      </c>
      <c r="B4154" s="23">
        <v>1995</v>
      </c>
      <c r="C4154" s="24">
        <v>67.933499999999995</v>
      </c>
      <c r="D4154" s="24">
        <v>17.298300000000001</v>
      </c>
      <c r="E4154" s="24">
        <v>62.3</v>
      </c>
      <c r="F4154" s="27">
        <v>0.79</v>
      </c>
      <c r="G4154" s="24" t="s">
        <v>57</v>
      </c>
      <c r="H4154" s="1"/>
      <c r="I4154" s="1"/>
      <c r="AA4154" s="7"/>
      <c r="AB4154" s="7"/>
      <c r="AD4154" s="1"/>
      <c r="AE4154" s="1"/>
      <c r="AG4154" s="7"/>
      <c r="AH4154" s="7"/>
      <c r="AI4154" s="7"/>
      <c r="IU4154" s="11"/>
      <c r="IV4154" s="11"/>
      <c r="IW4154" s="11"/>
      <c r="AMI4154" s="12"/>
      <c r="AMJ4154" s="12"/>
      <c r="AMK4154" s="12"/>
    </row>
    <row r="4155" spans="1:1025" ht="12.75" customHeight="1">
      <c r="A4155" s="23">
        <v>8</v>
      </c>
      <c r="B4155" s="23">
        <v>1995</v>
      </c>
      <c r="C4155" s="24">
        <v>59.883200000000002</v>
      </c>
      <c r="D4155" s="24">
        <v>22.386800000000001</v>
      </c>
      <c r="E4155" s="24">
        <v>62.3</v>
      </c>
      <c r="F4155" s="27">
        <v>2.36</v>
      </c>
      <c r="G4155" s="24" t="s">
        <v>57</v>
      </c>
      <c r="H4155" s="1"/>
      <c r="I4155" s="1"/>
      <c r="AA4155" s="7"/>
      <c r="AB4155" s="7"/>
      <c r="AD4155" s="1"/>
      <c r="AE4155" s="1"/>
      <c r="AG4155" s="7"/>
      <c r="AH4155" s="7"/>
      <c r="AI4155" s="7"/>
      <c r="IU4155" s="11"/>
      <c r="IV4155" s="11"/>
      <c r="IW4155" s="11"/>
      <c r="AMI4155" s="12"/>
      <c r="AMJ4155" s="12"/>
      <c r="AMK4155" s="12"/>
    </row>
    <row r="4156" spans="1:1025" ht="12.75" customHeight="1">
      <c r="A4156" s="23">
        <v>10</v>
      </c>
      <c r="B4156" s="23">
        <v>1995</v>
      </c>
      <c r="C4156" s="24">
        <v>60.5002</v>
      </c>
      <c r="D4156" s="24">
        <v>22.334700000000002</v>
      </c>
      <c r="E4156" s="24">
        <v>62.4</v>
      </c>
      <c r="F4156" s="27">
        <v>2.5499999999999998</v>
      </c>
      <c r="G4156" s="24" t="s">
        <v>57</v>
      </c>
      <c r="H4156" s="1"/>
      <c r="I4156" s="1"/>
      <c r="AA4156" s="7"/>
      <c r="AB4156" s="7"/>
      <c r="AD4156" s="1"/>
      <c r="AE4156" s="1"/>
      <c r="AG4156" s="7"/>
      <c r="AH4156" s="7"/>
      <c r="AI4156" s="7"/>
      <c r="IU4156" s="11"/>
      <c r="IV4156" s="11"/>
      <c r="IW4156" s="11"/>
      <c r="AMI4156" s="12"/>
      <c r="AMJ4156" s="12"/>
      <c r="AMK4156" s="12"/>
    </row>
    <row r="4157" spans="1:1025" ht="12.75" customHeight="1">
      <c r="A4157" s="23">
        <v>8</v>
      </c>
      <c r="B4157" s="23">
        <v>1995</v>
      </c>
      <c r="C4157" s="24">
        <v>64.900300000000001</v>
      </c>
      <c r="D4157" s="24">
        <v>9.9991699999999994</v>
      </c>
      <c r="E4157" s="24">
        <v>62.4</v>
      </c>
      <c r="F4157" s="27">
        <v>0.66</v>
      </c>
      <c r="G4157" s="24" t="s">
        <v>57</v>
      </c>
      <c r="H4157" s="1"/>
      <c r="I4157" s="1"/>
      <c r="AA4157" s="7"/>
      <c r="AB4157" s="7"/>
      <c r="AD4157" s="1"/>
      <c r="AE4157" s="1"/>
      <c r="AG4157" s="7"/>
      <c r="AH4157" s="7"/>
      <c r="AI4157" s="7"/>
      <c r="IU4157" s="11"/>
      <c r="IV4157" s="11"/>
      <c r="IW4157" s="11"/>
      <c r="AMI4157" s="12"/>
      <c r="AMJ4157" s="12"/>
      <c r="AMK4157" s="12"/>
    </row>
    <row r="4158" spans="1:1025" ht="12.75" customHeight="1">
      <c r="A4158" s="23">
        <v>11</v>
      </c>
      <c r="B4158" s="23">
        <v>1995</v>
      </c>
      <c r="C4158" s="24">
        <v>65.7102</v>
      </c>
      <c r="D4158" s="24">
        <v>13.0002</v>
      </c>
      <c r="E4158" s="24">
        <v>62.5</v>
      </c>
      <c r="F4158" s="27">
        <v>0.82</v>
      </c>
      <c r="G4158" s="24" t="s">
        <v>57</v>
      </c>
      <c r="H4158" s="1"/>
      <c r="I4158" s="1"/>
      <c r="AA4158" s="7"/>
      <c r="AB4158" s="7"/>
      <c r="AD4158" s="1"/>
      <c r="AE4158" s="1"/>
      <c r="AG4158" s="7"/>
      <c r="AH4158" s="7"/>
      <c r="AI4158" s="7"/>
      <c r="IU4158" s="11"/>
      <c r="IV4158" s="11"/>
      <c r="IW4158" s="11"/>
      <c r="AMI4158" s="12"/>
      <c r="AMJ4158" s="12"/>
      <c r="AMK4158" s="12"/>
    </row>
    <row r="4159" spans="1:1025" ht="12.75" customHeight="1">
      <c r="A4159" s="23">
        <v>9</v>
      </c>
      <c r="B4159" s="23">
        <v>1995</v>
      </c>
      <c r="C4159" s="24">
        <v>60.500500000000002</v>
      </c>
      <c r="D4159" s="24">
        <v>16.799199999999999</v>
      </c>
      <c r="E4159" s="24">
        <v>62.5</v>
      </c>
      <c r="F4159" s="27">
        <v>0.8</v>
      </c>
      <c r="G4159" s="24" t="s">
        <v>57</v>
      </c>
      <c r="H4159" s="1"/>
      <c r="I4159" s="1"/>
      <c r="AA4159" s="7"/>
      <c r="AB4159" s="7"/>
      <c r="AD4159" s="1"/>
      <c r="AE4159" s="1"/>
      <c r="AG4159" s="7"/>
      <c r="AH4159" s="7"/>
      <c r="AI4159" s="7"/>
      <c r="IU4159" s="11"/>
      <c r="IV4159" s="11"/>
      <c r="IW4159" s="11"/>
      <c r="AMI4159" s="12"/>
      <c r="AMJ4159" s="12"/>
      <c r="AMK4159" s="12"/>
    </row>
    <row r="4160" spans="1:1025" ht="12.75" customHeight="1">
      <c r="A4160" s="23">
        <v>11</v>
      </c>
      <c r="B4160" s="23">
        <v>1995</v>
      </c>
      <c r="C4160" s="24">
        <v>63.549700000000001</v>
      </c>
      <c r="D4160" s="24">
        <v>21.182700000000001</v>
      </c>
      <c r="E4160" s="24">
        <v>62.6</v>
      </c>
      <c r="F4160" s="27">
        <v>1.06</v>
      </c>
      <c r="G4160" s="24" t="s">
        <v>57</v>
      </c>
      <c r="H4160" s="1"/>
      <c r="I4160" s="1"/>
      <c r="AA4160" s="7"/>
      <c r="AB4160" s="7"/>
      <c r="AD4160" s="1"/>
      <c r="AE4160" s="1"/>
      <c r="AG4160" s="7"/>
      <c r="AH4160" s="7"/>
      <c r="AI4160" s="7"/>
      <c r="IU4160" s="11"/>
      <c r="IV4160" s="11"/>
      <c r="IW4160" s="11"/>
      <c r="AMI4160" s="12"/>
      <c r="AMJ4160" s="12"/>
      <c r="AMK4160" s="12"/>
    </row>
    <row r="4161" spans="1:1025" ht="12.75" customHeight="1">
      <c r="A4161" s="23">
        <v>11</v>
      </c>
      <c r="B4161" s="23">
        <v>1995</v>
      </c>
      <c r="C4161" s="24">
        <v>59.1372</v>
      </c>
      <c r="D4161" s="24">
        <v>18.3583</v>
      </c>
      <c r="E4161" s="24">
        <v>62.6</v>
      </c>
      <c r="F4161" s="27">
        <v>0.72</v>
      </c>
      <c r="G4161" s="24" t="s">
        <v>57</v>
      </c>
      <c r="H4161" s="1"/>
      <c r="I4161" s="1"/>
      <c r="AA4161" s="7"/>
      <c r="AB4161" s="7"/>
      <c r="AD4161" s="1"/>
      <c r="AE4161" s="1"/>
      <c r="AG4161" s="7"/>
      <c r="AH4161" s="7"/>
      <c r="AI4161" s="7"/>
      <c r="IU4161" s="11"/>
      <c r="IV4161" s="11"/>
      <c r="IW4161" s="11"/>
      <c r="AMI4161" s="12"/>
      <c r="AMJ4161" s="12"/>
      <c r="AMK4161" s="12"/>
    </row>
    <row r="4162" spans="1:1025" ht="12.75" customHeight="1">
      <c r="A4162" s="23">
        <v>8</v>
      </c>
      <c r="B4162" s="23">
        <v>1995</v>
      </c>
      <c r="C4162" s="24">
        <v>61.997300000000003</v>
      </c>
      <c r="D4162" s="24">
        <v>16.0303</v>
      </c>
      <c r="E4162" s="24">
        <v>62.6</v>
      </c>
      <c r="F4162" s="27">
        <v>1.2</v>
      </c>
      <c r="G4162" s="24" t="s">
        <v>57</v>
      </c>
      <c r="H4162" s="1"/>
      <c r="I4162" s="1"/>
      <c r="AA4162" s="7"/>
      <c r="AB4162" s="7"/>
      <c r="AD4162" s="1"/>
      <c r="AE4162" s="1"/>
      <c r="AG4162" s="7"/>
      <c r="AH4162" s="7"/>
      <c r="AI4162" s="7"/>
      <c r="IU4162" s="11"/>
      <c r="IV4162" s="11"/>
      <c r="IW4162" s="11"/>
      <c r="AMI4162" s="12"/>
      <c r="AMJ4162" s="12"/>
      <c r="AMK4162" s="12"/>
    </row>
    <row r="4163" spans="1:1025" ht="12.75" customHeight="1">
      <c r="A4163" s="23">
        <v>11</v>
      </c>
      <c r="B4163" s="23">
        <v>1995</v>
      </c>
      <c r="C4163" s="24">
        <v>66.418800000000005</v>
      </c>
      <c r="D4163" s="24">
        <v>15.999499999999999</v>
      </c>
      <c r="E4163" s="24">
        <v>62.6</v>
      </c>
      <c r="F4163" s="27">
        <v>1.19</v>
      </c>
      <c r="G4163" s="24" t="s">
        <v>57</v>
      </c>
      <c r="H4163" s="1"/>
      <c r="I4163" s="1"/>
      <c r="AA4163" s="7"/>
      <c r="AB4163" s="7"/>
      <c r="AD4163" s="1"/>
      <c r="AE4163" s="1"/>
      <c r="AG4163" s="7"/>
      <c r="AH4163" s="7"/>
      <c r="AI4163" s="7"/>
      <c r="IU4163" s="11"/>
      <c r="IV4163" s="11"/>
      <c r="IW4163" s="11"/>
      <c r="AMI4163" s="12"/>
      <c r="AMJ4163" s="12"/>
      <c r="AMK4163" s="12"/>
    </row>
    <row r="4164" spans="1:1025" ht="12.75" customHeight="1">
      <c r="A4164" s="23">
        <v>11</v>
      </c>
      <c r="B4164" s="23">
        <v>1995</v>
      </c>
      <c r="C4164" s="24">
        <v>64.980500000000006</v>
      </c>
      <c r="D4164" s="24">
        <v>10.0867</v>
      </c>
      <c r="E4164" s="24">
        <v>62.6</v>
      </c>
      <c r="F4164" s="27">
        <v>0.72</v>
      </c>
      <c r="G4164" s="24" t="s">
        <v>57</v>
      </c>
      <c r="H4164" s="1"/>
      <c r="I4164" s="1"/>
      <c r="AA4164" s="7"/>
      <c r="AB4164" s="7"/>
      <c r="AD4164" s="1"/>
      <c r="AE4164" s="1"/>
      <c r="AG4164" s="7"/>
      <c r="AH4164" s="7"/>
      <c r="AI4164" s="7"/>
      <c r="IU4164" s="11"/>
      <c r="IV4164" s="11"/>
      <c r="IW4164" s="11"/>
      <c r="AMI4164" s="12"/>
      <c r="AMJ4164" s="12"/>
      <c r="AMK4164" s="12"/>
    </row>
    <row r="4165" spans="1:1025" ht="12.75" customHeight="1">
      <c r="A4165" s="23">
        <v>11</v>
      </c>
      <c r="B4165" s="23">
        <v>1995</v>
      </c>
      <c r="C4165" s="24">
        <v>57.260800000000003</v>
      </c>
      <c r="D4165" s="24">
        <v>18.503799999999998</v>
      </c>
      <c r="E4165" s="24">
        <v>62.7</v>
      </c>
      <c r="F4165" s="27">
        <v>1.89</v>
      </c>
      <c r="G4165" s="24" t="s">
        <v>57</v>
      </c>
      <c r="H4165" s="1"/>
      <c r="I4165" s="1"/>
      <c r="AA4165" s="7"/>
      <c r="AB4165" s="7"/>
      <c r="AD4165" s="1"/>
      <c r="AE4165" s="1"/>
      <c r="AG4165" s="7"/>
      <c r="AH4165" s="7"/>
      <c r="AI4165" s="7"/>
      <c r="IU4165" s="11"/>
      <c r="IV4165" s="11"/>
      <c r="IW4165" s="11"/>
      <c r="AMI4165" s="12"/>
      <c r="AMJ4165" s="12"/>
      <c r="AMK4165" s="12"/>
    </row>
    <row r="4166" spans="1:1025" ht="12.75" customHeight="1">
      <c r="A4166" s="23">
        <v>8</v>
      </c>
      <c r="B4166" s="23">
        <v>1995</v>
      </c>
      <c r="C4166" s="24">
        <v>57.3</v>
      </c>
      <c r="D4166" s="24">
        <v>18.5</v>
      </c>
      <c r="E4166" s="24">
        <v>62.8</v>
      </c>
      <c r="F4166" s="27">
        <v>1.6</v>
      </c>
      <c r="G4166" s="24" t="s">
        <v>57</v>
      </c>
      <c r="H4166" s="1"/>
      <c r="I4166" s="1"/>
      <c r="AA4166" s="7"/>
      <c r="AB4166" s="7"/>
      <c r="AD4166" s="1"/>
      <c r="AE4166" s="1"/>
      <c r="AG4166" s="7"/>
      <c r="AH4166" s="7"/>
      <c r="AI4166" s="7"/>
      <c r="IU4166" s="11"/>
      <c r="IV4166" s="11"/>
      <c r="IW4166" s="11"/>
      <c r="AMI4166" s="12"/>
      <c r="AMJ4166" s="12"/>
      <c r="AMK4166" s="12"/>
    </row>
    <row r="4167" spans="1:1025" ht="12.75" customHeight="1">
      <c r="A4167" s="23">
        <v>7</v>
      </c>
      <c r="B4167" s="23">
        <v>1995</v>
      </c>
      <c r="C4167" s="24">
        <v>67.569999999999993</v>
      </c>
      <c r="D4167" s="24">
        <v>18.27</v>
      </c>
      <c r="E4167" s="24">
        <v>62.9</v>
      </c>
      <c r="F4167" s="27">
        <v>0.8</v>
      </c>
      <c r="G4167" s="24" t="s">
        <v>57</v>
      </c>
      <c r="H4167" s="1"/>
      <c r="I4167" s="1"/>
      <c r="AA4167" s="7"/>
      <c r="AB4167" s="7"/>
      <c r="AD4167" s="1"/>
      <c r="AE4167" s="1"/>
      <c r="AG4167" s="7"/>
      <c r="AH4167" s="7"/>
      <c r="AI4167" s="7"/>
      <c r="IU4167" s="11"/>
      <c r="IV4167" s="11"/>
      <c r="IW4167" s="11"/>
      <c r="AMI4167" s="12"/>
      <c r="AMJ4167" s="12"/>
      <c r="AMK4167" s="12"/>
    </row>
    <row r="4168" spans="1:1025" ht="12.75" customHeight="1">
      <c r="A4168" s="23">
        <v>8</v>
      </c>
      <c r="B4168" s="23">
        <v>1995</v>
      </c>
      <c r="C4168" s="24">
        <v>68.749700000000004</v>
      </c>
      <c r="D4168" s="24">
        <v>15.3833</v>
      </c>
      <c r="E4168" s="24">
        <v>62.9</v>
      </c>
      <c r="F4168" s="27">
        <v>1.2</v>
      </c>
      <c r="G4168" s="24" t="s">
        <v>57</v>
      </c>
      <c r="H4168" s="1"/>
      <c r="I4168" s="1"/>
      <c r="AA4168" s="7"/>
      <c r="AB4168" s="7"/>
      <c r="AD4168" s="1"/>
      <c r="AE4168" s="1"/>
      <c r="AG4168" s="7"/>
      <c r="AH4168" s="7"/>
      <c r="AI4168" s="7"/>
      <c r="IU4168" s="11"/>
      <c r="IV4168" s="11"/>
      <c r="IW4168" s="11"/>
      <c r="AMI4168" s="12"/>
      <c r="AMJ4168" s="12"/>
      <c r="AMK4168" s="12"/>
    </row>
    <row r="4169" spans="1:1025" ht="12.75" customHeight="1">
      <c r="A4169" s="23">
        <v>10</v>
      </c>
      <c r="B4169" s="23">
        <v>1995</v>
      </c>
      <c r="C4169" s="24">
        <v>58.174500000000002</v>
      </c>
      <c r="D4169" s="24">
        <v>24.326799999999999</v>
      </c>
      <c r="E4169" s="24">
        <v>62.9</v>
      </c>
      <c r="F4169" s="27">
        <v>3.4</v>
      </c>
      <c r="G4169" s="24" t="s">
        <v>57</v>
      </c>
      <c r="H4169" s="1"/>
      <c r="I4169" s="1"/>
      <c r="AA4169" s="7"/>
      <c r="AB4169" s="7"/>
      <c r="AD4169" s="1"/>
      <c r="AE4169" s="1"/>
      <c r="AG4169" s="7"/>
      <c r="AH4169" s="7"/>
      <c r="AI4169" s="7"/>
      <c r="IU4169" s="11"/>
      <c r="IV4169" s="11"/>
      <c r="IW4169" s="11"/>
      <c r="AMI4169" s="12"/>
      <c r="AMJ4169" s="12"/>
      <c r="AMK4169" s="12"/>
    </row>
    <row r="4170" spans="1:1025" ht="12.75" customHeight="1">
      <c r="A4170" s="23">
        <v>11</v>
      </c>
      <c r="B4170" s="23">
        <v>1995</v>
      </c>
      <c r="C4170" s="24">
        <v>64.982200000000006</v>
      </c>
      <c r="D4170" s="24">
        <v>14.4747</v>
      </c>
      <c r="E4170" s="24">
        <v>63</v>
      </c>
      <c r="F4170" s="27">
        <v>0.9</v>
      </c>
      <c r="G4170" s="24" t="s">
        <v>57</v>
      </c>
      <c r="H4170" s="1"/>
      <c r="I4170" s="1"/>
      <c r="AA4170" s="7"/>
      <c r="AB4170" s="7"/>
      <c r="AD4170" s="1"/>
      <c r="AE4170" s="1"/>
      <c r="AG4170" s="7"/>
      <c r="AH4170" s="7"/>
      <c r="AI4170" s="7"/>
      <c r="IU4170" s="11"/>
      <c r="IV4170" s="11"/>
      <c r="IW4170" s="11"/>
      <c r="AMI4170" s="12"/>
      <c r="AMJ4170" s="12"/>
      <c r="AMK4170" s="12"/>
    </row>
    <row r="4171" spans="1:1025" ht="12.75" customHeight="1">
      <c r="A4171" s="23">
        <v>7</v>
      </c>
      <c r="B4171" s="23">
        <v>1995</v>
      </c>
      <c r="C4171" s="24">
        <v>68.349999999999994</v>
      </c>
      <c r="D4171" s="24">
        <v>16.350000000000001</v>
      </c>
      <c r="E4171" s="24">
        <v>63</v>
      </c>
      <c r="F4171" s="27">
        <v>0.6</v>
      </c>
      <c r="G4171" s="24" t="s">
        <v>57</v>
      </c>
      <c r="H4171" s="1"/>
      <c r="I4171" s="1"/>
      <c r="AA4171" s="7"/>
      <c r="AB4171" s="7"/>
      <c r="AD4171" s="1"/>
      <c r="AE4171" s="1"/>
      <c r="AG4171" s="7"/>
      <c r="AH4171" s="7"/>
      <c r="AI4171" s="7"/>
      <c r="IU4171" s="11"/>
      <c r="IV4171" s="11"/>
      <c r="IW4171" s="11"/>
      <c r="AMI4171" s="12"/>
      <c r="AMJ4171" s="12"/>
      <c r="AMK4171" s="12"/>
    </row>
    <row r="4172" spans="1:1025" ht="12.75" customHeight="1">
      <c r="A4172" s="23">
        <v>11</v>
      </c>
      <c r="B4172" s="23">
        <v>1995</v>
      </c>
      <c r="C4172" s="24">
        <v>63.4983</v>
      </c>
      <c r="D4172" s="24">
        <v>15.249499999999999</v>
      </c>
      <c r="E4172" s="24">
        <v>63</v>
      </c>
      <c r="F4172" s="27">
        <v>1.01</v>
      </c>
      <c r="G4172" s="24" t="s">
        <v>57</v>
      </c>
      <c r="H4172" s="1"/>
      <c r="I4172" s="1"/>
      <c r="AA4172" s="7"/>
      <c r="AB4172" s="7"/>
      <c r="AD4172" s="1"/>
      <c r="AE4172" s="1"/>
      <c r="AG4172" s="7"/>
      <c r="AH4172" s="7"/>
      <c r="AI4172" s="7"/>
      <c r="IU4172" s="11"/>
      <c r="IV4172" s="11"/>
      <c r="IW4172" s="11"/>
      <c r="AMI4172" s="12"/>
      <c r="AMJ4172" s="12"/>
      <c r="AMK4172" s="12"/>
    </row>
    <row r="4173" spans="1:1025" ht="12.75" customHeight="1">
      <c r="A4173" s="23">
        <v>10</v>
      </c>
      <c r="B4173" s="23">
        <v>1995</v>
      </c>
      <c r="C4173" s="24">
        <v>59.880200000000002</v>
      </c>
      <c r="D4173" s="24">
        <v>22.380800000000001</v>
      </c>
      <c r="E4173" s="24">
        <v>63</v>
      </c>
      <c r="F4173" s="27">
        <v>2.86</v>
      </c>
      <c r="G4173" s="24" t="s">
        <v>57</v>
      </c>
      <c r="H4173" s="1"/>
      <c r="I4173" s="1"/>
      <c r="AA4173" s="7"/>
      <c r="AB4173" s="7"/>
      <c r="AD4173" s="1"/>
      <c r="AE4173" s="1"/>
      <c r="AG4173" s="7"/>
      <c r="AH4173" s="7"/>
      <c r="AI4173" s="7"/>
      <c r="IU4173" s="11"/>
      <c r="IV4173" s="11"/>
      <c r="IW4173" s="11"/>
      <c r="AMI4173" s="12"/>
      <c r="AMJ4173" s="12"/>
      <c r="AMK4173" s="12"/>
    </row>
    <row r="4174" spans="1:1025" ht="12.75" customHeight="1">
      <c r="A4174" s="23">
        <v>8</v>
      </c>
      <c r="B4174" s="23">
        <v>1995</v>
      </c>
      <c r="C4174" s="24">
        <v>64.250699999999995</v>
      </c>
      <c r="D4174" s="24">
        <v>14.834</v>
      </c>
      <c r="E4174" s="24">
        <v>63.1</v>
      </c>
      <c r="F4174" s="27">
        <v>1.4</v>
      </c>
      <c r="G4174" s="24" t="s">
        <v>57</v>
      </c>
      <c r="H4174" s="1"/>
      <c r="I4174" s="1"/>
      <c r="AA4174" s="7"/>
      <c r="AB4174" s="7"/>
      <c r="AD4174" s="1"/>
      <c r="AE4174" s="1"/>
      <c r="AG4174" s="7"/>
      <c r="AH4174" s="7"/>
      <c r="AI4174" s="7"/>
      <c r="IU4174" s="11"/>
      <c r="IV4174" s="11"/>
      <c r="IW4174" s="11"/>
      <c r="AMI4174" s="12"/>
      <c r="AMJ4174" s="12"/>
      <c r="AMK4174" s="12"/>
    </row>
    <row r="4175" spans="1:1025" ht="12.75" customHeight="1">
      <c r="A4175" s="23">
        <v>11</v>
      </c>
      <c r="B4175" s="23">
        <v>1995</v>
      </c>
      <c r="C4175" s="24">
        <v>62.0002</v>
      </c>
      <c r="D4175" s="24">
        <v>16.034199999999998</v>
      </c>
      <c r="E4175" s="24">
        <v>63.1</v>
      </c>
      <c r="F4175" s="27">
        <v>0.78</v>
      </c>
      <c r="G4175" s="24" t="s">
        <v>57</v>
      </c>
      <c r="H4175" s="1"/>
      <c r="I4175" s="1"/>
      <c r="AA4175" s="7"/>
      <c r="AB4175" s="7"/>
      <c r="AD4175" s="1"/>
      <c r="AE4175" s="1"/>
      <c r="AG4175" s="7"/>
      <c r="AH4175" s="7"/>
      <c r="AI4175" s="7"/>
      <c r="IU4175" s="11"/>
      <c r="IV4175" s="11"/>
      <c r="IW4175" s="11"/>
      <c r="AMI4175" s="12"/>
      <c r="AMJ4175" s="12"/>
      <c r="AMK4175" s="12"/>
    </row>
    <row r="4176" spans="1:1025" ht="12.75" customHeight="1">
      <c r="A4176" s="23">
        <v>8</v>
      </c>
      <c r="B4176" s="23">
        <v>1995</v>
      </c>
      <c r="C4176" s="24">
        <v>62.802999999999997</v>
      </c>
      <c r="D4176" s="24">
        <v>15.6355</v>
      </c>
      <c r="E4176" s="24">
        <v>63.1</v>
      </c>
      <c r="F4176" s="27">
        <v>1.1000000000000001</v>
      </c>
      <c r="G4176" s="24" t="s">
        <v>57</v>
      </c>
      <c r="H4176" s="1"/>
      <c r="I4176" s="1"/>
      <c r="AA4176" s="7"/>
      <c r="AB4176" s="7"/>
      <c r="AD4176" s="1"/>
      <c r="AE4176" s="1"/>
      <c r="AG4176" s="7"/>
      <c r="AH4176" s="7"/>
      <c r="AI4176" s="7"/>
      <c r="IU4176" s="11"/>
      <c r="IV4176" s="11"/>
      <c r="IW4176" s="11"/>
      <c r="AMI4176" s="12"/>
      <c r="AMJ4176" s="12"/>
      <c r="AMK4176" s="12"/>
    </row>
    <row r="4177" spans="1:1025" ht="12.75" customHeight="1">
      <c r="A4177" s="23">
        <v>8</v>
      </c>
      <c r="B4177" s="23">
        <v>1995</v>
      </c>
      <c r="C4177" s="24">
        <v>65.001199999999997</v>
      </c>
      <c r="D4177" s="24">
        <v>12.0663</v>
      </c>
      <c r="E4177" s="24">
        <v>63.1</v>
      </c>
      <c r="F4177" s="27">
        <v>0.81</v>
      </c>
      <c r="G4177" s="24" t="s">
        <v>57</v>
      </c>
      <c r="H4177" s="1"/>
      <c r="I4177" s="1"/>
      <c r="AA4177" s="7"/>
      <c r="AB4177" s="7"/>
      <c r="AD4177" s="1"/>
      <c r="AE4177" s="1"/>
      <c r="AG4177" s="7"/>
      <c r="AH4177" s="7"/>
      <c r="AI4177" s="7"/>
      <c r="IU4177" s="11"/>
      <c r="IV4177" s="11"/>
      <c r="IW4177" s="11"/>
      <c r="AMI4177" s="12"/>
      <c r="AMJ4177" s="12"/>
      <c r="AMK4177" s="12"/>
    </row>
    <row r="4178" spans="1:1025" ht="12.75" customHeight="1">
      <c r="A4178" s="23">
        <v>8</v>
      </c>
      <c r="B4178" s="23">
        <v>1995</v>
      </c>
      <c r="C4178" s="24">
        <v>67.565700000000007</v>
      </c>
      <c r="D4178" s="24">
        <v>18.266200000000001</v>
      </c>
      <c r="E4178" s="24">
        <v>63.1</v>
      </c>
      <c r="F4178" s="27">
        <v>0.75</v>
      </c>
      <c r="G4178" s="24" t="s">
        <v>57</v>
      </c>
      <c r="H4178" s="1"/>
      <c r="I4178" s="1"/>
      <c r="AA4178" s="7"/>
      <c r="AB4178" s="7"/>
      <c r="AD4178" s="1"/>
      <c r="AE4178" s="1"/>
      <c r="AG4178" s="7"/>
      <c r="AH4178" s="7"/>
      <c r="AI4178" s="7"/>
      <c r="IU4178" s="11"/>
      <c r="IV4178" s="11"/>
      <c r="IW4178" s="11"/>
      <c r="AMI4178" s="12"/>
      <c r="AMJ4178" s="12"/>
      <c r="AMK4178" s="12"/>
    </row>
    <row r="4179" spans="1:1025" ht="12.75" customHeight="1">
      <c r="A4179" s="23">
        <v>11</v>
      </c>
      <c r="B4179" s="23">
        <v>1995</v>
      </c>
      <c r="C4179" s="24">
        <v>56.5002</v>
      </c>
      <c r="D4179" s="24">
        <v>16.416699999999999</v>
      </c>
      <c r="E4179" s="24">
        <v>63.3</v>
      </c>
      <c r="F4179" s="27">
        <v>0.97</v>
      </c>
      <c r="G4179" s="24" t="s">
        <v>57</v>
      </c>
      <c r="H4179" s="1"/>
      <c r="I4179" s="1"/>
      <c r="AA4179" s="7"/>
      <c r="AB4179" s="7"/>
      <c r="AD4179" s="1"/>
      <c r="AE4179" s="1"/>
      <c r="AG4179" s="7"/>
      <c r="AH4179" s="7"/>
      <c r="AI4179" s="7"/>
      <c r="IU4179" s="11"/>
      <c r="IV4179" s="11"/>
      <c r="IW4179" s="11"/>
      <c r="AMI4179" s="12"/>
      <c r="AMJ4179" s="12"/>
      <c r="AMK4179" s="12"/>
    </row>
    <row r="4180" spans="1:1025" ht="12.75" customHeight="1">
      <c r="A4180" s="23">
        <v>11</v>
      </c>
      <c r="B4180" s="23">
        <v>1995</v>
      </c>
      <c r="C4180" s="24">
        <v>59.815199999999997</v>
      </c>
      <c r="D4180" s="24">
        <v>17.177800000000001</v>
      </c>
      <c r="E4180" s="24">
        <v>63.4</v>
      </c>
      <c r="F4180" s="27">
        <v>1.1000000000000001</v>
      </c>
      <c r="G4180" s="24" t="s">
        <v>57</v>
      </c>
      <c r="H4180" s="1"/>
      <c r="I4180" s="1"/>
      <c r="AA4180" s="7"/>
      <c r="AB4180" s="7"/>
      <c r="AD4180" s="1"/>
      <c r="AE4180" s="1"/>
      <c r="AG4180" s="7"/>
      <c r="AH4180" s="7"/>
      <c r="AI4180" s="7"/>
      <c r="IU4180" s="11"/>
      <c r="IV4180" s="11"/>
      <c r="IW4180" s="11"/>
      <c r="AMI4180" s="12"/>
      <c r="AMJ4180" s="12"/>
      <c r="AMK4180" s="12"/>
    </row>
    <row r="4181" spans="1:1025" ht="12.75" customHeight="1">
      <c r="A4181" s="23">
        <v>8</v>
      </c>
      <c r="B4181" s="23">
        <v>1995</v>
      </c>
      <c r="C4181" s="24">
        <v>60.503300000000003</v>
      </c>
      <c r="D4181" s="24">
        <v>16.795999999999999</v>
      </c>
      <c r="E4181" s="24">
        <v>63.4</v>
      </c>
      <c r="F4181" s="27">
        <v>1.6</v>
      </c>
      <c r="G4181" s="24" t="s">
        <v>57</v>
      </c>
      <c r="H4181" s="1"/>
      <c r="I4181" s="1"/>
      <c r="AA4181" s="7"/>
      <c r="AB4181" s="7"/>
      <c r="AD4181" s="1"/>
      <c r="AE4181" s="1"/>
      <c r="AG4181" s="7"/>
      <c r="AH4181" s="7"/>
      <c r="AI4181" s="7"/>
      <c r="IU4181" s="11"/>
      <c r="IV4181" s="11"/>
      <c r="IW4181" s="11"/>
      <c r="AMI4181" s="12"/>
      <c r="AMJ4181" s="12"/>
      <c r="AMK4181" s="12"/>
    </row>
    <row r="4182" spans="1:1025" ht="12.75" customHeight="1">
      <c r="A4182" s="23">
        <v>7</v>
      </c>
      <c r="B4182" s="23">
        <v>1995</v>
      </c>
      <c r="C4182" s="24">
        <v>66.88</v>
      </c>
      <c r="D4182" s="24">
        <v>14.92</v>
      </c>
      <c r="E4182" s="24">
        <v>63.5</v>
      </c>
      <c r="F4182" s="27">
        <v>0.6</v>
      </c>
      <c r="G4182" s="24" t="s">
        <v>57</v>
      </c>
      <c r="H4182" s="1"/>
      <c r="I4182" s="1"/>
      <c r="AA4182" s="7"/>
      <c r="AB4182" s="7"/>
      <c r="AD4182" s="1"/>
      <c r="AE4182" s="1"/>
      <c r="AG4182" s="7"/>
      <c r="AH4182" s="7"/>
      <c r="AI4182" s="7"/>
      <c r="IU4182" s="11"/>
      <c r="IV4182" s="11"/>
      <c r="IW4182" s="11"/>
      <c r="AMI4182" s="12"/>
      <c r="AMJ4182" s="12"/>
      <c r="AMK4182" s="12"/>
    </row>
    <row r="4183" spans="1:1025" ht="12.75" customHeight="1">
      <c r="A4183" s="23">
        <v>7</v>
      </c>
      <c r="B4183" s="23">
        <v>1995</v>
      </c>
      <c r="C4183" s="24">
        <v>65.001800000000003</v>
      </c>
      <c r="D4183" s="24">
        <v>13.245699999999999</v>
      </c>
      <c r="E4183" s="24">
        <v>64</v>
      </c>
      <c r="F4183" s="27">
        <v>1.4</v>
      </c>
      <c r="G4183" s="24" t="s">
        <v>57</v>
      </c>
      <c r="H4183" s="1"/>
      <c r="I4183" s="1"/>
      <c r="AA4183" s="7"/>
      <c r="AB4183" s="7"/>
      <c r="AD4183" s="1"/>
      <c r="AE4183" s="1"/>
      <c r="AG4183" s="7"/>
      <c r="AH4183" s="7"/>
      <c r="AI4183" s="7"/>
      <c r="IU4183" s="11"/>
      <c r="IV4183" s="11"/>
      <c r="IW4183" s="11"/>
      <c r="AMI4183" s="12"/>
      <c r="AMJ4183" s="12"/>
      <c r="AMK4183" s="12"/>
    </row>
    <row r="4184" spans="1:1025" ht="12.75" customHeight="1">
      <c r="A4184" s="23">
        <v>7</v>
      </c>
      <c r="B4184" s="23">
        <v>1995</v>
      </c>
      <c r="C4184" s="24">
        <v>67.16</v>
      </c>
      <c r="D4184" s="24">
        <v>19.170000000000002</v>
      </c>
      <c r="E4184" s="24">
        <v>64.3</v>
      </c>
      <c r="F4184" s="27">
        <v>2.7</v>
      </c>
      <c r="G4184" s="24" t="s">
        <v>57</v>
      </c>
      <c r="H4184" s="1"/>
      <c r="I4184" s="1"/>
      <c r="AA4184" s="7"/>
      <c r="AB4184" s="7"/>
      <c r="AD4184" s="1"/>
      <c r="AE4184" s="1"/>
      <c r="AG4184" s="7"/>
      <c r="AH4184" s="7"/>
      <c r="AI4184" s="7"/>
      <c r="IU4184" s="11"/>
      <c r="IV4184" s="11"/>
      <c r="IW4184" s="11"/>
      <c r="AMI4184" s="12"/>
      <c r="AMJ4184" s="12"/>
      <c r="AMK4184" s="12"/>
    </row>
    <row r="4185" spans="1:1025" ht="12.75" customHeight="1">
      <c r="A4185" s="23">
        <v>7</v>
      </c>
      <c r="B4185" s="23">
        <v>1995</v>
      </c>
      <c r="C4185" s="24">
        <v>67.930000000000007</v>
      </c>
      <c r="D4185" s="24">
        <v>17.29</v>
      </c>
      <c r="E4185" s="24">
        <v>64.7</v>
      </c>
      <c r="F4185" s="27">
        <v>1.3</v>
      </c>
      <c r="G4185" s="24" t="s">
        <v>57</v>
      </c>
      <c r="H4185" s="1"/>
      <c r="I4185" s="1"/>
      <c r="AA4185" s="7"/>
      <c r="AB4185" s="7"/>
      <c r="AD4185" s="1"/>
      <c r="AE4185" s="1"/>
      <c r="AG4185" s="7"/>
      <c r="AH4185" s="7"/>
      <c r="AI4185" s="7"/>
      <c r="IU4185" s="11"/>
      <c r="IV4185" s="11"/>
      <c r="IW4185" s="11"/>
      <c r="AMI4185" s="12"/>
      <c r="AMJ4185" s="12"/>
      <c r="AMK4185" s="12"/>
    </row>
    <row r="4186" spans="1:1025" ht="12.75" customHeight="1">
      <c r="A4186" s="23">
        <v>7</v>
      </c>
      <c r="B4186" s="23">
        <v>1995</v>
      </c>
      <c r="C4186" s="24">
        <v>64.999499999999998</v>
      </c>
      <c r="D4186" s="24">
        <v>14.4518</v>
      </c>
      <c r="E4186" s="24">
        <v>65.900000000000006</v>
      </c>
      <c r="F4186" s="27">
        <v>1.7</v>
      </c>
      <c r="G4186" s="24" t="s">
        <v>57</v>
      </c>
      <c r="H4186" s="1"/>
      <c r="I4186" s="1"/>
      <c r="AA4186" s="7"/>
      <c r="AB4186" s="7"/>
      <c r="AD4186" s="1"/>
      <c r="AE4186" s="1"/>
      <c r="AG4186" s="7"/>
      <c r="AH4186" s="7"/>
      <c r="AI4186" s="7"/>
      <c r="IU4186" s="11"/>
      <c r="IV4186" s="11"/>
      <c r="IW4186" s="11"/>
      <c r="AMI4186" s="12"/>
      <c r="AMJ4186" s="12"/>
      <c r="AMK4186" s="12"/>
    </row>
    <row r="4187" spans="1:1025" ht="12.75" customHeight="1">
      <c r="A4187" s="23">
        <v>9</v>
      </c>
      <c r="B4187" s="23">
        <v>1995</v>
      </c>
      <c r="C4187" s="24">
        <v>59.770800000000001</v>
      </c>
      <c r="D4187" s="24">
        <v>17.1752</v>
      </c>
      <c r="E4187" s="24">
        <v>70.099999999999994</v>
      </c>
      <c r="F4187" s="27">
        <v>0.99</v>
      </c>
      <c r="G4187" s="24" t="s">
        <v>57</v>
      </c>
      <c r="H4187" s="1"/>
      <c r="I4187" s="1"/>
      <c r="AA4187" s="7"/>
      <c r="AB4187" s="7"/>
      <c r="AD4187" s="1"/>
      <c r="AE4187" s="1"/>
      <c r="AG4187" s="7"/>
      <c r="AH4187" s="7"/>
      <c r="AI4187" s="7"/>
      <c r="IU4187" s="11"/>
      <c r="IV4187" s="11"/>
      <c r="IW4187" s="11"/>
      <c r="AMI4187" s="12"/>
      <c r="AMJ4187" s="12"/>
      <c r="AMK4187" s="12"/>
    </row>
    <row r="4188" spans="1:1025" ht="12.75" customHeight="1">
      <c r="A4188" s="23">
        <v>9</v>
      </c>
      <c r="B4188" s="23">
        <v>1995</v>
      </c>
      <c r="C4188" s="24">
        <v>58.998199999999997</v>
      </c>
      <c r="D4188" s="24">
        <v>18.999500000000001</v>
      </c>
      <c r="E4188" s="24">
        <v>70.8</v>
      </c>
      <c r="F4188" s="27">
        <v>1</v>
      </c>
      <c r="G4188" s="24" t="s">
        <v>57</v>
      </c>
      <c r="H4188" s="1"/>
      <c r="I4188" s="1"/>
      <c r="AA4188" s="7"/>
      <c r="AB4188" s="7"/>
      <c r="AD4188" s="1"/>
      <c r="AE4188" s="1"/>
      <c r="AG4188" s="7"/>
      <c r="AH4188" s="7"/>
      <c r="AI4188" s="7"/>
      <c r="IU4188" s="11"/>
      <c r="IV4188" s="11"/>
      <c r="IW4188" s="11"/>
      <c r="AMI4188" s="12"/>
      <c r="AMJ4188" s="12"/>
      <c r="AMK4188" s="12"/>
    </row>
    <row r="4189" spans="1:1025" ht="12.75" customHeight="1">
      <c r="A4189" s="23">
        <v>9</v>
      </c>
      <c r="B4189" s="23">
        <v>1995</v>
      </c>
      <c r="C4189" s="24">
        <v>58.588200000000001</v>
      </c>
      <c r="D4189" s="24">
        <v>18.884</v>
      </c>
      <c r="E4189" s="24">
        <v>70.900000000000006</v>
      </c>
      <c r="F4189" s="27">
        <v>1.1499999999999999</v>
      </c>
      <c r="G4189" s="24" t="s">
        <v>57</v>
      </c>
      <c r="H4189" s="1"/>
      <c r="I4189" s="1"/>
      <c r="AA4189" s="7"/>
      <c r="AB4189" s="7"/>
      <c r="AD4189" s="1"/>
      <c r="AE4189" s="1"/>
      <c r="AG4189" s="7"/>
      <c r="AH4189" s="7"/>
      <c r="AI4189" s="7"/>
      <c r="IU4189" s="11"/>
      <c r="IV4189" s="11"/>
      <c r="IW4189" s="11"/>
      <c r="AMI4189" s="12"/>
      <c r="AMJ4189" s="12"/>
      <c r="AMK4189" s="12"/>
    </row>
    <row r="4190" spans="1:1025" ht="12.75" customHeight="1">
      <c r="A4190" s="23">
        <v>1</v>
      </c>
      <c r="B4190" s="23">
        <v>1995</v>
      </c>
      <c r="C4190" s="24">
        <v>58.8</v>
      </c>
      <c r="D4190" s="24">
        <v>17.68</v>
      </c>
      <c r="E4190" s="24">
        <v>71</v>
      </c>
      <c r="F4190" s="27">
        <v>0.95</v>
      </c>
      <c r="G4190" s="24" t="s">
        <v>57</v>
      </c>
      <c r="H4190" s="1"/>
      <c r="I4190" s="1"/>
      <c r="AA4190" s="7"/>
      <c r="AB4190" s="7"/>
      <c r="AD4190" s="1"/>
      <c r="AE4190" s="1"/>
      <c r="AG4190" s="7"/>
      <c r="AH4190" s="7"/>
      <c r="AI4190" s="7"/>
      <c r="IU4190" s="11"/>
      <c r="IV4190" s="11"/>
      <c r="IW4190" s="11"/>
      <c r="AMI4190" s="12"/>
      <c r="AMJ4190" s="12"/>
      <c r="AMK4190" s="12"/>
    </row>
    <row r="4191" spans="1:1025" ht="12.75" customHeight="1">
      <c r="A4191" s="23">
        <v>9</v>
      </c>
      <c r="B4191" s="23">
        <v>1995</v>
      </c>
      <c r="C4191" s="24">
        <v>57.3003</v>
      </c>
      <c r="D4191" s="24">
        <v>18.4998</v>
      </c>
      <c r="E4191" s="24">
        <v>71</v>
      </c>
      <c r="F4191" s="27">
        <v>3.85</v>
      </c>
      <c r="G4191" s="24" t="s">
        <v>57</v>
      </c>
      <c r="H4191" s="1"/>
      <c r="I4191" s="1"/>
      <c r="AA4191" s="7"/>
      <c r="AB4191" s="7"/>
      <c r="AD4191" s="1"/>
      <c r="AE4191" s="1"/>
      <c r="AG4191" s="7"/>
      <c r="AH4191" s="7"/>
      <c r="AI4191" s="7"/>
      <c r="IU4191" s="11"/>
      <c r="IV4191" s="11"/>
      <c r="IW4191" s="11"/>
      <c r="AMI4191" s="12"/>
      <c r="AMJ4191" s="12"/>
      <c r="AMK4191" s="12"/>
    </row>
    <row r="4192" spans="1:1025" ht="12.75" customHeight="1">
      <c r="A4192" s="23">
        <v>8</v>
      </c>
      <c r="B4192" s="23">
        <v>1995</v>
      </c>
      <c r="C4192" s="24">
        <v>61.169499999999999</v>
      </c>
      <c r="D4192" s="24">
        <v>22.4678</v>
      </c>
      <c r="E4192" s="24">
        <v>71.3</v>
      </c>
      <c r="F4192" s="27">
        <v>1.22</v>
      </c>
      <c r="G4192" s="24" t="s">
        <v>57</v>
      </c>
      <c r="H4192" s="1"/>
      <c r="I4192" s="1"/>
      <c r="AA4192" s="7"/>
      <c r="AB4192" s="7"/>
      <c r="AD4192" s="1"/>
      <c r="AE4192" s="1"/>
      <c r="AG4192" s="7"/>
      <c r="AH4192" s="7"/>
      <c r="AI4192" s="7"/>
      <c r="IU4192" s="11"/>
      <c r="IV4192" s="11"/>
      <c r="IW4192" s="11"/>
      <c r="AMI4192" s="12"/>
      <c r="AMJ4192" s="12"/>
      <c r="AMK4192" s="12"/>
    </row>
    <row r="4193" spans="1:1025" ht="12.75" customHeight="1">
      <c r="A4193" s="23">
        <v>9</v>
      </c>
      <c r="B4193" s="23">
        <v>1995</v>
      </c>
      <c r="C4193" s="24">
        <v>58.835799999999999</v>
      </c>
      <c r="D4193" s="24">
        <v>17.680800000000001</v>
      </c>
      <c r="E4193" s="24">
        <v>71.400000000000006</v>
      </c>
      <c r="F4193" s="27">
        <v>0.74</v>
      </c>
      <c r="G4193" s="24" t="s">
        <v>57</v>
      </c>
      <c r="H4193" s="1"/>
      <c r="I4193" s="1"/>
      <c r="AA4193" s="7"/>
      <c r="AB4193" s="7"/>
      <c r="AD4193" s="1"/>
      <c r="AE4193" s="1"/>
      <c r="AG4193" s="7"/>
      <c r="AH4193" s="7"/>
      <c r="AI4193" s="7"/>
      <c r="IU4193" s="11"/>
      <c r="IV4193" s="11"/>
      <c r="IW4193" s="11"/>
      <c r="AMI4193" s="12"/>
      <c r="AMJ4193" s="12"/>
      <c r="AMK4193" s="12"/>
    </row>
    <row r="4194" spans="1:1025" ht="12.75" customHeight="1">
      <c r="A4194" s="23">
        <v>9</v>
      </c>
      <c r="B4194" s="23">
        <v>1995</v>
      </c>
      <c r="C4194" s="24">
        <v>57.750999999999998</v>
      </c>
      <c r="D4194" s="24">
        <v>18.633800000000001</v>
      </c>
      <c r="E4194" s="24">
        <v>71.599999999999994</v>
      </c>
      <c r="F4194" s="27">
        <v>1.68</v>
      </c>
      <c r="G4194" s="24" t="s">
        <v>57</v>
      </c>
      <c r="H4194" s="1"/>
      <c r="I4194" s="1"/>
      <c r="AA4194" s="7"/>
      <c r="AB4194" s="7"/>
      <c r="AD4194" s="1"/>
      <c r="AE4194" s="1"/>
      <c r="AG4194" s="7"/>
      <c r="AH4194" s="7"/>
      <c r="AI4194" s="7"/>
      <c r="IU4194" s="11"/>
      <c r="IV4194" s="11"/>
      <c r="IW4194" s="11"/>
      <c r="AMI4194" s="12"/>
      <c r="AMJ4194" s="12"/>
      <c r="AMK4194" s="12"/>
    </row>
    <row r="4195" spans="1:1025" ht="12.75" customHeight="1">
      <c r="A4195" s="23">
        <v>9</v>
      </c>
      <c r="B4195" s="23">
        <v>1995</v>
      </c>
      <c r="C4195" s="24">
        <v>61.2455</v>
      </c>
      <c r="D4195" s="24">
        <v>16.433199999999999</v>
      </c>
      <c r="E4195" s="24">
        <v>71.599999999999994</v>
      </c>
      <c r="F4195" s="27">
        <v>0.96</v>
      </c>
      <c r="G4195" s="24" t="s">
        <v>57</v>
      </c>
      <c r="H4195" s="1"/>
      <c r="I4195" s="1"/>
      <c r="AA4195" s="7"/>
      <c r="AB4195" s="7"/>
      <c r="AD4195" s="1"/>
      <c r="AE4195" s="1"/>
      <c r="AG4195" s="7"/>
      <c r="AH4195" s="7"/>
      <c r="AI4195" s="7"/>
      <c r="IU4195" s="11"/>
      <c r="IV4195" s="11"/>
      <c r="IW4195" s="11"/>
      <c r="AMI4195" s="12"/>
      <c r="AMJ4195" s="12"/>
      <c r="AMK4195" s="12"/>
    </row>
    <row r="4196" spans="1:1025" ht="12.75" customHeight="1">
      <c r="A4196" s="23">
        <v>11</v>
      </c>
      <c r="B4196" s="23">
        <v>1995</v>
      </c>
      <c r="C4196" s="24">
        <v>67.167299999999997</v>
      </c>
      <c r="D4196" s="24">
        <v>19.1707</v>
      </c>
      <c r="E4196" s="24">
        <v>71.7</v>
      </c>
      <c r="F4196" s="27">
        <v>1.56</v>
      </c>
      <c r="G4196" s="24" t="s">
        <v>57</v>
      </c>
      <c r="H4196" s="1"/>
      <c r="I4196" s="1"/>
      <c r="AA4196" s="7"/>
      <c r="AB4196" s="7"/>
      <c r="AD4196" s="1"/>
      <c r="AE4196" s="1"/>
      <c r="AG4196" s="7"/>
      <c r="AH4196" s="7"/>
      <c r="AI4196" s="7"/>
      <c r="IU4196" s="11"/>
      <c r="IV4196" s="11"/>
      <c r="IW4196" s="11"/>
      <c r="AMI4196" s="12"/>
      <c r="AMJ4196" s="12"/>
      <c r="AMK4196" s="12"/>
    </row>
    <row r="4197" spans="1:1025" ht="12.75" customHeight="1">
      <c r="A4197" s="23">
        <v>9</v>
      </c>
      <c r="B4197" s="23">
        <v>1995</v>
      </c>
      <c r="C4197" s="24">
        <v>59.067799999999998</v>
      </c>
      <c r="D4197" s="24">
        <v>20.388200000000001</v>
      </c>
      <c r="E4197" s="24">
        <v>71.8</v>
      </c>
      <c r="F4197" s="27">
        <v>1.26</v>
      </c>
      <c r="G4197" s="24" t="s">
        <v>57</v>
      </c>
      <c r="H4197" s="1"/>
      <c r="I4197" s="1"/>
      <c r="AA4197" s="7"/>
      <c r="AB4197" s="7"/>
      <c r="AD4197" s="1"/>
      <c r="AE4197" s="1"/>
      <c r="AG4197" s="7"/>
      <c r="AH4197" s="7"/>
      <c r="AI4197" s="7"/>
      <c r="IU4197" s="11"/>
      <c r="IV4197" s="11"/>
      <c r="IW4197" s="11"/>
      <c r="AMI4197" s="12"/>
      <c r="AMJ4197" s="12"/>
      <c r="AMK4197" s="12"/>
    </row>
    <row r="4198" spans="1:1025" ht="12.75" customHeight="1">
      <c r="A4198" s="23">
        <v>8</v>
      </c>
      <c r="B4198" s="23">
        <v>1995</v>
      </c>
      <c r="C4198" s="24">
        <v>67.164299999999997</v>
      </c>
      <c r="D4198" s="24">
        <v>19.198699999999999</v>
      </c>
      <c r="E4198" s="24">
        <v>71.8</v>
      </c>
      <c r="F4198" s="27">
        <v>1.18</v>
      </c>
      <c r="G4198" s="24" t="s">
        <v>57</v>
      </c>
      <c r="H4198" s="1"/>
      <c r="I4198" s="1"/>
      <c r="AA4198" s="7"/>
      <c r="AB4198" s="7"/>
      <c r="AD4198" s="1"/>
      <c r="AE4198" s="1"/>
      <c r="AG4198" s="7"/>
      <c r="AH4198" s="7"/>
      <c r="AI4198" s="7"/>
      <c r="IU4198" s="11"/>
      <c r="IV4198" s="11"/>
      <c r="IW4198" s="11"/>
      <c r="AMI4198" s="12"/>
      <c r="AMJ4198" s="12"/>
      <c r="AMK4198" s="12"/>
    </row>
    <row r="4199" spans="1:1025" ht="12.75" customHeight="1">
      <c r="A4199" s="23">
        <v>11</v>
      </c>
      <c r="B4199" s="23">
        <v>1995</v>
      </c>
      <c r="C4199" s="24">
        <v>57.260800000000003</v>
      </c>
      <c r="D4199" s="24">
        <v>18.503799999999998</v>
      </c>
      <c r="E4199" s="24">
        <v>71.900000000000006</v>
      </c>
      <c r="F4199" s="27">
        <v>2.38</v>
      </c>
      <c r="G4199" s="24" t="s">
        <v>57</v>
      </c>
      <c r="H4199" s="1"/>
      <c r="I4199" s="1"/>
      <c r="AA4199" s="7"/>
      <c r="AB4199" s="7"/>
      <c r="AD4199" s="1"/>
      <c r="AE4199" s="1"/>
      <c r="AG4199" s="7"/>
      <c r="AH4199" s="7"/>
      <c r="AI4199" s="7"/>
      <c r="IU4199" s="11"/>
      <c r="IV4199" s="11"/>
      <c r="IW4199" s="11"/>
      <c r="AMI4199" s="12"/>
      <c r="AMJ4199" s="12"/>
      <c r="AMK4199" s="12"/>
    </row>
    <row r="4200" spans="1:1025" ht="12.75" customHeight="1">
      <c r="A4200" s="23">
        <v>8</v>
      </c>
      <c r="B4200" s="23">
        <v>1995</v>
      </c>
      <c r="C4200" s="24">
        <v>64.665499999999994</v>
      </c>
      <c r="D4200" s="24">
        <v>20.565200000000001</v>
      </c>
      <c r="E4200" s="24">
        <v>71.900000000000006</v>
      </c>
      <c r="F4200" s="27">
        <v>1.18</v>
      </c>
      <c r="G4200" s="24" t="s">
        <v>57</v>
      </c>
      <c r="H4200" s="1"/>
      <c r="I4200" s="1"/>
      <c r="AA4200" s="7"/>
      <c r="AB4200" s="7"/>
      <c r="AD4200" s="1"/>
      <c r="AE4200" s="1"/>
      <c r="AG4200" s="7"/>
      <c r="AH4200" s="7"/>
      <c r="AI4200" s="7"/>
      <c r="IU4200" s="11"/>
      <c r="IV4200" s="11"/>
      <c r="IW4200" s="11"/>
      <c r="AMI4200" s="12"/>
      <c r="AMJ4200" s="12"/>
      <c r="AMK4200" s="12"/>
    </row>
    <row r="4201" spans="1:1025" ht="12.75" customHeight="1">
      <c r="A4201" s="23">
        <v>11</v>
      </c>
      <c r="B4201" s="23">
        <v>1995</v>
      </c>
      <c r="C4201" s="24">
        <v>59.898000000000003</v>
      </c>
      <c r="D4201" s="24">
        <v>23.798200000000001</v>
      </c>
      <c r="E4201" s="24">
        <v>72</v>
      </c>
      <c r="F4201" s="27">
        <v>2.33</v>
      </c>
      <c r="G4201" s="24" t="s">
        <v>57</v>
      </c>
      <c r="H4201" s="1"/>
      <c r="I4201" s="1"/>
      <c r="AA4201" s="7"/>
      <c r="AB4201" s="7"/>
      <c r="AD4201" s="1"/>
      <c r="AE4201" s="1"/>
      <c r="AG4201" s="7"/>
      <c r="AH4201" s="7"/>
      <c r="AI4201" s="7"/>
      <c r="IU4201" s="11"/>
      <c r="IV4201" s="11"/>
      <c r="IW4201" s="11"/>
      <c r="AMI4201" s="12"/>
      <c r="AMJ4201" s="12"/>
      <c r="AMK4201" s="12"/>
    </row>
    <row r="4202" spans="1:1025" ht="12.75" customHeight="1">
      <c r="A4202" s="23">
        <v>9</v>
      </c>
      <c r="B4202" s="23">
        <v>1995</v>
      </c>
      <c r="C4202" s="24">
        <v>63.5002</v>
      </c>
      <c r="D4202" s="24">
        <v>15.2502</v>
      </c>
      <c r="E4202" s="24">
        <v>72.099999999999994</v>
      </c>
      <c r="F4202" s="27">
        <v>0.63</v>
      </c>
      <c r="G4202" s="24" t="s">
        <v>57</v>
      </c>
      <c r="H4202" s="1"/>
      <c r="I4202" s="1"/>
      <c r="AA4202" s="7"/>
      <c r="AB4202" s="7"/>
      <c r="AD4202" s="1"/>
      <c r="AE4202" s="1"/>
      <c r="AG4202" s="7"/>
      <c r="AH4202" s="7"/>
      <c r="AI4202" s="7"/>
      <c r="IU4202" s="11"/>
      <c r="IV4202" s="11"/>
      <c r="IW4202" s="11"/>
      <c r="AMI4202" s="12"/>
      <c r="AMJ4202" s="12"/>
      <c r="AMK4202" s="12"/>
    </row>
    <row r="4203" spans="1:1025" ht="12.75" customHeight="1">
      <c r="A4203" s="23">
        <v>8</v>
      </c>
      <c r="B4203" s="23">
        <v>1995</v>
      </c>
      <c r="C4203" s="24">
        <v>59.883200000000002</v>
      </c>
      <c r="D4203" s="24">
        <v>22.386800000000001</v>
      </c>
      <c r="E4203" s="24">
        <v>72.099999999999994</v>
      </c>
      <c r="F4203" s="27">
        <v>1.75</v>
      </c>
      <c r="G4203" s="24" t="s">
        <v>57</v>
      </c>
      <c r="H4203" s="1"/>
      <c r="I4203" s="1"/>
      <c r="AA4203" s="7"/>
      <c r="AB4203" s="7"/>
      <c r="AD4203" s="1"/>
      <c r="AE4203" s="1"/>
      <c r="AG4203" s="7"/>
      <c r="AH4203" s="7"/>
      <c r="AI4203" s="7"/>
      <c r="IU4203" s="11"/>
      <c r="IV4203" s="11"/>
      <c r="IW4203" s="11"/>
      <c r="AMI4203" s="12"/>
      <c r="AMJ4203" s="12"/>
      <c r="AMK4203" s="12"/>
    </row>
    <row r="4204" spans="1:1025" ht="12.75" customHeight="1">
      <c r="A4204" s="23">
        <v>11</v>
      </c>
      <c r="B4204" s="23">
        <v>1995</v>
      </c>
      <c r="C4204" s="24">
        <v>60.980200000000004</v>
      </c>
      <c r="D4204" s="24">
        <v>23.067</v>
      </c>
      <c r="E4204" s="24">
        <v>72.099999999999994</v>
      </c>
      <c r="F4204" s="27">
        <v>1.34</v>
      </c>
      <c r="G4204" s="24" t="s">
        <v>57</v>
      </c>
      <c r="H4204" s="1"/>
      <c r="I4204" s="1"/>
      <c r="AA4204" s="7"/>
      <c r="AB4204" s="7"/>
      <c r="AD4204" s="1"/>
      <c r="AE4204" s="1"/>
      <c r="AG4204" s="7"/>
      <c r="AH4204" s="7"/>
      <c r="AI4204" s="7"/>
      <c r="IU4204" s="11"/>
      <c r="IV4204" s="11"/>
      <c r="IW4204" s="11"/>
      <c r="AMI4204" s="12"/>
      <c r="AMJ4204" s="12"/>
      <c r="AMK4204" s="12"/>
    </row>
    <row r="4205" spans="1:1025" ht="12.75" customHeight="1">
      <c r="A4205" s="23">
        <v>9</v>
      </c>
      <c r="B4205" s="23">
        <v>1995</v>
      </c>
      <c r="C4205" s="24">
        <v>58.000799999999998</v>
      </c>
      <c r="D4205" s="24">
        <v>18.0825</v>
      </c>
      <c r="E4205" s="24">
        <v>72.099999999999994</v>
      </c>
      <c r="F4205" s="27">
        <v>1.28</v>
      </c>
      <c r="G4205" s="24" t="s">
        <v>57</v>
      </c>
      <c r="H4205" s="1"/>
      <c r="I4205" s="1"/>
      <c r="AA4205" s="7"/>
      <c r="AB4205" s="7"/>
      <c r="AD4205" s="1"/>
      <c r="AE4205" s="1"/>
      <c r="AG4205" s="7"/>
      <c r="AH4205" s="7"/>
      <c r="AI4205" s="7"/>
      <c r="IU4205" s="11"/>
      <c r="IV4205" s="11"/>
      <c r="IW4205" s="11"/>
      <c r="AMI4205" s="12"/>
      <c r="AMJ4205" s="12"/>
      <c r="AMK4205" s="12"/>
    </row>
    <row r="4206" spans="1:1025" ht="12.75" customHeight="1">
      <c r="A4206" s="23">
        <v>8</v>
      </c>
      <c r="B4206" s="23">
        <v>1995</v>
      </c>
      <c r="C4206" s="24">
        <v>58.140799999999999</v>
      </c>
      <c r="D4206" s="24">
        <v>18.2575</v>
      </c>
      <c r="E4206" s="24">
        <v>72.2</v>
      </c>
      <c r="F4206" s="27">
        <v>1.2</v>
      </c>
      <c r="G4206" s="24" t="s">
        <v>57</v>
      </c>
      <c r="H4206" s="1"/>
      <c r="I4206" s="1"/>
      <c r="AA4206" s="7"/>
      <c r="AB4206" s="7"/>
      <c r="AD4206" s="1"/>
      <c r="AE4206" s="1"/>
      <c r="AG4206" s="7"/>
      <c r="AH4206" s="7"/>
      <c r="AI4206" s="7"/>
      <c r="IU4206" s="11"/>
      <c r="IV4206" s="11"/>
      <c r="IW4206" s="11"/>
      <c r="AMI4206" s="12"/>
      <c r="AMJ4206" s="12"/>
      <c r="AMK4206" s="12"/>
    </row>
    <row r="4207" spans="1:1025" ht="12.75" customHeight="1">
      <c r="A4207" s="23">
        <v>8</v>
      </c>
      <c r="B4207" s="23">
        <v>1995</v>
      </c>
      <c r="C4207" s="24">
        <v>63.5032</v>
      </c>
      <c r="D4207" s="24">
        <v>15.247299999999999</v>
      </c>
      <c r="E4207" s="24">
        <v>72.2</v>
      </c>
      <c r="F4207" s="27">
        <v>1.3</v>
      </c>
      <c r="G4207" s="24" t="s">
        <v>57</v>
      </c>
      <c r="H4207" s="1"/>
      <c r="I4207" s="1"/>
      <c r="AA4207" s="7"/>
      <c r="AB4207" s="7"/>
      <c r="AD4207" s="1"/>
      <c r="AE4207" s="1"/>
      <c r="AG4207" s="7"/>
      <c r="AH4207" s="7"/>
      <c r="AI4207" s="7"/>
      <c r="IU4207" s="11"/>
      <c r="IV4207" s="11"/>
      <c r="IW4207" s="11"/>
      <c r="AMI4207" s="12"/>
      <c r="AMJ4207" s="12"/>
      <c r="AMK4207" s="12"/>
    </row>
    <row r="4208" spans="1:1025" ht="12.75" customHeight="1">
      <c r="A4208" s="23">
        <v>11</v>
      </c>
      <c r="B4208" s="23">
        <v>1995</v>
      </c>
      <c r="C4208" s="24">
        <v>58.665700000000001</v>
      </c>
      <c r="D4208" s="24">
        <v>17.793500000000002</v>
      </c>
      <c r="E4208" s="24">
        <v>72.2</v>
      </c>
      <c r="F4208" s="27">
        <v>0.64</v>
      </c>
      <c r="G4208" s="24" t="s">
        <v>57</v>
      </c>
      <c r="H4208" s="1"/>
      <c r="I4208" s="1"/>
      <c r="AA4208" s="7"/>
      <c r="AB4208" s="7"/>
      <c r="AD4208" s="1"/>
      <c r="AE4208" s="1"/>
      <c r="AG4208" s="7"/>
      <c r="AH4208" s="7"/>
      <c r="AI4208" s="7"/>
      <c r="IU4208" s="11"/>
      <c r="IV4208" s="11"/>
      <c r="IW4208" s="11"/>
      <c r="AMI4208" s="12"/>
      <c r="AMJ4208" s="12"/>
      <c r="AMK4208" s="12"/>
    </row>
    <row r="4209" spans="1:1025" ht="12.75" customHeight="1">
      <c r="A4209" s="23">
        <v>8</v>
      </c>
      <c r="B4209" s="23">
        <v>1995</v>
      </c>
      <c r="C4209" s="24">
        <v>63.550699999999999</v>
      </c>
      <c r="D4209" s="24">
        <v>21.183</v>
      </c>
      <c r="E4209" s="24">
        <v>72.3</v>
      </c>
      <c r="F4209" s="27">
        <v>3.51</v>
      </c>
      <c r="G4209" s="24" t="s">
        <v>57</v>
      </c>
      <c r="H4209" s="1"/>
      <c r="I4209" s="1"/>
      <c r="AA4209" s="7"/>
      <c r="AB4209" s="7"/>
      <c r="AD4209" s="1"/>
      <c r="AE4209" s="1"/>
      <c r="AG4209" s="7"/>
      <c r="AH4209" s="7"/>
      <c r="AI4209" s="7"/>
      <c r="IU4209" s="11"/>
      <c r="IV4209" s="11"/>
      <c r="IW4209" s="11"/>
      <c r="AMI4209" s="12"/>
      <c r="AMJ4209" s="12"/>
      <c r="AMK4209" s="12"/>
    </row>
    <row r="4210" spans="1:1025" ht="12.75" customHeight="1">
      <c r="A4210" s="23">
        <v>9</v>
      </c>
      <c r="B4210" s="23">
        <v>1995</v>
      </c>
      <c r="C4210" s="24">
        <v>61.999699999999997</v>
      </c>
      <c r="D4210" s="24">
        <v>16.032800000000002</v>
      </c>
      <c r="E4210" s="24">
        <v>72.3</v>
      </c>
      <c r="F4210" s="27">
        <v>1.0900000000000001</v>
      </c>
      <c r="G4210" s="24" t="s">
        <v>57</v>
      </c>
      <c r="H4210" s="1"/>
      <c r="I4210" s="1"/>
      <c r="AA4210" s="7"/>
      <c r="AB4210" s="7"/>
      <c r="AD4210" s="1"/>
      <c r="AE4210" s="1"/>
      <c r="AG4210" s="7"/>
      <c r="AH4210" s="7"/>
      <c r="AI4210" s="7"/>
      <c r="IU4210" s="11"/>
      <c r="IV4210" s="11"/>
      <c r="IW4210" s="11"/>
      <c r="AMI4210" s="12"/>
      <c r="AMJ4210" s="12"/>
      <c r="AMK4210" s="12"/>
    </row>
    <row r="4211" spans="1:1025" ht="12.75" customHeight="1">
      <c r="A4211" s="23">
        <v>11</v>
      </c>
      <c r="B4211" s="23">
        <v>1995</v>
      </c>
      <c r="C4211" s="24">
        <v>65.7102</v>
      </c>
      <c r="D4211" s="24">
        <v>13.0002</v>
      </c>
      <c r="E4211" s="24">
        <v>72.3</v>
      </c>
      <c r="F4211" s="27">
        <v>1.22</v>
      </c>
      <c r="G4211" s="24" t="s">
        <v>57</v>
      </c>
      <c r="H4211" s="1"/>
      <c r="I4211" s="1"/>
      <c r="AA4211" s="7"/>
      <c r="AB4211" s="7"/>
      <c r="AD4211" s="1"/>
      <c r="AE4211" s="1"/>
      <c r="AG4211" s="7"/>
      <c r="AH4211" s="7"/>
      <c r="AI4211" s="7"/>
      <c r="IU4211" s="11"/>
      <c r="IV4211" s="11"/>
      <c r="IW4211" s="11"/>
      <c r="AMI4211" s="12"/>
      <c r="AMJ4211" s="12"/>
      <c r="AMK4211" s="12"/>
    </row>
    <row r="4212" spans="1:1025" ht="12.75" customHeight="1">
      <c r="A4212" s="23">
        <v>10</v>
      </c>
      <c r="B4212" s="23">
        <v>1995</v>
      </c>
      <c r="C4212" s="24">
        <v>60.5002</v>
      </c>
      <c r="D4212" s="24">
        <v>22.334700000000002</v>
      </c>
      <c r="E4212" s="24">
        <v>72.400000000000006</v>
      </c>
      <c r="F4212" s="27">
        <v>2.23</v>
      </c>
      <c r="G4212" s="24" t="s">
        <v>57</v>
      </c>
      <c r="H4212" s="1"/>
      <c r="I4212" s="1"/>
      <c r="AA4212" s="7"/>
      <c r="AB4212" s="7"/>
      <c r="AD4212" s="1"/>
      <c r="AE4212" s="1"/>
      <c r="AG4212" s="7"/>
      <c r="AH4212" s="7"/>
      <c r="AI4212" s="7"/>
      <c r="IU4212" s="11"/>
      <c r="IV4212" s="11"/>
      <c r="IW4212" s="11"/>
      <c r="AMI4212" s="12"/>
      <c r="AMJ4212" s="12"/>
      <c r="AMK4212" s="12"/>
    </row>
    <row r="4213" spans="1:1025" ht="12.75" customHeight="1">
      <c r="A4213" s="23">
        <v>7</v>
      </c>
      <c r="B4213" s="23">
        <v>1995</v>
      </c>
      <c r="C4213" s="24">
        <v>65.003500000000003</v>
      </c>
      <c r="D4213" s="24">
        <v>12.061999999999999</v>
      </c>
      <c r="E4213" s="24">
        <v>72.400000000000006</v>
      </c>
      <c r="F4213" s="27">
        <v>0.9</v>
      </c>
      <c r="G4213" s="24" t="s">
        <v>57</v>
      </c>
      <c r="H4213" s="1"/>
      <c r="I4213" s="1"/>
      <c r="AA4213" s="7"/>
      <c r="AB4213" s="7"/>
      <c r="AD4213" s="1"/>
      <c r="AE4213" s="1"/>
      <c r="AG4213" s="7"/>
      <c r="AH4213" s="7"/>
      <c r="AI4213" s="7"/>
      <c r="IU4213" s="11"/>
      <c r="IV4213" s="11"/>
      <c r="IW4213" s="11"/>
      <c r="AMI4213" s="12"/>
      <c r="AMJ4213" s="12"/>
      <c r="AMK4213" s="12"/>
    </row>
    <row r="4214" spans="1:1025" ht="12.75" customHeight="1">
      <c r="A4214" s="23">
        <v>11</v>
      </c>
      <c r="B4214" s="23">
        <v>1995</v>
      </c>
      <c r="C4214" s="24">
        <v>64.980500000000006</v>
      </c>
      <c r="D4214" s="24">
        <v>10.0867</v>
      </c>
      <c r="E4214" s="24">
        <v>72.5</v>
      </c>
      <c r="F4214" s="27">
        <v>0.79</v>
      </c>
      <c r="G4214" s="24" t="s">
        <v>57</v>
      </c>
      <c r="H4214" s="1"/>
      <c r="I4214" s="1"/>
      <c r="AA4214" s="7"/>
      <c r="AB4214" s="7"/>
      <c r="AD4214" s="1"/>
      <c r="AE4214" s="1"/>
      <c r="AG4214" s="7"/>
      <c r="AH4214" s="7"/>
      <c r="AI4214" s="7"/>
      <c r="IU4214" s="11"/>
      <c r="IV4214" s="11"/>
      <c r="IW4214" s="11"/>
      <c r="AMI4214" s="12"/>
      <c r="AMJ4214" s="12"/>
      <c r="AMK4214" s="12"/>
    </row>
    <row r="4215" spans="1:1025" ht="12.75" customHeight="1">
      <c r="A4215" s="23">
        <v>11</v>
      </c>
      <c r="B4215" s="23">
        <v>1995</v>
      </c>
      <c r="C4215" s="24">
        <v>59.1372</v>
      </c>
      <c r="D4215" s="24">
        <v>18.3583</v>
      </c>
      <c r="E4215" s="24">
        <v>72.5</v>
      </c>
      <c r="F4215" s="27">
        <v>0.8</v>
      </c>
      <c r="G4215" s="24" t="s">
        <v>57</v>
      </c>
      <c r="H4215" s="1"/>
      <c r="I4215" s="1"/>
      <c r="AA4215" s="7"/>
      <c r="AB4215" s="7"/>
      <c r="AD4215" s="1"/>
      <c r="AE4215" s="1"/>
      <c r="AG4215" s="7"/>
      <c r="AH4215" s="7"/>
      <c r="AI4215" s="7"/>
      <c r="IU4215" s="11"/>
      <c r="IV4215" s="11"/>
      <c r="IW4215" s="11"/>
      <c r="AMI4215" s="12"/>
      <c r="AMJ4215" s="12"/>
      <c r="AMK4215" s="12"/>
    </row>
    <row r="4216" spans="1:1025" ht="12.75" customHeight="1">
      <c r="A4216" s="23">
        <v>8</v>
      </c>
      <c r="B4216" s="23">
        <v>1995</v>
      </c>
      <c r="C4216" s="24">
        <v>64.900300000000001</v>
      </c>
      <c r="D4216" s="24">
        <v>9.9991699999999994</v>
      </c>
      <c r="E4216" s="24">
        <v>72.5</v>
      </c>
      <c r="F4216" s="27">
        <v>0.9</v>
      </c>
      <c r="G4216" s="24" t="s">
        <v>57</v>
      </c>
      <c r="H4216" s="1"/>
      <c r="I4216" s="1"/>
      <c r="AA4216" s="7"/>
      <c r="AB4216" s="7"/>
      <c r="AD4216" s="1"/>
      <c r="AE4216" s="1"/>
      <c r="AG4216" s="7"/>
      <c r="AH4216" s="7"/>
      <c r="AI4216" s="7"/>
      <c r="IU4216" s="11"/>
      <c r="IV4216" s="11"/>
      <c r="IW4216" s="11"/>
      <c r="AMI4216" s="12"/>
      <c r="AMJ4216" s="12"/>
      <c r="AMK4216" s="12"/>
    </row>
    <row r="4217" spans="1:1025" ht="12.75" customHeight="1">
      <c r="A4217" s="23">
        <v>8</v>
      </c>
      <c r="B4217" s="23">
        <v>1995</v>
      </c>
      <c r="C4217" s="24">
        <v>68.749700000000004</v>
      </c>
      <c r="D4217" s="24">
        <v>15.3833</v>
      </c>
      <c r="E4217" s="24">
        <v>72.599999999999994</v>
      </c>
      <c r="F4217" s="27">
        <v>1.1399999999999999</v>
      </c>
      <c r="G4217" s="24" t="s">
        <v>57</v>
      </c>
      <c r="H4217" s="1"/>
      <c r="I4217" s="1"/>
      <c r="AA4217" s="7"/>
      <c r="AB4217" s="7"/>
      <c r="AD4217" s="1"/>
      <c r="AE4217" s="1"/>
      <c r="AG4217" s="7"/>
      <c r="AH4217" s="7"/>
      <c r="AI4217" s="7"/>
      <c r="IU4217" s="11"/>
      <c r="IV4217" s="11"/>
      <c r="IW4217" s="11"/>
      <c r="AMI4217" s="12"/>
      <c r="AMJ4217" s="12"/>
      <c r="AMK4217" s="12"/>
    </row>
    <row r="4218" spans="1:1025" ht="12.75" customHeight="1">
      <c r="A4218" s="23">
        <v>8</v>
      </c>
      <c r="B4218" s="23">
        <v>1995</v>
      </c>
      <c r="C4218" s="24">
        <v>61.997300000000003</v>
      </c>
      <c r="D4218" s="24">
        <v>16.0303</v>
      </c>
      <c r="E4218" s="24">
        <v>72.599999999999994</v>
      </c>
      <c r="F4218" s="27">
        <v>1.1000000000000001</v>
      </c>
      <c r="G4218" s="24" t="s">
        <v>57</v>
      </c>
      <c r="H4218" s="1"/>
      <c r="I4218" s="1"/>
      <c r="AA4218" s="7"/>
      <c r="AB4218" s="7"/>
      <c r="AD4218" s="1"/>
      <c r="AE4218" s="1"/>
      <c r="AG4218" s="7"/>
      <c r="AH4218" s="7"/>
      <c r="AI4218" s="7"/>
      <c r="IU4218" s="11"/>
      <c r="IV4218" s="11"/>
      <c r="IW4218" s="11"/>
      <c r="AMI4218" s="12"/>
      <c r="AMJ4218" s="12"/>
      <c r="AMK4218" s="12"/>
    </row>
    <row r="4219" spans="1:1025" ht="12.75" customHeight="1">
      <c r="A4219" s="23">
        <v>11</v>
      </c>
      <c r="B4219" s="23">
        <v>1995</v>
      </c>
      <c r="C4219" s="24">
        <v>63.549700000000001</v>
      </c>
      <c r="D4219" s="24">
        <v>21.182700000000001</v>
      </c>
      <c r="E4219" s="24">
        <v>72.599999999999994</v>
      </c>
      <c r="F4219" s="27">
        <v>1.22</v>
      </c>
      <c r="G4219" s="24" t="s">
        <v>57</v>
      </c>
      <c r="H4219" s="1"/>
      <c r="I4219" s="1"/>
      <c r="AA4219" s="7"/>
      <c r="AB4219" s="7"/>
      <c r="AD4219" s="1"/>
      <c r="AE4219" s="1"/>
      <c r="AG4219" s="7"/>
      <c r="AH4219" s="7"/>
      <c r="AI4219" s="7"/>
      <c r="IU4219" s="11"/>
      <c r="IV4219" s="11"/>
      <c r="IW4219" s="11"/>
      <c r="AMI4219" s="12"/>
      <c r="AMJ4219" s="12"/>
      <c r="AMK4219" s="12"/>
    </row>
    <row r="4220" spans="1:1025" ht="12.75" customHeight="1">
      <c r="A4220" s="23">
        <v>8</v>
      </c>
      <c r="B4220" s="23">
        <v>1995</v>
      </c>
      <c r="C4220" s="24">
        <v>58.17</v>
      </c>
      <c r="D4220" s="24">
        <v>18.77</v>
      </c>
      <c r="E4220" s="24">
        <v>72.7</v>
      </c>
      <c r="F4220" s="27">
        <v>1.8</v>
      </c>
      <c r="G4220" s="24" t="s">
        <v>57</v>
      </c>
      <c r="H4220" s="1"/>
      <c r="I4220" s="1"/>
      <c r="AA4220" s="7"/>
      <c r="AB4220" s="7"/>
      <c r="AD4220" s="1"/>
      <c r="AE4220" s="1"/>
      <c r="AG4220" s="7"/>
      <c r="AH4220" s="7"/>
      <c r="AI4220" s="7"/>
      <c r="IU4220" s="11"/>
      <c r="IV4220" s="11"/>
      <c r="IW4220" s="11"/>
      <c r="AMI4220" s="12"/>
      <c r="AMJ4220" s="12"/>
      <c r="AMK4220" s="12"/>
    </row>
    <row r="4221" spans="1:1025" ht="12.75" customHeight="1">
      <c r="A4221" s="23">
        <v>11</v>
      </c>
      <c r="B4221" s="23">
        <v>1995</v>
      </c>
      <c r="C4221" s="24">
        <v>61.624699999999997</v>
      </c>
      <c r="D4221" s="24">
        <v>22.525300000000001</v>
      </c>
      <c r="E4221" s="24">
        <v>72.7</v>
      </c>
      <c r="F4221" s="27">
        <v>1.6</v>
      </c>
      <c r="G4221" s="24" t="s">
        <v>57</v>
      </c>
      <c r="H4221" s="1"/>
      <c r="I4221" s="1"/>
      <c r="AA4221" s="7"/>
      <c r="AB4221" s="7"/>
      <c r="AD4221" s="1"/>
      <c r="AE4221" s="1"/>
      <c r="AG4221" s="7"/>
      <c r="AH4221" s="7"/>
      <c r="AI4221" s="7"/>
      <c r="IU4221" s="11"/>
      <c r="IV4221" s="11"/>
      <c r="IW4221" s="11"/>
      <c r="AMI4221" s="12"/>
      <c r="AMJ4221" s="12"/>
      <c r="AMK4221" s="12"/>
    </row>
    <row r="4222" spans="1:1025" ht="12.75" customHeight="1">
      <c r="A4222" s="23">
        <v>11</v>
      </c>
      <c r="B4222" s="23">
        <v>1995</v>
      </c>
      <c r="C4222" s="24">
        <v>62.0002</v>
      </c>
      <c r="D4222" s="24">
        <v>16.034199999999998</v>
      </c>
      <c r="E4222" s="24">
        <v>72.7</v>
      </c>
      <c r="F4222" s="27">
        <v>0.94</v>
      </c>
      <c r="G4222" s="24" t="s">
        <v>57</v>
      </c>
      <c r="H4222" s="1"/>
      <c r="I4222" s="1"/>
      <c r="AA4222" s="7"/>
      <c r="AB4222" s="7"/>
      <c r="AD4222" s="1"/>
      <c r="AE4222" s="1"/>
      <c r="AG4222" s="7"/>
      <c r="AH4222" s="7"/>
      <c r="AI4222" s="7"/>
      <c r="IU4222" s="11"/>
      <c r="IV4222" s="11"/>
      <c r="IW4222" s="11"/>
      <c r="AMI4222" s="12"/>
      <c r="AMJ4222" s="12"/>
      <c r="AMK4222" s="12"/>
    </row>
    <row r="4223" spans="1:1025" ht="12.75" customHeight="1">
      <c r="A4223" s="23">
        <v>11</v>
      </c>
      <c r="B4223" s="23">
        <v>1995</v>
      </c>
      <c r="C4223" s="24">
        <v>66.418800000000005</v>
      </c>
      <c r="D4223" s="24">
        <v>15.999499999999999</v>
      </c>
      <c r="E4223" s="24">
        <v>72.7</v>
      </c>
      <c r="F4223" s="27">
        <v>1.32</v>
      </c>
      <c r="G4223" s="24" t="s">
        <v>57</v>
      </c>
      <c r="H4223" s="1"/>
      <c r="I4223" s="1"/>
      <c r="AA4223" s="7"/>
      <c r="AB4223" s="7"/>
      <c r="AD4223" s="1"/>
      <c r="AE4223" s="1"/>
      <c r="AG4223" s="7"/>
      <c r="AH4223" s="7"/>
      <c r="AI4223" s="7"/>
      <c r="IU4223" s="11"/>
      <c r="IV4223" s="11"/>
      <c r="IW4223" s="11"/>
      <c r="AMI4223" s="12"/>
      <c r="AMJ4223" s="12"/>
      <c r="AMK4223" s="12"/>
    </row>
    <row r="4224" spans="1:1025" ht="12.75" customHeight="1">
      <c r="A4224" s="23">
        <v>10</v>
      </c>
      <c r="B4224" s="23">
        <v>1995</v>
      </c>
      <c r="C4224" s="24">
        <v>58.174500000000002</v>
      </c>
      <c r="D4224" s="24">
        <v>24.326799999999999</v>
      </c>
      <c r="E4224" s="24">
        <v>72.8</v>
      </c>
      <c r="F4224" s="27">
        <v>2.38</v>
      </c>
      <c r="G4224" s="24" t="s">
        <v>57</v>
      </c>
      <c r="H4224" s="1"/>
      <c r="I4224" s="1"/>
      <c r="AA4224" s="7"/>
      <c r="AB4224" s="7"/>
      <c r="AD4224" s="1"/>
      <c r="AE4224" s="1"/>
      <c r="AG4224" s="7"/>
      <c r="AH4224" s="7"/>
      <c r="AI4224" s="7"/>
      <c r="IU4224" s="11"/>
      <c r="IV4224" s="11"/>
      <c r="IW4224" s="11"/>
      <c r="AMI4224" s="12"/>
      <c r="AMJ4224" s="12"/>
      <c r="AMK4224" s="12"/>
    </row>
    <row r="4225" spans="1:1025" ht="12.75" customHeight="1">
      <c r="A4225" s="23">
        <v>8</v>
      </c>
      <c r="B4225" s="23">
        <v>1995</v>
      </c>
      <c r="C4225" s="24">
        <v>65.884200000000007</v>
      </c>
      <c r="D4225" s="24">
        <v>19.8828</v>
      </c>
      <c r="E4225" s="24">
        <v>72.8</v>
      </c>
      <c r="F4225" s="27">
        <v>1.08</v>
      </c>
      <c r="G4225" s="24" t="s">
        <v>57</v>
      </c>
      <c r="H4225" s="1"/>
      <c r="I4225" s="1"/>
      <c r="AA4225" s="7"/>
      <c r="AB4225" s="7"/>
      <c r="AD4225" s="1"/>
      <c r="AE4225" s="1"/>
      <c r="AG4225" s="7"/>
      <c r="AH4225" s="7"/>
      <c r="AI4225" s="7"/>
      <c r="IU4225" s="11"/>
      <c r="IV4225" s="11"/>
      <c r="IW4225" s="11"/>
      <c r="AMI4225" s="12"/>
      <c r="AMJ4225" s="12"/>
      <c r="AMK4225" s="12"/>
    </row>
    <row r="4226" spans="1:1025" ht="12.75" customHeight="1">
      <c r="A4226" s="23">
        <v>8</v>
      </c>
      <c r="B4226" s="23">
        <v>1995</v>
      </c>
      <c r="C4226" s="24">
        <v>65.001199999999997</v>
      </c>
      <c r="D4226" s="24">
        <v>12.0663</v>
      </c>
      <c r="E4226" s="24">
        <v>73</v>
      </c>
      <c r="F4226" s="27">
        <v>0.54</v>
      </c>
      <c r="G4226" s="24" t="s">
        <v>57</v>
      </c>
      <c r="H4226" s="1"/>
      <c r="I4226" s="1"/>
      <c r="AA4226" s="7"/>
      <c r="AB4226" s="7"/>
      <c r="AD4226" s="1"/>
      <c r="AE4226" s="1"/>
      <c r="AG4226" s="7"/>
      <c r="AH4226" s="7"/>
      <c r="AI4226" s="7"/>
      <c r="IU4226" s="11"/>
      <c r="IV4226" s="11"/>
      <c r="IW4226" s="11"/>
      <c r="AMI4226" s="12"/>
      <c r="AMJ4226" s="12"/>
      <c r="AMK4226" s="12"/>
    </row>
    <row r="4227" spans="1:1025" ht="12.75" customHeight="1">
      <c r="A4227" s="23">
        <v>10</v>
      </c>
      <c r="B4227" s="23">
        <v>1995</v>
      </c>
      <c r="C4227" s="24">
        <v>59.251199999999997</v>
      </c>
      <c r="D4227" s="24">
        <v>23.9148</v>
      </c>
      <c r="E4227" s="24">
        <v>73</v>
      </c>
      <c r="F4227" s="27">
        <v>3.07</v>
      </c>
      <c r="G4227" s="24" t="s">
        <v>57</v>
      </c>
      <c r="H4227" s="1"/>
      <c r="I4227" s="1"/>
      <c r="AA4227" s="7"/>
      <c r="AB4227" s="7"/>
      <c r="AD4227" s="1"/>
      <c r="AE4227" s="1"/>
      <c r="AG4227" s="7"/>
      <c r="AH4227" s="7"/>
      <c r="AI4227" s="7"/>
      <c r="IU4227" s="11"/>
      <c r="IV4227" s="11"/>
      <c r="IW4227" s="11"/>
      <c r="AMI4227" s="12"/>
      <c r="AMJ4227" s="12"/>
      <c r="AMK4227" s="12"/>
    </row>
    <row r="4228" spans="1:1025" ht="12.75" customHeight="1">
      <c r="A4228" s="23">
        <v>8</v>
      </c>
      <c r="B4228" s="23">
        <v>1995</v>
      </c>
      <c r="C4228" s="24">
        <v>67.565700000000007</v>
      </c>
      <c r="D4228" s="24">
        <v>18.266200000000001</v>
      </c>
      <c r="E4228" s="24">
        <v>73</v>
      </c>
      <c r="F4228" s="27">
        <v>0.82</v>
      </c>
      <c r="G4228" s="24" t="s">
        <v>57</v>
      </c>
      <c r="H4228" s="1"/>
      <c r="I4228" s="1"/>
      <c r="AA4228" s="7"/>
      <c r="AB4228" s="7"/>
      <c r="AD4228" s="1"/>
      <c r="AE4228" s="1"/>
      <c r="AG4228" s="7"/>
      <c r="AH4228" s="7"/>
      <c r="AI4228" s="7"/>
      <c r="IU4228" s="11"/>
      <c r="IV4228" s="11"/>
      <c r="IW4228" s="11"/>
      <c r="AMI4228" s="12"/>
      <c r="AMJ4228" s="12"/>
      <c r="AMK4228" s="12"/>
    </row>
    <row r="4229" spans="1:1025" ht="12.75" customHeight="1">
      <c r="A4229" s="23">
        <v>10</v>
      </c>
      <c r="B4229" s="23">
        <v>1995</v>
      </c>
      <c r="C4229" s="24">
        <v>59.880200000000002</v>
      </c>
      <c r="D4229" s="24">
        <v>22.380800000000001</v>
      </c>
      <c r="E4229" s="24">
        <v>73</v>
      </c>
      <c r="F4229" s="27">
        <v>3.64</v>
      </c>
      <c r="G4229" s="24" t="s">
        <v>57</v>
      </c>
      <c r="H4229" s="1"/>
      <c r="I4229" s="1"/>
      <c r="AA4229" s="7"/>
      <c r="AB4229" s="7"/>
      <c r="AD4229" s="1"/>
      <c r="AE4229" s="1"/>
      <c r="AG4229" s="7"/>
      <c r="AH4229" s="7"/>
      <c r="AI4229" s="7"/>
      <c r="IU4229" s="11"/>
      <c r="IV4229" s="11"/>
      <c r="IW4229" s="11"/>
      <c r="AMI4229" s="12"/>
      <c r="AMJ4229" s="12"/>
      <c r="AMK4229" s="12"/>
    </row>
    <row r="4230" spans="1:1025" ht="12.75" customHeight="1">
      <c r="A4230" s="23">
        <v>8</v>
      </c>
      <c r="B4230" s="23">
        <v>1995</v>
      </c>
      <c r="C4230" s="24">
        <v>60.503300000000003</v>
      </c>
      <c r="D4230" s="24">
        <v>16.795999999999999</v>
      </c>
      <c r="E4230" s="24">
        <v>73</v>
      </c>
      <c r="F4230" s="27">
        <v>1.2</v>
      </c>
      <c r="G4230" s="24" t="s">
        <v>57</v>
      </c>
      <c r="H4230" s="1"/>
      <c r="I4230" s="1"/>
      <c r="AA4230" s="7"/>
      <c r="AB4230" s="7"/>
      <c r="AD4230" s="1"/>
      <c r="AE4230" s="1"/>
      <c r="AG4230" s="7"/>
      <c r="AH4230" s="7"/>
      <c r="AI4230" s="7"/>
      <c r="IU4230" s="11"/>
      <c r="IV4230" s="11"/>
      <c r="IW4230" s="11"/>
      <c r="AMI4230" s="12"/>
      <c r="AMJ4230" s="12"/>
      <c r="AMK4230" s="12"/>
    </row>
    <row r="4231" spans="1:1025" ht="12.75" customHeight="1">
      <c r="A4231" s="23">
        <v>11</v>
      </c>
      <c r="B4231" s="23">
        <v>1995</v>
      </c>
      <c r="C4231" s="24">
        <v>59.815199999999997</v>
      </c>
      <c r="D4231" s="24">
        <v>17.177800000000001</v>
      </c>
      <c r="E4231" s="24">
        <v>73</v>
      </c>
      <c r="F4231" s="27">
        <v>1.19</v>
      </c>
      <c r="G4231" s="24" t="s">
        <v>57</v>
      </c>
      <c r="H4231" s="1"/>
      <c r="I4231" s="1"/>
      <c r="AA4231" s="7"/>
      <c r="AB4231" s="7"/>
      <c r="AD4231" s="1"/>
      <c r="AE4231" s="1"/>
      <c r="AG4231" s="7"/>
      <c r="AH4231" s="7"/>
      <c r="AI4231" s="7"/>
      <c r="IU4231" s="11"/>
      <c r="IV4231" s="11"/>
      <c r="IW4231" s="11"/>
      <c r="AMI4231" s="12"/>
      <c r="AMJ4231" s="12"/>
      <c r="AMK4231" s="12"/>
    </row>
    <row r="4232" spans="1:1025" ht="12.75" customHeight="1">
      <c r="A4232" s="23">
        <v>7</v>
      </c>
      <c r="B4232" s="23">
        <v>1995</v>
      </c>
      <c r="C4232" s="24">
        <v>65.89</v>
      </c>
      <c r="D4232" s="24">
        <v>19.88</v>
      </c>
      <c r="E4232" s="24">
        <v>73.2</v>
      </c>
      <c r="F4232" s="27">
        <v>1.8</v>
      </c>
      <c r="G4232" s="24" t="s">
        <v>57</v>
      </c>
      <c r="H4232" s="1"/>
      <c r="I4232" s="1"/>
      <c r="AA4232" s="7"/>
      <c r="AB4232" s="7"/>
      <c r="AD4232" s="1"/>
      <c r="AE4232" s="1"/>
      <c r="AG4232" s="7"/>
      <c r="AH4232" s="7"/>
      <c r="AI4232" s="7"/>
      <c r="IU4232" s="11"/>
      <c r="IV4232" s="11"/>
      <c r="IW4232" s="11"/>
      <c r="AMI4232" s="12"/>
      <c r="AMJ4232" s="12"/>
      <c r="AMK4232" s="12"/>
    </row>
    <row r="4233" spans="1:1025" ht="12.75" customHeight="1">
      <c r="A4233" s="23">
        <v>11</v>
      </c>
      <c r="B4233" s="23">
        <v>1995</v>
      </c>
      <c r="C4233" s="24">
        <v>63.4983</v>
      </c>
      <c r="D4233" s="24">
        <v>15.249499999999999</v>
      </c>
      <c r="E4233" s="24">
        <v>73.2</v>
      </c>
      <c r="F4233" s="27">
        <v>1.06</v>
      </c>
      <c r="G4233" s="24" t="s">
        <v>57</v>
      </c>
      <c r="H4233" s="1"/>
      <c r="I4233" s="1"/>
      <c r="AA4233" s="7"/>
      <c r="AB4233" s="7"/>
      <c r="AD4233" s="1"/>
      <c r="AE4233" s="1"/>
      <c r="AG4233" s="7"/>
      <c r="AH4233" s="7"/>
      <c r="AI4233" s="7"/>
      <c r="IU4233" s="11"/>
      <c r="IV4233" s="11"/>
      <c r="IW4233" s="11"/>
      <c r="AMI4233" s="12"/>
      <c r="AMJ4233" s="12"/>
      <c r="AMK4233" s="12"/>
    </row>
    <row r="4234" spans="1:1025" ht="12.75" customHeight="1">
      <c r="A4234" s="23">
        <v>11</v>
      </c>
      <c r="B4234" s="23">
        <v>1995</v>
      </c>
      <c r="C4234" s="24">
        <v>56.5002</v>
      </c>
      <c r="D4234" s="24">
        <v>16.416699999999999</v>
      </c>
      <c r="E4234" s="24">
        <v>73.3</v>
      </c>
      <c r="F4234" s="27">
        <v>1.1100000000000001</v>
      </c>
      <c r="G4234" s="24" t="s">
        <v>57</v>
      </c>
      <c r="H4234" s="1"/>
      <c r="I4234" s="1"/>
      <c r="AA4234" s="7"/>
      <c r="AB4234" s="7"/>
      <c r="AD4234" s="1"/>
      <c r="AE4234" s="1"/>
      <c r="AG4234" s="7"/>
      <c r="AH4234" s="7"/>
      <c r="AI4234" s="7"/>
      <c r="IU4234" s="11"/>
      <c r="IV4234" s="11"/>
      <c r="IW4234" s="11"/>
      <c r="AMI4234" s="12"/>
      <c r="AMJ4234" s="12"/>
      <c r="AMK4234" s="12"/>
    </row>
    <row r="4235" spans="1:1025" ht="12.75" customHeight="1">
      <c r="A4235" s="23">
        <v>7</v>
      </c>
      <c r="B4235" s="23">
        <v>1995</v>
      </c>
      <c r="C4235" s="24">
        <v>67.569999999999993</v>
      </c>
      <c r="D4235" s="24">
        <v>18.27</v>
      </c>
      <c r="E4235" s="24">
        <v>73.5</v>
      </c>
      <c r="F4235" s="27">
        <v>1</v>
      </c>
      <c r="G4235" s="24" t="s">
        <v>57</v>
      </c>
      <c r="H4235" s="1"/>
      <c r="I4235" s="1"/>
      <c r="AA4235" s="7"/>
      <c r="AB4235" s="7"/>
      <c r="AD4235" s="1"/>
      <c r="AE4235" s="1"/>
      <c r="AG4235" s="7"/>
      <c r="AH4235" s="7"/>
      <c r="AI4235" s="7"/>
      <c r="IU4235" s="11"/>
      <c r="IV4235" s="11"/>
      <c r="IW4235" s="11"/>
      <c r="AMI4235" s="12"/>
      <c r="AMJ4235" s="12"/>
      <c r="AMK4235" s="12"/>
    </row>
    <row r="4236" spans="1:1025" ht="12.75" customHeight="1">
      <c r="A4236" s="23">
        <v>11</v>
      </c>
      <c r="B4236" s="23">
        <v>1995</v>
      </c>
      <c r="C4236" s="24">
        <v>64.982200000000006</v>
      </c>
      <c r="D4236" s="24">
        <v>14.4747</v>
      </c>
      <c r="E4236" s="24">
        <v>73.5</v>
      </c>
      <c r="F4236" s="27">
        <v>0.99</v>
      </c>
      <c r="G4236" s="24" t="s">
        <v>57</v>
      </c>
      <c r="H4236" s="1"/>
      <c r="I4236" s="1"/>
      <c r="AA4236" s="7"/>
      <c r="AB4236" s="7"/>
      <c r="AD4236" s="1"/>
      <c r="AE4236" s="1"/>
      <c r="AG4236" s="7"/>
      <c r="AH4236" s="7"/>
      <c r="AI4236" s="7"/>
      <c r="IU4236" s="11"/>
      <c r="IV4236" s="11"/>
      <c r="IW4236" s="11"/>
      <c r="AMI4236" s="12"/>
      <c r="AMJ4236" s="12"/>
      <c r="AMK4236" s="12"/>
    </row>
    <row r="4237" spans="1:1025" ht="12.75" customHeight="1">
      <c r="A4237" s="23">
        <v>8</v>
      </c>
      <c r="B4237" s="23">
        <v>1995</v>
      </c>
      <c r="C4237" s="24">
        <v>62.802999999999997</v>
      </c>
      <c r="D4237" s="24">
        <v>15.6355</v>
      </c>
      <c r="E4237" s="24">
        <v>73.5</v>
      </c>
      <c r="F4237" s="27">
        <v>1.1000000000000001</v>
      </c>
      <c r="G4237" s="24" t="s">
        <v>57</v>
      </c>
      <c r="H4237" s="1"/>
      <c r="I4237" s="1"/>
      <c r="AA4237" s="7"/>
      <c r="AB4237" s="7"/>
      <c r="AD4237" s="1"/>
      <c r="AE4237" s="1"/>
      <c r="AG4237" s="7"/>
      <c r="AH4237" s="7"/>
      <c r="AI4237" s="7"/>
      <c r="IU4237" s="11"/>
      <c r="IV4237" s="11"/>
      <c r="IW4237" s="11"/>
      <c r="AMI4237" s="12"/>
      <c r="AMJ4237" s="12"/>
      <c r="AMK4237" s="12"/>
    </row>
    <row r="4238" spans="1:1025" ht="12.75" customHeight="1">
      <c r="A4238" s="23">
        <v>7</v>
      </c>
      <c r="B4238" s="23">
        <v>1995</v>
      </c>
      <c r="C4238" s="24">
        <v>68.349999999999994</v>
      </c>
      <c r="D4238" s="24">
        <v>16.350000000000001</v>
      </c>
      <c r="E4238" s="24">
        <v>73.7</v>
      </c>
      <c r="F4238" s="27">
        <v>0.7</v>
      </c>
      <c r="G4238" s="24" t="s">
        <v>57</v>
      </c>
      <c r="H4238" s="1"/>
      <c r="I4238" s="1"/>
      <c r="AA4238" s="7"/>
      <c r="AB4238" s="7"/>
      <c r="AD4238" s="1"/>
      <c r="AE4238" s="1"/>
      <c r="AG4238" s="7"/>
      <c r="AH4238" s="7"/>
      <c r="AI4238" s="7"/>
      <c r="IU4238" s="11"/>
      <c r="IV4238" s="11"/>
      <c r="IW4238" s="11"/>
      <c r="AMI4238" s="12"/>
      <c r="AMJ4238" s="12"/>
      <c r="AMK4238" s="12"/>
    </row>
    <row r="4239" spans="1:1025" ht="12.75" customHeight="1">
      <c r="A4239" s="23">
        <v>8</v>
      </c>
      <c r="B4239" s="23">
        <v>1995</v>
      </c>
      <c r="C4239" s="24">
        <v>62.401499999999999</v>
      </c>
      <c r="D4239" s="24">
        <v>21.833300000000001</v>
      </c>
      <c r="E4239" s="24">
        <v>73.7</v>
      </c>
      <c r="F4239" s="27">
        <v>0.77</v>
      </c>
      <c r="G4239" s="24" t="s">
        <v>57</v>
      </c>
      <c r="H4239" s="1"/>
      <c r="I4239" s="1"/>
      <c r="AA4239" s="7"/>
      <c r="AB4239" s="7"/>
      <c r="AD4239" s="1"/>
      <c r="AE4239" s="1"/>
      <c r="AG4239" s="7"/>
      <c r="AH4239" s="7"/>
      <c r="AI4239" s="7"/>
      <c r="IU4239" s="11"/>
      <c r="IV4239" s="11"/>
      <c r="IW4239" s="11"/>
      <c r="AMI4239" s="12"/>
      <c r="AMJ4239" s="12"/>
      <c r="AMK4239" s="12"/>
    </row>
    <row r="4240" spans="1:1025" ht="12.75" customHeight="1">
      <c r="A4240" s="23">
        <v>8</v>
      </c>
      <c r="B4240" s="23">
        <v>1995</v>
      </c>
      <c r="C4240" s="24">
        <v>59</v>
      </c>
      <c r="D4240" s="24">
        <v>19</v>
      </c>
      <c r="E4240" s="24">
        <v>73.900000000000006</v>
      </c>
      <c r="F4240" s="27">
        <v>1.6</v>
      </c>
      <c r="G4240" s="24" t="s">
        <v>57</v>
      </c>
      <c r="H4240" s="1"/>
      <c r="I4240" s="1"/>
      <c r="AA4240" s="7"/>
      <c r="AB4240" s="7"/>
      <c r="AD4240" s="1"/>
      <c r="AE4240" s="1"/>
      <c r="AG4240" s="7"/>
      <c r="AH4240" s="7"/>
      <c r="AI4240" s="7"/>
      <c r="IU4240" s="11"/>
      <c r="IV4240" s="11"/>
      <c r="IW4240" s="11"/>
      <c r="AMI4240" s="12"/>
      <c r="AMJ4240" s="12"/>
      <c r="AMK4240" s="12"/>
    </row>
    <row r="4241" spans="1:1025" ht="12.75" customHeight="1">
      <c r="A4241" s="23">
        <v>8</v>
      </c>
      <c r="B4241" s="23">
        <v>1995</v>
      </c>
      <c r="C4241" s="24">
        <v>57.3</v>
      </c>
      <c r="D4241" s="24">
        <v>18.5</v>
      </c>
      <c r="E4241" s="24">
        <v>73.900000000000006</v>
      </c>
      <c r="F4241" s="27">
        <v>1.9</v>
      </c>
      <c r="G4241" s="24" t="s">
        <v>57</v>
      </c>
      <c r="H4241" s="1"/>
      <c r="I4241" s="1"/>
      <c r="AA4241" s="7"/>
      <c r="AB4241" s="7"/>
      <c r="AD4241" s="1"/>
      <c r="AE4241" s="1"/>
      <c r="AG4241" s="7"/>
      <c r="AH4241" s="7"/>
      <c r="AI4241" s="7"/>
      <c r="IU4241" s="11"/>
      <c r="IV4241" s="11"/>
      <c r="IW4241" s="11"/>
      <c r="AMI4241" s="12"/>
      <c r="AMJ4241" s="12"/>
      <c r="AMK4241" s="12"/>
    </row>
    <row r="4242" spans="1:1025" ht="12.75" customHeight="1">
      <c r="A4242" s="23">
        <v>4</v>
      </c>
      <c r="B4242" s="23">
        <v>1995</v>
      </c>
      <c r="C4242" s="24">
        <v>59</v>
      </c>
      <c r="D4242" s="24">
        <v>19</v>
      </c>
      <c r="E4242" s="24">
        <v>74</v>
      </c>
      <c r="F4242" s="27">
        <v>2.2000000000000002</v>
      </c>
      <c r="G4242" s="24" t="s">
        <v>57</v>
      </c>
      <c r="H4242" s="1"/>
      <c r="I4242" s="1"/>
      <c r="AA4242" s="7"/>
      <c r="AB4242" s="7"/>
      <c r="AD4242" s="1"/>
      <c r="AE4242" s="1"/>
      <c r="AG4242" s="7"/>
      <c r="AH4242" s="7"/>
      <c r="AI4242" s="7"/>
      <c r="IU4242" s="11"/>
      <c r="IV4242" s="11"/>
      <c r="IW4242" s="11"/>
      <c r="AMI4242" s="12"/>
      <c r="AMJ4242" s="12"/>
      <c r="AMK4242" s="12"/>
    </row>
    <row r="4243" spans="1:1025" ht="12.75" customHeight="1">
      <c r="A4243" s="23">
        <v>8</v>
      </c>
      <c r="B4243" s="23">
        <v>1995</v>
      </c>
      <c r="C4243" s="24">
        <v>61.247</v>
      </c>
      <c r="D4243" s="24">
        <v>16.432300000000001</v>
      </c>
      <c r="E4243" s="24">
        <v>74.3</v>
      </c>
      <c r="F4243" s="27">
        <v>1.2</v>
      </c>
      <c r="G4243" s="24" t="s">
        <v>57</v>
      </c>
      <c r="H4243" s="1"/>
      <c r="I4243" s="1"/>
      <c r="AA4243" s="7"/>
      <c r="AB4243" s="7"/>
      <c r="AD4243" s="1"/>
      <c r="AE4243" s="1"/>
      <c r="AG4243" s="7"/>
      <c r="AH4243" s="7"/>
      <c r="AI4243" s="7"/>
      <c r="IU4243" s="11"/>
      <c r="IV4243" s="11"/>
      <c r="IW4243" s="11"/>
      <c r="AMI4243" s="12"/>
      <c r="AMJ4243" s="12"/>
      <c r="AMK4243" s="12"/>
    </row>
    <row r="4244" spans="1:1025" ht="12.75" customHeight="1">
      <c r="A4244" s="23">
        <v>7</v>
      </c>
      <c r="B4244" s="23">
        <v>1995</v>
      </c>
      <c r="C4244" s="24">
        <v>68.75</v>
      </c>
      <c r="D4244" s="24">
        <v>15.36</v>
      </c>
      <c r="E4244" s="24">
        <v>74.400000000000006</v>
      </c>
      <c r="F4244" s="27">
        <v>0.7</v>
      </c>
      <c r="G4244" s="24" t="s">
        <v>57</v>
      </c>
      <c r="H4244" s="1"/>
      <c r="I4244" s="1"/>
      <c r="AA4244" s="7"/>
      <c r="AB4244" s="7"/>
      <c r="AD4244" s="1"/>
      <c r="AE4244" s="1"/>
      <c r="AG4244" s="7"/>
      <c r="AH4244" s="7"/>
      <c r="AI4244" s="7"/>
      <c r="IU4244" s="11"/>
      <c r="IV4244" s="11"/>
      <c r="IW4244" s="11"/>
      <c r="AMI4244" s="12"/>
      <c r="AMJ4244" s="12"/>
      <c r="AMK4244" s="12"/>
    </row>
    <row r="4245" spans="1:1025" ht="12.75" customHeight="1">
      <c r="A4245" s="23">
        <v>7</v>
      </c>
      <c r="B4245" s="23">
        <v>1995</v>
      </c>
      <c r="C4245" s="24">
        <v>65.001800000000003</v>
      </c>
      <c r="D4245" s="24">
        <v>13.245699999999999</v>
      </c>
      <c r="E4245" s="24">
        <v>74.400000000000006</v>
      </c>
      <c r="F4245" s="27">
        <v>1.6</v>
      </c>
      <c r="G4245" s="24" t="s">
        <v>57</v>
      </c>
      <c r="H4245" s="1"/>
      <c r="I4245" s="1"/>
      <c r="AA4245" s="7"/>
      <c r="AB4245" s="7"/>
      <c r="AD4245" s="1"/>
      <c r="AE4245" s="1"/>
      <c r="AG4245" s="7"/>
      <c r="AH4245" s="7"/>
      <c r="AI4245" s="7"/>
      <c r="IU4245" s="11"/>
      <c r="IV4245" s="11"/>
      <c r="IW4245" s="11"/>
      <c r="AMI4245" s="12"/>
      <c r="AMJ4245" s="12"/>
      <c r="AMK4245" s="12"/>
    </row>
    <row r="4246" spans="1:1025" ht="12.75" customHeight="1">
      <c r="A4246" s="23">
        <v>7</v>
      </c>
      <c r="B4246" s="23">
        <v>1995</v>
      </c>
      <c r="C4246" s="24">
        <v>64.999499999999998</v>
      </c>
      <c r="D4246" s="24">
        <v>14.4518</v>
      </c>
      <c r="E4246" s="24">
        <v>75.3</v>
      </c>
      <c r="F4246" s="27">
        <v>2</v>
      </c>
      <c r="G4246" s="24" t="s">
        <v>57</v>
      </c>
      <c r="H4246" s="1"/>
      <c r="I4246" s="1"/>
      <c r="AA4246" s="7"/>
      <c r="AB4246" s="7"/>
      <c r="AD4246" s="1"/>
      <c r="AE4246" s="1"/>
      <c r="AG4246" s="7"/>
      <c r="AH4246" s="7"/>
      <c r="AI4246" s="7"/>
      <c r="IU4246" s="11"/>
      <c r="IV4246" s="11"/>
      <c r="IW4246" s="11"/>
      <c r="AMI4246" s="12"/>
      <c r="AMJ4246" s="12"/>
      <c r="AMK4246" s="12"/>
    </row>
    <row r="4247" spans="1:1025" ht="12.75" customHeight="1">
      <c r="A4247" s="23">
        <v>7</v>
      </c>
      <c r="B4247" s="23">
        <v>1995</v>
      </c>
      <c r="C4247" s="24">
        <v>67.16</v>
      </c>
      <c r="D4247" s="24">
        <v>19.170000000000002</v>
      </c>
      <c r="E4247" s="24">
        <v>75.5</v>
      </c>
      <c r="F4247" s="27">
        <v>3.9</v>
      </c>
      <c r="G4247" s="24" t="s">
        <v>57</v>
      </c>
      <c r="H4247" s="1"/>
      <c r="I4247" s="1"/>
      <c r="AA4247" s="7"/>
      <c r="AB4247" s="7"/>
      <c r="AD4247" s="1"/>
      <c r="AE4247" s="1"/>
      <c r="AG4247" s="7"/>
      <c r="AH4247" s="7"/>
      <c r="AI4247" s="7"/>
      <c r="IU4247" s="11"/>
      <c r="IV4247" s="11"/>
      <c r="IW4247" s="11"/>
      <c r="AMI4247" s="12"/>
      <c r="AMJ4247" s="12"/>
      <c r="AMK4247" s="12"/>
    </row>
    <row r="4248" spans="1:1025" ht="12.75" customHeight="1">
      <c r="A4248" s="23">
        <v>7</v>
      </c>
      <c r="B4248" s="23">
        <v>1995</v>
      </c>
      <c r="C4248" s="24">
        <v>67.16</v>
      </c>
      <c r="D4248" s="24">
        <v>19.170000000000002</v>
      </c>
      <c r="E4248" s="24">
        <v>75.5</v>
      </c>
      <c r="F4248" s="27">
        <v>3.9</v>
      </c>
      <c r="G4248" s="24" t="s">
        <v>57</v>
      </c>
      <c r="H4248" s="1"/>
      <c r="I4248" s="1"/>
      <c r="AA4248" s="7"/>
      <c r="AB4248" s="7"/>
      <c r="AD4248" s="1"/>
      <c r="AE4248" s="1"/>
      <c r="AG4248" s="7"/>
      <c r="AH4248" s="7"/>
      <c r="AI4248" s="7"/>
      <c r="IU4248" s="11"/>
      <c r="IV4248" s="11"/>
      <c r="IW4248" s="11"/>
      <c r="AMI4248" s="12"/>
      <c r="AMJ4248" s="12"/>
      <c r="AMK4248" s="12"/>
    </row>
    <row r="4249" spans="1:1025" ht="12.75" customHeight="1">
      <c r="A4249" s="23">
        <v>9</v>
      </c>
      <c r="B4249" s="23">
        <v>1995</v>
      </c>
      <c r="C4249" s="24">
        <v>57.3003</v>
      </c>
      <c r="D4249" s="24">
        <v>18.4998</v>
      </c>
      <c r="E4249" s="24">
        <v>76.099999999999994</v>
      </c>
      <c r="F4249" s="27">
        <v>2.38</v>
      </c>
      <c r="G4249" s="24" t="s">
        <v>57</v>
      </c>
      <c r="H4249" s="1"/>
      <c r="I4249" s="1"/>
      <c r="AA4249" s="7"/>
      <c r="AB4249" s="7"/>
      <c r="AD4249" s="1"/>
      <c r="AE4249" s="1"/>
      <c r="AG4249" s="7"/>
      <c r="AH4249" s="7"/>
      <c r="AI4249" s="7"/>
      <c r="IU4249" s="11"/>
      <c r="IV4249" s="11"/>
      <c r="IW4249" s="11"/>
      <c r="AMI4249" s="12"/>
      <c r="AMJ4249" s="12"/>
      <c r="AMK4249" s="12"/>
    </row>
    <row r="4250" spans="1:1025" ht="12.75" customHeight="1">
      <c r="A4250" s="23">
        <v>1</v>
      </c>
      <c r="B4250" s="23">
        <v>1995</v>
      </c>
      <c r="C4250" s="24">
        <v>58</v>
      </c>
      <c r="D4250" s="24">
        <v>18.079999999999998</v>
      </c>
      <c r="E4250" s="24">
        <v>79</v>
      </c>
      <c r="F4250" s="27">
        <v>1.85</v>
      </c>
      <c r="G4250" s="24" t="s">
        <v>57</v>
      </c>
      <c r="H4250" s="1"/>
      <c r="I4250" s="1"/>
      <c r="AA4250" s="7"/>
      <c r="AB4250" s="7"/>
      <c r="AD4250" s="1"/>
      <c r="AE4250" s="1"/>
      <c r="AG4250" s="7"/>
      <c r="AH4250" s="7"/>
      <c r="AI4250" s="7"/>
      <c r="IU4250" s="11"/>
      <c r="IV4250" s="11"/>
      <c r="IW4250" s="11"/>
      <c r="AMI4250" s="12"/>
      <c r="AMJ4250" s="12"/>
      <c r="AMK4250" s="12"/>
    </row>
    <row r="4251" spans="1:1025" ht="12.75" customHeight="1">
      <c r="A4251" s="23">
        <v>8</v>
      </c>
      <c r="B4251" s="23">
        <v>1995</v>
      </c>
      <c r="C4251" s="24">
        <v>68.348500000000001</v>
      </c>
      <c r="D4251" s="24">
        <v>16.337800000000001</v>
      </c>
      <c r="E4251" s="24">
        <v>80.8</v>
      </c>
      <c r="F4251" s="27">
        <v>1.01</v>
      </c>
      <c r="G4251" s="24" t="s">
        <v>57</v>
      </c>
      <c r="H4251" s="1"/>
      <c r="I4251" s="1"/>
      <c r="AA4251" s="7"/>
      <c r="AB4251" s="7"/>
      <c r="AD4251" s="1"/>
      <c r="AE4251" s="1"/>
      <c r="AG4251" s="7"/>
      <c r="AH4251" s="7"/>
      <c r="AI4251" s="7"/>
      <c r="IU4251" s="11"/>
      <c r="IV4251" s="11"/>
      <c r="IW4251" s="11"/>
      <c r="AMI4251" s="12"/>
      <c r="AMJ4251" s="12"/>
      <c r="AMK4251" s="12"/>
    </row>
    <row r="4252" spans="1:1025" ht="12.75" customHeight="1">
      <c r="A4252" s="23">
        <v>8</v>
      </c>
      <c r="B4252" s="23">
        <v>1995</v>
      </c>
      <c r="C4252" s="24">
        <v>63.5032</v>
      </c>
      <c r="D4252" s="24">
        <v>15.247299999999999</v>
      </c>
      <c r="E4252" s="24">
        <v>80.900000000000006</v>
      </c>
      <c r="F4252" s="27">
        <v>1.3</v>
      </c>
      <c r="G4252" s="24" t="s">
        <v>57</v>
      </c>
      <c r="H4252" s="1"/>
      <c r="I4252" s="1"/>
      <c r="AA4252" s="7"/>
      <c r="AB4252" s="7"/>
      <c r="AD4252" s="1"/>
      <c r="AE4252" s="1"/>
      <c r="AG4252" s="7"/>
      <c r="AH4252" s="7"/>
      <c r="AI4252" s="7"/>
      <c r="IU4252" s="11"/>
      <c r="IV4252" s="11"/>
      <c r="IW4252" s="11"/>
      <c r="AMI4252" s="12"/>
      <c r="AMJ4252" s="12"/>
      <c r="AMK4252" s="12"/>
    </row>
    <row r="4253" spans="1:1025" ht="12.75" customHeight="1">
      <c r="A4253" s="23">
        <v>9</v>
      </c>
      <c r="B4253" s="23">
        <v>1995</v>
      </c>
      <c r="C4253" s="24">
        <v>57.3003</v>
      </c>
      <c r="D4253" s="24">
        <v>18.4998</v>
      </c>
      <c r="E4253" s="24">
        <v>81</v>
      </c>
      <c r="F4253" s="27">
        <v>2.1</v>
      </c>
      <c r="G4253" s="24" t="s">
        <v>57</v>
      </c>
      <c r="H4253" s="1"/>
      <c r="I4253" s="1"/>
      <c r="AA4253" s="7"/>
      <c r="AB4253" s="7"/>
      <c r="AD4253" s="1"/>
      <c r="AE4253" s="1"/>
      <c r="AG4253" s="7"/>
      <c r="AH4253" s="7"/>
      <c r="AI4253" s="7"/>
      <c r="IU4253" s="11"/>
      <c r="IV4253" s="11"/>
      <c r="IW4253" s="11"/>
      <c r="AMI4253" s="12"/>
      <c r="AMJ4253" s="12"/>
      <c r="AMK4253" s="12"/>
    </row>
    <row r="4254" spans="1:1025" ht="12.75" customHeight="1">
      <c r="A4254" s="23">
        <v>9</v>
      </c>
      <c r="B4254" s="23">
        <v>1995</v>
      </c>
      <c r="C4254" s="24">
        <v>62.7682</v>
      </c>
      <c r="D4254" s="24">
        <v>15.633699999999999</v>
      </c>
      <c r="E4254" s="24">
        <v>81.099999999999994</v>
      </c>
      <c r="F4254" s="27">
        <v>1.33</v>
      </c>
      <c r="G4254" s="24" t="s">
        <v>57</v>
      </c>
      <c r="H4254" s="1"/>
      <c r="I4254" s="1"/>
      <c r="AA4254" s="7"/>
      <c r="AB4254" s="7"/>
      <c r="AD4254" s="1"/>
      <c r="AE4254" s="1"/>
      <c r="AG4254" s="7"/>
      <c r="AH4254" s="7"/>
      <c r="AI4254" s="7"/>
      <c r="IU4254" s="11"/>
      <c r="IV4254" s="11"/>
      <c r="IW4254" s="11"/>
      <c r="AMI4254" s="12"/>
      <c r="AMJ4254" s="12"/>
      <c r="AMK4254" s="12"/>
    </row>
    <row r="4255" spans="1:1025" ht="12.75" customHeight="1">
      <c r="A4255" s="23">
        <v>9</v>
      </c>
      <c r="B4255" s="23">
        <v>1995</v>
      </c>
      <c r="C4255" s="24">
        <v>61.2455</v>
      </c>
      <c r="D4255" s="24">
        <v>16.433199999999999</v>
      </c>
      <c r="E4255" s="24">
        <v>81.099999999999994</v>
      </c>
      <c r="F4255" s="27">
        <v>0.88</v>
      </c>
      <c r="G4255" s="24" t="s">
        <v>57</v>
      </c>
      <c r="H4255" s="1"/>
      <c r="I4255" s="1"/>
      <c r="AA4255" s="7"/>
      <c r="AB4255" s="7"/>
      <c r="AD4255" s="1"/>
      <c r="AE4255" s="1"/>
      <c r="AG4255" s="7"/>
      <c r="AH4255" s="7"/>
      <c r="AI4255" s="7"/>
      <c r="IU4255" s="11"/>
      <c r="IV4255" s="11"/>
      <c r="IW4255" s="11"/>
      <c r="AMI4255" s="12"/>
      <c r="AMJ4255" s="12"/>
      <c r="AMK4255" s="12"/>
    </row>
    <row r="4256" spans="1:1025" ht="12.75" customHeight="1">
      <c r="A4256" s="23">
        <v>7</v>
      </c>
      <c r="B4256" s="23">
        <v>1995</v>
      </c>
      <c r="C4256" s="24">
        <v>65.003500000000003</v>
      </c>
      <c r="D4256" s="24">
        <v>12.061999999999999</v>
      </c>
      <c r="E4256" s="24">
        <v>81.7</v>
      </c>
      <c r="F4256" s="27">
        <v>1.2</v>
      </c>
      <c r="G4256" s="24" t="s">
        <v>57</v>
      </c>
      <c r="H4256" s="1"/>
      <c r="I4256" s="1"/>
      <c r="AA4256" s="7"/>
      <c r="AB4256" s="7"/>
      <c r="AD4256" s="1"/>
      <c r="AE4256" s="1"/>
      <c r="AG4256" s="7"/>
      <c r="AH4256" s="7"/>
      <c r="AI4256" s="7"/>
      <c r="IU4256" s="11"/>
      <c r="IV4256" s="11"/>
      <c r="IW4256" s="11"/>
      <c r="AMI4256" s="12"/>
      <c r="AMJ4256" s="12"/>
      <c r="AMK4256" s="12"/>
    </row>
    <row r="4257" spans="1:1025" ht="12.75" customHeight="1">
      <c r="A4257" s="23">
        <v>9</v>
      </c>
      <c r="B4257" s="23">
        <v>1995</v>
      </c>
      <c r="C4257" s="24">
        <v>60.500500000000002</v>
      </c>
      <c r="D4257" s="24">
        <v>16.799199999999999</v>
      </c>
      <c r="E4257" s="24">
        <v>81.8</v>
      </c>
      <c r="F4257" s="27">
        <v>1.08</v>
      </c>
      <c r="G4257" s="24" t="s">
        <v>57</v>
      </c>
      <c r="H4257" s="1"/>
      <c r="I4257" s="1"/>
      <c r="AA4257" s="7"/>
      <c r="AB4257" s="7"/>
      <c r="AD4257" s="1"/>
      <c r="AE4257" s="1"/>
      <c r="AG4257" s="7"/>
      <c r="AH4257" s="7"/>
      <c r="AI4257" s="7"/>
      <c r="IU4257" s="11"/>
      <c r="IV4257" s="11"/>
      <c r="IW4257" s="11"/>
      <c r="AMI4257" s="12"/>
      <c r="AMJ4257" s="12"/>
      <c r="AMK4257" s="12"/>
    </row>
    <row r="4258" spans="1:1025" ht="12.75" customHeight="1">
      <c r="A4258" s="23">
        <v>8</v>
      </c>
      <c r="B4258" s="23">
        <v>1995</v>
      </c>
      <c r="C4258" s="24">
        <v>67.933499999999995</v>
      </c>
      <c r="D4258" s="24">
        <v>17.298300000000001</v>
      </c>
      <c r="E4258" s="24">
        <v>82.1</v>
      </c>
      <c r="F4258" s="27">
        <v>0.85</v>
      </c>
      <c r="G4258" s="24" t="s">
        <v>57</v>
      </c>
      <c r="H4258" s="1"/>
      <c r="I4258" s="1"/>
      <c r="AA4258" s="7"/>
      <c r="AB4258" s="7"/>
      <c r="AD4258" s="1"/>
      <c r="AE4258" s="1"/>
      <c r="AG4258" s="7"/>
      <c r="AH4258" s="7"/>
      <c r="AI4258" s="7"/>
      <c r="IU4258" s="11"/>
      <c r="IV4258" s="11"/>
      <c r="IW4258" s="11"/>
      <c r="AMI4258" s="12"/>
      <c r="AMJ4258" s="12"/>
      <c r="AMK4258" s="12"/>
    </row>
    <row r="4259" spans="1:1025" ht="12.75" customHeight="1">
      <c r="A4259" s="23">
        <v>8</v>
      </c>
      <c r="B4259" s="23">
        <v>1995</v>
      </c>
      <c r="C4259" s="24">
        <v>60.503300000000003</v>
      </c>
      <c r="D4259" s="24">
        <v>16.795999999999999</v>
      </c>
      <c r="E4259" s="24">
        <v>82.6</v>
      </c>
      <c r="F4259" s="27">
        <v>1.3</v>
      </c>
      <c r="G4259" s="24" t="s">
        <v>57</v>
      </c>
      <c r="H4259" s="1"/>
      <c r="I4259" s="1"/>
      <c r="AA4259" s="7"/>
      <c r="AB4259" s="7"/>
      <c r="AD4259" s="1"/>
      <c r="AE4259" s="1"/>
      <c r="AG4259" s="7"/>
      <c r="AH4259" s="7"/>
      <c r="AI4259" s="7"/>
      <c r="IU4259" s="11"/>
      <c r="IV4259" s="11"/>
      <c r="IW4259" s="11"/>
      <c r="AMI4259" s="12"/>
      <c r="AMJ4259" s="12"/>
      <c r="AMK4259" s="12"/>
    </row>
    <row r="4260" spans="1:1025" ht="12.75" customHeight="1">
      <c r="A4260" s="23">
        <v>7</v>
      </c>
      <c r="B4260" s="23">
        <v>1995</v>
      </c>
      <c r="C4260" s="24">
        <v>67.930000000000007</v>
      </c>
      <c r="D4260" s="24">
        <v>17.29</v>
      </c>
      <c r="E4260" s="24">
        <v>82.7</v>
      </c>
      <c r="F4260" s="27">
        <v>1.1000000000000001</v>
      </c>
      <c r="G4260" s="24" t="s">
        <v>57</v>
      </c>
      <c r="H4260" s="1"/>
      <c r="I4260" s="1"/>
      <c r="AA4260" s="7"/>
      <c r="AB4260" s="7"/>
      <c r="AD4260" s="1"/>
      <c r="AE4260" s="1"/>
      <c r="AG4260" s="7"/>
      <c r="AH4260" s="7"/>
      <c r="AI4260" s="7"/>
      <c r="IU4260" s="11"/>
      <c r="IV4260" s="11"/>
      <c r="IW4260" s="11"/>
      <c r="AMI4260" s="12"/>
      <c r="AMJ4260" s="12"/>
      <c r="AMK4260" s="12"/>
    </row>
    <row r="4261" spans="1:1025" ht="12.75" customHeight="1">
      <c r="A4261" s="23">
        <v>8</v>
      </c>
      <c r="B4261" s="23">
        <v>1995</v>
      </c>
      <c r="C4261" s="24">
        <v>61.997300000000003</v>
      </c>
      <c r="D4261" s="24">
        <v>16.0303</v>
      </c>
      <c r="E4261" s="24">
        <v>82.9</v>
      </c>
      <c r="F4261" s="27">
        <v>1.1000000000000001</v>
      </c>
      <c r="G4261" s="24" t="s">
        <v>57</v>
      </c>
      <c r="H4261" s="1"/>
      <c r="I4261" s="1"/>
      <c r="AA4261" s="7"/>
      <c r="AB4261" s="7"/>
      <c r="AD4261" s="1"/>
      <c r="AE4261" s="1"/>
      <c r="AG4261" s="7"/>
      <c r="AH4261" s="7"/>
      <c r="AI4261" s="7"/>
      <c r="IU4261" s="11"/>
      <c r="IV4261" s="11"/>
      <c r="IW4261" s="11"/>
      <c r="AMI4261" s="12"/>
      <c r="AMJ4261" s="12"/>
      <c r="AMK4261" s="12"/>
    </row>
    <row r="4262" spans="1:1025" ht="12.75" customHeight="1">
      <c r="A4262" s="23">
        <v>7</v>
      </c>
      <c r="B4262" s="23">
        <v>1995</v>
      </c>
      <c r="C4262" s="24">
        <v>67.569999999999993</v>
      </c>
      <c r="D4262" s="24">
        <v>18.27</v>
      </c>
      <c r="E4262" s="24">
        <v>82.9</v>
      </c>
      <c r="F4262" s="27">
        <v>1.1000000000000001</v>
      </c>
      <c r="G4262" s="24" t="s">
        <v>57</v>
      </c>
      <c r="H4262" s="1"/>
      <c r="I4262" s="1"/>
      <c r="AA4262" s="7"/>
      <c r="AB4262" s="7"/>
      <c r="AD4262" s="1"/>
      <c r="AE4262" s="1"/>
      <c r="AG4262" s="7"/>
      <c r="AH4262" s="7"/>
      <c r="AI4262" s="7"/>
      <c r="IU4262" s="11"/>
      <c r="IV4262" s="11"/>
      <c r="IW4262" s="11"/>
      <c r="AMI4262" s="12"/>
      <c r="AMJ4262" s="12"/>
      <c r="AMK4262" s="12"/>
    </row>
    <row r="4263" spans="1:1025" ht="12.75" customHeight="1">
      <c r="A4263" s="23">
        <v>7</v>
      </c>
      <c r="B4263" s="23">
        <v>1995</v>
      </c>
      <c r="C4263" s="24">
        <v>64.999499999999998</v>
      </c>
      <c r="D4263" s="24">
        <v>14.4518</v>
      </c>
      <c r="E4263" s="24">
        <v>83.2</v>
      </c>
      <c r="F4263" s="27">
        <v>1.1000000000000001</v>
      </c>
      <c r="G4263" s="24" t="s">
        <v>57</v>
      </c>
      <c r="H4263" s="1"/>
      <c r="I4263" s="1"/>
      <c r="AA4263" s="7"/>
      <c r="AB4263" s="7"/>
      <c r="AD4263" s="1"/>
      <c r="AE4263" s="1"/>
      <c r="AG4263" s="7"/>
      <c r="AH4263" s="7"/>
      <c r="AI4263" s="7"/>
      <c r="IU4263" s="11"/>
      <c r="IV4263" s="11"/>
      <c r="IW4263" s="11"/>
      <c r="AMI4263" s="12"/>
      <c r="AMJ4263" s="12"/>
      <c r="AMK4263" s="12"/>
    </row>
    <row r="4264" spans="1:1025" ht="12.75" customHeight="1">
      <c r="A4264" s="23">
        <v>7</v>
      </c>
      <c r="B4264" s="23">
        <v>1995</v>
      </c>
      <c r="C4264" s="24">
        <v>68.349999999999994</v>
      </c>
      <c r="D4264" s="24">
        <v>16.350000000000001</v>
      </c>
      <c r="E4264" s="24">
        <v>83.2</v>
      </c>
      <c r="F4264" s="27">
        <v>0.7</v>
      </c>
      <c r="G4264" s="24" t="s">
        <v>57</v>
      </c>
      <c r="H4264" s="1"/>
      <c r="I4264" s="1"/>
      <c r="AA4264" s="7"/>
      <c r="AB4264" s="7"/>
      <c r="AD4264" s="1"/>
      <c r="AE4264" s="1"/>
      <c r="AG4264" s="7"/>
      <c r="AH4264" s="7"/>
      <c r="AI4264" s="7"/>
      <c r="IU4264" s="11"/>
      <c r="IV4264" s="11"/>
      <c r="IW4264" s="11"/>
      <c r="AMI4264" s="12"/>
      <c r="AMJ4264" s="12"/>
      <c r="AMK4264" s="12"/>
    </row>
    <row r="4265" spans="1:1025" ht="12.75" customHeight="1">
      <c r="A4265" s="23">
        <v>7</v>
      </c>
      <c r="B4265" s="23">
        <v>1995</v>
      </c>
      <c r="C4265" s="24">
        <v>66.88</v>
      </c>
      <c r="D4265" s="24">
        <v>14.92</v>
      </c>
      <c r="E4265" s="24">
        <v>83.2</v>
      </c>
      <c r="F4265" s="27">
        <v>0.7</v>
      </c>
      <c r="G4265" s="24" t="s">
        <v>57</v>
      </c>
      <c r="H4265" s="1"/>
      <c r="I4265" s="1"/>
      <c r="AA4265" s="7"/>
      <c r="AB4265" s="7"/>
      <c r="AD4265" s="1"/>
      <c r="AE4265" s="1"/>
      <c r="AG4265" s="7"/>
      <c r="AH4265" s="7"/>
      <c r="AI4265" s="7"/>
      <c r="IU4265" s="11"/>
      <c r="IV4265" s="11"/>
      <c r="IW4265" s="11"/>
      <c r="AMI4265" s="12"/>
      <c r="AMJ4265" s="12"/>
      <c r="AMK4265" s="12"/>
    </row>
    <row r="4266" spans="1:1025" ht="12.75" customHeight="1">
      <c r="A4266" s="23">
        <v>8</v>
      </c>
      <c r="B4266" s="23">
        <v>1995</v>
      </c>
      <c r="C4266" s="24">
        <v>64.250699999999995</v>
      </c>
      <c r="D4266" s="24">
        <v>14.834</v>
      </c>
      <c r="E4266" s="24">
        <v>83.6</v>
      </c>
      <c r="F4266" s="27">
        <v>1.1000000000000001</v>
      </c>
      <c r="G4266" s="24" t="s">
        <v>57</v>
      </c>
      <c r="H4266" s="1"/>
      <c r="I4266" s="1"/>
      <c r="AA4266" s="7"/>
      <c r="AB4266" s="7"/>
      <c r="AD4266" s="1"/>
      <c r="AE4266" s="1"/>
      <c r="AG4266" s="7"/>
      <c r="AH4266" s="7"/>
      <c r="AI4266" s="7"/>
      <c r="IU4266" s="11"/>
      <c r="IV4266" s="11"/>
      <c r="IW4266" s="11"/>
      <c r="AMI4266" s="12"/>
      <c r="AMJ4266" s="12"/>
      <c r="AMK4266" s="12"/>
    </row>
    <row r="4267" spans="1:1025" ht="12.75" customHeight="1">
      <c r="A4267" s="23">
        <v>8</v>
      </c>
      <c r="B4267" s="23">
        <v>1995</v>
      </c>
      <c r="C4267" s="24">
        <v>62.802999999999997</v>
      </c>
      <c r="D4267" s="24">
        <v>15.6355</v>
      </c>
      <c r="E4267" s="24">
        <v>83.8</v>
      </c>
      <c r="F4267" s="27">
        <v>1.2</v>
      </c>
      <c r="G4267" s="24" t="s">
        <v>57</v>
      </c>
      <c r="H4267" s="1"/>
      <c r="I4267" s="1"/>
      <c r="AA4267" s="7"/>
      <c r="AB4267" s="7"/>
      <c r="AD4267" s="1"/>
      <c r="AE4267" s="1"/>
      <c r="AG4267" s="7"/>
      <c r="AH4267" s="7"/>
      <c r="AI4267" s="7"/>
      <c r="IU4267" s="11"/>
      <c r="IV4267" s="11"/>
      <c r="IW4267" s="11"/>
      <c r="AMI4267" s="12"/>
      <c r="AMJ4267" s="12"/>
      <c r="AMK4267" s="12"/>
    </row>
    <row r="4268" spans="1:1025" ht="12.75" customHeight="1">
      <c r="A4268" s="23">
        <v>7</v>
      </c>
      <c r="B4268" s="23">
        <v>1995</v>
      </c>
      <c r="C4268" s="24">
        <v>65.001800000000003</v>
      </c>
      <c r="D4268" s="24">
        <v>13.245699999999999</v>
      </c>
      <c r="E4268" s="24">
        <v>84.1</v>
      </c>
      <c r="F4268" s="27">
        <v>1.5</v>
      </c>
      <c r="G4268" s="24" t="s">
        <v>57</v>
      </c>
      <c r="H4268" s="1"/>
      <c r="I4268" s="1"/>
      <c r="AA4268" s="7"/>
      <c r="AB4268" s="7"/>
      <c r="AD4268" s="1"/>
      <c r="AE4268" s="1"/>
      <c r="AG4268" s="7"/>
      <c r="AH4268" s="7"/>
      <c r="AI4268" s="7"/>
      <c r="IU4268" s="11"/>
      <c r="IV4268" s="11"/>
      <c r="IW4268" s="11"/>
      <c r="AMI4268" s="12"/>
      <c r="AMJ4268" s="12"/>
      <c r="AMK4268" s="12"/>
    </row>
    <row r="4269" spans="1:1025" ht="12.75" customHeight="1">
      <c r="A4269" s="23">
        <v>3</v>
      </c>
      <c r="B4269" s="23">
        <v>1995</v>
      </c>
      <c r="C4269" s="24">
        <v>67.17</v>
      </c>
      <c r="D4269" s="24">
        <v>19.170000000000002</v>
      </c>
      <c r="E4269" s="24">
        <v>85</v>
      </c>
      <c r="F4269" s="27">
        <v>0.7</v>
      </c>
      <c r="G4269" s="24" t="s">
        <v>57</v>
      </c>
      <c r="H4269" s="1"/>
      <c r="I4269" s="1"/>
      <c r="AA4269" s="7"/>
      <c r="AB4269" s="7"/>
      <c r="AD4269" s="1"/>
      <c r="AE4269" s="1"/>
      <c r="AG4269" s="7"/>
      <c r="AH4269" s="7"/>
      <c r="AI4269" s="7"/>
      <c r="IU4269" s="11"/>
      <c r="IV4269" s="11"/>
      <c r="IW4269" s="11"/>
      <c r="AMI4269" s="12"/>
      <c r="AMJ4269" s="12"/>
      <c r="AMK4269" s="12"/>
    </row>
    <row r="4270" spans="1:1025" ht="12.75" customHeight="1">
      <c r="A4270" s="23">
        <v>7</v>
      </c>
      <c r="B4270" s="23">
        <v>1995</v>
      </c>
      <c r="C4270" s="24">
        <v>67.161799999999999</v>
      </c>
      <c r="D4270" s="24">
        <v>19.1693</v>
      </c>
      <c r="E4270" s="24">
        <v>89</v>
      </c>
      <c r="F4270" s="27">
        <v>2.7</v>
      </c>
      <c r="G4270" s="24" t="s">
        <v>57</v>
      </c>
      <c r="H4270" s="1"/>
      <c r="I4270" s="1"/>
      <c r="AA4270" s="7"/>
      <c r="AB4270" s="7"/>
      <c r="AD4270" s="1"/>
      <c r="AE4270" s="1"/>
      <c r="AG4270" s="7"/>
      <c r="AH4270" s="7"/>
      <c r="AI4270" s="7"/>
      <c r="IU4270" s="11"/>
      <c r="IV4270" s="11"/>
      <c r="IW4270" s="11"/>
      <c r="AMI4270" s="12"/>
      <c r="AMJ4270" s="12"/>
      <c r="AMK4270" s="12"/>
    </row>
    <row r="4271" spans="1:1025" ht="12.75" customHeight="1">
      <c r="A4271" s="23">
        <v>3</v>
      </c>
      <c r="B4271" s="23">
        <v>1995</v>
      </c>
      <c r="C4271" s="24">
        <v>67.569999999999993</v>
      </c>
      <c r="D4271" s="24">
        <v>18.28</v>
      </c>
      <c r="E4271" s="24">
        <v>89</v>
      </c>
      <c r="F4271" s="27">
        <v>0.8</v>
      </c>
      <c r="G4271" s="24" t="s">
        <v>57</v>
      </c>
      <c r="H4271" s="1"/>
      <c r="I4271" s="1"/>
      <c r="AA4271" s="7"/>
      <c r="AB4271" s="7"/>
      <c r="AD4271" s="1"/>
      <c r="AE4271" s="1"/>
      <c r="AG4271" s="7"/>
      <c r="AH4271" s="7"/>
      <c r="AI4271" s="7"/>
      <c r="IU4271" s="11"/>
      <c r="IV4271" s="11"/>
      <c r="IW4271" s="11"/>
      <c r="AMI4271" s="12"/>
      <c r="AMJ4271" s="12"/>
      <c r="AMK4271" s="12"/>
    </row>
    <row r="4272" spans="1:1025" ht="12.75" customHeight="1">
      <c r="A4272" s="23">
        <v>7</v>
      </c>
      <c r="B4272" s="23">
        <v>1995</v>
      </c>
      <c r="C4272" s="24">
        <v>68.75</v>
      </c>
      <c r="D4272" s="24">
        <v>15.36</v>
      </c>
      <c r="E4272" s="24">
        <v>94.1</v>
      </c>
      <c r="F4272" s="27">
        <v>0.7</v>
      </c>
      <c r="G4272" s="24" t="s">
        <v>57</v>
      </c>
      <c r="H4272" s="1"/>
      <c r="I4272" s="1"/>
      <c r="AA4272" s="7"/>
      <c r="AB4272" s="7"/>
      <c r="AD4272" s="1"/>
      <c r="AE4272" s="1"/>
      <c r="AG4272" s="7"/>
      <c r="AH4272" s="7"/>
      <c r="AI4272" s="7"/>
      <c r="IU4272" s="11"/>
      <c r="IV4272" s="11"/>
      <c r="IW4272" s="11"/>
      <c r="AMI4272" s="12"/>
      <c r="AMJ4272" s="12"/>
      <c r="AMK4272" s="12"/>
    </row>
    <row r="4273" spans="1:1025" ht="12.75" customHeight="1">
      <c r="A4273" s="23">
        <v>7</v>
      </c>
      <c r="B4273" s="23">
        <v>1995</v>
      </c>
      <c r="C4273" s="24">
        <v>64.660700000000006</v>
      </c>
      <c r="D4273" s="24">
        <v>20.545300000000001</v>
      </c>
      <c r="E4273" s="24">
        <v>100</v>
      </c>
      <c r="F4273" s="27">
        <v>0.9</v>
      </c>
      <c r="G4273" s="24" t="s">
        <v>57</v>
      </c>
      <c r="H4273" s="1"/>
      <c r="I4273" s="1"/>
      <c r="AA4273" s="7"/>
      <c r="AB4273" s="7"/>
      <c r="AD4273" s="1"/>
      <c r="AE4273" s="1"/>
      <c r="AG4273" s="7"/>
      <c r="AH4273" s="7"/>
      <c r="AI4273" s="7"/>
      <c r="IU4273" s="11"/>
      <c r="IV4273" s="11"/>
      <c r="IW4273" s="11"/>
      <c r="AMI4273" s="12"/>
      <c r="AMJ4273" s="12"/>
      <c r="AMK4273" s="12"/>
    </row>
    <row r="4274" spans="1:1025" ht="12.75" customHeight="1">
      <c r="A4274" s="23">
        <v>9</v>
      </c>
      <c r="B4274" s="23">
        <v>1995</v>
      </c>
      <c r="C4274" s="24">
        <v>58.998199999999997</v>
      </c>
      <c r="D4274" s="24">
        <v>18.999500000000001</v>
      </c>
      <c r="E4274" s="24">
        <v>100.7</v>
      </c>
      <c r="F4274" s="27">
        <v>1.58</v>
      </c>
      <c r="G4274" s="24" t="s">
        <v>57</v>
      </c>
      <c r="H4274" s="1"/>
      <c r="I4274" s="1"/>
      <c r="AA4274" s="7"/>
      <c r="AB4274" s="7"/>
      <c r="AD4274" s="1"/>
      <c r="AE4274" s="1"/>
      <c r="AG4274" s="7"/>
      <c r="AH4274" s="7"/>
      <c r="AI4274" s="7"/>
      <c r="IU4274" s="11"/>
      <c r="IV4274" s="11"/>
      <c r="IW4274" s="11"/>
      <c r="AMI4274" s="12"/>
      <c r="AMJ4274" s="12"/>
      <c r="AMK4274" s="12"/>
    </row>
    <row r="4275" spans="1:1025" ht="12.75" customHeight="1">
      <c r="A4275" s="23">
        <v>9</v>
      </c>
      <c r="B4275" s="23">
        <v>1995</v>
      </c>
      <c r="C4275" s="24">
        <v>63.5002</v>
      </c>
      <c r="D4275" s="24">
        <v>15.2502</v>
      </c>
      <c r="E4275" s="24">
        <v>101</v>
      </c>
      <c r="F4275" s="27">
        <v>0.77</v>
      </c>
      <c r="G4275" s="24" t="s">
        <v>57</v>
      </c>
      <c r="H4275" s="1"/>
      <c r="I4275" s="1"/>
      <c r="AA4275" s="7"/>
      <c r="AB4275" s="7"/>
      <c r="AD4275" s="1"/>
      <c r="AE4275" s="1"/>
      <c r="AG4275" s="7"/>
      <c r="AH4275" s="7"/>
      <c r="AI4275" s="7"/>
      <c r="IU4275" s="11"/>
      <c r="IV4275" s="11"/>
      <c r="IW4275" s="11"/>
      <c r="AMI4275" s="12"/>
      <c r="AMJ4275" s="12"/>
      <c r="AMK4275" s="12"/>
    </row>
    <row r="4276" spans="1:1025" ht="12.75" customHeight="1">
      <c r="A4276" s="23">
        <v>9</v>
      </c>
      <c r="B4276" s="23">
        <v>1995</v>
      </c>
      <c r="C4276" s="24">
        <v>62.7682</v>
      </c>
      <c r="D4276" s="24">
        <v>15.633699999999999</v>
      </c>
      <c r="E4276" s="24">
        <v>101</v>
      </c>
      <c r="F4276" s="27">
        <v>1.22</v>
      </c>
      <c r="G4276" s="24" t="s">
        <v>57</v>
      </c>
      <c r="H4276" s="1"/>
      <c r="I4276" s="1"/>
      <c r="AA4276" s="7"/>
      <c r="AB4276" s="7"/>
      <c r="AD4276" s="1"/>
      <c r="AE4276" s="1"/>
      <c r="AG4276" s="7"/>
      <c r="AH4276" s="7"/>
      <c r="AI4276" s="7"/>
      <c r="IU4276" s="11"/>
      <c r="IV4276" s="11"/>
      <c r="IW4276" s="11"/>
      <c r="AMI4276" s="12"/>
      <c r="AMJ4276" s="12"/>
      <c r="AMK4276" s="12"/>
    </row>
    <row r="4277" spans="1:1025" ht="12.75" customHeight="1">
      <c r="A4277" s="23">
        <v>8</v>
      </c>
      <c r="B4277" s="23">
        <v>1995</v>
      </c>
      <c r="C4277" s="24">
        <v>68.348500000000001</v>
      </c>
      <c r="D4277" s="24">
        <v>16.337800000000001</v>
      </c>
      <c r="E4277" s="24">
        <v>101.1</v>
      </c>
      <c r="F4277" s="27">
        <v>1.27</v>
      </c>
      <c r="G4277" s="24" t="s">
        <v>57</v>
      </c>
      <c r="H4277" s="1"/>
      <c r="I4277" s="1"/>
      <c r="AA4277" s="7"/>
      <c r="AB4277" s="7"/>
      <c r="AD4277" s="1"/>
      <c r="AE4277" s="1"/>
      <c r="AG4277" s="7"/>
      <c r="AH4277" s="7"/>
      <c r="AI4277" s="7"/>
      <c r="IU4277" s="11"/>
      <c r="IV4277" s="11"/>
      <c r="IW4277" s="11"/>
      <c r="AMI4277" s="12"/>
      <c r="AMJ4277" s="12"/>
      <c r="AMK4277" s="12"/>
    </row>
    <row r="4278" spans="1:1025" ht="12.75" customHeight="1">
      <c r="A4278" s="23">
        <v>9</v>
      </c>
      <c r="B4278" s="23">
        <v>1995</v>
      </c>
      <c r="C4278" s="24">
        <v>60.500500000000002</v>
      </c>
      <c r="D4278" s="24">
        <v>16.799199999999999</v>
      </c>
      <c r="E4278" s="24">
        <v>101.4</v>
      </c>
      <c r="F4278" s="27">
        <v>0.74</v>
      </c>
      <c r="G4278" s="24" t="s">
        <v>57</v>
      </c>
      <c r="H4278" s="1"/>
      <c r="I4278" s="1"/>
      <c r="AA4278" s="7"/>
      <c r="AB4278" s="7"/>
      <c r="AD4278" s="1"/>
      <c r="AE4278" s="1"/>
      <c r="AG4278" s="7"/>
      <c r="AH4278" s="7"/>
      <c r="AI4278" s="7"/>
      <c r="IU4278" s="11"/>
      <c r="IV4278" s="11"/>
      <c r="IW4278" s="11"/>
      <c r="AMI4278" s="12"/>
      <c r="AMJ4278" s="12"/>
      <c r="AMK4278" s="12"/>
    </row>
    <row r="4279" spans="1:1025" ht="12.75" customHeight="1">
      <c r="A4279" s="23">
        <v>9</v>
      </c>
      <c r="B4279" s="23">
        <v>1995</v>
      </c>
      <c r="C4279" s="24">
        <v>57.750999999999998</v>
      </c>
      <c r="D4279" s="24">
        <v>18.633800000000001</v>
      </c>
      <c r="E4279" s="24">
        <v>101.5</v>
      </c>
      <c r="F4279" s="27">
        <v>2.11</v>
      </c>
      <c r="G4279" s="24" t="s">
        <v>57</v>
      </c>
      <c r="H4279" s="1"/>
      <c r="I4279" s="1"/>
      <c r="AA4279" s="7"/>
      <c r="AB4279" s="7"/>
      <c r="AD4279" s="1"/>
      <c r="AE4279" s="1"/>
      <c r="AG4279" s="7"/>
      <c r="AH4279" s="7"/>
      <c r="AI4279" s="7"/>
      <c r="IU4279" s="11"/>
      <c r="IV4279" s="11"/>
      <c r="IW4279" s="11"/>
      <c r="AMI4279" s="12"/>
      <c r="AMJ4279" s="12"/>
      <c r="AMK4279" s="12"/>
    </row>
    <row r="4280" spans="1:1025" ht="12.75" customHeight="1">
      <c r="A4280" s="23">
        <v>8</v>
      </c>
      <c r="B4280" s="23">
        <v>1995</v>
      </c>
      <c r="C4280" s="24">
        <v>63.5032</v>
      </c>
      <c r="D4280" s="24">
        <v>15.247299999999999</v>
      </c>
      <c r="E4280" s="24">
        <v>101.5</v>
      </c>
      <c r="F4280" s="27">
        <v>1.1000000000000001</v>
      </c>
      <c r="G4280" s="24" t="s">
        <v>57</v>
      </c>
      <c r="H4280" s="1"/>
      <c r="I4280" s="1"/>
      <c r="AA4280" s="7"/>
      <c r="AB4280" s="7"/>
      <c r="AD4280" s="1"/>
      <c r="AE4280" s="1"/>
      <c r="AG4280" s="7"/>
      <c r="AH4280" s="7"/>
      <c r="AI4280" s="7"/>
      <c r="IU4280" s="11"/>
      <c r="IV4280" s="11"/>
      <c r="IW4280" s="11"/>
      <c r="AMI4280" s="12"/>
      <c r="AMJ4280" s="12"/>
      <c r="AMK4280" s="12"/>
    </row>
    <row r="4281" spans="1:1025" ht="12.75" customHeight="1">
      <c r="A4281" s="23">
        <v>9</v>
      </c>
      <c r="B4281" s="23">
        <v>1995</v>
      </c>
      <c r="C4281" s="24">
        <v>59.770800000000001</v>
      </c>
      <c r="D4281" s="24">
        <v>17.1752</v>
      </c>
      <c r="E4281" s="24">
        <v>101.6</v>
      </c>
      <c r="F4281" s="27">
        <v>1.1000000000000001</v>
      </c>
      <c r="G4281" s="24" t="s">
        <v>57</v>
      </c>
      <c r="H4281" s="1"/>
      <c r="I4281" s="1"/>
      <c r="AA4281" s="7"/>
      <c r="AB4281" s="7"/>
      <c r="AD4281" s="1"/>
      <c r="AE4281" s="1"/>
      <c r="AG4281" s="7"/>
      <c r="AH4281" s="7"/>
      <c r="AI4281" s="7"/>
      <c r="IU4281" s="11"/>
      <c r="IV4281" s="11"/>
      <c r="IW4281" s="11"/>
      <c r="AMI4281" s="12"/>
      <c r="AMJ4281" s="12"/>
      <c r="AMK4281" s="12"/>
    </row>
    <row r="4282" spans="1:1025" ht="12.75" customHeight="1">
      <c r="A4282" s="23">
        <v>9</v>
      </c>
      <c r="B4282" s="23">
        <v>1995</v>
      </c>
      <c r="C4282" s="24">
        <v>59.067799999999998</v>
      </c>
      <c r="D4282" s="24">
        <v>20.388200000000001</v>
      </c>
      <c r="E4282" s="24">
        <v>101.6</v>
      </c>
      <c r="F4282" s="27">
        <v>2.15</v>
      </c>
      <c r="G4282" s="24" t="s">
        <v>57</v>
      </c>
      <c r="H4282" s="1"/>
      <c r="I4282" s="1"/>
      <c r="AA4282" s="7"/>
      <c r="AB4282" s="7"/>
      <c r="AD4282" s="1"/>
      <c r="AE4282" s="1"/>
      <c r="AG4282" s="7"/>
      <c r="AH4282" s="7"/>
      <c r="AI4282" s="7"/>
      <c r="IU4282" s="11"/>
      <c r="IV4282" s="11"/>
      <c r="IW4282" s="11"/>
      <c r="AMI4282" s="12"/>
      <c r="AMJ4282" s="12"/>
      <c r="AMK4282" s="12"/>
    </row>
    <row r="4283" spans="1:1025" ht="12.75" customHeight="1">
      <c r="A4283" s="23">
        <v>11</v>
      </c>
      <c r="B4283" s="23">
        <v>1995</v>
      </c>
      <c r="C4283" s="24">
        <v>59.898000000000003</v>
      </c>
      <c r="D4283" s="24">
        <v>23.798200000000001</v>
      </c>
      <c r="E4283" s="24">
        <v>101.7</v>
      </c>
      <c r="F4283" s="27">
        <v>2.0299999999999998</v>
      </c>
      <c r="G4283" s="24" t="s">
        <v>57</v>
      </c>
      <c r="H4283" s="1"/>
      <c r="I4283" s="1"/>
      <c r="AA4283" s="7"/>
      <c r="AB4283" s="7"/>
      <c r="AD4283" s="1"/>
      <c r="AE4283" s="1"/>
      <c r="AG4283" s="7"/>
      <c r="AH4283" s="7"/>
      <c r="AI4283" s="7"/>
      <c r="IU4283" s="11"/>
      <c r="IV4283" s="11"/>
      <c r="IW4283" s="11"/>
      <c r="AMI4283" s="12"/>
      <c r="AMJ4283" s="12"/>
      <c r="AMK4283" s="12"/>
    </row>
    <row r="4284" spans="1:1025" ht="12.75" customHeight="1">
      <c r="A4284" s="23">
        <v>9</v>
      </c>
      <c r="B4284" s="23">
        <v>1995</v>
      </c>
      <c r="C4284" s="24">
        <v>58.835799999999999</v>
      </c>
      <c r="D4284" s="24">
        <v>17.680800000000001</v>
      </c>
      <c r="E4284" s="24">
        <v>101.7</v>
      </c>
      <c r="F4284" s="27">
        <v>1.0900000000000001</v>
      </c>
      <c r="G4284" s="24" t="s">
        <v>57</v>
      </c>
      <c r="H4284" s="1"/>
      <c r="I4284" s="1"/>
      <c r="AA4284" s="7"/>
      <c r="AB4284" s="7"/>
      <c r="AD4284" s="1"/>
      <c r="AE4284" s="1"/>
      <c r="AG4284" s="7"/>
      <c r="AH4284" s="7"/>
      <c r="AI4284" s="7"/>
      <c r="IU4284" s="11"/>
      <c r="IV4284" s="11"/>
      <c r="IW4284" s="11"/>
      <c r="AMI4284" s="12"/>
      <c r="AMJ4284" s="12"/>
      <c r="AMK4284" s="12"/>
    </row>
    <row r="4285" spans="1:1025" ht="12.75" customHeight="1">
      <c r="A4285" s="23">
        <v>11</v>
      </c>
      <c r="B4285" s="23">
        <v>1995</v>
      </c>
      <c r="C4285" s="24">
        <v>58.665700000000001</v>
      </c>
      <c r="D4285" s="24">
        <v>17.793500000000002</v>
      </c>
      <c r="E4285" s="24">
        <v>101.8</v>
      </c>
      <c r="F4285" s="27">
        <v>0.74</v>
      </c>
      <c r="G4285" s="24" t="s">
        <v>57</v>
      </c>
      <c r="H4285" s="1"/>
      <c r="I4285" s="1"/>
      <c r="AA4285" s="7"/>
      <c r="AB4285" s="7"/>
      <c r="AD4285" s="1"/>
      <c r="AE4285" s="1"/>
      <c r="AG4285" s="7"/>
      <c r="AH4285" s="7"/>
      <c r="AI4285" s="7"/>
      <c r="IU4285" s="11"/>
      <c r="IV4285" s="11"/>
      <c r="IW4285" s="11"/>
      <c r="AMI4285" s="12"/>
      <c r="AMJ4285" s="12"/>
      <c r="AMK4285" s="12"/>
    </row>
    <row r="4286" spans="1:1025" ht="12.75" customHeight="1">
      <c r="A4286" s="23">
        <v>9</v>
      </c>
      <c r="B4286" s="23">
        <v>1995</v>
      </c>
      <c r="C4286" s="24">
        <v>58.000799999999998</v>
      </c>
      <c r="D4286" s="24">
        <v>18.0825</v>
      </c>
      <c r="E4286" s="24">
        <v>101.8</v>
      </c>
      <c r="F4286" s="27">
        <v>1.23</v>
      </c>
      <c r="G4286" s="24" t="s">
        <v>57</v>
      </c>
      <c r="H4286" s="1"/>
      <c r="I4286" s="1"/>
      <c r="AA4286" s="7"/>
      <c r="AB4286" s="7"/>
      <c r="AD4286" s="1"/>
      <c r="AE4286" s="1"/>
      <c r="AG4286" s="7"/>
      <c r="AH4286" s="7"/>
      <c r="AI4286" s="7"/>
      <c r="IU4286" s="11"/>
      <c r="IV4286" s="11"/>
      <c r="IW4286" s="11"/>
      <c r="AMI4286" s="12"/>
      <c r="AMJ4286" s="12"/>
      <c r="AMK4286" s="12"/>
    </row>
    <row r="4287" spans="1:1025" ht="12.75" customHeight="1">
      <c r="A4287" s="23">
        <v>8</v>
      </c>
      <c r="B4287" s="23">
        <v>1995</v>
      </c>
      <c r="C4287" s="24">
        <v>64.665499999999994</v>
      </c>
      <c r="D4287" s="24">
        <v>20.565200000000001</v>
      </c>
      <c r="E4287" s="24">
        <v>101.8</v>
      </c>
      <c r="F4287" s="27">
        <v>1.35</v>
      </c>
      <c r="G4287" s="24" t="s">
        <v>57</v>
      </c>
      <c r="H4287" s="1"/>
      <c r="I4287" s="1"/>
      <c r="AA4287" s="7"/>
      <c r="AB4287" s="7"/>
      <c r="AD4287" s="1"/>
      <c r="AE4287" s="1"/>
      <c r="AG4287" s="7"/>
      <c r="AH4287" s="7"/>
      <c r="AI4287" s="7"/>
      <c r="IU4287" s="11"/>
      <c r="IV4287" s="11"/>
      <c r="IW4287" s="11"/>
      <c r="AMI4287" s="12"/>
      <c r="AMJ4287" s="12"/>
      <c r="AMK4287" s="12"/>
    </row>
    <row r="4288" spans="1:1025" ht="12.75" customHeight="1">
      <c r="A4288" s="23">
        <v>8</v>
      </c>
      <c r="B4288" s="23">
        <v>1995</v>
      </c>
      <c r="C4288" s="24">
        <v>61.997300000000003</v>
      </c>
      <c r="D4288" s="24">
        <v>16.0303</v>
      </c>
      <c r="E4288" s="24">
        <v>101.9</v>
      </c>
      <c r="F4288" s="27">
        <v>1.4</v>
      </c>
      <c r="G4288" s="24" t="s">
        <v>57</v>
      </c>
      <c r="H4288" s="1"/>
      <c r="I4288" s="1"/>
      <c r="AA4288" s="7"/>
      <c r="AB4288" s="7"/>
      <c r="AD4288" s="1"/>
      <c r="AE4288" s="1"/>
      <c r="AG4288" s="7"/>
      <c r="AH4288" s="7"/>
      <c r="AI4288" s="7"/>
      <c r="IU4288" s="11"/>
      <c r="IV4288" s="11"/>
      <c r="IW4288" s="11"/>
      <c r="AMI4288" s="12"/>
      <c r="AMJ4288" s="12"/>
      <c r="AMK4288" s="12"/>
    </row>
    <row r="4289" spans="1:1025" ht="12.75" customHeight="1">
      <c r="A4289" s="23">
        <v>8</v>
      </c>
      <c r="B4289" s="23">
        <v>1995</v>
      </c>
      <c r="C4289" s="24">
        <v>64.997299999999996</v>
      </c>
      <c r="D4289" s="24">
        <v>10.8035</v>
      </c>
      <c r="E4289" s="24">
        <v>101.9</v>
      </c>
      <c r="F4289" s="27">
        <v>0.75</v>
      </c>
      <c r="G4289" s="24" t="s">
        <v>57</v>
      </c>
      <c r="H4289" s="1"/>
      <c r="I4289" s="1"/>
      <c r="AA4289" s="7"/>
      <c r="AB4289" s="7"/>
      <c r="AD4289" s="1"/>
      <c r="AE4289" s="1"/>
      <c r="AG4289" s="7"/>
      <c r="AH4289" s="7"/>
      <c r="AI4289" s="7"/>
      <c r="IU4289" s="11"/>
      <c r="IV4289" s="11"/>
      <c r="IW4289" s="11"/>
      <c r="AMI4289" s="12"/>
      <c r="AMJ4289" s="12"/>
      <c r="AMK4289" s="12"/>
    </row>
    <row r="4290" spans="1:1025" ht="12.75" customHeight="1">
      <c r="A4290" s="23">
        <v>11</v>
      </c>
      <c r="B4290" s="23">
        <v>1995</v>
      </c>
      <c r="C4290" s="24">
        <v>67.167299999999997</v>
      </c>
      <c r="D4290" s="24">
        <v>19.1707</v>
      </c>
      <c r="E4290" s="24">
        <v>101.9</v>
      </c>
      <c r="F4290" s="27">
        <v>1.89</v>
      </c>
      <c r="G4290" s="24" t="s">
        <v>57</v>
      </c>
      <c r="H4290" s="1"/>
      <c r="I4290" s="1"/>
      <c r="AA4290" s="7"/>
      <c r="AB4290" s="7"/>
      <c r="AD4290" s="1"/>
      <c r="AE4290" s="1"/>
      <c r="AG4290" s="7"/>
      <c r="AH4290" s="7"/>
      <c r="AI4290" s="7"/>
      <c r="IU4290" s="11"/>
      <c r="IV4290" s="11"/>
      <c r="IW4290" s="11"/>
      <c r="AMI4290" s="12"/>
      <c r="AMJ4290" s="12"/>
      <c r="AMK4290" s="12"/>
    </row>
    <row r="4291" spans="1:1025" ht="12.75" customHeight="1">
      <c r="A4291" s="23">
        <v>8</v>
      </c>
      <c r="B4291" s="23">
        <v>1995</v>
      </c>
      <c r="C4291" s="24">
        <v>67.933499999999995</v>
      </c>
      <c r="D4291" s="24">
        <v>17.298300000000001</v>
      </c>
      <c r="E4291" s="24">
        <v>102.1</v>
      </c>
      <c r="F4291" s="27">
        <v>1.17</v>
      </c>
      <c r="G4291" s="24" t="s">
        <v>57</v>
      </c>
      <c r="H4291" s="1"/>
      <c r="I4291" s="1"/>
      <c r="AA4291" s="7"/>
      <c r="AB4291" s="7"/>
      <c r="AD4291" s="1"/>
      <c r="AE4291" s="1"/>
      <c r="AG4291" s="7"/>
      <c r="AH4291" s="7"/>
      <c r="AI4291" s="7"/>
      <c r="IU4291" s="11"/>
      <c r="IV4291" s="11"/>
      <c r="IW4291" s="11"/>
      <c r="AMI4291" s="12"/>
      <c r="AMJ4291" s="12"/>
      <c r="AMK4291" s="12"/>
    </row>
    <row r="4292" spans="1:1025" ht="12.75" customHeight="1">
      <c r="A4292" s="23">
        <v>8</v>
      </c>
      <c r="B4292" s="23">
        <v>1995</v>
      </c>
      <c r="C4292" s="24">
        <v>63.550699999999999</v>
      </c>
      <c r="D4292" s="24">
        <v>21.183</v>
      </c>
      <c r="E4292" s="24">
        <v>102.1</v>
      </c>
      <c r="F4292" s="27">
        <v>3.87</v>
      </c>
      <c r="G4292" s="24" t="s">
        <v>57</v>
      </c>
      <c r="H4292" s="1"/>
      <c r="I4292" s="1"/>
      <c r="AA4292" s="7"/>
      <c r="AB4292" s="7"/>
      <c r="AD4292" s="1"/>
      <c r="AE4292" s="1"/>
      <c r="AG4292" s="7"/>
      <c r="AH4292" s="7"/>
      <c r="AI4292" s="7"/>
      <c r="IU4292" s="11"/>
      <c r="IV4292" s="11"/>
      <c r="IW4292" s="11"/>
      <c r="AMI4292" s="12"/>
      <c r="AMJ4292" s="12"/>
      <c r="AMK4292" s="12"/>
    </row>
    <row r="4293" spans="1:1025" ht="12.75" customHeight="1">
      <c r="A4293" s="23">
        <v>11</v>
      </c>
      <c r="B4293" s="23">
        <v>1995</v>
      </c>
      <c r="C4293" s="24">
        <v>60.980200000000004</v>
      </c>
      <c r="D4293" s="24">
        <v>23.067</v>
      </c>
      <c r="E4293" s="24">
        <v>102.1</v>
      </c>
      <c r="F4293" s="27">
        <v>1.68</v>
      </c>
      <c r="G4293" s="24" t="s">
        <v>57</v>
      </c>
      <c r="H4293" s="1"/>
      <c r="I4293" s="1"/>
      <c r="AA4293" s="7"/>
      <c r="AB4293" s="7"/>
      <c r="AD4293" s="1"/>
      <c r="AE4293" s="1"/>
      <c r="AG4293" s="7"/>
      <c r="AH4293" s="7"/>
      <c r="AI4293" s="7"/>
      <c r="IU4293" s="11"/>
      <c r="IV4293" s="11"/>
      <c r="IW4293" s="11"/>
      <c r="AMI4293" s="12"/>
      <c r="AMJ4293" s="12"/>
      <c r="AMK4293" s="12"/>
    </row>
    <row r="4294" spans="1:1025" ht="12.75" customHeight="1">
      <c r="A4294" s="23">
        <v>10</v>
      </c>
      <c r="B4294" s="23">
        <v>1995</v>
      </c>
      <c r="C4294" s="24">
        <v>60.5002</v>
      </c>
      <c r="D4294" s="24">
        <v>22.334700000000002</v>
      </c>
      <c r="E4294" s="24">
        <v>102.2</v>
      </c>
      <c r="F4294" s="27">
        <v>1.6</v>
      </c>
      <c r="G4294" s="24" t="s">
        <v>57</v>
      </c>
      <c r="H4294" s="1"/>
      <c r="I4294" s="1"/>
      <c r="AA4294" s="7"/>
      <c r="AB4294" s="7"/>
      <c r="AD4294" s="1"/>
      <c r="AE4294" s="1"/>
      <c r="AG4294" s="7"/>
      <c r="AH4294" s="7"/>
      <c r="AI4294" s="7"/>
      <c r="IU4294" s="11"/>
      <c r="IV4294" s="11"/>
      <c r="IW4294" s="11"/>
      <c r="AMI4294" s="12"/>
      <c r="AMJ4294" s="12"/>
      <c r="AMK4294" s="12"/>
    </row>
    <row r="4295" spans="1:1025" ht="12.75" customHeight="1">
      <c r="A4295" s="23">
        <v>8</v>
      </c>
      <c r="B4295" s="23">
        <v>1995</v>
      </c>
      <c r="C4295" s="24">
        <v>65.001199999999997</v>
      </c>
      <c r="D4295" s="24">
        <v>12.0663</v>
      </c>
      <c r="E4295" s="24">
        <v>102.2</v>
      </c>
      <c r="F4295" s="27">
        <v>0.87</v>
      </c>
      <c r="G4295" s="24" t="s">
        <v>57</v>
      </c>
      <c r="H4295" s="1"/>
      <c r="I4295" s="1"/>
      <c r="AA4295" s="7"/>
      <c r="AB4295" s="7"/>
      <c r="AD4295" s="1"/>
      <c r="AE4295" s="1"/>
      <c r="AG4295" s="7"/>
      <c r="AH4295" s="7"/>
      <c r="AI4295" s="7"/>
      <c r="IU4295" s="11"/>
      <c r="IV4295" s="11"/>
      <c r="IW4295" s="11"/>
      <c r="AMI4295" s="12"/>
      <c r="AMJ4295" s="12"/>
      <c r="AMK4295" s="12"/>
    </row>
    <row r="4296" spans="1:1025" ht="12.75" customHeight="1">
      <c r="A4296" s="23">
        <v>7</v>
      </c>
      <c r="B4296" s="23">
        <v>1995</v>
      </c>
      <c r="C4296" s="24">
        <v>65.003500000000003</v>
      </c>
      <c r="D4296" s="24">
        <v>12.061999999999999</v>
      </c>
      <c r="E4296" s="24">
        <v>102.3</v>
      </c>
      <c r="F4296" s="27">
        <v>1.2</v>
      </c>
      <c r="G4296" s="24" t="s">
        <v>57</v>
      </c>
      <c r="H4296" s="1"/>
      <c r="I4296" s="1"/>
      <c r="AA4296" s="7"/>
      <c r="AB4296" s="7"/>
      <c r="AD4296" s="1"/>
      <c r="AE4296" s="1"/>
      <c r="AG4296" s="7"/>
      <c r="AH4296" s="7"/>
      <c r="AI4296" s="7"/>
      <c r="IU4296" s="11"/>
      <c r="IV4296" s="11"/>
      <c r="IW4296" s="11"/>
      <c r="AMI4296" s="12"/>
      <c r="AMJ4296" s="12"/>
      <c r="AMK4296" s="12"/>
    </row>
    <row r="4297" spans="1:1025" ht="12.75" customHeight="1">
      <c r="A4297" s="23">
        <v>8</v>
      </c>
      <c r="B4297" s="23">
        <v>1995</v>
      </c>
      <c r="C4297" s="24">
        <v>67.565700000000007</v>
      </c>
      <c r="D4297" s="24">
        <v>18.266200000000001</v>
      </c>
      <c r="E4297" s="24">
        <v>102.3</v>
      </c>
      <c r="F4297" s="27">
        <v>1.47</v>
      </c>
      <c r="G4297" s="24" t="s">
        <v>57</v>
      </c>
      <c r="H4297" s="1"/>
      <c r="I4297" s="1"/>
      <c r="AA4297" s="7"/>
      <c r="AB4297" s="7"/>
      <c r="AD4297" s="1"/>
      <c r="AE4297" s="1"/>
      <c r="AG4297" s="7"/>
      <c r="AH4297" s="7"/>
      <c r="AI4297" s="7"/>
      <c r="IU4297" s="11"/>
      <c r="IV4297" s="11"/>
      <c r="IW4297" s="11"/>
      <c r="AMI4297" s="12"/>
      <c r="AMJ4297" s="12"/>
      <c r="AMK4297" s="12"/>
    </row>
    <row r="4298" spans="1:1025" ht="12.75" customHeight="1">
      <c r="A4298" s="23">
        <v>8</v>
      </c>
      <c r="B4298" s="23">
        <v>1995</v>
      </c>
      <c r="C4298" s="24">
        <v>68.749700000000004</v>
      </c>
      <c r="D4298" s="24">
        <v>15.3833</v>
      </c>
      <c r="E4298" s="24">
        <v>102.3</v>
      </c>
      <c r="F4298" s="27">
        <v>1.22</v>
      </c>
      <c r="G4298" s="24" t="s">
        <v>57</v>
      </c>
      <c r="H4298" s="1"/>
      <c r="I4298" s="1"/>
      <c r="AA4298" s="7"/>
      <c r="AB4298" s="7"/>
      <c r="AD4298" s="1"/>
      <c r="AE4298" s="1"/>
      <c r="AG4298" s="7"/>
      <c r="AH4298" s="7"/>
      <c r="AI4298" s="7"/>
      <c r="IU4298" s="11"/>
      <c r="IV4298" s="11"/>
      <c r="IW4298" s="11"/>
      <c r="AMI4298" s="12"/>
      <c r="AMJ4298" s="12"/>
      <c r="AMK4298" s="12"/>
    </row>
    <row r="4299" spans="1:1025" ht="12.75" customHeight="1">
      <c r="A4299" s="23">
        <v>11</v>
      </c>
      <c r="B4299" s="23">
        <v>1995</v>
      </c>
      <c r="C4299" s="24">
        <v>66.418800000000005</v>
      </c>
      <c r="D4299" s="24">
        <v>15.999499999999999</v>
      </c>
      <c r="E4299" s="24">
        <v>102.5</v>
      </c>
      <c r="F4299" s="27">
        <v>1.48</v>
      </c>
      <c r="G4299" s="24" t="s">
        <v>57</v>
      </c>
      <c r="H4299" s="1"/>
      <c r="I4299" s="1"/>
      <c r="AA4299" s="7"/>
      <c r="AB4299" s="7"/>
      <c r="AD4299" s="1"/>
      <c r="AE4299" s="1"/>
      <c r="AG4299" s="7"/>
      <c r="AH4299" s="7"/>
      <c r="AI4299" s="7"/>
      <c r="IU4299" s="11"/>
      <c r="IV4299" s="11"/>
      <c r="IW4299" s="11"/>
      <c r="AMI4299" s="12"/>
      <c r="AMJ4299" s="12"/>
      <c r="AMK4299" s="12"/>
    </row>
    <row r="4300" spans="1:1025" ht="12.75" customHeight="1">
      <c r="A4300" s="23">
        <v>11</v>
      </c>
      <c r="B4300" s="23">
        <v>1995</v>
      </c>
      <c r="C4300" s="24">
        <v>63.549700000000001</v>
      </c>
      <c r="D4300" s="24">
        <v>21.182700000000001</v>
      </c>
      <c r="E4300" s="24">
        <v>102.6</v>
      </c>
      <c r="F4300" s="27">
        <v>1.65</v>
      </c>
      <c r="G4300" s="24" t="s">
        <v>57</v>
      </c>
      <c r="H4300" s="1"/>
      <c r="I4300" s="1"/>
      <c r="AA4300" s="7"/>
      <c r="AB4300" s="7"/>
      <c r="AD4300" s="1"/>
      <c r="AE4300" s="1"/>
      <c r="AG4300" s="7"/>
      <c r="AH4300" s="7"/>
      <c r="AI4300" s="7"/>
      <c r="IU4300" s="11"/>
      <c r="IV4300" s="11"/>
      <c r="IW4300" s="11"/>
      <c r="AMI4300" s="12"/>
      <c r="AMJ4300" s="12"/>
      <c r="AMK4300" s="12"/>
    </row>
    <row r="4301" spans="1:1025" ht="12.75" customHeight="1">
      <c r="A4301" s="23">
        <v>11</v>
      </c>
      <c r="B4301" s="23">
        <v>1995</v>
      </c>
      <c r="C4301" s="24">
        <v>59.1372</v>
      </c>
      <c r="D4301" s="24">
        <v>18.3583</v>
      </c>
      <c r="E4301" s="24">
        <v>102.6</v>
      </c>
      <c r="F4301" s="27">
        <v>1.06</v>
      </c>
      <c r="G4301" s="24" t="s">
        <v>57</v>
      </c>
      <c r="H4301" s="1"/>
      <c r="I4301" s="1"/>
      <c r="AA4301" s="7"/>
      <c r="AB4301" s="7"/>
      <c r="AD4301" s="1"/>
      <c r="AE4301" s="1"/>
      <c r="AG4301" s="7"/>
      <c r="AH4301" s="7"/>
      <c r="AI4301" s="7"/>
      <c r="IU4301" s="11"/>
      <c r="IV4301" s="11"/>
      <c r="IW4301" s="11"/>
      <c r="AMI4301" s="12"/>
      <c r="AMJ4301" s="12"/>
      <c r="AMK4301" s="12"/>
    </row>
    <row r="4302" spans="1:1025" ht="12.75" customHeight="1">
      <c r="A4302" s="23">
        <v>11</v>
      </c>
      <c r="B4302" s="23">
        <v>1995</v>
      </c>
      <c r="C4302" s="24">
        <v>64.980500000000006</v>
      </c>
      <c r="D4302" s="24">
        <v>10.0867</v>
      </c>
      <c r="E4302" s="24">
        <v>102.6</v>
      </c>
      <c r="F4302" s="27">
        <v>1.07</v>
      </c>
      <c r="G4302" s="24" t="s">
        <v>57</v>
      </c>
      <c r="H4302" s="1"/>
      <c r="I4302" s="1"/>
      <c r="AA4302" s="7"/>
      <c r="AB4302" s="7"/>
      <c r="AD4302" s="1"/>
      <c r="AE4302" s="1"/>
      <c r="AG4302" s="7"/>
      <c r="AH4302" s="7"/>
      <c r="AI4302" s="7"/>
      <c r="IU4302" s="11"/>
      <c r="IV4302" s="11"/>
      <c r="IW4302" s="11"/>
      <c r="AMI4302" s="12"/>
      <c r="AMJ4302" s="12"/>
      <c r="AMK4302" s="12"/>
    </row>
    <row r="4303" spans="1:1025" ht="12.75" customHeight="1">
      <c r="A4303" s="23">
        <v>11</v>
      </c>
      <c r="B4303" s="23">
        <v>1995</v>
      </c>
      <c r="C4303" s="24">
        <v>65.7102</v>
      </c>
      <c r="D4303" s="24">
        <v>13.0002</v>
      </c>
      <c r="E4303" s="24">
        <v>102.7</v>
      </c>
      <c r="F4303" s="27">
        <v>1.77</v>
      </c>
      <c r="G4303" s="24" t="s">
        <v>57</v>
      </c>
      <c r="H4303" s="1"/>
      <c r="I4303" s="1"/>
      <c r="AA4303" s="7"/>
      <c r="AB4303" s="7"/>
      <c r="AD4303" s="1"/>
      <c r="AE4303" s="1"/>
      <c r="AG4303" s="7"/>
      <c r="AH4303" s="7"/>
      <c r="AI4303" s="7"/>
      <c r="IU4303" s="11"/>
      <c r="IV4303" s="11"/>
      <c r="IW4303" s="11"/>
      <c r="AMI4303" s="12"/>
      <c r="AMJ4303" s="12"/>
      <c r="AMK4303" s="12"/>
    </row>
    <row r="4304" spans="1:1025" ht="12.75" customHeight="1">
      <c r="A4304" s="23">
        <v>8</v>
      </c>
      <c r="B4304" s="23">
        <v>1995</v>
      </c>
      <c r="C4304" s="24">
        <v>64.250699999999995</v>
      </c>
      <c r="D4304" s="24">
        <v>14.834</v>
      </c>
      <c r="E4304" s="24">
        <v>102.7</v>
      </c>
      <c r="F4304" s="27">
        <v>1.1000000000000001</v>
      </c>
      <c r="G4304" s="24" t="s">
        <v>57</v>
      </c>
      <c r="H4304" s="1"/>
      <c r="I4304" s="1"/>
      <c r="AA4304" s="7"/>
      <c r="AB4304" s="7"/>
      <c r="AD4304" s="1"/>
      <c r="AE4304" s="1"/>
      <c r="AG4304" s="7"/>
      <c r="AH4304" s="7"/>
      <c r="AI4304" s="7"/>
      <c r="IU4304" s="11"/>
      <c r="IV4304" s="11"/>
      <c r="IW4304" s="11"/>
      <c r="AMI4304" s="12"/>
      <c r="AMJ4304" s="12"/>
      <c r="AMK4304" s="12"/>
    </row>
    <row r="4305" spans="1:1025" ht="12.75" customHeight="1">
      <c r="A4305" s="23">
        <v>11</v>
      </c>
      <c r="B4305" s="23">
        <v>1995</v>
      </c>
      <c r="C4305" s="24">
        <v>56.5002</v>
      </c>
      <c r="D4305" s="24">
        <v>16.416699999999999</v>
      </c>
      <c r="E4305" s="24">
        <v>102.8</v>
      </c>
      <c r="F4305" s="27">
        <v>0.99</v>
      </c>
      <c r="G4305" s="24" t="s">
        <v>57</v>
      </c>
      <c r="H4305" s="1"/>
      <c r="I4305" s="1"/>
      <c r="AA4305" s="7"/>
      <c r="AB4305" s="7"/>
      <c r="AD4305" s="1"/>
      <c r="AE4305" s="1"/>
      <c r="AG4305" s="7"/>
      <c r="AH4305" s="7"/>
      <c r="AI4305" s="7"/>
      <c r="IU4305" s="11"/>
      <c r="IV4305" s="11"/>
      <c r="IW4305" s="11"/>
      <c r="AMI4305" s="12"/>
      <c r="AMJ4305" s="12"/>
      <c r="AMK4305" s="12"/>
    </row>
    <row r="4306" spans="1:1025" ht="12.75" customHeight="1">
      <c r="A4306" s="23">
        <v>8</v>
      </c>
      <c r="B4306" s="23">
        <v>1995</v>
      </c>
      <c r="C4306" s="24">
        <v>64.900300000000001</v>
      </c>
      <c r="D4306" s="24">
        <v>9.9991699999999994</v>
      </c>
      <c r="E4306" s="24">
        <v>102.8</v>
      </c>
      <c r="F4306" s="27">
        <v>0.81</v>
      </c>
      <c r="G4306" s="24" t="s">
        <v>57</v>
      </c>
      <c r="H4306" s="1"/>
      <c r="I4306" s="1"/>
      <c r="AA4306" s="7"/>
      <c r="AB4306" s="7"/>
      <c r="AD4306" s="1"/>
      <c r="AE4306" s="1"/>
      <c r="AG4306" s="7"/>
      <c r="AH4306" s="7"/>
      <c r="AI4306" s="7"/>
      <c r="IU4306" s="11"/>
      <c r="IV4306" s="11"/>
      <c r="IW4306" s="11"/>
      <c r="AMI4306" s="12"/>
      <c r="AMJ4306" s="12"/>
      <c r="AMK4306" s="12"/>
    </row>
    <row r="4307" spans="1:1025" ht="12.75" customHeight="1">
      <c r="A4307" s="23">
        <v>7</v>
      </c>
      <c r="B4307" s="23">
        <v>1995</v>
      </c>
      <c r="C4307" s="24">
        <v>66.88</v>
      </c>
      <c r="D4307" s="24">
        <v>14.92</v>
      </c>
      <c r="E4307" s="24">
        <v>102.8</v>
      </c>
      <c r="F4307" s="27">
        <v>0.7</v>
      </c>
      <c r="G4307" s="24" t="s">
        <v>57</v>
      </c>
      <c r="H4307" s="1"/>
      <c r="I4307" s="1"/>
      <c r="AA4307" s="7"/>
      <c r="AB4307" s="7"/>
      <c r="AD4307" s="1"/>
      <c r="AE4307" s="1"/>
      <c r="AG4307" s="7"/>
      <c r="AH4307" s="7"/>
      <c r="AI4307" s="7"/>
      <c r="IU4307" s="11"/>
      <c r="IV4307" s="11"/>
      <c r="IW4307" s="11"/>
      <c r="AMI4307" s="12"/>
      <c r="AMJ4307" s="12"/>
      <c r="AMK4307" s="12"/>
    </row>
    <row r="4308" spans="1:1025" ht="12.75" customHeight="1">
      <c r="A4308" s="23">
        <v>11</v>
      </c>
      <c r="B4308" s="23">
        <v>1995</v>
      </c>
      <c r="C4308" s="24">
        <v>62.0002</v>
      </c>
      <c r="D4308" s="24">
        <v>16.034199999999998</v>
      </c>
      <c r="E4308" s="24">
        <v>102.8</v>
      </c>
      <c r="F4308" s="27">
        <v>0.99</v>
      </c>
      <c r="G4308" s="24" t="s">
        <v>57</v>
      </c>
      <c r="H4308" s="1"/>
      <c r="I4308" s="1"/>
      <c r="AA4308" s="7"/>
      <c r="AB4308" s="7"/>
      <c r="AD4308" s="1"/>
      <c r="AE4308" s="1"/>
      <c r="AG4308" s="7"/>
      <c r="AH4308" s="7"/>
      <c r="AI4308" s="7"/>
      <c r="IU4308" s="11"/>
      <c r="IV4308" s="11"/>
      <c r="IW4308" s="11"/>
      <c r="AMI4308" s="12"/>
      <c r="AMJ4308" s="12"/>
      <c r="AMK4308" s="12"/>
    </row>
    <row r="4309" spans="1:1025" ht="12.75" customHeight="1">
      <c r="A4309" s="23">
        <v>9</v>
      </c>
      <c r="B4309" s="23">
        <v>1995</v>
      </c>
      <c r="C4309" s="24">
        <v>61.2455</v>
      </c>
      <c r="D4309" s="24">
        <v>16.433199999999999</v>
      </c>
      <c r="E4309" s="24">
        <v>102.8</v>
      </c>
      <c r="F4309" s="27">
        <v>1.34</v>
      </c>
      <c r="G4309" s="24" t="s">
        <v>57</v>
      </c>
      <c r="H4309" s="1"/>
      <c r="I4309" s="1"/>
      <c r="AA4309" s="7"/>
      <c r="AB4309" s="7"/>
      <c r="AD4309" s="1"/>
      <c r="AE4309" s="1"/>
      <c r="AG4309" s="7"/>
      <c r="AH4309" s="7"/>
      <c r="AI4309" s="7"/>
      <c r="IU4309" s="11"/>
      <c r="IV4309" s="11"/>
      <c r="IW4309" s="11"/>
      <c r="AMI4309" s="12"/>
      <c r="AMJ4309" s="12"/>
      <c r="AMK4309" s="12"/>
    </row>
    <row r="4310" spans="1:1025" ht="12.75" customHeight="1">
      <c r="A4310" s="23">
        <v>8</v>
      </c>
      <c r="B4310" s="23">
        <v>1995</v>
      </c>
      <c r="C4310" s="24">
        <v>59.883200000000002</v>
      </c>
      <c r="D4310" s="24">
        <v>22.386800000000001</v>
      </c>
      <c r="E4310" s="24">
        <v>102.9</v>
      </c>
      <c r="F4310" s="27">
        <v>1.43</v>
      </c>
      <c r="G4310" s="24" t="s">
        <v>57</v>
      </c>
      <c r="H4310" s="1"/>
      <c r="I4310" s="1"/>
      <c r="AA4310" s="7"/>
      <c r="AB4310" s="7"/>
      <c r="AD4310" s="1"/>
      <c r="AE4310" s="1"/>
      <c r="AG4310" s="7"/>
      <c r="AH4310" s="7"/>
      <c r="AI4310" s="7"/>
      <c r="IU4310" s="11"/>
      <c r="IV4310" s="11"/>
      <c r="IW4310" s="11"/>
      <c r="AMI4310" s="12"/>
      <c r="AMJ4310" s="12"/>
      <c r="AMK4310" s="12"/>
    </row>
    <row r="4311" spans="1:1025" ht="12.75" customHeight="1">
      <c r="A4311" s="23">
        <v>11</v>
      </c>
      <c r="B4311" s="23">
        <v>1995</v>
      </c>
      <c r="C4311" s="24">
        <v>63.4983</v>
      </c>
      <c r="D4311" s="24">
        <v>15.249499999999999</v>
      </c>
      <c r="E4311" s="24">
        <v>102.9</v>
      </c>
      <c r="F4311" s="27">
        <v>1.33</v>
      </c>
      <c r="G4311" s="24" t="s">
        <v>57</v>
      </c>
      <c r="H4311" s="1"/>
      <c r="I4311" s="1"/>
      <c r="AA4311" s="7"/>
      <c r="AB4311" s="7"/>
      <c r="AD4311" s="1"/>
      <c r="AE4311" s="1"/>
      <c r="AG4311" s="7"/>
      <c r="AH4311" s="7"/>
      <c r="AI4311" s="7"/>
      <c r="IU4311" s="11"/>
      <c r="IV4311" s="11"/>
      <c r="IW4311" s="11"/>
      <c r="AMI4311" s="12"/>
      <c r="AMJ4311" s="12"/>
      <c r="AMK4311" s="12"/>
    </row>
    <row r="4312" spans="1:1025" ht="12.75" customHeight="1">
      <c r="A4312" s="23">
        <v>11</v>
      </c>
      <c r="B4312" s="23">
        <v>1995</v>
      </c>
      <c r="C4312" s="24">
        <v>61.624699999999997</v>
      </c>
      <c r="D4312" s="24">
        <v>22.525300000000001</v>
      </c>
      <c r="E4312" s="24">
        <v>102.9</v>
      </c>
      <c r="F4312" s="27">
        <v>1.84</v>
      </c>
      <c r="G4312" s="24" t="s">
        <v>57</v>
      </c>
      <c r="H4312" s="1"/>
      <c r="I4312" s="1"/>
      <c r="AA4312" s="7"/>
      <c r="AB4312" s="7"/>
      <c r="AD4312" s="1"/>
      <c r="AE4312" s="1"/>
      <c r="AG4312" s="7"/>
      <c r="AH4312" s="7"/>
      <c r="AI4312" s="7"/>
      <c r="IU4312" s="11"/>
      <c r="IV4312" s="11"/>
      <c r="IW4312" s="11"/>
      <c r="AMI4312" s="12"/>
      <c r="AMJ4312" s="12"/>
      <c r="AMK4312" s="12"/>
    </row>
    <row r="4313" spans="1:1025" ht="12.75" customHeight="1">
      <c r="A4313" s="23">
        <v>8</v>
      </c>
      <c r="B4313" s="23">
        <v>1995</v>
      </c>
      <c r="C4313" s="24">
        <v>65.884200000000007</v>
      </c>
      <c r="D4313" s="24">
        <v>19.8828</v>
      </c>
      <c r="E4313" s="24">
        <v>102.9</v>
      </c>
      <c r="F4313" s="27">
        <v>1.53</v>
      </c>
      <c r="G4313" s="24" t="s">
        <v>57</v>
      </c>
      <c r="H4313" s="1"/>
      <c r="I4313" s="1"/>
      <c r="AA4313" s="7"/>
      <c r="AB4313" s="7"/>
      <c r="AD4313" s="1"/>
      <c r="AE4313" s="1"/>
      <c r="AG4313" s="7"/>
      <c r="AH4313" s="7"/>
      <c r="AI4313" s="7"/>
      <c r="IU4313" s="11"/>
      <c r="IV4313" s="11"/>
      <c r="IW4313" s="11"/>
      <c r="AMI4313" s="12"/>
      <c r="AMJ4313" s="12"/>
      <c r="AMK4313" s="12"/>
    </row>
    <row r="4314" spans="1:1025" ht="12.75" customHeight="1">
      <c r="A4314" s="23">
        <v>8</v>
      </c>
      <c r="B4314" s="23">
        <v>1995</v>
      </c>
      <c r="C4314" s="24">
        <v>61.169499999999999</v>
      </c>
      <c r="D4314" s="24">
        <v>22.4678</v>
      </c>
      <c r="E4314" s="24">
        <v>103</v>
      </c>
      <c r="F4314" s="27">
        <v>1.27</v>
      </c>
      <c r="G4314" s="24" t="s">
        <v>57</v>
      </c>
      <c r="H4314" s="1"/>
      <c r="I4314" s="1"/>
      <c r="AA4314" s="7"/>
      <c r="AB4314" s="7"/>
      <c r="AD4314" s="1"/>
      <c r="AE4314" s="1"/>
      <c r="AG4314" s="7"/>
      <c r="AH4314" s="7"/>
      <c r="AI4314" s="7"/>
      <c r="IU4314" s="11"/>
      <c r="IV4314" s="11"/>
      <c r="IW4314" s="11"/>
      <c r="AMI4314" s="12"/>
      <c r="AMJ4314" s="12"/>
      <c r="AMK4314" s="12"/>
    </row>
    <row r="4315" spans="1:1025" ht="12.75" customHeight="1">
      <c r="A4315" s="23">
        <v>10</v>
      </c>
      <c r="B4315" s="23">
        <v>1995</v>
      </c>
      <c r="C4315" s="24">
        <v>58.174500000000002</v>
      </c>
      <c r="D4315" s="24">
        <v>24.326799999999999</v>
      </c>
      <c r="E4315" s="24">
        <v>103</v>
      </c>
      <c r="F4315" s="27">
        <v>3.91</v>
      </c>
      <c r="G4315" s="24" t="s">
        <v>57</v>
      </c>
      <c r="H4315" s="1"/>
      <c r="I4315" s="1"/>
      <c r="AA4315" s="7"/>
      <c r="AB4315" s="7"/>
      <c r="AD4315" s="1"/>
      <c r="AE4315" s="1"/>
      <c r="AG4315" s="7"/>
      <c r="AH4315" s="7"/>
      <c r="AI4315" s="7"/>
      <c r="IU4315" s="11"/>
      <c r="IV4315" s="11"/>
      <c r="IW4315" s="11"/>
      <c r="AMI4315" s="12"/>
      <c r="AMJ4315" s="12"/>
      <c r="AMK4315" s="12"/>
    </row>
    <row r="4316" spans="1:1025" ht="12.75" customHeight="1">
      <c r="A4316" s="23">
        <v>7</v>
      </c>
      <c r="B4316" s="23">
        <v>1995</v>
      </c>
      <c r="C4316" s="24">
        <v>67.569999999999993</v>
      </c>
      <c r="D4316" s="24">
        <v>18.27</v>
      </c>
      <c r="E4316" s="24">
        <v>103</v>
      </c>
      <c r="F4316" s="27">
        <v>1.1000000000000001</v>
      </c>
      <c r="G4316" s="24" t="s">
        <v>57</v>
      </c>
      <c r="H4316" s="1"/>
      <c r="I4316" s="1"/>
      <c r="AA4316" s="7"/>
      <c r="AB4316" s="7"/>
      <c r="AD4316" s="1"/>
      <c r="AE4316" s="1"/>
      <c r="AG4316" s="7"/>
      <c r="AH4316" s="7"/>
      <c r="AI4316" s="7"/>
      <c r="IU4316" s="11"/>
      <c r="IV4316" s="11"/>
      <c r="IW4316" s="11"/>
      <c r="AMI4316" s="12"/>
      <c r="AMJ4316" s="12"/>
      <c r="AMK4316" s="12"/>
    </row>
    <row r="4317" spans="1:1025" ht="12.75" customHeight="1">
      <c r="A4317" s="23">
        <v>8</v>
      </c>
      <c r="B4317" s="23">
        <v>1995</v>
      </c>
      <c r="C4317" s="24">
        <v>61.169499999999999</v>
      </c>
      <c r="D4317" s="24">
        <v>22.4678</v>
      </c>
      <c r="E4317" s="24">
        <v>103</v>
      </c>
      <c r="F4317" s="27">
        <v>1.27</v>
      </c>
      <c r="G4317" s="24" t="s">
        <v>57</v>
      </c>
      <c r="H4317" s="1"/>
      <c r="I4317" s="1"/>
      <c r="AA4317" s="7"/>
      <c r="AB4317" s="7"/>
      <c r="AD4317" s="1"/>
      <c r="AE4317" s="1"/>
      <c r="AG4317" s="7"/>
      <c r="AH4317" s="7"/>
      <c r="AI4317" s="7"/>
      <c r="IU4317" s="11"/>
      <c r="IV4317" s="11"/>
      <c r="IW4317" s="11"/>
      <c r="AMI4317" s="12"/>
      <c r="AMJ4317" s="12"/>
      <c r="AMK4317" s="12"/>
    </row>
    <row r="4318" spans="1:1025" ht="12.75" customHeight="1">
      <c r="A4318" s="23">
        <v>10</v>
      </c>
      <c r="B4318" s="23">
        <v>1995</v>
      </c>
      <c r="C4318" s="24">
        <v>59.880200000000002</v>
      </c>
      <c r="D4318" s="24">
        <v>22.380800000000001</v>
      </c>
      <c r="E4318" s="24">
        <v>103.1</v>
      </c>
      <c r="F4318" s="27">
        <v>6.95</v>
      </c>
      <c r="G4318" s="24" t="s">
        <v>57</v>
      </c>
      <c r="H4318" s="1"/>
      <c r="I4318" s="1"/>
      <c r="AA4318" s="7"/>
      <c r="AB4318" s="7"/>
      <c r="AD4318" s="1"/>
      <c r="AE4318" s="1"/>
      <c r="AG4318" s="7"/>
      <c r="AH4318" s="7"/>
      <c r="AI4318" s="7"/>
      <c r="IU4318" s="11"/>
      <c r="IV4318" s="11"/>
      <c r="IW4318" s="11"/>
      <c r="AMI4318" s="12"/>
      <c r="AMJ4318" s="12"/>
      <c r="AMK4318" s="12"/>
    </row>
    <row r="4319" spans="1:1025" ht="12.75" customHeight="1">
      <c r="A4319" s="23">
        <v>11</v>
      </c>
      <c r="B4319" s="23">
        <v>1995</v>
      </c>
      <c r="C4319" s="24">
        <v>59.815199999999997</v>
      </c>
      <c r="D4319" s="24">
        <v>17.177800000000001</v>
      </c>
      <c r="E4319" s="24">
        <v>103.1</v>
      </c>
      <c r="F4319" s="27">
        <v>2.62</v>
      </c>
      <c r="G4319" s="24" t="s">
        <v>57</v>
      </c>
      <c r="H4319" s="1"/>
      <c r="I4319" s="1"/>
      <c r="AA4319" s="7"/>
      <c r="AB4319" s="7"/>
      <c r="AD4319" s="1"/>
      <c r="AE4319" s="1"/>
      <c r="AG4319" s="7"/>
      <c r="AH4319" s="7"/>
      <c r="AI4319" s="7"/>
      <c r="IU4319" s="11"/>
      <c r="IV4319" s="11"/>
      <c r="IW4319" s="11"/>
      <c r="AMI4319" s="12"/>
      <c r="AMJ4319" s="12"/>
      <c r="AMK4319" s="12"/>
    </row>
    <row r="4320" spans="1:1025" ht="12.75" customHeight="1">
      <c r="A4320" s="23">
        <v>8</v>
      </c>
      <c r="B4320" s="23">
        <v>1995</v>
      </c>
      <c r="C4320" s="24">
        <v>67.164299999999997</v>
      </c>
      <c r="D4320" s="24">
        <v>19.198699999999999</v>
      </c>
      <c r="E4320" s="24">
        <v>103.2</v>
      </c>
      <c r="F4320" s="27">
        <v>1.2</v>
      </c>
      <c r="G4320" s="24" t="s">
        <v>57</v>
      </c>
      <c r="H4320" s="1"/>
      <c r="I4320" s="1"/>
      <c r="AA4320" s="7"/>
      <c r="AB4320" s="7"/>
      <c r="AD4320" s="1"/>
      <c r="AE4320" s="1"/>
      <c r="AG4320" s="7"/>
      <c r="AH4320" s="7"/>
      <c r="AI4320" s="7"/>
      <c r="IU4320" s="11"/>
      <c r="IV4320" s="11"/>
      <c r="IW4320" s="11"/>
      <c r="AMI4320" s="12"/>
      <c r="AMJ4320" s="12"/>
      <c r="AMK4320" s="12"/>
    </row>
    <row r="4321" spans="1:1025" ht="12.75" customHeight="1">
      <c r="A4321" s="23">
        <v>9</v>
      </c>
      <c r="B4321" s="23">
        <v>1995</v>
      </c>
      <c r="C4321" s="24">
        <v>64.9983</v>
      </c>
      <c r="D4321" s="24">
        <v>14.4495</v>
      </c>
      <c r="E4321" s="24">
        <v>103.2</v>
      </c>
      <c r="F4321" s="27">
        <v>1.86</v>
      </c>
      <c r="G4321" s="24" t="s">
        <v>57</v>
      </c>
      <c r="H4321" s="1"/>
      <c r="I4321" s="1"/>
      <c r="AA4321" s="7"/>
      <c r="AB4321" s="7"/>
      <c r="AD4321" s="1"/>
      <c r="AE4321" s="1"/>
      <c r="AG4321" s="7"/>
      <c r="AH4321" s="7"/>
      <c r="AI4321" s="7"/>
      <c r="IU4321" s="11"/>
      <c r="IV4321" s="11"/>
      <c r="IW4321" s="11"/>
      <c r="AMI4321" s="12"/>
      <c r="AMJ4321" s="12"/>
      <c r="AMK4321" s="12"/>
    </row>
    <row r="4322" spans="1:1025" ht="12.75" customHeight="1">
      <c r="A4322" s="23">
        <v>11</v>
      </c>
      <c r="B4322" s="23">
        <v>1995</v>
      </c>
      <c r="C4322" s="24">
        <v>64.982200000000006</v>
      </c>
      <c r="D4322" s="24">
        <v>14.4747</v>
      </c>
      <c r="E4322" s="24">
        <v>103.2</v>
      </c>
      <c r="F4322" s="27">
        <v>1.1200000000000001</v>
      </c>
      <c r="G4322" s="24" t="s">
        <v>57</v>
      </c>
      <c r="H4322" s="1"/>
      <c r="I4322" s="1"/>
      <c r="AA4322" s="7"/>
      <c r="AB4322" s="7"/>
      <c r="AD4322" s="1"/>
      <c r="AE4322" s="1"/>
      <c r="AG4322" s="7"/>
      <c r="AH4322" s="7"/>
      <c r="AI4322" s="7"/>
      <c r="IU4322" s="11"/>
      <c r="IV4322" s="11"/>
      <c r="IW4322" s="11"/>
      <c r="AMI4322" s="12"/>
      <c r="AMJ4322" s="12"/>
      <c r="AMK4322" s="12"/>
    </row>
    <row r="4323" spans="1:1025" ht="12.75" customHeight="1">
      <c r="A4323" s="23">
        <v>7</v>
      </c>
      <c r="B4323" s="23">
        <v>1995</v>
      </c>
      <c r="C4323" s="24">
        <v>65.001800000000003</v>
      </c>
      <c r="D4323" s="24">
        <v>13.245699999999999</v>
      </c>
      <c r="E4323" s="24">
        <v>103.3</v>
      </c>
      <c r="F4323" s="27">
        <v>1.4</v>
      </c>
      <c r="G4323" s="24" t="s">
        <v>57</v>
      </c>
      <c r="H4323" s="1"/>
      <c r="I4323" s="1"/>
      <c r="AA4323" s="7"/>
      <c r="AB4323" s="7"/>
      <c r="AD4323" s="1"/>
      <c r="AE4323" s="1"/>
      <c r="AG4323" s="7"/>
      <c r="AH4323" s="7"/>
      <c r="AI4323" s="7"/>
      <c r="IU4323" s="11"/>
      <c r="IV4323" s="11"/>
      <c r="IW4323" s="11"/>
      <c r="AMI4323" s="12"/>
      <c r="AMJ4323" s="12"/>
      <c r="AMK4323" s="12"/>
    </row>
    <row r="4324" spans="1:1025" ht="12.75" customHeight="1">
      <c r="A4324" s="23">
        <v>7</v>
      </c>
      <c r="B4324" s="23">
        <v>1995</v>
      </c>
      <c r="C4324" s="24">
        <v>68.349999999999994</v>
      </c>
      <c r="D4324" s="24">
        <v>16.350000000000001</v>
      </c>
      <c r="E4324" s="24">
        <v>103.5</v>
      </c>
      <c r="F4324" s="27">
        <v>0.8</v>
      </c>
      <c r="G4324" s="24" t="s">
        <v>57</v>
      </c>
      <c r="H4324" s="1"/>
      <c r="I4324" s="1"/>
      <c r="AA4324" s="7"/>
      <c r="AB4324" s="7"/>
      <c r="AD4324" s="1"/>
      <c r="AE4324" s="1"/>
      <c r="AG4324" s="7"/>
      <c r="AH4324" s="7"/>
      <c r="AI4324" s="7"/>
      <c r="IU4324" s="11"/>
      <c r="IV4324" s="11"/>
      <c r="IW4324" s="11"/>
      <c r="AMI4324" s="12"/>
      <c r="AMJ4324" s="12"/>
      <c r="AMK4324" s="12"/>
    </row>
    <row r="4325" spans="1:1025" ht="12.75" customHeight="1">
      <c r="A4325" s="23">
        <v>7</v>
      </c>
      <c r="B4325" s="23">
        <v>1995</v>
      </c>
      <c r="C4325" s="24">
        <v>64.999499999999998</v>
      </c>
      <c r="D4325" s="24">
        <v>14.4518</v>
      </c>
      <c r="E4325" s="24">
        <v>103.6</v>
      </c>
      <c r="F4325" s="27">
        <v>1.5</v>
      </c>
      <c r="G4325" s="24" t="s">
        <v>57</v>
      </c>
      <c r="H4325" s="1"/>
      <c r="I4325" s="1"/>
      <c r="AA4325" s="7"/>
      <c r="AB4325" s="7"/>
      <c r="AD4325" s="1"/>
      <c r="AE4325" s="1"/>
      <c r="AG4325" s="7"/>
      <c r="AH4325" s="7"/>
      <c r="AI4325" s="7"/>
      <c r="IU4325" s="11"/>
      <c r="IV4325" s="11"/>
      <c r="IW4325" s="11"/>
      <c r="AMI4325" s="12"/>
      <c r="AMJ4325" s="12"/>
      <c r="AMK4325" s="12"/>
    </row>
    <row r="4326" spans="1:1025" ht="12.75" customHeight="1">
      <c r="A4326" s="23">
        <v>8</v>
      </c>
      <c r="B4326" s="23">
        <v>1995</v>
      </c>
      <c r="C4326" s="24">
        <v>59</v>
      </c>
      <c r="D4326" s="24">
        <v>19</v>
      </c>
      <c r="E4326" s="24">
        <v>103.7</v>
      </c>
      <c r="F4326" s="27">
        <v>1.8</v>
      </c>
      <c r="G4326" s="24" t="s">
        <v>57</v>
      </c>
      <c r="H4326" s="1"/>
      <c r="I4326" s="1"/>
      <c r="AA4326" s="7"/>
      <c r="AB4326" s="7"/>
      <c r="AD4326" s="1"/>
      <c r="AE4326" s="1"/>
      <c r="AG4326" s="7"/>
      <c r="AH4326" s="7"/>
      <c r="AI4326" s="7"/>
      <c r="IU4326" s="11"/>
      <c r="IV4326" s="11"/>
      <c r="IW4326" s="11"/>
      <c r="AMI4326" s="12"/>
      <c r="AMJ4326" s="12"/>
      <c r="AMK4326" s="12"/>
    </row>
    <row r="4327" spans="1:1025" ht="12.75" customHeight="1">
      <c r="A4327" s="23">
        <v>7</v>
      </c>
      <c r="B4327" s="23">
        <v>1995</v>
      </c>
      <c r="C4327" s="24">
        <v>67.930000000000007</v>
      </c>
      <c r="D4327" s="24">
        <v>17.29</v>
      </c>
      <c r="E4327" s="24">
        <v>103.9</v>
      </c>
      <c r="F4327" s="27">
        <v>1.1000000000000001</v>
      </c>
      <c r="G4327" s="24" t="s">
        <v>57</v>
      </c>
      <c r="H4327" s="1"/>
      <c r="I4327" s="1"/>
      <c r="AA4327" s="7"/>
      <c r="AB4327" s="7"/>
      <c r="AD4327" s="1"/>
      <c r="AE4327" s="1"/>
      <c r="AG4327" s="7"/>
      <c r="AH4327" s="7"/>
      <c r="AI4327" s="7"/>
      <c r="IU4327" s="11"/>
      <c r="IV4327" s="11"/>
      <c r="IW4327" s="11"/>
      <c r="AMI4327" s="12"/>
      <c r="AMJ4327" s="12"/>
      <c r="AMK4327" s="12"/>
    </row>
    <row r="4328" spans="1:1025" ht="12.75" customHeight="1">
      <c r="A4328" s="23">
        <v>8</v>
      </c>
      <c r="B4328" s="23">
        <v>1995</v>
      </c>
      <c r="C4328" s="24">
        <v>62.401499999999999</v>
      </c>
      <c r="D4328" s="24">
        <v>21.833300000000001</v>
      </c>
      <c r="E4328" s="24">
        <v>104</v>
      </c>
      <c r="F4328" s="27">
        <v>0.92</v>
      </c>
      <c r="G4328" s="24" t="s">
        <v>57</v>
      </c>
      <c r="H4328" s="1"/>
      <c r="I4328" s="1"/>
      <c r="AA4328" s="7"/>
      <c r="AB4328" s="7"/>
      <c r="AD4328" s="1"/>
      <c r="AE4328" s="1"/>
      <c r="AG4328" s="7"/>
      <c r="AH4328" s="7"/>
      <c r="AI4328" s="7"/>
      <c r="IU4328" s="11"/>
      <c r="IV4328" s="11"/>
      <c r="IW4328" s="11"/>
      <c r="AMI4328" s="12"/>
      <c r="AMJ4328" s="12"/>
      <c r="AMK4328" s="12"/>
    </row>
    <row r="4329" spans="1:1025" ht="12.75" customHeight="1">
      <c r="A4329" s="23">
        <v>9</v>
      </c>
      <c r="B4329" s="23">
        <v>1995</v>
      </c>
      <c r="C4329" s="24">
        <v>61.999699999999997</v>
      </c>
      <c r="D4329" s="24">
        <v>16.032800000000002</v>
      </c>
      <c r="E4329" s="24">
        <v>104.2</v>
      </c>
      <c r="F4329" s="27">
        <v>1.07</v>
      </c>
      <c r="G4329" s="24" t="s">
        <v>57</v>
      </c>
      <c r="H4329" s="1"/>
      <c r="I4329" s="1"/>
      <c r="AA4329" s="7"/>
      <c r="AB4329" s="7"/>
      <c r="AD4329" s="1"/>
      <c r="AE4329" s="1"/>
      <c r="AG4329" s="7"/>
      <c r="AH4329" s="7"/>
      <c r="AI4329" s="7"/>
      <c r="IU4329" s="11"/>
      <c r="IV4329" s="11"/>
      <c r="IW4329" s="11"/>
      <c r="AMI4329" s="12"/>
      <c r="AMJ4329" s="12"/>
      <c r="AMK4329" s="12"/>
    </row>
    <row r="4330" spans="1:1025" ht="12.75" customHeight="1">
      <c r="A4330" s="23">
        <v>8</v>
      </c>
      <c r="B4330" s="23">
        <v>1995</v>
      </c>
      <c r="C4330" s="24">
        <v>62.802999999999997</v>
      </c>
      <c r="D4330" s="24">
        <v>15.6355</v>
      </c>
      <c r="E4330" s="24">
        <v>105.4</v>
      </c>
      <c r="F4330" s="27">
        <v>1.3</v>
      </c>
      <c r="G4330" s="24" t="s">
        <v>57</v>
      </c>
      <c r="H4330" s="1"/>
      <c r="I4330" s="1"/>
      <c r="AA4330" s="7"/>
      <c r="AB4330" s="7"/>
      <c r="AD4330" s="1"/>
      <c r="AE4330" s="1"/>
      <c r="AG4330" s="7"/>
      <c r="AH4330" s="7"/>
      <c r="AI4330" s="7"/>
      <c r="IU4330" s="11"/>
      <c r="IV4330" s="11"/>
      <c r="IW4330" s="11"/>
      <c r="AMI4330" s="12"/>
      <c r="AMJ4330" s="12"/>
      <c r="AMK4330" s="12"/>
    </row>
    <row r="4331" spans="1:1025" ht="12.75" customHeight="1">
      <c r="A4331" s="23">
        <v>8</v>
      </c>
      <c r="B4331" s="23">
        <v>1995</v>
      </c>
      <c r="C4331" s="24">
        <v>58.140799999999999</v>
      </c>
      <c r="D4331" s="24">
        <v>18.2575</v>
      </c>
      <c r="E4331" s="24">
        <v>120.2</v>
      </c>
      <c r="F4331" s="27">
        <v>1.6</v>
      </c>
      <c r="G4331" s="24" t="s">
        <v>57</v>
      </c>
      <c r="H4331" s="1"/>
      <c r="I4331" s="1"/>
      <c r="AA4331" s="7"/>
      <c r="AB4331" s="7"/>
      <c r="AD4331" s="1"/>
      <c r="AE4331" s="1"/>
      <c r="AG4331" s="7"/>
      <c r="AH4331" s="7"/>
      <c r="AI4331" s="7"/>
      <c r="IU4331" s="11"/>
      <c r="IV4331" s="11"/>
      <c r="IW4331" s="11"/>
      <c r="AMI4331" s="12"/>
      <c r="AMJ4331" s="12"/>
      <c r="AMK4331" s="12"/>
    </row>
    <row r="4332" spans="1:1025" ht="12.75" customHeight="1">
      <c r="A4332" s="23">
        <v>7</v>
      </c>
      <c r="B4332" s="23">
        <v>1995</v>
      </c>
      <c r="C4332" s="24">
        <v>65.003500000000003</v>
      </c>
      <c r="D4332" s="24">
        <v>12.061999999999999</v>
      </c>
      <c r="E4332" s="24">
        <v>121.6</v>
      </c>
      <c r="F4332" s="27">
        <v>1</v>
      </c>
      <c r="G4332" s="24" t="s">
        <v>57</v>
      </c>
      <c r="H4332" s="1"/>
      <c r="I4332" s="1"/>
      <c r="AA4332" s="7"/>
      <c r="AB4332" s="7"/>
      <c r="AD4332" s="1"/>
      <c r="AE4332" s="1"/>
      <c r="AG4332" s="7"/>
      <c r="AH4332" s="7"/>
      <c r="AI4332" s="7"/>
      <c r="IU4332" s="11"/>
      <c r="IV4332" s="11"/>
      <c r="IW4332" s="11"/>
      <c r="AMI4332" s="12"/>
      <c r="AMJ4332" s="12"/>
      <c r="AMK4332" s="12"/>
    </row>
    <row r="4333" spans="1:1025" ht="12.75" customHeight="1">
      <c r="A4333" s="23">
        <v>11</v>
      </c>
      <c r="B4333" s="23">
        <v>1995</v>
      </c>
      <c r="C4333" s="24">
        <v>67.167299999999997</v>
      </c>
      <c r="D4333" s="24">
        <v>19.1707</v>
      </c>
      <c r="E4333" s="24">
        <v>121.7</v>
      </c>
      <c r="F4333" s="27">
        <v>2.19</v>
      </c>
      <c r="G4333" s="24" t="s">
        <v>57</v>
      </c>
      <c r="H4333" s="1"/>
      <c r="I4333" s="1"/>
      <c r="AA4333" s="7"/>
      <c r="AB4333" s="7"/>
      <c r="AD4333" s="1"/>
      <c r="AE4333" s="1"/>
      <c r="AG4333" s="7"/>
      <c r="AH4333" s="7"/>
      <c r="AI4333" s="7"/>
      <c r="IU4333" s="11"/>
      <c r="IV4333" s="11"/>
      <c r="IW4333" s="11"/>
      <c r="AMI4333" s="12"/>
      <c r="AMJ4333" s="12"/>
      <c r="AMK4333" s="12"/>
    </row>
    <row r="4334" spans="1:1025" ht="12.75" customHeight="1">
      <c r="A4334" s="23">
        <v>8</v>
      </c>
      <c r="B4334" s="23">
        <v>1995</v>
      </c>
      <c r="C4334" s="24">
        <v>60.503300000000003</v>
      </c>
      <c r="D4334" s="24">
        <v>16.795999999999999</v>
      </c>
      <c r="E4334" s="24">
        <v>121.7</v>
      </c>
      <c r="F4334" s="27">
        <v>1.3</v>
      </c>
      <c r="G4334" s="24" t="s">
        <v>57</v>
      </c>
      <c r="H4334" s="1"/>
      <c r="I4334" s="1"/>
      <c r="AA4334" s="7"/>
      <c r="AB4334" s="7"/>
      <c r="AD4334" s="1"/>
      <c r="AE4334" s="1"/>
      <c r="AG4334" s="7"/>
      <c r="AH4334" s="7"/>
      <c r="AI4334" s="7"/>
      <c r="IU4334" s="11"/>
      <c r="IV4334" s="11"/>
      <c r="IW4334" s="11"/>
      <c r="AMI4334" s="12"/>
      <c r="AMJ4334" s="12"/>
      <c r="AMK4334" s="12"/>
    </row>
    <row r="4335" spans="1:1025" ht="12.75" customHeight="1">
      <c r="A4335" s="23">
        <v>7</v>
      </c>
      <c r="B4335" s="23">
        <v>1995</v>
      </c>
      <c r="C4335" s="24">
        <v>64.885300000000001</v>
      </c>
      <c r="D4335" s="24">
        <v>9.9673300000000005</v>
      </c>
      <c r="E4335" s="24">
        <v>121.8</v>
      </c>
      <c r="F4335" s="27">
        <v>0.7</v>
      </c>
      <c r="G4335" s="24" t="s">
        <v>57</v>
      </c>
      <c r="H4335" s="1"/>
      <c r="I4335" s="1"/>
      <c r="AA4335" s="7"/>
      <c r="AB4335" s="7"/>
      <c r="AD4335" s="1"/>
      <c r="AE4335" s="1"/>
      <c r="AG4335" s="7"/>
      <c r="AH4335" s="7"/>
      <c r="AI4335" s="7"/>
      <c r="IU4335" s="11"/>
      <c r="IV4335" s="11"/>
      <c r="IW4335" s="11"/>
      <c r="AMI4335" s="12"/>
      <c r="AMJ4335" s="12"/>
      <c r="AMK4335" s="12"/>
    </row>
    <row r="4336" spans="1:1025" ht="12.75" customHeight="1">
      <c r="A4336" s="23">
        <v>11</v>
      </c>
      <c r="B4336" s="23">
        <v>1995</v>
      </c>
      <c r="C4336" s="24">
        <v>58.665700000000001</v>
      </c>
      <c r="D4336" s="24">
        <v>17.793500000000002</v>
      </c>
      <c r="E4336" s="24">
        <v>121.8</v>
      </c>
      <c r="F4336" s="27">
        <v>0.75</v>
      </c>
      <c r="G4336" s="24" t="s">
        <v>57</v>
      </c>
      <c r="H4336" s="1"/>
      <c r="I4336" s="1"/>
      <c r="AA4336" s="7"/>
      <c r="AB4336" s="7"/>
      <c r="AD4336" s="1"/>
      <c r="AE4336" s="1"/>
      <c r="AG4336" s="7"/>
      <c r="AH4336" s="7"/>
      <c r="AI4336" s="7"/>
      <c r="IU4336" s="11"/>
      <c r="IV4336" s="11"/>
      <c r="IW4336" s="11"/>
      <c r="AMI4336" s="12"/>
      <c r="AMJ4336" s="12"/>
      <c r="AMK4336" s="12"/>
    </row>
    <row r="4337" spans="1:1025" ht="12.75" customHeight="1">
      <c r="A4337" s="23">
        <v>11</v>
      </c>
      <c r="B4337" s="23">
        <v>1995</v>
      </c>
      <c r="C4337" s="24">
        <v>59.898000000000003</v>
      </c>
      <c r="D4337" s="24">
        <v>23.798200000000001</v>
      </c>
      <c r="E4337" s="24">
        <v>121.9</v>
      </c>
      <c r="F4337" s="27">
        <v>2.37</v>
      </c>
      <c r="G4337" s="24" t="s">
        <v>57</v>
      </c>
      <c r="H4337" s="1"/>
      <c r="I4337" s="1"/>
      <c r="AA4337" s="7"/>
      <c r="AB4337" s="7"/>
      <c r="AD4337" s="1"/>
      <c r="AE4337" s="1"/>
      <c r="AG4337" s="7"/>
      <c r="AH4337" s="7"/>
      <c r="AI4337" s="7"/>
      <c r="IU4337" s="11"/>
      <c r="IV4337" s="11"/>
      <c r="IW4337" s="11"/>
      <c r="AMI4337" s="12"/>
      <c r="AMJ4337" s="12"/>
      <c r="AMK4337" s="12"/>
    </row>
    <row r="4338" spans="1:1025" ht="12.75" customHeight="1">
      <c r="A4338" s="23">
        <v>11</v>
      </c>
      <c r="B4338" s="23">
        <v>1995</v>
      </c>
      <c r="C4338" s="24">
        <v>60.980200000000004</v>
      </c>
      <c r="D4338" s="24">
        <v>23.067</v>
      </c>
      <c r="E4338" s="24">
        <v>122</v>
      </c>
      <c r="F4338" s="27">
        <v>2.15</v>
      </c>
      <c r="G4338" s="24" t="s">
        <v>57</v>
      </c>
      <c r="H4338" s="1"/>
      <c r="I4338" s="1"/>
      <c r="AA4338" s="7"/>
      <c r="AB4338" s="7"/>
      <c r="AD4338" s="1"/>
      <c r="AE4338" s="1"/>
      <c r="AG4338" s="7"/>
      <c r="AH4338" s="7"/>
      <c r="AI4338" s="7"/>
      <c r="IU4338" s="11"/>
      <c r="IV4338" s="11"/>
      <c r="IW4338" s="11"/>
      <c r="AMI4338" s="12"/>
      <c r="AMJ4338" s="12"/>
      <c r="AMK4338" s="12"/>
    </row>
    <row r="4339" spans="1:1025" ht="12.75" customHeight="1">
      <c r="A4339" s="23">
        <v>11</v>
      </c>
      <c r="B4339" s="23">
        <v>1995</v>
      </c>
      <c r="C4339" s="24">
        <v>66.418800000000005</v>
      </c>
      <c r="D4339" s="24">
        <v>15.999499999999999</v>
      </c>
      <c r="E4339" s="24">
        <v>122</v>
      </c>
      <c r="F4339" s="27">
        <v>1.87</v>
      </c>
      <c r="G4339" s="24" t="s">
        <v>57</v>
      </c>
      <c r="H4339" s="1"/>
      <c r="I4339" s="1"/>
      <c r="AA4339" s="7"/>
      <c r="AB4339" s="7"/>
      <c r="AD4339" s="1"/>
      <c r="AE4339" s="1"/>
      <c r="AG4339" s="7"/>
      <c r="AH4339" s="7"/>
      <c r="AI4339" s="7"/>
      <c r="IU4339" s="11"/>
      <c r="IV4339" s="11"/>
      <c r="IW4339" s="11"/>
      <c r="AMI4339" s="12"/>
      <c r="AMJ4339" s="12"/>
      <c r="AMK4339" s="12"/>
    </row>
    <row r="4340" spans="1:1025" ht="12.75" customHeight="1">
      <c r="A4340" s="23">
        <v>8</v>
      </c>
      <c r="B4340" s="23">
        <v>1995</v>
      </c>
      <c r="C4340" s="24">
        <v>61.997300000000003</v>
      </c>
      <c r="D4340" s="24">
        <v>16.0303</v>
      </c>
      <c r="E4340" s="24">
        <v>122.1</v>
      </c>
      <c r="F4340" s="27">
        <v>1.5</v>
      </c>
      <c r="G4340" s="24" t="s">
        <v>57</v>
      </c>
      <c r="H4340" s="1"/>
      <c r="I4340" s="1"/>
      <c r="AA4340" s="7"/>
      <c r="AB4340" s="7"/>
      <c r="AD4340" s="1"/>
      <c r="AE4340" s="1"/>
      <c r="AG4340" s="7"/>
      <c r="AH4340" s="7"/>
      <c r="AI4340" s="7"/>
      <c r="IU4340" s="11"/>
      <c r="IV4340" s="11"/>
      <c r="IW4340" s="11"/>
      <c r="AMI4340" s="12"/>
      <c r="AMJ4340" s="12"/>
      <c r="AMK4340" s="12"/>
    </row>
    <row r="4341" spans="1:1025" ht="12.75" customHeight="1">
      <c r="A4341" s="23">
        <v>9</v>
      </c>
      <c r="B4341" s="23">
        <v>1995</v>
      </c>
      <c r="C4341" s="24">
        <v>62.7682</v>
      </c>
      <c r="D4341" s="24">
        <v>15.633699999999999</v>
      </c>
      <c r="E4341" s="24">
        <v>122.2</v>
      </c>
      <c r="F4341" s="27">
        <v>1.24</v>
      </c>
      <c r="G4341" s="24" t="s">
        <v>57</v>
      </c>
      <c r="H4341" s="1"/>
      <c r="I4341" s="1"/>
      <c r="AA4341" s="7"/>
      <c r="AB4341" s="7"/>
      <c r="AD4341" s="1"/>
      <c r="AE4341" s="1"/>
      <c r="AG4341" s="7"/>
      <c r="AH4341" s="7"/>
      <c r="AI4341" s="7"/>
      <c r="IU4341" s="11"/>
      <c r="IV4341" s="11"/>
      <c r="IW4341" s="11"/>
      <c r="AMI4341" s="12"/>
      <c r="AMJ4341" s="12"/>
      <c r="AMK4341" s="12"/>
    </row>
    <row r="4342" spans="1:1025" ht="12.75" customHeight="1">
      <c r="A4342" s="23">
        <v>11</v>
      </c>
      <c r="B4342" s="23">
        <v>1995</v>
      </c>
      <c r="C4342" s="24">
        <v>65.7102</v>
      </c>
      <c r="D4342" s="24">
        <v>13.0002</v>
      </c>
      <c r="E4342" s="24">
        <v>122.2</v>
      </c>
      <c r="F4342" s="27">
        <v>1.82</v>
      </c>
      <c r="G4342" s="24" t="s">
        <v>57</v>
      </c>
      <c r="H4342" s="1"/>
      <c r="I4342" s="1"/>
      <c r="AA4342" s="7"/>
      <c r="AB4342" s="7"/>
      <c r="AD4342" s="1"/>
      <c r="AE4342" s="1"/>
      <c r="AG4342" s="7"/>
      <c r="AH4342" s="7"/>
      <c r="AI4342" s="7"/>
      <c r="IU4342" s="11"/>
      <c r="IV4342" s="11"/>
      <c r="IW4342" s="11"/>
      <c r="AMI4342" s="12"/>
      <c r="AMJ4342" s="12"/>
      <c r="AMK4342" s="12"/>
    </row>
    <row r="4343" spans="1:1025" ht="12.75" customHeight="1">
      <c r="A4343" s="23">
        <v>8</v>
      </c>
      <c r="B4343" s="23">
        <v>1995</v>
      </c>
      <c r="C4343" s="24">
        <v>63.5032</v>
      </c>
      <c r="D4343" s="24">
        <v>15.247299999999999</v>
      </c>
      <c r="E4343" s="24">
        <v>122.2</v>
      </c>
      <c r="F4343" s="27">
        <v>1.2</v>
      </c>
      <c r="G4343" s="24" t="s">
        <v>57</v>
      </c>
      <c r="H4343" s="1"/>
      <c r="I4343" s="1"/>
      <c r="AA4343" s="7"/>
      <c r="AB4343" s="7"/>
      <c r="AD4343" s="1"/>
      <c r="AE4343" s="1"/>
      <c r="AG4343" s="7"/>
      <c r="AH4343" s="7"/>
      <c r="AI4343" s="7"/>
      <c r="IU4343" s="11"/>
      <c r="IV4343" s="11"/>
      <c r="IW4343" s="11"/>
      <c r="AMI4343" s="12"/>
      <c r="AMJ4343" s="12"/>
      <c r="AMK4343" s="12"/>
    </row>
    <row r="4344" spans="1:1025" ht="12.75" customHeight="1">
      <c r="A4344" s="23">
        <v>11</v>
      </c>
      <c r="B4344" s="23">
        <v>1995</v>
      </c>
      <c r="C4344" s="24">
        <v>59.1372</v>
      </c>
      <c r="D4344" s="24">
        <v>18.3583</v>
      </c>
      <c r="E4344" s="24">
        <v>122.2</v>
      </c>
      <c r="F4344" s="27">
        <v>1.17</v>
      </c>
      <c r="G4344" s="24" t="s">
        <v>57</v>
      </c>
      <c r="H4344" s="1"/>
      <c r="I4344" s="1"/>
      <c r="AA4344" s="7"/>
      <c r="AB4344" s="7"/>
      <c r="AD4344" s="1"/>
      <c r="AE4344" s="1"/>
      <c r="AG4344" s="7"/>
      <c r="AH4344" s="7"/>
      <c r="AI4344" s="7"/>
      <c r="IU4344" s="11"/>
      <c r="IV4344" s="11"/>
      <c r="IW4344" s="11"/>
      <c r="AMI4344" s="12"/>
      <c r="AMJ4344" s="12"/>
      <c r="AMK4344" s="12"/>
    </row>
    <row r="4345" spans="1:1025" ht="12.75" customHeight="1">
      <c r="A4345" s="23">
        <v>10</v>
      </c>
      <c r="B4345" s="23">
        <v>1995</v>
      </c>
      <c r="C4345" s="24">
        <v>60.5002</v>
      </c>
      <c r="D4345" s="24">
        <v>22.334700000000002</v>
      </c>
      <c r="E4345" s="24">
        <v>122.3</v>
      </c>
      <c r="F4345" s="27">
        <v>1.94</v>
      </c>
      <c r="G4345" s="24" t="s">
        <v>57</v>
      </c>
      <c r="H4345" s="1"/>
      <c r="I4345" s="1"/>
      <c r="AA4345" s="7"/>
      <c r="AB4345" s="7"/>
      <c r="AD4345" s="1"/>
      <c r="AE4345" s="1"/>
      <c r="AG4345" s="7"/>
      <c r="AH4345" s="7"/>
      <c r="AI4345" s="7"/>
      <c r="IU4345" s="11"/>
      <c r="IV4345" s="11"/>
      <c r="IW4345" s="11"/>
      <c r="AMI4345" s="12"/>
      <c r="AMJ4345" s="12"/>
      <c r="AMK4345" s="12"/>
    </row>
    <row r="4346" spans="1:1025" ht="12.75" customHeight="1">
      <c r="A4346" s="23">
        <v>7</v>
      </c>
      <c r="B4346" s="23">
        <v>1995</v>
      </c>
      <c r="C4346" s="24">
        <v>68.349999999999994</v>
      </c>
      <c r="D4346" s="24">
        <v>16.350000000000001</v>
      </c>
      <c r="E4346" s="24">
        <v>122.3</v>
      </c>
      <c r="F4346" s="27">
        <v>1.2</v>
      </c>
      <c r="G4346" s="24" t="s">
        <v>57</v>
      </c>
      <c r="H4346" s="1"/>
      <c r="I4346" s="1"/>
      <c r="AA4346" s="7"/>
      <c r="AB4346" s="7"/>
      <c r="AD4346" s="1"/>
      <c r="AE4346" s="1"/>
      <c r="AG4346" s="7"/>
      <c r="AH4346" s="7"/>
      <c r="AI4346" s="7"/>
      <c r="IU4346" s="11"/>
      <c r="IV4346" s="11"/>
      <c r="IW4346" s="11"/>
      <c r="AMI4346" s="12"/>
      <c r="AMJ4346" s="12"/>
      <c r="AMK4346" s="12"/>
    </row>
    <row r="4347" spans="1:1025" ht="12.75" customHeight="1">
      <c r="A4347" s="23">
        <v>10</v>
      </c>
      <c r="B4347" s="23">
        <v>1995</v>
      </c>
      <c r="C4347" s="24">
        <v>59.880200000000002</v>
      </c>
      <c r="D4347" s="24">
        <v>22.380800000000001</v>
      </c>
      <c r="E4347" s="24">
        <v>122.5</v>
      </c>
      <c r="F4347" s="27">
        <v>6.51</v>
      </c>
      <c r="G4347" s="24" t="s">
        <v>57</v>
      </c>
      <c r="H4347" s="1"/>
      <c r="I4347" s="1"/>
      <c r="AA4347" s="7"/>
      <c r="AB4347" s="7"/>
      <c r="AD4347" s="1"/>
      <c r="AE4347" s="1"/>
      <c r="AG4347" s="7"/>
      <c r="AH4347" s="7"/>
      <c r="AI4347" s="7"/>
      <c r="IU4347" s="11"/>
      <c r="IV4347" s="11"/>
      <c r="IW4347" s="11"/>
      <c r="AMI4347" s="12"/>
      <c r="AMJ4347" s="12"/>
      <c r="AMK4347" s="12"/>
    </row>
    <row r="4348" spans="1:1025" ht="12.75" customHeight="1">
      <c r="A4348" s="23">
        <v>11</v>
      </c>
      <c r="B4348" s="23">
        <v>1995</v>
      </c>
      <c r="C4348" s="24">
        <v>59.815199999999997</v>
      </c>
      <c r="D4348" s="24">
        <v>17.177800000000001</v>
      </c>
      <c r="E4348" s="24">
        <v>122.5</v>
      </c>
      <c r="F4348" s="27">
        <v>1.77</v>
      </c>
      <c r="G4348" s="24" t="s">
        <v>57</v>
      </c>
      <c r="H4348" s="1"/>
      <c r="I4348" s="1"/>
      <c r="AA4348" s="7"/>
      <c r="AB4348" s="7"/>
      <c r="AD4348" s="1"/>
      <c r="AE4348" s="1"/>
      <c r="AG4348" s="7"/>
      <c r="AH4348" s="7"/>
      <c r="AI4348" s="7"/>
      <c r="IU4348" s="11"/>
      <c r="IV4348" s="11"/>
      <c r="IW4348" s="11"/>
      <c r="AMI4348" s="12"/>
      <c r="AMJ4348" s="12"/>
      <c r="AMK4348" s="12"/>
    </row>
    <row r="4349" spans="1:1025" ht="12.75" customHeight="1">
      <c r="A4349" s="23">
        <v>11</v>
      </c>
      <c r="B4349" s="23">
        <v>1995</v>
      </c>
      <c r="C4349" s="24">
        <v>63.549700000000001</v>
      </c>
      <c r="D4349" s="24">
        <v>21.182700000000001</v>
      </c>
      <c r="E4349" s="24">
        <v>122.5</v>
      </c>
      <c r="F4349" s="27">
        <v>2.5499999999999998</v>
      </c>
      <c r="G4349" s="24" t="s">
        <v>57</v>
      </c>
      <c r="H4349" s="1"/>
      <c r="I4349" s="1"/>
      <c r="AA4349" s="7"/>
      <c r="AB4349" s="7"/>
      <c r="AD4349" s="1"/>
      <c r="AE4349" s="1"/>
      <c r="AG4349" s="7"/>
      <c r="AH4349" s="7"/>
      <c r="AI4349" s="7"/>
      <c r="IU4349" s="11"/>
      <c r="IV4349" s="11"/>
      <c r="IW4349" s="11"/>
      <c r="AMI4349" s="12"/>
      <c r="AMJ4349" s="12"/>
      <c r="AMK4349" s="12"/>
    </row>
    <row r="4350" spans="1:1025" ht="12.75" customHeight="1">
      <c r="A4350" s="23">
        <v>11</v>
      </c>
      <c r="B4350" s="23">
        <v>1995</v>
      </c>
      <c r="C4350" s="24">
        <v>64.980500000000006</v>
      </c>
      <c r="D4350" s="24">
        <v>10.0867</v>
      </c>
      <c r="E4350" s="24">
        <v>122.6</v>
      </c>
      <c r="F4350" s="27">
        <v>1.01</v>
      </c>
      <c r="G4350" s="24" t="s">
        <v>57</v>
      </c>
      <c r="H4350" s="1"/>
      <c r="I4350" s="1"/>
      <c r="AA4350" s="7"/>
      <c r="AB4350" s="7"/>
      <c r="AD4350" s="1"/>
      <c r="AE4350" s="1"/>
      <c r="AG4350" s="7"/>
      <c r="AH4350" s="7"/>
      <c r="AI4350" s="7"/>
      <c r="IU4350" s="11"/>
      <c r="IV4350" s="11"/>
      <c r="IW4350" s="11"/>
      <c r="AMI4350" s="12"/>
      <c r="AMJ4350" s="12"/>
      <c r="AMK4350" s="12"/>
    </row>
    <row r="4351" spans="1:1025" ht="12.75" customHeight="1">
      <c r="A4351" s="23">
        <v>10</v>
      </c>
      <c r="B4351" s="23">
        <v>1995</v>
      </c>
      <c r="C4351" s="24">
        <v>58.174500000000002</v>
      </c>
      <c r="D4351" s="24">
        <v>24.326799999999999</v>
      </c>
      <c r="E4351" s="24">
        <v>122.7</v>
      </c>
      <c r="F4351" s="27">
        <v>3.87</v>
      </c>
      <c r="G4351" s="24" t="s">
        <v>57</v>
      </c>
      <c r="H4351" s="1"/>
      <c r="I4351" s="1"/>
      <c r="AA4351" s="7"/>
      <c r="AB4351" s="7"/>
      <c r="AD4351" s="1"/>
      <c r="AE4351" s="1"/>
      <c r="AG4351" s="7"/>
      <c r="AH4351" s="7"/>
      <c r="AI4351" s="7"/>
      <c r="IU4351" s="11"/>
      <c r="IV4351" s="11"/>
      <c r="IW4351" s="11"/>
      <c r="AMI4351" s="12"/>
      <c r="AMJ4351" s="12"/>
      <c r="AMK4351" s="12"/>
    </row>
    <row r="4352" spans="1:1025" ht="12.75" customHeight="1">
      <c r="A4352" s="23">
        <v>11</v>
      </c>
      <c r="B4352" s="23">
        <v>1995</v>
      </c>
      <c r="C4352" s="24">
        <v>61.624699999999997</v>
      </c>
      <c r="D4352" s="24">
        <v>22.525300000000001</v>
      </c>
      <c r="E4352" s="24">
        <v>122.7</v>
      </c>
      <c r="F4352" s="27">
        <v>1.74</v>
      </c>
      <c r="G4352" s="24" t="s">
        <v>57</v>
      </c>
      <c r="H4352" s="1"/>
      <c r="I4352" s="1"/>
      <c r="AA4352" s="7"/>
      <c r="AB4352" s="7"/>
      <c r="AD4352" s="1"/>
      <c r="AE4352" s="1"/>
      <c r="AG4352" s="7"/>
      <c r="AH4352" s="7"/>
      <c r="AI4352" s="7"/>
      <c r="IU4352" s="11"/>
      <c r="IV4352" s="11"/>
      <c r="IW4352" s="11"/>
      <c r="AMI4352" s="12"/>
      <c r="AMJ4352" s="12"/>
      <c r="AMK4352" s="12"/>
    </row>
    <row r="4353" spans="1:1025" ht="12.75" customHeight="1">
      <c r="A4353" s="23">
        <v>11</v>
      </c>
      <c r="B4353" s="23">
        <v>1995</v>
      </c>
      <c r="C4353" s="24">
        <v>62.0002</v>
      </c>
      <c r="D4353" s="24">
        <v>16.034199999999998</v>
      </c>
      <c r="E4353" s="24">
        <v>122.9</v>
      </c>
      <c r="F4353" s="27">
        <v>1.19</v>
      </c>
      <c r="G4353" s="24" t="s">
        <v>57</v>
      </c>
      <c r="H4353" s="1"/>
      <c r="I4353" s="1"/>
      <c r="AA4353" s="7"/>
      <c r="AB4353" s="7"/>
      <c r="AD4353" s="1"/>
      <c r="AE4353" s="1"/>
      <c r="AG4353" s="7"/>
      <c r="AH4353" s="7"/>
      <c r="AI4353" s="7"/>
      <c r="IU4353" s="11"/>
      <c r="IV4353" s="11"/>
      <c r="IW4353" s="11"/>
      <c r="AMI4353" s="12"/>
      <c r="AMJ4353" s="12"/>
      <c r="AMK4353" s="12"/>
    </row>
    <row r="4354" spans="1:1025" ht="12.75" customHeight="1">
      <c r="A4354" s="23">
        <v>8</v>
      </c>
      <c r="B4354" s="23">
        <v>1995</v>
      </c>
      <c r="C4354" s="24">
        <v>62.802999999999997</v>
      </c>
      <c r="D4354" s="24">
        <v>15.6355</v>
      </c>
      <c r="E4354" s="24">
        <v>123</v>
      </c>
      <c r="F4354" s="27">
        <v>1.9</v>
      </c>
      <c r="G4354" s="24" t="s">
        <v>57</v>
      </c>
      <c r="H4354" s="1"/>
      <c r="I4354" s="1"/>
      <c r="AA4354" s="7"/>
      <c r="AB4354" s="7"/>
      <c r="AD4354" s="1"/>
      <c r="AE4354" s="1"/>
      <c r="AG4354" s="7"/>
      <c r="AH4354" s="7"/>
      <c r="AI4354" s="7"/>
      <c r="IU4354" s="11"/>
      <c r="IV4354" s="11"/>
      <c r="IW4354" s="11"/>
      <c r="AMI4354" s="12"/>
      <c r="AMJ4354" s="12"/>
      <c r="AMK4354" s="12"/>
    </row>
    <row r="4355" spans="1:1025" ht="12.75" customHeight="1">
      <c r="A4355" s="23">
        <v>11</v>
      </c>
      <c r="B4355" s="23">
        <v>1995</v>
      </c>
      <c r="C4355" s="24">
        <v>63.4983</v>
      </c>
      <c r="D4355" s="24">
        <v>15.249499999999999</v>
      </c>
      <c r="E4355" s="24">
        <v>123</v>
      </c>
      <c r="F4355" s="27">
        <v>1.35</v>
      </c>
      <c r="G4355" s="24" t="s">
        <v>57</v>
      </c>
      <c r="H4355" s="1"/>
      <c r="I4355" s="1"/>
      <c r="AA4355" s="7"/>
      <c r="AB4355" s="7"/>
      <c r="AD4355" s="1"/>
      <c r="AE4355" s="1"/>
      <c r="AG4355" s="7"/>
      <c r="AH4355" s="7"/>
      <c r="AI4355" s="7"/>
      <c r="IU4355" s="11"/>
      <c r="IV4355" s="11"/>
      <c r="IW4355" s="11"/>
      <c r="AMI4355" s="12"/>
      <c r="AMJ4355" s="12"/>
      <c r="AMK4355" s="12"/>
    </row>
    <row r="4356" spans="1:1025" ht="12.75" customHeight="1">
      <c r="A4356" s="23">
        <v>11</v>
      </c>
      <c r="B4356" s="23">
        <v>1995</v>
      </c>
      <c r="C4356" s="24">
        <v>64.982200000000006</v>
      </c>
      <c r="D4356" s="24">
        <v>14.4747</v>
      </c>
      <c r="E4356" s="24">
        <v>123.1</v>
      </c>
      <c r="F4356" s="27">
        <v>1.22</v>
      </c>
      <c r="G4356" s="24" t="s">
        <v>57</v>
      </c>
      <c r="H4356" s="1"/>
      <c r="I4356" s="1"/>
      <c r="AA4356" s="7"/>
      <c r="AB4356" s="7"/>
      <c r="AD4356" s="1"/>
      <c r="AE4356" s="1"/>
      <c r="AG4356" s="7"/>
      <c r="AH4356" s="7"/>
      <c r="AI4356" s="7"/>
      <c r="IU4356" s="11"/>
      <c r="IV4356" s="11"/>
      <c r="IW4356" s="11"/>
      <c r="AMI4356" s="12"/>
      <c r="AMJ4356" s="12"/>
      <c r="AMK4356" s="12"/>
    </row>
    <row r="4357" spans="1:1025" ht="12.75" customHeight="1">
      <c r="A4357" s="23">
        <v>11</v>
      </c>
      <c r="B4357" s="23">
        <v>1995</v>
      </c>
      <c r="C4357" s="24">
        <v>56.5002</v>
      </c>
      <c r="D4357" s="24">
        <v>16.416699999999999</v>
      </c>
      <c r="E4357" s="24">
        <v>123.1</v>
      </c>
      <c r="F4357" s="27">
        <v>0.95</v>
      </c>
      <c r="G4357" s="24" t="s">
        <v>57</v>
      </c>
      <c r="H4357" s="1"/>
      <c r="I4357" s="1"/>
      <c r="AA4357" s="7"/>
      <c r="AB4357" s="7"/>
      <c r="AD4357" s="1"/>
      <c r="AE4357" s="1"/>
      <c r="AG4357" s="7"/>
      <c r="AH4357" s="7"/>
      <c r="AI4357" s="7"/>
      <c r="IU4357" s="11"/>
      <c r="IV4357" s="11"/>
      <c r="IW4357" s="11"/>
      <c r="AMI4357" s="12"/>
      <c r="AMJ4357" s="12"/>
      <c r="AMK4357" s="12"/>
    </row>
    <row r="4358" spans="1:1025" ht="12.75" customHeight="1">
      <c r="A4358" s="23">
        <v>8</v>
      </c>
      <c r="B4358" s="23">
        <v>1995</v>
      </c>
      <c r="C4358" s="24">
        <v>59</v>
      </c>
      <c r="D4358" s="24">
        <v>19</v>
      </c>
      <c r="E4358" s="24">
        <v>123.7</v>
      </c>
      <c r="F4358" s="27">
        <v>2.1</v>
      </c>
      <c r="G4358" s="24" t="s">
        <v>57</v>
      </c>
      <c r="H4358" s="1"/>
      <c r="I4358" s="1"/>
      <c r="AA4358" s="7"/>
      <c r="AB4358" s="7"/>
      <c r="AD4358" s="1"/>
      <c r="AE4358" s="1"/>
      <c r="AG4358" s="7"/>
      <c r="AH4358" s="7"/>
      <c r="AI4358" s="7"/>
      <c r="IU4358" s="11"/>
      <c r="IV4358" s="11"/>
      <c r="IW4358" s="11"/>
      <c r="AMI4358" s="12"/>
      <c r="AMJ4358" s="12"/>
      <c r="AMK4358" s="12"/>
    </row>
    <row r="4359" spans="1:1025" ht="12.75" customHeight="1">
      <c r="A4359" s="23">
        <v>7</v>
      </c>
      <c r="B4359" s="23">
        <v>1995</v>
      </c>
      <c r="C4359" s="24">
        <v>67.930000000000007</v>
      </c>
      <c r="D4359" s="24">
        <v>17.29</v>
      </c>
      <c r="E4359" s="24">
        <v>124.1</v>
      </c>
      <c r="F4359" s="27">
        <v>1.3</v>
      </c>
      <c r="G4359" s="24" t="s">
        <v>57</v>
      </c>
      <c r="H4359" s="1"/>
      <c r="I4359" s="1"/>
      <c r="AA4359" s="7"/>
      <c r="AB4359" s="7"/>
      <c r="AD4359" s="1"/>
      <c r="AE4359" s="1"/>
      <c r="AG4359" s="7"/>
      <c r="AH4359" s="7"/>
      <c r="AI4359" s="7"/>
      <c r="IU4359" s="11"/>
      <c r="IV4359" s="11"/>
      <c r="IW4359" s="11"/>
      <c r="AMI4359" s="12"/>
      <c r="AMJ4359" s="12"/>
      <c r="AMK4359" s="12"/>
    </row>
    <row r="4360" spans="1:1025" ht="12.75" customHeight="1">
      <c r="A4360" s="23">
        <v>7</v>
      </c>
      <c r="B4360" s="23">
        <v>1995</v>
      </c>
      <c r="C4360" s="24">
        <v>66.88</v>
      </c>
      <c r="D4360" s="24">
        <v>14.92</v>
      </c>
      <c r="E4360" s="24">
        <v>124.3</v>
      </c>
      <c r="F4360" s="27">
        <v>0.7</v>
      </c>
      <c r="G4360" s="24" t="s">
        <v>57</v>
      </c>
      <c r="H4360" s="1"/>
      <c r="I4360" s="1"/>
      <c r="AA4360" s="7"/>
      <c r="AB4360" s="7"/>
      <c r="AD4360" s="1"/>
      <c r="AE4360" s="1"/>
      <c r="AG4360" s="7"/>
      <c r="AH4360" s="7"/>
      <c r="AI4360" s="7"/>
      <c r="IU4360" s="11"/>
      <c r="IV4360" s="11"/>
      <c r="IW4360" s="11"/>
      <c r="AMI4360" s="12"/>
      <c r="AMJ4360" s="12"/>
      <c r="AMK4360" s="12"/>
    </row>
    <row r="4361" spans="1:1025" ht="12.75" customHeight="1">
      <c r="A4361" s="23">
        <v>7</v>
      </c>
      <c r="B4361" s="23">
        <v>1995</v>
      </c>
      <c r="C4361" s="24">
        <v>65.001800000000003</v>
      </c>
      <c r="D4361" s="24">
        <v>13.245699999999999</v>
      </c>
      <c r="E4361" s="24">
        <v>124.4</v>
      </c>
      <c r="F4361" s="27">
        <v>2.2000000000000002</v>
      </c>
      <c r="G4361" s="24" t="s">
        <v>57</v>
      </c>
      <c r="H4361" s="1"/>
      <c r="I4361" s="1"/>
      <c r="AA4361" s="7"/>
      <c r="AB4361" s="7"/>
      <c r="AD4361" s="1"/>
      <c r="AE4361" s="1"/>
      <c r="AG4361" s="7"/>
      <c r="AH4361" s="7"/>
      <c r="AI4361" s="7"/>
      <c r="IU4361" s="11"/>
      <c r="IV4361" s="11"/>
      <c r="IW4361" s="11"/>
      <c r="AMI4361" s="12"/>
      <c r="AMJ4361" s="12"/>
      <c r="AMK4361" s="12"/>
    </row>
    <row r="4362" spans="1:1025" ht="12.75" customHeight="1">
      <c r="A4362" s="23">
        <v>7</v>
      </c>
      <c r="B4362" s="23">
        <v>1995</v>
      </c>
      <c r="C4362" s="24">
        <v>68.75</v>
      </c>
      <c r="D4362" s="24">
        <v>15.36</v>
      </c>
      <c r="E4362" s="24">
        <v>128.19999999999999</v>
      </c>
      <c r="F4362" s="27">
        <v>0.7</v>
      </c>
      <c r="G4362" s="24" t="s">
        <v>57</v>
      </c>
      <c r="H4362" s="1"/>
      <c r="I4362" s="1"/>
      <c r="AA4362" s="7"/>
      <c r="AB4362" s="7"/>
      <c r="AD4362" s="1"/>
      <c r="AE4362" s="1"/>
      <c r="AG4362" s="7"/>
      <c r="AH4362" s="7"/>
      <c r="AI4362" s="7"/>
      <c r="IU4362" s="11"/>
      <c r="IV4362" s="11"/>
      <c r="IW4362" s="11"/>
      <c r="AMI4362" s="12"/>
      <c r="AMJ4362" s="12"/>
      <c r="AMK4362" s="12"/>
    </row>
    <row r="4363" spans="1:1025" ht="12.75" customHeight="1">
      <c r="A4363" s="23">
        <v>9</v>
      </c>
      <c r="B4363" s="23">
        <v>1995</v>
      </c>
      <c r="C4363" s="24">
        <v>63.5002</v>
      </c>
      <c r="D4363" s="24">
        <v>15.2502</v>
      </c>
      <c r="E4363" s="24">
        <v>129.9</v>
      </c>
      <c r="F4363" s="27">
        <v>0.97</v>
      </c>
      <c r="G4363" s="24" t="s">
        <v>57</v>
      </c>
      <c r="H4363" s="1"/>
      <c r="I4363" s="1"/>
      <c r="AA4363" s="7"/>
      <c r="AB4363" s="7"/>
      <c r="AD4363" s="1"/>
      <c r="AE4363" s="1"/>
      <c r="AG4363" s="7"/>
      <c r="AH4363" s="7"/>
      <c r="AI4363" s="7"/>
      <c r="IU4363" s="11"/>
      <c r="IV4363" s="11"/>
      <c r="IW4363" s="11"/>
      <c r="AMI4363" s="12"/>
      <c r="AMJ4363" s="12"/>
      <c r="AMK4363" s="12"/>
    </row>
    <row r="4364" spans="1:1025" ht="12.75" customHeight="1">
      <c r="A4364" s="23">
        <v>9</v>
      </c>
      <c r="B4364" s="23">
        <v>1995</v>
      </c>
      <c r="C4364" s="24">
        <v>59.770800000000001</v>
      </c>
      <c r="D4364" s="24">
        <v>17.1752</v>
      </c>
      <c r="E4364" s="24">
        <v>130.9</v>
      </c>
      <c r="F4364" s="27">
        <v>1.05</v>
      </c>
      <c r="G4364" s="24" t="s">
        <v>57</v>
      </c>
      <c r="H4364" s="1"/>
      <c r="I4364" s="1"/>
      <c r="AA4364" s="7"/>
      <c r="AB4364" s="7"/>
      <c r="AD4364" s="1"/>
      <c r="AE4364" s="1"/>
      <c r="AG4364" s="7"/>
      <c r="AH4364" s="7"/>
      <c r="AI4364" s="7"/>
      <c r="IU4364" s="11"/>
      <c r="IV4364" s="11"/>
      <c r="IW4364" s="11"/>
      <c r="AMI4364" s="12"/>
      <c r="AMJ4364" s="12"/>
      <c r="AMK4364" s="12"/>
    </row>
    <row r="4365" spans="1:1025" ht="12.75" customHeight="1">
      <c r="A4365" s="23">
        <v>9</v>
      </c>
      <c r="B4365" s="23">
        <v>1995</v>
      </c>
      <c r="C4365" s="24">
        <v>60.500500000000002</v>
      </c>
      <c r="D4365" s="24">
        <v>16.799199999999999</v>
      </c>
      <c r="E4365" s="24">
        <v>130.9</v>
      </c>
      <c r="F4365" s="27">
        <v>1</v>
      </c>
      <c r="G4365" s="24" t="s">
        <v>57</v>
      </c>
      <c r="H4365" s="1"/>
      <c r="I4365" s="1"/>
      <c r="AA4365" s="7"/>
      <c r="AB4365" s="7"/>
      <c r="AD4365" s="1"/>
      <c r="AE4365" s="1"/>
      <c r="AG4365" s="7"/>
      <c r="AH4365" s="7"/>
      <c r="AI4365" s="7"/>
      <c r="IU4365" s="11"/>
      <c r="IV4365" s="11"/>
      <c r="IW4365" s="11"/>
      <c r="AMI4365" s="12"/>
      <c r="AMJ4365" s="12"/>
      <c r="AMK4365" s="12"/>
    </row>
    <row r="4366" spans="1:1025" ht="12.75" customHeight="1">
      <c r="A4366" s="23">
        <v>8</v>
      </c>
      <c r="B4366" s="23">
        <v>1995</v>
      </c>
      <c r="C4366" s="24">
        <v>68.348500000000001</v>
      </c>
      <c r="D4366" s="24">
        <v>16.337800000000001</v>
      </c>
      <c r="E4366" s="24">
        <v>131</v>
      </c>
      <c r="F4366" s="27">
        <v>1.25</v>
      </c>
      <c r="G4366" s="24" t="s">
        <v>57</v>
      </c>
      <c r="H4366" s="1"/>
      <c r="I4366" s="1"/>
      <c r="AA4366" s="7"/>
      <c r="AB4366" s="7"/>
      <c r="AD4366" s="1"/>
      <c r="AE4366" s="1"/>
      <c r="AG4366" s="7"/>
      <c r="AH4366" s="7"/>
      <c r="AI4366" s="7"/>
      <c r="IU4366" s="11"/>
      <c r="IV4366" s="11"/>
      <c r="IW4366" s="11"/>
      <c r="AMI4366" s="12"/>
      <c r="AMJ4366" s="12"/>
      <c r="AMK4366" s="12"/>
    </row>
    <row r="4367" spans="1:1025" ht="12.75" customHeight="1">
      <c r="A4367" s="23">
        <v>8</v>
      </c>
      <c r="B4367" s="23">
        <v>1995</v>
      </c>
      <c r="C4367" s="24">
        <v>63.550699999999999</v>
      </c>
      <c r="D4367" s="24">
        <v>21.183</v>
      </c>
      <c r="E4367" s="24">
        <v>131.19999999999999</v>
      </c>
      <c r="F4367" s="27">
        <v>3.41</v>
      </c>
      <c r="G4367" s="24" t="s">
        <v>57</v>
      </c>
      <c r="H4367" s="1"/>
      <c r="I4367" s="1"/>
      <c r="AA4367" s="7"/>
      <c r="AB4367" s="7"/>
      <c r="AD4367" s="1"/>
      <c r="AE4367" s="1"/>
      <c r="AG4367" s="7"/>
      <c r="AH4367" s="7"/>
      <c r="AI4367" s="7"/>
      <c r="IU4367" s="11"/>
      <c r="IV4367" s="11"/>
      <c r="IW4367" s="11"/>
      <c r="AMI4367" s="12"/>
      <c r="AMJ4367" s="12"/>
      <c r="AMK4367" s="12"/>
    </row>
    <row r="4368" spans="1:1025" ht="12.75" customHeight="1">
      <c r="A4368" s="23">
        <v>9</v>
      </c>
      <c r="B4368" s="23">
        <v>1995</v>
      </c>
      <c r="C4368" s="24">
        <v>59.067799999999998</v>
      </c>
      <c r="D4368" s="24">
        <v>20.388200000000001</v>
      </c>
      <c r="E4368" s="24">
        <v>131.30000000000001</v>
      </c>
      <c r="F4368" s="27">
        <v>1.9</v>
      </c>
      <c r="G4368" s="24" t="s">
        <v>57</v>
      </c>
      <c r="H4368" s="1"/>
      <c r="I4368" s="1"/>
      <c r="AA4368" s="7"/>
      <c r="AB4368" s="7"/>
      <c r="AD4368" s="1"/>
      <c r="AE4368" s="1"/>
      <c r="AG4368" s="7"/>
      <c r="AH4368" s="7"/>
      <c r="AI4368" s="7"/>
      <c r="IU4368" s="11"/>
      <c r="IV4368" s="11"/>
      <c r="IW4368" s="11"/>
      <c r="AMI4368" s="12"/>
      <c r="AMJ4368" s="12"/>
      <c r="AMK4368" s="12"/>
    </row>
    <row r="4369" spans="1:1025" ht="12.75" customHeight="1">
      <c r="A4369" s="23">
        <v>9</v>
      </c>
      <c r="B4369" s="23">
        <v>1995</v>
      </c>
      <c r="C4369" s="24">
        <v>58.835799999999999</v>
      </c>
      <c r="D4369" s="24">
        <v>17.680800000000001</v>
      </c>
      <c r="E4369" s="24">
        <v>131.4</v>
      </c>
      <c r="F4369" s="27">
        <v>1.1599999999999999</v>
      </c>
      <c r="G4369" s="24" t="s">
        <v>57</v>
      </c>
      <c r="H4369" s="1"/>
      <c r="I4369" s="1"/>
      <c r="AA4369" s="7"/>
      <c r="AB4369" s="7"/>
      <c r="AD4369" s="1"/>
      <c r="AE4369" s="1"/>
      <c r="AG4369" s="7"/>
      <c r="AH4369" s="7"/>
      <c r="AI4369" s="7"/>
      <c r="IU4369" s="11"/>
      <c r="IV4369" s="11"/>
      <c r="IW4369" s="11"/>
      <c r="AMI4369" s="12"/>
      <c r="AMJ4369" s="12"/>
      <c r="AMK4369" s="12"/>
    </row>
    <row r="4370" spans="1:1025" ht="12.75" customHeight="1">
      <c r="A4370" s="23">
        <v>9</v>
      </c>
      <c r="B4370" s="23">
        <v>1995</v>
      </c>
      <c r="C4370" s="24">
        <v>57.750999999999998</v>
      </c>
      <c r="D4370" s="24">
        <v>18.633800000000001</v>
      </c>
      <c r="E4370" s="24">
        <v>131.5</v>
      </c>
      <c r="F4370" s="27">
        <v>2.0699999999999998</v>
      </c>
      <c r="G4370" s="24" t="s">
        <v>57</v>
      </c>
      <c r="H4370" s="1"/>
      <c r="I4370" s="1"/>
      <c r="AA4370" s="7"/>
      <c r="AB4370" s="7"/>
      <c r="AD4370" s="1"/>
      <c r="AE4370" s="1"/>
      <c r="AG4370" s="7"/>
      <c r="AH4370" s="7"/>
      <c r="AI4370" s="7"/>
      <c r="IU4370" s="11"/>
      <c r="IV4370" s="11"/>
      <c r="IW4370" s="11"/>
      <c r="AMI4370" s="12"/>
      <c r="AMJ4370" s="12"/>
      <c r="AMK4370" s="12"/>
    </row>
    <row r="4371" spans="1:1025" ht="12.75" customHeight="1">
      <c r="A4371" s="23">
        <v>8</v>
      </c>
      <c r="B4371" s="23">
        <v>1995</v>
      </c>
      <c r="C4371" s="24">
        <v>64.997299999999996</v>
      </c>
      <c r="D4371" s="24">
        <v>10.8035</v>
      </c>
      <c r="E4371" s="24">
        <v>131.9</v>
      </c>
      <c r="F4371" s="27">
        <v>0.88</v>
      </c>
      <c r="G4371" s="24" t="s">
        <v>57</v>
      </c>
      <c r="H4371" s="1"/>
      <c r="I4371" s="1"/>
      <c r="AA4371" s="7"/>
      <c r="AB4371" s="7"/>
      <c r="AD4371" s="1"/>
      <c r="AE4371" s="1"/>
      <c r="AG4371" s="7"/>
      <c r="AH4371" s="7"/>
      <c r="AI4371" s="7"/>
      <c r="IU4371" s="11"/>
      <c r="IV4371" s="11"/>
      <c r="IW4371" s="11"/>
      <c r="AMI4371" s="12"/>
      <c r="AMJ4371" s="12"/>
      <c r="AMK4371" s="12"/>
    </row>
    <row r="4372" spans="1:1025" ht="12.75" customHeight="1">
      <c r="A4372" s="23">
        <v>8</v>
      </c>
      <c r="B4372" s="23">
        <v>1995</v>
      </c>
      <c r="C4372" s="24">
        <v>67.933499999999995</v>
      </c>
      <c r="D4372" s="24">
        <v>17.298300000000001</v>
      </c>
      <c r="E4372" s="24">
        <v>132.1</v>
      </c>
      <c r="F4372" s="27">
        <v>1.49</v>
      </c>
      <c r="G4372" s="24" t="s">
        <v>57</v>
      </c>
      <c r="H4372" s="1"/>
      <c r="I4372" s="1"/>
      <c r="AA4372" s="7"/>
      <c r="AB4372" s="7"/>
      <c r="AD4372" s="1"/>
      <c r="AE4372" s="1"/>
      <c r="AG4372" s="7"/>
      <c r="AH4372" s="7"/>
      <c r="AI4372" s="7"/>
      <c r="IU4372" s="11"/>
      <c r="IV4372" s="11"/>
      <c r="IW4372" s="11"/>
      <c r="AMI4372" s="12"/>
      <c r="AMJ4372" s="12"/>
      <c r="AMK4372" s="12"/>
    </row>
    <row r="4373" spans="1:1025" ht="12.75" customHeight="1">
      <c r="A4373" s="23">
        <v>9</v>
      </c>
      <c r="B4373" s="23">
        <v>1995</v>
      </c>
      <c r="C4373" s="24">
        <v>61.2455</v>
      </c>
      <c r="D4373" s="24">
        <v>16.433199999999999</v>
      </c>
      <c r="E4373" s="24">
        <v>132.30000000000001</v>
      </c>
      <c r="F4373" s="27">
        <v>1.1299999999999999</v>
      </c>
      <c r="G4373" s="24" t="s">
        <v>57</v>
      </c>
      <c r="H4373" s="1"/>
      <c r="I4373" s="1"/>
      <c r="AA4373" s="7"/>
      <c r="AB4373" s="7"/>
      <c r="AD4373" s="1"/>
      <c r="AE4373" s="1"/>
      <c r="AG4373" s="7"/>
      <c r="AH4373" s="7"/>
      <c r="AI4373" s="7"/>
      <c r="IU4373" s="11"/>
      <c r="IV4373" s="11"/>
      <c r="IW4373" s="11"/>
      <c r="AMI4373" s="12"/>
      <c r="AMJ4373" s="12"/>
      <c r="AMK4373" s="12"/>
    </row>
    <row r="4374" spans="1:1025" ht="12.75" customHeight="1">
      <c r="A4374" s="23">
        <v>8</v>
      </c>
      <c r="B4374" s="23">
        <v>1995</v>
      </c>
      <c r="C4374" s="24">
        <v>67.565700000000007</v>
      </c>
      <c r="D4374" s="24">
        <v>18.266200000000001</v>
      </c>
      <c r="E4374" s="24">
        <v>132.4</v>
      </c>
      <c r="F4374" s="27">
        <v>1.51</v>
      </c>
      <c r="G4374" s="24" t="s">
        <v>57</v>
      </c>
      <c r="H4374" s="1"/>
      <c r="I4374" s="1"/>
      <c r="AA4374" s="7"/>
      <c r="AB4374" s="7"/>
      <c r="AD4374" s="1"/>
      <c r="AE4374" s="1"/>
      <c r="AG4374" s="7"/>
      <c r="AH4374" s="7"/>
      <c r="AI4374" s="7"/>
      <c r="IU4374" s="11"/>
      <c r="IV4374" s="11"/>
      <c r="IW4374" s="11"/>
      <c r="AMI4374" s="12"/>
      <c r="AMJ4374" s="12"/>
      <c r="AMK4374" s="12"/>
    </row>
    <row r="4375" spans="1:1025" ht="12.75" customHeight="1">
      <c r="A4375" s="23">
        <v>8</v>
      </c>
      <c r="B4375" s="23">
        <v>1995</v>
      </c>
      <c r="C4375" s="24">
        <v>68.749700000000004</v>
      </c>
      <c r="D4375" s="24">
        <v>15.3833</v>
      </c>
      <c r="E4375" s="24">
        <v>132.4</v>
      </c>
      <c r="F4375" s="27">
        <v>1.42</v>
      </c>
      <c r="G4375" s="24" t="s">
        <v>57</v>
      </c>
      <c r="H4375" s="1"/>
      <c r="I4375" s="1"/>
      <c r="AA4375" s="7"/>
      <c r="AB4375" s="7"/>
      <c r="AD4375" s="1"/>
      <c r="AE4375" s="1"/>
      <c r="AG4375" s="7"/>
      <c r="AH4375" s="7"/>
      <c r="AI4375" s="7"/>
      <c r="IU4375" s="11"/>
      <c r="IV4375" s="11"/>
      <c r="IW4375" s="11"/>
      <c r="AMI4375" s="12"/>
      <c r="AMJ4375" s="12"/>
      <c r="AMK4375" s="12"/>
    </row>
    <row r="4376" spans="1:1025" ht="12.75" customHeight="1">
      <c r="A4376" s="23">
        <v>8</v>
      </c>
      <c r="B4376" s="23">
        <v>1995</v>
      </c>
      <c r="C4376" s="24">
        <v>65.001199999999997</v>
      </c>
      <c r="D4376" s="24">
        <v>12.0663</v>
      </c>
      <c r="E4376" s="24">
        <v>132.6</v>
      </c>
      <c r="F4376" s="27">
        <v>1.2</v>
      </c>
      <c r="G4376" s="24" t="s">
        <v>57</v>
      </c>
      <c r="H4376" s="1"/>
      <c r="I4376" s="1"/>
      <c r="AA4376" s="7"/>
      <c r="AB4376" s="7"/>
      <c r="AD4376" s="1"/>
      <c r="AE4376" s="1"/>
      <c r="AG4376" s="7"/>
      <c r="AH4376" s="7"/>
      <c r="AI4376" s="7"/>
      <c r="IU4376" s="11"/>
      <c r="IV4376" s="11"/>
      <c r="IW4376" s="11"/>
      <c r="AMI4376" s="12"/>
      <c r="AMJ4376" s="12"/>
      <c r="AMK4376" s="12"/>
    </row>
    <row r="4377" spans="1:1025" ht="12.75" customHeight="1">
      <c r="A4377" s="23">
        <v>9</v>
      </c>
      <c r="B4377" s="23">
        <v>1995</v>
      </c>
      <c r="C4377" s="24">
        <v>58.588200000000001</v>
      </c>
      <c r="D4377" s="24">
        <v>18.884</v>
      </c>
      <c r="E4377" s="24">
        <v>132.6</v>
      </c>
      <c r="F4377" s="27">
        <v>1.51</v>
      </c>
      <c r="G4377" s="24" t="s">
        <v>57</v>
      </c>
      <c r="H4377" s="1"/>
      <c r="I4377" s="1"/>
      <c r="AA4377" s="7"/>
      <c r="AB4377" s="7"/>
      <c r="AD4377" s="1"/>
      <c r="AE4377" s="1"/>
      <c r="AG4377" s="7"/>
      <c r="AH4377" s="7"/>
      <c r="AI4377" s="7"/>
      <c r="IU4377" s="11"/>
      <c r="IV4377" s="11"/>
      <c r="IW4377" s="11"/>
      <c r="AMI4377" s="12"/>
      <c r="AMJ4377" s="12"/>
      <c r="AMK4377" s="12"/>
    </row>
    <row r="4378" spans="1:1025" ht="12.75" customHeight="1">
      <c r="A4378" s="23">
        <v>8</v>
      </c>
      <c r="B4378" s="23">
        <v>1995</v>
      </c>
      <c r="C4378" s="24">
        <v>64.665499999999994</v>
      </c>
      <c r="D4378" s="24">
        <v>20.565200000000001</v>
      </c>
      <c r="E4378" s="24">
        <v>132.6</v>
      </c>
      <c r="F4378" s="27">
        <v>1.64</v>
      </c>
      <c r="G4378" s="24" t="s">
        <v>57</v>
      </c>
      <c r="H4378" s="1"/>
      <c r="I4378" s="1"/>
      <c r="AA4378" s="7"/>
      <c r="AB4378" s="7"/>
      <c r="AD4378" s="1"/>
      <c r="AE4378" s="1"/>
      <c r="AG4378" s="7"/>
      <c r="AH4378" s="7"/>
      <c r="AI4378" s="7"/>
      <c r="IU4378" s="11"/>
      <c r="IV4378" s="11"/>
      <c r="IW4378" s="11"/>
      <c r="AMI4378" s="12"/>
      <c r="AMJ4378" s="12"/>
      <c r="AMK4378" s="12"/>
    </row>
    <row r="4379" spans="1:1025" ht="12.75" customHeight="1">
      <c r="A4379" s="23">
        <v>8</v>
      </c>
      <c r="B4379" s="23">
        <v>1995</v>
      </c>
      <c r="C4379" s="24">
        <v>61.169499999999999</v>
      </c>
      <c r="D4379" s="24">
        <v>22.4678</v>
      </c>
      <c r="E4379" s="24">
        <v>132.9</v>
      </c>
      <c r="F4379" s="27">
        <v>1.43</v>
      </c>
      <c r="G4379" s="24" t="s">
        <v>57</v>
      </c>
      <c r="H4379" s="1"/>
      <c r="I4379" s="1"/>
      <c r="AA4379" s="7"/>
      <c r="AB4379" s="7"/>
      <c r="AD4379" s="1"/>
      <c r="AE4379" s="1"/>
      <c r="AG4379" s="7"/>
      <c r="AH4379" s="7"/>
      <c r="AI4379" s="7"/>
      <c r="IU4379" s="11"/>
      <c r="IV4379" s="11"/>
      <c r="IW4379" s="11"/>
      <c r="AMI4379" s="12"/>
      <c r="AMJ4379" s="12"/>
      <c r="AMK4379" s="12"/>
    </row>
    <row r="4380" spans="1:1025" ht="12.75" customHeight="1">
      <c r="A4380" s="23">
        <v>9</v>
      </c>
      <c r="B4380" s="23">
        <v>1995</v>
      </c>
      <c r="C4380" s="24">
        <v>64.9983</v>
      </c>
      <c r="D4380" s="24">
        <v>14.4495</v>
      </c>
      <c r="E4380" s="24">
        <v>132.9</v>
      </c>
      <c r="F4380" s="27">
        <v>2.12</v>
      </c>
      <c r="G4380" s="24" t="s">
        <v>57</v>
      </c>
      <c r="H4380" s="1"/>
      <c r="I4380" s="1"/>
      <c r="AA4380" s="7"/>
      <c r="AB4380" s="7"/>
      <c r="AD4380" s="1"/>
      <c r="AE4380" s="1"/>
      <c r="AG4380" s="7"/>
      <c r="AH4380" s="7"/>
      <c r="AI4380" s="7"/>
      <c r="IU4380" s="11"/>
      <c r="IV4380" s="11"/>
      <c r="IW4380" s="11"/>
      <c r="AMI4380" s="12"/>
      <c r="AMJ4380" s="12"/>
      <c r="AMK4380" s="12"/>
    </row>
    <row r="4381" spans="1:1025" ht="12.75" customHeight="1">
      <c r="A4381" s="23">
        <v>9</v>
      </c>
      <c r="B4381" s="23">
        <v>1995</v>
      </c>
      <c r="C4381" s="24">
        <v>58.998199999999997</v>
      </c>
      <c r="D4381" s="24">
        <v>18.999500000000001</v>
      </c>
      <c r="E4381" s="24">
        <v>133</v>
      </c>
      <c r="F4381" s="27">
        <v>1.31</v>
      </c>
      <c r="G4381" s="24" t="s">
        <v>57</v>
      </c>
      <c r="H4381" s="1"/>
      <c r="I4381" s="1"/>
      <c r="AA4381" s="7"/>
      <c r="AB4381" s="7"/>
      <c r="AD4381" s="1"/>
      <c r="AE4381" s="1"/>
      <c r="AG4381" s="7"/>
      <c r="AH4381" s="7"/>
      <c r="AI4381" s="7"/>
      <c r="IU4381" s="11"/>
      <c r="IV4381" s="11"/>
      <c r="IW4381" s="11"/>
      <c r="AMI4381" s="12"/>
      <c r="AMJ4381" s="12"/>
      <c r="AMK4381" s="12"/>
    </row>
    <row r="4382" spans="1:1025" ht="12.75" customHeight="1">
      <c r="A4382" s="23">
        <v>8</v>
      </c>
      <c r="B4382" s="23">
        <v>1995</v>
      </c>
      <c r="C4382" s="24">
        <v>62.401499999999999</v>
      </c>
      <c r="D4382" s="24">
        <v>21.833300000000001</v>
      </c>
      <c r="E4382" s="24">
        <v>133.30000000000001</v>
      </c>
      <c r="F4382" s="27">
        <v>1.01</v>
      </c>
      <c r="G4382" s="24" t="s">
        <v>57</v>
      </c>
      <c r="H4382" s="1"/>
      <c r="I4382" s="1"/>
      <c r="AA4382" s="7"/>
      <c r="AB4382" s="7"/>
      <c r="AD4382" s="1"/>
      <c r="AE4382" s="1"/>
      <c r="AG4382" s="7"/>
      <c r="AH4382" s="7"/>
      <c r="AI4382" s="7"/>
      <c r="IU4382" s="11"/>
      <c r="IV4382" s="11"/>
      <c r="IW4382" s="11"/>
      <c r="AMI4382" s="12"/>
      <c r="AMJ4382" s="12"/>
      <c r="AMK4382" s="12"/>
    </row>
    <row r="4383" spans="1:1025" ht="12.75" customHeight="1">
      <c r="A4383" s="23">
        <v>9</v>
      </c>
      <c r="B4383" s="23">
        <v>1995</v>
      </c>
      <c r="C4383" s="24">
        <v>58.000799999999998</v>
      </c>
      <c r="D4383" s="24">
        <v>18.0825</v>
      </c>
      <c r="E4383" s="24">
        <v>133.30000000000001</v>
      </c>
      <c r="F4383" s="27">
        <v>1.34</v>
      </c>
      <c r="G4383" s="24" t="s">
        <v>57</v>
      </c>
      <c r="H4383" s="1"/>
      <c r="I4383" s="1"/>
      <c r="AA4383" s="7"/>
      <c r="AB4383" s="7"/>
      <c r="AD4383" s="1"/>
      <c r="AE4383" s="1"/>
      <c r="AG4383" s="7"/>
      <c r="AH4383" s="7"/>
      <c r="AI4383" s="7"/>
      <c r="IU4383" s="11"/>
      <c r="IV4383" s="11"/>
      <c r="IW4383" s="11"/>
      <c r="AMI4383" s="12"/>
      <c r="AMJ4383" s="12"/>
      <c r="AMK4383" s="12"/>
    </row>
    <row r="4384" spans="1:1025" ht="12.75" customHeight="1">
      <c r="A4384" s="23">
        <v>8</v>
      </c>
      <c r="B4384" s="23">
        <v>1995</v>
      </c>
      <c r="C4384" s="24">
        <v>59.883200000000002</v>
      </c>
      <c r="D4384" s="24">
        <v>22.386800000000001</v>
      </c>
      <c r="E4384" s="24">
        <v>133.5</v>
      </c>
      <c r="F4384" s="27">
        <v>1.19</v>
      </c>
      <c r="G4384" s="24" t="s">
        <v>57</v>
      </c>
      <c r="H4384" s="1"/>
      <c r="I4384" s="1"/>
      <c r="AA4384" s="7"/>
      <c r="AB4384" s="7"/>
      <c r="AD4384" s="1"/>
      <c r="AE4384" s="1"/>
      <c r="AG4384" s="7"/>
      <c r="AH4384" s="7"/>
      <c r="AI4384" s="7"/>
      <c r="IU4384" s="11"/>
      <c r="IV4384" s="11"/>
      <c r="IW4384" s="11"/>
      <c r="AMI4384" s="12"/>
      <c r="AMJ4384" s="12"/>
      <c r="AMK4384" s="12"/>
    </row>
    <row r="4385" spans="1:1025" ht="12.75" customHeight="1">
      <c r="A4385" s="23">
        <v>8</v>
      </c>
      <c r="B4385" s="23">
        <v>1995</v>
      </c>
      <c r="C4385" s="24">
        <v>65.884200000000007</v>
      </c>
      <c r="D4385" s="24">
        <v>19.8828</v>
      </c>
      <c r="E4385" s="24">
        <v>133.6</v>
      </c>
      <c r="F4385" s="27">
        <v>1.61</v>
      </c>
      <c r="G4385" s="24" t="s">
        <v>57</v>
      </c>
      <c r="H4385" s="1"/>
      <c r="I4385" s="1"/>
      <c r="AA4385" s="7"/>
      <c r="AB4385" s="7"/>
      <c r="AD4385" s="1"/>
      <c r="AE4385" s="1"/>
      <c r="AG4385" s="7"/>
      <c r="AH4385" s="7"/>
      <c r="AI4385" s="7"/>
      <c r="IU4385" s="11"/>
      <c r="IV4385" s="11"/>
      <c r="IW4385" s="11"/>
      <c r="AMI4385" s="12"/>
      <c r="AMJ4385" s="12"/>
      <c r="AMK4385" s="12"/>
    </row>
    <row r="4386" spans="1:1025" ht="12.75" customHeight="1">
      <c r="A4386" s="23">
        <v>8</v>
      </c>
      <c r="B4386" s="23">
        <v>1995</v>
      </c>
      <c r="C4386" s="24">
        <v>64.900300000000001</v>
      </c>
      <c r="D4386" s="24">
        <v>9.9991699999999994</v>
      </c>
      <c r="E4386" s="24">
        <v>133.80000000000001</v>
      </c>
      <c r="F4386" s="27">
        <v>0.75</v>
      </c>
      <c r="G4386" s="24" t="s">
        <v>57</v>
      </c>
      <c r="H4386" s="1"/>
      <c r="I4386" s="1"/>
      <c r="AA4386" s="7"/>
      <c r="AB4386" s="7"/>
      <c r="AD4386" s="1"/>
      <c r="AE4386" s="1"/>
      <c r="AG4386" s="7"/>
      <c r="AH4386" s="7"/>
      <c r="AI4386" s="7"/>
      <c r="IU4386" s="11"/>
      <c r="IV4386" s="11"/>
      <c r="IW4386" s="11"/>
      <c r="AMI4386" s="12"/>
      <c r="AMJ4386" s="12"/>
      <c r="AMK4386" s="12"/>
    </row>
    <row r="4387" spans="1:1025" ht="12.75" customHeight="1">
      <c r="A4387" s="23">
        <v>8</v>
      </c>
      <c r="B4387" s="23">
        <v>1995</v>
      </c>
      <c r="C4387" s="24">
        <v>67.164299999999997</v>
      </c>
      <c r="D4387" s="24">
        <v>19.198699999999999</v>
      </c>
      <c r="E4387" s="24">
        <v>136.30000000000001</v>
      </c>
      <c r="F4387" s="27">
        <v>1.52</v>
      </c>
      <c r="G4387" s="24" t="s">
        <v>57</v>
      </c>
      <c r="H4387" s="1"/>
      <c r="I4387" s="1"/>
      <c r="AA4387" s="7"/>
      <c r="AB4387" s="7"/>
      <c r="AD4387" s="1"/>
      <c r="AE4387" s="1"/>
      <c r="AG4387" s="7"/>
      <c r="AH4387" s="7"/>
      <c r="AI4387" s="7"/>
      <c r="IU4387" s="11"/>
      <c r="IV4387" s="11"/>
      <c r="IW4387" s="11"/>
      <c r="AMI4387" s="12"/>
      <c r="AMJ4387" s="12"/>
      <c r="AMK4387" s="12"/>
    </row>
    <row r="4388" spans="1:1025" ht="12.75" customHeight="1">
      <c r="A4388" s="23">
        <v>7</v>
      </c>
      <c r="B4388" s="23">
        <v>1995</v>
      </c>
      <c r="C4388" s="24">
        <v>66.88</v>
      </c>
      <c r="D4388" s="24">
        <v>14.92</v>
      </c>
      <c r="E4388" s="24">
        <v>141.19999999999999</v>
      </c>
      <c r="F4388" s="27">
        <v>1</v>
      </c>
      <c r="G4388" s="24" t="s">
        <v>57</v>
      </c>
      <c r="H4388" s="1"/>
      <c r="I4388" s="1"/>
      <c r="AA4388" s="7"/>
      <c r="AB4388" s="7"/>
      <c r="AD4388" s="1"/>
      <c r="AE4388" s="1"/>
      <c r="AG4388" s="7"/>
      <c r="AH4388" s="7"/>
      <c r="AI4388" s="7"/>
      <c r="IU4388" s="11"/>
      <c r="IV4388" s="11"/>
      <c r="IW4388" s="11"/>
      <c r="AMI4388" s="12"/>
      <c r="AMJ4388" s="12"/>
      <c r="AMK4388" s="12"/>
    </row>
    <row r="4389" spans="1:1025" ht="12.75" customHeight="1">
      <c r="A4389" s="23">
        <v>8</v>
      </c>
      <c r="B4389" s="23">
        <v>1995</v>
      </c>
      <c r="C4389" s="24">
        <v>60.503300000000003</v>
      </c>
      <c r="D4389" s="24">
        <v>16.795999999999999</v>
      </c>
      <c r="E4389" s="24">
        <v>141.69999999999999</v>
      </c>
      <c r="F4389" s="27">
        <v>1.5</v>
      </c>
      <c r="G4389" s="24" t="s">
        <v>57</v>
      </c>
      <c r="H4389" s="1"/>
      <c r="I4389" s="1"/>
      <c r="AA4389" s="7"/>
      <c r="AB4389" s="7"/>
      <c r="AD4389" s="1"/>
      <c r="AE4389" s="1"/>
      <c r="AG4389" s="7"/>
      <c r="AH4389" s="7"/>
      <c r="AI4389" s="7"/>
      <c r="IU4389" s="11"/>
      <c r="IV4389" s="11"/>
      <c r="IW4389" s="11"/>
      <c r="AMI4389" s="12"/>
      <c r="AMJ4389" s="12"/>
      <c r="AMK4389" s="12"/>
    </row>
    <row r="4390" spans="1:1025" ht="12.75" customHeight="1">
      <c r="A4390" s="23">
        <v>8</v>
      </c>
      <c r="B4390" s="23">
        <v>1995</v>
      </c>
      <c r="C4390" s="24">
        <v>61.997300000000003</v>
      </c>
      <c r="D4390" s="24">
        <v>16.0303</v>
      </c>
      <c r="E4390" s="24">
        <v>141.9</v>
      </c>
      <c r="F4390" s="27">
        <v>1.5</v>
      </c>
      <c r="G4390" s="24" t="s">
        <v>57</v>
      </c>
      <c r="H4390" s="1"/>
      <c r="I4390" s="1"/>
      <c r="AA4390" s="7"/>
      <c r="AB4390" s="7"/>
      <c r="AD4390" s="1"/>
      <c r="AE4390" s="1"/>
      <c r="AG4390" s="7"/>
      <c r="AH4390" s="7"/>
      <c r="AI4390" s="7"/>
      <c r="IU4390" s="11"/>
      <c r="IV4390" s="11"/>
      <c r="IW4390" s="11"/>
      <c r="AMI4390" s="12"/>
      <c r="AMJ4390" s="12"/>
      <c r="AMK4390" s="12"/>
    </row>
    <row r="4391" spans="1:1025" ht="12.75" customHeight="1">
      <c r="A4391" s="23">
        <v>7</v>
      </c>
      <c r="B4391" s="23">
        <v>1995</v>
      </c>
      <c r="C4391" s="24">
        <v>65.003500000000003</v>
      </c>
      <c r="D4391" s="24">
        <v>12.061999999999999</v>
      </c>
      <c r="E4391" s="24">
        <v>142</v>
      </c>
      <c r="F4391" s="27">
        <v>1.2</v>
      </c>
      <c r="G4391" s="24" t="s">
        <v>57</v>
      </c>
      <c r="H4391" s="1"/>
      <c r="I4391" s="1"/>
      <c r="AA4391" s="7"/>
      <c r="AB4391" s="7"/>
      <c r="AD4391" s="1"/>
      <c r="AE4391" s="1"/>
      <c r="AG4391" s="7"/>
      <c r="AH4391" s="7"/>
      <c r="AI4391" s="7"/>
      <c r="IU4391" s="11"/>
      <c r="IV4391" s="11"/>
      <c r="IW4391" s="11"/>
      <c r="AMI4391" s="12"/>
      <c r="AMJ4391" s="12"/>
      <c r="AMK4391" s="12"/>
    </row>
    <row r="4392" spans="1:1025" ht="12.75" customHeight="1">
      <c r="A4392" s="23">
        <v>8</v>
      </c>
      <c r="B4392" s="23">
        <v>1995</v>
      </c>
      <c r="C4392" s="24">
        <v>64.250699999999995</v>
      </c>
      <c r="D4392" s="24">
        <v>14.834</v>
      </c>
      <c r="E4392" s="24">
        <v>142.30000000000001</v>
      </c>
      <c r="F4392" s="27">
        <v>1.5</v>
      </c>
      <c r="G4392" s="24" t="s">
        <v>57</v>
      </c>
      <c r="H4392" s="1"/>
      <c r="I4392" s="1"/>
      <c r="AA4392" s="7"/>
      <c r="AB4392" s="7"/>
      <c r="AD4392" s="1"/>
      <c r="AE4392" s="1"/>
      <c r="AG4392" s="7"/>
      <c r="AH4392" s="7"/>
      <c r="AI4392" s="7"/>
      <c r="IU4392" s="11"/>
      <c r="IV4392" s="11"/>
      <c r="IW4392" s="11"/>
      <c r="AMI4392" s="12"/>
      <c r="AMJ4392" s="12"/>
      <c r="AMK4392" s="12"/>
    </row>
    <row r="4393" spans="1:1025" ht="12.75" customHeight="1">
      <c r="A4393" s="23">
        <v>7</v>
      </c>
      <c r="B4393" s="23">
        <v>1995</v>
      </c>
      <c r="C4393" s="24">
        <v>68.349999999999994</v>
      </c>
      <c r="D4393" s="24">
        <v>16.350000000000001</v>
      </c>
      <c r="E4393" s="24">
        <v>142.9</v>
      </c>
      <c r="F4393" s="27">
        <v>1.2</v>
      </c>
      <c r="G4393" s="24" t="s">
        <v>57</v>
      </c>
      <c r="H4393" s="1"/>
      <c r="I4393" s="1"/>
      <c r="AA4393" s="7"/>
      <c r="AB4393" s="7"/>
      <c r="AD4393" s="1"/>
      <c r="AE4393" s="1"/>
      <c r="AG4393" s="7"/>
      <c r="AH4393" s="7"/>
      <c r="AI4393" s="7"/>
      <c r="IU4393" s="11"/>
      <c r="IV4393" s="11"/>
      <c r="IW4393" s="11"/>
      <c r="AMI4393" s="12"/>
      <c r="AMJ4393" s="12"/>
      <c r="AMK4393" s="12"/>
    </row>
    <row r="4394" spans="1:1025" ht="12.75" customHeight="1">
      <c r="A4394" s="23">
        <v>8</v>
      </c>
      <c r="B4394" s="23">
        <v>1995</v>
      </c>
      <c r="C4394" s="24">
        <v>62.802999999999997</v>
      </c>
      <c r="D4394" s="24">
        <v>15.6355</v>
      </c>
      <c r="E4394" s="24">
        <v>143.19999999999999</v>
      </c>
      <c r="F4394" s="27">
        <v>1.4</v>
      </c>
      <c r="G4394" s="24" t="s">
        <v>57</v>
      </c>
      <c r="H4394" s="1"/>
      <c r="I4394" s="1"/>
      <c r="AA4394" s="7"/>
      <c r="AB4394" s="7"/>
      <c r="AD4394" s="1"/>
      <c r="AE4394" s="1"/>
      <c r="AG4394" s="7"/>
      <c r="AH4394" s="7"/>
      <c r="AI4394" s="7"/>
      <c r="IU4394" s="11"/>
      <c r="IV4394" s="11"/>
      <c r="IW4394" s="11"/>
      <c r="AMI4394" s="12"/>
      <c r="AMJ4394" s="12"/>
      <c r="AMK4394" s="12"/>
    </row>
    <row r="4395" spans="1:1025" ht="12.75" customHeight="1">
      <c r="A4395" s="23">
        <v>7</v>
      </c>
      <c r="B4395" s="23">
        <v>1995</v>
      </c>
      <c r="C4395" s="24">
        <v>67.930000000000007</v>
      </c>
      <c r="D4395" s="24">
        <v>17.29</v>
      </c>
      <c r="E4395" s="24">
        <v>143.4</v>
      </c>
      <c r="F4395" s="27">
        <v>1.1000000000000001</v>
      </c>
      <c r="G4395" s="24" t="s">
        <v>57</v>
      </c>
      <c r="H4395" s="1"/>
      <c r="I4395" s="1"/>
      <c r="AA4395" s="7"/>
      <c r="AB4395" s="7"/>
      <c r="AD4395" s="1"/>
      <c r="AE4395" s="1"/>
      <c r="AG4395" s="7"/>
      <c r="AH4395" s="7"/>
      <c r="AI4395" s="7"/>
      <c r="IU4395" s="11"/>
      <c r="IV4395" s="11"/>
      <c r="IW4395" s="11"/>
      <c r="AMI4395" s="12"/>
      <c r="AMJ4395" s="12"/>
      <c r="AMK4395" s="12"/>
    </row>
    <row r="4396" spans="1:1025" ht="12.75" customHeight="1">
      <c r="A4396" s="23">
        <v>8</v>
      </c>
      <c r="B4396" s="23">
        <v>1995</v>
      </c>
      <c r="C4396" s="24">
        <v>59</v>
      </c>
      <c r="D4396" s="24">
        <v>19</v>
      </c>
      <c r="E4396" s="24">
        <v>143.5</v>
      </c>
      <c r="F4396" s="27">
        <v>2.1</v>
      </c>
      <c r="G4396" s="24" t="s">
        <v>57</v>
      </c>
      <c r="H4396" s="1"/>
      <c r="I4396" s="1"/>
      <c r="AA4396" s="7"/>
      <c r="AB4396" s="7"/>
      <c r="AD4396" s="1"/>
      <c r="AE4396" s="1"/>
      <c r="AG4396" s="7"/>
      <c r="AH4396" s="7"/>
      <c r="AI4396" s="7"/>
      <c r="IU4396" s="11"/>
      <c r="IV4396" s="11"/>
      <c r="IW4396" s="11"/>
      <c r="AMI4396" s="12"/>
      <c r="AMJ4396" s="12"/>
      <c r="AMK4396" s="12"/>
    </row>
    <row r="4397" spans="1:1025" ht="12.75" customHeight="1">
      <c r="A4397" s="23">
        <v>8</v>
      </c>
      <c r="B4397" s="23">
        <v>1995</v>
      </c>
      <c r="C4397" s="24">
        <v>58.140799999999999</v>
      </c>
      <c r="D4397" s="24">
        <v>18.2575</v>
      </c>
      <c r="E4397" s="24">
        <v>143.69999999999999</v>
      </c>
      <c r="F4397" s="27">
        <v>1.6</v>
      </c>
      <c r="G4397" s="24" t="s">
        <v>57</v>
      </c>
      <c r="H4397" s="1"/>
      <c r="I4397" s="1"/>
      <c r="AA4397" s="7"/>
      <c r="AB4397" s="7"/>
      <c r="AD4397" s="1"/>
      <c r="AE4397" s="1"/>
      <c r="AG4397" s="7"/>
      <c r="AH4397" s="7"/>
      <c r="AI4397" s="7"/>
      <c r="IU4397" s="11"/>
      <c r="IV4397" s="11"/>
      <c r="IW4397" s="11"/>
      <c r="AMI4397" s="12"/>
      <c r="AMJ4397" s="12"/>
      <c r="AMK4397" s="12"/>
    </row>
    <row r="4398" spans="1:1025" ht="12.75" customHeight="1">
      <c r="A4398" s="23">
        <v>7</v>
      </c>
      <c r="B4398" s="23">
        <v>1995</v>
      </c>
      <c r="C4398" s="24">
        <v>65.001800000000003</v>
      </c>
      <c r="D4398" s="24">
        <v>13.245699999999999</v>
      </c>
      <c r="E4398" s="24">
        <v>143.9</v>
      </c>
      <c r="F4398" s="27">
        <v>1.9</v>
      </c>
      <c r="G4398" s="24" t="s">
        <v>57</v>
      </c>
      <c r="H4398" s="1"/>
      <c r="I4398" s="1"/>
      <c r="AA4398" s="7"/>
      <c r="AB4398" s="7"/>
      <c r="AD4398" s="1"/>
      <c r="AE4398" s="1"/>
      <c r="AG4398" s="7"/>
      <c r="AH4398" s="7"/>
      <c r="AI4398" s="7"/>
      <c r="IU4398" s="11"/>
      <c r="IV4398" s="11"/>
      <c r="IW4398" s="11"/>
      <c r="AMI4398" s="12"/>
      <c r="AMJ4398" s="12"/>
      <c r="AMK4398" s="12"/>
    </row>
    <row r="4399" spans="1:1025" ht="12.75" customHeight="1">
      <c r="A4399" s="23">
        <v>7</v>
      </c>
      <c r="B4399" s="23">
        <v>1995</v>
      </c>
      <c r="C4399" s="24">
        <v>64.885300000000001</v>
      </c>
      <c r="D4399" s="24">
        <v>9.9673300000000005</v>
      </c>
      <c r="E4399" s="24">
        <v>144.6</v>
      </c>
      <c r="F4399" s="27">
        <v>0.7</v>
      </c>
      <c r="G4399" s="24" t="s">
        <v>57</v>
      </c>
      <c r="H4399" s="1"/>
      <c r="I4399" s="1"/>
      <c r="AA4399" s="7"/>
      <c r="AB4399" s="7"/>
      <c r="AD4399" s="1"/>
      <c r="AE4399" s="1"/>
      <c r="AG4399" s="7"/>
      <c r="AH4399" s="7"/>
      <c r="AI4399" s="7"/>
      <c r="IU4399" s="11"/>
      <c r="IV4399" s="11"/>
      <c r="IW4399" s="11"/>
      <c r="AMI4399" s="12"/>
      <c r="AMJ4399" s="12"/>
      <c r="AMK4399" s="12"/>
    </row>
    <row r="4400" spans="1:1025" ht="12.75" customHeight="1">
      <c r="A4400" s="23">
        <v>8</v>
      </c>
      <c r="B4400" s="23">
        <v>1995</v>
      </c>
      <c r="C4400" s="24">
        <v>63.5032</v>
      </c>
      <c r="D4400" s="24">
        <v>15.247299999999999</v>
      </c>
      <c r="E4400" s="24">
        <v>144.6</v>
      </c>
      <c r="F4400" s="27">
        <v>1.2</v>
      </c>
      <c r="G4400" s="24" t="s">
        <v>57</v>
      </c>
      <c r="H4400" s="1"/>
      <c r="I4400" s="1"/>
      <c r="AA4400" s="7"/>
      <c r="AB4400" s="7"/>
      <c r="AD4400" s="1"/>
      <c r="AE4400" s="1"/>
      <c r="AG4400" s="7"/>
      <c r="AH4400" s="7"/>
      <c r="AI4400" s="7"/>
      <c r="IU4400" s="11"/>
      <c r="IV4400" s="11"/>
      <c r="IW4400" s="11"/>
      <c r="AMI4400" s="12"/>
      <c r="AMJ4400" s="12"/>
      <c r="AMK4400" s="12"/>
    </row>
    <row r="4401" spans="1:1025" ht="12.75" customHeight="1">
      <c r="A4401" s="23">
        <v>7</v>
      </c>
      <c r="B4401" s="23">
        <v>1995</v>
      </c>
      <c r="C4401" s="24">
        <v>64.885300000000001</v>
      </c>
      <c r="D4401" s="24">
        <v>9.9673300000000005</v>
      </c>
      <c r="E4401" s="24">
        <v>144.6</v>
      </c>
      <c r="F4401" s="27">
        <v>0.7</v>
      </c>
      <c r="G4401" s="24" t="s">
        <v>57</v>
      </c>
      <c r="H4401" s="1"/>
      <c r="I4401" s="1"/>
      <c r="AA4401" s="7"/>
      <c r="AB4401" s="7"/>
      <c r="AD4401" s="1"/>
      <c r="AE4401" s="1"/>
      <c r="AG4401" s="7"/>
      <c r="AH4401" s="7"/>
      <c r="AI4401" s="7"/>
      <c r="IU4401" s="11"/>
      <c r="IV4401" s="11"/>
      <c r="IW4401" s="11"/>
      <c r="AMI4401" s="12"/>
      <c r="AMJ4401" s="12"/>
      <c r="AMK4401" s="12"/>
    </row>
    <row r="4402" spans="1:1025" ht="12.75" customHeight="1">
      <c r="A4402" s="23">
        <v>7</v>
      </c>
      <c r="B4402" s="23">
        <v>1995</v>
      </c>
      <c r="C4402" s="24">
        <v>67.569999999999993</v>
      </c>
      <c r="D4402" s="24">
        <v>18.27</v>
      </c>
      <c r="E4402" s="24">
        <v>145.30000000000001</v>
      </c>
      <c r="F4402" s="27">
        <v>1.1000000000000001</v>
      </c>
      <c r="G4402" s="24" t="s">
        <v>57</v>
      </c>
      <c r="H4402" s="1"/>
      <c r="I4402" s="1"/>
      <c r="AA4402" s="7"/>
      <c r="AB4402" s="7"/>
      <c r="AD4402" s="1"/>
      <c r="AE4402" s="1"/>
      <c r="AG4402" s="7"/>
      <c r="AH4402" s="7"/>
      <c r="AI4402" s="7"/>
      <c r="IU4402" s="11"/>
      <c r="IV4402" s="11"/>
      <c r="IW4402" s="11"/>
      <c r="AMI4402" s="12"/>
      <c r="AMJ4402" s="12"/>
      <c r="AMK4402" s="12"/>
    </row>
    <row r="4403" spans="1:1025" ht="12.75" customHeight="1">
      <c r="A4403" s="23">
        <v>9</v>
      </c>
      <c r="B4403" s="23">
        <v>1995</v>
      </c>
      <c r="C4403" s="24">
        <v>61.999699999999997</v>
      </c>
      <c r="D4403" s="24">
        <v>16.032800000000002</v>
      </c>
      <c r="E4403" s="24">
        <v>158.19999999999999</v>
      </c>
      <c r="F4403" s="27">
        <v>1.39</v>
      </c>
      <c r="G4403" s="24" t="s">
        <v>57</v>
      </c>
      <c r="H4403" s="1"/>
      <c r="I4403" s="1"/>
      <c r="AA4403" s="7"/>
      <c r="AB4403" s="7"/>
      <c r="AD4403" s="1"/>
      <c r="AE4403" s="1"/>
      <c r="AG4403" s="7"/>
      <c r="AH4403" s="7"/>
      <c r="AI4403" s="7"/>
      <c r="IU4403" s="11"/>
      <c r="IV4403" s="11"/>
      <c r="IW4403" s="11"/>
      <c r="AMI4403" s="12"/>
      <c r="AMJ4403" s="12"/>
      <c r="AMK4403" s="12"/>
    </row>
    <row r="4404" spans="1:1025" ht="12.75" customHeight="1">
      <c r="A4404" s="23">
        <v>8</v>
      </c>
      <c r="B4404" s="23">
        <v>1995</v>
      </c>
      <c r="C4404" s="24">
        <v>68.348500000000001</v>
      </c>
      <c r="D4404" s="24">
        <v>16.337800000000001</v>
      </c>
      <c r="E4404" s="24">
        <v>159.80000000000001</v>
      </c>
      <c r="F4404" s="27">
        <v>1.39</v>
      </c>
      <c r="G4404" s="24" t="s">
        <v>57</v>
      </c>
      <c r="H4404" s="1"/>
      <c r="I4404" s="1"/>
      <c r="AA4404" s="7"/>
      <c r="AB4404" s="7"/>
      <c r="AD4404" s="1"/>
      <c r="AE4404" s="1"/>
      <c r="AG4404" s="7"/>
      <c r="AH4404" s="7"/>
      <c r="AI4404" s="7"/>
      <c r="IU4404" s="11"/>
      <c r="IV4404" s="11"/>
      <c r="IW4404" s="11"/>
      <c r="AMI4404" s="12"/>
      <c r="AMJ4404" s="12"/>
      <c r="AMK4404" s="12"/>
    </row>
    <row r="4405" spans="1:1025" ht="12.75" customHeight="1">
      <c r="A4405" s="23">
        <v>9</v>
      </c>
      <c r="B4405" s="23">
        <v>1995</v>
      </c>
      <c r="C4405" s="24">
        <v>59.770800000000001</v>
      </c>
      <c r="D4405" s="24">
        <v>17.1752</v>
      </c>
      <c r="E4405" s="24">
        <v>160.30000000000001</v>
      </c>
      <c r="F4405" s="27">
        <v>1.03</v>
      </c>
      <c r="G4405" s="24" t="s">
        <v>57</v>
      </c>
      <c r="H4405" s="1"/>
      <c r="I4405" s="1"/>
      <c r="AA4405" s="7"/>
      <c r="AB4405" s="7"/>
      <c r="AD4405" s="1"/>
      <c r="AE4405" s="1"/>
      <c r="AG4405" s="7"/>
      <c r="AH4405" s="7"/>
      <c r="AI4405" s="7"/>
      <c r="IU4405" s="11"/>
      <c r="IV4405" s="11"/>
      <c r="IW4405" s="11"/>
      <c r="AMI4405" s="12"/>
      <c r="AMJ4405" s="12"/>
      <c r="AMK4405" s="12"/>
    </row>
    <row r="4406" spans="1:1025" ht="12.75" customHeight="1">
      <c r="A4406" s="23">
        <v>9</v>
      </c>
      <c r="B4406" s="23">
        <v>1995</v>
      </c>
      <c r="C4406" s="24">
        <v>63.5002</v>
      </c>
      <c r="D4406" s="24">
        <v>15.2502</v>
      </c>
      <c r="E4406" s="24">
        <v>160.69999999999999</v>
      </c>
      <c r="F4406" s="27">
        <v>0.9</v>
      </c>
      <c r="G4406" s="24" t="s">
        <v>57</v>
      </c>
      <c r="H4406" s="1"/>
      <c r="I4406" s="1"/>
      <c r="AA4406" s="7"/>
      <c r="AB4406" s="7"/>
      <c r="AD4406" s="1"/>
      <c r="AE4406" s="1"/>
      <c r="AG4406" s="7"/>
      <c r="AH4406" s="7"/>
      <c r="AI4406" s="7"/>
      <c r="IU4406" s="11"/>
      <c r="IV4406" s="11"/>
      <c r="IW4406" s="11"/>
      <c r="AMI4406" s="12"/>
      <c r="AMJ4406" s="12"/>
      <c r="AMK4406" s="12"/>
    </row>
    <row r="4407" spans="1:1025" ht="12.75" customHeight="1">
      <c r="A4407" s="23">
        <v>11</v>
      </c>
      <c r="B4407" s="23">
        <v>1995</v>
      </c>
      <c r="C4407" s="24">
        <v>64.980500000000006</v>
      </c>
      <c r="D4407" s="24">
        <v>10.0867</v>
      </c>
      <c r="E4407" s="24">
        <v>161.30000000000001</v>
      </c>
      <c r="F4407" s="27">
        <v>1.55</v>
      </c>
      <c r="G4407" s="24" t="s">
        <v>57</v>
      </c>
      <c r="H4407" s="1"/>
      <c r="I4407" s="1"/>
      <c r="AA4407" s="7"/>
      <c r="AB4407" s="7"/>
      <c r="AD4407" s="1"/>
      <c r="AE4407" s="1"/>
      <c r="AG4407" s="7"/>
      <c r="AH4407" s="7"/>
      <c r="AI4407" s="7"/>
      <c r="IU4407" s="11"/>
      <c r="IV4407" s="11"/>
      <c r="IW4407" s="11"/>
      <c r="AMI4407" s="12"/>
      <c r="AMJ4407" s="12"/>
      <c r="AMK4407" s="12"/>
    </row>
    <row r="4408" spans="1:1025" ht="12.75" customHeight="1">
      <c r="A4408" s="23">
        <v>11</v>
      </c>
      <c r="B4408" s="23">
        <v>1995</v>
      </c>
      <c r="C4408" s="24">
        <v>67.167299999999997</v>
      </c>
      <c r="D4408" s="24">
        <v>19.1707</v>
      </c>
      <c r="E4408" s="24">
        <v>161.4</v>
      </c>
      <c r="F4408" s="27">
        <v>2.83</v>
      </c>
      <c r="G4408" s="24" t="s">
        <v>57</v>
      </c>
      <c r="H4408" s="1"/>
      <c r="I4408" s="1"/>
      <c r="AA4408" s="7"/>
      <c r="AB4408" s="7"/>
      <c r="AD4408" s="1"/>
      <c r="AE4408" s="1"/>
      <c r="AG4408" s="7"/>
      <c r="AH4408" s="7"/>
      <c r="AI4408" s="7"/>
      <c r="IU4408" s="11"/>
      <c r="IV4408" s="11"/>
      <c r="IW4408" s="11"/>
      <c r="AMI4408" s="12"/>
      <c r="AMJ4408" s="12"/>
      <c r="AMK4408" s="12"/>
    </row>
    <row r="4409" spans="1:1025" ht="12.75" customHeight="1">
      <c r="A4409" s="23">
        <v>10</v>
      </c>
      <c r="B4409" s="23">
        <v>1995</v>
      </c>
      <c r="C4409" s="24">
        <v>60.5002</v>
      </c>
      <c r="D4409" s="24">
        <v>22.334700000000002</v>
      </c>
      <c r="E4409" s="24">
        <v>161.4</v>
      </c>
      <c r="F4409" s="27">
        <v>1.64</v>
      </c>
      <c r="G4409" s="24" t="s">
        <v>57</v>
      </c>
      <c r="H4409" s="1"/>
      <c r="I4409" s="1"/>
      <c r="AA4409" s="7"/>
      <c r="AB4409" s="7"/>
      <c r="AD4409" s="1"/>
      <c r="AE4409" s="1"/>
      <c r="AG4409" s="7"/>
      <c r="AH4409" s="7"/>
      <c r="AI4409" s="7"/>
      <c r="IU4409" s="11"/>
      <c r="IV4409" s="11"/>
      <c r="IW4409" s="11"/>
      <c r="AMI4409" s="12"/>
      <c r="AMJ4409" s="12"/>
      <c r="AMK4409" s="12"/>
    </row>
    <row r="4410" spans="1:1025" ht="12.75" customHeight="1">
      <c r="A4410" s="23">
        <v>11</v>
      </c>
      <c r="B4410" s="23">
        <v>1995</v>
      </c>
      <c r="C4410" s="24">
        <v>58.665700000000001</v>
      </c>
      <c r="D4410" s="24">
        <v>17.793500000000002</v>
      </c>
      <c r="E4410" s="24">
        <v>161.4</v>
      </c>
      <c r="F4410" s="27">
        <v>0.88</v>
      </c>
      <c r="G4410" s="24" t="s">
        <v>57</v>
      </c>
      <c r="H4410" s="1"/>
      <c r="I4410" s="1"/>
      <c r="AA4410" s="7"/>
      <c r="AB4410" s="7"/>
      <c r="AD4410" s="1"/>
      <c r="AE4410" s="1"/>
      <c r="AG4410" s="7"/>
      <c r="AH4410" s="7"/>
      <c r="AI4410" s="7"/>
      <c r="IU4410" s="11"/>
      <c r="IV4410" s="11"/>
      <c r="IW4410" s="11"/>
      <c r="AMI4410" s="12"/>
      <c r="AMJ4410" s="12"/>
      <c r="AMK4410" s="12"/>
    </row>
    <row r="4411" spans="1:1025" ht="12.75" customHeight="1">
      <c r="A4411" s="23">
        <v>7</v>
      </c>
      <c r="B4411" s="23">
        <v>1995</v>
      </c>
      <c r="C4411" s="24">
        <v>68.349999999999994</v>
      </c>
      <c r="D4411" s="24">
        <v>16.350000000000001</v>
      </c>
      <c r="E4411" s="24">
        <v>161.5</v>
      </c>
      <c r="F4411" s="27">
        <v>1.9</v>
      </c>
      <c r="G4411" s="24" t="s">
        <v>57</v>
      </c>
      <c r="H4411" s="1"/>
      <c r="I4411" s="1"/>
      <c r="AA4411" s="7"/>
      <c r="AB4411" s="7"/>
      <c r="AD4411" s="1"/>
      <c r="AE4411" s="1"/>
      <c r="AG4411" s="7"/>
      <c r="AH4411" s="7"/>
      <c r="AI4411" s="7"/>
      <c r="IU4411" s="11"/>
      <c r="IV4411" s="11"/>
      <c r="IW4411" s="11"/>
      <c r="AMI4411" s="12"/>
      <c r="AMJ4411" s="12"/>
      <c r="AMK4411" s="12"/>
    </row>
    <row r="4412" spans="1:1025" ht="12.75" customHeight="1">
      <c r="A4412" s="23">
        <v>10</v>
      </c>
      <c r="B4412" s="23">
        <v>1995</v>
      </c>
      <c r="C4412" s="24">
        <v>59.880200000000002</v>
      </c>
      <c r="D4412" s="24">
        <v>22.380800000000001</v>
      </c>
      <c r="E4412" s="24">
        <v>161.5</v>
      </c>
      <c r="F4412" s="27">
        <v>2.64</v>
      </c>
      <c r="G4412" s="24" t="s">
        <v>57</v>
      </c>
      <c r="H4412" s="1"/>
      <c r="I4412" s="1"/>
      <c r="AA4412" s="7"/>
      <c r="AB4412" s="7"/>
      <c r="AD4412" s="1"/>
      <c r="AE4412" s="1"/>
      <c r="AG4412" s="7"/>
      <c r="AH4412" s="7"/>
      <c r="AI4412" s="7"/>
      <c r="IU4412" s="11"/>
      <c r="IV4412" s="11"/>
      <c r="IW4412" s="11"/>
      <c r="AMI4412" s="12"/>
      <c r="AMJ4412" s="12"/>
      <c r="AMK4412" s="12"/>
    </row>
    <row r="4413" spans="1:1025" ht="12.75" customHeight="1">
      <c r="A4413" s="23">
        <v>7</v>
      </c>
      <c r="B4413" s="23">
        <v>1995</v>
      </c>
      <c r="C4413" s="24">
        <v>65.003500000000003</v>
      </c>
      <c r="D4413" s="24">
        <v>12.061999999999999</v>
      </c>
      <c r="E4413" s="24">
        <v>161.6</v>
      </c>
      <c r="F4413" s="27">
        <v>1.3</v>
      </c>
      <c r="G4413" s="24" t="s">
        <v>57</v>
      </c>
      <c r="H4413" s="1"/>
      <c r="I4413" s="1"/>
      <c r="AA4413" s="7"/>
      <c r="AB4413" s="7"/>
      <c r="AD4413" s="1"/>
      <c r="AE4413" s="1"/>
      <c r="AG4413" s="7"/>
      <c r="AH4413" s="7"/>
      <c r="AI4413" s="7"/>
      <c r="IU4413" s="11"/>
      <c r="IV4413" s="11"/>
      <c r="IW4413" s="11"/>
      <c r="AMI4413" s="12"/>
      <c r="AMJ4413" s="12"/>
      <c r="AMK4413" s="12"/>
    </row>
    <row r="4414" spans="1:1025" ht="12.75" customHeight="1">
      <c r="A4414" s="23">
        <v>8</v>
      </c>
      <c r="B4414" s="23">
        <v>1995</v>
      </c>
      <c r="C4414" s="24">
        <v>64.665499999999994</v>
      </c>
      <c r="D4414" s="24">
        <v>20.565200000000001</v>
      </c>
      <c r="E4414" s="24">
        <v>161.80000000000001</v>
      </c>
      <c r="F4414" s="27">
        <v>1.61</v>
      </c>
      <c r="G4414" s="24" t="s">
        <v>57</v>
      </c>
      <c r="H4414" s="1"/>
      <c r="I4414" s="1"/>
      <c r="AA4414" s="7"/>
      <c r="AB4414" s="7"/>
      <c r="AD4414" s="1"/>
      <c r="AE4414" s="1"/>
      <c r="AG4414" s="7"/>
      <c r="AH4414" s="7"/>
      <c r="AI4414" s="7"/>
      <c r="IU4414" s="11"/>
      <c r="IV4414" s="11"/>
      <c r="IW4414" s="11"/>
      <c r="AMI4414" s="12"/>
      <c r="AMJ4414" s="12"/>
      <c r="AMK4414" s="12"/>
    </row>
    <row r="4415" spans="1:1025" ht="12.75" customHeight="1">
      <c r="A4415" s="23">
        <v>9</v>
      </c>
      <c r="B4415" s="23">
        <v>1995</v>
      </c>
      <c r="C4415" s="24">
        <v>64.9983</v>
      </c>
      <c r="D4415" s="24">
        <v>14.4495</v>
      </c>
      <c r="E4415" s="24">
        <v>161.80000000000001</v>
      </c>
      <c r="F4415" s="27">
        <v>2.0499999999999998</v>
      </c>
      <c r="G4415" s="24" t="s">
        <v>57</v>
      </c>
      <c r="H4415" s="1"/>
      <c r="I4415" s="1"/>
      <c r="AA4415" s="7"/>
      <c r="AB4415" s="7"/>
      <c r="AD4415" s="1"/>
      <c r="AE4415" s="1"/>
      <c r="AG4415" s="7"/>
      <c r="AH4415" s="7"/>
      <c r="AI4415" s="7"/>
      <c r="IU4415" s="11"/>
      <c r="IV4415" s="11"/>
      <c r="IW4415" s="11"/>
      <c r="AMI4415" s="12"/>
      <c r="AMJ4415" s="12"/>
      <c r="AMK4415" s="12"/>
    </row>
    <row r="4416" spans="1:1025" ht="12.75" customHeight="1">
      <c r="A4416" s="23">
        <v>8</v>
      </c>
      <c r="B4416" s="23">
        <v>1995</v>
      </c>
      <c r="C4416" s="24">
        <v>58.140799999999999</v>
      </c>
      <c r="D4416" s="24">
        <v>18.2575</v>
      </c>
      <c r="E4416" s="24">
        <v>161.9</v>
      </c>
      <c r="F4416" s="27">
        <v>1.9</v>
      </c>
      <c r="G4416" s="24" t="s">
        <v>57</v>
      </c>
      <c r="H4416" s="1"/>
      <c r="I4416" s="1"/>
      <c r="AA4416" s="7"/>
      <c r="AB4416" s="7"/>
      <c r="AD4416" s="1"/>
      <c r="AE4416" s="1"/>
      <c r="AG4416" s="7"/>
      <c r="AH4416" s="7"/>
      <c r="AI4416" s="7"/>
      <c r="IU4416" s="11"/>
      <c r="IV4416" s="11"/>
      <c r="IW4416" s="11"/>
      <c r="AMI4416" s="12"/>
      <c r="AMJ4416" s="12"/>
      <c r="AMK4416" s="12"/>
    </row>
    <row r="4417" spans="1:1025" ht="12.75" customHeight="1">
      <c r="A4417" s="23">
        <v>9</v>
      </c>
      <c r="B4417" s="23">
        <v>1995</v>
      </c>
      <c r="C4417" s="24">
        <v>59.067799999999998</v>
      </c>
      <c r="D4417" s="24">
        <v>20.388200000000001</v>
      </c>
      <c r="E4417" s="24">
        <v>162</v>
      </c>
      <c r="F4417" s="27">
        <v>1.19</v>
      </c>
      <c r="G4417" s="24" t="s">
        <v>57</v>
      </c>
      <c r="H4417" s="1"/>
      <c r="I4417" s="1"/>
      <c r="AA4417" s="7"/>
      <c r="AB4417" s="7"/>
      <c r="AD4417" s="1"/>
      <c r="AE4417" s="1"/>
      <c r="AG4417" s="7"/>
      <c r="AH4417" s="7"/>
      <c r="AI4417" s="7"/>
      <c r="IU4417" s="11"/>
      <c r="IV4417" s="11"/>
      <c r="IW4417" s="11"/>
      <c r="AMI4417" s="12"/>
      <c r="AMJ4417" s="12"/>
      <c r="AMK4417" s="12"/>
    </row>
    <row r="4418" spans="1:1025" ht="12.75" customHeight="1">
      <c r="A4418" s="23">
        <v>8</v>
      </c>
      <c r="B4418" s="23">
        <v>1995</v>
      </c>
      <c r="C4418" s="24">
        <v>60.503300000000003</v>
      </c>
      <c r="D4418" s="24">
        <v>16.795999999999999</v>
      </c>
      <c r="E4418" s="24">
        <v>162</v>
      </c>
      <c r="F4418" s="27">
        <v>1.4</v>
      </c>
      <c r="G4418" s="24" t="s">
        <v>57</v>
      </c>
      <c r="H4418" s="1"/>
      <c r="I4418" s="1"/>
      <c r="AA4418" s="7"/>
      <c r="AB4418" s="7"/>
      <c r="AD4418" s="1"/>
      <c r="AE4418" s="1"/>
      <c r="AG4418" s="7"/>
      <c r="AH4418" s="7"/>
      <c r="AI4418" s="7"/>
      <c r="IU4418" s="11"/>
      <c r="IV4418" s="11"/>
      <c r="IW4418" s="11"/>
      <c r="AMI4418" s="12"/>
      <c r="AMJ4418" s="12"/>
      <c r="AMK4418" s="12"/>
    </row>
    <row r="4419" spans="1:1025" ht="12.75" customHeight="1">
      <c r="A4419" s="23">
        <v>11</v>
      </c>
      <c r="B4419" s="23">
        <v>1995</v>
      </c>
      <c r="C4419" s="24">
        <v>59.898000000000003</v>
      </c>
      <c r="D4419" s="24">
        <v>23.798200000000001</v>
      </c>
      <c r="E4419" s="24">
        <v>162</v>
      </c>
      <c r="F4419" s="27">
        <v>2.5299999999999998</v>
      </c>
      <c r="G4419" s="24" t="s">
        <v>57</v>
      </c>
      <c r="H4419" s="1"/>
      <c r="I4419" s="1"/>
      <c r="AA4419" s="7"/>
      <c r="AB4419" s="7"/>
      <c r="AD4419" s="1"/>
      <c r="AE4419" s="1"/>
      <c r="AG4419" s="7"/>
      <c r="AH4419" s="7"/>
      <c r="AI4419" s="7"/>
      <c r="IU4419" s="11"/>
      <c r="IV4419" s="11"/>
      <c r="IW4419" s="11"/>
      <c r="AMI4419" s="12"/>
      <c r="AMJ4419" s="12"/>
      <c r="AMK4419" s="12"/>
    </row>
    <row r="4420" spans="1:1025" ht="12.75" customHeight="1">
      <c r="A4420" s="23">
        <v>11</v>
      </c>
      <c r="B4420" s="23">
        <v>1995</v>
      </c>
      <c r="C4420" s="24">
        <v>60.980200000000004</v>
      </c>
      <c r="D4420" s="24">
        <v>23.067</v>
      </c>
      <c r="E4420" s="24">
        <v>162.1</v>
      </c>
      <c r="F4420" s="27">
        <v>1.81</v>
      </c>
      <c r="G4420" s="24" t="s">
        <v>57</v>
      </c>
      <c r="H4420" s="1"/>
      <c r="I4420" s="1"/>
      <c r="AA4420" s="7"/>
      <c r="AB4420" s="7"/>
      <c r="AD4420" s="1"/>
      <c r="AE4420" s="1"/>
      <c r="AG4420" s="7"/>
      <c r="AH4420" s="7"/>
      <c r="AI4420" s="7"/>
      <c r="IU4420" s="11"/>
      <c r="IV4420" s="11"/>
      <c r="IW4420" s="11"/>
      <c r="AMI4420" s="12"/>
      <c r="AMJ4420" s="12"/>
      <c r="AMK4420" s="12"/>
    </row>
    <row r="4421" spans="1:1025" ht="12.75" customHeight="1">
      <c r="A4421" s="23">
        <v>8</v>
      </c>
      <c r="B4421" s="23">
        <v>1995</v>
      </c>
      <c r="C4421" s="24">
        <v>67.565700000000007</v>
      </c>
      <c r="D4421" s="24">
        <v>18.266200000000001</v>
      </c>
      <c r="E4421" s="24">
        <v>162.1</v>
      </c>
      <c r="F4421" s="27">
        <v>1.69</v>
      </c>
      <c r="G4421" s="24" t="s">
        <v>57</v>
      </c>
      <c r="H4421" s="1"/>
      <c r="I4421" s="1"/>
      <c r="AA4421" s="7"/>
      <c r="AB4421" s="7"/>
      <c r="AD4421" s="1"/>
      <c r="AE4421" s="1"/>
      <c r="AG4421" s="7"/>
      <c r="AH4421" s="7"/>
      <c r="AI4421" s="7"/>
      <c r="IU4421" s="11"/>
      <c r="IV4421" s="11"/>
      <c r="IW4421" s="11"/>
      <c r="AMI4421" s="12"/>
      <c r="AMJ4421" s="12"/>
      <c r="AMK4421" s="12"/>
    </row>
    <row r="4422" spans="1:1025" ht="12.75" customHeight="1">
      <c r="A4422" s="23">
        <v>11</v>
      </c>
      <c r="B4422" s="23">
        <v>1995</v>
      </c>
      <c r="C4422" s="24">
        <v>59.1372</v>
      </c>
      <c r="D4422" s="24">
        <v>18.3583</v>
      </c>
      <c r="E4422" s="24">
        <v>162.19999999999999</v>
      </c>
      <c r="F4422" s="27">
        <v>1.46</v>
      </c>
      <c r="G4422" s="24" t="s">
        <v>57</v>
      </c>
      <c r="H4422" s="1"/>
      <c r="I4422" s="1"/>
      <c r="AA4422" s="7"/>
      <c r="AB4422" s="7"/>
      <c r="AD4422" s="1"/>
      <c r="AE4422" s="1"/>
      <c r="AG4422" s="7"/>
      <c r="AH4422" s="7"/>
      <c r="AI4422" s="7"/>
      <c r="IU4422" s="11"/>
      <c r="IV4422" s="11"/>
      <c r="IW4422" s="11"/>
      <c r="AMI4422" s="12"/>
      <c r="AMJ4422" s="12"/>
      <c r="AMK4422" s="12"/>
    </row>
    <row r="4423" spans="1:1025" ht="12.75" customHeight="1">
      <c r="A4423" s="23">
        <v>11</v>
      </c>
      <c r="B4423" s="23">
        <v>1995</v>
      </c>
      <c r="C4423" s="24">
        <v>66.418800000000005</v>
      </c>
      <c r="D4423" s="24">
        <v>15.999499999999999</v>
      </c>
      <c r="E4423" s="24">
        <v>162.19999999999999</v>
      </c>
      <c r="F4423" s="27">
        <v>1.9</v>
      </c>
      <c r="G4423" s="24" t="s">
        <v>57</v>
      </c>
      <c r="H4423" s="1"/>
      <c r="I4423" s="1"/>
      <c r="AA4423" s="7"/>
      <c r="AB4423" s="7"/>
      <c r="AD4423" s="1"/>
      <c r="AE4423" s="1"/>
      <c r="AG4423" s="7"/>
      <c r="AH4423" s="7"/>
      <c r="AI4423" s="7"/>
      <c r="IU4423" s="11"/>
      <c r="IV4423" s="11"/>
      <c r="IW4423" s="11"/>
      <c r="AMI4423" s="12"/>
      <c r="AMJ4423" s="12"/>
      <c r="AMK4423" s="12"/>
    </row>
    <row r="4424" spans="1:1025" ht="12.75" customHeight="1">
      <c r="A4424" s="23">
        <v>9</v>
      </c>
      <c r="B4424" s="23">
        <v>1995</v>
      </c>
      <c r="C4424" s="24">
        <v>58.998199999999997</v>
      </c>
      <c r="D4424" s="24">
        <v>18.999500000000001</v>
      </c>
      <c r="E4424" s="24">
        <v>162.30000000000001</v>
      </c>
      <c r="F4424" s="27">
        <v>1.23</v>
      </c>
      <c r="G4424" s="24" t="s">
        <v>57</v>
      </c>
      <c r="H4424" s="1"/>
      <c r="I4424" s="1"/>
      <c r="AA4424" s="7"/>
      <c r="AB4424" s="7"/>
      <c r="AD4424" s="1"/>
      <c r="AE4424" s="1"/>
      <c r="AG4424" s="7"/>
      <c r="AH4424" s="7"/>
      <c r="AI4424" s="7"/>
      <c r="IU4424" s="11"/>
      <c r="IV4424" s="11"/>
      <c r="IW4424" s="11"/>
      <c r="AMI4424" s="12"/>
      <c r="AMJ4424" s="12"/>
      <c r="AMK4424" s="12"/>
    </row>
    <row r="4425" spans="1:1025" ht="12.75" customHeight="1">
      <c r="A4425" s="23">
        <v>8</v>
      </c>
      <c r="B4425" s="23">
        <v>1995</v>
      </c>
      <c r="C4425" s="24">
        <v>63.550699999999999</v>
      </c>
      <c r="D4425" s="24">
        <v>21.183</v>
      </c>
      <c r="E4425" s="24">
        <v>162.30000000000001</v>
      </c>
      <c r="F4425" s="27">
        <v>1.35</v>
      </c>
      <c r="G4425" s="24" t="s">
        <v>57</v>
      </c>
      <c r="H4425" s="1"/>
      <c r="I4425" s="1"/>
      <c r="AA4425" s="7"/>
      <c r="AB4425" s="7"/>
      <c r="AD4425" s="1"/>
      <c r="AE4425" s="1"/>
      <c r="AG4425" s="7"/>
      <c r="AH4425" s="7"/>
      <c r="AI4425" s="7"/>
      <c r="IU4425" s="11"/>
      <c r="IV4425" s="11"/>
      <c r="IW4425" s="11"/>
      <c r="AMI4425" s="12"/>
      <c r="AMJ4425" s="12"/>
      <c r="AMK4425" s="12"/>
    </row>
    <row r="4426" spans="1:1025" ht="12.75" customHeight="1">
      <c r="A4426" s="23">
        <v>8</v>
      </c>
      <c r="B4426" s="23">
        <v>1995</v>
      </c>
      <c r="C4426" s="24">
        <v>61.997300000000003</v>
      </c>
      <c r="D4426" s="24">
        <v>16.0303</v>
      </c>
      <c r="E4426" s="24">
        <v>162.4</v>
      </c>
      <c r="F4426" s="27">
        <v>1.5</v>
      </c>
      <c r="G4426" s="24" t="s">
        <v>57</v>
      </c>
      <c r="H4426" s="1"/>
      <c r="I4426" s="1"/>
      <c r="AA4426" s="7"/>
      <c r="AB4426" s="7"/>
      <c r="AD4426" s="1"/>
      <c r="AE4426" s="1"/>
      <c r="AG4426" s="7"/>
      <c r="AH4426" s="7"/>
      <c r="AI4426" s="7"/>
      <c r="IU4426" s="11"/>
      <c r="IV4426" s="11"/>
      <c r="IW4426" s="11"/>
      <c r="AMI4426" s="12"/>
      <c r="AMJ4426" s="12"/>
      <c r="AMK4426" s="12"/>
    </row>
    <row r="4427" spans="1:1025" ht="12.75" customHeight="1">
      <c r="A4427" s="23">
        <v>8</v>
      </c>
      <c r="B4427" s="23">
        <v>1995</v>
      </c>
      <c r="C4427" s="24">
        <v>67.933499999999995</v>
      </c>
      <c r="D4427" s="24">
        <v>17.298300000000001</v>
      </c>
      <c r="E4427" s="24">
        <v>162.4</v>
      </c>
      <c r="F4427" s="27">
        <v>1.1499999999999999</v>
      </c>
      <c r="G4427" s="24" t="s">
        <v>57</v>
      </c>
      <c r="H4427" s="1"/>
      <c r="I4427" s="1"/>
      <c r="AA4427" s="7"/>
      <c r="AB4427" s="7"/>
      <c r="AD4427" s="1"/>
      <c r="AE4427" s="1"/>
      <c r="AG4427" s="7"/>
      <c r="AH4427" s="7"/>
      <c r="AI4427" s="7"/>
      <c r="IU4427" s="11"/>
      <c r="IV4427" s="11"/>
      <c r="IW4427" s="11"/>
      <c r="AMI4427" s="12"/>
      <c r="AMJ4427" s="12"/>
      <c r="AMK4427" s="12"/>
    </row>
    <row r="4428" spans="1:1025" ht="12.75" customHeight="1">
      <c r="A4428" s="23">
        <v>9</v>
      </c>
      <c r="B4428" s="23">
        <v>1995</v>
      </c>
      <c r="C4428" s="24">
        <v>62.7682</v>
      </c>
      <c r="D4428" s="24">
        <v>15.633699999999999</v>
      </c>
      <c r="E4428" s="24">
        <v>162.5</v>
      </c>
      <c r="F4428" s="27">
        <v>1.3</v>
      </c>
      <c r="G4428" s="24" t="s">
        <v>57</v>
      </c>
      <c r="H4428" s="1"/>
      <c r="I4428" s="1"/>
      <c r="AA4428" s="7"/>
      <c r="AB4428" s="7"/>
      <c r="AD4428" s="1"/>
      <c r="AE4428" s="1"/>
      <c r="AG4428" s="7"/>
      <c r="AH4428" s="7"/>
      <c r="AI4428" s="7"/>
      <c r="IU4428" s="11"/>
      <c r="IV4428" s="11"/>
      <c r="IW4428" s="11"/>
      <c r="AMI4428" s="12"/>
      <c r="AMJ4428" s="12"/>
      <c r="AMK4428" s="12"/>
    </row>
    <row r="4429" spans="1:1025" ht="12.75" customHeight="1">
      <c r="A4429" s="23">
        <v>11</v>
      </c>
      <c r="B4429" s="23">
        <v>1995</v>
      </c>
      <c r="C4429" s="24">
        <v>65.7102</v>
      </c>
      <c r="D4429" s="24">
        <v>13.0002</v>
      </c>
      <c r="E4429" s="24">
        <v>162.5</v>
      </c>
      <c r="F4429" s="27">
        <v>1.89</v>
      </c>
      <c r="G4429" s="24" t="s">
        <v>57</v>
      </c>
      <c r="H4429" s="1"/>
      <c r="I4429" s="1"/>
      <c r="AA4429" s="7"/>
      <c r="AB4429" s="7"/>
      <c r="AD4429" s="1"/>
      <c r="AE4429" s="1"/>
      <c r="AG4429" s="7"/>
      <c r="AH4429" s="7"/>
      <c r="AI4429" s="7"/>
      <c r="IU4429" s="11"/>
      <c r="IV4429" s="11"/>
      <c r="IW4429" s="11"/>
      <c r="AMI4429" s="12"/>
      <c r="AMJ4429" s="12"/>
      <c r="AMK4429" s="12"/>
    </row>
    <row r="4430" spans="1:1025" ht="12.75" customHeight="1">
      <c r="A4430" s="23">
        <v>8</v>
      </c>
      <c r="B4430" s="23">
        <v>1995</v>
      </c>
      <c r="C4430" s="24">
        <v>68.749700000000004</v>
      </c>
      <c r="D4430" s="24">
        <v>15.3833</v>
      </c>
      <c r="E4430" s="24">
        <v>162.5</v>
      </c>
      <c r="F4430" s="27">
        <v>1.35</v>
      </c>
      <c r="G4430" s="24" t="s">
        <v>57</v>
      </c>
      <c r="H4430" s="1"/>
      <c r="I4430" s="1"/>
      <c r="AA4430" s="7"/>
      <c r="AB4430" s="7"/>
      <c r="AD4430" s="1"/>
      <c r="AE4430" s="1"/>
      <c r="AG4430" s="7"/>
      <c r="AH4430" s="7"/>
      <c r="AI4430" s="7"/>
      <c r="IU4430" s="11"/>
      <c r="IV4430" s="11"/>
      <c r="IW4430" s="11"/>
      <c r="AMI4430" s="12"/>
      <c r="AMJ4430" s="12"/>
      <c r="AMK4430" s="12"/>
    </row>
    <row r="4431" spans="1:1025" ht="12.75" customHeight="1">
      <c r="A4431" s="23">
        <v>11</v>
      </c>
      <c r="B4431" s="23">
        <v>1995</v>
      </c>
      <c r="C4431" s="24">
        <v>63.549700000000001</v>
      </c>
      <c r="D4431" s="24">
        <v>21.182700000000001</v>
      </c>
      <c r="E4431" s="24">
        <v>162.6</v>
      </c>
      <c r="F4431" s="27">
        <v>1.82</v>
      </c>
      <c r="G4431" s="24" t="s">
        <v>57</v>
      </c>
      <c r="H4431" s="1"/>
      <c r="I4431" s="1"/>
      <c r="AA4431" s="7"/>
      <c r="AB4431" s="7"/>
      <c r="AD4431" s="1"/>
      <c r="AE4431" s="1"/>
      <c r="AG4431" s="7"/>
      <c r="AH4431" s="7"/>
      <c r="AI4431" s="7"/>
      <c r="IU4431" s="11"/>
      <c r="IV4431" s="11"/>
      <c r="IW4431" s="11"/>
      <c r="AMI4431" s="12"/>
      <c r="AMJ4431" s="12"/>
      <c r="AMK4431" s="12"/>
    </row>
    <row r="4432" spans="1:1025" ht="12.75" customHeight="1">
      <c r="A4432" s="23">
        <v>11</v>
      </c>
      <c r="B4432" s="23">
        <v>1995</v>
      </c>
      <c r="C4432" s="24">
        <v>62.0002</v>
      </c>
      <c r="D4432" s="24">
        <v>16.034199999999998</v>
      </c>
      <c r="E4432" s="24">
        <v>162.69999999999999</v>
      </c>
      <c r="F4432" s="27">
        <v>1.27</v>
      </c>
      <c r="G4432" s="24" t="s">
        <v>57</v>
      </c>
      <c r="H4432" s="1"/>
      <c r="I4432" s="1"/>
      <c r="AA4432" s="7"/>
      <c r="AB4432" s="7"/>
      <c r="AD4432" s="1"/>
      <c r="AE4432" s="1"/>
      <c r="AG4432" s="7"/>
      <c r="AH4432" s="7"/>
      <c r="AI4432" s="7"/>
      <c r="IU4432" s="11"/>
      <c r="IV4432" s="11"/>
      <c r="IW4432" s="11"/>
      <c r="AMI4432" s="12"/>
      <c r="AMJ4432" s="12"/>
      <c r="AMK4432" s="12"/>
    </row>
    <row r="4433" spans="1:1025" ht="12.75" customHeight="1">
      <c r="A4433" s="23">
        <v>10</v>
      </c>
      <c r="B4433" s="23">
        <v>1995</v>
      </c>
      <c r="C4433" s="24">
        <v>59.251199999999997</v>
      </c>
      <c r="D4433" s="24">
        <v>23.9148</v>
      </c>
      <c r="E4433" s="24">
        <v>162.80000000000001</v>
      </c>
      <c r="F4433" s="27">
        <v>2.4500000000000002</v>
      </c>
      <c r="G4433" s="24" t="s">
        <v>57</v>
      </c>
      <c r="H4433" s="1"/>
      <c r="I4433" s="1"/>
      <c r="AA4433" s="7"/>
      <c r="AB4433" s="7"/>
      <c r="AD4433" s="1"/>
      <c r="AE4433" s="1"/>
      <c r="AG4433" s="7"/>
      <c r="AH4433" s="7"/>
      <c r="AI4433" s="7"/>
      <c r="IU4433" s="11"/>
      <c r="IV4433" s="11"/>
      <c r="IW4433" s="11"/>
      <c r="AMI4433" s="12"/>
      <c r="AMJ4433" s="12"/>
      <c r="AMK4433" s="12"/>
    </row>
    <row r="4434" spans="1:1025" ht="12.75" customHeight="1">
      <c r="A4434" s="23">
        <v>8</v>
      </c>
      <c r="B4434" s="23">
        <v>1995</v>
      </c>
      <c r="C4434" s="24">
        <v>64.997299999999996</v>
      </c>
      <c r="D4434" s="24">
        <v>10.8035</v>
      </c>
      <c r="E4434" s="24">
        <v>162.80000000000001</v>
      </c>
      <c r="F4434" s="27">
        <v>0.74</v>
      </c>
      <c r="G4434" s="24" t="s">
        <v>57</v>
      </c>
      <c r="H4434" s="1"/>
      <c r="I4434" s="1"/>
      <c r="AA4434" s="7"/>
      <c r="AB4434" s="7"/>
      <c r="AD4434" s="1"/>
      <c r="AE4434" s="1"/>
      <c r="AG4434" s="7"/>
      <c r="AH4434" s="7"/>
      <c r="AI4434" s="7"/>
      <c r="IU4434" s="11"/>
      <c r="IV4434" s="11"/>
      <c r="IW4434" s="11"/>
      <c r="AMI4434" s="12"/>
      <c r="AMJ4434" s="12"/>
      <c r="AMK4434" s="12"/>
    </row>
    <row r="4435" spans="1:1025" ht="12.75" customHeight="1">
      <c r="A4435" s="23">
        <v>8</v>
      </c>
      <c r="B4435" s="23">
        <v>1995</v>
      </c>
      <c r="C4435" s="24">
        <v>65.001199999999997</v>
      </c>
      <c r="D4435" s="24">
        <v>12.0663</v>
      </c>
      <c r="E4435" s="24">
        <v>162.80000000000001</v>
      </c>
      <c r="F4435" s="27">
        <v>0.99</v>
      </c>
      <c r="G4435" s="24" t="s">
        <v>57</v>
      </c>
      <c r="H4435" s="1"/>
      <c r="I4435" s="1"/>
      <c r="AA4435" s="7"/>
      <c r="AB4435" s="7"/>
      <c r="AD4435" s="1"/>
      <c r="AE4435" s="1"/>
      <c r="AG4435" s="7"/>
      <c r="AH4435" s="7"/>
      <c r="AI4435" s="7"/>
      <c r="IU4435" s="11"/>
      <c r="IV4435" s="11"/>
      <c r="IW4435" s="11"/>
      <c r="AMI4435" s="12"/>
      <c r="AMJ4435" s="12"/>
      <c r="AMK4435" s="12"/>
    </row>
    <row r="4436" spans="1:1025" ht="12.75" customHeight="1">
      <c r="A4436" s="23">
        <v>11</v>
      </c>
      <c r="B4436" s="23">
        <v>1995</v>
      </c>
      <c r="C4436" s="24">
        <v>63.4983</v>
      </c>
      <c r="D4436" s="24">
        <v>15.249499999999999</v>
      </c>
      <c r="E4436" s="24">
        <v>162.80000000000001</v>
      </c>
      <c r="F4436" s="27">
        <v>1.3</v>
      </c>
      <c r="G4436" s="24" t="s">
        <v>57</v>
      </c>
      <c r="H4436" s="1"/>
      <c r="I4436" s="1"/>
      <c r="AA4436" s="7"/>
      <c r="AB4436" s="7"/>
      <c r="AD4436" s="1"/>
      <c r="AE4436" s="1"/>
      <c r="AG4436" s="7"/>
      <c r="AH4436" s="7"/>
      <c r="AI4436" s="7"/>
      <c r="IU4436" s="11"/>
      <c r="IV4436" s="11"/>
      <c r="IW4436" s="11"/>
      <c r="AMI4436" s="12"/>
      <c r="AMJ4436" s="12"/>
      <c r="AMK4436" s="12"/>
    </row>
    <row r="4437" spans="1:1025" ht="12.75" customHeight="1">
      <c r="A4437" s="23">
        <v>10</v>
      </c>
      <c r="B4437" s="23">
        <v>1995</v>
      </c>
      <c r="C4437" s="24">
        <v>58.174500000000002</v>
      </c>
      <c r="D4437" s="24">
        <v>24.326799999999999</v>
      </c>
      <c r="E4437" s="24">
        <v>162.80000000000001</v>
      </c>
      <c r="F4437" s="27">
        <v>2.97</v>
      </c>
      <c r="G4437" s="24" t="s">
        <v>57</v>
      </c>
      <c r="H4437" s="1"/>
      <c r="I4437" s="1"/>
      <c r="AA4437" s="7"/>
      <c r="AB4437" s="7"/>
      <c r="AD4437" s="1"/>
      <c r="AE4437" s="1"/>
      <c r="AG4437" s="7"/>
      <c r="AH4437" s="7"/>
      <c r="AI4437" s="7"/>
      <c r="IU4437" s="11"/>
      <c r="IV4437" s="11"/>
      <c r="IW4437" s="11"/>
      <c r="AMI4437" s="12"/>
      <c r="AMJ4437" s="12"/>
      <c r="AMK4437" s="12"/>
    </row>
    <row r="4438" spans="1:1025" ht="12.75" customHeight="1">
      <c r="A4438" s="23">
        <v>11</v>
      </c>
      <c r="B4438" s="23">
        <v>1995</v>
      </c>
      <c r="C4438" s="24">
        <v>64.982200000000006</v>
      </c>
      <c r="D4438" s="24">
        <v>14.4747</v>
      </c>
      <c r="E4438" s="24">
        <v>162.9</v>
      </c>
      <c r="F4438" s="27">
        <v>1.22</v>
      </c>
      <c r="G4438" s="24" t="s">
        <v>57</v>
      </c>
      <c r="H4438" s="1"/>
      <c r="I4438" s="1"/>
      <c r="AA4438" s="7"/>
      <c r="AB4438" s="7"/>
      <c r="AD4438" s="1"/>
      <c r="AE4438" s="1"/>
      <c r="AG4438" s="7"/>
      <c r="AH4438" s="7"/>
      <c r="AI4438" s="7"/>
      <c r="IU4438" s="11"/>
      <c r="IV4438" s="11"/>
      <c r="IW4438" s="11"/>
      <c r="AMI4438" s="12"/>
      <c r="AMJ4438" s="12"/>
      <c r="AMK4438" s="12"/>
    </row>
    <row r="4439" spans="1:1025" ht="12.75" customHeight="1">
      <c r="A4439" s="23">
        <v>11</v>
      </c>
      <c r="B4439" s="23">
        <v>1995</v>
      </c>
      <c r="C4439" s="24">
        <v>59.815199999999997</v>
      </c>
      <c r="D4439" s="24">
        <v>17.177800000000001</v>
      </c>
      <c r="E4439" s="24">
        <v>163</v>
      </c>
      <c r="F4439" s="27">
        <v>1.5</v>
      </c>
      <c r="G4439" s="24" t="s">
        <v>57</v>
      </c>
      <c r="H4439" s="1"/>
      <c r="I4439" s="1"/>
      <c r="AA4439" s="7"/>
      <c r="AB4439" s="7"/>
      <c r="AD4439" s="1"/>
      <c r="AE4439" s="1"/>
      <c r="AG4439" s="7"/>
      <c r="AH4439" s="7"/>
      <c r="AI4439" s="7"/>
      <c r="IU4439" s="11"/>
      <c r="IV4439" s="11"/>
      <c r="IW4439" s="11"/>
      <c r="AMI4439" s="12"/>
      <c r="AMJ4439" s="12"/>
      <c r="AMK4439" s="12"/>
    </row>
    <row r="4440" spans="1:1025" ht="12.75" customHeight="1">
      <c r="A4440" s="23">
        <v>9</v>
      </c>
      <c r="B4440" s="23">
        <v>1995</v>
      </c>
      <c r="C4440" s="24">
        <v>61.2455</v>
      </c>
      <c r="D4440" s="24">
        <v>16.433199999999999</v>
      </c>
      <c r="E4440" s="24">
        <v>163</v>
      </c>
      <c r="F4440" s="27">
        <v>0.97</v>
      </c>
      <c r="G4440" s="24" t="s">
        <v>57</v>
      </c>
      <c r="H4440" s="1"/>
      <c r="I4440" s="1"/>
      <c r="AA4440" s="7"/>
      <c r="AB4440" s="7"/>
      <c r="AD4440" s="1"/>
      <c r="AE4440" s="1"/>
      <c r="AG4440" s="7"/>
      <c r="AH4440" s="7"/>
      <c r="AI4440" s="7"/>
      <c r="IU4440" s="11"/>
      <c r="IV4440" s="11"/>
      <c r="IW4440" s="11"/>
      <c r="AMI4440" s="12"/>
      <c r="AMJ4440" s="12"/>
      <c r="AMK4440" s="12"/>
    </row>
    <row r="4441" spans="1:1025" ht="12.75" customHeight="1">
      <c r="A4441" s="23">
        <v>11</v>
      </c>
      <c r="B4441" s="23">
        <v>1995</v>
      </c>
      <c r="C4441" s="24">
        <v>56.5002</v>
      </c>
      <c r="D4441" s="24">
        <v>16.416699999999999</v>
      </c>
      <c r="E4441" s="24">
        <v>163</v>
      </c>
      <c r="F4441" s="27">
        <v>0.9</v>
      </c>
      <c r="G4441" s="24" t="s">
        <v>57</v>
      </c>
      <c r="H4441" s="1"/>
      <c r="I4441" s="1"/>
      <c r="AA4441" s="7"/>
      <c r="AB4441" s="7"/>
      <c r="AD4441" s="1"/>
      <c r="AE4441" s="1"/>
      <c r="AG4441" s="7"/>
      <c r="AH4441" s="7"/>
      <c r="AI4441" s="7"/>
      <c r="IU4441" s="11"/>
      <c r="IV4441" s="11"/>
      <c r="IW4441" s="11"/>
      <c r="AMI4441" s="12"/>
      <c r="AMJ4441" s="12"/>
      <c r="AMK4441" s="12"/>
    </row>
    <row r="4442" spans="1:1025" ht="12.75" customHeight="1">
      <c r="A4442" s="23">
        <v>8</v>
      </c>
      <c r="B4442" s="23">
        <v>1995</v>
      </c>
      <c r="C4442" s="24">
        <v>61.169499999999999</v>
      </c>
      <c r="D4442" s="24">
        <v>22.4678</v>
      </c>
      <c r="E4442" s="24">
        <v>163.1</v>
      </c>
      <c r="F4442" s="27">
        <v>1.45</v>
      </c>
      <c r="G4442" s="24" t="s">
        <v>57</v>
      </c>
      <c r="H4442" s="1"/>
      <c r="I4442" s="1"/>
      <c r="AA4442" s="7"/>
      <c r="AB4442" s="7"/>
      <c r="AD4442" s="1"/>
      <c r="AE4442" s="1"/>
      <c r="AG4442" s="7"/>
      <c r="AH4442" s="7"/>
      <c r="AI4442" s="7"/>
      <c r="IU4442" s="11"/>
      <c r="IV4442" s="11"/>
      <c r="IW4442" s="11"/>
      <c r="AMI4442" s="12"/>
      <c r="AMJ4442" s="12"/>
      <c r="AMK4442" s="12"/>
    </row>
    <row r="4443" spans="1:1025" ht="12.75" customHeight="1">
      <c r="A4443" s="23">
        <v>8</v>
      </c>
      <c r="B4443" s="23">
        <v>1995</v>
      </c>
      <c r="C4443" s="24">
        <v>61.169499999999999</v>
      </c>
      <c r="D4443" s="24">
        <v>22.4678</v>
      </c>
      <c r="E4443" s="24">
        <v>163.1</v>
      </c>
      <c r="F4443" s="27">
        <v>1.45</v>
      </c>
      <c r="G4443" s="24" t="s">
        <v>57</v>
      </c>
      <c r="H4443" s="1"/>
      <c r="I4443" s="1"/>
      <c r="AA4443" s="7"/>
      <c r="AB4443" s="7"/>
      <c r="AD4443" s="1"/>
      <c r="AE4443" s="1"/>
      <c r="AG4443" s="7"/>
      <c r="AH4443" s="7"/>
      <c r="AI4443" s="7"/>
      <c r="IU4443" s="11"/>
      <c r="IV4443" s="11"/>
      <c r="IW4443" s="11"/>
      <c r="AMI4443" s="12"/>
      <c r="AMJ4443" s="12"/>
      <c r="AMK4443" s="12"/>
    </row>
    <row r="4444" spans="1:1025" ht="12.75" customHeight="1">
      <c r="A4444" s="23">
        <v>9</v>
      </c>
      <c r="B4444" s="23">
        <v>1995</v>
      </c>
      <c r="C4444" s="24">
        <v>58.000799999999998</v>
      </c>
      <c r="D4444" s="24">
        <v>18.0825</v>
      </c>
      <c r="E4444" s="24">
        <v>163.19999999999999</v>
      </c>
      <c r="F4444" s="27">
        <v>1.35</v>
      </c>
      <c r="G4444" s="24" t="s">
        <v>57</v>
      </c>
      <c r="H4444" s="1"/>
      <c r="I4444" s="1"/>
      <c r="AA4444" s="7"/>
      <c r="AB4444" s="7"/>
      <c r="AD4444" s="1"/>
      <c r="AE4444" s="1"/>
      <c r="AG4444" s="7"/>
      <c r="AH4444" s="7"/>
      <c r="AI4444" s="7"/>
      <c r="IU4444" s="11"/>
      <c r="IV4444" s="11"/>
      <c r="IW4444" s="11"/>
      <c r="AMI4444" s="12"/>
      <c r="AMJ4444" s="12"/>
      <c r="AMK4444" s="12"/>
    </row>
    <row r="4445" spans="1:1025" ht="12.75" customHeight="1">
      <c r="A4445" s="23">
        <v>11</v>
      </c>
      <c r="B4445" s="23">
        <v>1995</v>
      </c>
      <c r="C4445" s="24">
        <v>61.624699999999997</v>
      </c>
      <c r="D4445" s="24">
        <v>22.525300000000001</v>
      </c>
      <c r="E4445" s="24">
        <v>163.19999999999999</v>
      </c>
      <c r="F4445" s="27">
        <v>1.51</v>
      </c>
      <c r="G4445" s="24" t="s">
        <v>57</v>
      </c>
      <c r="H4445" s="1"/>
      <c r="I4445" s="1"/>
      <c r="AA4445" s="7"/>
      <c r="AB4445" s="7"/>
      <c r="AD4445" s="1"/>
      <c r="AE4445" s="1"/>
      <c r="AG4445" s="7"/>
      <c r="AH4445" s="7"/>
      <c r="AI4445" s="7"/>
      <c r="IU4445" s="11"/>
      <c r="IV4445" s="11"/>
      <c r="IW4445" s="11"/>
      <c r="AMI4445" s="12"/>
      <c r="AMJ4445" s="12"/>
      <c r="AMK4445" s="12"/>
    </row>
    <row r="4446" spans="1:1025" ht="12.75" customHeight="1">
      <c r="A4446" s="23">
        <v>8</v>
      </c>
      <c r="B4446" s="23">
        <v>1995</v>
      </c>
      <c r="C4446" s="24">
        <v>59</v>
      </c>
      <c r="D4446" s="24">
        <v>19</v>
      </c>
      <c r="E4446" s="24">
        <v>163.4</v>
      </c>
      <c r="F4446" s="27">
        <v>2.1</v>
      </c>
      <c r="G4446" s="24" t="s">
        <v>57</v>
      </c>
      <c r="H4446" s="1"/>
      <c r="I4446" s="1"/>
      <c r="AA4446" s="7"/>
      <c r="AB4446" s="7"/>
      <c r="AD4446" s="1"/>
      <c r="AE4446" s="1"/>
      <c r="AG4446" s="7"/>
      <c r="AH4446" s="7"/>
      <c r="AI4446" s="7"/>
      <c r="IU4446" s="11"/>
      <c r="IV4446" s="11"/>
      <c r="IW4446" s="11"/>
      <c r="AMI4446" s="12"/>
      <c r="AMJ4446" s="12"/>
      <c r="AMK4446" s="12"/>
    </row>
    <row r="4447" spans="1:1025" ht="12.75" customHeight="1">
      <c r="A4447" s="23">
        <v>8</v>
      </c>
      <c r="B4447" s="23">
        <v>1995</v>
      </c>
      <c r="C4447" s="24">
        <v>59.883200000000002</v>
      </c>
      <c r="D4447" s="24">
        <v>22.386800000000001</v>
      </c>
      <c r="E4447" s="24">
        <v>163.4</v>
      </c>
      <c r="F4447" s="27">
        <v>1.34</v>
      </c>
      <c r="G4447" s="24" t="s">
        <v>57</v>
      </c>
      <c r="H4447" s="1"/>
      <c r="I4447" s="1"/>
      <c r="AA4447" s="7"/>
      <c r="AB4447" s="7"/>
      <c r="AD4447" s="1"/>
      <c r="AE4447" s="1"/>
      <c r="AG4447" s="7"/>
      <c r="AH4447" s="7"/>
      <c r="AI4447" s="7"/>
      <c r="IU4447" s="11"/>
      <c r="IV4447" s="11"/>
      <c r="IW4447" s="11"/>
      <c r="AMI4447" s="12"/>
      <c r="AMJ4447" s="12"/>
      <c r="AMK4447" s="12"/>
    </row>
    <row r="4448" spans="1:1025" ht="12.75" customHeight="1">
      <c r="A4448" s="23">
        <v>9</v>
      </c>
      <c r="B4448" s="23">
        <v>1995</v>
      </c>
      <c r="C4448" s="24">
        <v>58.835799999999999</v>
      </c>
      <c r="D4448" s="24">
        <v>17.680800000000001</v>
      </c>
      <c r="E4448" s="24">
        <v>163.4</v>
      </c>
      <c r="F4448" s="27">
        <v>1.05</v>
      </c>
      <c r="G4448" s="24" t="s">
        <v>57</v>
      </c>
      <c r="H4448" s="1"/>
      <c r="I4448" s="1"/>
      <c r="AA4448" s="7"/>
      <c r="AB4448" s="7"/>
      <c r="AD4448" s="1"/>
      <c r="AE4448" s="1"/>
      <c r="AG4448" s="7"/>
      <c r="AH4448" s="7"/>
      <c r="AI4448" s="7"/>
      <c r="IU4448" s="11"/>
      <c r="IV4448" s="11"/>
      <c r="IW4448" s="11"/>
      <c r="AMI4448" s="12"/>
      <c r="AMJ4448" s="12"/>
      <c r="AMK4448" s="12"/>
    </row>
    <row r="4449" spans="1:1025" ht="12.75" customHeight="1">
      <c r="A4449" s="23">
        <v>8</v>
      </c>
      <c r="B4449" s="23">
        <v>1995</v>
      </c>
      <c r="C4449" s="24">
        <v>64.900300000000001</v>
      </c>
      <c r="D4449" s="24">
        <v>9.9991699999999994</v>
      </c>
      <c r="E4449" s="24">
        <v>163.5</v>
      </c>
      <c r="F4449" s="27">
        <v>0.74</v>
      </c>
      <c r="G4449" s="24" t="s">
        <v>57</v>
      </c>
      <c r="H4449" s="1"/>
      <c r="I4449" s="1"/>
      <c r="AA4449" s="7"/>
      <c r="AB4449" s="7"/>
      <c r="AD4449" s="1"/>
      <c r="AE4449" s="1"/>
      <c r="AG4449" s="7"/>
      <c r="AH4449" s="7"/>
      <c r="AI4449" s="7"/>
      <c r="IU4449" s="11"/>
      <c r="IV4449" s="11"/>
      <c r="IW4449" s="11"/>
      <c r="AMI4449" s="12"/>
      <c r="AMJ4449" s="12"/>
      <c r="AMK4449" s="12"/>
    </row>
    <row r="4450" spans="1:1025" ht="12.75" customHeight="1">
      <c r="A4450" s="23">
        <v>9</v>
      </c>
      <c r="B4450" s="23">
        <v>1995</v>
      </c>
      <c r="C4450" s="24">
        <v>57.750999999999998</v>
      </c>
      <c r="D4450" s="24">
        <v>18.633800000000001</v>
      </c>
      <c r="E4450" s="24">
        <v>163.6</v>
      </c>
      <c r="F4450" s="27">
        <v>2.09</v>
      </c>
      <c r="G4450" s="24" t="s">
        <v>57</v>
      </c>
      <c r="H4450" s="1"/>
      <c r="I4450" s="1"/>
      <c r="AA4450" s="7"/>
      <c r="AB4450" s="7"/>
      <c r="AD4450" s="1"/>
      <c r="AE4450" s="1"/>
      <c r="AG4450" s="7"/>
      <c r="AH4450" s="7"/>
      <c r="AI4450" s="7"/>
      <c r="IU4450" s="11"/>
      <c r="IV4450" s="11"/>
      <c r="IW4450" s="11"/>
      <c r="AMI4450" s="12"/>
      <c r="AMJ4450" s="12"/>
      <c r="AMK4450" s="12"/>
    </row>
    <row r="4451" spans="1:1025" ht="12.75" customHeight="1">
      <c r="A4451" s="23">
        <v>7</v>
      </c>
      <c r="B4451" s="23">
        <v>1995</v>
      </c>
      <c r="C4451" s="24">
        <v>66.88</v>
      </c>
      <c r="D4451" s="24">
        <v>14.92</v>
      </c>
      <c r="E4451" s="24">
        <v>163.6</v>
      </c>
      <c r="F4451" s="27">
        <v>0.9</v>
      </c>
      <c r="G4451" s="24" t="s">
        <v>57</v>
      </c>
      <c r="H4451" s="1"/>
      <c r="I4451" s="1"/>
      <c r="AA4451" s="7"/>
      <c r="AB4451" s="7"/>
      <c r="AD4451" s="1"/>
      <c r="AE4451" s="1"/>
      <c r="AG4451" s="7"/>
      <c r="AH4451" s="7"/>
      <c r="AI4451" s="7"/>
      <c r="IU4451" s="11"/>
      <c r="IV4451" s="11"/>
      <c r="IW4451" s="11"/>
      <c r="AMI4451" s="12"/>
      <c r="AMJ4451" s="12"/>
      <c r="AMK4451" s="12"/>
    </row>
    <row r="4452" spans="1:1025" ht="12.75" customHeight="1">
      <c r="A4452" s="23">
        <v>8</v>
      </c>
      <c r="B4452" s="23">
        <v>1995</v>
      </c>
      <c r="C4452" s="24">
        <v>62.401499999999999</v>
      </c>
      <c r="D4452" s="24">
        <v>21.833300000000001</v>
      </c>
      <c r="E4452" s="24">
        <v>163.80000000000001</v>
      </c>
      <c r="F4452" s="27">
        <v>0.97</v>
      </c>
      <c r="G4452" s="24" t="s">
        <v>57</v>
      </c>
      <c r="H4452" s="1"/>
      <c r="I4452" s="1"/>
      <c r="AA4452" s="7"/>
      <c r="AB4452" s="7"/>
      <c r="AD4452" s="1"/>
      <c r="AE4452" s="1"/>
      <c r="AG4452" s="7"/>
      <c r="AH4452" s="7"/>
      <c r="AI4452" s="7"/>
      <c r="IU4452" s="11"/>
      <c r="IV4452" s="11"/>
      <c r="IW4452" s="11"/>
      <c r="AMI4452" s="12"/>
      <c r="AMJ4452" s="12"/>
      <c r="AMK4452" s="12"/>
    </row>
    <row r="4453" spans="1:1025" ht="12.75" customHeight="1">
      <c r="A4453" s="23">
        <v>9</v>
      </c>
      <c r="B4453" s="23">
        <v>1995</v>
      </c>
      <c r="C4453" s="24">
        <v>60.500500000000002</v>
      </c>
      <c r="D4453" s="24">
        <v>16.799199999999999</v>
      </c>
      <c r="E4453" s="24">
        <v>164.1</v>
      </c>
      <c r="F4453" s="27">
        <v>1.21</v>
      </c>
      <c r="G4453" s="24" t="s">
        <v>57</v>
      </c>
      <c r="H4453" s="1"/>
      <c r="I4453" s="1"/>
      <c r="AA4453" s="7"/>
      <c r="AB4453" s="7"/>
      <c r="AD4453" s="1"/>
      <c r="AE4453" s="1"/>
      <c r="AG4453" s="7"/>
      <c r="AH4453" s="7"/>
      <c r="AI4453" s="7"/>
      <c r="IU4453" s="11"/>
      <c r="IV4453" s="11"/>
      <c r="IW4453" s="11"/>
      <c r="AMI4453" s="12"/>
      <c r="AMJ4453" s="12"/>
      <c r="AMK4453" s="12"/>
    </row>
    <row r="4454" spans="1:1025" ht="12.75" customHeight="1">
      <c r="A4454" s="23">
        <v>8</v>
      </c>
      <c r="B4454" s="23">
        <v>1995</v>
      </c>
      <c r="C4454" s="24">
        <v>63.5032</v>
      </c>
      <c r="D4454" s="24">
        <v>15.247299999999999</v>
      </c>
      <c r="E4454" s="24">
        <v>164.4</v>
      </c>
      <c r="F4454" s="27">
        <v>1.3</v>
      </c>
      <c r="G4454" s="24" t="s">
        <v>57</v>
      </c>
      <c r="H4454" s="1"/>
      <c r="I4454" s="1"/>
      <c r="AA4454" s="7"/>
      <c r="AB4454" s="7"/>
      <c r="AD4454" s="1"/>
      <c r="AE4454" s="1"/>
      <c r="AG4454" s="7"/>
      <c r="AH4454" s="7"/>
      <c r="AI4454" s="7"/>
      <c r="IU4454" s="11"/>
      <c r="IV4454" s="11"/>
      <c r="IW4454" s="11"/>
      <c r="AMI4454" s="12"/>
      <c r="AMJ4454" s="12"/>
      <c r="AMK4454" s="12"/>
    </row>
    <row r="4455" spans="1:1025" ht="12.75" customHeight="1">
      <c r="A4455" s="23">
        <v>7</v>
      </c>
      <c r="B4455" s="23">
        <v>1995</v>
      </c>
      <c r="C4455" s="24">
        <v>67.930000000000007</v>
      </c>
      <c r="D4455" s="24">
        <v>17.29</v>
      </c>
      <c r="E4455" s="24">
        <v>164.5</v>
      </c>
      <c r="F4455" s="27">
        <v>1.3</v>
      </c>
      <c r="G4455" s="24" t="s">
        <v>57</v>
      </c>
      <c r="H4455" s="1"/>
      <c r="I4455" s="1"/>
      <c r="AA4455" s="7"/>
      <c r="AB4455" s="7"/>
      <c r="AD4455" s="1"/>
      <c r="AE4455" s="1"/>
      <c r="AG4455" s="7"/>
      <c r="AH4455" s="7"/>
      <c r="AI4455" s="7"/>
      <c r="IU4455" s="11"/>
      <c r="IV4455" s="11"/>
      <c r="IW4455" s="11"/>
      <c r="AMI4455" s="12"/>
      <c r="AMJ4455" s="12"/>
      <c r="AMK4455" s="12"/>
    </row>
    <row r="4456" spans="1:1025" ht="12.75" customHeight="1">
      <c r="A4456" s="23">
        <v>7</v>
      </c>
      <c r="B4456" s="23">
        <v>1995</v>
      </c>
      <c r="C4456" s="24">
        <v>64.885300000000001</v>
      </c>
      <c r="D4456" s="24">
        <v>9.9673300000000005</v>
      </c>
      <c r="E4456" s="24">
        <v>165</v>
      </c>
      <c r="F4456" s="27">
        <v>0.9</v>
      </c>
      <c r="G4456" s="24" t="s">
        <v>57</v>
      </c>
      <c r="H4456" s="1"/>
      <c r="I4456" s="1"/>
      <c r="AA4456" s="7"/>
      <c r="AB4456" s="7"/>
      <c r="AD4456" s="1"/>
      <c r="AE4456" s="1"/>
      <c r="AG4456" s="7"/>
      <c r="AH4456" s="7"/>
      <c r="AI4456" s="7"/>
      <c r="IU4456" s="11"/>
      <c r="IV4456" s="11"/>
      <c r="IW4456" s="11"/>
      <c r="AMI4456" s="12"/>
      <c r="AMJ4456" s="12"/>
      <c r="AMK4456" s="12"/>
    </row>
    <row r="4457" spans="1:1025" ht="12.75" customHeight="1">
      <c r="A4457" s="23">
        <v>8</v>
      </c>
      <c r="B4457" s="23">
        <v>1995</v>
      </c>
      <c r="C4457" s="24">
        <v>62.802999999999997</v>
      </c>
      <c r="D4457" s="24">
        <v>15.6355</v>
      </c>
      <c r="E4457" s="24">
        <v>165.1</v>
      </c>
      <c r="F4457" s="27">
        <v>1.4</v>
      </c>
      <c r="G4457" s="24" t="s">
        <v>57</v>
      </c>
      <c r="H4457" s="1"/>
      <c r="I4457" s="1"/>
      <c r="AA4457" s="7"/>
      <c r="AB4457" s="7"/>
      <c r="AD4457" s="1"/>
      <c r="AE4457" s="1"/>
      <c r="AG4457" s="7"/>
      <c r="AH4457" s="7"/>
      <c r="AI4457" s="7"/>
      <c r="IU4457" s="11"/>
      <c r="IV4457" s="11"/>
      <c r="IW4457" s="11"/>
      <c r="AMI4457" s="12"/>
      <c r="AMJ4457" s="12"/>
      <c r="AMK4457" s="12"/>
    </row>
    <row r="4458" spans="1:1025" ht="12.75" customHeight="1">
      <c r="A4458" s="23">
        <v>7</v>
      </c>
      <c r="B4458" s="23">
        <v>1995</v>
      </c>
      <c r="C4458" s="24">
        <v>67.569999999999993</v>
      </c>
      <c r="D4458" s="24">
        <v>18.27</v>
      </c>
      <c r="E4458" s="24">
        <v>165.6</v>
      </c>
      <c r="F4458" s="27">
        <v>1.2</v>
      </c>
      <c r="G4458" s="24" t="s">
        <v>57</v>
      </c>
      <c r="H4458" s="1"/>
      <c r="I4458" s="1"/>
      <c r="AA4458" s="7"/>
      <c r="AB4458" s="7"/>
      <c r="AD4458" s="1"/>
      <c r="AE4458" s="1"/>
      <c r="AG4458" s="7"/>
      <c r="AH4458" s="7"/>
      <c r="AI4458" s="7"/>
      <c r="IU4458" s="11"/>
      <c r="IV4458" s="11"/>
      <c r="IW4458" s="11"/>
      <c r="AMI4458" s="12"/>
      <c r="AMJ4458" s="12"/>
      <c r="AMK4458" s="12"/>
    </row>
    <row r="4459" spans="1:1025" ht="12.75" customHeight="1">
      <c r="A4459" s="23">
        <v>9</v>
      </c>
      <c r="B4459" s="23">
        <v>1995</v>
      </c>
      <c r="C4459" s="24">
        <v>62.7682</v>
      </c>
      <c r="D4459" s="24">
        <v>15.633699999999999</v>
      </c>
      <c r="E4459" s="24">
        <v>181.8</v>
      </c>
      <c r="F4459" s="27">
        <v>1.56</v>
      </c>
      <c r="G4459" s="24" t="s">
        <v>57</v>
      </c>
      <c r="H4459" s="1"/>
      <c r="I4459" s="1"/>
      <c r="AA4459" s="7"/>
      <c r="AB4459" s="7"/>
      <c r="AD4459" s="1"/>
      <c r="AE4459" s="1"/>
      <c r="AG4459" s="7"/>
      <c r="AH4459" s="7"/>
      <c r="AI4459" s="7"/>
      <c r="IU4459" s="11"/>
      <c r="IV4459" s="11"/>
      <c r="IW4459" s="11"/>
      <c r="AMI4459" s="12"/>
      <c r="AMJ4459" s="12"/>
      <c r="AMK4459" s="12"/>
    </row>
    <row r="4460" spans="1:1025" ht="12.75" customHeight="1">
      <c r="A4460" s="23">
        <v>7</v>
      </c>
      <c r="B4460" s="23">
        <v>1995</v>
      </c>
      <c r="C4460" s="24">
        <v>65.003500000000003</v>
      </c>
      <c r="D4460" s="24">
        <v>12.061999999999999</v>
      </c>
      <c r="E4460" s="24">
        <v>184.8</v>
      </c>
      <c r="F4460" s="27">
        <v>1.1000000000000001</v>
      </c>
      <c r="G4460" s="24" t="s">
        <v>57</v>
      </c>
      <c r="H4460" s="1"/>
      <c r="I4460" s="1"/>
      <c r="AA4460" s="7"/>
      <c r="AB4460" s="7"/>
      <c r="AD4460" s="1"/>
      <c r="AE4460" s="1"/>
      <c r="AG4460" s="7"/>
      <c r="AH4460" s="7"/>
      <c r="AI4460" s="7"/>
      <c r="IU4460" s="11"/>
      <c r="IV4460" s="11"/>
      <c r="IW4460" s="11"/>
      <c r="AMI4460" s="12"/>
      <c r="AMJ4460" s="12"/>
      <c r="AMK4460" s="12"/>
    </row>
    <row r="4461" spans="1:1025" ht="12.75" customHeight="1">
      <c r="A4461" s="23">
        <v>7</v>
      </c>
      <c r="B4461" s="23">
        <v>1995</v>
      </c>
      <c r="C4461" s="24">
        <v>68.349999999999994</v>
      </c>
      <c r="D4461" s="24">
        <v>16.350000000000001</v>
      </c>
      <c r="E4461" s="24">
        <v>189.1</v>
      </c>
      <c r="F4461" s="27">
        <v>1.7</v>
      </c>
      <c r="G4461" s="24" t="s">
        <v>57</v>
      </c>
      <c r="H4461" s="1"/>
      <c r="I4461" s="1"/>
      <c r="AA4461" s="7"/>
      <c r="AB4461" s="7"/>
      <c r="AD4461" s="1"/>
      <c r="AE4461" s="1"/>
      <c r="AG4461" s="7"/>
      <c r="AH4461" s="7"/>
      <c r="AI4461" s="7"/>
      <c r="IU4461" s="11"/>
      <c r="IV4461" s="11"/>
      <c r="IW4461" s="11"/>
      <c r="AMI4461" s="12"/>
      <c r="AMJ4461" s="12"/>
      <c r="AMK4461" s="12"/>
    </row>
    <row r="4462" spans="1:1025" ht="12.75" customHeight="1">
      <c r="A4462" s="23">
        <v>8</v>
      </c>
      <c r="B4462" s="23">
        <v>1995</v>
      </c>
      <c r="C4462" s="24">
        <v>58.140799999999999</v>
      </c>
      <c r="D4462" s="24">
        <v>18.2575</v>
      </c>
      <c r="E4462" s="24">
        <v>189.7</v>
      </c>
      <c r="F4462" s="27">
        <v>2.1</v>
      </c>
      <c r="G4462" s="24" t="s">
        <v>57</v>
      </c>
      <c r="H4462" s="1"/>
      <c r="I4462" s="1"/>
      <c r="AA4462" s="7"/>
      <c r="AB4462" s="7"/>
      <c r="AD4462" s="1"/>
      <c r="AE4462" s="1"/>
      <c r="AG4462" s="7"/>
      <c r="AH4462" s="7"/>
      <c r="AI4462" s="7"/>
      <c r="IU4462" s="11"/>
      <c r="IV4462" s="11"/>
      <c r="IW4462" s="11"/>
      <c r="AMI4462" s="12"/>
      <c r="AMJ4462" s="12"/>
      <c r="AMK4462" s="12"/>
    </row>
    <row r="4463" spans="1:1025" ht="12.75" customHeight="1">
      <c r="A4463" s="23">
        <v>8</v>
      </c>
      <c r="B4463" s="23">
        <v>1995</v>
      </c>
      <c r="C4463" s="24">
        <v>68.348500000000001</v>
      </c>
      <c r="D4463" s="24">
        <v>16.337800000000001</v>
      </c>
      <c r="E4463" s="24">
        <v>190.9</v>
      </c>
      <c r="F4463" s="27">
        <v>1.1499999999999999</v>
      </c>
      <c r="G4463" s="24" t="s">
        <v>57</v>
      </c>
      <c r="H4463" s="1"/>
      <c r="I4463" s="1"/>
      <c r="AA4463" s="7"/>
      <c r="AB4463" s="7"/>
      <c r="AD4463" s="1"/>
      <c r="AE4463" s="1"/>
      <c r="AG4463" s="7"/>
      <c r="AH4463" s="7"/>
      <c r="AI4463" s="7"/>
      <c r="IU4463" s="11"/>
      <c r="IV4463" s="11"/>
      <c r="IW4463" s="11"/>
      <c r="AMI4463" s="12"/>
      <c r="AMJ4463" s="12"/>
      <c r="AMK4463" s="12"/>
    </row>
    <row r="4464" spans="1:1025" ht="12.75" customHeight="1">
      <c r="A4464" s="23">
        <v>8</v>
      </c>
      <c r="B4464" s="23">
        <v>1995</v>
      </c>
      <c r="C4464" s="24">
        <v>61.997300000000003</v>
      </c>
      <c r="D4464" s="24">
        <v>16.0303</v>
      </c>
      <c r="E4464" s="24">
        <v>191.7</v>
      </c>
      <c r="F4464" s="27">
        <v>1.6</v>
      </c>
      <c r="G4464" s="24" t="s">
        <v>57</v>
      </c>
      <c r="H4464" s="1"/>
      <c r="I4464" s="1"/>
      <c r="AA4464" s="7"/>
      <c r="AB4464" s="7"/>
      <c r="AD4464" s="1"/>
      <c r="AE4464" s="1"/>
      <c r="AG4464" s="7"/>
      <c r="AH4464" s="7"/>
      <c r="AI4464" s="7"/>
      <c r="IU4464" s="11"/>
      <c r="IV4464" s="11"/>
      <c r="IW4464" s="11"/>
      <c r="AMI4464" s="12"/>
      <c r="AMJ4464" s="12"/>
      <c r="AMK4464" s="12"/>
    </row>
    <row r="4465" spans="1:1025" ht="12.75" customHeight="1">
      <c r="A4465" s="23">
        <v>8</v>
      </c>
      <c r="B4465" s="23">
        <v>1995</v>
      </c>
      <c r="C4465" s="24">
        <v>64.250699999999995</v>
      </c>
      <c r="D4465" s="24">
        <v>14.834</v>
      </c>
      <c r="E4465" s="24">
        <v>192.3</v>
      </c>
      <c r="F4465" s="27">
        <v>1.5</v>
      </c>
      <c r="G4465" s="24" t="s">
        <v>57</v>
      </c>
      <c r="H4465" s="1"/>
      <c r="I4465" s="1"/>
      <c r="AA4465" s="7"/>
      <c r="AB4465" s="7"/>
      <c r="AD4465" s="1"/>
      <c r="AE4465" s="1"/>
      <c r="AG4465" s="7"/>
      <c r="AH4465" s="7"/>
      <c r="AI4465" s="7"/>
      <c r="IU4465" s="11"/>
      <c r="IV4465" s="11"/>
      <c r="IW4465" s="11"/>
      <c r="AMI4465" s="12"/>
      <c r="AMJ4465" s="12"/>
      <c r="AMK4465" s="12"/>
    </row>
    <row r="4466" spans="1:1025" ht="12.75" customHeight="1">
      <c r="A4466" s="23">
        <v>8</v>
      </c>
      <c r="B4466" s="23">
        <v>1995</v>
      </c>
      <c r="C4466" s="24">
        <v>67.933499999999995</v>
      </c>
      <c r="D4466" s="24">
        <v>17.298300000000001</v>
      </c>
      <c r="E4466" s="24">
        <v>192.6</v>
      </c>
      <c r="F4466" s="27">
        <v>1.23</v>
      </c>
      <c r="G4466" s="24" t="s">
        <v>57</v>
      </c>
      <c r="H4466" s="1"/>
      <c r="I4466" s="1"/>
      <c r="AA4466" s="7"/>
      <c r="AB4466" s="7"/>
      <c r="AD4466" s="1"/>
      <c r="AE4466" s="1"/>
      <c r="AG4466" s="7"/>
      <c r="AH4466" s="7"/>
      <c r="AI4466" s="7"/>
      <c r="IU4466" s="11"/>
      <c r="IV4466" s="11"/>
      <c r="IW4466" s="11"/>
      <c r="AMI4466" s="12"/>
      <c r="AMJ4466" s="12"/>
      <c r="AMK4466" s="12"/>
    </row>
    <row r="4467" spans="1:1025" ht="12.75" customHeight="1">
      <c r="A4467" s="23">
        <v>8</v>
      </c>
      <c r="B4467" s="23">
        <v>1995</v>
      </c>
      <c r="C4467" s="24">
        <v>59</v>
      </c>
      <c r="D4467" s="24">
        <v>19</v>
      </c>
      <c r="E4467" s="24">
        <v>193.4</v>
      </c>
      <c r="F4467" s="27">
        <v>2.2000000000000002</v>
      </c>
      <c r="G4467" s="24" t="s">
        <v>57</v>
      </c>
      <c r="H4467" s="1"/>
      <c r="I4467" s="1"/>
      <c r="AA4467" s="7"/>
      <c r="AB4467" s="7"/>
      <c r="AD4467" s="1"/>
      <c r="AE4467" s="1"/>
      <c r="AG4467" s="7"/>
      <c r="AH4467" s="7"/>
      <c r="AI4467" s="7"/>
      <c r="IU4467" s="11"/>
      <c r="IV4467" s="11"/>
      <c r="IW4467" s="11"/>
      <c r="AMI4467" s="12"/>
      <c r="AMJ4467" s="12"/>
      <c r="AMK4467" s="12"/>
    </row>
    <row r="4468" spans="1:1025" ht="12.75" customHeight="1">
      <c r="A4468" s="23">
        <v>7</v>
      </c>
      <c r="B4468" s="23">
        <v>1995</v>
      </c>
      <c r="C4468" s="24">
        <v>66.88</v>
      </c>
      <c r="D4468" s="24">
        <v>14.92</v>
      </c>
      <c r="E4468" s="24">
        <v>193.4</v>
      </c>
      <c r="F4468" s="27">
        <v>1</v>
      </c>
      <c r="G4468" s="24" t="s">
        <v>57</v>
      </c>
      <c r="H4468" s="1"/>
      <c r="I4468" s="1"/>
      <c r="AA4468" s="7"/>
      <c r="AB4468" s="7"/>
      <c r="AD4468" s="1"/>
      <c r="AE4468" s="1"/>
      <c r="AG4468" s="7"/>
      <c r="AH4468" s="7"/>
      <c r="AI4468" s="7"/>
      <c r="IU4468" s="11"/>
      <c r="IV4468" s="11"/>
      <c r="IW4468" s="11"/>
      <c r="AMI4468" s="12"/>
      <c r="AMJ4468" s="12"/>
      <c r="AMK4468" s="12"/>
    </row>
    <row r="4469" spans="1:1025" ht="12.75" customHeight="1">
      <c r="A4469" s="23">
        <v>7</v>
      </c>
      <c r="B4469" s="23">
        <v>1995</v>
      </c>
      <c r="C4469" s="24">
        <v>64.885300000000001</v>
      </c>
      <c r="D4469" s="24">
        <v>9.9673300000000005</v>
      </c>
      <c r="E4469" s="24">
        <v>193.8</v>
      </c>
      <c r="F4469" s="27">
        <v>0.8</v>
      </c>
      <c r="G4469" s="24" t="s">
        <v>57</v>
      </c>
      <c r="H4469" s="1"/>
      <c r="I4469" s="1"/>
      <c r="AA4469" s="7"/>
      <c r="AB4469" s="7"/>
      <c r="AD4469" s="1"/>
      <c r="AE4469" s="1"/>
      <c r="AG4469" s="7"/>
      <c r="AH4469" s="7"/>
      <c r="AI4469" s="7"/>
      <c r="IU4469" s="11"/>
      <c r="IV4469" s="11"/>
      <c r="IW4469" s="11"/>
      <c r="AMI4469" s="12"/>
      <c r="AMJ4469" s="12"/>
      <c r="AMK4469" s="12"/>
    </row>
    <row r="4470" spans="1:1025" ht="12.75" customHeight="1">
      <c r="A4470" s="23">
        <v>7</v>
      </c>
      <c r="B4470" s="23">
        <v>1995</v>
      </c>
      <c r="C4470" s="24">
        <v>65.001800000000003</v>
      </c>
      <c r="D4470" s="24">
        <v>13.245699999999999</v>
      </c>
      <c r="E4470" s="24">
        <v>194.2</v>
      </c>
      <c r="F4470" s="27">
        <v>2.2000000000000002</v>
      </c>
      <c r="G4470" s="24" t="s">
        <v>57</v>
      </c>
      <c r="H4470" s="1"/>
      <c r="I4470" s="1"/>
      <c r="AA4470" s="7"/>
      <c r="AB4470" s="7"/>
      <c r="AD4470" s="1"/>
      <c r="AE4470" s="1"/>
      <c r="AG4470" s="7"/>
      <c r="AH4470" s="7"/>
      <c r="AI4470" s="7"/>
      <c r="IU4470" s="11"/>
      <c r="IV4470" s="11"/>
      <c r="IW4470" s="11"/>
      <c r="AMI4470" s="12"/>
      <c r="AMJ4470" s="12"/>
      <c r="AMK4470" s="12"/>
    </row>
    <row r="4471" spans="1:1025" ht="12.75" customHeight="1">
      <c r="A4471" s="23">
        <v>7</v>
      </c>
      <c r="B4471" s="23">
        <v>1995</v>
      </c>
      <c r="C4471" s="24">
        <v>67.930000000000007</v>
      </c>
      <c r="D4471" s="24">
        <v>17.29</v>
      </c>
      <c r="E4471" s="24">
        <v>194.6</v>
      </c>
      <c r="F4471" s="27">
        <v>1.2</v>
      </c>
      <c r="G4471" s="24" t="s">
        <v>57</v>
      </c>
      <c r="H4471" s="1"/>
      <c r="I4471" s="1"/>
      <c r="AA4471" s="7"/>
      <c r="AB4471" s="7"/>
      <c r="AD4471" s="1"/>
      <c r="AE4471" s="1"/>
      <c r="AG4471" s="7"/>
      <c r="AH4471" s="7"/>
      <c r="AI4471" s="7"/>
      <c r="IU4471" s="11"/>
      <c r="IV4471" s="11"/>
      <c r="IW4471" s="11"/>
      <c r="AMI4471" s="12"/>
      <c r="AMJ4471" s="12"/>
      <c r="AMK4471" s="12"/>
    </row>
    <row r="4472" spans="1:1025" ht="12.75" customHeight="1">
      <c r="A4472" s="23">
        <v>8</v>
      </c>
      <c r="B4472" s="23">
        <v>1995</v>
      </c>
      <c r="C4472" s="24">
        <v>62.802999999999997</v>
      </c>
      <c r="D4472" s="24">
        <v>15.6355</v>
      </c>
      <c r="E4472" s="24">
        <v>194.8</v>
      </c>
      <c r="F4472" s="27">
        <v>1.7</v>
      </c>
      <c r="G4472" s="24" t="s">
        <v>57</v>
      </c>
      <c r="H4472" s="1"/>
      <c r="I4472" s="1"/>
      <c r="AA4472" s="7"/>
      <c r="AB4472" s="7"/>
      <c r="AD4472" s="1"/>
      <c r="AE4472" s="1"/>
      <c r="AG4472" s="7"/>
      <c r="AH4472" s="7"/>
      <c r="AI4472" s="7"/>
      <c r="IU4472" s="11"/>
      <c r="IV4472" s="11"/>
      <c r="IW4472" s="11"/>
      <c r="AMI4472" s="12"/>
      <c r="AMJ4472" s="12"/>
      <c r="AMK4472" s="12"/>
    </row>
    <row r="4473" spans="1:1025" ht="12.75" customHeight="1">
      <c r="A4473" s="23">
        <v>8</v>
      </c>
      <c r="B4473" s="23">
        <v>1995</v>
      </c>
      <c r="C4473" s="24">
        <v>63.5032</v>
      </c>
      <c r="D4473" s="24">
        <v>15.247299999999999</v>
      </c>
      <c r="E4473" s="24">
        <v>195.3</v>
      </c>
      <c r="F4473" s="27">
        <v>1.5</v>
      </c>
      <c r="G4473" s="24" t="s">
        <v>57</v>
      </c>
      <c r="H4473" s="1"/>
      <c r="I4473" s="1"/>
      <c r="AA4473" s="7"/>
      <c r="AB4473" s="7"/>
      <c r="AD4473" s="1"/>
      <c r="AE4473" s="1"/>
      <c r="AG4473" s="7"/>
      <c r="AH4473" s="7"/>
      <c r="AI4473" s="7"/>
      <c r="IU4473" s="11"/>
      <c r="IV4473" s="11"/>
      <c r="IW4473" s="11"/>
      <c r="AMI4473" s="12"/>
      <c r="AMJ4473" s="12"/>
      <c r="AMK4473" s="12"/>
    </row>
    <row r="4474" spans="1:1025" ht="12.75" customHeight="1">
      <c r="A4474" s="23">
        <v>7</v>
      </c>
      <c r="B4474" s="23">
        <v>1995</v>
      </c>
      <c r="C4474" s="24">
        <v>67.569999999999993</v>
      </c>
      <c r="D4474" s="24">
        <v>18.27</v>
      </c>
      <c r="E4474" s="24">
        <v>195.5</v>
      </c>
      <c r="F4474" s="27">
        <v>1.4</v>
      </c>
      <c r="G4474" s="24" t="s">
        <v>57</v>
      </c>
      <c r="H4474" s="1"/>
      <c r="I4474" s="1"/>
      <c r="AA4474" s="7"/>
      <c r="AB4474" s="7"/>
      <c r="AD4474" s="1"/>
      <c r="AE4474" s="1"/>
      <c r="AG4474" s="7"/>
      <c r="AH4474" s="7"/>
      <c r="AI4474" s="7"/>
      <c r="IU4474" s="11"/>
      <c r="IV4474" s="11"/>
      <c r="IW4474" s="11"/>
      <c r="AMI4474" s="12"/>
      <c r="AMJ4474" s="12"/>
      <c r="AMK4474" s="12"/>
    </row>
    <row r="4475" spans="1:1025" ht="12.75" customHeight="1">
      <c r="A4475" s="23">
        <v>8</v>
      </c>
      <c r="B4475" s="23">
        <v>1995</v>
      </c>
      <c r="C4475" s="24">
        <v>67.164299999999997</v>
      </c>
      <c r="D4475" s="24">
        <v>19.198699999999999</v>
      </c>
      <c r="E4475" s="24">
        <v>196.8</v>
      </c>
      <c r="F4475" s="27">
        <v>1.47</v>
      </c>
      <c r="G4475" s="24" t="s">
        <v>57</v>
      </c>
      <c r="H4475" s="1"/>
      <c r="I4475" s="1"/>
      <c r="AA4475" s="7"/>
      <c r="AB4475" s="7"/>
      <c r="AD4475" s="1"/>
      <c r="AE4475" s="1"/>
      <c r="AG4475" s="7"/>
      <c r="AH4475" s="7"/>
      <c r="AI4475" s="7"/>
      <c r="IU4475" s="11"/>
      <c r="IV4475" s="11"/>
      <c r="IW4475" s="11"/>
      <c r="AMI4475" s="12"/>
      <c r="AMJ4475" s="12"/>
      <c r="AMK4475" s="12"/>
    </row>
    <row r="4476" spans="1:1025" ht="12.75" customHeight="1">
      <c r="A4476" s="23">
        <v>8</v>
      </c>
      <c r="B4476" s="23">
        <v>1995</v>
      </c>
      <c r="C4476" s="24">
        <v>60.503300000000003</v>
      </c>
      <c r="D4476" s="24">
        <v>16.795999999999999</v>
      </c>
      <c r="E4476" s="24">
        <v>197.7</v>
      </c>
      <c r="F4476" s="27">
        <v>2</v>
      </c>
      <c r="G4476" s="24" t="s">
        <v>57</v>
      </c>
      <c r="H4476" s="1"/>
      <c r="I4476" s="1"/>
      <c r="AA4476" s="7"/>
      <c r="AB4476" s="7"/>
      <c r="AD4476" s="1"/>
      <c r="AE4476" s="1"/>
      <c r="AG4476" s="7"/>
      <c r="AH4476" s="7"/>
      <c r="AI4476" s="7"/>
      <c r="IU4476" s="11"/>
      <c r="IV4476" s="11"/>
      <c r="IW4476" s="11"/>
      <c r="AMI4476" s="12"/>
      <c r="AMJ4476" s="12"/>
      <c r="AMK4476" s="12"/>
    </row>
    <row r="4477" spans="1:1025" ht="12.75" customHeight="1">
      <c r="A4477" s="23">
        <v>9</v>
      </c>
      <c r="B4477" s="23">
        <v>1995</v>
      </c>
      <c r="C4477" s="24">
        <v>63.5002</v>
      </c>
      <c r="D4477" s="24">
        <v>15.2502</v>
      </c>
      <c r="E4477" s="24">
        <v>197.9</v>
      </c>
      <c r="F4477" s="27">
        <v>1.07</v>
      </c>
      <c r="G4477" s="24" t="s">
        <v>57</v>
      </c>
      <c r="H4477" s="1"/>
      <c r="I4477" s="1"/>
      <c r="AA4477" s="7"/>
      <c r="AB4477" s="7"/>
      <c r="AD4477" s="1"/>
      <c r="AE4477" s="1"/>
      <c r="AG4477" s="7"/>
      <c r="AH4477" s="7"/>
      <c r="AI4477" s="7"/>
      <c r="IU4477" s="11"/>
      <c r="IV4477" s="11"/>
      <c r="IW4477" s="11"/>
      <c r="AMI4477" s="12"/>
      <c r="AMJ4477" s="12"/>
      <c r="AMK4477" s="12"/>
    </row>
    <row r="4478" spans="1:1025" ht="12.75" customHeight="1">
      <c r="A4478" s="23">
        <v>8</v>
      </c>
      <c r="B4478" s="23">
        <v>1995</v>
      </c>
      <c r="C4478" s="24">
        <v>65.001199999999997</v>
      </c>
      <c r="D4478" s="24">
        <v>12.0663</v>
      </c>
      <c r="E4478" s="24">
        <v>199.8</v>
      </c>
      <c r="F4478" s="27">
        <v>1.25</v>
      </c>
      <c r="G4478" s="24" t="s">
        <v>57</v>
      </c>
      <c r="H4478" s="1"/>
      <c r="I4478" s="1"/>
      <c r="AA4478" s="7"/>
      <c r="AB4478" s="7"/>
      <c r="AD4478" s="1"/>
      <c r="AE4478" s="1"/>
      <c r="AG4478" s="7"/>
      <c r="AH4478" s="7"/>
      <c r="AI4478" s="7"/>
      <c r="IU4478" s="11"/>
      <c r="IV4478" s="11"/>
      <c r="IW4478" s="11"/>
      <c r="AMI4478" s="12"/>
      <c r="AMJ4478" s="12"/>
      <c r="AMK4478" s="12"/>
    </row>
    <row r="4479" spans="1:1025" ht="12.75" customHeight="1">
      <c r="A4479" s="23">
        <v>8</v>
      </c>
      <c r="B4479" s="23">
        <v>1995</v>
      </c>
      <c r="C4479" s="24">
        <v>64.997299999999996</v>
      </c>
      <c r="D4479" s="24">
        <v>10.8035</v>
      </c>
      <c r="E4479" s="24">
        <v>201</v>
      </c>
      <c r="F4479" s="27">
        <v>1.05</v>
      </c>
      <c r="G4479" s="24" t="s">
        <v>57</v>
      </c>
      <c r="H4479" s="1"/>
      <c r="I4479" s="1"/>
      <c r="AA4479" s="7"/>
      <c r="AB4479" s="7"/>
      <c r="AD4479" s="1"/>
      <c r="AE4479" s="1"/>
      <c r="AG4479" s="7"/>
      <c r="AH4479" s="7"/>
      <c r="AI4479" s="7"/>
      <c r="IU4479" s="11"/>
      <c r="IV4479" s="11"/>
      <c r="IW4479" s="11"/>
      <c r="AMI4479" s="12"/>
      <c r="AMJ4479" s="12"/>
      <c r="AMK4479" s="12"/>
    </row>
    <row r="4480" spans="1:1025" ht="12.75" customHeight="1">
      <c r="A4480" s="23">
        <v>9</v>
      </c>
      <c r="B4480" s="23">
        <v>1995</v>
      </c>
      <c r="C4480" s="24">
        <v>59.770800000000001</v>
      </c>
      <c r="D4480" s="24">
        <v>17.1752</v>
      </c>
      <c r="E4480" s="24">
        <v>201</v>
      </c>
      <c r="F4480" s="27">
        <v>1.1000000000000001</v>
      </c>
      <c r="G4480" s="24" t="s">
        <v>57</v>
      </c>
      <c r="H4480" s="1"/>
      <c r="I4480" s="1"/>
      <c r="AA4480" s="7"/>
      <c r="AB4480" s="7"/>
      <c r="AD4480" s="1"/>
      <c r="AE4480" s="1"/>
      <c r="AG4480" s="7"/>
      <c r="AH4480" s="7"/>
      <c r="AI4480" s="7"/>
      <c r="IU4480" s="11"/>
      <c r="IV4480" s="11"/>
      <c r="IW4480" s="11"/>
      <c r="AMI4480" s="12"/>
      <c r="AMJ4480" s="12"/>
      <c r="AMK4480" s="12"/>
    </row>
    <row r="4481" spans="1:1025" ht="12.75" customHeight="1">
      <c r="A4481" s="23">
        <v>9</v>
      </c>
      <c r="B4481" s="23">
        <v>1995</v>
      </c>
      <c r="C4481" s="24">
        <v>59.770800000000001</v>
      </c>
      <c r="D4481" s="24">
        <v>17.1752</v>
      </c>
      <c r="E4481" s="24">
        <v>201</v>
      </c>
      <c r="F4481" s="27">
        <v>1.05</v>
      </c>
      <c r="G4481" s="24" t="s">
        <v>57</v>
      </c>
      <c r="H4481" s="1"/>
      <c r="I4481" s="1"/>
      <c r="AA4481" s="7"/>
      <c r="AB4481" s="7"/>
      <c r="AD4481" s="1"/>
      <c r="AE4481" s="1"/>
      <c r="AG4481" s="7"/>
      <c r="AH4481" s="7"/>
      <c r="AI4481" s="7"/>
      <c r="IU4481" s="11"/>
      <c r="IV4481" s="11"/>
      <c r="IW4481" s="11"/>
      <c r="AMI4481" s="12"/>
      <c r="AMJ4481" s="12"/>
      <c r="AMK4481" s="12"/>
    </row>
    <row r="4482" spans="1:1025" ht="12.75" customHeight="1">
      <c r="A4482" s="23">
        <v>9</v>
      </c>
      <c r="B4482" s="23">
        <v>1995</v>
      </c>
      <c r="C4482" s="24">
        <v>58.000799999999998</v>
      </c>
      <c r="D4482" s="24">
        <v>18.0825</v>
      </c>
      <c r="E4482" s="24">
        <v>201.1</v>
      </c>
      <c r="F4482" s="27">
        <v>1.52</v>
      </c>
      <c r="G4482" s="24" t="s">
        <v>57</v>
      </c>
      <c r="H4482" s="1"/>
      <c r="I4482" s="1"/>
      <c r="AA4482" s="7"/>
      <c r="AB4482" s="7"/>
      <c r="AD4482" s="1"/>
      <c r="AE4482" s="1"/>
      <c r="AG4482" s="7"/>
      <c r="AH4482" s="7"/>
      <c r="AI4482" s="7"/>
      <c r="IU4482" s="11"/>
      <c r="IV4482" s="11"/>
      <c r="IW4482" s="11"/>
      <c r="AMI4482" s="12"/>
      <c r="AMJ4482" s="12"/>
      <c r="AMK4482" s="12"/>
    </row>
    <row r="4483" spans="1:1025" ht="12.75" customHeight="1">
      <c r="A4483" s="23">
        <v>8</v>
      </c>
      <c r="B4483" s="23">
        <v>1995</v>
      </c>
      <c r="C4483" s="24">
        <v>68.749700000000004</v>
      </c>
      <c r="D4483" s="24">
        <v>15.3833</v>
      </c>
      <c r="E4483" s="24">
        <v>201.8</v>
      </c>
      <c r="F4483" s="27">
        <v>1.74</v>
      </c>
      <c r="G4483" s="24" t="s">
        <v>57</v>
      </c>
      <c r="H4483" s="1"/>
      <c r="I4483" s="1"/>
      <c r="AA4483" s="7"/>
      <c r="AB4483" s="7"/>
      <c r="AD4483" s="1"/>
      <c r="AE4483" s="1"/>
      <c r="AG4483" s="7"/>
      <c r="AH4483" s="7"/>
      <c r="AI4483" s="7"/>
      <c r="IU4483" s="11"/>
      <c r="IV4483" s="11"/>
      <c r="IW4483" s="11"/>
      <c r="AMI4483" s="12"/>
      <c r="AMJ4483" s="12"/>
      <c r="AMK4483" s="12"/>
    </row>
    <row r="4484" spans="1:1025" ht="12.75" customHeight="1">
      <c r="A4484" s="23">
        <v>8</v>
      </c>
      <c r="B4484" s="23">
        <v>1995</v>
      </c>
      <c r="C4484" s="24">
        <v>63.550699999999999</v>
      </c>
      <c r="D4484" s="24">
        <v>21.183</v>
      </c>
      <c r="E4484" s="24">
        <v>202</v>
      </c>
      <c r="F4484" s="27">
        <v>1.66</v>
      </c>
      <c r="G4484" s="24" t="s">
        <v>57</v>
      </c>
      <c r="H4484" s="1"/>
      <c r="I4484" s="1"/>
      <c r="AA4484" s="7"/>
      <c r="AB4484" s="7"/>
      <c r="AD4484" s="1"/>
      <c r="AE4484" s="1"/>
      <c r="AG4484" s="7"/>
      <c r="AH4484" s="7"/>
      <c r="AI4484" s="7"/>
      <c r="IU4484" s="11"/>
      <c r="IV4484" s="11"/>
      <c r="IW4484" s="11"/>
      <c r="AMI4484" s="12"/>
      <c r="AMJ4484" s="12"/>
      <c r="AMK4484" s="12"/>
    </row>
    <row r="4485" spans="1:1025" ht="12.75" customHeight="1">
      <c r="A4485" s="23">
        <v>9</v>
      </c>
      <c r="B4485" s="23">
        <v>1995</v>
      </c>
      <c r="C4485" s="24">
        <v>58.998199999999997</v>
      </c>
      <c r="D4485" s="24">
        <v>18.999500000000001</v>
      </c>
      <c r="E4485" s="24">
        <v>202.2</v>
      </c>
      <c r="F4485" s="27">
        <v>1.49</v>
      </c>
      <c r="G4485" s="24" t="s">
        <v>57</v>
      </c>
      <c r="H4485" s="1"/>
      <c r="I4485" s="1"/>
      <c r="AA4485" s="7"/>
      <c r="AB4485" s="7"/>
      <c r="AD4485" s="1"/>
      <c r="AE4485" s="1"/>
      <c r="AG4485" s="7"/>
      <c r="AH4485" s="7"/>
      <c r="AI4485" s="7"/>
      <c r="IU4485" s="11"/>
      <c r="IV4485" s="11"/>
      <c r="IW4485" s="11"/>
      <c r="AMI4485" s="12"/>
      <c r="AMJ4485" s="12"/>
      <c r="AMK4485" s="12"/>
    </row>
    <row r="4486" spans="1:1025" ht="12.75" customHeight="1">
      <c r="A4486" s="23">
        <v>8</v>
      </c>
      <c r="B4486" s="23">
        <v>1995</v>
      </c>
      <c r="C4486" s="24">
        <v>64.665499999999994</v>
      </c>
      <c r="D4486" s="24">
        <v>20.565200000000001</v>
      </c>
      <c r="E4486" s="24">
        <v>202.5</v>
      </c>
      <c r="F4486" s="27">
        <v>1.6</v>
      </c>
      <c r="G4486" s="24" t="s">
        <v>57</v>
      </c>
      <c r="H4486" s="1"/>
      <c r="I4486" s="1"/>
      <c r="AA4486" s="7"/>
      <c r="AB4486" s="7"/>
      <c r="AD4486" s="1"/>
      <c r="AE4486" s="1"/>
      <c r="AG4486" s="7"/>
      <c r="AH4486" s="7"/>
      <c r="AI4486" s="7"/>
      <c r="IU4486" s="11"/>
      <c r="IV4486" s="11"/>
      <c r="IW4486" s="11"/>
      <c r="AMI4486" s="12"/>
      <c r="AMJ4486" s="12"/>
      <c r="AMK4486" s="12"/>
    </row>
    <row r="4487" spans="1:1025" ht="12.75" customHeight="1">
      <c r="A4487" s="23">
        <v>8</v>
      </c>
      <c r="B4487" s="23">
        <v>1995</v>
      </c>
      <c r="C4487" s="24">
        <v>61.169499999999999</v>
      </c>
      <c r="D4487" s="24">
        <v>22.4678</v>
      </c>
      <c r="E4487" s="24">
        <v>202.7</v>
      </c>
      <c r="F4487" s="27">
        <v>1.72</v>
      </c>
      <c r="G4487" s="24" t="s">
        <v>57</v>
      </c>
      <c r="H4487" s="1"/>
      <c r="I4487" s="1"/>
      <c r="AA4487" s="7"/>
      <c r="AB4487" s="7"/>
      <c r="AD4487" s="1"/>
      <c r="AE4487" s="1"/>
      <c r="AG4487" s="7"/>
      <c r="AH4487" s="7"/>
      <c r="AI4487" s="7"/>
      <c r="IU4487" s="11"/>
      <c r="IV4487" s="11"/>
      <c r="IW4487" s="11"/>
      <c r="AMI4487" s="12"/>
      <c r="AMJ4487" s="12"/>
      <c r="AMK4487" s="12"/>
    </row>
    <row r="4488" spans="1:1025" ht="12.75" customHeight="1">
      <c r="A4488" s="23">
        <v>8</v>
      </c>
      <c r="B4488" s="23">
        <v>1995</v>
      </c>
      <c r="C4488" s="24">
        <v>61.169499999999999</v>
      </c>
      <c r="D4488" s="24">
        <v>22.4678</v>
      </c>
      <c r="E4488" s="24">
        <v>202.7</v>
      </c>
      <c r="F4488" s="27">
        <v>1.72</v>
      </c>
      <c r="G4488" s="24" t="s">
        <v>57</v>
      </c>
      <c r="H4488" s="1"/>
      <c r="I4488" s="1"/>
      <c r="AA4488" s="7"/>
      <c r="AB4488" s="7"/>
      <c r="AD4488" s="1"/>
      <c r="AE4488" s="1"/>
      <c r="AG4488" s="7"/>
      <c r="AH4488" s="7"/>
      <c r="AI4488" s="7"/>
      <c r="IU4488" s="11"/>
      <c r="IV4488" s="11"/>
      <c r="IW4488" s="11"/>
      <c r="AMI4488" s="12"/>
      <c r="AMJ4488" s="12"/>
      <c r="AMK4488" s="12"/>
    </row>
    <row r="4489" spans="1:1025" ht="12.75" customHeight="1">
      <c r="A4489" s="23">
        <v>8</v>
      </c>
      <c r="B4489" s="23">
        <v>1995</v>
      </c>
      <c r="C4489" s="24">
        <v>64.900300000000001</v>
      </c>
      <c r="D4489" s="24">
        <v>9.9991699999999994</v>
      </c>
      <c r="E4489" s="24">
        <v>202.8</v>
      </c>
      <c r="F4489" s="27">
        <v>0.76</v>
      </c>
      <c r="G4489" s="24" t="s">
        <v>57</v>
      </c>
      <c r="H4489" s="1"/>
      <c r="I4489" s="1"/>
      <c r="AA4489" s="7"/>
      <c r="AB4489" s="7"/>
      <c r="AD4489" s="1"/>
      <c r="AE4489" s="1"/>
      <c r="AG4489" s="7"/>
      <c r="AH4489" s="7"/>
      <c r="AI4489" s="7"/>
      <c r="IU4489" s="11"/>
      <c r="IV4489" s="11"/>
      <c r="IW4489" s="11"/>
      <c r="AMI4489" s="12"/>
      <c r="AMJ4489" s="12"/>
      <c r="AMK4489" s="12"/>
    </row>
    <row r="4490" spans="1:1025" ht="12.75" customHeight="1">
      <c r="A4490" s="23">
        <v>8</v>
      </c>
      <c r="B4490" s="23">
        <v>1995</v>
      </c>
      <c r="C4490" s="24">
        <v>67.565700000000007</v>
      </c>
      <c r="D4490" s="24">
        <v>18.266200000000001</v>
      </c>
      <c r="E4490" s="24">
        <v>202.8</v>
      </c>
      <c r="F4490" s="27">
        <v>1.54</v>
      </c>
      <c r="G4490" s="24" t="s">
        <v>57</v>
      </c>
      <c r="H4490" s="1"/>
      <c r="I4490" s="1"/>
      <c r="AA4490" s="7"/>
      <c r="AB4490" s="7"/>
      <c r="AD4490" s="1"/>
      <c r="AE4490" s="1"/>
      <c r="AG4490" s="7"/>
      <c r="AH4490" s="7"/>
      <c r="AI4490" s="7"/>
      <c r="IU4490" s="11"/>
      <c r="IV4490" s="11"/>
      <c r="IW4490" s="11"/>
      <c r="AMI4490" s="12"/>
      <c r="AMJ4490" s="12"/>
      <c r="AMK4490" s="12"/>
    </row>
    <row r="4491" spans="1:1025" ht="12.75" customHeight="1">
      <c r="A4491" s="23">
        <v>9</v>
      </c>
      <c r="B4491" s="23">
        <v>1995</v>
      </c>
      <c r="C4491" s="24">
        <v>61.2455</v>
      </c>
      <c r="D4491" s="24">
        <v>16.433199999999999</v>
      </c>
      <c r="E4491" s="24">
        <v>202.9</v>
      </c>
      <c r="F4491" s="27">
        <v>1</v>
      </c>
      <c r="G4491" s="24" t="s">
        <v>57</v>
      </c>
      <c r="H4491" s="1"/>
      <c r="I4491" s="1"/>
      <c r="AA4491" s="7"/>
      <c r="AB4491" s="7"/>
      <c r="AD4491" s="1"/>
      <c r="AE4491" s="1"/>
      <c r="AG4491" s="7"/>
      <c r="AH4491" s="7"/>
      <c r="AI4491" s="7"/>
      <c r="IU4491" s="11"/>
      <c r="IV4491" s="11"/>
      <c r="IW4491" s="11"/>
      <c r="AMI4491" s="12"/>
      <c r="AMJ4491" s="12"/>
      <c r="AMK4491" s="12"/>
    </row>
    <row r="4492" spans="1:1025" ht="12.75" customHeight="1">
      <c r="A4492" s="23">
        <v>9</v>
      </c>
      <c r="B4492" s="23">
        <v>1995</v>
      </c>
      <c r="C4492" s="24">
        <v>57.750999999999998</v>
      </c>
      <c r="D4492" s="24">
        <v>18.633800000000001</v>
      </c>
      <c r="E4492" s="24">
        <v>203</v>
      </c>
      <c r="F4492" s="27">
        <v>1.47</v>
      </c>
      <c r="G4492" s="24" t="s">
        <v>57</v>
      </c>
      <c r="H4492" s="1"/>
      <c r="I4492" s="1"/>
      <c r="AA4492" s="7"/>
      <c r="AB4492" s="7"/>
      <c r="AD4492" s="1"/>
      <c r="AE4492" s="1"/>
      <c r="AG4492" s="7"/>
      <c r="AH4492" s="7"/>
      <c r="AI4492" s="7"/>
      <c r="IU4492" s="11"/>
      <c r="IV4492" s="11"/>
      <c r="IW4492" s="11"/>
      <c r="AMI4492" s="12"/>
      <c r="AMJ4492" s="12"/>
      <c r="AMK4492" s="12"/>
    </row>
    <row r="4493" spans="1:1025" ht="12.75" customHeight="1">
      <c r="A4493" s="23">
        <v>9</v>
      </c>
      <c r="B4493" s="23">
        <v>1995</v>
      </c>
      <c r="C4493" s="24">
        <v>61.999699999999997</v>
      </c>
      <c r="D4493" s="24">
        <v>16.032800000000002</v>
      </c>
      <c r="E4493" s="24">
        <v>203</v>
      </c>
      <c r="F4493" s="27">
        <v>1.64</v>
      </c>
      <c r="G4493" s="24" t="s">
        <v>57</v>
      </c>
      <c r="H4493" s="1"/>
      <c r="I4493" s="1"/>
      <c r="AA4493" s="7"/>
      <c r="AB4493" s="7"/>
      <c r="AD4493" s="1"/>
      <c r="AE4493" s="1"/>
      <c r="AG4493" s="7"/>
      <c r="AH4493" s="7"/>
      <c r="AI4493" s="7"/>
      <c r="IU4493" s="11"/>
      <c r="IV4493" s="11"/>
      <c r="IW4493" s="11"/>
      <c r="AMI4493" s="12"/>
      <c r="AMJ4493" s="12"/>
      <c r="AMK4493" s="12"/>
    </row>
    <row r="4494" spans="1:1025" ht="12.75" customHeight="1">
      <c r="A4494" s="23">
        <v>9</v>
      </c>
      <c r="B4494" s="23">
        <v>1995</v>
      </c>
      <c r="C4494" s="24">
        <v>64.9983</v>
      </c>
      <c r="D4494" s="24">
        <v>14.4495</v>
      </c>
      <c r="E4494" s="24">
        <v>203</v>
      </c>
      <c r="F4494" s="27">
        <v>1.84</v>
      </c>
      <c r="G4494" s="24" t="s">
        <v>57</v>
      </c>
      <c r="H4494" s="1"/>
      <c r="I4494" s="1"/>
      <c r="AA4494" s="7"/>
      <c r="AB4494" s="7"/>
      <c r="AD4494" s="1"/>
      <c r="AE4494" s="1"/>
      <c r="AG4494" s="7"/>
      <c r="AH4494" s="7"/>
      <c r="AI4494" s="7"/>
      <c r="IU4494" s="11"/>
      <c r="IV4494" s="11"/>
      <c r="IW4494" s="11"/>
      <c r="AMI4494" s="12"/>
      <c r="AMJ4494" s="12"/>
      <c r="AMK4494" s="12"/>
    </row>
    <row r="4495" spans="1:1025" ht="12.75" customHeight="1">
      <c r="A4495" s="23">
        <v>9</v>
      </c>
      <c r="B4495" s="23">
        <v>1995</v>
      </c>
      <c r="C4495" s="24">
        <v>60.500500000000002</v>
      </c>
      <c r="D4495" s="24">
        <v>16.799199999999999</v>
      </c>
      <c r="E4495" s="24">
        <v>203.2</v>
      </c>
      <c r="F4495" s="27">
        <v>0.97</v>
      </c>
      <c r="G4495" s="24" t="s">
        <v>57</v>
      </c>
      <c r="H4495" s="1"/>
      <c r="I4495" s="1"/>
      <c r="AA4495" s="7"/>
      <c r="AB4495" s="7"/>
      <c r="AD4495" s="1"/>
      <c r="AE4495" s="1"/>
      <c r="AG4495" s="7"/>
      <c r="AH4495" s="7"/>
      <c r="AI4495" s="7"/>
      <c r="IU4495" s="11"/>
      <c r="IV4495" s="11"/>
      <c r="IW4495" s="11"/>
      <c r="AMI4495" s="12"/>
      <c r="AMJ4495" s="12"/>
      <c r="AMK4495" s="12"/>
    </row>
    <row r="4496" spans="1:1025" ht="12.75" customHeight="1">
      <c r="A4496" s="23">
        <v>9</v>
      </c>
      <c r="B4496" s="23">
        <v>1995</v>
      </c>
      <c r="C4496" s="24">
        <v>62.7682</v>
      </c>
      <c r="D4496" s="24">
        <v>15.633699999999999</v>
      </c>
      <c r="E4496" s="24">
        <v>203.3</v>
      </c>
      <c r="F4496" s="27">
        <v>1.55</v>
      </c>
      <c r="G4496" s="24" t="s">
        <v>57</v>
      </c>
      <c r="H4496" s="1"/>
      <c r="I4496" s="1"/>
      <c r="AA4496" s="7"/>
      <c r="AB4496" s="7"/>
      <c r="AD4496" s="1"/>
      <c r="AE4496" s="1"/>
      <c r="AG4496" s="7"/>
      <c r="AH4496" s="7"/>
      <c r="AI4496" s="7"/>
      <c r="IU4496" s="11"/>
      <c r="IV4496" s="11"/>
      <c r="IW4496" s="11"/>
      <c r="AMI4496" s="12"/>
      <c r="AMJ4496" s="12"/>
      <c r="AMK4496" s="12"/>
    </row>
    <row r="4497" spans="1:1025" ht="12.75" customHeight="1">
      <c r="A4497" s="23">
        <v>9</v>
      </c>
      <c r="B4497" s="23">
        <v>1995</v>
      </c>
      <c r="C4497" s="24">
        <v>58.835799999999999</v>
      </c>
      <c r="D4497" s="24">
        <v>17.680800000000001</v>
      </c>
      <c r="E4497" s="24">
        <v>203.3</v>
      </c>
      <c r="F4497" s="27">
        <v>1.05</v>
      </c>
      <c r="G4497" s="24" t="s">
        <v>57</v>
      </c>
      <c r="H4497" s="1"/>
      <c r="I4497" s="1"/>
      <c r="AA4497" s="7"/>
      <c r="AB4497" s="7"/>
      <c r="AD4497" s="1"/>
      <c r="AE4497" s="1"/>
      <c r="AG4497" s="7"/>
      <c r="AH4497" s="7"/>
      <c r="AI4497" s="7"/>
      <c r="IU4497" s="11"/>
      <c r="IV4497" s="11"/>
      <c r="IW4497" s="11"/>
      <c r="AMI4497" s="12"/>
      <c r="AMJ4497" s="12"/>
      <c r="AMK4497" s="12"/>
    </row>
    <row r="4498" spans="1:1025" ht="12.75" customHeight="1">
      <c r="A4498" s="23">
        <v>9</v>
      </c>
      <c r="B4498" s="23">
        <v>1995</v>
      </c>
      <c r="C4498" s="24">
        <v>58.588200000000001</v>
      </c>
      <c r="D4498" s="24">
        <v>18.884</v>
      </c>
      <c r="E4498" s="24">
        <v>203.5</v>
      </c>
      <c r="F4498" s="27">
        <v>1.41</v>
      </c>
      <c r="G4498" s="24" t="s">
        <v>57</v>
      </c>
      <c r="H4498" s="1"/>
      <c r="I4498" s="1"/>
      <c r="AA4498" s="7"/>
      <c r="AB4498" s="7"/>
      <c r="AD4498" s="1"/>
      <c r="AE4498" s="1"/>
      <c r="AG4498" s="7"/>
      <c r="AH4498" s="7"/>
      <c r="AI4498" s="7"/>
      <c r="IU4498" s="11"/>
      <c r="IV4498" s="11"/>
      <c r="IW4498" s="11"/>
      <c r="AMI4498" s="12"/>
      <c r="AMJ4498" s="12"/>
      <c r="AMK4498" s="12"/>
    </row>
    <row r="4499" spans="1:1025" ht="12.75" customHeight="1">
      <c r="A4499" s="23">
        <v>7</v>
      </c>
      <c r="B4499" s="23">
        <v>1995</v>
      </c>
      <c r="C4499" s="24">
        <v>65.003500000000003</v>
      </c>
      <c r="D4499" s="24">
        <v>12.061999999999999</v>
      </c>
      <c r="E4499" s="24">
        <v>203.7</v>
      </c>
      <c r="F4499" s="27">
        <v>1.4</v>
      </c>
      <c r="G4499" s="24" t="s">
        <v>57</v>
      </c>
      <c r="H4499" s="1"/>
      <c r="I4499" s="1"/>
      <c r="AA4499" s="7"/>
      <c r="AB4499" s="7"/>
      <c r="AD4499" s="1"/>
      <c r="AE4499" s="1"/>
      <c r="AG4499" s="7"/>
      <c r="AH4499" s="7"/>
      <c r="AI4499" s="7"/>
      <c r="IU4499" s="11"/>
      <c r="IV4499" s="11"/>
      <c r="IW4499" s="11"/>
      <c r="AMI4499" s="12"/>
      <c r="AMJ4499" s="12"/>
      <c r="AMK4499" s="12"/>
    </row>
    <row r="4500" spans="1:1025" ht="12.75" customHeight="1">
      <c r="A4500" s="23">
        <v>9</v>
      </c>
      <c r="B4500" s="23">
        <v>1995</v>
      </c>
      <c r="C4500" s="24">
        <v>59.067799999999998</v>
      </c>
      <c r="D4500" s="24">
        <v>20.388200000000001</v>
      </c>
      <c r="E4500" s="24">
        <v>203.8</v>
      </c>
      <c r="F4500" s="27">
        <v>1.2</v>
      </c>
      <c r="G4500" s="24" t="s">
        <v>57</v>
      </c>
      <c r="H4500" s="1"/>
      <c r="I4500" s="1"/>
      <c r="AA4500" s="7"/>
      <c r="AB4500" s="7"/>
      <c r="AD4500" s="1"/>
      <c r="AE4500" s="1"/>
      <c r="AG4500" s="7"/>
      <c r="AH4500" s="7"/>
      <c r="AI4500" s="7"/>
      <c r="IU4500" s="11"/>
      <c r="IV4500" s="11"/>
      <c r="IW4500" s="11"/>
      <c r="AMI4500" s="12"/>
      <c r="AMJ4500" s="12"/>
      <c r="AMK4500" s="12"/>
    </row>
    <row r="4501" spans="1:1025" ht="12.75" customHeight="1">
      <c r="A4501" s="23">
        <v>8</v>
      </c>
      <c r="B4501" s="23">
        <v>1995</v>
      </c>
      <c r="C4501" s="24">
        <v>59.883200000000002</v>
      </c>
      <c r="D4501" s="24">
        <v>22.386800000000001</v>
      </c>
      <c r="E4501" s="24">
        <v>203.9</v>
      </c>
      <c r="F4501" s="27">
        <v>1.37</v>
      </c>
      <c r="G4501" s="24" t="s">
        <v>57</v>
      </c>
      <c r="H4501" s="1"/>
      <c r="I4501" s="1"/>
      <c r="AA4501" s="7"/>
      <c r="AB4501" s="7"/>
      <c r="AD4501" s="1"/>
      <c r="AE4501" s="1"/>
      <c r="AG4501" s="7"/>
      <c r="AH4501" s="7"/>
      <c r="AI4501" s="7"/>
      <c r="IU4501" s="11"/>
      <c r="IV4501" s="11"/>
      <c r="IW4501" s="11"/>
      <c r="AMI4501" s="12"/>
      <c r="AMJ4501" s="12"/>
      <c r="AMK4501" s="12"/>
    </row>
    <row r="4502" spans="1:1025" ht="12.75" customHeight="1">
      <c r="A4502" s="23">
        <v>8</v>
      </c>
      <c r="B4502" s="23">
        <v>1995</v>
      </c>
      <c r="C4502" s="24">
        <v>62.401499999999999</v>
      </c>
      <c r="D4502" s="24">
        <v>21.833300000000001</v>
      </c>
      <c r="E4502" s="24">
        <v>204.2</v>
      </c>
      <c r="F4502" s="27">
        <v>0.96</v>
      </c>
      <c r="G4502" s="24" t="s">
        <v>57</v>
      </c>
      <c r="H4502" s="1"/>
      <c r="I4502" s="1"/>
      <c r="AA4502" s="7"/>
      <c r="AB4502" s="7"/>
      <c r="AD4502" s="1"/>
      <c r="AE4502" s="1"/>
      <c r="AG4502" s="7"/>
      <c r="AH4502" s="7"/>
      <c r="AI4502" s="7"/>
      <c r="IU4502" s="11"/>
      <c r="IV4502" s="11"/>
      <c r="IW4502" s="11"/>
      <c r="AMI4502" s="12"/>
      <c r="AMJ4502" s="12"/>
      <c r="AMK4502" s="12"/>
    </row>
    <row r="4503" spans="1:1025" ht="12.75" customHeight="1">
      <c r="A4503" s="23">
        <v>8</v>
      </c>
      <c r="B4503" s="23">
        <v>1995</v>
      </c>
      <c r="C4503" s="24">
        <v>65.884200000000007</v>
      </c>
      <c r="D4503" s="24">
        <v>19.8828</v>
      </c>
      <c r="E4503" s="24">
        <v>207.5</v>
      </c>
      <c r="F4503" s="27">
        <v>1.57</v>
      </c>
      <c r="G4503" s="24" t="s">
        <v>57</v>
      </c>
      <c r="H4503" s="1"/>
      <c r="I4503" s="1"/>
      <c r="AA4503" s="7"/>
      <c r="AB4503" s="7"/>
      <c r="AD4503" s="1"/>
      <c r="AE4503" s="1"/>
      <c r="AG4503" s="7"/>
      <c r="AH4503" s="7"/>
      <c r="AI4503" s="7"/>
      <c r="IU4503" s="11"/>
      <c r="IV4503" s="11"/>
      <c r="IW4503" s="11"/>
      <c r="AMI4503" s="12"/>
      <c r="AMJ4503" s="12"/>
      <c r="AMK4503" s="12"/>
    </row>
    <row r="4504" spans="1:1025" ht="12.75" customHeight="1">
      <c r="A4504" s="23">
        <v>8</v>
      </c>
      <c r="B4504" s="23">
        <v>1995</v>
      </c>
      <c r="C4504" s="24">
        <v>58.140799999999999</v>
      </c>
      <c r="D4504" s="24">
        <v>18.2575</v>
      </c>
      <c r="E4504" s="24">
        <v>212</v>
      </c>
      <c r="F4504" s="27">
        <v>1.8</v>
      </c>
      <c r="G4504" s="24" t="s">
        <v>57</v>
      </c>
      <c r="H4504" s="1"/>
      <c r="I4504" s="1"/>
      <c r="AA4504" s="7"/>
      <c r="AB4504" s="7"/>
      <c r="AD4504" s="1"/>
      <c r="AE4504" s="1"/>
      <c r="AG4504" s="7"/>
      <c r="AH4504" s="7"/>
      <c r="AI4504" s="7"/>
      <c r="IU4504" s="11"/>
      <c r="IV4504" s="11"/>
      <c r="IW4504" s="11"/>
      <c r="AMI4504" s="12"/>
      <c r="AMJ4504" s="12"/>
      <c r="AMK4504" s="12"/>
    </row>
    <row r="4505" spans="1:1025" ht="12.75" customHeight="1">
      <c r="A4505" s="23">
        <v>7</v>
      </c>
      <c r="B4505" s="23">
        <v>1995</v>
      </c>
      <c r="C4505" s="24">
        <v>68.349999999999994</v>
      </c>
      <c r="D4505" s="24">
        <v>16.350000000000001</v>
      </c>
      <c r="E4505" s="24">
        <v>219.2</v>
      </c>
      <c r="F4505" s="27">
        <v>1.6</v>
      </c>
      <c r="G4505" s="24" t="s">
        <v>57</v>
      </c>
      <c r="H4505" s="1"/>
      <c r="I4505" s="1"/>
      <c r="AA4505" s="7"/>
      <c r="AB4505" s="7"/>
      <c r="AD4505" s="1"/>
      <c r="AE4505" s="1"/>
      <c r="AG4505" s="7"/>
      <c r="AH4505" s="7"/>
      <c r="AI4505" s="7"/>
      <c r="IU4505" s="11"/>
      <c r="IV4505" s="11"/>
      <c r="IW4505" s="11"/>
      <c r="AMI4505" s="12"/>
      <c r="AMJ4505" s="12"/>
      <c r="AMK4505" s="12"/>
    </row>
    <row r="4506" spans="1:1025" ht="12.75" customHeight="1">
      <c r="A4506" s="23">
        <v>8</v>
      </c>
      <c r="B4506" s="23">
        <v>1995</v>
      </c>
      <c r="C4506" s="24">
        <v>67.933499999999995</v>
      </c>
      <c r="D4506" s="24">
        <v>17.298300000000001</v>
      </c>
      <c r="E4506" s="24">
        <v>221</v>
      </c>
      <c r="F4506" s="27">
        <v>0.99</v>
      </c>
      <c r="G4506" s="24" t="s">
        <v>57</v>
      </c>
      <c r="H4506" s="1"/>
      <c r="I4506" s="1"/>
      <c r="AA4506" s="7"/>
      <c r="AB4506" s="7"/>
      <c r="AD4506" s="1"/>
      <c r="AE4506" s="1"/>
      <c r="AG4506" s="7"/>
      <c r="AH4506" s="7"/>
      <c r="AI4506" s="7"/>
      <c r="IU4506" s="11"/>
      <c r="IV4506" s="11"/>
      <c r="IW4506" s="11"/>
      <c r="AMI4506" s="12"/>
      <c r="AMJ4506" s="12"/>
      <c r="AMK4506" s="12"/>
    </row>
    <row r="4507" spans="1:1025" ht="12.75" customHeight="1">
      <c r="A4507" s="23">
        <v>8</v>
      </c>
      <c r="B4507" s="23">
        <v>1995</v>
      </c>
      <c r="C4507" s="24">
        <v>68.348500000000001</v>
      </c>
      <c r="D4507" s="24">
        <v>16.337800000000001</v>
      </c>
      <c r="E4507" s="24">
        <v>221.2</v>
      </c>
      <c r="F4507" s="27">
        <v>1.28</v>
      </c>
      <c r="G4507" s="24" t="s">
        <v>57</v>
      </c>
      <c r="H4507" s="1"/>
      <c r="I4507" s="1"/>
      <c r="AA4507" s="7"/>
      <c r="AB4507" s="7"/>
      <c r="AD4507" s="1"/>
      <c r="AE4507" s="1"/>
      <c r="AG4507" s="7"/>
      <c r="AH4507" s="7"/>
      <c r="AI4507" s="7"/>
      <c r="IU4507" s="11"/>
      <c r="IV4507" s="11"/>
      <c r="IW4507" s="11"/>
      <c r="AMI4507" s="12"/>
      <c r="AMJ4507" s="12"/>
      <c r="AMK4507" s="12"/>
    </row>
    <row r="4508" spans="1:1025" ht="12.75" customHeight="1">
      <c r="A4508" s="23">
        <v>7</v>
      </c>
      <c r="B4508" s="23">
        <v>1995</v>
      </c>
      <c r="C4508" s="24">
        <v>64.885300000000001</v>
      </c>
      <c r="D4508" s="24">
        <v>9.9673300000000005</v>
      </c>
      <c r="E4508" s="24">
        <v>221.8</v>
      </c>
      <c r="F4508" s="27">
        <v>0.8</v>
      </c>
      <c r="G4508" s="24" t="s">
        <v>57</v>
      </c>
      <c r="H4508" s="1"/>
      <c r="I4508" s="1"/>
      <c r="AA4508" s="7"/>
      <c r="AB4508" s="7"/>
      <c r="AD4508" s="1"/>
      <c r="AE4508" s="1"/>
      <c r="AG4508" s="7"/>
      <c r="AH4508" s="7"/>
      <c r="AI4508" s="7"/>
      <c r="IU4508" s="11"/>
      <c r="IV4508" s="11"/>
      <c r="IW4508" s="11"/>
      <c r="AMI4508" s="12"/>
      <c r="AMJ4508" s="12"/>
      <c r="AMK4508" s="12"/>
    </row>
    <row r="4509" spans="1:1025" ht="12.75" customHeight="1">
      <c r="A4509" s="23">
        <v>7</v>
      </c>
      <c r="B4509" s="23">
        <v>1995</v>
      </c>
      <c r="C4509" s="24">
        <v>64.885300000000001</v>
      </c>
      <c r="D4509" s="24">
        <v>9.9673300000000005</v>
      </c>
      <c r="E4509" s="24">
        <v>221.8</v>
      </c>
      <c r="F4509" s="27">
        <v>0.8</v>
      </c>
      <c r="G4509" s="24" t="s">
        <v>57</v>
      </c>
      <c r="H4509" s="1"/>
      <c r="I4509" s="1"/>
      <c r="AA4509" s="7"/>
      <c r="AB4509" s="7"/>
      <c r="AD4509" s="1"/>
      <c r="AE4509" s="1"/>
      <c r="AG4509" s="7"/>
      <c r="AH4509" s="7"/>
      <c r="AI4509" s="7"/>
      <c r="IU4509" s="11"/>
      <c r="IV4509" s="11"/>
      <c r="IW4509" s="11"/>
      <c r="AMI4509" s="12"/>
      <c r="AMJ4509" s="12"/>
      <c r="AMK4509" s="12"/>
    </row>
    <row r="4510" spans="1:1025" ht="12.75" customHeight="1">
      <c r="A4510" s="23">
        <v>9</v>
      </c>
      <c r="B4510" s="23">
        <v>1995</v>
      </c>
      <c r="C4510" s="24">
        <v>57.750999999999998</v>
      </c>
      <c r="D4510" s="24">
        <v>18.633800000000001</v>
      </c>
      <c r="E4510" s="24">
        <v>221.8</v>
      </c>
      <c r="F4510" s="27">
        <v>1.26</v>
      </c>
      <c r="G4510" s="24" t="s">
        <v>57</v>
      </c>
      <c r="H4510" s="1"/>
      <c r="I4510" s="1"/>
      <c r="AA4510" s="7"/>
      <c r="AB4510" s="7"/>
      <c r="AD4510" s="1"/>
      <c r="AE4510" s="1"/>
      <c r="AG4510" s="7"/>
      <c r="AH4510" s="7"/>
      <c r="AI4510" s="7"/>
      <c r="IU4510" s="11"/>
      <c r="IV4510" s="11"/>
      <c r="IW4510" s="11"/>
      <c r="AMI4510" s="12"/>
      <c r="AMJ4510" s="12"/>
      <c r="AMK4510" s="12"/>
    </row>
    <row r="4511" spans="1:1025" ht="12.75" customHeight="1">
      <c r="A4511" s="23">
        <v>8</v>
      </c>
      <c r="B4511" s="23">
        <v>1995</v>
      </c>
      <c r="C4511" s="24">
        <v>63.5032</v>
      </c>
      <c r="D4511" s="24">
        <v>15.247299999999999</v>
      </c>
      <c r="E4511" s="24">
        <v>222</v>
      </c>
      <c r="F4511" s="27">
        <v>1.9</v>
      </c>
      <c r="G4511" s="24" t="s">
        <v>57</v>
      </c>
      <c r="H4511" s="1"/>
      <c r="I4511" s="1"/>
      <c r="AA4511" s="7"/>
      <c r="AB4511" s="7"/>
      <c r="AD4511" s="1"/>
      <c r="AE4511" s="1"/>
      <c r="AG4511" s="7"/>
      <c r="AH4511" s="7"/>
      <c r="AI4511" s="7"/>
      <c r="IU4511" s="11"/>
      <c r="IV4511" s="11"/>
      <c r="IW4511" s="11"/>
      <c r="AMI4511" s="12"/>
      <c r="AMJ4511" s="12"/>
      <c r="AMK4511" s="12"/>
    </row>
    <row r="4512" spans="1:1025" ht="12.75" customHeight="1">
      <c r="A4512" s="23">
        <v>8</v>
      </c>
      <c r="B4512" s="23">
        <v>1995</v>
      </c>
      <c r="C4512" s="24">
        <v>64.250699999999995</v>
      </c>
      <c r="D4512" s="24">
        <v>14.834</v>
      </c>
      <c r="E4512" s="24">
        <v>223.5</v>
      </c>
      <c r="F4512" s="27">
        <v>1.7</v>
      </c>
      <c r="G4512" s="24" t="s">
        <v>57</v>
      </c>
      <c r="H4512" s="1"/>
      <c r="I4512" s="1"/>
      <c r="AA4512" s="7"/>
      <c r="AB4512" s="7"/>
      <c r="AD4512" s="1"/>
      <c r="AE4512" s="1"/>
      <c r="AG4512" s="7"/>
      <c r="AH4512" s="7"/>
      <c r="AI4512" s="7"/>
      <c r="IU4512" s="11"/>
      <c r="IV4512" s="11"/>
      <c r="IW4512" s="11"/>
      <c r="AMI4512" s="12"/>
      <c r="AMJ4512" s="12"/>
      <c r="AMK4512" s="12"/>
    </row>
    <row r="4513" spans="1:1025" ht="12.75" customHeight="1">
      <c r="A4513" s="23">
        <v>8</v>
      </c>
      <c r="B4513" s="23">
        <v>1995</v>
      </c>
      <c r="C4513" s="24">
        <v>59</v>
      </c>
      <c r="D4513" s="24">
        <v>19</v>
      </c>
      <c r="E4513" s="24">
        <v>223.6</v>
      </c>
      <c r="F4513" s="27">
        <v>1.7</v>
      </c>
      <c r="G4513" s="24" t="s">
        <v>57</v>
      </c>
      <c r="H4513" s="1"/>
      <c r="I4513" s="1"/>
      <c r="AA4513" s="7"/>
      <c r="AB4513" s="7"/>
      <c r="AD4513" s="1"/>
      <c r="AE4513" s="1"/>
      <c r="AG4513" s="7"/>
      <c r="AH4513" s="7"/>
      <c r="AI4513" s="7"/>
      <c r="IU4513" s="11"/>
      <c r="IV4513" s="11"/>
      <c r="IW4513" s="11"/>
      <c r="AMI4513" s="12"/>
      <c r="AMJ4513" s="12"/>
      <c r="AMK4513" s="12"/>
    </row>
    <row r="4514" spans="1:1025" ht="12.75" customHeight="1">
      <c r="A4514" s="23">
        <v>7</v>
      </c>
      <c r="B4514" s="23">
        <v>1995</v>
      </c>
      <c r="C4514" s="24">
        <v>66.88</v>
      </c>
      <c r="D4514" s="24">
        <v>14.92</v>
      </c>
      <c r="E4514" s="24">
        <v>223.9</v>
      </c>
      <c r="F4514" s="27">
        <v>1.1000000000000001</v>
      </c>
      <c r="G4514" s="24" t="s">
        <v>57</v>
      </c>
      <c r="H4514" s="1"/>
      <c r="I4514" s="1"/>
      <c r="AA4514" s="7"/>
      <c r="AB4514" s="7"/>
      <c r="AD4514" s="1"/>
      <c r="AE4514" s="1"/>
      <c r="AG4514" s="7"/>
      <c r="AH4514" s="7"/>
      <c r="AI4514" s="7"/>
      <c r="IU4514" s="11"/>
      <c r="IV4514" s="11"/>
      <c r="IW4514" s="11"/>
      <c r="AMI4514" s="12"/>
      <c r="AMJ4514" s="12"/>
      <c r="AMK4514" s="12"/>
    </row>
    <row r="4515" spans="1:1025" ht="12.75" customHeight="1">
      <c r="A4515" s="23">
        <v>7</v>
      </c>
      <c r="B4515" s="23">
        <v>1995</v>
      </c>
      <c r="C4515" s="24">
        <v>67.569999999999993</v>
      </c>
      <c r="D4515" s="24">
        <v>18.27</v>
      </c>
      <c r="E4515" s="24">
        <v>224.2</v>
      </c>
      <c r="F4515" s="27">
        <v>1.2</v>
      </c>
      <c r="G4515" s="24" t="s">
        <v>57</v>
      </c>
      <c r="H4515" s="1"/>
      <c r="I4515" s="1"/>
      <c r="AA4515" s="7"/>
      <c r="AB4515" s="7"/>
      <c r="AD4515" s="1"/>
      <c r="AE4515" s="1"/>
      <c r="AG4515" s="7"/>
      <c r="AH4515" s="7"/>
      <c r="AI4515" s="7"/>
      <c r="IU4515" s="11"/>
      <c r="IV4515" s="11"/>
      <c r="IW4515" s="11"/>
      <c r="AMI4515" s="12"/>
      <c r="AMJ4515" s="12"/>
      <c r="AMK4515" s="12"/>
    </row>
    <row r="4516" spans="1:1025" ht="12.75" customHeight="1">
      <c r="A4516" s="23">
        <v>8</v>
      </c>
      <c r="B4516" s="23">
        <v>1995</v>
      </c>
      <c r="C4516" s="24">
        <v>62.802999999999997</v>
      </c>
      <c r="D4516" s="24">
        <v>15.6355</v>
      </c>
      <c r="E4516" s="24">
        <v>224.3</v>
      </c>
      <c r="F4516" s="27">
        <v>1.6</v>
      </c>
      <c r="G4516" s="24" t="s">
        <v>57</v>
      </c>
      <c r="H4516" s="1"/>
      <c r="I4516" s="1"/>
      <c r="AA4516" s="7"/>
      <c r="AB4516" s="7"/>
      <c r="AD4516" s="1"/>
      <c r="AE4516" s="1"/>
      <c r="AG4516" s="7"/>
      <c r="AH4516" s="7"/>
      <c r="AI4516" s="7"/>
      <c r="IU4516" s="11"/>
      <c r="IV4516" s="11"/>
      <c r="IW4516" s="11"/>
      <c r="AMI4516" s="12"/>
      <c r="AMJ4516" s="12"/>
      <c r="AMK4516" s="12"/>
    </row>
    <row r="4517" spans="1:1025" ht="12.75" customHeight="1">
      <c r="A4517" s="23">
        <v>8</v>
      </c>
      <c r="B4517" s="23">
        <v>1995</v>
      </c>
      <c r="C4517" s="24">
        <v>60.503300000000003</v>
      </c>
      <c r="D4517" s="24">
        <v>16.795999999999999</v>
      </c>
      <c r="E4517" s="24">
        <v>224.4</v>
      </c>
      <c r="F4517" s="27">
        <v>1.8</v>
      </c>
      <c r="G4517" s="24" t="s">
        <v>57</v>
      </c>
      <c r="H4517" s="1"/>
      <c r="I4517" s="1"/>
      <c r="AA4517" s="7"/>
      <c r="AB4517" s="7"/>
      <c r="AD4517" s="1"/>
      <c r="AE4517" s="1"/>
      <c r="AG4517" s="7"/>
      <c r="AH4517" s="7"/>
      <c r="AI4517" s="7"/>
      <c r="IU4517" s="11"/>
      <c r="IV4517" s="11"/>
      <c r="IW4517" s="11"/>
      <c r="AMI4517" s="12"/>
      <c r="AMJ4517" s="12"/>
      <c r="AMK4517" s="12"/>
    </row>
    <row r="4518" spans="1:1025" ht="12.75" customHeight="1">
      <c r="A4518" s="23">
        <v>7</v>
      </c>
      <c r="B4518" s="23">
        <v>1995</v>
      </c>
      <c r="C4518" s="24">
        <v>67.930000000000007</v>
      </c>
      <c r="D4518" s="24">
        <v>17.29</v>
      </c>
      <c r="E4518" s="24">
        <v>225</v>
      </c>
      <c r="F4518" s="27">
        <v>1.4</v>
      </c>
      <c r="G4518" s="24" t="s">
        <v>57</v>
      </c>
      <c r="H4518" s="1"/>
      <c r="I4518" s="1"/>
      <c r="AA4518" s="7"/>
      <c r="AB4518" s="7"/>
      <c r="AD4518" s="1"/>
      <c r="AE4518" s="1"/>
      <c r="AG4518" s="7"/>
      <c r="AH4518" s="7"/>
      <c r="AI4518" s="7"/>
      <c r="IU4518" s="11"/>
      <c r="IV4518" s="11"/>
      <c r="IW4518" s="11"/>
      <c r="AMI4518" s="12"/>
      <c r="AMJ4518" s="12"/>
      <c r="AMK4518" s="12"/>
    </row>
    <row r="4519" spans="1:1025" ht="12.75" customHeight="1">
      <c r="A4519" s="23">
        <v>7</v>
      </c>
      <c r="B4519" s="23">
        <v>1995</v>
      </c>
      <c r="C4519" s="24">
        <v>65.001800000000003</v>
      </c>
      <c r="D4519" s="24">
        <v>13.245699999999999</v>
      </c>
      <c r="E4519" s="24">
        <v>225.1</v>
      </c>
      <c r="F4519" s="27">
        <v>2.2000000000000002</v>
      </c>
      <c r="G4519" s="24" t="s">
        <v>57</v>
      </c>
      <c r="H4519" s="1"/>
      <c r="I4519" s="1"/>
      <c r="AA4519" s="7"/>
      <c r="AB4519" s="7"/>
      <c r="AD4519" s="1"/>
      <c r="AE4519" s="1"/>
      <c r="AG4519" s="7"/>
      <c r="AH4519" s="7"/>
      <c r="AI4519" s="7"/>
      <c r="IU4519" s="11"/>
      <c r="IV4519" s="11"/>
      <c r="IW4519" s="11"/>
      <c r="AMI4519" s="12"/>
      <c r="AMJ4519" s="12"/>
      <c r="AMK4519" s="12"/>
    </row>
    <row r="4520" spans="1:1025" ht="12.75" customHeight="1">
      <c r="A4520" s="23">
        <v>8</v>
      </c>
      <c r="B4520" s="23">
        <v>1995</v>
      </c>
      <c r="C4520" s="24">
        <v>61.997300000000003</v>
      </c>
      <c r="D4520" s="24">
        <v>16.0303</v>
      </c>
      <c r="E4520" s="24">
        <v>233.5</v>
      </c>
      <c r="F4520" s="27">
        <v>1.6</v>
      </c>
      <c r="G4520" s="24" t="s">
        <v>57</v>
      </c>
      <c r="H4520" s="1"/>
      <c r="I4520" s="1"/>
      <c r="AA4520" s="7"/>
      <c r="AB4520" s="7"/>
      <c r="AD4520" s="1"/>
      <c r="AE4520" s="1"/>
      <c r="AG4520" s="7"/>
      <c r="AH4520" s="7"/>
      <c r="AI4520" s="7"/>
      <c r="IU4520" s="11"/>
      <c r="IV4520" s="11"/>
      <c r="IW4520" s="11"/>
      <c r="AMI4520" s="12"/>
      <c r="AMJ4520" s="12"/>
      <c r="AMK4520" s="12"/>
    </row>
    <row r="4521" spans="1:1025" ht="12.75" customHeight="1">
      <c r="A4521" s="23">
        <v>8</v>
      </c>
      <c r="B4521" s="23">
        <v>1995</v>
      </c>
      <c r="C4521" s="24">
        <v>65.001199999999997</v>
      </c>
      <c r="D4521" s="24">
        <v>12.0663</v>
      </c>
      <c r="E4521" s="24">
        <v>248.3</v>
      </c>
      <c r="F4521" s="27">
        <v>1.42</v>
      </c>
      <c r="G4521" s="24" t="s">
        <v>57</v>
      </c>
      <c r="H4521" s="1"/>
      <c r="I4521" s="1"/>
      <c r="AA4521" s="7"/>
      <c r="AB4521" s="7"/>
      <c r="AD4521" s="1"/>
      <c r="AE4521" s="1"/>
      <c r="AG4521" s="7"/>
      <c r="AH4521" s="7"/>
      <c r="AI4521" s="7"/>
      <c r="IU4521" s="11"/>
      <c r="IV4521" s="11"/>
      <c r="IW4521" s="11"/>
      <c r="AMI4521" s="12"/>
      <c r="AMJ4521" s="12"/>
      <c r="AMK4521" s="12"/>
    </row>
    <row r="4522" spans="1:1025" ht="12.75" customHeight="1">
      <c r="A4522" s="23">
        <v>8</v>
      </c>
      <c r="B4522" s="23">
        <v>1995</v>
      </c>
      <c r="C4522" s="24">
        <v>60.503300000000003</v>
      </c>
      <c r="D4522" s="24">
        <v>16.795999999999999</v>
      </c>
      <c r="E4522" s="24">
        <v>248.6</v>
      </c>
      <c r="F4522" s="27">
        <v>2</v>
      </c>
      <c r="G4522" s="24" t="s">
        <v>57</v>
      </c>
      <c r="H4522" s="1"/>
      <c r="I4522" s="1"/>
      <c r="AA4522" s="7"/>
      <c r="AB4522" s="7"/>
      <c r="AD4522" s="1"/>
      <c r="AE4522" s="1"/>
      <c r="AG4522" s="7"/>
      <c r="AH4522" s="7"/>
      <c r="AI4522" s="7"/>
      <c r="IU4522" s="11"/>
      <c r="IV4522" s="11"/>
      <c r="IW4522" s="11"/>
      <c r="AMI4522" s="12"/>
      <c r="AMJ4522" s="12"/>
      <c r="AMK4522" s="12"/>
    </row>
    <row r="4523" spans="1:1025" ht="12.75" customHeight="1">
      <c r="A4523" s="23">
        <v>11</v>
      </c>
      <c r="B4523" s="23">
        <v>1995</v>
      </c>
      <c r="C4523" s="24">
        <v>64.980500000000006</v>
      </c>
      <c r="D4523" s="24">
        <v>10.0867</v>
      </c>
      <c r="E4523" s="24">
        <v>248.9</v>
      </c>
      <c r="F4523" s="27">
        <v>1.54</v>
      </c>
      <c r="G4523" s="24" t="s">
        <v>57</v>
      </c>
      <c r="H4523" s="1"/>
      <c r="I4523" s="1"/>
      <c r="AA4523" s="7"/>
      <c r="AB4523" s="7"/>
      <c r="AD4523" s="1"/>
      <c r="AE4523" s="1"/>
      <c r="AG4523" s="7"/>
      <c r="AH4523" s="7"/>
      <c r="AI4523" s="7"/>
      <c r="IU4523" s="11"/>
      <c r="IV4523" s="11"/>
      <c r="IW4523" s="11"/>
      <c r="AMI4523" s="12"/>
      <c r="AMJ4523" s="12"/>
      <c r="AMK4523" s="12"/>
    </row>
    <row r="4524" spans="1:1025" ht="12.75" customHeight="1">
      <c r="A4524" s="23">
        <v>8</v>
      </c>
      <c r="B4524" s="23">
        <v>1995</v>
      </c>
      <c r="C4524" s="24">
        <v>64.900300000000001</v>
      </c>
      <c r="D4524" s="24">
        <v>9.9991699999999994</v>
      </c>
      <c r="E4524" s="24">
        <v>249.9</v>
      </c>
      <c r="F4524" s="27">
        <v>0.65</v>
      </c>
      <c r="G4524" s="24" t="s">
        <v>57</v>
      </c>
      <c r="H4524" s="1"/>
      <c r="I4524" s="1"/>
      <c r="AA4524" s="7"/>
      <c r="AB4524" s="7"/>
      <c r="AD4524" s="1"/>
      <c r="AE4524" s="1"/>
      <c r="AG4524" s="7"/>
      <c r="AH4524" s="7"/>
      <c r="AI4524" s="7"/>
      <c r="IU4524" s="11"/>
      <c r="IV4524" s="11"/>
      <c r="IW4524" s="11"/>
      <c r="AMI4524" s="12"/>
      <c r="AMJ4524" s="12"/>
      <c r="AMK4524" s="12"/>
    </row>
    <row r="4525" spans="1:1025" ht="12.75" customHeight="1">
      <c r="A4525" s="23">
        <v>9</v>
      </c>
      <c r="B4525" s="23">
        <v>1995</v>
      </c>
      <c r="C4525" s="24">
        <v>63.5002</v>
      </c>
      <c r="D4525" s="24">
        <v>15.2502</v>
      </c>
      <c r="E4525" s="24">
        <v>250.1</v>
      </c>
      <c r="F4525" s="27">
        <v>2.0099999999999998</v>
      </c>
      <c r="G4525" s="24" t="s">
        <v>57</v>
      </c>
      <c r="H4525" s="1"/>
      <c r="I4525" s="1"/>
      <c r="AA4525" s="7"/>
      <c r="AB4525" s="7"/>
      <c r="AD4525" s="1"/>
      <c r="AE4525" s="1"/>
      <c r="AG4525" s="7"/>
      <c r="AH4525" s="7"/>
      <c r="AI4525" s="7"/>
      <c r="IU4525" s="11"/>
      <c r="IV4525" s="11"/>
      <c r="IW4525" s="11"/>
      <c r="AMI4525" s="12"/>
      <c r="AMJ4525" s="12"/>
      <c r="AMK4525" s="12"/>
    </row>
    <row r="4526" spans="1:1025" ht="12.75" customHeight="1">
      <c r="A4526" s="23">
        <v>11</v>
      </c>
      <c r="B4526" s="23">
        <v>1995</v>
      </c>
      <c r="C4526" s="24">
        <v>58.665700000000001</v>
      </c>
      <c r="D4526" s="24">
        <v>17.793500000000002</v>
      </c>
      <c r="E4526" s="24">
        <v>250.2</v>
      </c>
      <c r="F4526" s="27">
        <v>0.89</v>
      </c>
      <c r="G4526" s="24" t="s">
        <v>57</v>
      </c>
      <c r="H4526" s="1"/>
      <c r="I4526" s="1"/>
      <c r="AA4526" s="7"/>
      <c r="AB4526" s="7"/>
      <c r="AD4526" s="1"/>
      <c r="AE4526" s="1"/>
      <c r="AG4526" s="7"/>
      <c r="AH4526" s="7"/>
      <c r="AI4526" s="7"/>
      <c r="IU4526" s="11"/>
      <c r="IV4526" s="11"/>
      <c r="IW4526" s="11"/>
      <c r="AMI4526" s="12"/>
      <c r="AMJ4526" s="12"/>
      <c r="AMK4526" s="12"/>
    </row>
    <row r="4527" spans="1:1025" ht="12.75" customHeight="1">
      <c r="A4527" s="23">
        <v>7</v>
      </c>
      <c r="B4527" s="23">
        <v>1995</v>
      </c>
      <c r="C4527" s="24">
        <v>68.349999999999994</v>
      </c>
      <c r="D4527" s="24">
        <v>16.350000000000001</v>
      </c>
      <c r="E4527" s="24">
        <v>250.3</v>
      </c>
      <c r="F4527" s="27">
        <v>1.4</v>
      </c>
      <c r="G4527" s="24" t="s">
        <v>57</v>
      </c>
      <c r="H4527" s="1"/>
      <c r="I4527" s="1"/>
      <c r="AA4527" s="7"/>
      <c r="AB4527" s="7"/>
      <c r="AD4527" s="1"/>
      <c r="AE4527" s="1"/>
      <c r="AG4527" s="7"/>
      <c r="AH4527" s="7"/>
      <c r="AI4527" s="7"/>
      <c r="IU4527" s="11"/>
      <c r="IV4527" s="11"/>
      <c r="IW4527" s="11"/>
      <c r="AMI4527" s="12"/>
      <c r="AMJ4527" s="12"/>
      <c r="AMK4527" s="12"/>
    </row>
    <row r="4528" spans="1:1025" ht="12.75" customHeight="1">
      <c r="A4528" s="23">
        <v>8</v>
      </c>
      <c r="B4528" s="23">
        <v>1995</v>
      </c>
      <c r="C4528" s="24">
        <v>68.749700000000004</v>
      </c>
      <c r="D4528" s="24">
        <v>15.3833</v>
      </c>
      <c r="E4528" s="24">
        <v>250.9</v>
      </c>
      <c r="F4528" s="27">
        <v>1.59</v>
      </c>
      <c r="G4528" s="24" t="s">
        <v>57</v>
      </c>
      <c r="H4528" s="1"/>
      <c r="I4528" s="1"/>
      <c r="AA4528" s="7"/>
      <c r="AB4528" s="7"/>
      <c r="AD4528" s="1"/>
      <c r="AE4528" s="1"/>
      <c r="AG4528" s="7"/>
      <c r="AH4528" s="7"/>
      <c r="AI4528" s="7"/>
      <c r="IU4528" s="11"/>
      <c r="IV4528" s="11"/>
      <c r="IW4528" s="11"/>
      <c r="AMI4528" s="12"/>
      <c r="AMJ4528" s="12"/>
      <c r="AMK4528" s="12"/>
    </row>
    <row r="4529" spans="1:1025" ht="12.75" customHeight="1">
      <c r="A4529" s="23">
        <v>11</v>
      </c>
      <c r="B4529" s="23">
        <v>1995</v>
      </c>
      <c r="C4529" s="24">
        <v>59.898000000000003</v>
      </c>
      <c r="D4529" s="24">
        <v>23.798200000000001</v>
      </c>
      <c r="E4529" s="24">
        <v>250.9</v>
      </c>
      <c r="F4529" s="27">
        <v>2.12</v>
      </c>
      <c r="G4529" s="24" t="s">
        <v>57</v>
      </c>
      <c r="H4529" s="1"/>
      <c r="I4529" s="1"/>
      <c r="AA4529" s="7"/>
      <c r="AB4529" s="7"/>
      <c r="AD4529" s="1"/>
      <c r="AE4529" s="1"/>
      <c r="AG4529" s="7"/>
      <c r="AH4529" s="7"/>
      <c r="AI4529" s="7"/>
      <c r="IU4529" s="11"/>
      <c r="IV4529" s="11"/>
      <c r="IW4529" s="11"/>
      <c r="AMI4529" s="12"/>
      <c r="AMJ4529" s="12"/>
      <c r="AMK4529" s="12"/>
    </row>
    <row r="4530" spans="1:1025" ht="12.75" customHeight="1">
      <c r="A4530" s="23">
        <v>11</v>
      </c>
      <c r="B4530" s="23">
        <v>1995</v>
      </c>
      <c r="C4530" s="24">
        <v>60.980200000000004</v>
      </c>
      <c r="D4530" s="24">
        <v>23.067</v>
      </c>
      <c r="E4530" s="24">
        <v>251.1</v>
      </c>
      <c r="F4530" s="27">
        <v>1.78</v>
      </c>
      <c r="G4530" s="24" t="s">
        <v>57</v>
      </c>
      <c r="H4530" s="1"/>
      <c r="I4530" s="1"/>
      <c r="AA4530" s="7"/>
      <c r="AB4530" s="7"/>
      <c r="AD4530" s="1"/>
      <c r="AE4530" s="1"/>
      <c r="AG4530" s="7"/>
      <c r="AH4530" s="7"/>
      <c r="AI4530" s="7"/>
      <c r="IU4530" s="11"/>
      <c r="IV4530" s="11"/>
      <c r="IW4530" s="11"/>
      <c r="AMI4530" s="12"/>
      <c r="AMJ4530" s="12"/>
      <c r="AMK4530" s="12"/>
    </row>
    <row r="4531" spans="1:1025" ht="12.75" customHeight="1">
      <c r="A4531" s="23">
        <v>8</v>
      </c>
      <c r="B4531" s="23">
        <v>1995</v>
      </c>
      <c r="C4531" s="24">
        <v>64.997299999999996</v>
      </c>
      <c r="D4531" s="24">
        <v>10.8035</v>
      </c>
      <c r="E4531" s="24">
        <v>251.2</v>
      </c>
      <c r="F4531" s="27">
        <v>0.93</v>
      </c>
      <c r="G4531" s="24" t="s">
        <v>57</v>
      </c>
      <c r="H4531" s="1"/>
      <c r="I4531" s="1"/>
      <c r="AA4531" s="7"/>
      <c r="AB4531" s="7"/>
      <c r="AD4531" s="1"/>
      <c r="AE4531" s="1"/>
      <c r="AG4531" s="7"/>
      <c r="AH4531" s="7"/>
      <c r="AI4531" s="7"/>
      <c r="IU4531" s="11"/>
      <c r="IV4531" s="11"/>
      <c r="IW4531" s="11"/>
      <c r="AMI4531" s="12"/>
      <c r="AMJ4531" s="12"/>
      <c r="AMK4531" s="12"/>
    </row>
    <row r="4532" spans="1:1025" ht="12.75" customHeight="1">
      <c r="A4532" s="23">
        <v>10</v>
      </c>
      <c r="B4532" s="23">
        <v>1995</v>
      </c>
      <c r="C4532" s="24">
        <v>60.5002</v>
      </c>
      <c r="D4532" s="24">
        <v>22.334700000000002</v>
      </c>
      <c r="E4532" s="24">
        <v>251.3</v>
      </c>
      <c r="F4532" s="27">
        <v>1.76</v>
      </c>
      <c r="G4532" s="24" t="s">
        <v>57</v>
      </c>
      <c r="H4532" s="1"/>
      <c r="I4532" s="1"/>
      <c r="AA4532" s="7"/>
      <c r="AB4532" s="7"/>
      <c r="AD4532" s="1"/>
      <c r="AE4532" s="1"/>
      <c r="AG4532" s="7"/>
      <c r="AH4532" s="7"/>
      <c r="AI4532" s="7"/>
      <c r="IU4532" s="11"/>
      <c r="IV4532" s="11"/>
      <c r="IW4532" s="11"/>
      <c r="AMI4532" s="12"/>
      <c r="AMJ4532" s="12"/>
      <c r="AMK4532" s="12"/>
    </row>
    <row r="4533" spans="1:1025" ht="12.75" customHeight="1">
      <c r="A4533" s="23">
        <v>8</v>
      </c>
      <c r="B4533" s="23">
        <v>1995</v>
      </c>
      <c r="C4533" s="24">
        <v>61.997300000000003</v>
      </c>
      <c r="D4533" s="24">
        <v>16.0303</v>
      </c>
      <c r="E4533" s="24">
        <v>251.4</v>
      </c>
      <c r="F4533" s="27">
        <v>2.1</v>
      </c>
      <c r="G4533" s="24" t="s">
        <v>57</v>
      </c>
      <c r="H4533" s="1"/>
      <c r="I4533" s="1"/>
      <c r="AA4533" s="7"/>
      <c r="AB4533" s="7"/>
      <c r="AD4533" s="1"/>
      <c r="AE4533" s="1"/>
      <c r="AG4533" s="7"/>
      <c r="AH4533" s="7"/>
      <c r="AI4533" s="7"/>
      <c r="IU4533" s="11"/>
      <c r="IV4533" s="11"/>
      <c r="IW4533" s="11"/>
      <c r="AMI4533" s="12"/>
      <c r="AMJ4533" s="12"/>
      <c r="AMK4533" s="12"/>
    </row>
    <row r="4534" spans="1:1025" ht="12.75" customHeight="1">
      <c r="A4534" s="23">
        <v>11</v>
      </c>
      <c r="B4534" s="23">
        <v>1995</v>
      </c>
      <c r="C4534" s="24">
        <v>63.549700000000001</v>
      </c>
      <c r="D4534" s="24">
        <v>21.182700000000001</v>
      </c>
      <c r="E4534" s="24">
        <v>251.5</v>
      </c>
      <c r="F4534" s="27">
        <v>2.46</v>
      </c>
      <c r="G4534" s="24" t="s">
        <v>57</v>
      </c>
      <c r="H4534" s="1"/>
      <c r="I4534" s="1"/>
      <c r="AA4534" s="7"/>
      <c r="AB4534" s="7"/>
      <c r="AD4534" s="1"/>
      <c r="AE4534" s="1"/>
      <c r="AG4534" s="7"/>
      <c r="AH4534" s="7"/>
      <c r="AI4534" s="7"/>
      <c r="IU4534" s="11"/>
      <c r="IV4534" s="11"/>
      <c r="IW4534" s="11"/>
      <c r="AMI4534" s="12"/>
      <c r="AMJ4534" s="12"/>
      <c r="AMK4534" s="12"/>
    </row>
    <row r="4535" spans="1:1025" ht="12.75" customHeight="1">
      <c r="A4535" s="23">
        <v>11</v>
      </c>
      <c r="B4535" s="23">
        <v>1995</v>
      </c>
      <c r="C4535" s="24">
        <v>59.1372</v>
      </c>
      <c r="D4535" s="24">
        <v>18.3583</v>
      </c>
      <c r="E4535" s="24">
        <v>251.6</v>
      </c>
      <c r="F4535" s="27">
        <v>1.21</v>
      </c>
      <c r="G4535" s="24" t="s">
        <v>57</v>
      </c>
      <c r="H4535" s="1"/>
      <c r="I4535" s="1"/>
      <c r="AA4535" s="7"/>
      <c r="AB4535" s="7"/>
      <c r="AD4535" s="1"/>
      <c r="AE4535" s="1"/>
      <c r="AG4535" s="7"/>
      <c r="AH4535" s="7"/>
      <c r="AI4535" s="7"/>
      <c r="IU4535" s="11"/>
      <c r="IV4535" s="11"/>
      <c r="IW4535" s="11"/>
      <c r="AMI4535" s="12"/>
      <c r="AMJ4535" s="12"/>
      <c r="AMK4535" s="12"/>
    </row>
    <row r="4536" spans="1:1025" ht="12.75" customHeight="1">
      <c r="A4536" s="23">
        <v>11</v>
      </c>
      <c r="B4536" s="23">
        <v>1995</v>
      </c>
      <c r="C4536" s="24">
        <v>66.418800000000005</v>
      </c>
      <c r="D4536" s="24">
        <v>15.999499999999999</v>
      </c>
      <c r="E4536" s="24">
        <v>251.7</v>
      </c>
      <c r="F4536" s="27">
        <v>1.65</v>
      </c>
      <c r="G4536" s="24" t="s">
        <v>57</v>
      </c>
      <c r="H4536" s="1"/>
      <c r="I4536" s="1"/>
      <c r="AA4536" s="7"/>
      <c r="AB4536" s="7"/>
      <c r="AD4536" s="1"/>
      <c r="AE4536" s="1"/>
      <c r="AG4536" s="7"/>
      <c r="AH4536" s="7"/>
      <c r="AI4536" s="7"/>
      <c r="IU4536" s="11"/>
      <c r="IV4536" s="11"/>
      <c r="IW4536" s="11"/>
      <c r="AMI4536" s="12"/>
      <c r="AMJ4536" s="12"/>
      <c r="AMK4536" s="12"/>
    </row>
    <row r="4537" spans="1:1025" ht="12.75" customHeight="1">
      <c r="A4537" s="23">
        <v>10</v>
      </c>
      <c r="B4537" s="23">
        <v>1995</v>
      </c>
      <c r="C4537" s="24">
        <v>58.174500000000002</v>
      </c>
      <c r="D4537" s="24">
        <v>24.326799999999999</v>
      </c>
      <c r="E4537" s="24">
        <v>251.8</v>
      </c>
      <c r="F4537" s="27">
        <v>2.85</v>
      </c>
      <c r="G4537" s="24" t="s">
        <v>57</v>
      </c>
      <c r="H4537" s="1"/>
      <c r="I4537" s="1"/>
      <c r="AA4537" s="7"/>
      <c r="AB4537" s="7"/>
      <c r="AD4537" s="1"/>
      <c r="AE4537" s="1"/>
      <c r="AG4537" s="7"/>
      <c r="AH4537" s="7"/>
      <c r="AI4537" s="7"/>
      <c r="IU4537" s="11"/>
      <c r="IV4537" s="11"/>
      <c r="IW4537" s="11"/>
      <c r="AMI4537" s="12"/>
      <c r="AMJ4537" s="12"/>
      <c r="AMK4537" s="12"/>
    </row>
    <row r="4538" spans="1:1025" ht="12.75" customHeight="1">
      <c r="A4538" s="23">
        <v>8</v>
      </c>
      <c r="B4538" s="23">
        <v>1995</v>
      </c>
      <c r="C4538" s="24">
        <v>63.550699999999999</v>
      </c>
      <c r="D4538" s="24">
        <v>21.183</v>
      </c>
      <c r="E4538" s="24">
        <v>251.9</v>
      </c>
      <c r="F4538" s="27">
        <v>2.14</v>
      </c>
      <c r="G4538" s="24" t="s">
        <v>57</v>
      </c>
      <c r="H4538" s="1"/>
      <c r="I4538" s="1"/>
      <c r="AA4538" s="7"/>
      <c r="AB4538" s="7"/>
      <c r="AD4538" s="1"/>
      <c r="AE4538" s="1"/>
      <c r="AG4538" s="7"/>
      <c r="AH4538" s="7"/>
      <c r="AI4538" s="7"/>
      <c r="IU4538" s="11"/>
      <c r="IV4538" s="11"/>
      <c r="IW4538" s="11"/>
      <c r="AMI4538" s="12"/>
      <c r="AMJ4538" s="12"/>
      <c r="AMK4538" s="12"/>
    </row>
    <row r="4539" spans="1:1025" ht="12.75" customHeight="1">
      <c r="A4539" s="23">
        <v>8</v>
      </c>
      <c r="B4539" s="23">
        <v>1995</v>
      </c>
      <c r="C4539" s="24">
        <v>61.169499999999999</v>
      </c>
      <c r="D4539" s="24">
        <v>22.4678</v>
      </c>
      <c r="E4539" s="24">
        <v>252.1</v>
      </c>
      <c r="F4539" s="27">
        <v>2.08</v>
      </c>
      <c r="G4539" s="24" t="s">
        <v>57</v>
      </c>
      <c r="H4539" s="1"/>
      <c r="I4539" s="1"/>
      <c r="AA4539" s="7"/>
      <c r="AB4539" s="7"/>
      <c r="AD4539" s="1"/>
      <c r="AE4539" s="1"/>
      <c r="AG4539" s="7"/>
      <c r="AH4539" s="7"/>
      <c r="AI4539" s="7"/>
      <c r="IU4539" s="11"/>
      <c r="IV4539" s="11"/>
      <c r="IW4539" s="11"/>
      <c r="AMI4539" s="12"/>
      <c r="AMJ4539" s="12"/>
      <c r="AMK4539" s="12"/>
    </row>
    <row r="4540" spans="1:1025" ht="12.75" customHeight="1">
      <c r="A4540" s="23">
        <v>8</v>
      </c>
      <c r="B4540" s="23">
        <v>1995</v>
      </c>
      <c r="C4540" s="24">
        <v>67.565700000000007</v>
      </c>
      <c r="D4540" s="24">
        <v>18.266200000000001</v>
      </c>
      <c r="E4540" s="24">
        <v>252.1</v>
      </c>
      <c r="F4540" s="27">
        <v>1.74</v>
      </c>
      <c r="G4540" s="24" t="s">
        <v>57</v>
      </c>
      <c r="H4540" s="1"/>
      <c r="I4540" s="1"/>
      <c r="AA4540" s="7"/>
      <c r="AB4540" s="7"/>
      <c r="AD4540" s="1"/>
      <c r="AE4540" s="1"/>
      <c r="AG4540" s="7"/>
      <c r="AH4540" s="7"/>
      <c r="AI4540" s="7"/>
      <c r="IU4540" s="11"/>
      <c r="IV4540" s="11"/>
      <c r="IW4540" s="11"/>
      <c r="AMI4540" s="12"/>
      <c r="AMJ4540" s="12"/>
      <c r="AMK4540" s="12"/>
    </row>
    <row r="4541" spans="1:1025" ht="12.75" customHeight="1">
      <c r="A4541" s="23">
        <v>11</v>
      </c>
      <c r="B4541" s="23">
        <v>1995</v>
      </c>
      <c r="C4541" s="24">
        <v>59.815199999999997</v>
      </c>
      <c r="D4541" s="24">
        <v>17.177800000000001</v>
      </c>
      <c r="E4541" s="24">
        <v>252.1</v>
      </c>
      <c r="F4541" s="27">
        <v>1.59</v>
      </c>
      <c r="G4541" s="24" t="s">
        <v>57</v>
      </c>
      <c r="H4541" s="1"/>
      <c r="I4541" s="1"/>
      <c r="AA4541" s="7"/>
      <c r="AB4541" s="7"/>
      <c r="AD4541" s="1"/>
      <c r="AE4541" s="1"/>
      <c r="AG4541" s="7"/>
      <c r="AH4541" s="7"/>
      <c r="AI4541" s="7"/>
      <c r="IU4541" s="11"/>
      <c r="IV4541" s="11"/>
      <c r="IW4541" s="11"/>
      <c r="AMI4541" s="12"/>
      <c r="AMJ4541" s="12"/>
      <c r="AMK4541" s="12"/>
    </row>
    <row r="4542" spans="1:1025" ht="12.75" customHeight="1">
      <c r="A4542" s="23">
        <v>10</v>
      </c>
      <c r="B4542" s="23">
        <v>1995</v>
      </c>
      <c r="C4542" s="24">
        <v>59.880200000000002</v>
      </c>
      <c r="D4542" s="24">
        <v>22.380800000000001</v>
      </c>
      <c r="E4542" s="24">
        <v>252.1</v>
      </c>
      <c r="F4542" s="27">
        <v>2.2599999999999998</v>
      </c>
      <c r="G4542" s="24" t="s">
        <v>57</v>
      </c>
      <c r="H4542" s="1"/>
      <c r="I4542" s="1"/>
      <c r="AA4542" s="7"/>
      <c r="AB4542" s="7"/>
      <c r="AD4542" s="1"/>
      <c r="AE4542" s="1"/>
      <c r="AG4542" s="7"/>
      <c r="AH4542" s="7"/>
      <c r="AI4542" s="7"/>
      <c r="IU4542" s="11"/>
      <c r="IV4542" s="11"/>
      <c r="IW4542" s="11"/>
      <c r="AMI4542" s="12"/>
      <c r="AMJ4542" s="12"/>
      <c r="AMK4542" s="12"/>
    </row>
    <row r="4543" spans="1:1025" ht="12.75" customHeight="1">
      <c r="A4543" s="23">
        <v>8</v>
      </c>
      <c r="B4543" s="23">
        <v>1995</v>
      </c>
      <c r="C4543" s="24">
        <v>63.5032</v>
      </c>
      <c r="D4543" s="24">
        <v>15.247299999999999</v>
      </c>
      <c r="E4543" s="24">
        <v>252.2</v>
      </c>
      <c r="F4543" s="27">
        <v>2.1</v>
      </c>
      <c r="G4543" s="24" t="s">
        <v>57</v>
      </c>
      <c r="H4543" s="1"/>
      <c r="I4543" s="1"/>
      <c r="AA4543" s="7"/>
      <c r="AB4543" s="7"/>
      <c r="AD4543" s="1"/>
      <c r="AE4543" s="1"/>
      <c r="AG4543" s="7"/>
      <c r="AH4543" s="7"/>
      <c r="AI4543" s="7"/>
      <c r="IU4543" s="11"/>
      <c r="IV4543" s="11"/>
      <c r="IW4543" s="11"/>
      <c r="AMI4543" s="12"/>
      <c r="AMJ4543" s="12"/>
      <c r="AMK4543" s="12"/>
    </row>
    <row r="4544" spans="1:1025" ht="12.75" customHeight="1">
      <c r="A4544" s="23">
        <v>11</v>
      </c>
      <c r="B4544" s="23">
        <v>1995</v>
      </c>
      <c r="C4544" s="24">
        <v>56.5002</v>
      </c>
      <c r="D4544" s="24">
        <v>16.416699999999999</v>
      </c>
      <c r="E4544" s="24">
        <v>252.2</v>
      </c>
      <c r="F4544" s="27">
        <v>1.1599999999999999</v>
      </c>
      <c r="G4544" s="24" t="s">
        <v>57</v>
      </c>
      <c r="H4544" s="1"/>
      <c r="I4544" s="1"/>
      <c r="AA4544" s="7"/>
      <c r="AB4544" s="7"/>
      <c r="AD4544" s="1"/>
      <c r="AE4544" s="1"/>
      <c r="AG4544" s="7"/>
      <c r="AH4544" s="7"/>
      <c r="AI4544" s="7"/>
      <c r="IU4544" s="11"/>
      <c r="IV4544" s="11"/>
      <c r="IW4544" s="11"/>
      <c r="AMI4544" s="12"/>
      <c r="AMJ4544" s="12"/>
      <c r="AMK4544" s="12"/>
    </row>
    <row r="4545" spans="1:1025" ht="12.75" customHeight="1">
      <c r="A4545" s="23">
        <v>9</v>
      </c>
      <c r="B4545" s="23">
        <v>1995</v>
      </c>
      <c r="C4545" s="24">
        <v>58.998199999999997</v>
      </c>
      <c r="D4545" s="24">
        <v>18.999500000000001</v>
      </c>
      <c r="E4545" s="24">
        <v>252.2</v>
      </c>
      <c r="F4545" s="27">
        <v>1.1299999999999999</v>
      </c>
      <c r="G4545" s="24" t="s">
        <v>57</v>
      </c>
      <c r="H4545" s="1"/>
      <c r="I4545" s="1"/>
      <c r="AA4545" s="7"/>
      <c r="AB4545" s="7"/>
      <c r="AD4545" s="1"/>
      <c r="AE4545" s="1"/>
      <c r="AG4545" s="7"/>
      <c r="AH4545" s="7"/>
      <c r="AI4545" s="7"/>
      <c r="IU4545" s="11"/>
      <c r="IV4545" s="11"/>
      <c r="IW4545" s="11"/>
      <c r="AMI4545" s="12"/>
      <c r="AMJ4545" s="12"/>
      <c r="AMK4545" s="12"/>
    </row>
    <row r="4546" spans="1:1025" ht="12.75" customHeight="1">
      <c r="A4546" s="23">
        <v>7</v>
      </c>
      <c r="B4546" s="23">
        <v>1995</v>
      </c>
      <c r="C4546" s="24">
        <v>64.900300000000001</v>
      </c>
      <c r="D4546" s="24">
        <v>10</v>
      </c>
      <c r="E4546" s="24">
        <v>252.3</v>
      </c>
      <c r="F4546" s="27">
        <v>0.9</v>
      </c>
      <c r="G4546" s="24" t="s">
        <v>57</v>
      </c>
      <c r="H4546" s="1"/>
      <c r="I4546" s="1"/>
      <c r="AA4546" s="7"/>
      <c r="AB4546" s="7"/>
      <c r="AD4546" s="1"/>
      <c r="AE4546" s="1"/>
      <c r="AG4546" s="7"/>
      <c r="AH4546" s="7"/>
      <c r="AI4546" s="7"/>
      <c r="IU4546" s="11"/>
      <c r="IV4546" s="11"/>
      <c r="IW4546" s="11"/>
      <c r="AMI4546" s="12"/>
      <c r="AMJ4546" s="12"/>
      <c r="AMK4546" s="12"/>
    </row>
    <row r="4547" spans="1:1025" ht="12.75" customHeight="1">
      <c r="A4547" s="23">
        <v>11</v>
      </c>
      <c r="B4547" s="23">
        <v>1995</v>
      </c>
      <c r="C4547" s="24">
        <v>62.0002</v>
      </c>
      <c r="D4547" s="24">
        <v>16.034199999999998</v>
      </c>
      <c r="E4547" s="24">
        <v>252.3</v>
      </c>
      <c r="F4547" s="27">
        <v>1.1599999999999999</v>
      </c>
      <c r="G4547" s="24" t="s">
        <v>57</v>
      </c>
      <c r="H4547" s="1"/>
      <c r="I4547" s="1"/>
      <c r="AA4547" s="7"/>
      <c r="AB4547" s="7"/>
      <c r="AD4547" s="1"/>
      <c r="AE4547" s="1"/>
      <c r="AG4547" s="7"/>
      <c r="AH4547" s="7"/>
      <c r="AI4547" s="7"/>
      <c r="IU4547" s="11"/>
      <c r="IV4547" s="11"/>
      <c r="IW4547" s="11"/>
      <c r="AMI4547" s="12"/>
      <c r="AMJ4547" s="12"/>
      <c r="AMK4547" s="12"/>
    </row>
    <row r="4548" spans="1:1025" ht="12.75" customHeight="1">
      <c r="A4548" s="23">
        <v>11</v>
      </c>
      <c r="B4548" s="23">
        <v>1995</v>
      </c>
      <c r="C4548" s="24">
        <v>64.982200000000006</v>
      </c>
      <c r="D4548" s="24">
        <v>14.4747</v>
      </c>
      <c r="E4548" s="24">
        <v>252.4</v>
      </c>
      <c r="F4548" s="27">
        <v>1.68</v>
      </c>
      <c r="G4548" s="24" t="s">
        <v>57</v>
      </c>
      <c r="H4548" s="1"/>
      <c r="I4548" s="1"/>
      <c r="AA4548" s="7"/>
      <c r="AB4548" s="7"/>
      <c r="AD4548" s="1"/>
      <c r="AE4548" s="1"/>
      <c r="AG4548" s="7"/>
      <c r="AH4548" s="7"/>
      <c r="AI4548" s="7"/>
      <c r="IU4548" s="11"/>
      <c r="IV4548" s="11"/>
      <c r="IW4548" s="11"/>
      <c r="AMI4548" s="12"/>
      <c r="AMJ4548" s="12"/>
      <c r="AMK4548" s="12"/>
    </row>
    <row r="4549" spans="1:1025" ht="12.75" customHeight="1">
      <c r="A4549" s="23">
        <v>8</v>
      </c>
      <c r="B4549" s="23">
        <v>1995</v>
      </c>
      <c r="C4549" s="24">
        <v>58.140799999999999</v>
      </c>
      <c r="D4549" s="24">
        <v>18.2575</v>
      </c>
      <c r="E4549" s="24">
        <v>252.4</v>
      </c>
      <c r="F4549" s="27">
        <v>1.8</v>
      </c>
      <c r="G4549" s="24" t="s">
        <v>57</v>
      </c>
      <c r="H4549" s="1"/>
      <c r="I4549" s="1"/>
      <c r="AA4549" s="7"/>
      <c r="AB4549" s="7"/>
      <c r="AD4549" s="1"/>
      <c r="AE4549" s="1"/>
      <c r="AG4549" s="7"/>
      <c r="AH4549" s="7"/>
      <c r="AI4549" s="7"/>
      <c r="IU4549" s="11"/>
      <c r="IV4549" s="11"/>
      <c r="IW4549" s="11"/>
      <c r="AMI4549" s="12"/>
      <c r="AMJ4549" s="12"/>
      <c r="AMK4549" s="12"/>
    </row>
    <row r="4550" spans="1:1025" ht="12.75" customHeight="1">
      <c r="A4550" s="23">
        <v>10</v>
      </c>
      <c r="B4550" s="23">
        <v>1995</v>
      </c>
      <c r="C4550" s="24">
        <v>59.251199999999997</v>
      </c>
      <c r="D4550" s="24">
        <v>23.9148</v>
      </c>
      <c r="E4550" s="24">
        <v>252.4</v>
      </c>
      <c r="F4550" s="27">
        <v>4.1900000000000004</v>
      </c>
      <c r="G4550" s="24" t="s">
        <v>57</v>
      </c>
      <c r="H4550" s="1"/>
      <c r="I4550" s="1"/>
      <c r="AA4550" s="7"/>
      <c r="AB4550" s="7"/>
      <c r="AD4550" s="1"/>
      <c r="AE4550" s="1"/>
      <c r="AG4550" s="7"/>
      <c r="AH4550" s="7"/>
      <c r="AI4550" s="7"/>
      <c r="IU4550" s="11"/>
      <c r="IV4550" s="11"/>
      <c r="IW4550" s="11"/>
      <c r="AMI4550" s="12"/>
      <c r="AMJ4550" s="12"/>
      <c r="AMK4550" s="12"/>
    </row>
    <row r="4551" spans="1:1025" ht="12.75" customHeight="1">
      <c r="A4551" s="23">
        <v>8</v>
      </c>
      <c r="B4551" s="23">
        <v>1995</v>
      </c>
      <c r="C4551" s="24">
        <v>62.401499999999999</v>
      </c>
      <c r="D4551" s="24">
        <v>21.833300000000001</v>
      </c>
      <c r="E4551" s="24">
        <v>252.4</v>
      </c>
      <c r="F4551" s="27">
        <v>1.1100000000000001</v>
      </c>
      <c r="G4551" s="24" t="s">
        <v>57</v>
      </c>
      <c r="H4551" s="1"/>
      <c r="I4551" s="1"/>
      <c r="AA4551" s="7"/>
      <c r="AB4551" s="7"/>
      <c r="AD4551" s="1"/>
      <c r="AE4551" s="1"/>
      <c r="AG4551" s="7"/>
      <c r="AH4551" s="7"/>
      <c r="AI4551" s="7"/>
      <c r="IU4551" s="11"/>
      <c r="IV4551" s="11"/>
      <c r="IW4551" s="11"/>
      <c r="AMI4551" s="12"/>
      <c r="AMJ4551" s="12"/>
      <c r="AMK4551" s="12"/>
    </row>
    <row r="4552" spans="1:1025" ht="12.75" customHeight="1">
      <c r="A4552" s="23">
        <v>7</v>
      </c>
      <c r="B4552" s="23">
        <v>1995</v>
      </c>
      <c r="C4552" s="24">
        <v>66.88</v>
      </c>
      <c r="D4552" s="24">
        <v>14.92</v>
      </c>
      <c r="E4552" s="24">
        <v>252.5</v>
      </c>
      <c r="F4552" s="27">
        <v>0.8</v>
      </c>
      <c r="G4552" s="24" t="s">
        <v>57</v>
      </c>
      <c r="H4552" s="1"/>
      <c r="I4552" s="1"/>
      <c r="AA4552" s="7"/>
      <c r="AB4552" s="7"/>
      <c r="AD4552" s="1"/>
      <c r="AE4552" s="1"/>
      <c r="AG4552" s="7"/>
      <c r="AH4552" s="7"/>
      <c r="AI4552" s="7"/>
      <c r="IU4552" s="11"/>
      <c r="IV4552" s="11"/>
      <c r="IW4552" s="11"/>
      <c r="AMI4552" s="12"/>
      <c r="AMJ4552" s="12"/>
      <c r="AMK4552" s="12"/>
    </row>
    <row r="4553" spans="1:1025" ht="12.75" customHeight="1">
      <c r="A4553" s="23">
        <v>9</v>
      </c>
      <c r="B4553" s="23">
        <v>1995</v>
      </c>
      <c r="C4553" s="24">
        <v>58.000799999999998</v>
      </c>
      <c r="D4553" s="24">
        <v>18.0825</v>
      </c>
      <c r="E4553" s="24">
        <v>252.6</v>
      </c>
      <c r="F4553" s="27">
        <v>1.88</v>
      </c>
      <c r="G4553" s="24" t="s">
        <v>57</v>
      </c>
      <c r="H4553" s="1"/>
      <c r="I4553" s="1"/>
      <c r="AA4553" s="7"/>
      <c r="AB4553" s="7"/>
      <c r="AD4553" s="1"/>
      <c r="AE4553" s="1"/>
      <c r="AG4553" s="7"/>
      <c r="AH4553" s="7"/>
      <c r="AI4553" s="7"/>
      <c r="IU4553" s="11"/>
      <c r="IV4553" s="11"/>
      <c r="IW4553" s="11"/>
      <c r="AMI4553" s="12"/>
      <c r="AMJ4553" s="12"/>
      <c r="AMK4553" s="12"/>
    </row>
    <row r="4554" spans="1:1025" ht="12.75" customHeight="1">
      <c r="A4554" s="23">
        <v>11</v>
      </c>
      <c r="B4554" s="23">
        <v>1995</v>
      </c>
      <c r="C4554" s="24">
        <v>63.4983</v>
      </c>
      <c r="D4554" s="24">
        <v>15.249499999999999</v>
      </c>
      <c r="E4554" s="24">
        <v>252.6</v>
      </c>
      <c r="F4554" s="27">
        <v>1.22</v>
      </c>
      <c r="G4554" s="24" t="s">
        <v>57</v>
      </c>
      <c r="H4554" s="1"/>
      <c r="I4554" s="1"/>
      <c r="AA4554" s="7"/>
      <c r="AB4554" s="7"/>
      <c r="AD4554" s="1"/>
      <c r="AE4554" s="1"/>
      <c r="AG4554" s="7"/>
      <c r="AH4554" s="7"/>
      <c r="AI4554" s="7"/>
      <c r="IU4554" s="11"/>
      <c r="IV4554" s="11"/>
      <c r="IW4554" s="11"/>
      <c r="AMI4554" s="12"/>
      <c r="AMJ4554" s="12"/>
      <c r="AMK4554" s="12"/>
    </row>
    <row r="4555" spans="1:1025" ht="12.75" customHeight="1">
      <c r="A4555" s="23">
        <v>11</v>
      </c>
      <c r="B4555" s="23">
        <v>1995</v>
      </c>
      <c r="C4555" s="24">
        <v>61.624699999999997</v>
      </c>
      <c r="D4555" s="24">
        <v>22.525300000000001</v>
      </c>
      <c r="E4555" s="24">
        <v>252.6</v>
      </c>
      <c r="F4555" s="27">
        <v>1.89</v>
      </c>
      <c r="G4555" s="24" t="s">
        <v>57</v>
      </c>
      <c r="H4555" s="1"/>
      <c r="I4555" s="1"/>
      <c r="AA4555" s="7"/>
      <c r="AB4555" s="7"/>
      <c r="AD4555" s="1"/>
      <c r="AE4555" s="1"/>
      <c r="AG4555" s="7"/>
      <c r="AH4555" s="7"/>
      <c r="AI4555" s="7"/>
      <c r="IU4555" s="11"/>
      <c r="IV4555" s="11"/>
      <c r="IW4555" s="11"/>
      <c r="AMI4555" s="12"/>
      <c r="AMJ4555" s="12"/>
      <c r="AMK4555" s="12"/>
    </row>
    <row r="4556" spans="1:1025" ht="12.75" customHeight="1">
      <c r="A4556" s="23">
        <v>9</v>
      </c>
      <c r="B4556" s="23">
        <v>1995</v>
      </c>
      <c r="C4556" s="24">
        <v>61.2455</v>
      </c>
      <c r="D4556" s="24">
        <v>16.433199999999999</v>
      </c>
      <c r="E4556" s="24">
        <v>252.6</v>
      </c>
      <c r="F4556" s="27">
        <v>1.19</v>
      </c>
      <c r="G4556" s="24" t="s">
        <v>57</v>
      </c>
      <c r="H4556" s="1"/>
      <c r="I4556" s="1"/>
      <c r="AA4556" s="7"/>
      <c r="AB4556" s="7"/>
      <c r="AD4556" s="1"/>
      <c r="AE4556" s="1"/>
      <c r="AG4556" s="7"/>
      <c r="AH4556" s="7"/>
      <c r="AI4556" s="7"/>
      <c r="IU4556" s="11"/>
      <c r="IV4556" s="11"/>
      <c r="IW4556" s="11"/>
      <c r="AMI4556" s="12"/>
      <c r="AMJ4556" s="12"/>
      <c r="AMK4556" s="12"/>
    </row>
    <row r="4557" spans="1:1025" ht="12.75" customHeight="1">
      <c r="A4557" s="23">
        <v>8</v>
      </c>
      <c r="B4557" s="23">
        <v>1995</v>
      </c>
      <c r="C4557" s="24">
        <v>59</v>
      </c>
      <c r="D4557" s="24">
        <v>19</v>
      </c>
      <c r="E4557" s="24">
        <v>252.7</v>
      </c>
      <c r="F4557" s="27">
        <v>2.1</v>
      </c>
      <c r="G4557" s="24" t="s">
        <v>57</v>
      </c>
      <c r="H4557" s="1"/>
      <c r="I4557" s="1"/>
      <c r="AA4557" s="7"/>
      <c r="AB4557" s="7"/>
      <c r="AD4557" s="1"/>
      <c r="AE4557" s="1"/>
      <c r="AG4557" s="7"/>
      <c r="AH4557" s="7"/>
      <c r="AI4557" s="7"/>
      <c r="IU4557" s="11"/>
      <c r="IV4557" s="11"/>
      <c r="IW4557" s="11"/>
      <c r="AMI4557" s="12"/>
      <c r="AMJ4557" s="12"/>
      <c r="AMK4557" s="12"/>
    </row>
    <row r="4558" spans="1:1025" ht="12.75" customHeight="1">
      <c r="A4558" s="23">
        <v>9</v>
      </c>
      <c r="B4558" s="23">
        <v>1995</v>
      </c>
      <c r="C4558" s="24">
        <v>64.9983</v>
      </c>
      <c r="D4558" s="24">
        <v>14.4495</v>
      </c>
      <c r="E4558" s="24">
        <v>252.8</v>
      </c>
      <c r="F4558" s="27">
        <v>2.11</v>
      </c>
      <c r="G4558" s="24" t="s">
        <v>57</v>
      </c>
      <c r="H4558" s="1"/>
      <c r="I4558" s="1"/>
      <c r="AA4558" s="7"/>
      <c r="AB4558" s="7"/>
      <c r="AD4558" s="1"/>
      <c r="AE4558" s="1"/>
      <c r="AG4558" s="7"/>
      <c r="AH4558" s="7"/>
      <c r="AI4558" s="7"/>
      <c r="IU4558" s="11"/>
      <c r="IV4558" s="11"/>
      <c r="IW4558" s="11"/>
      <c r="AMI4558" s="12"/>
      <c r="AMJ4558" s="12"/>
      <c r="AMK4558" s="12"/>
    </row>
    <row r="4559" spans="1:1025" ht="12.75" customHeight="1">
      <c r="A4559" s="23">
        <v>9</v>
      </c>
      <c r="B4559" s="23">
        <v>1995</v>
      </c>
      <c r="C4559" s="24">
        <v>60.500500000000002</v>
      </c>
      <c r="D4559" s="24">
        <v>16.799199999999999</v>
      </c>
      <c r="E4559" s="24">
        <v>252.9</v>
      </c>
      <c r="F4559" s="27">
        <v>0.92</v>
      </c>
      <c r="G4559" s="24" t="s">
        <v>57</v>
      </c>
      <c r="H4559" s="1"/>
      <c r="I4559" s="1"/>
      <c r="AA4559" s="7"/>
      <c r="AB4559" s="7"/>
      <c r="AD4559" s="1"/>
      <c r="AE4559" s="1"/>
      <c r="AG4559" s="7"/>
      <c r="AH4559" s="7"/>
      <c r="AI4559" s="7"/>
      <c r="IU4559" s="11"/>
      <c r="IV4559" s="11"/>
      <c r="IW4559" s="11"/>
      <c r="AMI4559" s="12"/>
      <c r="AMJ4559" s="12"/>
      <c r="AMK4559" s="12"/>
    </row>
    <row r="4560" spans="1:1025" ht="12.75" customHeight="1">
      <c r="A4560" s="23">
        <v>8</v>
      </c>
      <c r="B4560" s="23">
        <v>1995</v>
      </c>
      <c r="C4560" s="24">
        <v>64.665499999999994</v>
      </c>
      <c r="D4560" s="24">
        <v>20.565200000000001</v>
      </c>
      <c r="E4560" s="24">
        <v>252.9</v>
      </c>
      <c r="F4560" s="27">
        <v>1.97</v>
      </c>
      <c r="G4560" s="24" t="s">
        <v>57</v>
      </c>
      <c r="H4560" s="1"/>
      <c r="I4560" s="1"/>
      <c r="AA4560" s="7"/>
      <c r="AB4560" s="7"/>
      <c r="AD4560" s="1"/>
      <c r="AE4560" s="1"/>
      <c r="AG4560" s="7"/>
      <c r="AH4560" s="7"/>
      <c r="AI4560" s="7"/>
      <c r="IU4560" s="11"/>
      <c r="IV4560" s="11"/>
      <c r="IW4560" s="11"/>
      <c r="AMI4560" s="12"/>
      <c r="AMJ4560" s="12"/>
      <c r="AMK4560" s="12"/>
    </row>
    <row r="4561" spans="1:1025" ht="12.75" customHeight="1">
      <c r="A4561" s="23">
        <v>7</v>
      </c>
      <c r="B4561" s="23">
        <v>1995</v>
      </c>
      <c r="C4561" s="24">
        <v>64.885300000000001</v>
      </c>
      <c r="D4561" s="24">
        <v>9.9673300000000005</v>
      </c>
      <c r="E4561" s="24">
        <v>253</v>
      </c>
      <c r="F4561" s="27">
        <v>1.2</v>
      </c>
      <c r="G4561" s="24" t="s">
        <v>57</v>
      </c>
      <c r="H4561" s="1"/>
      <c r="I4561" s="1"/>
      <c r="AA4561" s="7"/>
      <c r="AB4561" s="7"/>
      <c r="AD4561" s="1"/>
      <c r="AE4561" s="1"/>
      <c r="AG4561" s="7"/>
      <c r="AH4561" s="7"/>
      <c r="AI4561" s="7"/>
      <c r="IU4561" s="11"/>
      <c r="IV4561" s="11"/>
      <c r="IW4561" s="11"/>
      <c r="AMI4561" s="12"/>
      <c r="AMJ4561" s="12"/>
      <c r="AMK4561" s="12"/>
    </row>
    <row r="4562" spans="1:1025" ht="12.75" customHeight="1">
      <c r="A4562" s="23">
        <v>9</v>
      </c>
      <c r="B4562" s="23">
        <v>1995</v>
      </c>
      <c r="C4562" s="24">
        <v>58.588200000000001</v>
      </c>
      <c r="D4562" s="24">
        <v>18.884</v>
      </c>
      <c r="E4562" s="24">
        <v>253.1</v>
      </c>
      <c r="F4562" s="27">
        <v>1.36</v>
      </c>
      <c r="G4562" s="24" t="s">
        <v>57</v>
      </c>
      <c r="H4562" s="1"/>
      <c r="I4562" s="1"/>
      <c r="AA4562" s="7"/>
      <c r="AB4562" s="7"/>
      <c r="AD4562" s="1"/>
      <c r="AE4562" s="1"/>
      <c r="AG4562" s="7"/>
      <c r="AH4562" s="7"/>
      <c r="AI4562" s="7"/>
      <c r="IU4562" s="11"/>
      <c r="IV4562" s="11"/>
      <c r="IW4562" s="11"/>
      <c r="AMI4562" s="12"/>
      <c r="AMJ4562" s="12"/>
      <c r="AMK4562" s="12"/>
    </row>
    <row r="4563" spans="1:1025" ht="12.75" customHeight="1">
      <c r="A4563" s="23">
        <v>7</v>
      </c>
      <c r="B4563" s="23">
        <v>1995</v>
      </c>
      <c r="C4563" s="24">
        <v>65.001800000000003</v>
      </c>
      <c r="D4563" s="24">
        <v>13.245699999999999</v>
      </c>
      <c r="E4563" s="24">
        <v>253.4</v>
      </c>
      <c r="F4563" s="27">
        <v>2.7</v>
      </c>
      <c r="G4563" s="24" t="s">
        <v>57</v>
      </c>
      <c r="H4563" s="1"/>
      <c r="I4563" s="1"/>
      <c r="AA4563" s="7"/>
      <c r="AB4563" s="7"/>
      <c r="AD4563" s="1"/>
      <c r="AE4563" s="1"/>
      <c r="AG4563" s="7"/>
      <c r="AH4563" s="7"/>
      <c r="AI4563" s="7"/>
      <c r="IU4563" s="11"/>
      <c r="IV4563" s="11"/>
      <c r="IW4563" s="11"/>
      <c r="AMI4563" s="12"/>
      <c r="AMJ4563" s="12"/>
      <c r="AMK4563" s="12"/>
    </row>
    <row r="4564" spans="1:1025" ht="12.75" customHeight="1">
      <c r="A4564" s="23">
        <v>8</v>
      </c>
      <c r="B4564" s="23">
        <v>1995</v>
      </c>
      <c r="C4564" s="24">
        <v>68.348500000000001</v>
      </c>
      <c r="D4564" s="24">
        <v>16.337800000000001</v>
      </c>
      <c r="E4564" s="24">
        <v>253.6</v>
      </c>
      <c r="F4564" s="27">
        <v>1.3</v>
      </c>
      <c r="G4564" s="24" t="s">
        <v>57</v>
      </c>
      <c r="H4564" s="1"/>
      <c r="I4564" s="1"/>
      <c r="AA4564" s="7"/>
      <c r="AB4564" s="7"/>
      <c r="AD4564" s="1"/>
      <c r="AE4564" s="1"/>
      <c r="AG4564" s="7"/>
      <c r="AH4564" s="7"/>
      <c r="AI4564" s="7"/>
      <c r="IU4564" s="11"/>
      <c r="IV4564" s="11"/>
      <c r="IW4564" s="11"/>
      <c r="AMI4564" s="12"/>
      <c r="AMJ4564" s="12"/>
      <c r="AMK4564" s="12"/>
    </row>
    <row r="4565" spans="1:1025" ht="12.75" customHeight="1">
      <c r="A4565" s="23">
        <v>8</v>
      </c>
      <c r="B4565" s="23">
        <v>1995</v>
      </c>
      <c r="C4565" s="24">
        <v>59.883200000000002</v>
      </c>
      <c r="D4565" s="24">
        <v>22.386800000000001</v>
      </c>
      <c r="E4565" s="24">
        <v>253.8</v>
      </c>
      <c r="F4565" s="27">
        <v>2.25</v>
      </c>
      <c r="G4565" s="24" t="s">
        <v>57</v>
      </c>
      <c r="H4565" s="1"/>
      <c r="I4565" s="1"/>
      <c r="AA4565" s="7"/>
      <c r="AB4565" s="7"/>
      <c r="AD4565" s="1"/>
      <c r="AE4565" s="1"/>
      <c r="AG4565" s="7"/>
      <c r="AH4565" s="7"/>
      <c r="AI4565" s="7"/>
      <c r="IU4565" s="11"/>
      <c r="IV4565" s="11"/>
      <c r="IW4565" s="11"/>
      <c r="AMI4565" s="12"/>
      <c r="AMJ4565" s="12"/>
      <c r="AMK4565" s="12"/>
    </row>
    <row r="4566" spans="1:1025" ht="12.75" customHeight="1">
      <c r="A4566" s="23">
        <v>8</v>
      </c>
      <c r="B4566" s="23">
        <v>1995</v>
      </c>
      <c r="C4566" s="24">
        <v>65.884200000000007</v>
      </c>
      <c r="D4566" s="24">
        <v>19.8828</v>
      </c>
      <c r="E4566" s="24">
        <v>253.8</v>
      </c>
      <c r="F4566" s="27">
        <v>1.53</v>
      </c>
      <c r="G4566" s="24" t="s">
        <v>57</v>
      </c>
      <c r="H4566" s="1"/>
      <c r="I4566" s="1"/>
      <c r="AA4566" s="7"/>
      <c r="AB4566" s="7"/>
      <c r="AD4566" s="1"/>
      <c r="AE4566" s="1"/>
      <c r="AG4566" s="7"/>
      <c r="AH4566" s="7"/>
      <c r="AI4566" s="7"/>
      <c r="IU4566" s="11"/>
      <c r="IV4566" s="11"/>
      <c r="IW4566" s="11"/>
      <c r="AMI4566" s="12"/>
      <c r="AMJ4566" s="12"/>
      <c r="AMK4566" s="12"/>
    </row>
    <row r="4567" spans="1:1025">
      <c r="A4567" s="23">
        <v>8</v>
      </c>
      <c r="B4567" s="23">
        <v>1995</v>
      </c>
      <c r="C4567" s="24">
        <v>67.933499999999995</v>
      </c>
      <c r="D4567" s="24">
        <v>17.298300000000001</v>
      </c>
      <c r="E4567" s="24">
        <v>253.9</v>
      </c>
      <c r="F4567" s="27">
        <v>0.88</v>
      </c>
      <c r="G4567" s="24" t="s">
        <v>57</v>
      </c>
      <c r="H4567" s="1"/>
      <c r="I4567" s="1"/>
      <c r="AA4567" s="7"/>
      <c r="AB4567" s="7"/>
      <c r="AD4567" s="1"/>
      <c r="AE4567" s="1"/>
      <c r="AG4567" s="7"/>
      <c r="AH4567" s="7"/>
      <c r="AI4567" s="7"/>
      <c r="IU4567" s="11"/>
      <c r="IV4567" s="11"/>
      <c r="IW4567" s="11"/>
      <c r="AMI4567" s="12"/>
      <c r="AMJ4567" s="12"/>
      <c r="AMK4567" s="12"/>
    </row>
    <row r="4568" spans="1:1025">
      <c r="A4568" s="23">
        <v>11</v>
      </c>
      <c r="B4568" s="23">
        <v>1995</v>
      </c>
      <c r="C4568" s="24">
        <v>67.166799999999995</v>
      </c>
      <c r="D4568" s="24">
        <v>19.166499999999999</v>
      </c>
      <c r="E4568" s="24">
        <v>253.9</v>
      </c>
      <c r="F4568" s="27">
        <v>2.11</v>
      </c>
      <c r="G4568" s="24" t="s">
        <v>57</v>
      </c>
      <c r="H4568" s="1"/>
      <c r="I4568" s="1"/>
      <c r="AA4568" s="7"/>
      <c r="AB4568" s="7"/>
      <c r="AD4568" s="1"/>
      <c r="AE4568" s="1"/>
      <c r="AG4568" s="7"/>
      <c r="AH4568" s="7"/>
      <c r="AI4568" s="7"/>
      <c r="IU4568" s="11"/>
      <c r="IV4568" s="11"/>
      <c r="IW4568" s="11"/>
      <c r="AMI4568" s="12"/>
      <c r="AMJ4568" s="12"/>
      <c r="AMK4568" s="12"/>
    </row>
    <row r="4569" spans="1:1025">
      <c r="A4569" s="23">
        <v>9</v>
      </c>
      <c r="B4569" s="23">
        <v>1995</v>
      </c>
      <c r="C4569" s="24">
        <v>59.067799999999998</v>
      </c>
      <c r="D4569" s="24">
        <v>20.388200000000001</v>
      </c>
      <c r="E4569" s="24">
        <v>254</v>
      </c>
      <c r="F4569" s="27">
        <v>1.19</v>
      </c>
      <c r="G4569" s="24" t="s">
        <v>57</v>
      </c>
      <c r="H4569" s="1"/>
      <c r="I4569" s="1"/>
      <c r="AA4569" s="7"/>
      <c r="AB4569" s="7"/>
      <c r="AD4569" s="1"/>
      <c r="AE4569" s="1"/>
      <c r="AG4569" s="7"/>
      <c r="AH4569" s="7"/>
      <c r="AI4569" s="7"/>
      <c r="IU4569" s="11"/>
      <c r="IV4569" s="11"/>
      <c r="IW4569" s="11"/>
      <c r="AMI4569" s="12"/>
      <c r="AMJ4569" s="12"/>
      <c r="AMK4569" s="12"/>
    </row>
    <row r="4570" spans="1:1025">
      <c r="A4570" s="23">
        <v>7</v>
      </c>
      <c r="B4570" s="23">
        <v>1995</v>
      </c>
      <c r="C4570" s="24">
        <v>65.003500000000003</v>
      </c>
      <c r="D4570" s="24">
        <v>12.061999999999999</v>
      </c>
      <c r="E4570" s="24">
        <v>254</v>
      </c>
      <c r="F4570" s="27">
        <v>1.7</v>
      </c>
      <c r="G4570" s="24" t="s">
        <v>57</v>
      </c>
      <c r="H4570" s="1"/>
      <c r="I4570" s="1"/>
      <c r="AA4570" s="7"/>
      <c r="AB4570" s="7"/>
      <c r="AD4570" s="1"/>
      <c r="AE4570" s="1"/>
      <c r="AG4570" s="7"/>
      <c r="AH4570" s="7"/>
      <c r="AI4570" s="7"/>
      <c r="IU4570" s="11"/>
      <c r="IV4570" s="11"/>
      <c r="IW4570" s="11"/>
      <c r="AMI4570" s="12"/>
      <c r="AMJ4570" s="12"/>
      <c r="AMK4570" s="12"/>
    </row>
    <row r="4571" spans="1:1025">
      <c r="A4571" s="23">
        <v>8</v>
      </c>
      <c r="B4571" s="23">
        <v>1995</v>
      </c>
      <c r="C4571" s="24">
        <v>64.250699999999995</v>
      </c>
      <c r="D4571" s="24">
        <v>14.834</v>
      </c>
      <c r="E4571" s="24">
        <v>254.1</v>
      </c>
      <c r="F4571" s="27">
        <v>1.6</v>
      </c>
      <c r="G4571" s="24" t="s">
        <v>57</v>
      </c>
      <c r="H4571" s="1"/>
      <c r="I4571" s="1"/>
      <c r="AA4571" s="7"/>
      <c r="AB4571" s="7"/>
      <c r="AD4571" s="1"/>
      <c r="AE4571" s="1"/>
      <c r="AG4571" s="7"/>
      <c r="AH4571" s="7"/>
      <c r="AI4571" s="7"/>
      <c r="IU4571" s="11"/>
      <c r="IV4571" s="11"/>
      <c r="IW4571" s="11"/>
      <c r="AMI4571" s="12"/>
      <c r="AMJ4571" s="12"/>
      <c r="AMK4571" s="12"/>
    </row>
    <row r="4572" spans="1:1025">
      <c r="A4572" s="23">
        <v>8</v>
      </c>
      <c r="B4572" s="23">
        <v>1995</v>
      </c>
      <c r="C4572" s="24">
        <v>67.164299999999997</v>
      </c>
      <c r="D4572" s="24">
        <v>19.198699999999999</v>
      </c>
      <c r="E4572" s="24">
        <v>254.2</v>
      </c>
      <c r="F4572" s="27">
        <v>1.37</v>
      </c>
      <c r="G4572" s="24" t="s">
        <v>57</v>
      </c>
      <c r="H4572" s="1"/>
      <c r="I4572" s="1"/>
      <c r="AA4572" s="7"/>
      <c r="AB4572" s="7"/>
      <c r="AD4572" s="1"/>
      <c r="AE4572" s="1"/>
      <c r="AG4572" s="7"/>
      <c r="AH4572" s="7"/>
      <c r="AI4572" s="7"/>
      <c r="IU4572" s="11"/>
      <c r="IV4572" s="11"/>
      <c r="IW4572" s="11"/>
      <c r="AMI4572" s="12"/>
      <c r="AMJ4572" s="12"/>
      <c r="AMK4572" s="12"/>
    </row>
    <row r="4573" spans="1:1025">
      <c r="A4573" s="23">
        <v>9</v>
      </c>
      <c r="B4573" s="23">
        <v>1995</v>
      </c>
      <c r="C4573" s="24">
        <v>58.835799999999999</v>
      </c>
      <c r="D4573" s="24">
        <v>17.680800000000001</v>
      </c>
      <c r="E4573" s="24">
        <v>254.7</v>
      </c>
      <c r="F4573" s="27">
        <v>0.93</v>
      </c>
      <c r="G4573" s="24" t="s">
        <v>57</v>
      </c>
      <c r="H4573" s="1"/>
      <c r="I4573" s="1"/>
      <c r="AA4573" s="7"/>
      <c r="AB4573" s="7"/>
      <c r="AD4573" s="1"/>
      <c r="AE4573" s="1"/>
      <c r="AG4573" s="7"/>
      <c r="AH4573" s="7"/>
      <c r="AI4573" s="7"/>
      <c r="IU4573" s="11"/>
      <c r="IV4573" s="11"/>
      <c r="IW4573" s="11"/>
      <c r="AMI4573" s="12"/>
      <c r="AMJ4573" s="12"/>
      <c r="AMK4573" s="12"/>
    </row>
    <row r="4574" spans="1:1025">
      <c r="A4574" s="23">
        <v>9</v>
      </c>
      <c r="B4574" s="23">
        <v>1995</v>
      </c>
      <c r="C4574" s="24">
        <v>59.770800000000001</v>
      </c>
      <c r="D4574" s="24">
        <v>17.1752</v>
      </c>
      <c r="E4574" s="24">
        <v>254.8</v>
      </c>
      <c r="F4574" s="27">
        <v>1.02</v>
      </c>
      <c r="G4574" s="24" t="s">
        <v>57</v>
      </c>
      <c r="H4574" s="1"/>
      <c r="I4574" s="1"/>
      <c r="AA4574" s="7"/>
      <c r="AB4574" s="7"/>
      <c r="AD4574" s="1"/>
      <c r="AE4574" s="1"/>
      <c r="AG4574" s="7"/>
      <c r="AH4574" s="7"/>
      <c r="AI4574" s="7"/>
      <c r="IU4574" s="11"/>
      <c r="IV4574" s="11"/>
      <c r="IW4574" s="11"/>
      <c r="AMI4574" s="12"/>
      <c r="AMJ4574" s="12"/>
      <c r="AMK4574" s="12"/>
    </row>
    <row r="4575" spans="1:1025">
      <c r="A4575" s="23">
        <v>7</v>
      </c>
      <c r="B4575" s="23">
        <v>1995</v>
      </c>
      <c r="C4575" s="24">
        <v>67.569999999999993</v>
      </c>
      <c r="D4575" s="24">
        <v>18.27</v>
      </c>
      <c r="E4575" s="24">
        <v>254.9</v>
      </c>
      <c r="F4575" s="27">
        <v>1.3</v>
      </c>
      <c r="G4575" s="24" t="s">
        <v>57</v>
      </c>
      <c r="H4575" s="1"/>
      <c r="I4575" s="1"/>
      <c r="AA4575" s="7"/>
      <c r="AB4575" s="7"/>
      <c r="AD4575" s="1"/>
      <c r="AE4575" s="1"/>
      <c r="AG4575" s="7"/>
      <c r="AH4575" s="7"/>
      <c r="AI4575" s="7"/>
      <c r="IU4575" s="11"/>
      <c r="IV4575" s="11"/>
      <c r="IW4575" s="11"/>
      <c r="AMI4575" s="12"/>
      <c r="AMJ4575" s="12"/>
      <c r="AMK4575" s="12"/>
    </row>
    <row r="4576" spans="1:1025">
      <c r="A4576" s="23">
        <v>12</v>
      </c>
      <c r="B4576" s="23">
        <v>1997</v>
      </c>
      <c r="C4576" s="24">
        <v>-168</v>
      </c>
      <c r="D4576" s="24">
        <v>-61.6</v>
      </c>
      <c r="E4576" s="24">
        <v>0</v>
      </c>
      <c r="F4576" s="27">
        <v>0.12</v>
      </c>
      <c r="G4576" s="24" t="s">
        <v>58</v>
      </c>
      <c r="H4576" s="1"/>
      <c r="I4576" s="1"/>
      <c r="AA4576" s="7"/>
      <c r="AB4576" s="7"/>
      <c r="AD4576" s="1"/>
      <c r="AE4576" s="1"/>
      <c r="AG4576" s="7"/>
      <c r="AH4576" s="7"/>
      <c r="AI4576" s="7"/>
      <c r="IU4576" s="11"/>
      <c r="IV4576" s="11"/>
      <c r="IW4576" s="11"/>
      <c r="AMI4576" s="12"/>
      <c r="AMJ4576" s="12"/>
      <c r="AMK4576" s="12"/>
    </row>
    <row r="4577" spans="1:1025">
      <c r="A4577" s="23">
        <v>12</v>
      </c>
      <c r="B4577" s="23">
        <v>1997</v>
      </c>
      <c r="C4577" s="24">
        <v>-172</v>
      </c>
      <c r="D4577" s="24">
        <v>-54.3</v>
      </c>
      <c r="E4577" s="24">
        <v>5</v>
      </c>
      <c r="F4577" s="27">
        <v>0.09</v>
      </c>
      <c r="G4577" s="24" t="s">
        <v>58</v>
      </c>
      <c r="H4577" s="1"/>
      <c r="I4577" s="1"/>
      <c r="AA4577" s="7"/>
      <c r="AB4577" s="7"/>
      <c r="AD4577" s="1"/>
      <c r="AE4577" s="1"/>
      <c r="AG4577" s="7"/>
      <c r="AH4577" s="7"/>
      <c r="AI4577" s="7"/>
      <c r="IU4577" s="11"/>
      <c r="IV4577" s="11"/>
      <c r="IW4577" s="11"/>
      <c r="AMI4577" s="12"/>
      <c r="AMJ4577" s="12"/>
      <c r="AMK4577" s="12"/>
    </row>
    <row r="4578" spans="1:1025">
      <c r="A4578" s="23">
        <v>1</v>
      </c>
      <c r="B4578" s="23">
        <v>1998</v>
      </c>
      <c r="C4578" s="24">
        <v>-170</v>
      </c>
      <c r="D4578" s="24">
        <v>-64.8</v>
      </c>
      <c r="E4578" s="24">
        <v>5</v>
      </c>
      <c r="F4578" s="27">
        <v>0.21</v>
      </c>
      <c r="G4578" s="24" t="s">
        <v>58</v>
      </c>
      <c r="H4578" s="1"/>
      <c r="I4578" s="1"/>
      <c r="AA4578" s="7"/>
      <c r="AB4578" s="7"/>
      <c r="AD4578" s="1"/>
      <c r="AE4578" s="1"/>
      <c r="AG4578" s="7"/>
      <c r="AH4578" s="7"/>
      <c r="AI4578" s="7"/>
      <c r="IU4578" s="11"/>
      <c r="IV4578" s="11"/>
      <c r="IW4578" s="11"/>
      <c r="AMI4578" s="12"/>
      <c r="AMJ4578" s="12"/>
      <c r="AMK4578" s="12"/>
    </row>
    <row r="4579" spans="1:1025">
      <c r="A4579" s="23">
        <v>12</v>
      </c>
      <c r="B4579" s="23">
        <v>1997</v>
      </c>
      <c r="C4579" s="24">
        <v>-168</v>
      </c>
      <c r="D4579" s="24">
        <v>-61.6</v>
      </c>
      <c r="E4579" s="24">
        <v>5</v>
      </c>
      <c r="F4579" s="27">
        <v>0.13</v>
      </c>
      <c r="G4579" s="24" t="s">
        <v>58</v>
      </c>
      <c r="H4579" s="1"/>
      <c r="I4579" s="1"/>
      <c r="AA4579" s="7"/>
      <c r="AB4579" s="7"/>
      <c r="AD4579" s="1"/>
      <c r="AE4579" s="1"/>
      <c r="AG4579" s="7"/>
      <c r="AH4579" s="7"/>
      <c r="AI4579" s="7"/>
      <c r="IU4579" s="11"/>
      <c r="IV4579" s="11"/>
      <c r="IW4579" s="11"/>
      <c r="AMI4579" s="12"/>
      <c r="AMJ4579" s="12"/>
      <c r="AMK4579" s="12"/>
    </row>
    <row r="4580" spans="1:1025">
      <c r="A4580" s="23">
        <v>1</v>
      </c>
      <c r="B4580" s="23">
        <v>1998</v>
      </c>
      <c r="C4580" s="24">
        <v>-170</v>
      </c>
      <c r="D4580" s="24">
        <v>-60</v>
      </c>
      <c r="E4580" s="24">
        <v>5</v>
      </c>
      <c r="F4580" s="27">
        <v>0.11</v>
      </c>
      <c r="G4580" s="24" t="s">
        <v>58</v>
      </c>
      <c r="H4580" s="1"/>
      <c r="I4580" s="1"/>
      <c r="AA4580" s="7"/>
      <c r="AB4580" s="7"/>
      <c r="AD4580" s="1"/>
      <c r="AE4580" s="1"/>
      <c r="AG4580" s="7"/>
      <c r="AH4580" s="7"/>
      <c r="AI4580" s="7"/>
      <c r="IU4580" s="11"/>
      <c r="IV4580" s="11"/>
      <c r="IW4580" s="11"/>
      <c r="AMI4580" s="12"/>
      <c r="AMJ4580" s="12"/>
      <c r="AMK4580" s="12"/>
    </row>
    <row r="4581" spans="1:1025">
      <c r="A4581" s="23">
        <v>1</v>
      </c>
      <c r="B4581" s="23">
        <v>1998</v>
      </c>
      <c r="C4581" s="24">
        <v>-170</v>
      </c>
      <c r="D4581" s="24">
        <v>-61</v>
      </c>
      <c r="E4581" s="24">
        <v>5</v>
      </c>
      <c r="F4581" s="27">
        <v>7.0000000000000007E-2</v>
      </c>
      <c r="G4581" s="24" t="s">
        <v>58</v>
      </c>
      <c r="H4581" s="1"/>
      <c r="I4581" s="1"/>
      <c r="AA4581" s="7"/>
      <c r="AB4581" s="7"/>
      <c r="AD4581" s="1"/>
      <c r="AE4581" s="1"/>
      <c r="AG4581" s="7"/>
      <c r="AH4581" s="7"/>
      <c r="AI4581" s="7"/>
      <c r="IU4581" s="11"/>
      <c r="IV4581" s="11"/>
      <c r="IW4581" s="11"/>
      <c r="AMI4581" s="12"/>
      <c r="AMJ4581" s="12"/>
      <c r="AMK4581" s="12"/>
    </row>
    <row r="4582" spans="1:1025">
      <c r="A4582" s="23">
        <v>1</v>
      </c>
      <c r="B4582" s="23">
        <v>1998</v>
      </c>
      <c r="C4582" s="24">
        <v>-170</v>
      </c>
      <c r="D4582" s="24">
        <v>-62</v>
      </c>
      <c r="E4582" s="24">
        <v>5</v>
      </c>
      <c r="F4582" s="27">
        <v>0.15</v>
      </c>
      <c r="G4582" s="24" t="s">
        <v>58</v>
      </c>
      <c r="H4582" s="1"/>
      <c r="I4582" s="1"/>
      <c r="AA4582" s="7"/>
      <c r="AB4582" s="7"/>
      <c r="AD4582" s="1"/>
      <c r="AE4582" s="1"/>
      <c r="AG4582" s="7"/>
      <c r="AH4582" s="7"/>
      <c r="AI4582" s="7"/>
      <c r="IU4582" s="11"/>
      <c r="IV4582" s="11"/>
      <c r="IW4582" s="11"/>
      <c r="AMI4582" s="12"/>
      <c r="AMJ4582" s="12"/>
      <c r="AMK4582" s="12"/>
    </row>
    <row r="4583" spans="1:1025">
      <c r="A4583" s="23">
        <v>1</v>
      </c>
      <c r="B4583" s="23">
        <v>1998</v>
      </c>
      <c r="C4583" s="24">
        <v>-170</v>
      </c>
      <c r="D4583" s="24">
        <v>-67.7</v>
      </c>
      <c r="E4583" s="24">
        <v>5</v>
      </c>
      <c r="F4583" s="27">
        <v>0.12</v>
      </c>
      <c r="G4583" s="24" t="s">
        <v>58</v>
      </c>
      <c r="H4583" s="1"/>
      <c r="I4583" s="1"/>
      <c r="AA4583" s="7"/>
      <c r="AB4583" s="7"/>
      <c r="AD4583" s="1"/>
      <c r="AE4583" s="1"/>
      <c r="AG4583" s="7"/>
      <c r="AH4583" s="7"/>
      <c r="AI4583" s="7"/>
      <c r="IU4583" s="11"/>
      <c r="IV4583" s="11"/>
      <c r="IW4583" s="11"/>
      <c r="AMI4583" s="12"/>
      <c r="AMJ4583" s="12"/>
      <c r="AMK4583" s="12"/>
    </row>
    <row r="4584" spans="1:1025">
      <c r="A4584" s="23">
        <v>1</v>
      </c>
      <c r="B4584" s="23">
        <v>1998</v>
      </c>
      <c r="C4584" s="24">
        <v>-170</v>
      </c>
      <c r="D4584" s="24">
        <v>-64.8</v>
      </c>
      <c r="E4584" s="24">
        <v>10</v>
      </c>
      <c r="F4584" s="27">
        <v>0.22</v>
      </c>
      <c r="G4584" s="24" t="s">
        <v>58</v>
      </c>
      <c r="H4584" s="1"/>
      <c r="I4584" s="1"/>
      <c r="AA4584" s="7"/>
      <c r="AB4584" s="7"/>
      <c r="AD4584" s="1"/>
      <c r="AE4584" s="1"/>
      <c r="AG4584" s="7"/>
      <c r="AH4584" s="7"/>
      <c r="AI4584" s="7"/>
      <c r="IU4584" s="11"/>
      <c r="IV4584" s="11"/>
      <c r="IW4584" s="11"/>
      <c r="AMI4584" s="12"/>
      <c r="AMJ4584" s="12"/>
      <c r="AMK4584" s="12"/>
    </row>
    <row r="4585" spans="1:1025">
      <c r="A4585" s="23">
        <v>1</v>
      </c>
      <c r="B4585" s="23">
        <v>1998</v>
      </c>
      <c r="C4585" s="24">
        <v>-170</v>
      </c>
      <c r="D4585" s="24">
        <v>-61</v>
      </c>
      <c r="E4585" s="24">
        <v>10</v>
      </c>
      <c r="F4585" s="27">
        <v>0.09</v>
      </c>
      <c r="G4585" s="24" t="s">
        <v>58</v>
      </c>
      <c r="H4585" s="1"/>
      <c r="I4585" s="1"/>
      <c r="AA4585" s="7"/>
      <c r="AB4585" s="7"/>
      <c r="AD4585" s="1"/>
      <c r="AE4585" s="1"/>
      <c r="AG4585" s="7"/>
      <c r="AH4585" s="7"/>
      <c r="AI4585" s="7"/>
      <c r="IU4585" s="11"/>
      <c r="IV4585" s="11"/>
      <c r="IW4585" s="11"/>
      <c r="AMI4585" s="12"/>
      <c r="AMJ4585" s="12"/>
      <c r="AMK4585" s="12"/>
    </row>
    <row r="4586" spans="1:1025">
      <c r="A4586" s="23">
        <v>11</v>
      </c>
      <c r="B4586" s="23">
        <v>1997</v>
      </c>
      <c r="C4586" s="24">
        <v>-171</v>
      </c>
      <c r="D4586" s="24">
        <v>-60.5</v>
      </c>
      <c r="E4586" s="24">
        <v>10</v>
      </c>
      <c r="F4586" s="27">
        <v>0.13</v>
      </c>
      <c r="G4586" s="24" t="s">
        <v>58</v>
      </c>
      <c r="H4586" s="1"/>
      <c r="I4586" s="1"/>
      <c r="AA4586" s="7"/>
      <c r="AB4586" s="7"/>
      <c r="AD4586" s="1"/>
      <c r="AE4586" s="1"/>
      <c r="AG4586" s="7"/>
      <c r="AH4586" s="7"/>
      <c r="AI4586" s="7"/>
      <c r="IU4586" s="11"/>
      <c r="IV4586" s="11"/>
      <c r="IW4586" s="11"/>
      <c r="AMI4586" s="12"/>
      <c r="AMJ4586" s="12"/>
      <c r="AMK4586" s="12"/>
    </row>
    <row r="4587" spans="1:1025">
      <c r="A4587" s="23">
        <v>12</v>
      </c>
      <c r="B4587" s="23">
        <v>1997</v>
      </c>
      <c r="C4587" s="24">
        <v>-168</v>
      </c>
      <c r="D4587" s="24">
        <v>-60.2</v>
      </c>
      <c r="E4587" s="24">
        <v>10</v>
      </c>
      <c r="F4587" s="27">
        <v>0.19</v>
      </c>
      <c r="G4587" s="24" t="s">
        <v>58</v>
      </c>
      <c r="H4587" s="1"/>
      <c r="I4587" s="1"/>
      <c r="AA4587" s="7"/>
      <c r="AB4587" s="7"/>
      <c r="AD4587" s="1"/>
      <c r="AE4587" s="1"/>
      <c r="AG4587" s="7"/>
      <c r="AH4587" s="7"/>
      <c r="AI4587" s="7"/>
      <c r="IU4587" s="11"/>
      <c r="IV4587" s="11"/>
      <c r="IW4587" s="11"/>
      <c r="AMI4587" s="12"/>
      <c r="AMJ4587" s="12"/>
      <c r="AMK4587" s="12"/>
    </row>
    <row r="4588" spans="1:1025">
      <c r="A4588" s="23">
        <v>1</v>
      </c>
      <c r="B4588" s="23">
        <v>1998</v>
      </c>
      <c r="C4588" s="24">
        <v>-170</v>
      </c>
      <c r="D4588" s="24">
        <v>-65.099999999999994</v>
      </c>
      <c r="E4588" s="24">
        <v>10</v>
      </c>
      <c r="F4588" s="27">
        <v>0.12</v>
      </c>
      <c r="G4588" s="24" t="s">
        <v>58</v>
      </c>
      <c r="H4588" s="1"/>
      <c r="I4588" s="1"/>
      <c r="AA4588" s="7"/>
      <c r="AB4588" s="7"/>
      <c r="AD4588" s="1"/>
      <c r="AE4588" s="1"/>
      <c r="AG4588" s="7"/>
      <c r="AH4588" s="7"/>
      <c r="AI4588" s="7"/>
      <c r="IU4588" s="11"/>
      <c r="IV4588" s="11"/>
      <c r="IW4588" s="11"/>
      <c r="AMI4588" s="12"/>
      <c r="AMJ4588" s="12"/>
      <c r="AMK4588" s="12"/>
    </row>
    <row r="4589" spans="1:1025">
      <c r="A4589" s="23">
        <v>11</v>
      </c>
      <c r="B4589" s="23">
        <v>1997</v>
      </c>
      <c r="C4589" s="24">
        <v>-170</v>
      </c>
      <c r="D4589" s="24">
        <v>-60.2</v>
      </c>
      <c r="E4589" s="24">
        <v>10</v>
      </c>
      <c r="F4589" s="27">
        <v>0.18</v>
      </c>
      <c r="G4589" s="24" t="s">
        <v>58</v>
      </c>
      <c r="H4589" s="1"/>
      <c r="I4589" s="1"/>
      <c r="AA4589" s="7"/>
      <c r="AB4589" s="7"/>
      <c r="AD4589" s="1"/>
      <c r="AE4589" s="1"/>
      <c r="AG4589" s="7"/>
      <c r="AH4589" s="7"/>
      <c r="AI4589" s="7"/>
      <c r="IU4589" s="11"/>
      <c r="IV4589" s="11"/>
      <c r="IW4589" s="11"/>
      <c r="AMI4589" s="12"/>
      <c r="AMJ4589" s="12"/>
      <c r="AMK4589" s="12"/>
    </row>
    <row r="4590" spans="1:1025">
      <c r="A4590" s="23">
        <v>11</v>
      </c>
      <c r="B4590" s="23">
        <v>1997</v>
      </c>
      <c r="C4590" s="24">
        <v>-170</v>
      </c>
      <c r="D4590" s="24">
        <v>-62</v>
      </c>
      <c r="E4590" s="24">
        <v>10</v>
      </c>
      <c r="F4590" s="27">
        <v>0.33</v>
      </c>
      <c r="G4590" s="24" t="s">
        <v>58</v>
      </c>
      <c r="H4590" s="1"/>
      <c r="I4590" s="1"/>
      <c r="AA4590" s="7"/>
      <c r="AB4590" s="7"/>
      <c r="AD4590" s="1"/>
      <c r="AE4590" s="1"/>
      <c r="AG4590" s="7"/>
      <c r="AH4590" s="7"/>
      <c r="AI4590" s="7"/>
      <c r="IU4590" s="11"/>
      <c r="IV4590" s="11"/>
      <c r="IW4590" s="11"/>
      <c r="AMI4590" s="12"/>
      <c r="AMJ4590" s="12"/>
      <c r="AMK4590" s="12"/>
    </row>
    <row r="4591" spans="1:1025">
      <c r="A4591" s="23">
        <v>1</v>
      </c>
      <c r="B4591" s="23">
        <v>1998</v>
      </c>
      <c r="C4591" s="24">
        <v>-170</v>
      </c>
      <c r="D4591" s="24">
        <v>-62</v>
      </c>
      <c r="E4591" s="24">
        <v>10</v>
      </c>
      <c r="F4591" s="27">
        <v>0.15</v>
      </c>
      <c r="G4591" s="24" t="s">
        <v>58</v>
      </c>
      <c r="H4591" s="1"/>
      <c r="I4591" s="1"/>
      <c r="AA4591" s="7"/>
      <c r="AB4591" s="7"/>
      <c r="AD4591" s="1"/>
      <c r="AE4591" s="1"/>
      <c r="AG4591" s="7"/>
      <c r="AH4591" s="7"/>
      <c r="AI4591" s="7"/>
      <c r="IU4591" s="11"/>
      <c r="IV4591" s="11"/>
      <c r="IW4591" s="11"/>
      <c r="AMI4591" s="12"/>
      <c r="AMJ4591" s="12"/>
      <c r="AMK4591" s="12"/>
    </row>
    <row r="4592" spans="1:1025">
      <c r="A4592" s="23">
        <v>12</v>
      </c>
      <c r="B4592" s="23">
        <v>1997</v>
      </c>
      <c r="C4592" s="24">
        <v>-172</v>
      </c>
      <c r="D4592" s="24">
        <v>-52.9</v>
      </c>
      <c r="E4592" s="24">
        <v>10</v>
      </c>
      <c r="F4592" s="27">
        <v>0.11</v>
      </c>
      <c r="G4592" s="24" t="s">
        <v>58</v>
      </c>
      <c r="H4592" s="1"/>
      <c r="I4592" s="1"/>
      <c r="AA4592" s="7"/>
      <c r="AB4592" s="7"/>
      <c r="AD4592" s="1"/>
      <c r="AE4592" s="1"/>
      <c r="AG4592" s="7"/>
      <c r="AH4592" s="7"/>
      <c r="AI4592" s="7"/>
      <c r="IU4592" s="11"/>
      <c r="IV4592" s="11"/>
      <c r="IW4592" s="11"/>
      <c r="AMI4592" s="12"/>
      <c r="AMJ4592" s="12"/>
      <c r="AMK4592" s="12"/>
    </row>
    <row r="4593" spans="1:1025">
      <c r="A4593" s="23">
        <v>11</v>
      </c>
      <c r="B4593" s="23">
        <v>1997</v>
      </c>
      <c r="C4593" s="24">
        <v>-172</v>
      </c>
      <c r="D4593" s="24">
        <v>-59.9</v>
      </c>
      <c r="E4593" s="24">
        <v>10</v>
      </c>
      <c r="F4593" s="27">
        <v>0.26</v>
      </c>
      <c r="G4593" s="24" t="s">
        <v>58</v>
      </c>
      <c r="H4593" s="1"/>
      <c r="I4593" s="1"/>
      <c r="AA4593" s="7"/>
      <c r="AB4593" s="7"/>
      <c r="AD4593" s="1"/>
      <c r="AE4593" s="1"/>
      <c r="AG4593" s="7"/>
      <c r="AH4593" s="7"/>
      <c r="AI4593" s="7"/>
      <c r="IU4593" s="11"/>
      <c r="IV4593" s="11"/>
      <c r="IW4593" s="11"/>
      <c r="AMI4593" s="12"/>
      <c r="AMJ4593" s="12"/>
      <c r="AMK4593" s="12"/>
    </row>
    <row r="4594" spans="1:1025">
      <c r="A4594" s="23">
        <v>11</v>
      </c>
      <c r="B4594" s="23">
        <v>1997</v>
      </c>
      <c r="C4594" s="24">
        <v>-170.5</v>
      </c>
      <c r="D4594" s="24">
        <v>-60.7</v>
      </c>
      <c r="E4594" s="24">
        <v>10</v>
      </c>
      <c r="F4594" s="27">
        <v>0.29000000000000098</v>
      </c>
      <c r="G4594" s="24" t="s">
        <v>58</v>
      </c>
      <c r="H4594" s="1"/>
      <c r="I4594" s="1"/>
      <c r="AA4594" s="7"/>
      <c r="AB4594" s="7"/>
      <c r="AD4594" s="1"/>
      <c r="AE4594" s="1"/>
      <c r="AG4594" s="7"/>
      <c r="AH4594" s="7"/>
      <c r="AI4594" s="7"/>
      <c r="IU4594" s="11"/>
      <c r="IV4594" s="11"/>
      <c r="IW4594" s="11"/>
      <c r="AMI4594" s="12"/>
      <c r="AMJ4594" s="12"/>
      <c r="AMK4594" s="12"/>
    </row>
    <row r="4595" spans="1:1025">
      <c r="A4595" s="23">
        <v>12</v>
      </c>
      <c r="B4595" s="23">
        <v>1997</v>
      </c>
      <c r="C4595" s="24">
        <v>-168</v>
      </c>
      <c r="D4595" s="24">
        <v>-61.6</v>
      </c>
      <c r="E4595" s="24">
        <v>15</v>
      </c>
      <c r="F4595" s="27">
        <v>0.12</v>
      </c>
      <c r="G4595" s="24" t="s">
        <v>58</v>
      </c>
      <c r="H4595" s="1"/>
      <c r="I4595" s="1"/>
      <c r="AA4595" s="7"/>
      <c r="AB4595" s="7"/>
      <c r="AD4595" s="1"/>
      <c r="AE4595" s="1"/>
      <c r="AG4595" s="7"/>
      <c r="AH4595" s="7"/>
      <c r="AI4595" s="7"/>
      <c r="IU4595" s="11"/>
      <c r="IV4595" s="11"/>
      <c r="IW4595" s="11"/>
      <c r="AMI4595" s="12"/>
      <c r="AMJ4595" s="12"/>
      <c r="AMK4595" s="12"/>
    </row>
    <row r="4596" spans="1:1025">
      <c r="A4596" s="23">
        <v>1</v>
      </c>
      <c r="B4596" s="23">
        <v>1998</v>
      </c>
      <c r="C4596" s="24">
        <v>-170</v>
      </c>
      <c r="D4596" s="24">
        <v>-62</v>
      </c>
      <c r="E4596" s="24">
        <v>15</v>
      </c>
      <c r="F4596" s="27">
        <v>0.15</v>
      </c>
      <c r="G4596" s="24" t="s">
        <v>58</v>
      </c>
      <c r="H4596" s="1"/>
      <c r="I4596" s="1"/>
      <c r="AA4596" s="7"/>
      <c r="AB4596" s="7"/>
      <c r="AD4596" s="1"/>
      <c r="AE4596" s="1"/>
      <c r="AG4596" s="7"/>
      <c r="AH4596" s="7"/>
      <c r="AI4596" s="7"/>
      <c r="IU4596" s="11"/>
      <c r="IV4596" s="11"/>
      <c r="IW4596" s="11"/>
      <c r="AMI4596" s="12"/>
      <c r="AMJ4596" s="12"/>
      <c r="AMK4596" s="12"/>
    </row>
    <row r="4597" spans="1:1025">
      <c r="A4597" s="23">
        <v>12</v>
      </c>
      <c r="B4597" s="23">
        <v>1997</v>
      </c>
      <c r="C4597" s="24">
        <v>-172</v>
      </c>
      <c r="D4597" s="24">
        <v>-54.3</v>
      </c>
      <c r="E4597" s="24">
        <v>15</v>
      </c>
      <c r="F4597" s="27">
        <v>0.09</v>
      </c>
      <c r="G4597" s="24" t="s">
        <v>58</v>
      </c>
      <c r="H4597" s="1"/>
      <c r="I4597" s="1"/>
      <c r="AA4597" s="7"/>
      <c r="AB4597" s="7"/>
      <c r="AD4597" s="1"/>
      <c r="AE4597" s="1"/>
      <c r="AG4597" s="7"/>
      <c r="AH4597" s="7"/>
      <c r="AI4597" s="7"/>
      <c r="IU4597" s="11"/>
      <c r="IV4597" s="11"/>
      <c r="IW4597" s="11"/>
      <c r="AMI4597" s="12"/>
      <c r="AMJ4597" s="12"/>
      <c r="AMK4597" s="12"/>
    </row>
    <row r="4598" spans="1:1025">
      <c r="A4598" s="23">
        <v>1</v>
      </c>
      <c r="B4598" s="23">
        <v>1998</v>
      </c>
      <c r="C4598" s="24">
        <v>-170</v>
      </c>
      <c r="D4598" s="24">
        <v>-60</v>
      </c>
      <c r="E4598" s="24">
        <v>20</v>
      </c>
      <c r="F4598" s="27">
        <v>0.11</v>
      </c>
      <c r="G4598" s="24" t="s">
        <v>58</v>
      </c>
      <c r="H4598" s="1"/>
      <c r="I4598" s="1"/>
      <c r="AA4598" s="7"/>
      <c r="AB4598" s="7"/>
      <c r="AD4598" s="1"/>
      <c r="AE4598" s="1"/>
      <c r="AG4598" s="7"/>
      <c r="AH4598" s="7"/>
      <c r="AI4598" s="7"/>
      <c r="IU4598" s="11"/>
      <c r="IV4598" s="11"/>
      <c r="IW4598" s="11"/>
      <c r="AMI4598" s="12"/>
      <c r="AMJ4598" s="12"/>
      <c r="AMK4598" s="12"/>
    </row>
    <row r="4599" spans="1:1025">
      <c r="A4599" s="23">
        <v>11</v>
      </c>
      <c r="B4599" s="23">
        <v>1997</v>
      </c>
      <c r="C4599" s="24">
        <v>-170</v>
      </c>
      <c r="D4599" s="24">
        <v>-62</v>
      </c>
      <c r="E4599" s="24">
        <v>20</v>
      </c>
      <c r="F4599" s="27">
        <v>0.35</v>
      </c>
      <c r="G4599" s="24" t="s">
        <v>58</v>
      </c>
      <c r="H4599" s="1"/>
      <c r="I4599" s="1"/>
      <c r="AA4599" s="7"/>
      <c r="AB4599" s="7"/>
      <c r="AD4599" s="1"/>
      <c r="AE4599" s="1"/>
      <c r="AG4599" s="7"/>
      <c r="AH4599" s="7"/>
      <c r="AI4599" s="7"/>
      <c r="IU4599" s="11"/>
      <c r="IV4599" s="11"/>
      <c r="IW4599" s="11"/>
      <c r="AMI4599" s="12"/>
      <c r="AMJ4599" s="12"/>
      <c r="AMK4599" s="12"/>
    </row>
    <row r="4600" spans="1:1025">
      <c r="A4600" s="23">
        <v>12</v>
      </c>
      <c r="B4600" s="23">
        <v>1997</v>
      </c>
      <c r="C4600" s="24">
        <v>-168</v>
      </c>
      <c r="D4600" s="24">
        <v>-60.9</v>
      </c>
      <c r="E4600" s="24">
        <v>20</v>
      </c>
      <c r="F4600" s="27">
        <v>0.24</v>
      </c>
      <c r="G4600" s="24" t="s">
        <v>58</v>
      </c>
      <c r="H4600" s="1"/>
      <c r="I4600" s="1"/>
      <c r="AA4600" s="7"/>
      <c r="AB4600" s="7"/>
      <c r="AD4600" s="1"/>
      <c r="AE4600" s="1"/>
      <c r="AG4600" s="7"/>
      <c r="AH4600" s="7"/>
      <c r="AI4600" s="7"/>
      <c r="IU4600" s="11"/>
      <c r="IV4600" s="11"/>
      <c r="IW4600" s="11"/>
      <c r="AMI4600" s="12"/>
      <c r="AMJ4600" s="12"/>
      <c r="AMK4600" s="12"/>
    </row>
    <row r="4601" spans="1:1025">
      <c r="A4601" s="23">
        <v>12</v>
      </c>
      <c r="B4601" s="23">
        <v>1997</v>
      </c>
      <c r="C4601" s="24">
        <v>-168</v>
      </c>
      <c r="D4601" s="24">
        <v>-61.6</v>
      </c>
      <c r="E4601" s="24">
        <v>20</v>
      </c>
      <c r="F4601" s="27">
        <v>0.12</v>
      </c>
      <c r="G4601" s="24" t="s">
        <v>58</v>
      </c>
      <c r="H4601" s="1"/>
      <c r="I4601" s="1"/>
      <c r="AA4601" s="7"/>
      <c r="AB4601" s="7"/>
      <c r="AD4601" s="1"/>
      <c r="AE4601" s="1"/>
      <c r="AG4601" s="7"/>
      <c r="AH4601" s="7"/>
      <c r="AI4601" s="7"/>
      <c r="IU4601" s="11"/>
      <c r="IV4601" s="11"/>
      <c r="IW4601" s="11"/>
      <c r="AMI4601" s="12"/>
      <c r="AMJ4601" s="12"/>
      <c r="AMK4601" s="12"/>
    </row>
    <row r="4602" spans="1:1025">
      <c r="A4602" s="23">
        <v>11</v>
      </c>
      <c r="B4602" s="23">
        <v>1997</v>
      </c>
      <c r="C4602" s="24">
        <v>-170</v>
      </c>
      <c r="D4602" s="24">
        <v>-59.3</v>
      </c>
      <c r="E4602" s="24">
        <v>20</v>
      </c>
      <c r="F4602" s="27">
        <v>0.22</v>
      </c>
      <c r="G4602" s="24" t="s">
        <v>58</v>
      </c>
      <c r="H4602" s="1"/>
      <c r="I4602" s="1"/>
      <c r="AA4602" s="7"/>
      <c r="AB4602" s="7"/>
      <c r="AD4602" s="1"/>
      <c r="AE4602" s="1"/>
      <c r="AG4602" s="7"/>
      <c r="AH4602" s="7"/>
      <c r="AI4602" s="7"/>
      <c r="IU4602" s="11"/>
      <c r="IV4602" s="11"/>
      <c r="IW4602" s="11"/>
      <c r="AMI4602" s="12"/>
      <c r="AMJ4602" s="12"/>
      <c r="AMK4602" s="12"/>
    </row>
    <row r="4603" spans="1:1025">
      <c r="A4603" s="23">
        <v>12</v>
      </c>
      <c r="B4603" s="23">
        <v>1997</v>
      </c>
      <c r="C4603" s="24">
        <v>-172</v>
      </c>
      <c r="D4603" s="24">
        <v>-55.7</v>
      </c>
      <c r="E4603" s="24">
        <v>20</v>
      </c>
      <c r="F4603" s="27">
        <v>0.12</v>
      </c>
      <c r="G4603" s="24" t="s">
        <v>58</v>
      </c>
      <c r="H4603" s="1"/>
      <c r="I4603" s="1"/>
      <c r="AA4603" s="7"/>
      <c r="AB4603" s="7"/>
      <c r="AD4603" s="1"/>
      <c r="AE4603" s="1"/>
      <c r="AG4603" s="7"/>
      <c r="AH4603" s="7"/>
      <c r="AI4603" s="7"/>
      <c r="IU4603" s="11"/>
      <c r="IV4603" s="11"/>
      <c r="IW4603" s="11"/>
      <c r="AMI4603" s="12"/>
      <c r="AMJ4603" s="12"/>
      <c r="AMK4603" s="12"/>
    </row>
    <row r="4604" spans="1:1025">
      <c r="A4604" s="23">
        <v>11</v>
      </c>
      <c r="B4604" s="23">
        <v>1997</v>
      </c>
      <c r="C4604" s="24">
        <v>-170.5</v>
      </c>
      <c r="D4604" s="24">
        <v>-60.7</v>
      </c>
      <c r="E4604" s="24">
        <v>20</v>
      </c>
      <c r="F4604" s="27">
        <v>0.3</v>
      </c>
      <c r="G4604" s="24" t="s">
        <v>58</v>
      </c>
      <c r="H4604" s="1"/>
      <c r="I4604" s="1"/>
      <c r="AA4604" s="7"/>
      <c r="AB4604" s="7"/>
      <c r="AD4604" s="1"/>
      <c r="AE4604" s="1"/>
      <c r="AG4604" s="7"/>
      <c r="AH4604" s="7"/>
      <c r="AI4604" s="7"/>
      <c r="IU4604" s="11"/>
      <c r="IV4604" s="11"/>
      <c r="IW4604" s="11"/>
      <c r="AMI4604" s="12"/>
      <c r="AMJ4604" s="12"/>
      <c r="AMK4604" s="12"/>
    </row>
    <row r="4605" spans="1:1025">
      <c r="A4605" s="23">
        <v>1</v>
      </c>
      <c r="B4605" s="23">
        <v>1998</v>
      </c>
      <c r="C4605" s="24">
        <v>-170</v>
      </c>
      <c r="D4605" s="24">
        <v>-61</v>
      </c>
      <c r="E4605" s="24">
        <v>20</v>
      </c>
      <c r="F4605" s="27">
        <v>0.09</v>
      </c>
      <c r="G4605" s="24" t="s">
        <v>58</v>
      </c>
      <c r="H4605" s="1"/>
      <c r="I4605" s="1"/>
      <c r="AA4605" s="7"/>
      <c r="AB4605" s="7"/>
      <c r="AD4605" s="1"/>
      <c r="AE4605" s="1"/>
      <c r="AG4605" s="7"/>
      <c r="AH4605" s="7"/>
      <c r="AI4605" s="7"/>
      <c r="IU4605" s="11"/>
      <c r="IV4605" s="11"/>
      <c r="IW4605" s="11"/>
      <c r="AMI4605" s="12"/>
      <c r="AMJ4605" s="12"/>
      <c r="AMK4605" s="12"/>
    </row>
    <row r="4606" spans="1:1025">
      <c r="A4606" s="23">
        <v>11</v>
      </c>
      <c r="B4606" s="23">
        <v>1997</v>
      </c>
      <c r="C4606" s="24">
        <v>-168</v>
      </c>
      <c r="D4606" s="24">
        <v>-60.8</v>
      </c>
      <c r="E4606" s="24">
        <v>20</v>
      </c>
      <c r="F4606" s="27">
        <v>0.33</v>
      </c>
      <c r="G4606" s="24" t="s">
        <v>58</v>
      </c>
      <c r="H4606" s="1"/>
      <c r="I4606" s="1"/>
      <c r="AA4606" s="7"/>
      <c r="AB4606" s="7"/>
      <c r="AD4606" s="1"/>
      <c r="AE4606" s="1"/>
      <c r="AG4606" s="7"/>
      <c r="AH4606" s="7"/>
      <c r="AI4606" s="7"/>
      <c r="IU4606" s="11"/>
      <c r="IV4606" s="11"/>
      <c r="IW4606" s="11"/>
      <c r="AMI4606" s="12"/>
      <c r="AMJ4606" s="12"/>
      <c r="AMK4606" s="12"/>
    </row>
    <row r="4607" spans="1:1025">
      <c r="A4607" s="23">
        <v>11</v>
      </c>
      <c r="B4607" s="23">
        <v>1997</v>
      </c>
      <c r="C4607" s="24">
        <v>-172</v>
      </c>
      <c r="D4607" s="24">
        <v>-59.9</v>
      </c>
      <c r="E4607" s="24">
        <v>20</v>
      </c>
      <c r="F4607" s="27">
        <v>0.28000000000000003</v>
      </c>
      <c r="G4607" s="24" t="s">
        <v>58</v>
      </c>
      <c r="H4607" s="1"/>
      <c r="I4607" s="1"/>
      <c r="AA4607" s="7"/>
      <c r="AB4607" s="7"/>
      <c r="AD4607" s="1"/>
      <c r="AE4607" s="1"/>
      <c r="AG4607" s="7"/>
      <c r="AH4607" s="7"/>
      <c r="AI4607" s="7"/>
      <c r="IU4607" s="11"/>
      <c r="IV4607" s="11"/>
      <c r="IW4607" s="11"/>
      <c r="AMI4607" s="12"/>
      <c r="AMJ4607" s="12"/>
      <c r="AMK4607" s="12"/>
    </row>
    <row r="4608" spans="1:1025">
      <c r="A4608" s="23">
        <v>11</v>
      </c>
      <c r="B4608" s="23">
        <v>1997</v>
      </c>
      <c r="C4608" s="24">
        <v>-171</v>
      </c>
      <c r="D4608" s="24">
        <v>-60.5</v>
      </c>
      <c r="E4608" s="24">
        <v>20</v>
      </c>
      <c r="F4608" s="27">
        <v>0.12</v>
      </c>
      <c r="G4608" s="24" t="s">
        <v>58</v>
      </c>
      <c r="H4608" s="1"/>
      <c r="I4608" s="1"/>
      <c r="AA4608" s="7"/>
      <c r="AB4608" s="7"/>
      <c r="AD4608" s="1"/>
      <c r="AE4608" s="1"/>
      <c r="AG4608" s="7"/>
      <c r="AH4608" s="7"/>
      <c r="AI4608" s="7"/>
      <c r="IU4608" s="11"/>
      <c r="IV4608" s="11"/>
      <c r="IW4608" s="11"/>
      <c r="AMI4608" s="12"/>
      <c r="AMJ4608" s="12"/>
      <c r="AMK4608" s="12"/>
    </row>
    <row r="4609" spans="1:1025">
      <c r="A4609" s="23">
        <v>12</v>
      </c>
      <c r="B4609" s="23">
        <v>1997</v>
      </c>
      <c r="C4609" s="24">
        <v>-168</v>
      </c>
      <c r="D4609" s="24">
        <v>-60.2</v>
      </c>
      <c r="E4609" s="24">
        <v>20</v>
      </c>
      <c r="F4609" s="27">
        <v>0.19</v>
      </c>
      <c r="G4609" s="24" t="s">
        <v>58</v>
      </c>
      <c r="H4609" s="1"/>
      <c r="I4609" s="1"/>
      <c r="AA4609" s="7"/>
      <c r="AB4609" s="7"/>
      <c r="AD4609" s="1"/>
      <c r="AE4609" s="1"/>
      <c r="AG4609" s="7"/>
      <c r="AH4609" s="7"/>
      <c r="AI4609" s="7"/>
      <c r="IU4609" s="11"/>
      <c r="IV4609" s="11"/>
      <c r="IW4609" s="11"/>
      <c r="AMI4609" s="12"/>
      <c r="AMJ4609" s="12"/>
      <c r="AMK4609" s="12"/>
    </row>
    <row r="4610" spans="1:1025">
      <c r="A4610" s="23">
        <v>1</v>
      </c>
      <c r="B4610" s="23">
        <v>1998</v>
      </c>
      <c r="C4610" s="24">
        <v>-170</v>
      </c>
      <c r="D4610" s="24">
        <v>-62</v>
      </c>
      <c r="E4610" s="24">
        <v>20</v>
      </c>
      <c r="F4610" s="27">
        <v>0.14000000000000001</v>
      </c>
      <c r="G4610" s="24" t="s">
        <v>58</v>
      </c>
      <c r="H4610" s="1"/>
      <c r="I4610" s="1"/>
      <c r="AA4610" s="7"/>
      <c r="AB4610" s="7"/>
      <c r="AD4610" s="1"/>
      <c r="AE4610" s="1"/>
      <c r="AG4610" s="7"/>
      <c r="AH4610" s="7"/>
      <c r="AI4610" s="7"/>
      <c r="IU4610" s="11"/>
      <c r="IV4610" s="11"/>
      <c r="IW4610" s="11"/>
      <c r="AMI4610" s="12"/>
      <c r="AMJ4610" s="12"/>
      <c r="AMK4610" s="12"/>
    </row>
    <row r="4611" spans="1:1025">
      <c r="A4611" s="23">
        <v>1</v>
      </c>
      <c r="B4611" s="23">
        <v>1998</v>
      </c>
      <c r="C4611" s="24">
        <v>-170</v>
      </c>
      <c r="D4611" s="24">
        <v>-62</v>
      </c>
      <c r="E4611" s="24">
        <v>25</v>
      </c>
      <c r="F4611" s="27">
        <v>0.15</v>
      </c>
      <c r="G4611" s="24" t="s">
        <v>58</v>
      </c>
      <c r="H4611" s="1"/>
      <c r="I4611" s="1"/>
      <c r="AA4611" s="7"/>
      <c r="AB4611" s="7"/>
      <c r="AD4611" s="1"/>
      <c r="AE4611" s="1"/>
      <c r="AG4611" s="7"/>
      <c r="AH4611" s="7"/>
      <c r="AI4611" s="7"/>
      <c r="IU4611" s="11"/>
      <c r="IV4611" s="11"/>
      <c r="IW4611" s="11"/>
      <c r="AMI4611" s="12"/>
      <c r="AMJ4611" s="12"/>
      <c r="AMK4611" s="12"/>
    </row>
    <row r="4612" spans="1:1025">
      <c r="A4612" s="23">
        <v>12</v>
      </c>
      <c r="B4612" s="23">
        <v>1997</v>
      </c>
      <c r="C4612" s="24">
        <v>-168</v>
      </c>
      <c r="D4612" s="24">
        <v>-61.6</v>
      </c>
      <c r="E4612" s="24">
        <v>25</v>
      </c>
      <c r="F4612" s="27">
        <v>0.11</v>
      </c>
      <c r="G4612" s="24" t="s">
        <v>58</v>
      </c>
      <c r="H4612" s="1"/>
      <c r="I4612" s="1"/>
      <c r="AA4612" s="7"/>
      <c r="AB4612" s="7"/>
      <c r="AD4612" s="1"/>
      <c r="AE4612" s="1"/>
      <c r="AG4612" s="7"/>
      <c r="AH4612" s="7"/>
      <c r="AI4612" s="7"/>
      <c r="IU4612" s="11"/>
      <c r="IV4612" s="11"/>
      <c r="IW4612" s="11"/>
      <c r="AMI4612" s="12"/>
      <c r="AMJ4612" s="12"/>
      <c r="AMK4612" s="12"/>
    </row>
    <row r="4613" spans="1:1025">
      <c r="A4613" s="23">
        <v>1</v>
      </c>
      <c r="B4613" s="23">
        <v>1998</v>
      </c>
      <c r="C4613" s="24">
        <v>-170</v>
      </c>
      <c r="D4613" s="24">
        <v>-64.8</v>
      </c>
      <c r="E4613" s="24">
        <v>25</v>
      </c>
      <c r="F4613" s="27">
        <v>0.21</v>
      </c>
      <c r="G4613" s="24" t="s">
        <v>58</v>
      </c>
      <c r="H4613" s="1"/>
      <c r="I4613" s="1"/>
      <c r="AA4613" s="7"/>
      <c r="AB4613" s="7"/>
      <c r="AD4613" s="1"/>
      <c r="AE4613" s="1"/>
      <c r="AG4613" s="7"/>
      <c r="AH4613" s="7"/>
      <c r="AI4613" s="7"/>
      <c r="IU4613" s="11"/>
      <c r="IV4613" s="11"/>
      <c r="IW4613" s="11"/>
      <c r="AMI4613" s="12"/>
      <c r="AMJ4613" s="12"/>
      <c r="AMK4613" s="12"/>
    </row>
    <row r="4614" spans="1:1025">
      <c r="A4614" s="23">
        <v>12</v>
      </c>
      <c r="B4614" s="23">
        <v>1997</v>
      </c>
      <c r="C4614" s="24">
        <v>-172</v>
      </c>
      <c r="D4614" s="24">
        <v>-54.3</v>
      </c>
      <c r="E4614" s="24">
        <v>25</v>
      </c>
      <c r="F4614" s="27">
        <v>0.09</v>
      </c>
      <c r="G4614" s="24" t="s">
        <v>58</v>
      </c>
      <c r="H4614" s="1"/>
      <c r="I4614" s="1"/>
      <c r="AA4614" s="7"/>
      <c r="AB4614" s="7"/>
      <c r="AD4614" s="1"/>
      <c r="AE4614" s="1"/>
      <c r="AG4614" s="7"/>
      <c r="AH4614" s="7"/>
      <c r="AI4614" s="7"/>
      <c r="IU4614" s="11"/>
      <c r="IV4614" s="11"/>
      <c r="IW4614" s="11"/>
      <c r="AMI4614" s="12"/>
      <c r="AMJ4614" s="12"/>
      <c r="AMK4614" s="12"/>
    </row>
    <row r="4615" spans="1:1025">
      <c r="A4615" s="23">
        <v>12</v>
      </c>
      <c r="B4615" s="23">
        <v>1997</v>
      </c>
      <c r="C4615" s="24">
        <v>-172</v>
      </c>
      <c r="D4615" s="24">
        <v>-52.9</v>
      </c>
      <c r="E4615" s="24">
        <v>25</v>
      </c>
      <c r="F4615" s="27">
        <v>0.13</v>
      </c>
      <c r="G4615" s="24" t="s">
        <v>58</v>
      </c>
      <c r="H4615" s="1"/>
      <c r="I4615" s="1"/>
      <c r="AA4615" s="7"/>
      <c r="AB4615" s="7"/>
      <c r="AD4615" s="1"/>
      <c r="AE4615" s="1"/>
      <c r="AG4615" s="7"/>
      <c r="AH4615" s="7"/>
      <c r="AI4615" s="7"/>
      <c r="IU4615" s="11"/>
      <c r="IV4615" s="11"/>
      <c r="IW4615" s="11"/>
      <c r="AMI4615" s="12"/>
      <c r="AMJ4615" s="12"/>
      <c r="AMK4615" s="12"/>
    </row>
    <row r="4616" spans="1:1025">
      <c r="A4616" s="23">
        <v>12</v>
      </c>
      <c r="B4616" s="23">
        <v>1997</v>
      </c>
      <c r="C4616" s="24">
        <v>-168</v>
      </c>
      <c r="D4616" s="24">
        <v>-60.2</v>
      </c>
      <c r="E4616" s="24">
        <v>30</v>
      </c>
      <c r="F4616" s="27">
        <v>0.18</v>
      </c>
      <c r="G4616" s="24" t="s">
        <v>58</v>
      </c>
      <c r="H4616" s="1"/>
      <c r="I4616" s="1"/>
      <c r="AA4616" s="7"/>
      <c r="AB4616" s="7"/>
      <c r="AD4616" s="1"/>
      <c r="AE4616" s="1"/>
      <c r="AG4616" s="7"/>
      <c r="AH4616" s="7"/>
      <c r="AI4616" s="7"/>
      <c r="IU4616" s="11"/>
      <c r="IV4616" s="11"/>
      <c r="IW4616" s="11"/>
      <c r="AMI4616" s="12"/>
      <c r="AMJ4616" s="12"/>
      <c r="AMK4616" s="12"/>
    </row>
    <row r="4617" spans="1:1025">
      <c r="A4617" s="23">
        <v>11</v>
      </c>
      <c r="B4617" s="23">
        <v>1997</v>
      </c>
      <c r="C4617" s="24">
        <v>-172</v>
      </c>
      <c r="D4617" s="24">
        <v>-59.9</v>
      </c>
      <c r="E4617" s="24">
        <v>30</v>
      </c>
      <c r="F4617" s="27">
        <v>0.2</v>
      </c>
      <c r="G4617" s="24" t="s">
        <v>58</v>
      </c>
      <c r="H4617" s="1"/>
      <c r="I4617" s="1"/>
      <c r="AA4617" s="7"/>
      <c r="AB4617" s="7"/>
      <c r="AD4617" s="1"/>
      <c r="AE4617" s="1"/>
      <c r="AG4617" s="7"/>
      <c r="AH4617" s="7"/>
      <c r="AI4617" s="7"/>
      <c r="IU4617" s="11"/>
      <c r="IV4617" s="11"/>
      <c r="IW4617" s="11"/>
      <c r="AMI4617" s="12"/>
      <c r="AMJ4617" s="12"/>
      <c r="AMK4617" s="12"/>
    </row>
    <row r="4618" spans="1:1025">
      <c r="A4618" s="23">
        <v>11</v>
      </c>
      <c r="B4618" s="23">
        <v>1997</v>
      </c>
      <c r="C4618" s="24">
        <v>-170.5</v>
      </c>
      <c r="D4618" s="24">
        <v>-60.7</v>
      </c>
      <c r="E4618" s="24">
        <v>30</v>
      </c>
      <c r="F4618" s="27">
        <v>0.24</v>
      </c>
      <c r="G4618" s="24" t="s">
        <v>58</v>
      </c>
      <c r="H4618" s="1"/>
      <c r="I4618" s="1"/>
      <c r="AA4618" s="7"/>
      <c r="AB4618" s="7"/>
      <c r="AD4618" s="1"/>
      <c r="AE4618" s="1"/>
      <c r="AG4618" s="7"/>
      <c r="AH4618" s="7"/>
      <c r="AI4618" s="7"/>
      <c r="IU4618" s="11"/>
      <c r="IV4618" s="11"/>
      <c r="IW4618" s="11"/>
      <c r="AMI4618" s="12"/>
      <c r="AMJ4618" s="12"/>
      <c r="AMK4618" s="12"/>
    </row>
    <row r="4619" spans="1:1025">
      <c r="A4619" s="23">
        <v>12</v>
      </c>
      <c r="B4619" s="23">
        <v>1997</v>
      </c>
      <c r="C4619" s="24">
        <v>-172</v>
      </c>
      <c r="D4619" s="24">
        <v>-55.7</v>
      </c>
      <c r="E4619" s="24">
        <v>30</v>
      </c>
      <c r="F4619" s="27">
        <v>0.11</v>
      </c>
      <c r="G4619" s="24" t="s">
        <v>58</v>
      </c>
      <c r="H4619" s="1"/>
      <c r="I4619" s="1"/>
      <c r="AA4619" s="7"/>
      <c r="AB4619" s="7"/>
      <c r="AD4619" s="1"/>
      <c r="AE4619" s="1"/>
      <c r="AG4619" s="7"/>
      <c r="AH4619" s="7"/>
      <c r="AI4619" s="7"/>
      <c r="IU4619" s="11"/>
      <c r="IV4619" s="11"/>
      <c r="IW4619" s="11"/>
      <c r="AMI4619" s="12"/>
      <c r="AMJ4619" s="12"/>
      <c r="AMK4619" s="12"/>
    </row>
    <row r="4620" spans="1:1025">
      <c r="A4620" s="23">
        <v>12</v>
      </c>
      <c r="B4620" s="23">
        <v>1997</v>
      </c>
      <c r="C4620" s="24">
        <v>-172</v>
      </c>
      <c r="D4620" s="24">
        <v>-54.3</v>
      </c>
      <c r="E4620" s="24">
        <v>30</v>
      </c>
      <c r="F4620" s="27">
        <v>0.09</v>
      </c>
      <c r="G4620" s="24" t="s">
        <v>58</v>
      </c>
      <c r="H4620" s="1"/>
      <c r="I4620" s="1"/>
      <c r="AA4620" s="7"/>
      <c r="AB4620" s="7"/>
      <c r="AD4620" s="1"/>
      <c r="AE4620" s="1"/>
      <c r="AG4620" s="7"/>
      <c r="AH4620" s="7"/>
      <c r="AI4620" s="7"/>
      <c r="IU4620" s="11"/>
      <c r="IV4620" s="11"/>
      <c r="IW4620" s="11"/>
      <c r="AMI4620" s="12"/>
      <c r="AMJ4620" s="12"/>
      <c r="AMK4620" s="12"/>
    </row>
    <row r="4621" spans="1:1025">
      <c r="A4621" s="23">
        <v>12</v>
      </c>
      <c r="B4621" s="23">
        <v>1997</v>
      </c>
      <c r="C4621" s="24">
        <v>-172</v>
      </c>
      <c r="D4621" s="24">
        <v>-55.7</v>
      </c>
      <c r="E4621" s="24">
        <v>35</v>
      </c>
      <c r="F4621" s="27">
        <v>0.12</v>
      </c>
      <c r="G4621" s="24" t="s">
        <v>58</v>
      </c>
      <c r="H4621" s="1"/>
      <c r="I4621" s="1"/>
      <c r="AA4621" s="7"/>
      <c r="AB4621" s="7"/>
      <c r="AD4621" s="1"/>
      <c r="AE4621" s="1"/>
      <c r="AG4621" s="7"/>
      <c r="AH4621" s="7"/>
      <c r="AI4621" s="7"/>
      <c r="IU4621" s="11"/>
      <c r="IV4621" s="11"/>
      <c r="IW4621" s="11"/>
      <c r="AMI4621" s="12"/>
      <c r="AMJ4621" s="12"/>
      <c r="AMK4621" s="12"/>
    </row>
    <row r="4622" spans="1:1025">
      <c r="A4622" s="23">
        <v>1</v>
      </c>
      <c r="B4622" s="23">
        <v>1998</v>
      </c>
      <c r="C4622" s="24">
        <v>-170</v>
      </c>
      <c r="D4622" s="24">
        <v>-62</v>
      </c>
      <c r="E4622" s="24">
        <v>35</v>
      </c>
      <c r="F4622" s="27">
        <v>0.15</v>
      </c>
      <c r="G4622" s="24" t="s">
        <v>58</v>
      </c>
      <c r="H4622" s="1"/>
      <c r="I4622" s="1"/>
      <c r="AA4622" s="7"/>
      <c r="AB4622" s="7"/>
      <c r="AD4622" s="1"/>
      <c r="AE4622" s="1"/>
      <c r="AG4622" s="7"/>
      <c r="AH4622" s="7"/>
      <c r="AI4622" s="7"/>
      <c r="IU4622" s="11"/>
      <c r="IV4622" s="11"/>
      <c r="IW4622" s="11"/>
      <c r="AMI4622" s="12"/>
      <c r="AMJ4622" s="12"/>
      <c r="AMK4622" s="12"/>
    </row>
    <row r="4623" spans="1:1025">
      <c r="A4623" s="23">
        <v>12</v>
      </c>
      <c r="B4623" s="23">
        <v>1997</v>
      </c>
      <c r="C4623" s="24">
        <v>-172</v>
      </c>
      <c r="D4623" s="24">
        <v>-52.9</v>
      </c>
      <c r="E4623" s="24">
        <v>35</v>
      </c>
      <c r="F4623" s="27">
        <v>0.12</v>
      </c>
      <c r="G4623" s="24" t="s">
        <v>58</v>
      </c>
      <c r="H4623" s="1"/>
      <c r="I4623" s="1"/>
      <c r="AA4623" s="7"/>
      <c r="AB4623" s="7"/>
      <c r="AD4623" s="1"/>
      <c r="AE4623" s="1"/>
      <c r="AG4623" s="7"/>
      <c r="AH4623" s="7"/>
      <c r="AI4623" s="7"/>
      <c r="IU4623" s="11"/>
      <c r="IV4623" s="11"/>
      <c r="IW4623" s="11"/>
      <c r="AMI4623" s="12"/>
      <c r="AMJ4623" s="12"/>
      <c r="AMK4623" s="12"/>
    </row>
    <row r="4624" spans="1:1025">
      <c r="A4624" s="23">
        <v>12</v>
      </c>
      <c r="B4624" s="23">
        <v>1997</v>
      </c>
      <c r="C4624" s="24">
        <v>-172</v>
      </c>
      <c r="D4624" s="24">
        <v>-54.3</v>
      </c>
      <c r="E4624" s="24">
        <v>35</v>
      </c>
      <c r="F4624" s="27">
        <v>0.09</v>
      </c>
      <c r="G4624" s="24" t="s">
        <v>58</v>
      </c>
      <c r="H4624" s="1"/>
      <c r="I4624" s="1"/>
      <c r="AA4624" s="7"/>
      <c r="AB4624" s="7"/>
      <c r="AD4624" s="1"/>
      <c r="AE4624" s="1"/>
      <c r="AG4624" s="7"/>
      <c r="AH4624" s="7"/>
      <c r="AI4624" s="7"/>
      <c r="IU4624" s="11"/>
      <c r="IV4624" s="11"/>
      <c r="IW4624" s="11"/>
      <c r="AMI4624" s="12"/>
      <c r="AMJ4624" s="12"/>
      <c r="AMK4624" s="12"/>
    </row>
    <row r="4625" spans="1:1025">
      <c r="A4625" s="23">
        <v>11</v>
      </c>
      <c r="B4625" s="23">
        <v>1997</v>
      </c>
      <c r="C4625" s="24">
        <v>-172</v>
      </c>
      <c r="D4625" s="24">
        <v>-59.9</v>
      </c>
      <c r="E4625" s="24">
        <v>40</v>
      </c>
      <c r="F4625" s="27">
        <v>0.22</v>
      </c>
      <c r="G4625" s="24" t="s">
        <v>58</v>
      </c>
      <c r="H4625" s="1"/>
      <c r="I4625" s="1"/>
      <c r="AA4625" s="7"/>
      <c r="AB4625" s="7"/>
      <c r="AD4625" s="1"/>
      <c r="AE4625" s="1"/>
      <c r="AG4625" s="7"/>
      <c r="AH4625" s="7"/>
      <c r="AI4625" s="7"/>
      <c r="IU4625" s="11"/>
      <c r="IV4625" s="11"/>
      <c r="IW4625" s="11"/>
      <c r="AMI4625" s="12"/>
      <c r="AMJ4625" s="12"/>
      <c r="AMK4625" s="12"/>
    </row>
    <row r="4626" spans="1:1025">
      <c r="A4626" s="23">
        <v>1</v>
      </c>
      <c r="B4626" s="23">
        <v>1998</v>
      </c>
      <c r="C4626" s="24">
        <v>-170</v>
      </c>
      <c r="D4626" s="24">
        <v>-64.8</v>
      </c>
      <c r="E4626" s="24">
        <v>40</v>
      </c>
      <c r="F4626" s="27">
        <v>0.22</v>
      </c>
      <c r="G4626" s="24" t="s">
        <v>58</v>
      </c>
      <c r="H4626" s="1"/>
      <c r="I4626" s="1"/>
      <c r="AA4626" s="7"/>
      <c r="AB4626" s="7"/>
      <c r="AD4626" s="1"/>
      <c r="AE4626" s="1"/>
      <c r="AG4626" s="7"/>
      <c r="AH4626" s="7"/>
      <c r="AI4626" s="7"/>
      <c r="IU4626" s="11"/>
      <c r="IV4626" s="11"/>
      <c r="IW4626" s="11"/>
      <c r="AMI4626" s="12"/>
      <c r="AMJ4626" s="12"/>
      <c r="AMK4626" s="12"/>
    </row>
    <row r="4627" spans="1:1025">
      <c r="A4627" s="23">
        <v>12</v>
      </c>
      <c r="B4627" s="23">
        <v>1997</v>
      </c>
      <c r="C4627" s="24">
        <v>-172</v>
      </c>
      <c r="D4627" s="24">
        <v>-54.3</v>
      </c>
      <c r="E4627" s="24">
        <v>40</v>
      </c>
      <c r="F4627" s="27">
        <v>0.09</v>
      </c>
      <c r="G4627" s="24" t="s">
        <v>58</v>
      </c>
      <c r="H4627" s="1"/>
      <c r="I4627" s="1"/>
      <c r="AA4627" s="7"/>
      <c r="AB4627" s="7"/>
      <c r="AD4627" s="1"/>
      <c r="AE4627" s="1"/>
      <c r="AG4627" s="7"/>
      <c r="AH4627" s="7"/>
      <c r="AI4627" s="7"/>
      <c r="IU4627" s="11"/>
      <c r="IV4627" s="11"/>
      <c r="IW4627" s="11"/>
      <c r="AMI4627" s="12"/>
      <c r="AMJ4627" s="12"/>
      <c r="AMK4627" s="12"/>
    </row>
    <row r="4628" spans="1:1025">
      <c r="A4628" s="23">
        <v>1</v>
      </c>
      <c r="B4628" s="23">
        <v>1998</v>
      </c>
      <c r="C4628" s="24">
        <v>-170</v>
      </c>
      <c r="D4628" s="24">
        <v>-60</v>
      </c>
      <c r="E4628" s="24">
        <v>40</v>
      </c>
      <c r="F4628" s="27">
        <v>0.11</v>
      </c>
      <c r="G4628" s="24" t="s">
        <v>58</v>
      </c>
      <c r="H4628" s="1"/>
      <c r="I4628" s="1"/>
      <c r="AA4628" s="7"/>
      <c r="AB4628" s="7"/>
      <c r="AD4628" s="1"/>
      <c r="AE4628" s="1"/>
      <c r="AG4628" s="7"/>
      <c r="AH4628" s="7"/>
      <c r="AI4628" s="7"/>
      <c r="IU4628" s="11"/>
      <c r="IV4628" s="11"/>
      <c r="IW4628" s="11"/>
      <c r="AMI4628" s="12"/>
      <c r="AMJ4628" s="12"/>
      <c r="AMK4628" s="12"/>
    </row>
    <row r="4629" spans="1:1025">
      <c r="A4629" s="23">
        <v>1</v>
      </c>
      <c r="B4629" s="23">
        <v>1998</v>
      </c>
      <c r="C4629" s="24">
        <v>-170</v>
      </c>
      <c r="D4629" s="24">
        <v>-62</v>
      </c>
      <c r="E4629" s="24">
        <v>40</v>
      </c>
      <c r="F4629" s="27">
        <v>0.17</v>
      </c>
      <c r="G4629" s="24" t="s">
        <v>58</v>
      </c>
      <c r="H4629" s="1"/>
      <c r="I4629" s="1"/>
      <c r="AA4629" s="7"/>
      <c r="AB4629" s="7"/>
      <c r="AD4629" s="1"/>
      <c r="AE4629" s="1"/>
      <c r="AG4629" s="7"/>
      <c r="AH4629" s="7"/>
      <c r="AI4629" s="7"/>
      <c r="IU4629" s="11"/>
      <c r="IV4629" s="11"/>
      <c r="IW4629" s="11"/>
      <c r="AMI4629" s="12"/>
      <c r="AMJ4629" s="12"/>
      <c r="AMK4629" s="12"/>
    </row>
    <row r="4630" spans="1:1025">
      <c r="A4630" s="23">
        <v>11</v>
      </c>
      <c r="B4630" s="23">
        <v>1997</v>
      </c>
      <c r="C4630" s="24">
        <v>-170.5</v>
      </c>
      <c r="D4630" s="24">
        <v>-60.7</v>
      </c>
      <c r="E4630" s="24">
        <v>40</v>
      </c>
      <c r="F4630" s="27">
        <v>0.18</v>
      </c>
      <c r="G4630" s="24" t="s">
        <v>58</v>
      </c>
      <c r="H4630" s="1"/>
      <c r="I4630" s="1"/>
      <c r="AA4630" s="7"/>
      <c r="AB4630" s="7"/>
      <c r="AD4630" s="1"/>
      <c r="AE4630" s="1"/>
      <c r="AG4630" s="7"/>
      <c r="AH4630" s="7"/>
      <c r="AI4630" s="7"/>
      <c r="IU4630" s="11"/>
      <c r="IV4630" s="11"/>
      <c r="IW4630" s="11"/>
      <c r="AMI4630" s="12"/>
      <c r="AMJ4630" s="12"/>
      <c r="AMK4630" s="12"/>
    </row>
    <row r="4631" spans="1:1025">
      <c r="A4631" s="23">
        <v>12</v>
      </c>
      <c r="B4631" s="23">
        <v>1997</v>
      </c>
      <c r="C4631" s="24">
        <v>-168</v>
      </c>
      <c r="D4631" s="24">
        <v>-60.2</v>
      </c>
      <c r="E4631" s="24">
        <v>40</v>
      </c>
      <c r="F4631" s="27">
        <v>0.17</v>
      </c>
      <c r="G4631" s="24" t="s">
        <v>58</v>
      </c>
      <c r="H4631" s="1"/>
      <c r="I4631" s="1"/>
      <c r="AA4631" s="7"/>
      <c r="AB4631" s="7"/>
      <c r="AD4631" s="1"/>
      <c r="AE4631" s="1"/>
      <c r="AG4631" s="7"/>
      <c r="AH4631" s="7"/>
      <c r="AI4631" s="7"/>
      <c r="IU4631" s="11"/>
      <c r="IV4631" s="11"/>
      <c r="IW4631" s="11"/>
      <c r="AMI4631" s="12"/>
      <c r="AMJ4631" s="12"/>
      <c r="AMK4631" s="12"/>
    </row>
    <row r="4632" spans="1:1025">
      <c r="A4632" s="23">
        <v>1</v>
      </c>
      <c r="B4632" s="23">
        <v>1998</v>
      </c>
      <c r="C4632" s="24">
        <v>-170</v>
      </c>
      <c r="D4632" s="24">
        <v>-67.7</v>
      </c>
      <c r="E4632" s="24">
        <v>40</v>
      </c>
      <c r="F4632" s="27">
        <v>0.14000000000000001</v>
      </c>
      <c r="G4632" s="24" t="s">
        <v>58</v>
      </c>
      <c r="H4632" s="1"/>
      <c r="I4632" s="1"/>
      <c r="AA4632" s="7"/>
      <c r="AB4632" s="7"/>
      <c r="AD4632" s="1"/>
      <c r="AE4632" s="1"/>
      <c r="AG4632" s="7"/>
      <c r="AH4632" s="7"/>
      <c r="AI4632" s="7"/>
      <c r="IU4632" s="11"/>
      <c r="IV4632" s="11"/>
      <c r="IW4632" s="11"/>
      <c r="AMI4632" s="12"/>
      <c r="AMJ4632" s="12"/>
      <c r="AMK4632" s="12"/>
    </row>
    <row r="4633" spans="1:1025">
      <c r="A4633" s="23">
        <v>11</v>
      </c>
      <c r="B4633" s="23">
        <v>1997</v>
      </c>
      <c r="C4633" s="24">
        <v>-171</v>
      </c>
      <c r="D4633" s="24">
        <v>-60.5</v>
      </c>
      <c r="E4633" s="24">
        <v>40</v>
      </c>
      <c r="F4633" s="27">
        <v>0.13</v>
      </c>
      <c r="G4633" s="24" t="s">
        <v>58</v>
      </c>
      <c r="H4633" s="1"/>
      <c r="I4633" s="1"/>
      <c r="AA4633" s="7"/>
      <c r="AB4633" s="7"/>
      <c r="AD4633" s="1"/>
      <c r="AE4633" s="1"/>
      <c r="AG4633" s="7"/>
      <c r="AH4633" s="7"/>
      <c r="AI4633" s="7"/>
      <c r="IU4633" s="11"/>
      <c r="IV4633" s="11"/>
      <c r="IW4633" s="11"/>
      <c r="AMI4633" s="12"/>
      <c r="AMJ4633" s="12"/>
      <c r="AMK4633" s="12"/>
    </row>
    <row r="4634" spans="1:1025">
      <c r="A4634" s="23">
        <v>12</v>
      </c>
      <c r="B4634" s="23">
        <v>1997</v>
      </c>
      <c r="C4634" s="24">
        <v>-168</v>
      </c>
      <c r="D4634" s="24">
        <v>-60.9</v>
      </c>
      <c r="E4634" s="24">
        <v>40</v>
      </c>
      <c r="F4634" s="27">
        <v>0.25</v>
      </c>
      <c r="G4634" s="24" t="s">
        <v>58</v>
      </c>
      <c r="H4634" s="1"/>
      <c r="I4634" s="1"/>
      <c r="AA4634" s="7"/>
      <c r="AB4634" s="7"/>
      <c r="AD4634" s="1"/>
      <c r="AE4634" s="1"/>
      <c r="AG4634" s="7"/>
      <c r="AH4634" s="7"/>
      <c r="AI4634" s="7"/>
      <c r="IU4634" s="11"/>
      <c r="IV4634" s="11"/>
      <c r="IW4634" s="11"/>
      <c r="AMI4634" s="12"/>
      <c r="AMJ4634" s="12"/>
      <c r="AMK4634" s="12"/>
    </row>
    <row r="4635" spans="1:1025">
      <c r="A4635" s="23">
        <v>12</v>
      </c>
      <c r="B4635" s="23">
        <v>1997</v>
      </c>
      <c r="C4635" s="24">
        <v>-172</v>
      </c>
      <c r="D4635" s="24">
        <v>-55.7</v>
      </c>
      <c r="E4635" s="24">
        <v>40</v>
      </c>
      <c r="F4635" s="27">
        <v>0.11</v>
      </c>
      <c r="G4635" s="24" t="s">
        <v>58</v>
      </c>
      <c r="H4635" s="1"/>
      <c r="I4635" s="1"/>
      <c r="AA4635" s="7"/>
      <c r="AB4635" s="7"/>
      <c r="AD4635" s="1"/>
      <c r="AE4635" s="1"/>
      <c r="AG4635" s="7"/>
      <c r="AH4635" s="7"/>
      <c r="AI4635" s="7"/>
      <c r="IU4635" s="11"/>
      <c r="IV4635" s="11"/>
      <c r="IW4635" s="11"/>
      <c r="AMI4635" s="12"/>
      <c r="AMJ4635" s="12"/>
      <c r="AMK4635" s="12"/>
    </row>
    <row r="4636" spans="1:1025">
      <c r="A4636" s="23">
        <v>11</v>
      </c>
      <c r="B4636" s="23">
        <v>1997</v>
      </c>
      <c r="C4636" s="24">
        <v>-172</v>
      </c>
      <c r="D4636" s="24">
        <v>-59.9</v>
      </c>
      <c r="E4636" s="24">
        <v>50</v>
      </c>
      <c r="F4636" s="27">
        <v>0.21</v>
      </c>
      <c r="G4636" s="24" t="s">
        <v>58</v>
      </c>
      <c r="H4636" s="1"/>
      <c r="I4636" s="1"/>
      <c r="AA4636" s="7"/>
      <c r="AB4636" s="7"/>
      <c r="AD4636" s="1"/>
      <c r="AE4636" s="1"/>
      <c r="AG4636" s="7"/>
      <c r="AH4636" s="7"/>
      <c r="AI4636" s="7"/>
      <c r="IU4636" s="11"/>
      <c r="IV4636" s="11"/>
      <c r="IW4636" s="11"/>
      <c r="AMI4636" s="12"/>
      <c r="AMJ4636" s="12"/>
      <c r="AMK4636" s="12"/>
    </row>
    <row r="4637" spans="1:1025">
      <c r="A4637" s="23">
        <v>11</v>
      </c>
      <c r="B4637" s="23">
        <v>1997</v>
      </c>
      <c r="C4637" s="24">
        <v>-168</v>
      </c>
      <c r="D4637" s="24">
        <v>-60.8</v>
      </c>
      <c r="E4637" s="24">
        <v>50</v>
      </c>
      <c r="F4637" s="27">
        <v>0.3</v>
      </c>
      <c r="G4637" s="24" t="s">
        <v>58</v>
      </c>
      <c r="H4637" s="1"/>
      <c r="I4637" s="1"/>
      <c r="AA4637" s="7"/>
      <c r="AB4637" s="7"/>
      <c r="AD4637" s="1"/>
      <c r="AE4637" s="1"/>
      <c r="AG4637" s="7"/>
      <c r="AH4637" s="7"/>
      <c r="AI4637" s="7"/>
      <c r="IU4637" s="11"/>
      <c r="IV4637" s="11"/>
      <c r="IW4637" s="11"/>
      <c r="AMI4637" s="12"/>
      <c r="AMJ4637" s="12"/>
      <c r="AMK4637" s="12"/>
    </row>
    <row r="4638" spans="1:1025">
      <c r="A4638" s="23">
        <v>11</v>
      </c>
      <c r="B4638" s="23">
        <v>1997</v>
      </c>
      <c r="C4638" s="24">
        <v>-170</v>
      </c>
      <c r="D4638" s="24">
        <v>-62</v>
      </c>
      <c r="E4638" s="24">
        <v>50</v>
      </c>
      <c r="F4638" s="27">
        <v>0.28000000000000003</v>
      </c>
      <c r="G4638" s="24" t="s">
        <v>58</v>
      </c>
      <c r="H4638" s="1"/>
      <c r="I4638" s="1"/>
      <c r="AA4638" s="7"/>
      <c r="AB4638" s="7"/>
      <c r="AD4638" s="1"/>
      <c r="AE4638" s="1"/>
      <c r="AG4638" s="7"/>
      <c r="AH4638" s="7"/>
      <c r="AI4638" s="7"/>
      <c r="IU4638" s="11"/>
      <c r="IV4638" s="11"/>
      <c r="IW4638" s="11"/>
      <c r="AMI4638" s="12"/>
      <c r="AMJ4638" s="12"/>
      <c r="AMK4638" s="12"/>
    </row>
    <row r="4639" spans="1:1025">
      <c r="A4639" s="23">
        <v>12</v>
      </c>
      <c r="B4639" s="23">
        <v>1997</v>
      </c>
      <c r="C4639" s="24">
        <v>-168</v>
      </c>
      <c r="D4639" s="24">
        <v>-60.9</v>
      </c>
      <c r="E4639" s="24">
        <v>50</v>
      </c>
      <c r="F4639" s="27">
        <v>0.24</v>
      </c>
      <c r="G4639" s="24" t="s">
        <v>58</v>
      </c>
      <c r="H4639" s="1"/>
      <c r="I4639" s="1"/>
      <c r="AA4639" s="7"/>
      <c r="AB4639" s="7"/>
      <c r="AD4639" s="1"/>
      <c r="AE4639" s="1"/>
      <c r="AG4639" s="7"/>
      <c r="AH4639" s="7"/>
      <c r="AI4639" s="7"/>
      <c r="IU4639" s="11"/>
      <c r="IV4639" s="11"/>
      <c r="IW4639" s="11"/>
      <c r="AMI4639" s="12"/>
      <c r="AMJ4639" s="12"/>
      <c r="AMK4639" s="12"/>
    </row>
    <row r="4640" spans="1:1025">
      <c r="A4640" s="23">
        <v>12</v>
      </c>
      <c r="B4640" s="23">
        <v>1997</v>
      </c>
      <c r="C4640" s="24">
        <v>-172</v>
      </c>
      <c r="D4640" s="24">
        <v>-52.9</v>
      </c>
      <c r="E4640" s="24">
        <v>50</v>
      </c>
      <c r="F4640" s="27">
        <v>0.14000000000000001</v>
      </c>
      <c r="G4640" s="24" t="s">
        <v>58</v>
      </c>
      <c r="H4640" s="1"/>
      <c r="I4640" s="1"/>
      <c r="AA4640" s="7"/>
      <c r="AB4640" s="7"/>
      <c r="AD4640" s="1"/>
      <c r="AE4640" s="1"/>
      <c r="AG4640" s="7"/>
      <c r="AH4640" s="7"/>
      <c r="AI4640" s="7"/>
      <c r="IU4640" s="11"/>
      <c r="IV4640" s="11"/>
      <c r="IW4640" s="11"/>
      <c r="AMI4640" s="12"/>
      <c r="AMJ4640" s="12"/>
      <c r="AMK4640" s="12"/>
    </row>
    <row r="4641" spans="1:1025">
      <c r="A4641" s="23">
        <v>11</v>
      </c>
      <c r="B4641" s="23">
        <v>1997</v>
      </c>
      <c r="C4641" s="24">
        <v>-170</v>
      </c>
      <c r="D4641" s="24">
        <v>-60.2</v>
      </c>
      <c r="E4641" s="24">
        <v>50</v>
      </c>
      <c r="F4641" s="27">
        <v>0.18</v>
      </c>
      <c r="G4641" s="24" t="s">
        <v>58</v>
      </c>
      <c r="H4641" s="1"/>
      <c r="I4641" s="1"/>
      <c r="AA4641" s="7"/>
      <c r="AB4641" s="7"/>
      <c r="AD4641" s="1"/>
      <c r="AE4641" s="1"/>
      <c r="AG4641" s="7"/>
      <c r="AH4641" s="7"/>
      <c r="AI4641" s="7"/>
      <c r="IU4641" s="11"/>
      <c r="IV4641" s="11"/>
      <c r="IW4641" s="11"/>
      <c r="AMI4641" s="12"/>
      <c r="AMJ4641" s="12"/>
      <c r="AMK4641" s="12"/>
    </row>
    <row r="4642" spans="1:1025">
      <c r="A4642" s="23">
        <v>12</v>
      </c>
      <c r="B4642" s="23">
        <v>1997</v>
      </c>
      <c r="C4642" s="24">
        <v>-168</v>
      </c>
      <c r="D4642" s="24">
        <v>-60.2</v>
      </c>
      <c r="E4642" s="24">
        <v>50</v>
      </c>
      <c r="F4642" s="27">
        <v>0.19</v>
      </c>
      <c r="G4642" s="24" t="s">
        <v>58</v>
      </c>
      <c r="H4642" s="1"/>
      <c r="I4642" s="1"/>
      <c r="AA4642" s="7"/>
      <c r="AB4642" s="7"/>
      <c r="AD4642" s="1"/>
      <c r="AE4642" s="1"/>
      <c r="AG4642" s="7"/>
      <c r="AH4642" s="7"/>
      <c r="AI4642" s="7"/>
      <c r="IU4642" s="11"/>
      <c r="IV4642" s="11"/>
      <c r="IW4642" s="11"/>
      <c r="AMI4642" s="12"/>
      <c r="AMJ4642" s="12"/>
      <c r="AMK4642" s="12"/>
    </row>
    <row r="4643" spans="1:1025">
      <c r="A4643" s="23">
        <v>1</v>
      </c>
      <c r="B4643" s="23">
        <v>1998</v>
      </c>
      <c r="C4643" s="24">
        <v>-170</v>
      </c>
      <c r="D4643" s="24">
        <v>-60</v>
      </c>
      <c r="E4643" s="24">
        <v>50</v>
      </c>
      <c r="F4643" s="27">
        <v>0.12</v>
      </c>
      <c r="G4643" s="24" t="s">
        <v>58</v>
      </c>
      <c r="H4643" s="1"/>
      <c r="I4643" s="1"/>
      <c r="AA4643" s="7"/>
      <c r="AB4643" s="7"/>
      <c r="AD4643" s="1"/>
      <c r="AE4643" s="1"/>
      <c r="AG4643" s="7"/>
      <c r="AH4643" s="7"/>
      <c r="AI4643" s="7"/>
      <c r="IU4643" s="11"/>
      <c r="IV4643" s="11"/>
      <c r="IW4643" s="11"/>
      <c r="AMI4643" s="12"/>
      <c r="AMJ4643" s="12"/>
      <c r="AMK4643" s="12"/>
    </row>
    <row r="4644" spans="1:1025">
      <c r="A4644" s="23">
        <v>11</v>
      </c>
      <c r="B4644" s="23">
        <v>1997</v>
      </c>
      <c r="C4644" s="24">
        <v>-170</v>
      </c>
      <c r="D4644" s="24">
        <v>-59.3</v>
      </c>
      <c r="E4644" s="24">
        <v>55</v>
      </c>
      <c r="F4644" s="27">
        <v>0.18</v>
      </c>
      <c r="G4644" s="24" t="s">
        <v>58</v>
      </c>
      <c r="H4644" s="1"/>
      <c r="I4644" s="1"/>
      <c r="AA4644" s="7"/>
      <c r="AB4644" s="7"/>
      <c r="AD4644" s="1"/>
      <c r="AE4644" s="1"/>
      <c r="AG4644" s="7"/>
      <c r="AH4644" s="7"/>
      <c r="AI4644" s="7"/>
      <c r="IU4644" s="11"/>
      <c r="IV4644" s="11"/>
      <c r="IW4644" s="11"/>
      <c r="AMI4644" s="12"/>
      <c r="AMJ4644" s="12"/>
      <c r="AMK4644" s="12"/>
    </row>
    <row r="4645" spans="1:1025">
      <c r="A4645" s="23">
        <v>1</v>
      </c>
      <c r="B4645" s="23">
        <v>1998</v>
      </c>
      <c r="C4645" s="24">
        <v>-170</v>
      </c>
      <c r="D4645" s="24">
        <v>-64.8</v>
      </c>
      <c r="E4645" s="24">
        <v>55</v>
      </c>
      <c r="F4645" s="27">
        <v>0.22</v>
      </c>
      <c r="G4645" s="24" t="s">
        <v>58</v>
      </c>
      <c r="H4645" s="1"/>
      <c r="I4645" s="1"/>
      <c r="AA4645" s="7"/>
      <c r="AB4645" s="7"/>
      <c r="AD4645" s="1"/>
      <c r="AE4645" s="1"/>
      <c r="AG4645" s="7"/>
      <c r="AH4645" s="7"/>
      <c r="AI4645" s="7"/>
      <c r="IU4645" s="11"/>
      <c r="IV4645" s="11"/>
      <c r="IW4645" s="11"/>
      <c r="AMI4645" s="12"/>
      <c r="AMJ4645" s="12"/>
      <c r="AMK4645" s="12"/>
    </row>
    <row r="4646" spans="1:1025">
      <c r="A4646" s="23">
        <v>1</v>
      </c>
      <c r="B4646" s="23">
        <v>1998</v>
      </c>
      <c r="C4646" s="24">
        <v>-170</v>
      </c>
      <c r="D4646" s="24">
        <v>-61</v>
      </c>
      <c r="E4646" s="24">
        <v>60</v>
      </c>
      <c r="F4646" s="27">
        <v>0.1</v>
      </c>
      <c r="G4646" s="24" t="s">
        <v>58</v>
      </c>
      <c r="H4646" s="1"/>
      <c r="I4646" s="1"/>
      <c r="AA4646" s="7"/>
      <c r="AB4646" s="7"/>
      <c r="AD4646" s="1"/>
      <c r="AE4646" s="1"/>
      <c r="AG4646" s="7"/>
      <c r="AH4646" s="7"/>
      <c r="AI4646" s="7"/>
      <c r="IU4646" s="11"/>
      <c r="IV4646" s="11"/>
      <c r="IW4646" s="11"/>
      <c r="AMI4646" s="12"/>
      <c r="AMJ4646" s="12"/>
      <c r="AMK4646" s="12"/>
    </row>
    <row r="4647" spans="1:1025">
      <c r="A4647" s="23">
        <v>1</v>
      </c>
      <c r="B4647" s="23">
        <v>1998</v>
      </c>
      <c r="C4647" s="24">
        <v>-170</v>
      </c>
      <c r="D4647" s="24">
        <v>-64.8</v>
      </c>
      <c r="E4647" s="24">
        <v>60</v>
      </c>
      <c r="F4647" s="27">
        <v>0.23</v>
      </c>
      <c r="G4647" s="24" t="s">
        <v>58</v>
      </c>
      <c r="H4647" s="1"/>
      <c r="I4647" s="1"/>
      <c r="AA4647" s="7"/>
      <c r="AB4647" s="7"/>
      <c r="AD4647" s="1"/>
      <c r="AE4647" s="1"/>
      <c r="AG4647" s="7"/>
      <c r="AH4647" s="7"/>
      <c r="AI4647" s="7"/>
      <c r="IU4647" s="11"/>
      <c r="IV4647" s="11"/>
      <c r="IW4647" s="11"/>
      <c r="AMI4647" s="12"/>
      <c r="AMJ4647" s="12"/>
      <c r="AMK4647" s="12"/>
    </row>
    <row r="4648" spans="1:1025">
      <c r="A4648" s="23">
        <v>1</v>
      </c>
      <c r="B4648" s="23">
        <v>1998</v>
      </c>
      <c r="C4648" s="24">
        <v>-170</v>
      </c>
      <c r="D4648" s="24">
        <v>-60</v>
      </c>
      <c r="E4648" s="24">
        <v>60</v>
      </c>
      <c r="F4648" s="27">
        <v>0.1</v>
      </c>
      <c r="G4648" s="24" t="s">
        <v>58</v>
      </c>
      <c r="H4648" s="1"/>
      <c r="I4648" s="1"/>
      <c r="AA4648" s="7"/>
      <c r="AB4648" s="7"/>
      <c r="AD4648" s="1"/>
      <c r="AE4648" s="1"/>
      <c r="AG4648" s="7"/>
      <c r="AH4648" s="7"/>
      <c r="AI4648" s="7"/>
      <c r="IU4648" s="11"/>
      <c r="IV4648" s="11"/>
      <c r="IW4648" s="11"/>
      <c r="AMI4648" s="12"/>
      <c r="AMJ4648" s="12"/>
      <c r="AMK4648" s="12"/>
    </row>
    <row r="4649" spans="1:1025">
      <c r="A4649" s="23">
        <v>1</v>
      </c>
      <c r="B4649" s="23">
        <v>1998</v>
      </c>
      <c r="C4649" s="24">
        <v>-170</v>
      </c>
      <c r="D4649" s="24">
        <v>-65.099999999999994</v>
      </c>
      <c r="E4649" s="24">
        <v>60</v>
      </c>
      <c r="F4649" s="27">
        <v>0.13</v>
      </c>
      <c r="G4649" s="24" t="s">
        <v>58</v>
      </c>
      <c r="H4649" s="1"/>
      <c r="I4649" s="1"/>
      <c r="AA4649" s="7"/>
      <c r="AB4649" s="7"/>
      <c r="AD4649" s="1"/>
      <c r="AE4649" s="1"/>
      <c r="AG4649" s="7"/>
      <c r="AH4649" s="7"/>
      <c r="AI4649" s="7"/>
      <c r="IU4649" s="11"/>
      <c r="IV4649" s="11"/>
      <c r="IW4649" s="11"/>
      <c r="AMI4649" s="12"/>
      <c r="AMJ4649" s="12"/>
      <c r="AMK4649" s="12"/>
    </row>
    <row r="4650" spans="1:1025">
      <c r="A4650" s="23">
        <v>11</v>
      </c>
      <c r="B4650" s="23">
        <v>1997</v>
      </c>
      <c r="C4650" s="24">
        <v>-171</v>
      </c>
      <c r="D4650" s="24">
        <v>-60.5</v>
      </c>
      <c r="E4650" s="24">
        <v>60</v>
      </c>
      <c r="F4650" s="27">
        <v>0.13</v>
      </c>
      <c r="G4650" s="24" t="s">
        <v>58</v>
      </c>
      <c r="H4650" s="1"/>
      <c r="I4650" s="1"/>
      <c r="AA4650" s="7"/>
      <c r="AB4650" s="7"/>
      <c r="AD4650" s="1"/>
      <c r="AE4650" s="1"/>
      <c r="AG4650" s="7"/>
      <c r="AH4650" s="7"/>
      <c r="AI4650" s="7"/>
      <c r="IU4650" s="11"/>
      <c r="IV4650" s="11"/>
      <c r="IW4650" s="11"/>
      <c r="AMI4650" s="12"/>
      <c r="AMJ4650" s="12"/>
      <c r="AMK4650" s="12"/>
    </row>
    <row r="4651" spans="1:1025">
      <c r="A4651" s="23">
        <v>12</v>
      </c>
      <c r="B4651" s="23">
        <v>1997</v>
      </c>
      <c r="C4651" s="24">
        <v>-172</v>
      </c>
      <c r="D4651" s="24">
        <v>-54.3</v>
      </c>
      <c r="E4651" s="24">
        <v>60</v>
      </c>
      <c r="F4651" s="27">
        <v>0.11</v>
      </c>
      <c r="G4651" s="24" t="s">
        <v>58</v>
      </c>
      <c r="H4651" s="1"/>
      <c r="I4651" s="1"/>
      <c r="AA4651" s="7"/>
      <c r="AB4651" s="7"/>
      <c r="AD4651" s="1"/>
      <c r="AE4651" s="1"/>
      <c r="AG4651" s="7"/>
      <c r="AH4651" s="7"/>
      <c r="AI4651" s="7"/>
      <c r="IU4651" s="11"/>
      <c r="IV4651" s="11"/>
      <c r="IW4651" s="11"/>
      <c r="AMI4651" s="12"/>
      <c r="AMJ4651" s="12"/>
      <c r="AMK4651" s="12"/>
    </row>
    <row r="4652" spans="1:1025">
      <c r="A4652" s="23">
        <v>12</v>
      </c>
      <c r="B4652" s="23">
        <v>1997</v>
      </c>
      <c r="C4652" s="24">
        <v>-168</v>
      </c>
      <c r="D4652" s="24">
        <v>-61.6</v>
      </c>
      <c r="E4652" s="24">
        <v>60</v>
      </c>
      <c r="F4652" s="27">
        <v>0.1</v>
      </c>
      <c r="G4652" s="24" t="s">
        <v>58</v>
      </c>
      <c r="H4652" s="1"/>
      <c r="I4652" s="1"/>
      <c r="AA4652" s="7"/>
      <c r="AB4652" s="7"/>
      <c r="AD4652" s="1"/>
      <c r="AE4652" s="1"/>
      <c r="AG4652" s="7"/>
      <c r="AH4652" s="7"/>
      <c r="AI4652" s="7"/>
      <c r="IU4652" s="11"/>
      <c r="IV4652" s="11"/>
      <c r="IW4652" s="11"/>
      <c r="AMI4652" s="12"/>
      <c r="AMJ4652" s="12"/>
      <c r="AMK4652" s="12"/>
    </row>
    <row r="4653" spans="1:1025">
      <c r="A4653" s="23">
        <v>1</v>
      </c>
      <c r="B4653" s="23">
        <v>1998</v>
      </c>
      <c r="C4653" s="24">
        <v>-170</v>
      </c>
      <c r="D4653" s="24">
        <v>-62</v>
      </c>
      <c r="E4653" s="24">
        <v>60</v>
      </c>
      <c r="F4653" s="27">
        <v>0.16</v>
      </c>
      <c r="G4653" s="24" t="s">
        <v>58</v>
      </c>
      <c r="H4653" s="1"/>
      <c r="I4653" s="1"/>
      <c r="AA4653" s="7"/>
      <c r="AB4653" s="7"/>
      <c r="AD4653" s="1"/>
      <c r="AE4653" s="1"/>
      <c r="AG4653" s="7"/>
      <c r="AH4653" s="7"/>
      <c r="AI4653" s="7"/>
      <c r="IU4653" s="11"/>
      <c r="IV4653" s="11"/>
      <c r="IW4653" s="11"/>
      <c r="AMI4653" s="12"/>
      <c r="AMJ4653" s="12"/>
      <c r="AMK4653" s="12"/>
    </row>
    <row r="4654" spans="1:1025">
      <c r="A4654" s="23">
        <v>1</v>
      </c>
      <c r="B4654" s="23">
        <v>1998</v>
      </c>
      <c r="C4654" s="24">
        <v>-170</v>
      </c>
      <c r="D4654" s="24">
        <v>-67.7</v>
      </c>
      <c r="E4654" s="24">
        <v>60</v>
      </c>
      <c r="F4654" s="27">
        <v>0.15</v>
      </c>
      <c r="G4654" s="24" t="s">
        <v>58</v>
      </c>
      <c r="H4654" s="1"/>
      <c r="I4654" s="1"/>
      <c r="AA4654" s="7"/>
      <c r="AB4654" s="7"/>
      <c r="AD4654" s="1"/>
      <c r="AE4654" s="1"/>
      <c r="AG4654" s="7"/>
      <c r="AH4654" s="7"/>
      <c r="AI4654" s="7"/>
      <c r="IU4654" s="11"/>
      <c r="IV4654" s="11"/>
      <c r="IW4654" s="11"/>
      <c r="AMI4654" s="12"/>
      <c r="AMJ4654" s="12"/>
      <c r="AMK4654" s="12"/>
    </row>
    <row r="4655" spans="1:1025">
      <c r="A4655" s="23">
        <v>12</v>
      </c>
      <c r="B4655" s="23">
        <v>1997</v>
      </c>
      <c r="C4655" s="24">
        <v>-168</v>
      </c>
      <c r="D4655" s="24">
        <v>-60.2</v>
      </c>
      <c r="E4655" s="24">
        <v>60</v>
      </c>
      <c r="F4655" s="27">
        <v>0.19</v>
      </c>
      <c r="G4655" s="24" t="s">
        <v>58</v>
      </c>
      <c r="H4655" s="1"/>
      <c r="I4655" s="1"/>
      <c r="AA4655" s="7"/>
      <c r="AB4655" s="7"/>
      <c r="AD4655" s="1"/>
      <c r="AE4655" s="1"/>
      <c r="AG4655" s="7"/>
      <c r="AH4655" s="7"/>
      <c r="AI4655" s="7"/>
      <c r="IU4655" s="11"/>
      <c r="IV4655" s="11"/>
      <c r="IW4655" s="11"/>
      <c r="AMI4655" s="12"/>
      <c r="AMJ4655" s="12"/>
      <c r="AMK4655" s="12"/>
    </row>
    <row r="4656" spans="1:1025">
      <c r="A4656" s="23">
        <v>11</v>
      </c>
      <c r="B4656" s="23">
        <v>1997</v>
      </c>
      <c r="C4656" s="24">
        <v>-170</v>
      </c>
      <c r="D4656" s="24">
        <v>-62</v>
      </c>
      <c r="E4656" s="24">
        <v>60</v>
      </c>
      <c r="F4656" s="27">
        <v>0.27</v>
      </c>
      <c r="G4656" s="24" t="s">
        <v>58</v>
      </c>
      <c r="H4656" s="1"/>
      <c r="I4656" s="1"/>
      <c r="AA4656" s="7"/>
      <c r="AB4656" s="7"/>
      <c r="AD4656" s="1"/>
      <c r="AE4656" s="1"/>
      <c r="AG4656" s="7"/>
      <c r="AH4656" s="7"/>
      <c r="AI4656" s="7"/>
      <c r="IU4656" s="11"/>
      <c r="IV4656" s="11"/>
      <c r="IW4656" s="11"/>
      <c r="AMI4656" s="12"/>
      <c r="AMJ4656" s="12"/>
      <c r="AMK4656" s="12"/>
    </row>
    <row r="4657" spans="1:1025">
      <c r="A4657" s="23">
        <v>12</v>
      </c>
      <c r="B4657" s="23">
        <v>1997</v>
      </c>
      <c r="C4657" s="24">
        <v>-168</v>
      </c>
      <c r="D4657" s="24">
        <v>-60.9</v>
      </c>
      <c r="E4657" s="24">
        <v>60</v>
      </c>
      <c r="F4657" s="27">
        <v>0.23</v>
      </c>
      <c r="G4657" s="24" t="s">
        <v>58</v>
      </c>
      <c r="H4657" s="1"/>
      <c r="I4657" s="1"/>
      <c r="AA4657" s="7"/>
      <c r="AB4657" s="7"/>
      <c r="AD4657" s="1"/>
      <c r="AE4657" s="1"/>
      <c r="AG4657" s="7"/>
      <c r="AH4657" s="7"/>
      <c r="AI4657" s="7"/>
      <c r="IU4657" s="11"/>
      <c r="IV4657" s="11"/>
      <c r="IW4657" s="11"/>
      <c r="AMI4657" s="12"/>
      <c r="AMJ4657" s="12"/>
      <c r="AMK4657" s="12"/>
    </row>
    <row r="4658" spans="1:1025">
      <c r="A4658" s="23">
        <v>12</v>
      </c>
      <c r="B4658" s="23">
        <v>1997</v>
      </c>
      <c r="C4658" s="24">
        <v>-168</v>
      </c>
      <c r="D4658" s="24">
        <v>-60.2</v>
      </c>
      <c r="E4658" s="24">
        <v>70</v>
      </c>
      <c r="F4658" s="27">
        <v>0.22</v>
      </c>
      <c r="G4658" s="24" t="s">
        <v>58</v>
      </c>
      <c r="H4658" s="1"/>
      <c r="I4658" s="1"/>
      <c r="AA4658" s="7"/>
      <c r="AB4658" s="7"/>
      <c r="AD4658" s="1"/>
      <c r="AE4658" s="1"/>
      <c r="AG4658" s="7"/>
      <c r="AH4658" s="7"/>
      <c r="AI4658" s="7"/>
      <c r="IU4658" s="11"/>
      <c r="IV4658" s="11"/>
      <c r="IW4658" s="11"/>
      <c r="AMI4658" s="12"/>
      <c r="AMJ4658" s="12"/>
      <c r="AMK4658" s="12"/>
    </row>
    <row r="4659" spans="1:1025">
      <c r="A4659" s="23">
        <v>12</v>
      </c>
      <c r="B4659" s="23">
        <v>1997</v>
      </c>
      <c r="C4659" s="24">
        <v>-172</v>
      </c>
      <c r="D4659" s="24">
        <v>-55.7</v>
      </c>
      <c r="E4659" s="24">
        <v>70</v>
      </c>
      <c r="F4659" s="27">
        <v>0.11</v>
      </c>
      <c r="G4659" s="24" t="s">
        <v>58</v>
      </c>
      <c r="H4659" s="1"/>
      <c r="I4659" s="1"/>
      <c r="AA4659" s="7"/>
      <c r="AB4659" s="7"/>
      <c r="AD4659" s="1"/>
      <c r="AE4659" s="1"/>
      <c r="AG4659" s="7"/>
      <c r="AH4659" s="7"/>
      <c r="AI4659" s="7"/>
      <c r="IU4659" s="11"/>
      <c r="IV4659" s="11"/>
      <c r="IW4659" s="11"/>
      <c r="AMI4659" s="12"/>
      <c r="AMJ4659" s="12"/>
      <c r="AMK4659" s="12"/>
    </row>
    <row r="4660" spans="1:1025">
      <c r="A4660" s="23">
        <v>11</v>
      </c>
      <c r="B4660" s="23">
        <v>1997</v>
      </c>
      <c r="C4660" s="24">
        <v>-170</v>
      </c>
      <c r="D4660" s="24">
        <v>-60.2</v>
      </c>
      <c r="E4660" s="24">
        <v>70</v>
      </c>
      <c r="F4660" s="27">
        <v>0.19</v>
      </c>
      <c r="G4660" s="24" t="s">
        <v>58</v>
      </c>
      <c r="H4660" s="1"/>
      <c r="I4660" s="1"/>
      <c r="AA4660" s="7"/>
      <c r="AB4660" s="7"/>
      <c r="AD4660" s="1"/>
      <c r="AE4660" s="1"/>
      <c r="AG4660" s="7"/>
      <c r="AH4660" s="7"/>
      <c r="AI4660" s="7"/>
      <c r="IU4660" s="11"/>
      <c r="IV4660" s="11"/>
      <c r="IW4660" s="11"/>
      <c r="AMI4660" s="12"/>
      <c r="AMJ4660" s="12"/>
      <c r="AMK4660" s="12"/>
    </row>
    <row r="4661" spans="1:1025">
      <c r="A4661" s="23">
        <v>12</v>
      </c>
      <c r="B4661" s="23">
        <v>1997</v>
      </c>
      <c r="C4661" s="24">
        <v>-172</v>
      </c>
      <c r="D4661" s="24">
        <v>-52.9</v>
      </c>
      <c r="E4661" s="24">
        <v>70</v>
      </c>
      <c r="F4661" s="27">
        <v>0.16</v>
      </c>
      <c r="G4661" s="24" t="s">
        <v>58</v>
      </c>
      <c r="H4661" s="1"/>
      <c r="I4661" s="1"/>
      <c r="AA4661" s="7"/>
      <c r="AB4661" s="7"/>
      <c r="AD4661" s="1"/>
      <c r="AE4661" s="1"/>
      <c r="AG4661" s="7"/>
      <c r="AH4661" s="7"/>
      <c r="AI4661" s="7"/>
      <c r="IU4661" s="11"/>
      <c r="IV4661" s="11"/>
      <c r="IW4661" s="11"/>
      <c r="AMI4661" s="12"/>
      <c r="AMJ4661" s="12"/>
      <c r="AMK4661" s="12"/>
    </row>
    <row r="4662" spans="1:1025">
      <c r="A4662" s="23">
        <v>11</v>
      </c>
      <c r="B4662" s="23">
        <v>1997</v>
      </c>
      <c r="C4662" s="24">
        <v>-172</v>
      </c>
      <c r="D4662" s="24">
        <v>-59.9</v>
      </c>
      <c r="E4662" s="24">
        <v>70</v>
      </c>
      <c r="F4662" s="27">
        <v>0.22</v>
      </c>
      <c r="G4662" s="24" t="s">
        <v>58</v>
      </c>
      <c r="H4662" s="1"/>
      <c r="I4662" s="1"/>
      <c r="AA4662" s="7"/>
      <c r="AB4662" s="7"/>
      <c r="AD4662" s="1"/>
      <c r="AE4662" s="1"/>
      <c r="AG4662" s="7"/>
      <c r="AH4662" s="7"/>
      <c r="AI4662" s="7"/>
      <c r="IU4662" s="11"/>
      <c r="IV4662" s="11"/>
      <c r="IW4662" s="11"/>
      <c r="AMI4662" s="12"/>
      <c r="AMJ4662" s="12"/>
      <c r="AMK4662" s="12"/>
    </row>
    <row r="4663" spans="1:1025">
      <c r="A4663" s="23">
        <v>1</v>
      </c>
      <c r="B4663" s="23">
        <v>1998</v>
      </c>
      <c r="C4663" s="24">
        <v>-170</v>
      </c>
      <c r="D4663" s="24">
        <v>-64.8</v>
      </c>
      <c r="E4663" s="24">
        <v>75</v>
      </c>
      <c r="F4663" s="27">
        <v>0.22</v>
      </c>
      <c r="G4663" s="24" t="s">
        <v>58</v>
      </c>
      <c r="H4663" s="1"/>
      <c r="I4663" s="1"/>
      <c r="AA4663" s="7"/>
      <c r="AB4663" s="7"/>
      <c r="AD4663" s="1"/>
      <c r="AE4663" s="1"/>
      <c r="AG4663" s="7"/>
      <c r="AH4663" s="7"/>
      <c r="AI4663" s="7"/>
      <c r="IU4663" s="11"/>
      <c r="IV4663" s="11"/>
      <c r="IW4663" s="11"/>
      <c r="AMI4663" s="12"/>
      <c r="AMJ4663" s="12"/>
      <c r="AMK4663" s="12"/>
    </row>
    <row r="4664" spans="1:1025">
      <c r="A4664" s="23">
        <v>1</v>
      </c>
      <c r="B4664" s="23">
        <v>1998</v>
      </c>
      <c r="C4664" s="24">
        <v>-170</v>
      </c>
      <c r="D4664" s="24">
        <v>-65.099999999999994</v>
      </c>
      <c r="E4664" s="24">
        <v>80</v>
      </c>
      <c r="F4664" s="27">
        <v>0.13</v>
      </c>
      <c r="G4664" s="24" t="s">
        <v>58</v>
      </c>
      <c r="H4664" s="1"/>
      <c r="I4664" s="1"/>
      <c r="AA4664" s="7"/>
      <c r="AB4664" s="7"/>
      <c r="AD4664" s="1"/>
      <c r="AE4664" s="1"/>
      <c r="AG4664" s="7"/>
      <c r="AH4664" s="7"/>
      <c r="AI4664" s="7"/>
      <c r="IU4664" s="11"/>
      <c r="IV4664" s="11"/>
      <c r="IW4664" s="11"/>
      <c r="AMI4664" s="12"/>
      <c r="AMJ4664" s="12"/>
      <c r="AMK4664" s="12"/>
    </row>
    <row r="4665" spans="1:1025">
      <c r="A4665" s="23">
        <v>1</v>
      </c>
      <c r="B4665" s="23">
        <v>1998</v>
      </c>
      <c r="C4665" s="24">
        <v>-170</v>
      </c>
      <c r="D4665" s="24">
        <v>-67.7</v>
      </c>
      <c r="E4665" s="24">
        <v>80</v>
      </c>
      <c r="F4665" s="27">
        <v>0.15</v>
      </c>
      <c r="G4665" s="24" t="s">
        <v>58</v>
      </c>
      <c r="H4665" s="1"/>
      <c r="I4665" s="1"/>
      <c r="AA4665" s="7"/>
      <c r="AB4665" s="7"/>
      <c r="AD4665" s="1"/>
      <c r="AE4665" s="1"/>
      <c r="AG4665" s="7"/>
      <c r="AH4665" s="7"/>
      <c r="AI4665" s="7"/>
      <c r="IU4665" s="11"/>
      <c r="IV4665" s="11"/>
      <c r="IW4665" s="11"/>
      <c r="AMI4665" s="12"/>
      <c r="AMJ4665" s="12"/>
      <c r="AMK4665" s="12"/>
    </row>
    <row r="4666" spans="1:1025">
      <c r="A4666" s="23">
        <v>11</v>
      </c>
      <c r="B4666" s="23">
        <v>1997</v>
      </c>
      <c r="C4666" s="24">
        <v>-170.5</v>
      </c>
      <c r="D4666" s="24">
        <v>-60.7</v>
      </c>
      <c r="E4666" s="24">
        <v>80</v>
      </c>
      <c r="F4666" s="27">
        <v>0.18</v>
      </c>
      <c r="G4666" s="24" t="s">
        <v>58</v>
      </c>
      <c r="H4666" s="1"/>
      <c r="I4666" s="1"/>
      <c r="AA4666" s="7"/>
      <c r="AB4666" s="7"/>
      <c r="AD4666" s="1"/>
      <c r="AE4666" s="1"/>
      <c r="AG4666" s="7"/>
      <c r="AH4666" s="7"/>
      <c r="AI4666" s="7"/>
      <c r="IU4666" s="11"/>
      <c r="IV4666" s="11"/>
      <c r="IW4666" s="11"/>
      <c r="AMI4666" s="12"/>
      <c r="AMJ4666" s="12"/>
      <c r="AMK4666" s="12"/>
    </row>
    <row r="4667" spans="1:1025">
      <c r="A4667" s="23">
        <v>1</v>
      </c>
      <c r="B4667" s="23">
        <v>1998</v>
      </c>
      <c r="C4667" s="24">
        <v>-170</v>
      </c>
      <c r="D4667" s="24">
        <v>-61</v>
      </c>
      <c r="E4667" s="24">
        <v>80</v>
      </c>
      <c r="F4667" s="27">
        <v>0.1</v>
      </c>
      <c r="G4667" s="24" t="s">
        <v>58</v>
      </c>
      <c r="H4667" s="1"/>
      <c r="I4667" s="1"/>
      <c r="AA4667" s="7"/>
      <c r="AB4667" s="7"/>
      <c r="AD4667" s="1"/>
      <c r="AE4667" s="1"/>
      <c r="AG4667" s="7"/>
      <c r="AH4667" s="7"/>
      <c r="AI4667" s="7"/>
      <c r="IU4667" s="11"/>
      <c r="IV4667" s="11"/>
      <c r="IW4667" s="11"/>
      <c r="AMI4667" s="12"/>
      <c r="AMJ4667" s="12"/>
      <c r="AMK4667" s="12"/>
    </row>
    <row r="4668" spans="1:1025">
      <c r="A4668" s="23">
        <v>1</v>
      </c>
      <c r="B4668" s="23">
        <v>1998</v>
      </c>
      <c r="C4668" s="24">
        <v>-170</v>
      </c>
      <c r="D4668" s="24">
        <v>-60</v>
      </c>
      <c r="E4668" s="24">
        <v>80</v>
      </c>
      <c r="F4668" s="27">
        <v>0.1</v>
      </c>
      <c r="G4668" s="24" t="s">
        <v>58</v>
      </c>
      <c r="H4668" s="1"/>
      <c r="I4668" s="1"/>
      <c r="AA4668" s="7"/>
      <c r="AB4668" s="7"/>
      <c r="AD4668" s="1"/>
      <c r="AE4668" s="1"/>
      <c r="AG4668" s="7"/>
      <c r="AH4668" s="7"/>
      <c r="AI4668" s="7"/>
      <c r="IU4668" s="11"/>
      <c r="IV4668" s="11"/>
      <c r="IW4668" s="11"/>
      <c r="AMI4668" s="12"/>
      <c r="AMJ4668" s="12"/>
      <c r="AMK4668" s="12"/>
    </row>
    <row r="4669" spans="1:1025">
      <c r="A4669" s="23">
        <v>1</v>
      </c>
      <c r="B4669" s="23">
        <v>1998</v>
      </c>
      <c r="C4669" s="24">
        <v>-170</v>
      </c>
      <c r="D4669" s="24">
        <v>-62</v>
      </c>
      <c r="E4669" s="24">
        <v>80</v>
      </c>
      <c r="F4669" s="27">
        <v>0.15</v>
      </c>
      <c r="G4669" s="24" t="s">
        <v>58</v>
      </c>
      <c r="H4669" s="1"/>
      <c r="I4669" s="1"/>
      <c r="AA4669" s="7"/>
      <c r="AB4669" s="7"/>
      <c r="AD4669" s="1"/>
      <c r="AE4669" s="1"/>
      <c r="AG4669" s="7"/>
      <c r="AH4669" s="7"/>
      <c r="AI4669" s="7"/>
      <c r="IU4669" s="11"/>
      <c r="IV4669" s="11"/>
      <c r="IW4669" s="11"/>
      <c r="AMI4669" s="12"/>
      <c r="AMJ4669" s="12"/>
      <c r="AMK4669" s="12"/>
    </row>
    <row r="4670" spans="1:1025">
      <c r="A4670" s="23">
        <v>1</v>
      </c>
      <c r="B4670" s="23">
        <v>1998</v>
      </c>
      <c r="C4670" s="24">
        <v>-170</v>
      </c>
      <c r="D4670" s="24">
        <v>-62</v>
      </c>
      <c r="E4670" s="24">
        <v>100</v>
      </c>
      <c r="F4670" s="27">
        <v>0.17</v>
      </c>
      <c r="G4670" s="24" t="s">
        <v>58</v>
      </c>
      <c r="H4670" s="1"/>
      <c r="I4670" s="1"/>
      <c r="AA4670" s="7"/>
      <c r="AB4670" s="7"/>
      <c r="AD4670" s="1"/>
      <c r="AE4670" s="1"/>
      <c r="AG4670" s="7"/>
      <c r="AH4670" s="7"/>
      <c r="AI4670" s="7"/>
      <c r="IU4670" s="11"/>
      <c r="IV4670" s="11"/>
      <c r="IW4670" s="11"/>
      <c r="AMI4670" s="12"/>
      <c r="AMJ4670" s="12"/>
      <c r="AMK4670" s="12"/>
    </row>
    <row r="4671" spans="1:1025">
      <c r="A4671" s="23">
        <v>1</v>
      </c>
      <c r="B4671" s="23">
        <v>1998</v>
      </c>
      <c r="C4671" s="24">
        <v>-170</v>
      </c>
      <c r="D4671" s="24">
        <v>-67.7</v>
      </c>
      <c r="E4671" s="24">
        <v>100</v>
      </c>
      <c r="F4671" s="27">
        <v>0.14000000000000001</v>
      </c>
      <c r="G4671" s="24" t="s">
        <v>58</v>
      </c>
      <c r="H4671" s="1"/>
      <c r="I4671" s="1"/>
      <c r="AA4671" s="7"/>
      <c r="AB4671" s="7"/>
      <c r="AD4671" s="1"/>
      <c r="AE4671" s="1"/>
      <c r="AG4671" s="7"/>
      <c r="AH4671" s="7"/>
      <c r="AI4671" s="7"/>
      <c r="IU4671" s="11"/>
      <c r="IV4671" s="11"/>
      <c r="IW4671" s="11"/>
      <c r="AMI4671" s="12"/>
      <c r="AMJ4671" s="12"/>
      <c r="AMK4671" s="12"/>
    </row>
    <row r="4672" spans="1:1025">
      <c r="A4672" s="23">
        <v>1</v>
      </c>
      <c r="B4672" s="23">
        <v>1998</v>
      </c>
      <c r="C4672" s="24">
        <v>-170</v>
      </c>
      <c r="D4672" s="24">
        <v>-65.099999999999994</v>
      </c>
      <c r="E4672" s="24">
        <v>100</v>
      </c>
      <c r="F4672" s="27">
        <v>0.12</v>
      </c>
      <c r="G4672" s="24" t="s">
        <v>58</v>
      </c>
      <c r="H4672" s="1"/>
      <c r="I4672" s="1"/>
      <c r="AA4672" s="7"/>
      <c r="AB4672" s="7"/>
      <c r="AD4672" s="1"/>
      <c r="AE4672" s="1"/>
      <c r="AG4672" s="7"/>
      <c r="AH4672" s="7"/>
      <c r="AI4672" s="7"/>
      <c r="IU4672" s="11"/>
      <c r="IV4672" s="11"/>
      <c r="IW4672" s="11"/>
      <c r="AMI4672" s="12"/>
      <c r="AMJ4672" s="12"/>
      <c r="AMK4672" s="12"/>
    </row>
    <row r="4673" spans="1:1025">
      <c r="A4673" s="23">
        <v>12</v>
      </c>
      <c r="B4673" s="23">
        <v>1997</v>
      </c>
      <c r="C4673" s="24">
        <v>-168</v>
      </c>
      <c r="D4673" s="24">
        <v>-60.9</v>
      </c>
      <c r="E4673" s="24">
        <v>100</v>
      </c>
      <c r="F4673" s="27">
        <v>0.26</v>
      </c>
      <c r="G4673" s="24" t="s">
        <v>58</v>
      </c>
      <c r="H4673" s="1"/>
      <c r="I4673" s="1"/>
      <c r="AA4673" s="7"/>
      <c r="AB4673" s="7"/>
      <c r="AD4673" s="1"/>
      <c r="AE4673" s="1"/>
      <c r="AG4673" s="7"/>
      <c r="AH4673" s="7"/>
      <c r="AI4673" s="7"/>
      <c r="IU4673" s="11"/>
      <c r="IV4673" s="11"/>
      <c r="IW4673" s="11"/>
      <c r="AMI4673" s="12"/>
      <c r="AMJ4673" s="12"/>
      <c r="AMK4673" s="12"/>
    </row>
    <row r="4674" spans="1:1025">
      <c r="A4674" s="23">
        <v>1</v>
      </c>
      <c r="B4674" s="23">
        <v>1998</v>
      </c>
      <c r="C4674" s="24">
        <v>-170</v>
      </c>
      <c r="D4674" s="24">
        <v>-60</v>
      </c>
      <c r="E4674" s="24">
        <v>100</v>
      </c>
      <c r="F4674" s="27">
        <v>0.1</v>
      </c>
      <c r="G4674" s="24" t="s">
        <v>58</v>
      </c>
      <c r="H4674" s="1"/>
      <c r="I4674" s="1"/>
      <c r="AA4674" s="7"/>
      <c r="AB4674" s="7"/>
      <c r="AD4674" s="1"/>
      <c r="AE4674" s="1"/>
      <c r="AG4674" s="7"/>
      <c r="AH4674" s="7"/>
      <c r="AI4674" s="7"/>
      <c r="IU4674" s="11"/>
      <c r="IV4674" s="11"/>
      <c r="IW4674" s="11"/>
      <c r="AMI4674" s="12"/>
      <c r="AMJ4674" s="12"/>
      <c r="AMK4674" s="12"/>
    </row>
    <row r="4675" spans="1:1025">
      <c r="A4675" s="23">
        <v>11</v>
      </c>
      <c r="B4675" s="23">
        <v>1997</v>
      </c>
      <c r="C4675" s="24">
        <v>-170</v>
      </c>
      <c r="D4675" s="24">
        <v>-62</v>
      </c>
      <c r="E4675" s="24">
        <v>100</v>
      </c>
      <c r="F4675" s="27">
        <v>0.27</v>
      </c>
      <c r="G4675" s="24" t="s">
        <v>58</v>
      </c>
      <c r="H4675" s="1"/>
      <c r="I4675" s="1"/>
      <c r="AA4675" s="7"/>
      <c r="AB4675" s="7"/>
      <c r="AD4675" s="1"/>
      <c r="AE4675" s="1"/>
      <c r="AG4675" s="7"/>
      <c r="AH4675" s="7"/>
      <c r="AI4675" s="7"/>
      <c r="IU4675" s="11"/>
      <c r="IV4675" s="11"/>
      <c r="IW4675" s="11"/>
      <c r="AMI4675" s="12"/>
      <c r="AMJ4675" s="12"/>
      <c r="AMK4675" s="12"/>
    </row>
    <row r="4676" spans="1:1025">
      <c r="A4676" s="23">
        <v>11</v>
      </c>
      <c r="B4676" s="23">
        <v>1997</v>
      </c>
      <c r="C4676" s="24">
        <v>-170</v>
      </c>
      <c r="D4676" s="24">
        <v>-60.2</v>
      </c>
      <c r="E4676" s="24">
        <v>100</v>
      </c>
      <c r="F4676" s="27">
        <v>0.17</v>
      </c>
      <c r="G4676" s="24" t="s">
        <v>58</v>
      </c>
      <c r="H4676" s="1"/>
      <c r="I4676" s="1"/>
      <c r="AA4676" s="7"/>
      <c r="AB4676" s="7"/>
      <c r="AD4676" s="1"/>
      <c r="AE4676" s="1"/>
      <c r="AG4676" s="7"/>
      <c r="AH4676" s="7"/>
      <c r="AI4676" s="7"/>
      <c r="IU4676" s="11"/>
      <c r="IV4676" s="11"/>
      <c r="IW4676" s="11"/>
      <c r="AMI4676" s="12"/>
      <c r="AMJ4676" s="12"/>
      <c r="AMK4676" s="12"/>
    </row>
    <row r="4677" spans="1:1025">
      <c r="A4677" s="23">
        <v>12</v>
      </c>
      <c r="B4677" s="23">
        <v>1997</v>
      </c>
      <c r="C4677" s="24">
        <v>-168</v>
      </c>
      <c r="D4677" s="24">
        <v>-60.2</v>
      </c>
      <c r="E4677" s="24">
        <v>100</v>
      </c>
      <c r="F4677" s="27">
        <v>0.21</v>
      </c>
      <c r="G4677" s="24" t="s">
        <v>58</v>
      </c>
      <c r="H4677" s="1"/>
      <c r="I4677" s="1"/>
      <c r="AA4677" s="7"/>
      <c r="AB4677" s="7"/>
      <c r="AD4677" s="1"/>
      <c r="AE4677" s="1"/>
      <c r="AG4677" s="7"/>
      <c r="AH4677" s="7"/>
      <c r="AI4677" s="7"/>
      <c r="IU4677" s="11"/>
      <c r="IV4677" s="11"/>
      <c r="IW4677" s="11"/>
      <c r="AMI4677" s="12"/>
      <c r="AMJ4677" s="12"/>
      <c r="AMK4677" s="12"/>
    </row>
    <row r="4678" spans="1:1025">
      <c r="A4678" s="23">
        <v>12</v>
      </c>
      <c r="B4678" s="23">
        <v>1997</v>
      </c>
      <c r="C4678" s="24">
        <v>-172</v>
      </c>
      <c r="D4678" s="24">
        <v>-55.7</v>
      </c>
      <c r="E4678" s="24">
        <v>100</v>
      </c>
      <c r="F4678" s="27">
        <v>0.14000000000000001</v>
      </c>
      <c r="G4678" s="24" t="s">
        <v>58</v>
      </c>
      <c r="H4678" s="1"/>
      <c r="I4678" s="1"/>
      <c r="AA4678" s="7"/>
      <c r="AB4678" s="7"/>
      <c r="AD4678" s="1"/>
      <c r="AE4678" s="1"/>
      <c r="AG4678" s="7"/>
      <c r="AH4678" s="7"/>
      <c r="AI4678" s="7"/>
      <c r="IU4678" s="11"/>
      <c r="IV4678" s="11"/>
      <c r="IW4678" s="11"/>
      <c r="AMI4678" s="12"/>
      <c r="AMJ4678" s="12"/>
      <c r="AMK4678" s="12"/>
    </row>
    <row r="4679" spans="1:1025">
      <c r="A4679" s="23">
        <v>1</v>
      </c>
      <c r="B4679" s="23">
        <v>1998</v>
      </c>
      <c r="C4679" s="24">
        <v>-170</v>
      </c>
      <c r="D4679" s="24">
        <v>-61</v>
      </c>
      <c r="E4679" s="24">
        <v>100</v>
      </c>
      <c r="F4679" s="27">
        <v>0.09</v>
      </c>
      <c r="G4679" s="24" t="s">
        <v>58</v>
      </c>
      <c r="H4679" s="1"/>
      <c r="I4679" s="1"/>
      <c r="AA4679" s="7"/>
      <c r="AB4679" s="7"/>
      <c r="AD4679" s="1"/>
      <c r="AE4679" s="1"/>
      <c r="AG4679" s="7"/>
      <c r="AH4679" s="7"/>
      <c r="AI4679" s="7"/>
      <c r="IU4679" s="11"/>
      <c r="IV4679" s="11"/>
      <c r="IW4679" s="11"/>
      <c r="AMI4679" s="12"/>
      <c r="AMJ4679" s="12"/>
      <c r="AMK4679" s="12"/>
    </row>
    <row r="4680" spans="1:1025">
      <c r="A4680" s="23">
        <v>1</v>
      </c>
      <c r="B4680" s="23">
        <v>1998</v>
      </c>
      <c r="C4680" s="24">
        <v>-170</v>
      </c>
      <c r="D4680" s="24">
        <v>-64.8</v>
      </c>
      <c r="E4680" s="24">
        <v>100</v>
      </c>
      <c r="F4680" s="27">
        <v>0.2</v>
      </c>
      <c r="G4680" s="24" t="s">
        <v>58</v>
      </c>
      <c r="H4680" s="1"/>
      <c r="I4680" s="1"/>
      <c r="AA4680" s="7"/>
      <c r="AB4680" s="7"/>
      <c r="AD4680" s="1"/>
      <c r="AE4680" s="1"/>
      <c r="AG4680" s="7"/>
      <c r="AH4680" s="7"/>
      <c r="AI4680" s="7"/>
      <c r="IU4680" s="11"/>
      <c r="IV4680" s="11"/>
      <c r="IW4680" s="11"/>
      <c r="AMI4680" s="12"/>
      <c r="AMJ4680" s="12"/>
      <c r="AMK4680" s="12"/>
    </row>
    <row r="4681" spans="1:1025">
      <c r="A4681" s="23">
        <v>12</v>
      </c>
      <c r="B4681" s="23">
        <v>1997</v>
      </c>
      <c r="C4681" s="24">
        <v>-172</v>
      </c>
      <c r="D4681" s="24">
        <v>-52.9</v>
      </c>
      <c r="E4681" s="24">
        <v>100</v>
      </c>
      <c r="F4681" s="27">
        <v>0.24</v>
      </c>
      <c r="G4681" s="24" t="s">
        <v>58</v>
      </c>
      <c r="H4681" s="1"/>
      <c r="I4681" s="1"/>
      <c r="AA4681" s="7"/>
      <c r="AB4681" s="7"/>
      <c r="AD4681" s="1"/>
      <c r="AE4681" s="1"/>
      <c r="AG4681" s="7"/>
      <c r="AH4681" s="7"/>
      <c r="AI4681" s="7"/>
      <c r="IU4681" s="11"/>
      <c r="IV4681" s="11"/>
      <c r="IW4681" s="11"/>
      <c r="AMI4681" s="12"/>
      <c r="AMJ4681" s="12"/>
      <c r="AMK4681" s="12"/>
    </row>
    <row r="4682" spans="1:1025">
      <c r="A4682" s="23">
        <v>11</v>
      </c>
      <c r="B4682" s="23">
        <v>1997</v>
      </c>
      <c r="C4682" s="24">
        <v>-171</v>
      </c>
      <c r="D4682" s="24">
        <v>-60.5</v>
      </c>
      <c r="E4682" s="24">
        <v>100</v>
      </c>
      <c r="F4682" s="27">
        <v>0.19</v>
      </c>
      <c r="G4682" s="24" t="s">
        <v>58</v>
      </c>
      <c r="H4682" s="1"/>
      <c r="I4682" s="1"/>
      <c r="AA4682" s="7"/>
      <c r="AB4682" s="7"/>
      <c r="AD4682" s="1"/>
      <c r="AE4682" s="1"/>
      <c r="AG4682" s="7"/>
      <c r="AH4682" s="7"/>
      <c r="AI4682" s="7"/>
      <c r="IU4682" s="11"/>
      <c r="IV4682" s="11"/>
      <c r="IW4682" s="11"/>
      <c r="AMI4682" s="12"/>
      <c r="AMJ4682" s="12"/>
      <c r="AMK4682" s="12"/>
    </row>
    <row r="4683" spans="1:1025">
      <c r="A4683" s="23">
        <v>11</v>
      </c>
      <c r="B4683" s="23">
        <v>1997</v>
      </c>
      <c r="C4683" s="24">
        <v>-170</v>
      </c>
      <c r="D4683" s="24">
        <v>-59.3</v>
      </c>
      <c r="E4683" s="24">
        <v>100</v>
      </c>
      <c r="F4683" s="27">
        <v>0.19</v>
      </c>
      <c r="G4683" s="24" t="s">
        <v>58</v>
      </c>
      <c r="H4683" s="1"/>
      <c r="I4683" s="1"/>
      <c r="AA4683" s="7"/>
      <c r="AB4683" s="7"/>
      <c r="AD4683" s="1"/>
      <c r="AE4683" s="1"/>
      <c r="AG4683" s="7"/>
      <c r="AH4683" s="7"/>
      <c r="AI4683" s="7"/>
      <c r="IU4683" s="11"/>
      <c r="IV4683" s="11"/>
      <c r="IW4683" s="11"/>
      <c r="AMI4683" s="12"/>
      <c r="AMJ4683" s="12"/>
      <c r="AMK4683" s="12"/>
    </row>
    <row r="4684" spans="1:1025">
      <c r="A4684" s="23">
        <v>12</v>
      </c>
      <c r="B4684" s="23">
        <v>1997</v>
      </c>
      <c r="C4684" s="24">
        <v>-172</v>
      </c>
      <c r="D4684" s="24">
        <v>-55.7</v>
      </c>
      <c r="E4684" s="24">
        <v>105</v>
      </c>
      <c r="F4684" s="27">
        <v>0.14000000000000001</v>
      </c>
      <c r="G4684" s="24" t="s">
        <v>58</v>
      </c>
      <c r="H4684" s="1"/>
      <c r="I4684" s="1"/>
      <c r="AA4684" s="7"/>
      <c r="AB4684" s="7"/>
      <c r="AD4684" s="1"/>
      <c r="AE4684" s="1"/>
      <c r="AG4684" s="7"/>
      <c r="AH4684" s="7"/>
      <c r="AI4684" s="7"/>
      <c r="IU4684" s="11"/>
      <c r="IV4684" s="11"/>
      <c r="IW4684" s="11"/>
      <c r="AMI4684" s="12"/>
      <c r="AMJ4684" s="12"/>
      <c r="AMK4684" s="12"/>
    </row>
    <row r="4685" spans="1:1025">
      <c r="A4685" s="23">
        <v>11</v>
      </c>
      <c r="B4685" s="23">
        <v>1997</v>
      </c>
      <c r="C4685" s="24">
        <v>-170</v>
      </c>
      <c r="D4685" s="24">
        <v>-59.3</v>
      </c>
      <c r="E4685" s="24">
        <v>130</v>
      </c>
      <c r="F4685" s="27">
        <v>0.22</v>
      </c>
      <c r="G4685" s="24" t="s">
        <v>58</v>
      </c>
      <c r="H4685" s="1"/>
      <c r="I4685" s="1"/>
      <c r="AA4685" s="7"/>
      <c r="AB4685" s="7"/>
      <c r="AD4685" s="1"/>
      <c r="AE4685" s="1"/>
      <c r="AG4685" s="7"/>
      <c r="AH4685" s="7"/>
      <c r="AI4685" s="7"/>
      <c r="IU4685" s="11"/>
      <c r="IV4685" s="11"/>
      <c r="IW4685" s="11"/>
      <c r="AMI4685" s="12"/>
      <c r="AMJ4685" s="12"/>
      <c r="AMK4685" s="12"/>
    </row>
    <row r="4686" spans="1:1025">
      <c r="A4686" s="23">
        <v>12</v>
      </c>
      <c r="B4686" s="23">
        <v>1997</v>
      </c>
      <c r="C4686" s="24">
        <v>-172</v>
      </c>
      <c r="D4686" s="24">
        <v>-55.7</v>
      </c>
      <c r="E4686" s="24">
        <v>130</v>
      </c>
      <c r="F4686" s="27">
        <v>0.15</v>
      </c>
      <c r="G4686" s="24" t="s">
        <v>58</v>
      </c>
      <c r="H4686" s="1"/>
      <c r="I4686" s="1"/>
      <c r="AA4686" s="7"/>
      <c r="AB4686" s="7"/>
      <c r="AD4686" s="1"/>
      <c r="AE4686" s="1"/>
      <c r="AG4686" s="7"/>
      <c r="AH4686" s="7"/>
      <c r="AI4686" s="7"/>
      <c r="IU4686" s="11"/>
      <c r="IV4686" s="11"/>
      <c r="IW4686" s="11"/>
      <c r="AMI4686" s="12"/>
      <c r="AMJ4686" s="12"/>
      <c r="AMK4686" s="12"/>
    </row>
    <row r="4687" spans="1:1025">
      <c r="A4687" s="23">
        <v>12</v>
      </c>
      <c r="B4687" s="23">
        <v>1997</v>
      </c>
      <c r="C4687" s="24">
        <v>-172</v>
      </c>
      <c r="D4687" s="24">
        <v>-52.9</v>
      </c>
      <c r="E4687" s="24">
        <v>140</v>
      </c>
      <c r="F4687" s="27">
        <v>0.24</v>
      </c>
      <c r="G4687" s="24" t="s">
        <v>58</v>
      </c>
      <c r="H4687" s="1"/>
      <c r="I4687" s="1"/>
      <c r="AA4687" s="7"/>
      <c r="AB4687" s="7"/>
      <c r="AD4687" s="1"/>
      <c r="AE4687" s="1"/>
      <c r="AG4687" s="7"/>
      <c r="AH4687" s="7"/>
      <c r="AI4687" s="7"/>
      <c r="IU4687" s="11"/>
      <c r="IV4687" s="11"/>
      <c r="IW4687" s="11"/>
      <c r="AMI4687" s="12"/>
      <c r="AMJ4687" s="12"/>
      <c r="AMK4687" s="12"/>
    </row>
    <row r="4688" spans="1:1025">
      <c r="A4688" s="23">
        <v>1</v>
      </c>
      <c r="B4688" s="23">
        <v>1998</v>
      </c>
      <c r="C4688" s="24">
        <v>-170</v>
      </c>
      <c r="D4688" s="24">
        <v>-61</v>
      </c>
      <c r="E4688" s="24">
        <v>150</v>
      </c>
      <c r="F4688" s="27">
        <v>0.08</v>
      </c>
      <c r="G4688" s="24" t="s">
        <v>58</v>
      </c>
      <c r="H4688" s="1"/>
      <c r="I4688" s="1"/>
      <c r="AA4688" s="7"/>
      <c r="AB4688" s="7"/>
      <c r="AD4688" s="1"/>
      <c r="AE4688" s="1"/>
      <c r="AG4688" s="7"/>
      <c r="AH4688" s="7"/>
      <c r="AI4688" s="7"/>
      <c r="IU4688" s="11"/>
      <c r="IV4688" s="11"/>
      <c r="IW4688" s="11"/>
      <c r="AMI4688" s="12"/>
      <c r="AMJ4688" s="12"/>
      <c r="AMK4688" s="12"/>
    </row>
    <row r="4689" spans="1:1025">
      <c r="A4689" s="23">
        <v>1</v>
      </c>
      <c r="B4689" s="23">
        <v>1998</v>
      </c>
      <c r="C4689" s="24">
        <v>-170</v>
      </c>
      <c r="D4689" s="24">
        <v>-62</v>
      </c>
      <c r="E4689" s="24">
        <v>150</v>
      </c>
      <c r="F4689" s="27">
        <v>0.23</v>
      </c>
      <c r="G4689" s="24" t="s">
        <v>58</v>
      </c>
      <c r="H4689" s="1"/>
      <c r="I4689" s="1"/>
      <c r="AA4689" s="7"/>
      <c r="AB4689" s="7"/>
      <c r="AD4689" s="1"/>
      <c r="AE4689" s="1"/>
      <c r="AG4689" s="7"/>
      <c r="AH4689" s="7"/>
      <c r="AI4689" s="7"/>
      <c r="IU4689" s="11"/>
      <c r="IV4689" s="11"/>
      <c r="IW4689" s="11"/>
      <c r="AMI4689" s="12"/>
      <c r="AMJ4689" s="12"/>
      <c r="AMK4689" s="12"/>
    </row>
    <row r="4690" spans="1:1025">
      <c r="A4690" s="23">
        <v>1</v>
      </c>
      <c r="B4690" s="23">
        <v>1998</v>
      </c>
      <c r="C4690" s="24">
        <v>-170</v>
      </c>
      <c r="D4690" s="24">
        <v>-67.7</v>
      </c>
      <c r="E4690" s="24">
        <v>150</v>
      </c>
      <c r="F4690" s="27">
        <v>0.17</v>
      </c>
      <c r="G4690" s="24" t="s">
        <v>58</v>
      </c>
      <c r="H4690" s="1"/>
      <c r="I4690" s="1"/>
      <c r="AA4690" s="7"/>
      <c r="AB4690" s="7"/>
      <c r="AD4690" s="1"/>
      <c r="AE4690" s="1"/>
      <c r="AG4690" s="7"/>
      <c r="AH4690" s="7"/>
      <c r="AI4690" s="7"/>
      <c r="IU4690" s="11"/>
      <c r="IV4690" s="11"/>
      <c r="IW4690" s="11"/>
      <c r="AMI4690" s="12"/>
      <c r="AMJ4690" s="12"/>
      <c r="AMK4690" s="12"/>
    </row>
    <row r="4691" spans="1:1025">
      <c r="A4691" s="23">
        <v>1</v>
      </c>
      <c r="B4691" s="23">
        <v>1998</v>
      </c>
      <c r="C4691" s="24">
        <v>-170</v>
      </c>
      <c r="D4691" s="24">
        <v>-65.099999999999994</v>
      </c>
      <c r="E4691" s="24">
        <v>150</v>
      </c>
      <c r="F4691" s="27">
        <v>0.12</v>
      </c>
      <c r="G4691" s="24" t="s">
        <v>58</v>
      </c>
      <c r="H4691" s="1"/>
      <c r="I4691" s="1"/>
      <c r="AA4691" s="7"/>
      <c r="AB4691" s="7"/>
      <c r="AD4691" s="1"/>
      <c r="AE4691" s="1"/>
      <c r="AG4691" s="7"/>
      <c r="AH4691" s="7"/>
      <c r="AI4691" s="7"/>
      <c r="IU4691" s="11"/>
      <c r="IV4691" s="11"/>
      <c r="IW4691" s="11"/>
      <c r="AMI4691" s="12"/>
      <c r="AMJ4691" s="12"/>
      <c r="AMK4691" s="12"/>
    </row>
    <row r="4692" spans="1:1025">
      <c r="A4692" s="23">
        <v>1</v>
      </c>
      <c r="B4692" s="23">
        <v>1998</v>
      </c>
      <c r="C4692" s="24">
        <v>-170</v>
      </c>
      <c r="D4692" s="24">
        <v>-64.8</v>
      </c>
      <c r="E4692" s="24">
        <v>150</v>
      </c>
      <c r="F4692" s="27">
        <v>0.26</v>
      </c>
      <c r="G4692" s="24" t="s">
        <v>58</v>
      </c>
      <c r="H4692" s="1"/>
      <c r="I4692" s="1"/>
      <c r="AA4692" s="7"/>
      <c r="AB4692" s="7"/>
      <c r="AD4692" s="1"/>
      <c r="AE4692" s="1"/>
      <c r="AG4692" s="7"/>
      <c r="AH4692" s="7"/>
      <c r="AI4692" s="7"/>
      <c r="IU4692" s="11"/>
      <c r="IV4692" s="11"/>
      <c r="IW4692" s="11"/>
      <c r="AMI4692" s="12"/>
      <c r="AMJ4692" s="12"/>
      <c r="AMK4692" s="12"/>
    </row>
    <row r="4693" spans="1:1025">
      <c r="A4693" s="23">
        <v>1</v>
      </c>
      <c r="B4693" s="23">
        <v>1998</v>
      </c>
      <c r="C4693" s="24">
        <v>-170</v>
      </c>
      <c r="D4693" s="24">
        <v>-60</v>
      </c>
      <c r="E4693" s="24">
        <v>150</v>
      </c>
      <c r="F4693" s="27">
        <v>0.1</v>
      </c>
      <c r="G4693" s="24" t="s">
        <v>58</v>
      </c>
      <c r="H4693" s="1"/>
      <c r="I4693" s="1"/>
      <c r="AA4693" s="7"/>
      <c r="AB4693" s="7"/>
      <c r="AD4693" s="1"/>
      <c r="AE4693" s="1"/>
      <c r="AG4693" s="7"/>
      <c r="AH4693" s="7"/>
      <c r="AI4693" s="7"/>
      <c r="IU4693" s="11"/>
      <c r="IV4693" s="11"/>
      <c r="IW4693" s="11"/>
      <c r="AMI4693" s="12"/>
      <c r="AMJ4693" s="12"/>
      <c r="AMK4693" s="12"/>
    </row>
    <row r="4694" spans="1:1025">
      <c r="A4694" s="23">
        <v>12</v>
      </c>
      <c r="B4694" s="23">
        <v>1997</v>
      </c>
      <c r="C4694" s="24">
        <v>-172</v>
      </c>
      <c r="D4694" s="24">
        <v>-52.9</v>
      </c>
      <c r="E4694" s="24">
        <v>160</v>
      </c>
      <c r="F4694" s="27">
        <v>0.29000000000000098</v>
      </c>
      <c r="G4694" s="24" t="s">
        <v>58</v>
      </c>
      <c r="H4694" s="1"/>
      <c r="I4694" s="1"/>
      <c r="AA4694" s="7"/>
      <c r="AB4694" s="7"/>
      <c r="AD4694" s="1"/>
      <c r="AE4694" s="1"/>
      <c r="AG4694" s="7"/>
      <c r="AH4694" s="7"/>
      <c r="AI4694" s="7"/>
      <c r="IU4694" s="11"/>
      <c r="IV4694" s="11"/>
      <c r="IW4694" s="11"/>
      <c r="AMI4694" s="12"/>
      <c r="AMJ4694" s="12"/>
      <c r="AMK4694" s="12"/>
    </row>
    <row r="4695" spans="1:1025">
      <c r="A4695" s="23">
        <v>12</v>
      </c>
      <c r="B4695" s="23">
        <v>1997</v>
      </c>
      <c r="C4695" s="24">
        <v>-172</v>
      </c>
      <c r="D4695" s="24">
        <v>-55.7</v>
      </c>
      <c r="E4695" s="24">
        <v>170</v>
      </c>
      <c r="F4695" s="27">
        <v>0.16</v>
      </c>
      <c r="G4695" s="24" t="s">
        <v>58</v>
      </c>
      <c r="H4695" s="1"/>
      <c r="I4695" s="1"/>
      <c r="AA4695" s="7"/>
      <c r="AB4695" s="7"/>
      <c r="AD4695" s="1"/>
      <c r="AE4695" s="1"/>
      <c r="AG4695" s="7"/>
      <c r="AH4695" s="7"/>
      <c r="AI4695" s="7"/>
      <c r="IU4695" s="11"/>
      <c r="IV4695" s="11"/>
      <c r="IW4695" s="11"/>
      <c r="AMI4695" s="12"/>
      <c r="AMJ4695" s="12"/>
      <c r="AMK4695" s="12"/>
    </row>
    <row r="4696" spans="1:1025">
      <c r="A4696" s="23">
        <v>11</v>
      </c>
      <c r="B4696" s="23">
        <v>1997</v>
      </c>
      <c r="C4696" s="24">
        <v>-170</v>
      </c>
      <c r="D4696" s="24">
        <v>-59.3</v>
      </c>
      <c r="E4696" s="24">
        <v>170</v>
      </c>
      <c r="F4696" s="27">
        <v>0.23</v>
      </c>
      <c r="G4696" s="24" t="s">
        <v>58</v>
      </c>
      <c r="H4696" s="1"/>
      <c r="I4696" s="1"/>
      <c r="AA4696" s="7"/>
      <c r="AB4696" s="7"/>
      <c r="AD4696" s="1"/>
      <c r="AE4696" s="1"/>
      <c r="AG4696" s="7"/>
      <c r="AH4696" s="7"/>
      <c r="AI4696" s="7"/>
      <c r="IU4696" s="11"/>
      <c r="IV4696" s="11"/>
      <c r="IW4696" s="11"/>
      <c r="AMI4696" s="12"/>
      <c r="AMJ4696" s="12"/>
      <c r="AMK4696" s="12"/>
    </row>
    <row r="4697" spans="1:1025">
      <c r="A4697" s="23">
        <v>1</v>
      </c>
      <c r="B4697" s="23">
        <v>1998</v>
      </c>
      <c r="C4697" s="24">
        <v>-170</v>
      </c>
      <c r="D4697" s="24">
        <v>-65.099999999999994</v>
      </c>
      <c r="E4697" s="24">
        <v>200</v>
      </c>
      <c r="F4697" s="27">
        <v>0.16</v>
      </c>
      <c r="G4697" s="24" t="s">
        <v>58</v>
      </c>
      <c r="H4697" s="1"/>
      <c r="I4697" s="1"/>
      <c r="AA4697" s="7"/>
      <c r="AB4697" s="7"/>
      <c r="AD4697" s="1"/>
      <c r="AE4697" s="1"/>
      <c r="AG4697" s="7"/>
      <c r="AH4697" s="7"/>
      <c r="AI4697" s="7"/>
      <c r="IU4697" s="11"/>
      <c r="IV4697" s="11"/>
      <c r="IW4697" s="11"/>
      <c r="AMI4697" s="12"/>
      <c r="AMJ4697" s="12"/>
      <c r="AMK4697" s="12"/>
    </row>
    <row r="4698" spans="1:1025">
      <c r="A4698" s="23">
        <v>1</v>
      </c>
      <c r="B4698" s="23">
        <v>1998</v>
      </c>
      <c r="C4698" s="24">
        <v>-170</v>
      </c>
      <c r="D4698" s="24">
        <v>-67.7</v>
      </c>
      <c r="E4698" s="24">
        <v>200</v>
      </c>
      <c r="F4698" s="27">
        <v>0.2</v>
      </c>
      <c r="G4698" s="24" t="s">
        <v>58</v>
      </c>
      <c r="H4698" s="1"/>
      <c r="I4698" s="1"/>
      <c r="AA4698" s="7"/>
      <c r="AB4698" s="7"/>
      <c r="AD4698" s="1"/>
      <c r="AE4698" s="1"/>
      <c r="AG4698" s="7"/>
      <c r="AH4698" s="7"/>
      <c r="AI4698" s="7"/>
      <c r="IU4698" s="11"/>
      <c r="IV4698" s="11"/>
      <c r="IW4698" s="11"/>
      <c r="AMI4698" s="12"/>
      <c r="AMJ4698" s="12"/>
      <c r="AMK4698" s="12"/>
    </row>
    <row r="4699" spans="1:1025">
      <c r="A4699" s="23">
        <v>12</v>
      </c>
      <c r="B4699" s="23">
        <v>1997</v>
      </c>
      <c r="C4699" s="24">
        <v>-168</v>
      </c>
      <c r="D4699" s="24">
        <v>-60.2</v>
      </c>
      <c r="E4699" s="24">
        <v>200</v>
      </c>
      <c r="F4699" s="27">
        <v>0.2</v>
      </c>
      <c r="G4699" s="24" t="s">
        <v>58</v>
      </c>
      <c r="H4699" s="1"/>
      <c r="I4699" s="1"/>
      <c r="AA4699" s="7"/>
      <c r="AB4699" s="7"/>
      <c r="AD4699" s="1"/>
      <c r="AE4699" s="1"/>
      <c r="AG4699" s="7"/>
      <c r="AH4699" s="7"/>
      <c r="AI4699" s="7"/>
      <c r="IU4699" s="11"/>
      <c r="IV4699" s="11"/>
      <c r="IW4699" s="11"/>
      <c r="AMI4699" s="12"/>
      <c r="AMJ4699" s="12"/>
      <c r="AMK4699" s="12"/>
    </row>
    <row r="4700" spans="1:1025">
      <c r="A4700" s="23">
        <v>1</v>
      </c>
      <c r="B4700" s="23">
        <v>1998</v>
      </c>
      <c r="C4700" s="24">
        <v>-170</v>
      </c>
      <c r="D4700" s="24">
        <v>-60</v>
      </c>
      <c r="E4700" s="24">
        <v>200</v>
      </c>
      <c r="F4700" s="27">
        <v>0.13</v>
      </c>
      <c r="G4700" s="24" t="s">
        <v>58</v>
      </c>
      <c r="H4700" s="1"/>
      <c r="I4700" s="1"/>
      <c r="AA4700" s="7"/>
      <c r="AB4700" s="7"/>
      <c r="AD4700" s="1"/>
      <c r="AE4700" s="1"/>
      <c r="AG4700" s="7"/>
      <c r="AH4700" s="7"/>
      <c r="AI4700" s="7"/>
      <c r="IU4700" s="11"/>
      <c r="IV4700" s="11"/>
      <c r="IW4700" s="11"/>
      <c r="AMI4700" s="12"/>
      <c r="AMJ4700" s="12"/>
      <c r="AMK4700" s="12"/>
    </row>
    <row r="4701" spans="1:1025">
      <c r="A4701" s="23">
        <v>11</v>
      </c>
      <c r="B4701" s="23">
        <v>1997</v>
      </c>
      <c r="C4701" s="24">
        <v>-170</v>
      </c>
      <c r="D4701" s="24">
        <v>-59.3</v>
      </c>
      <c r="E4701" s="24">
        <v>200</v>
      </c>
      <c r="F4701" s="27">
        <v>0.28000000000000003</v>
      </c>
      <c r="G4701" s="24" t="s">
        <v>58</v>
      </c>
      <c r="H4701" s="1"/>
      <c r="I4701" s="1"/>
      <c r="AA4701" s="7"/>
      <c r="AB4701" s="7"/>
      <c r="AD4701" s="1"/>
      <c r="AE4701" s="1"/>
      <c r="AG4701" s="7"/>
      <c r="AH4701" s="7"/>
      <c r="AI4701" s="7"/>
      <c r="IU4701" s="11"/>
      <c r="IV4701" s="11"/>
      <c r="IW4701" s="11"/>
      <c r="AMI4701" s="12"/>
      <c r="AMJ4701" s="12"/>
      <c r="AMK4701" s="12"/>
    </row>
    <row r="4702" spans="1:1025">
      <c r="A4702" s="23">
        <v>1</v>
      </c>
      <c r="B4702" s="23">
        <v>1998</v>
      </c>
      <c r="C4702" s="24">
        <v>-170</v>
      </c>
      <c r="D4702" s="24">
        <v>-61</v>
      </c>
      <c r="E4702" s="24">
        <v>200</v>
      </c>
      <c r="F4702" s="27">
        <v>0.11</v>
      </c>
      <c r="G4702" s="24" t="s">
        <v>58</v>
      </c>
      <c r="H4702" s="1"/>
      <c r="I4702" s="1"/>
      <c r="AA4702" s="7"/>
      <c r="AB4702" s="7"/>
      <c r="AD4702" s="1"/>
      <c r="AE4702" s="1"/>
      <c r="AG4702" s="7"/>
      <c r="AH4702" s="7"/>
      <c r="AI4702" s="7"/>
      <c r="IU4702" s="11"/>
      <c r="IV4702" s="11"/>
      <c r="IW4702" s="11"/>
      <c r="AMI4702" s="12"/>
      <c r="AMJ4702" s="12"/>
      <c r="AMK4702" s="12"/>
    </row>
    <row r="4703" spans="1:1025">
      <c r="A4703" s="23">
        <v>12</v>
      </c>
      <c r="B4703" s="23">
        <v>1997</v>
      </c>
      <c r="C4703" s="24">
        <v>-172</v>
      </c>
      <c r="D4703" s="24">
        <v>-55.7</v>
      </c>
      <c r="E4703" s="24">
        <v>200</v>
      </c>
      <c r="F4703" s="27">
        <v>0.27</v>
      </c>
      <c r="G4703" s="24" t="s">
        <v>58</v>
      </c>
      <c r="H4703" s="1"/>
      <c r="I4703" s="1"/>
      <c r="AA4703" s="7"/>
      <c r="AB4703" s="7"/>
      <c r="AD4703" s="1"/>
      <c r="AE4703" s="1"/>
      <c r="AG4703" s="7"/>
      <c r="AH4703" s="7"/>
      <c r="AI4703" s="7"/>
      <c r="IU4703" s="11"/>
      <c r="IV4703" s="11"/>
      <c r="IW4703" s="11"/>
      <c r="AMI4703" s="12"/>
      <c r="AMJ4703" s="12"/>
      <c r="AMK4703" s="12"/>
    </row>
    <row r="4704" spans="1:1025">
      <c r="A4704" s="23">
        <v>11</v>
      </c>
      <c r="B4704" s="23">
        <v>1997</v>
      </c>
      <c r="C4704" s="24">
        <v>-170.5</v>
      </c>
      <c r="D4704" s="24">
        <v>-60.7</v>
      </c>
      <c r="E4704" s="24">
        <v>200</v>
      </c>
      <c r="F4704" s="27">
        <v>0.3</v>
      </c>
      <c r="G4704" s="24" t="s">
        <v>58</v>
      </c>
      <c r="H4704" s="1"/>
      <c r="I4704" s="1"/>
      <c r="AA4704" s="7"/>
      <c r="AB4704" s="7"/>
      <c r="AD4704" s="1"/>
      <c r="AE4704" s="1"/>
      <c r="AG4704" s="7"/>
      <c r="AH4704" s="7"/>
      <c r="AI4704" s="7"/>
      <c r="IU4704" s="11"/>
      <c r="IV4704" s="11"/>
      <c r="IW4704" s="11"/>
      <c r="AMI4704" s="12"/>
      <c r="AMJ4704" s="12"/>
      <c r="AMK4704" s="12"/>
    </row>
    <row r="4705" spans="1:1025">
      <c r="A4705" s="23">
        <v>1</v>
      </c>
      <c r="B4705" s="23">
        <v>1998</v>
      </c>
      <c r="C4705" s="24">
        <v>-170</v>
      </c>
      <c r="D4705" s="24">
        <v>-62</v>
      </c>
      <c r="E4705" s="24">
        <v>200</v>
      </c>
      <c r="F4705" s="27">
        <v>0.25</v>
      </c>
      <c r="G4705" s="24" t="s">
        <v>58</v>
      </c>
      <c r="H4705" s="1"/>
      <c r="I4705" s="1"/>
      <c r="AA4705" s="7"/>
      <c r="AB4705" s="7"/>
      <c r="AD4705" s="1"/>
      <c r="AE4705" s="1"/>
      <c r="AG4705" s="7"/>
      <c r="AH4705" s="7"/>
      <c r="AI4705" s="7"/>
      <c r="IU4705" s="11"/>
      <c r="IV4705" s="11"/>
      <c r="IW4705" s="11"/>
      <c r="AMI4705" s="12"/>
      <c r="AMJ4705" s="12"/>
      <c r="AMK4705" s="12"/>
    </row>
    <row r="4706" spans="1:1025">
      <c r="A4706" s="23">
        <v>11</v>
      </c>
      <c r="B4706" s="23">
        <v>1997</v>
      </c>
      <c r="C4706" s="24">
        <v>-171</v>
      </c>
      <c r="D4706" s="24">
        <v>-60.5</v>
      </c>
      <c r="E4706" s="24">
        <v>200</v>
      </c>
      <c r="F4706" s="27">
        <v>0.19</v>
      </c>
      <c r="G4706" s="24" t="s">
        <v>58</v>
      </c>
      <c r="H4706" s="1"/>
      <c r="I4706" s="1"/>
      <c r="AA4706" s="7"/>
      <c r="AB4706" s="7"/>
      <c r="AD4706" s="1"/>
      <c r="AE4706" s="1"/>
      <c r="AG4706" s="7"/>
      <c r="AH4706" s="7"/>
      <c r="AI4706" s="7"/>
      <c r="IU4706" s="11"/>
      <c r="IV4706" s="11"/>
      <c r="IW4706" s="11"/>
      <c r="AMI4706" s="12"/>
      <c r="AMJ4706" s="12"/>
      <c r="AMK4706" s="12"/>
    </row>
    <row r="4707" spans="1:1025">
      <c r="A4707" s="23">
        <v>11</v>
      </c>
      <c r="B4707" s="23">
        <v>1997</v>
      </c>
      <c r="C4707" s="24">
        <v>-170</v>
      </c>
      <c r="D4707" s="24">
        <v>-60.2</v>
      </c>
      <c r="E4707" s="24">
        <v>200</v>
      </c>
      <c r="F4707" s="27">
        <v>0.16</v>
      </c>
      <c r="G4707" s="24" t="s">
        <v>58</v>
      </c>
      <c r="H4707" s="1"/>
      <c r="I4707" s="1"/>
      <c r="AA4707" s="7"/>
      <c r="AB4707" s="7"/>
      <c r="AD4707" s="1"/>
      <c r="AE4707" s="1"/>
      <c r="AG4707" s="7"/>
      <c r="AH4707" s="7"/>
      <c r="AI4707" s="7"/>
      <c r="IU4707" s="11"/>
      <c r="IV4707" s="11"/>
      <c r="IW4707" s="11"/>
      <c r="AMI4707" s="12"/>
      <c r="AMJ4707" s="12"/>
      <c r="AMK4707" s="12"/>
    </row>
    <row r="4708" spans="1:1025">
      <c r="A4708" s="23">
        <v>1</v>
      </c>
      <c r="B4708" s="23">
        <v>1998</v>
      </c>
      <c r="C4708" s="24">
        <v>-170</v>
      </c>
      <c r="D4708" s="24">
        <v>-61</v>
      </c>
      <c r="E4708" s="24">
        <v>250</v>
      </c>
      <c r="F4708" s="27">
        <v>0.23</v>
      </c>
      <c r="G4708" s="24" t="s">
        <v>58</v>
      </c>
      <c r="H4708" s="1"/>
      <c r="I4708" s="1"/>
      <c r="AA4708" s="7"/>
      <c r="AB4708" s="7"/>
      <c r="AD4708" s="1"/>
      <c r="AE4708" s="1"/>
      <c r="AG4708" s="7"/>
      <c r="AH4708" s="7"/>
      <c r="AI4708" s="7"/>
      <c r="IU4708" s="11"/>
      <c r="IV4708" s="11"/>
      <c r="IW4708" s="11"/>
      <c r="AMI4708" s="12"/>
      <c r="AMJ4708" s="12"/>
      <c r="AMK4708" s="12"/>
    </row>
    <row r="4709" spans="1:1025">
      <c r="A4709" s="23">
        <v>1</v>
      </c>
      <c r="B4709" s="23">
        <v>1998</v>
      </c>
      <c r="C4709" s="24">
        <v>-170</v>
      </c>
      <c r="D4709" s="24">
        <v>-62</v>
      </c>
      <c r="E4709" s="24">
        <v>250</v>
      </c>
      <c r="F4709" s="27">
        <v>0.24</v>
      </c>
      <c r="G4709" s="24" t="s">
        <v>58</v>
      </c>
      <c r="H4709" s="1"/>
      <c r="I4709" s="1"/>
      <c r="AA4709" s="7"/>
      <c r="AB4709" s="7"/>
      <c r="AD4709" s="1"/>
      <c r="AE4709" s="1"/>
      <c r="AG4709" s="7"/>
      <c r="AH4709" s="7"/>
      <c r="AI4709" s="7"/>
      <c r="IU4709" s="11"/>
      <c r="IV4709" s="11"/>
      <c r="IW4709" s="11"/>
      <c r="AMI4709" s="12"/>
      <c r="AMJ4709" s="12"/>
      <c r="AMK4709" s="12"/>
    </row>
    <row r="4710" spans="1:1025">
      <c r="A4710" s="23">
        <v>1</v>
      </c>
      <c r="B4710" s="23">
        <v>1998</v>
      </c>
      <c r="C4710" s="24">
        <v>-170</v>
      </c>
      <c r="D4710" s="24">
        <v>-60</v>
      </c>
      <c r="E4710" s="24">
        <v>250</v>
      </c>
      <c r="F4710" s="27">
        <v>0.16</v>
      </c>
      <c r="G4710" s="24" t="s">
        <v>58</v>
      </c>
      <c r="H4710" s="1"/>
      <c r="I4710" s="1"/>
      <c r="AA4710" s="7"/>
      <c r="AB4710" s="7"/>
      <c r="AD4710" s="1"/>
      <c r="AE4710" s="1"/>
      <c r="AG4710" s="7"/>
      <c r="AH4710" s="7"/>
      <c r="AI4710" s="7"/>
      <c r="IU4710" s="11"/>
      <c r="IV4710" s="11"/>
      <c r="IW4710" s="11"/>
      <c r="AMI4710" s="12"/>
      <c r="AMJ4710" s="12"/>
      <c r="AMK4710" s="12"/>
    </row>
    <row r="4711" spans="1:1025">
      <c r="A4711" s="23">
        <v>12</v>
      </c>
      <c r="B4711" s="23">
        <v>1997</v>
      </c>
      <c r="C4711" s="24">
        <v>-168</v>
      </c>
      <c r="D4711" s="24">
        <v>-60.2</v>
      </c>
      <c r="E4711" s="24">
        <v>250</v>
      </c>
      <c r="F4711" s="27">
        <v>0.23</v>
      </c>
      <c r="G4711" s="24" t="s">
        <v>58</v>
      </c>
      <c r="H4711" s="1"/>
      <c r="I4711" s="1"/>
      <c r="AA4711" s="7"/>
      <c r="AB4711" s="7"/>
      <c r="AD4711" s="1"/>
      <c r="AE4711" s="1"/>
      <c r="AG4711" s="7"/>
      <c r="AH4711" s="7"/>
      <c r="AI4711" s="7"/>
      <c r="IU4711" s="11"/>
      <c r="IV4711" s="11"/>
      <c r="IW4711" s="11"/>
      <c r="AMI4711" s="12"/>
      <c r="AMJ4711" s="12"/>
      <c r="AMK4711" s="12"/>
    </row>
    <row r="4712" spans="1:1025">
      <c r="A4712" s="23">
        <v>11</v>
      </c>
      <c r="B4712" s="23">
        <v>1997</v>
      </c>
      <c r="C4712" s="24">
        <v>-170</v>
      </c>
      <c r="D4712" s="24">
        <v>-59.3</v>
      </c>
      <c r="E4712" s="24">
        <v>250</v>
      </c>
      <c r="F4712" s="27">
        <v>0.28000000000000003</v>
      </c>
      <c r="G4712" s="24" t="s">
        <v>58</v>
      </c>
      <c r="H4712" s="1"/>
      <c r="I4712" s="1"/>
      <c r="AA4712" s="7"/>
      <c r="AB4712" s="7"/>
      <c r="AD4712" s="1"/>
      <c r="AE4712" s="1"/>
      <c r="AG4712" s="7"/>
      <c r="AH4712" s="7"/>
      <c r="AI4712" s="7"/>
      <c r="IU4712" s="11"/>
      <c r="IV4712" s="11"/>
      <c r="IW4712" s="11"/>
      <c r="AMI4712" s="12"/>
      <c r="AMJ4712" s="12"/>
      <c r="AMK4712" s="12"/>
    </row>
    <row r="4713" spans="1:1025">
      <c r="A4713" s="23">
        <v>1</v>
      </c>
      <c r="B4713" s="23">
        <v>1998</v>
      </c>
      <c r="C4713" s="24">
        <v>-170</v>
      </c>
      <c r="D4713" s="24">
        <v>-67.7</v>
      </c>
      <c r="E4713" s="24">
        <v>250</v>
      </c>
      <c r="F4713" s="27">
        <v>0.2</v>
      </c>
      <c r="G4713" s="24" t="s">
        <v>58</v>
      </c>
      <c r="H4713" s="1"/>
      <c r="I4713" s="1"/>
      <c r="AA4713" s="7"/>
      <c r="AB4713" s="7"/>
      <c r="AD4713" s="1"/>
      <c r="AE4713" s="1"/>
      <c r="AG4713" s="7"/>
      <c r="AH4713" s="7"/>
      <c r="AI4713" s="7"/>
      <c r="IU4713" s="11"/>
      <c r="IV4713" s="11"/>
      <c r="IW4713" s="11"/>
      <c r="AMI4713" s="12"/>
      <c r="AMJ4713" s="12"/>
      <c r="AMK4713" s="12"/>
    </row>
    <row r="4714" spans="1:1025">
      <c r="A4714" s="23">
        <v>12</v>
      </c>
      <c r="B4714" s="23">
        <v>1997</v>
      </c>
      <c r="C4714" s="24">
        <v>-168</v>
      </c>
      <c r="D4714" s="24">
        <v>-60.9</v>
      </c>
      <c r="E4714" s="24">
        <v>250</v>
      </c>
      <c r="F4714" s="27">
        <v>0.35</v>
      </c>
      <c r="G4714" s="24" t="s">
        <v>58</v>
      </c>
      <c r="H4714" s="1"/>
      <c r="I4714" s="1"/>
      <c r="AA4714" s="7"/>
      <c r="AB4714" s="7"/>
      <c r="AD4714" s="1"/>
      <c r="AE4714" s="1"/>
      <c r="AG4714" s="7"/>
      <c r="AH4714" s="7"/>
      <c r="AI4714" s="7"/>
      <c r="IU4714" s="11"/>
      <c r="IV4714" s="11"/>
      <c r="IW4714" s="11"/>
      <c r="AMI4714" s="12"/>
      <c r="AMJ4714" s="12"/>
      <c r="AMK4714" s="12"/>
    </row>
    <row r="4715" spans="1:1025">
      <c r="A4715" s="23">
        <v>1</v>
      </c>
      <c r="B4715" s="23">
        <v>1998</v>
      </c>
      <c r="C4715" s="24">
        <v>-170</v>
      </c>
      <c r="D4715" s="24">
        <v>-64.8</v>
      </c>
      <c r="E4715" s="24">
        <v>250</v>
      </c>
      <c r="F4715" s="27">
        <v>0.26</v>
      </c>
      <c r="G4715" s="24" t="s">
        <v>58</v>
      </c>
      <c r="H4715" s="1"/>
      <c r="I4715" s="1"/>
      <c r="AA4715" s="7"/>
      <c r="AB4715" s="7"/>
      <c r="AD4715" s="1"/>
      <c r="AE4715" s="1"/>
      <c r="AG4715" s="7"/>
      <c r="AH4715" s="7"/>
      <c r="AI4715" s="7"/>
      <c r="IU4715" s="11"/>
      <c r="IV4715" s="11"/>
      <c r="IW4715" s="11"/>
      <c r="AMI4715" s="12"/>
      <c r="AMJ4715" s="12"/>
      <c r="AMK4715" s="12"/>
    </row>
    <row r="4716" spans="1:1025">
      <c r="A4716" s="23">
        <v>12</v>
      </c>
      <c r="B4716" s="23">
        <v>1997</v>
      </c>
      <c r="C4716" s="24">
        <v>-168</v>
      </c>
      <c r="D4716" s="24">
        <v>-61.6</v>
      </c>
      <c r="E4716" s="24">
        <v>250</v>
      </c>
      <c r="F4716" s="27">
        <v>0.2</v>
      </c>
      <c r="G4716" s="24" t="s">
        <v>58</v>
      </c>
      <c r="H4716" s="1"/>
      <c r="I4716" s="1"/>
      <c r="AA4716" s="7"/>
      <c r="AB4716" s="7"/>
      <c r="AD4716" s="1"/>
      <c r="AE4716" s="1"/>
      <c r="AG4716" s="7"/>
      <c r="AH4716" s="7"/>
      <c r="AI4716" s="7"/>
      <c r="IU4716" s="11"/>
      <c r="IV4716" s="11"/>
      <c r="IW4716" s="11"/>
      <c r="AMI4716" s="12"/>
      <c r="AMJ4716" s="12"/>
      <c r="AMK4716" s="12"/>
    </row>
    <row r="4717" spans="1:1025">
      <c r="A4717" s="23">
        <v>11</v>
      </c>
      <c r="B4717" s="23">
        <v>1997</v>
      </c>
      <c r="C4717" s="24">
        <v>-171</v>
      </c>
      <c r="D4717" s="24">
        <v>-60.5</v>
      </c>
      <c r="E4717" s="24">
        <v>250</v>
      </c>
      <c r="F4717" s="27">
        <v>0.26</v>
      </c>
      <c r="G4717" s="24" t="s">
        <v>58</v>
      </c>
      <c r="H4717" s="1"/>
      <c r="I4717" s="1"/>
      <c r="AA4717" s="7"/>
      <c r="AB4717" s="7"/>
      <c r="AD4717" s="1"/>
      <c r="AE4717" s="1"/>
      <c r="AG4717" s="7"/>
      <c r="AH4717" s="7"/>
      <c r="AI4717" s="7"/>
      <c r="IU4717" s="11"/>
      <c r="IV4717" s="11"/>
      <c r="IW4717" s="11"/>
      <c r="AMI4717" s="12"/>
      <c r="AMJ4717" s="12"/>
      <c r="AMK4717" s="12"/>
    </row>
    <row r="4718" spans="1:1025">
      <c r="A4718" s="23">
        <v>1</v>
      </c>
      <c r="B4718" s="23">
        <v>1998</v>
      </c>
      <c r="C4718" s="24">
        <v>-170</v>
      </c>
      <c r="D4718" s="24">
        <v>-67.7</v>
      </c>
      <c r="E4718" s="24">
        <v>300</v>
      </c>
      <c r="F4718" s="27">
        <v>0.17</v>
      </c>
      <c r="G4718" s="24" t="s">
        <v>58</v>
      </c>
      <c r="H4718" s="1"/>
      <c r="I4718" s="1"/>
      <c r="AA4718" s="7"/>
      <c r="AB4718" s="7"/>
      <c r="AD4718" s="1"/>
      <c r="AE4718" s="1"/>
      <c r="AG4718" s="7"/>
      <c r="AH4718" s="7"/>
      <c r="AI4718" s="7"/>
      <c r="IU4718" s="11"/>
      <c r="IV4718" s="11"/>
      <c r="IW4718" s="11"/>
      <c r="AMI4718" s="12"/>
      <c r="AMJ4718" s="12"/>
      <c r="AMK4718" s="12"/>
    </row>
    <row r="4719" spans="1:1025">
      <c r="A4719" s="23">
        <v>1</v>
      </c>
      <c r="B4719" s="23">
        <v>1998</v>
      </c>
      <c r="C4719" s="24">
        <v>-170</v>
      </c>
      <c r="D4719" s="24">
        <v>-64.8</v>
      </c>
      <c r="E4719" s="24">
        <v>300</v>
      </c>
      <c r="F4719" s="27">
        <v>0.22</v>
      </c>
      <c r="G4719" s="24" t="s">
        <v>58</v>
      </c>
      <c r="H4719" s="1"/>
      <c r="I4719" s="1"/>
      <c r="AA4719" s="7"/>
      <c r="AB4719" s="7"/>
      <c r="AD4719" s="1"/>
      <c r="AE4719" s="1"/>
      <c r="AG4719" s="7"/>
      <c r="AH4719" s="7"/>
      <c r="AI4719" s="7"/>
      <c r="IU4719" s="11"/>
      <c r="IV4719" s="11"/>
      <c r="IW4719" s="11"/>
      <c r="AMI4719" s="12"/>
      <c r="AMJ4719" s="12"/>
      <c r="AMK4719" s="12"/>
    </row>
    <row r="4720" spans="1:1025">
      <c r="A4720" s="23">
        <v>12</v>
      </c>
      <c r="B4720" s="23">
        <v>1997</v>
      </c>
      <c r="C4720" s="24">
        <v>-168</v>
      </c>
      <c r="D4720" s="24">
        <v>-61.6</v>
      </c>
      <c r="E4720" s="24">
        <v>300</v>
      </c>
      <c r="F4720" s="27">
        <v>0.19</v>
      </c>
      <c r="G4720" s="24" t="s">
        <v>58</v>
      </c>
      <c r="H4720" s="1"/>
      <c r="I4720" s="1"/>
      <c r="AA4720" s="7"/>
      <c r="AB4720" s="7"/>
      <c r="AD4720" s="1"/>
      <c r="AE4720" s="1"/>
      <c r="AG4720" s="7"/>
      <c r="AH4720" s="7"/>
      <c r="AI4720" s="7"/>
      <c r="IU4720" s="11"/>
      <c r="IV4720" s="11"/>
      <c r="IW4720" s="11"/>
      <c r="AMI4720" s="12"/>
      <c r="AMJ4720" s="12"/>
      <c r="AMK4720" s="12"/>
    </row>
    <row r="4721" spans="1:1025">
      <c r="A4721" s="23">
        <v>11</v>
      </c>
      <c r="B4721" s="23">
        <v>1997</v>
      </c>
      <c r="C4721" s="24">
        <v>-170.5</v>
      </c>
      <c r="D4721" s="24">
        <v>-60.7</v>
      </c>
      <c r="E4721" s="24">
        <v>300</v>
      </c>
      <c r="F4721" s="27">
        <v>0.26</v>
      </c>
      <c r="G4721" s="24" t="s">
        <v>58</v>
      </c>
      <c r="H4721" s="1"/>
      <c r="I4721" s="1"/>
      <c r="AA4721" s="7"/>
      <c r="AB4721" s="7"/>
      <c r="AD4721" s="1"/>
      <c r="AE4721" s="1"/>
      <c r="AG4721" s="7"/>
      <c r="AH4721" s="7"/>
      <c r="AI4721" s="7"/>
      <c r="IU4721" s="11"/>
      <c r="IV4721" s="11"/>
      <c r="IW4721" s="11"/>
      <c r="AMI4721" s="12"/>
      <c r="AMJ4721" s="12"/>
      <c r="AMK4721" s="12"/>
    </row>
    <row r="4722" spans="1:1025">
      <c r="A4722" s="23">
        <v>11</v>
      </c>
      <c r="B4722" s="23">
        <v>1997</v>
      </c>
      <c r="C4722" s="24">
        <v>-170</v>
      </c>
      <c r="D4722" s="24">
        <v>-60.2</v>
      </c>
      <c r="E4722" s="24">
        <v>300</v>
      </c>
      <c r="F4722" s="27">
        <v>0.16</v>
      </c>
      <c r="G4722" s="24" t="s">
        <v>58</v>
      </c>
      <c r="H4722" s="1"/>
      <c r="I4722" s="1"/>
      <c r="AA4722" s="7"/>
      <c r="AB4722" s="7"/>
      <c r="AD4722" s="1"/>
      <c r="AE4722" s="1"/>
      <c r="AG4722" s="7"/>
      <c r="AH4722" s="7"/>
      <c r="AI4722" s="7"/>
      <c r="IU4722" s="11"/>
      <c r="IV4722" s="11"/>
      <c r="IW4722" s="11"/>
      <c r="AMI4722" s="12"/>
      <c r="AMJ4722" s="12"/>
      <c r="AMK4722" s="12"/>
    </row>
    <row r="4723" spans="1:1025">
      <c r="A4723" s="23">
        <v>1</v>
      </c>
      <c r="B4723" s="23">
        <v>1998</v>
      </c>
      <c r="C4723" s="24">
        <v>-170</v>
      </c>
      <c r="D4723" s="24">
        <v>-62</v>
      </c>
      <c r="E4723" s="24">
        <v>300</v>
      </c>
      <c r="F4723" s="27">
        <v>0.26</v>
      </c>
      <c r="G4723" s="24" t="s">
        <v>58</v>
      </c>
      <c r="H4723" s="1"/>
      <c r="I4723" s="1"/>
      <c r="AA4723" s="7"/>
      <c r="AB4723" s="7"/>
      <c r="AD4723" s="1"/>
      <c r="AE4723" s="1"/>
      <c r="AG4723" s="7"/>
      <c r="AH4723" s="7"/>
      <c r="AI4723" s="7"/>
      <c r="IU4723" s="11"/>
      <c r="IV4723" s="11"/>
      <c r="IW4723" s="11"/>
      <c r="AMI4723" s="12"/>
      <c r="AMJ4723" s="12"/>
      <c r="AMK4723" s="12"/>
    </row>
    <row r="4724" spans="1:1025">
      <c r="A4724" s="23">
        <v>1</v>
      </c>
      <c r="B4724" s="23">
        <v>1998</v>
      </c>
      <c r="C4724" s="24">
        <v>-170</v>
      </c>
      <c r="D4724" s="24">
        <v>-61</v>
      </c>
      <c r="E4724" s="24">
        <v>300</v>
      </c>
      <c r="F4724" s="27">
        <v>0.22</v>
      </c>
      <c r="G4724" s="24" t="s">
        <v>58</v>
      </c>
      <c r="H4724" s="1"/>
      <c r="I4724" s="1"/>
      <c r="AA4724" s="7"/>
      <c r="AB4724" s="7"/>
      <c r="AD4724" s="1"/>
      <c r="AE4724" s="1"/>
      <c r="AG4724" s="7"/>
      <c r="AH4724" s="7"/>
      <c r="AI4724" s="7"/>
      <c r="IU4724" s="11"/>
      <c r="IV4724" s="11"/>
      <c r="IW4724" s="11"/>
      <c r="AMI4724" s="12"/>
      <c r="AMJ4724" s="12"/>
      <c r="AMK4724" s="12"/>
    </row>
    <row r="4725" spans="1:1025">
      <c r="A4725" s="23">
        <v>12</v>
      </c>
      <c r="B4725" s="23">
        <v>1997</v>
      </c>
      <c r="C4725" s="24">
        <v>-172</v>
      </c>
      <c r="D4725" s="24">
        <v>-52.9</v>
      </c>
      <c r="E4725" s="24">
        <v>300</v>
      </c>
      <c r="F4725" s="27">
        <v>0.31</v>
      </c>
      <c r="G4725" s="24" t="s">
        <v>58</v>
      </c>
      <c r="H4725" s="1"/>
      <c r="I4725" s="1"/>
      <c r="AA4725" s="7"/>
      <c r="AB4725" s="7"/>
      <c r="AD4725" s="1"/>
      <c r="AE4725" s="1"/>
      <c r="AG4725" s="7"/>
      <c r="AH4725" s="7"/>
      <c r="AI4725" s="7"/>
      <c r="IU4725" s="11"/>
      <c r="IV4725" s="11"/>
      <c r="IW4725" s="11"/>
      <c r="AMI4725" s="12"/>
      <c r="AMJ4725" s="12"/>
      <c r="AMK4725" s="12"/>
    </row>
    <row r="4726" spans="1:1025">
      <c r="A4726" s="23">
        <v>12</v>
      </c>
      <c r="B4726" s="23">
        <v>1997</v>
      </c>
      <c r="C4726" s="24">
        <v>-168</v>
      </c>
      <c r="D4726" s="24">
        <v>-60.2</v>
      </c>
      <c r="E4726" s="24">
        <v>300</v>
      </c>
      <c r="F4726" s="27">
        <v>0.25</v>
      </c>
      <c r="G4726" s="24" t="s">
        <v>58</v>
      </c>
      <c r="H4726" s="1"/>
      <c r="I4726" s="1"/>
      <c r="AA4726" s="7"/>
      <c r="AB4726" s="7"/>
      <c r="AD4726" s="1"/>
      <c r="AE4726" s="1"/>
      <c r="AG4726" s="7"/>
      <c r="AH4726" s="7"/>
      <c r="AI4726" s="7"/>
      <c r="IU4726" s="11"/>
      <c r="IV4726" s="11"/>
      <c r="IW4726" s="11"/>
      <c r="AMI4726" s="12"/>
      <c r="AMJ4726" s="12"/>
      <c r="AMK4726" s="12"/>
    </row>
    <row r="4727" spans="1:1025">
      <c r="A4727" s="23">
        <v>11</v>
      </c>
      <c r="B4727" s="23">
        <v>1997</v>
      </c>
      <c r="C4727" s="24">
        <v>-170</v>
      </c>
      <c r="D4727" s="24">
        <v>-59.3</v>
      </c>
      <c r="E4727" s="24">
        <v>300</v>
      </c>
      <c r="F4727" s="27">
        <v>0.26</v>
      </c>
      <c r="G4727" s="24" t="s">
        <v>58</v>
      </c>
      <c r="H4727" s="1"/>
      <c r="I4727" s="1"/>
      <c r="AA4727" s="7"/>
      <c r="AB4727" s="7"/>
      <c r="AD4727" s="1"/>
      <c r="AE4727" s="1"/>
      <c r="AG4727" s="7"/>
      <c r="AH4727" s="7"/>
      <c r="AI4727" s="7"/>
      <c r="IU4727" s="11"/>
      <c r="IV4727" s="11"/>
      <c r="IW4727" s="11"/>
      <c r="AMI4727" s="12"/>
      <c r="AMJ4727" s="12"/>
      <c r="AMK4727" s="12"/>
    </row>
    <row r="4728" spans="1:1025">
      <c r="A4728" s="23">
        <v>5</v>
      </c>
      <c r="B4728" s="23">
        <v>1999</v>
      </c>
      <c r="C4728" s="24">
        <v>155</v>
      </c>
      <c r="D4728" s="24">
        <v>44</v>
      </c>
      <c r="E4728" s="24">
        <v>0</v>
      </c>
      <c r="F4728" s="27">
        <v>0.35</v>
      </c>
      <c r="G4728" s="24" t="s">
        <v>59</v>
      </c>
      <c r="H4728" s="1"/>
      <c r="I4728" s="1"/>
      <c r="AA4728" s="7"/>
      <c r="AB4728" s="7"/>
      <c r="AD4728" s="1"/>
      <c r="AE4728" s="1"/>
      <c r="AG4728" s="7"/>
      <c r="AH4728" s="7"/>
      <c r="AI4728" s="7"/>
      <c r="IU4728" s="11"/>
      <c r="IV4728" s="11"/>
      <c r="IW4728" s="11"/>
      <c r="AMI4728" s="12"/>
      <c r="AMJ4728" s="12"/>
      <c r="AMK4728" s="12"/>
    </row>
    <row r="4729" spans="1:1025">
      <c r="A4729" s="23">
        <v>5</v>
      </c>
      <c r="B4729" s="23">
        <v>1999</v>
      </c>
      <c r="C4729" s="24">
        <v>156.30000000000001</v>
      </c>
      <c r="D4729" s="24">
        <v>44.52</v>
      </c>
      <c r="E4729" s="24">
        <v>0</v>
      </c>
      <c r="F4729" s="27">
        <v>0.45</v>
      </c>
      <c r="G4729" s="24" t="s">
        <v>59</v>
      </c>
      <c r="H4729" s="1"/>
      <c r="I4729" s="1"/>
      <c r="AA4729" s="7"/>
      <c r="AB4729" s="7"/>
      <c r="AD4729" s="1"/>
      <c r="AE4729" s="1"/>
      <c r="AG4729" s="7"/>
      <c r="AH4729" s="7"/>
      <c r="AI4729" s="7"/>
      <c r="IU4729" s="11"/>
      <c r="IV4729" s="11"/>
      <c r="IW4729" s="11"/>
      <c r="AMI4729" s="12"/>
      <c r="AMJ4729" s="12"/>
      <c r="AMK4729" s="12"/>
    </row>
    <row r="4730" spans="1:1025">
      <c r="A4730" s="23">
        <v>5</v>
      </c>
      <c r="B4730" s="23">
        <v>1999</v>
      </c>
      <c r="C4730" s="24">
        <v>156.13</v>
      </c>
      <c r="D4730" s="24">
        <v>44.25</v>
      </c>
      <c r="E4730" s="24">
        <v>0</v>
      </c>
      <c r="F4730" s="27">
        <v>0.37</v>
      </c>
      <c r="G4730" s="24" t="s">
        <v>59</v>
      </c>
      <c r="H4730" s="1"/>
      <c r="I4730" s="1"/>
      <c r="AA4730" s="7"/>
      <c r="AB4730" s="7"/>
      <c r="AD4730" s="1"/>
      <c r="AE4730" s="1"/>
      <c r="AG4730" s="7"/>
      <c r="AH4730" s="7"/>
      <c r="AI4730" s="7"/>
      <c r="IU4730" s="11"/>
      <c r="IV4730" s="11"/>
      <c r="IW4730" s="11"/>
      <c r="AMI4730" s="12"/>
      <c r="AMJ4730" s="12"/>
      <c r="AMK4730" s="12"/>
    </row>
    <row r="4731" spans="1:1025">
      <c r="A4731" s="23">
        <v>5</v>
      </c>
      <c r="B4731" s="23">
        <v>1999</v>
      </c>
      <c r="C4731" s="24">
        <v>156.22</v>
      </c>
      <c r="D4731" s="24">
        <v>42.22</v>
      </c>
      <c r="E4731" s="24">
        <v>0</v>
      </c>
      <c r="F4731" s="27">
        <v>0.82</v>
      </c>
      <c r="G4731" s="24" t="s">
        <v>59</v>
      </c>
      <c r="H4731" s="1"/>
      <c r="I4731" s="1"/>
      <c r="AA4731" s="7"/>
      <c r="AB4731" s="7"/>
      <c r="AD4731" s="1"/>
      <c r="AE4731" s="1"/>
      <c r="AG4731" s="7"/>
      <c r="AH4731" s="7"/>
      <c r="AI4731" s="7"/>
      <c r="IU4731" s="11"/>
      <c r="IV4731" s="11"/>
      <c r="IW4731" s="11"/>
      <c r="AMI4731" s="12"/>
      <c r="AMJ4731" s="12"/>
      <c r="AMK4731" s="12"/>
    </row>
    <row r="4732" spans="1:1025">
      <c r="A4732" s="23">
        <v>5</v>
      </c>
      <c r="B4732" s="23">
        <v>1999</v>
      </c>
      <c r="C4732" s="24">
        <v>155.80000000000001</v>
      </c>
      <c r="D4732" s="24">
        <v>44.67</v>
      </c>
      <c r="E4732" s="24">
        <v>0</v>
      </c>
      <c r="F4732" s="27">
        <v>0.3</v>
      </c>
      <c r="G4732" s="24" t="s">
        <v>59</v>
      </c>
      <c r="H4732" s="1"/>
      <c r="I4732" s="1"/>
      <c r="AA4732" s="7"/>
      <c r="AB4732" s="7"/>
      <c r="AD4732" s="1"/>
      <c r="AE4732" s="1"/>
      <c r="AG4732" s="7"/>
      <c r="AH4732" s="7"/>
      <c r="AI4732" s="7"/>
      <c r="IU4732" s="11"/>
      <c r="IV4732" s="11"/>
      <c r="IW4732" s="11"/>
      <c r="AMI4732" s="12"/>
      <c r="AMJ4732" s="12"/>
      <c r="AMK4732" s="12"/>
    </row>
    <row r="4733" spans="1:1025">
      <c r="A4733" s="23">
        <v>5</v>
      </c>
      <c r="B4733" s="23">
        <v>1999</v>
      </c>
      <c r="C4733" s="24">
        <v>155.80000000000001</v>
      </c>
      <c r="D4733" s="24">
        <v>44.78</v>
      </c>
      <c r="E4733" s="24">
        <v>0</v>
      </c>
      <c r="F4733" s="27">
        <v>0.52</v>
      </c>
      <c r="G4733" s="24" t="s">
        <v>59</v>
      </c>
      <c r="H4733" s="1"/>
      <c r="I4733" s="1"/>
      <c r="AA4733" s="7"/>
      <c r="AB4733" s="7"/>
      <c r="AD4733" s="1"/>
      <c r="AE4733" s="1"/>
      <c r="AG4733" s="7"/>
      <c r="AH4733" s="7"/>
      <c r="AI4733" s="7"/>
      <c r="IU4733" s="11"/>
      <c r="IV4733" s="11"/>
      <c r="IW4733" s="11"/>
      <c r="AMI4733" s="12"/>
      <c r="AMJ4733" s="12"/>
      <c r="AMK4733" s="12"/>
    </row>
    <row r="4734" spans="1:1025">
      <c r="A4734" s="23">
        <v>5</v>
      </c>
      <c r="B4734" s="23">
        <v>1999</v>
      </c>
      <c r="C4734" s="24">
        <v>156.13</v>
      </c>
      <c r="D4734" s="24">
        <v>44.25</v>
      </c>
      <c r="E4734" s="24">
        <v>10</v>
      </c>
      <c r="F4734" s="27">
        <v>0.2</v>
      </c>
      <c r="G4734" s="24" t="s">
        <v>59</v>
      </c>
      <c r="H4734" s="1"/>
      <c r="I4734" s="1"/>
      <c r="AA4734" s="7"/>
      <c r="AB4734" s="7"/>
      <c r="AD4734" s="1"/>
      <c r="AE4734" s="1"/>
      <c r="AG4734" s="7"/>
      <c r="AH4734" s="7"/>
      <c r="AI4734" s="7"/>
      <c r="IU4734" s="11"/>
      <c r="IV4734" s="11"/>
      <c r="IW4734" s="11"/>
      <c r="AMI4734" s="12"/>
      <c r="AMJ4734" s="12"/>
      <c r="AMK4734" s="12"/>
    </row>
    <row r="4735" spans="1:1025">
      <c r="A4735" s="23">
        <v>5</v>
      </c>
      <c r="B4735" s="23">
        <v>1999</v>
      </c>
      <c r="C4735" s="24">
        <v>155.80000000000001</v>
      </c>
      <c r="D4735" s="24">
        <v>44.67</v>
      </c>
      <c r="E4735" s="24">
        <v>10</v>
      </c>
      <c r="F4735" s="27">
        <v>0.25</v>
      </c>
      <c r="G4735" s="24" t="s">
        <v>59</v>
      </c>
      <c r="H4735" s="1"/>
      <c r="I4735" s="1"/>
      <c r="AA4735" s="7"/>
      <c r="AB4735" s="7"/>
      <c r="AD4735" s="1"/>
      <c r="AE4735" s="1"/>
      <c r="AG4735" s="7"/>
      <c r="AH4735" s="7"/>
      <c r="AI4735" s="7"/>
      <c r="IU4735" s="11"/>
      <c r="IV4735" s="11"/>
      <c r="IW4735" s="11"/>
      <c r="AMI4735" s="12"/>
      <c r="AMJ4735" s="12"/>
      <c r="AMK4735" s="12"/>
    </row>
    <row r="4736" spans="1:1025">
      <c r="A4736" s="23">
        <v>5</v>
      </c>
      <c r="B4736" s="23">
        <v>1999</v>
      </c>
      <c r="C4736" s="24">
        <v>156.13</v>
      </c>
      <c r="D4736" s="24">
        <v>44.25</v>
      </c>
      <c r="E4736" s="24">
        <v>10</v>
      </c>
      <c r="F4736" s="27">
        <v>0.3</v>
      </c>
      <c r="G4736" s="24" t="s">
        <v>59</v>
      </c>
      <c r="H4736" s="1"/>
      <c r="I4736" s="1"/>
      <c r="AA4736" s="7"/>
      <c r="AB4736" s="7"/>
      <c r="AD4736" s="1"/>
      <c r="AE4736" s="1"/>
      <c r="AG4736" s="7"/>
      <c r="AH4736" s="7"/>
      <c r="AI4736" s="7"/>
      <c r="IU4736" s="11"/>
      <c r="IV4736" s="11"/>
      <c r="IW4736" s="11"/>
      <c r="AMI4736" s="12"/>
      <c r="AMJ4736" s="12"/>
      <c r="AMK4736" s="12"/>
    </row>
    <row r="4737" spans="1:1025">
      <c r="A4737" s="23">
        <v>5</v>
      </c>
      <c r="B4737" s="23">
        <v>1999</v>
      </c>
      <c r="C4737" s="24">
        <v>156.13</v>
      </c>
      <c r="D4737" s="24">
        <v>44.25</v>
      </c>
      <c r="E4737" s="24">
        <v>10</v>
      </c>
      <c r="F4737" s="27">
        <v>0.18</v>
      </c>
      <c r="G4737" s="24" t="s">
        <v>59</v>
      </c>
      <c r="H4737" s="1"/>
      <c r="I4737" s="1"/>
      <c r="AA4737" s="7"/>
      <c r="AB4737" s="7"/>
      <c r="AD4737" s="1"/>
      <c r="AE4737" s="1"/>
      <c r="AG4737" s="7"/>
      <c r="AH4737" s="7"/>
      <c r="AI4737" s="7"/>
      <c r="IU4737" s="11"/>
      <c r="IV4737" s="11"/>
      <c r="IW4737" s="11"/>
      <c r="AMI4737" s="12"/>
      <c r="AMJ4737" s="12"/>
      <c r="AMK4737" s="12"/>
    </row>
    <row r="4738" spans="1:1025">
      <c r="A4738" s="23">
        <v>5</v>
      </c>
      <c r="B4738" s="23">
        <v>1999</v>
      </c>
      <c r="C4738" s="24">
        <v>156.13</v>
      </c>
      <c r="D4738" s="24">
        <v>44.25</v>
      </c>
      <c r="E4738" s="24">
        <v>10</v>
      </c>
      <c r="F4738" s="27">
        <v>0.27</v>
      </c>
      <c r="G4738" s="24" t="s">
        <v>59</v>
      </c>
      <c r="H4738" s="1"/>
      <c r="I4738" s="1"/>
      <c r="AA4738" s="7"/>
      <c r="AB4738" s="7"/>
      <c r="AD4738" s="1"/>
      <c r="AE4738" s="1"/>
      <c r="AG4738" s="7"/>
      <c r="AH4738" s="7"/>
      <c r="AI4738" s="7"/>
      <c r="IU4738" s="11"/>
      <c r="IV4738" s="11"/>
      <c r="IW4738" s="11"/>
      <c r="AMI4738" s="12"/>
      <c r="AMJ4738" s="12"/>
      <c r="AMK4738" s="12"/>
    </row>
    <row r="4739" spans="1:1025">
      <c r="A4739" s="23">
        <v>5</v>
      </c>
      <c r="B4739" s="23">
        <v>1999</v>
      </c>
      <c r="C4739" s="24">
        <v>156.13</v>
      </c>
      <c r="D4739" s="24">
        <v>44.25</v>
      </c>
      <c r="E4739" s="24">
        <v>10</v>
      </c>
      <c r="F4739" s="27">
        <v>0.38</v>
      </c>
      <c r="G4739" s="24" t="s">
        <v>59</v>
      </c>
      <c r="H4739" s="1"/>
      <c r="I4739" s="1"/>
      <c r="AA4739" s="7"/>
      <c r="AB4739" s="7"/>
      <c r="AD4739" s="1"/>
      <c r="AE4739" s="1"/>
      <c r="AG4739" s="7"/>
      <c r="AH4739" s="7"/>
      <c r="AI4739" s="7"/>
      <c r="IU4739" s="11"/>
      <c r="IV4739" s="11"/>
      <c r="IW4739" s="11"/>
      <c r="AMI4739" s="12"/>
      <c r="AMJ4739" s="12"/>
      <c r="AMK4739" s="12"/>
    </row>
    <row r="4740" spans="1:1025">
      <c r="A4740" s="23">
        <v>5</v>
      </c>
      <c r="B4740" s="23">
        <v>1999</v>
      </c>
      <c r="C4740" s="24">
        <v>156.13</v>
      </c>
      <c r="D4740" s="24">
        <v>44.25</v>
      </c>
      <c r="E4740" s="24">
        <v>20</v>
      </c>
      <c r="F4740" s="27">
        <v>0.25</v>
      </c>
      <c r="G4740" s="24" t="s">
        <v>59</v>
      </c>
      <c r="H4740" s="1"/>
      <c r="I4740" s="1"/>
      <c r="AA4740" s="7"/>
      <c r="AB4740" s="7"/>
      <c r="AD4740" s="1"/>
      <c r="AE4740" s="1"/>
      <c r="AG4740" s="7"/>
      <c r="AH4740" s="7"/>
      <c r="AI4740" s="7"/>
      <c r="IU4740" s="11"/>
      <c r="IV4740" s="11"/>
      <c r="IW4740" s="11"/>
      <c r="AMI4740" s="12"/>
      <c r="AMJ4740" s="12"/>
      <c r="AMK4740" s="12"/>
    </row>
    <row r="4741" spans="1:1025">
      <c r="A4741" s="23">
        <v>5</v>
      </c>
      <c r="B4741" s="23">
        <v>1999</v>
      </c>
      <c r="C4741" s="24">
        <v>156.13</v>
      </c>
      <c r="D4741" s="24">
        <v>44.25</v>
      </c>
      <c r="E4741" s="24">
        <v>20</v>
      </c>
      <c r="F4741" s="27">
        <v>0.21</v>
      </c>
      <c r="G4741" s="24" t="s">
        <v>59</v>
      </c>
      <c r="H4741" s="1"/>
      <c r="I4741" s="1"/>
      <c r="AA4741" s="7"/>
      <c r="AB4741" s="7"/>
      <c r="AD4741" s="1"/>
      <c r="AE4741" s="1"/>
      <c r="AG4741" s="7"/>
      <c r="AH4741" s="7"/>
      <c r="AI4741" s="7"/>
      <c r="IU4741" s="11"/>
      <c r="IV4741" s="11"/>
      <c r="IW4741" s="11"/>
      <c r="AMI4741" s="12"/>
      <c r="AMJ4741" s="12"/>
      <c r="AMK4741" s="12"/>
    </row>
    <row r="4742" spans="1:1025">
      <c r="A4742" s="23">
        <v>5</v>
      </c>
      <c r="B4742" s="23">
        <v>1999</v>
      </c>
      <c r="C4742" s="24">
        <v>156.13</v>
      </c>
      <c r="D4742" s="24">
        <v>44.25</v>
      </c>
      <c r="E4742" s="24">
        <v>20</v>
      </c>
      <c r="F4742" s="27">
        <v>0.2</v>
      </c>
      <c r="G4742" s="24" t="s">
        <v>59</v>
      </c>
      <c r="H4742" s="1"/>
      <c r="I4742" s="1"/>
      <c r="AA4742" s="7"/>
      <c r="AB4742" s="7"/>
      <c r="AD4742" s="1"/>
      <c r="AE4742" s="1"/>
      <c r="AG4742" s="7"/>
      <c r="AH4742" s="7"/>
      <c r="AI4742" s="7"/>
      <c r="IU4742" s="11"/>
      <c r="IV4742" s="11"/>
      <c r="IW4742" s="11"/>
      <c r="AMI4742" s="12"/>
      <c r="AMJ4742" s="12"/>
      <c r="AMK4742" s="12"/>
    </row>
    <row r="4743" spans="1:1025">
      <c r="A4743" s="23">
        <v>5</v>
      </c>
      <c r="B4743" s="23">
        <v>1999</v>
      </c>
      <c r="C4743" s="24">
        <v>156.13</v>
      </c>
      <c r="D4743" s="24">
        <v>44.25</v>
      </c>
      <c r="E4743" s="24">
        <v>20</v>
      </c>
      <c r="F4743" s="27">
        <v>0.23</v>
      </c>
      <c r="G4743" s="24" t="s">
        <v>59</v>
      </c>
      <c r="H4743" s="1"/>
      <c r="I4743" s="1"/>
      <c r="AA4743" s="7"/>
      <c r="AB4743" s="7"/>
      <c r="AD4743" s="1"/>
      <c r="AE4743" s="1"/>
      <c r="AG4743" s="7"/>
      <c r="AH4743" s="7"/>
      <c r="AI4743" s="7"/>
      <c r="IU4743" s="11"/>
      <c r="IV4743" s="11"/>
      <c r="IW4743" s="11"/>
      <c r="AMI4743" s="12"/>
      <c r="AMJ4743" s="12"/>
      <c r="AMK4743" s="12"/>
    </row>
    <row r="4744" spans="1:1025">
      <c r="A4744" s="23">
        <v>5</v>
      </c>
      <c r="B4744" s="23">
        <v>1999</v>
      </c>
      <c r="C4744" s="24">
        <v>156.13</v>
      </c>
      <c r="D4744" s="24">
        <v>44.25</v>
      </c>
      <c r="E4744" s="24">
        <v>20</v>
      </c>
      <c r="F4744" s="27">
        <v>0.18</v>
      </c>
      <c r="G4744" s="24" t="s">
        <v>59</v>
      </c>
      <c r="H4744" s="1"/>
      <c r="I4744" s="1"/>
      <c r="AA4744" s="7"/>
      <c r="AB4744" s="7"/>
      <c r="AD4744" s="1"/>
      <c r="AE4744" s="1"/>
      <c r="AG4744" s="7"/>
      <c r="AH4744" s="7"/>
      <c r="AI4744" s="7"/>
      <c r="IU4744" s="11"/>
      <c r="IV4744" s="11"/>
      <c r="IW4744" s="11"/>
      <c r="AMI4744" s="12"/>
      <c r="AMJ4744" s="12"/>
      <c r="AMK4744" s="12"/>
    </row>
    <row r="4745" spans="1:1025">
      <c r="A4745" s="23">
        <v>5</v>
      </c>
      <c r="B4745" s="23">
        <v>1999</v>
      </c>
      <c r="C4745" s="24">
        <v>155.80000000000001</v>
      </c>
      <c r="D4745" s="24">
        <v>44.67</v>
      </c>
      <c r="E4745" s="24">
        <v>20</v>
      </c>
      <c r="F4745" s="27">
        <v>0.22</v>
      </c>
      <c r="G4745" s="24" t="s">
        <v>59</v>
      </c>
      <c r="H4745" s="1"/>
      <c r="I4745" s="1"/>
      <c r="AA4745" s="7"/>
      <c r="AB4745" s="7"/>
      <c r="AD4745" s="1"/>
      <c r="AE4745" s="1"/>
      <c r="AG4745" s="7"/>
      <c r="AH4745" s="7"/>
      <c r="AI4745" s="7"/>
      <c r="IU4745" s="11"/>
      <c r="IV4745" s="11"/>
      <c r="IW4745" s="11"/>
      <c r="AMI4745" s="12"/>
      <c r="AMJ4745" s="12"/>
      <c r="AMK4745" s="12"/>
    </row>
    <row r="4746" spans="1:1025">
      <c r="A4746" s="23">
        <v>5</v>
      </c>
      <c r="B4746" s="23">
        <v>1999</v>
      </c>
      <c r="C4746" s="24">
        <v>156.13</v>
      </c>
      <c r="D4746" s="24">
        <v>44.25</v>
      </c>
      <c r="E4746" s="24">
        <v>30</v>
      </c>
      <c r="F4746" s="27">
        <v>0.15</v>
      </c>
      <c r="G4746" s="24" t="s">
        <v>59</v>
      </c>
      <c r="H4746" s="1"/>
      <c r="I4746" s="1"/>
      <c r="AA4746" s="7"/>
      <c r="AB4746" s="7"/>
      <c r="AD4746" s="1"/>
      <c r="AE4746" s="1"/>
      <c r="AG4746" s="7"/>
      <c r="AH4746" s="7"/>
      <c r="AI4746" s="7"/>
      <c r="IU4746" s="11"/>
      <c r="IV4746" s="11"/>
      <c r="IW4746" s="11"/>
      <c r="AMI4746" s="12"/>
      <c r="AMJ4746" s="12"/>
      <c r="AMK4746" s="12"/>
    </row>
    <row r="4747" spans="1:1025">
      <c r="A4747" s="23">
        <v>5</v>
      </c>
      <c r="B4747" s="23">
        <v>1999</v>
      </c>
      <c r="C4747" s="24">
        <v>156.13</v>
      </c>
      <c r="D4747" s="24">
        <v>44.25</v>
      </c>
      <c r="E4747" s="24">
        <v>30</v>
      </c>
      <c r="F4747" s="27">
        <v>0.15</v>
      </c>
      <c r="G4747" s="24" t="s">
        <v>59</v>
      </c>
      <c r="H4747" s="1"/>
      <c r="I4747" s="1"/>
      <c r="AA4747" s="7"/>
      <c r="AB4747" s="7"/>
      <c r="AD4747" s="1"/>
      <c r="AE4747" s="1"/>
      <c r="AG4747" s="7"/>
      <c r="AH4747" s="7"/>
      <c r="AI4747" s="7"/>
      <c r="IU4747" s="11"/>
      <c r="IV4747" s="11"/>
      <c r="IW4747" s="11"/>
      <c r="AMI4747" s="12"/>
      <c r="AMJ4747" s="12"/>
      <c r="AMK4747" s="12"/>
    </row>
    <row r="4748" spans="1:1025">
      <c r="A4748" s="23">
        <v>5</v>
      </c>
      <c r="B4748" s="23">
        <v>1999</v>
      </c>
      <c r="C4748" s="24">
        <v>156.13</v>
      </c>
      <c r="D4748" s="24">
        <v>44.25</v>
      </c>
      <c r="E4748" s="24">
        <v>30</v>
      </c>
      <c r="F4748" s="27">
        <v>0.21</v>
      </c>
      <c r="G4748" s="24" t="s">
        <v>59</v>
      </c>
      <c r="H4748" s="1"/>
      <c r="I4748" s="1"/>
      <c r="AA4748" s="7"/>
      <c r="AB4748" s="7"/>
      <c r="AD4748" s="1"/>
      <c r="AE4748" s="1"/>
      <c r="AG4748" s="7"/>
      <c r="AH4748" s="7"/>
      <c r="AI4748" s="7"/>
      <c r="IU4748" s="11"/>
      <c r="IV4748" s="11"/>
      <c r="IW4748" s="11"/>
      <c r="AMI4748" s="12"/>
      <c r="AMJ4748" s="12"/>
      <c r="AMK4748" s="12"/>
    </row>
    <row r="4749" spans="1:1025">
      <c r="A4749" s="23">
        <v>5</v>
      </c>
      <c r="B4749" s="23">
        <v>1999</v>
      </c>
      <c r="C4749" s="24">
        <v>155.80000000000001</v>
      </c>
      <c r="D4749" s="24">
        <v>44.67</v>
      </c>
      <c r="E4749" s="24">
        <v>30</v>
      </c>
      <c r="F4749" s="27">
        <v>0.35</v>
      </c>
      <c r="G4749" s="24" t="s">
        <v>59</v>
      </c>
      <c r="H4749" s="1"/>
      <c r="I4749" s="1"/>
      <c r="AA4749" s="7"/>
      <c r="AB4749" s="7"/>
      <c r="AD4749" s="1"/>
      <c r="AE4749" s="1"/>
      <c r="AG4749" s="7"/>
      <c r="AH4749" s="7"/>
      <c r="AI4749" s="7"/>
      <c r="IU4749" s="11"/>
      <c r="IV4749" s="11"/>
      <c r="IW4749" s="11"/>
      <c r="AMI4749" s="12"/>
      <c r="AMJ4749" s="12"/>
      <c r="AMK4749" s="12"/>
    </row>
    <row r="4750" spans="1:1025">
      <c r="A4750" s="23">
        <v>5</v>
      </c>
      <c r="B4750" s="23">
        <v>1999</v>
      </c>
      <c r="C4750" s="24">
        <v>156.13</v>
      </c>
      <c r="D4750" s="24">
        <v>44.25</v>
      </c>
      <c r="E4750" s="24">
        <v>30</v>
      </c>
      <c r="F4750" s="27">
        <v>0.25</v>
      </c>
      <c r="G4750" s="24" t="s">
        <v>59</v>
      </c>
      <c r="H4750" s="1"/>
      <c r="I4750" s="1"/>
      <c r="AA4750" s="7"/>
      <c r="AB4750" s="7"/>
      <c r="AD4750" s="1"/>
      <c r="AE4750" s="1"/>
      <c r="AG4750" s="7"/>
      <c r="AH4750" s="7"/>
      <c r="AI4750" s="7"/>
      <c r="IU4750" s="11"/>
      <c r="IV4750" s="11"/>
      <c r="IW4750" s="11"/>
      <c r="AMI4750" s="12"/>
      <c r="AMJ4750" s="12"/>
      <c r="AMK4750" s="12"/>
    </row>
    <row r="4751" spans="1:1025">
      <c r="A4751" s="23">
        <v>5</v>
      </c>
      <c r="B4751" s="23">
        <v>1999</v>
      </c>
      <c r="C4751" s="24">
        <v>156.13</v>
      </c>
      <c r="D4751" s="24">
        <v>44.25</v>
      </c>
      <c r="E4751" s="24">
        <v>30</v>
      </c>
      <c r="F4751" s="27">
        <v>0.77</v>
      </c>
      <c r="G4751" s="24" t="s">
        <v>59</v>
      </c>
      <c r="H4751" s="1"/>
      <c r="I4751" s="1"/>
      <c r="AA4751" s="7"/>
      <c r="AB4751" s="7"/>
      <c r="AD4751" s="1"/>
      <c r="AE4751" s="1"/>
      <c r="AG4751" s="7"/>
      <c r="AH4751" s="7"/>
      <c r="AI4751" s="7"/>
      <c r="IU4751" s="11"/>
      <c r="IV4751" s="11"/>
      <c r="IW4751" s="11"/>
      <c r="AMI4751" s="12"/>
      <c r="AMJ4751" s="12"/>
      <c r="AMK4751" s="12"/>
    </row>
    <row r="4752" spans="1:1025">
      <c r="A4752" s="23">
        <v>5</v>
      </c>
      <c r="B4752" s="23">
        <v>1999</v>
      </c>
      <c r="C4752" s="24">
        <v>156.13</v>
      </c>
      <c r="D4752" s="24">
        <v>44.25</v>
      </c>
      <c r="E4752" s="24">
        <v>40</v>
      </c>
      <c r="F4752" s="27">
        <v>0.15</v>
      </c>
      <c r="G4752" s="24" t="s">
        <v>59</v>
      </c>
      <c r="H4752" s="1"/>
      <c r="I4752" s="1"/>
      <c r="AA4752" s="7"/>
      <c r="AB4752" s="7"/>
      <c r="AD4752" s="1"/>
      <c r="AE4752" s="1"/>
      <c r="AG4752" s="7"/>
      <c r="AH4752" s="7"/>
      <c r="AI4752" s="7"/>
      <c r="IU4752" s="11"/>
      <c r="IV4752" s="11"/>
      <c r="IW4752" s="11"/>
      <c r="AMI4752" s="12"/>
      <c r="AMJ4752" s="12"/>
      <c r="AMK4752" s="12"/>
    </row>
    <row r="4753" spans="1:1025">
      <c r="A4753" s="23">
        <v>5</v>
      </c>
      <c r="B4753" s="23">
        <v>1999</v>
      </c>
      <c r="C4753" s="24">
        <v>156.13</v>
      </c>
      <c r="D4753" s="24">
        <v>44.25</v>
      </c>
      <c r="E4753" s="24">
        <v>40</v>
      </c>
      <c r="F4753" s="27">
        <v>0.18</v>
      </c>
      <c r="G4753" s="24" t="s">
        <v>59</v>
      </c>
      <c r="H4753" s="1"/>
      <c r="I4753" s="1"/>
      <c r="AA4753" s="7"/>
      <c r="AB4753" s="7"/>
      <c r="AD4753" s="1"/>
      <c r="AE4753" s="1"/>
      <c r="AG4753" s="7"/>
      <c r="AH4753" s="7"/>
      <c r="AI4753" s="7"/>
      <c r="IU4753" s="11"/>
      <c r="IV4753" s="11"/>
      <c r="IW4753" s="11"/>
      <c r="AMI4753" s="12"/>
      <c r="AMJ4753" s="12"/>
      <c r="AMK4753" s="12"/>
    </row>
    <row r="4754" spans="1:1025">
      <c r="A4754" s="23">
        <v>5</v>
      </c>
      <c r="B4754" s="23">
        <v>1999</v>
      </c>
      <c r="C4754" s="24">
        <v>156.13</v>
      </c>
      <c r="D4754" s="24">
        <v>44.25</v>
      </c>
      <c r="E4754" s="24">
        <v>40</v>
      </c>
      <c r="F4754" s="27">
        <v>0.21</v>
      </c>
      <c r="G4754" s="24" t="s">
        <v>59</v>
      </c>
      <c r="H4754" s="1"/>
      <c r="I4754" s="1"/>
      <c r="AA4754" s="7"/>
      <c r="AB4754" s="7"/>
      <c r="AD4754" s="1"/>
      <c r="AE4754" s="1"/>
      <c r="AG4754" s="7"/>
      <c r="AH4754" s="7"/>
      <c r="AI4754" s="7"/>
      <c r="IU4754" s="11"/>
      <c r="IV4754" s="11"/>
      <c r="IW4754" s="11"/>
      <c r="AMI4754" s="12"/>
      <c r="AMJ4754" s="12"/>
      <c r="AMK4754" s="12"/>
    </row>
    <row r="4755" spans="1:1025">
      <c r="A4755" s="23">
        <v>5</v>
      </c>
      <c r="B4755" s="23">
        <v>1999</v>
      </c>
      <c r="C4755" s="24">
        <v>156.13</v>
      </c>
      <c r="D4755" s="24">
        <v>44.25</v>
      </c>
      <c r="E4755" s="24">
        <v>40</v>
      </c>
      <c r="F4755" s="27">
        <v>0.13</v>
      </c>
      <c r="G4755" s="24" t="s">
        <v>59</v>
      </c>
      <c r="H4755" s="1"/>
      <c r="I4755" s="1"/>
      <c r="AA4755" s="7"/>
      <c r="AB4755" s="7"/>
      <c r="AD4755" s="1"/>
      <c r="AE4755" s="1"/>
      <c r="AG4755" s="7"/>
      <c r="AH4755" s="7"/>
      <c r="AI4755" s="7"/>
      <c r="IU4755" s="11"/>
      <c r="IV4755" s="11"/>
      <c r="IW4755" s="11"/>
      <c r="AMI4755" s="12"/>
      <c r="AMJ4755" s="12"/>
      <c r="AMK4755" s="12"/>
    </row>
    <row r="4756" spans="1:1025">
      <c r="A4756" s="23">
        <v>5</v>
      </c>
      <c r="B4756" s="23">
        <v>1999</v>
      </c>
      <c r="C4756" s="24">
        <v>155.80000000000001</v>
      </c>
      <c r="D4756" s="24">
        <v>44.67</v>
      </c>
      <c r="E4756" s="24">
        <v>40</v>
      </c>
      <c r="F4756" s="27">
        <v>0.37</v>
      </c>
      <c r="G4756" s="24" t="s">
        <v>59</v>
      </c>
      <c r="H4756" s="1"/>
      <c r="I4756" s="1"/>
      <c r="AA4756" s="7"/>
      <c r="AB4756" s="7"/>
      <c r="AD4756" s="1"/>
      <c r="AE4756" s="1"/>
      <c r="AG4756" s="7"/>
      <c r="AH4756" s="7"/>
      <c r="AI4756" s="7"/>
      <c r="IU4756" s="11"/>
      <c r="IV4756" s="11"/>
      <c r="IW4756" s="11"/>
      <c r="AMI4756" s="12"/>
      <c r="AMJ4756" s="12"/>
      <c r="AMK4756" s="12"/>
    </row>
    <row r="4757" spans="1:1025">
      <c r="A4757" s="23">
        <v>5</v>
      </c>
      <c r="B4757" s="23">
        <v>1999</v>
      </c>
      <c r="C4757" s="24">
        <v>156.13</v>
      </c>
      <c r="D4757" s="24">
        <v>44.25</v>
      </c>
      <c r="E4757" s="24">
        <v>40</v>
      </c>
      <c r="F4757" s="27">
        <v>0.15</v>
      </c>
      <c r="G4757" s="24" t="s">
        <v>59</v>
      </c>
      <c r="H4757" s="1"/>
      <c r="I4757" s="1"/>
      <c r="AA4757" s="7"/>
      <c r="AB4757" s="7"/>
      <c r="AD4757" s="1"/>
      <c r="AE4757" s="1"/>
      <c r="AG4757" s="7"/>
      <c r="AH4757" s="7"/>
      <c r="AI4757" s="7"/>
      <c r="IU4757" s="11"/>
      <c r="IV4757" s="11"/>
      <c r="IW4757" s="11"/>
      <c r="AMI4757" s="12"/>
      <c r="AMJ4757" s="12"/>
      <c r="AMK4757" s="12"/>
    </row>
    <row r="4758" spans="1:1025">
      <c r="A4758" s="23">
        <v>5</v>
      </c>
      <c r="B4758" s="23">
        <v>1999</v>
      </c>
      <c r="C4758" s="24">
        <v>156.13</v>
      </c>
      <c r="D4758" s="24">
        <v>44.25</v>
      </c>
      <c r="E4758" s="24">
        <v>50</v>
      </c>
      <c r="F4758" s="27">
        <v>0.15</v>
      </c>
      <c r="G4758" s="24" t="s">
        <v>59</v>
      </c>
      <c r="H4758" s="1"/>
      <c r="I4758" s="1"/>
      <c r="AA4758" s="7"/>
      <c r="AB4758" s="7"/>
      <c r="AD4758" s="1"/>
      <c r="AE4758" s="1"/>
      <c r="AG4758" s="7"/>
      <c r="AH4758" s="7"/>
      <c r="AI4758" s="7"/>
      <c r="IU4758" s="11"/>
      <c r="IV4758" s="11"/>
      <c r="IW4758" s="11"/>
      <c r="AMI4758" s="12"/>
      <c r="AMJ4758" s="12"/>
      <c r="AMK4758" s="12"/>
    </row>
    <row r="4759" spans="1:1025">
      <c r="A4759" s="23">
        <v>5</v>
      </c>
      <c r="B4759" s="23">
        <v>1999</v>
      </c>
      <c r="C4759" s="24">
        <v>155.80000000000001</v>
      </c>
      <c r="D4759" s="24">
        <v>44.67</v>
      </c>
      <c r="E4759" s="24">
        <v>50</v>
      </c>
      <c r="F4759" s="27">
        <v>0.4</v>
      </c>
      <c r="G4759" s="24" t="s">
        <v>59</v>
      </c>
      <c r="H4759" s="1"/>
      <c r="I4759" s="1"/>
      <c r="AA4759" s="7"/>
      <c r="AB4759" s="7"/>
      <c r="AD4759" s="1"/>
      <c r="AE4759" s="1"/>
      <c r="AG4759" s="7"/>
      <c r="AH4759" s="7"/>
      <c r="AI4759" s="7"/>
      <c r="IU4759" s="11"/>
      <c r="IV4759" s="11"/>
      <c r="IW4759" s="11"/>
      <c r="AMI4759" s="12"/>
      <c r="AMJ4759" s="12"/>
      <c r="AMK4759" s="12"/>
    </row>
    <row r="4760" spans="1:1025">
      <c r="A4760" s="23">
        <v>5</v>
      </c>
      <c r="B4760" s="23">
        <v>1999</v>
      </c>
      <c r="C4760" s="24">
        <v>156.13</v>
      </c>
      <c r="D4760" s="24">
        <v>44.25</v>
      </c>
      <c r="E4760" s="24">
        <v>50</v>
      </c>
      <c r="F4760" s="27">
        <v>0.18</v>
      </c>
      <c r="G4760" s="24" t="s">
        <v>59</v>
      </c>
      <c r="H4760" s="1"/>
      <c r="I4760" s="1"/>
      <c r="AA4760" s="7"/>
      <c r="AB4760" s="7"/>
      <c r="AD4760" s="1"/>
      <c r="AE4760" s="1"/>
      <c r="AG4760" s="7"/>
      <c r="AH4760" s="7"/>
      <c r="AI4760" s="7"/>
      <c r="IU4760" s="11"/>
      <c r="IV4760" s="11"/>
      <c r="IW4760" s="11"/>
      <c r="AMI4760" s="12"/>
      <c r="AMJ4760" s="12"/>
      <c r="AMK4760" s="12"/>
    </row>
    <row r="4761" spans="1:1025">
      <c r="A4761" s="23">
        <v>5</v>
      </c>
      <c r="B4761" s="23">
        <v>1999</v>
      </c>
      <c r="C4761" s="24">
        <v>156.13</v>
      </c>
      <c r="D4761" s="24">
        <v>44.25</v>
      </c>
      <c r="E4761" s="24">
        <v>50</v>
      </c>
      <c r="F4761" s="27">
        <v>0.2</v>
      </c>
      <c r="G4761" s="24" t="s">
        <v>59</v>
      </c>
      <c r="H4761" s="1"/>
      <c r="I4761" s="1"/>
      <c r="AA4761" s="7"/>
      <c r="AB4761" s="7"/>
      <c r="AD4761" s="1"/>
      <c r="AE4761" s="1"/>
      <c r="AG4761" s="7"/>
      <c r="AH4761" s="7"/>
      <c r="AI4761" s="7"/>
      <c r="IU4761" s="11"/>
      <c r="IV4761" s="11"/>
      <c r="IW4761" s="11"/>
      <c r="AMI4761" s="12"/>
      <c r="AMJ4761" s="12"/>
      <c r="AMK4761" s="12"/>
    </row>
    <row r="4762" spans="1:1025">
      <c r="A4762" s="23">
        <v>5</v>
      </c>
      <c r="B4762" s="23">
        <v>1999</v>
      </c>
      <c r="C4762" s="24">
        <v>156.13</v>
      </c>
      <c r="D4762" s="24">
        <v>44.25</v>
      </c>
      <c r="E4762" s="24">
        <v>50</v>
      </c>
      <c r="F4762" s="27">
        <v>0.13</v>
      </c>
      <c r="G4762" s="24" t="s">
        <v>59</v>
      </c>
      <c r="H4762" s="1"/>
      <c r="I4762" s="1"/>
      <c r="AA4762" s="7"/>
      <c r="AB4762" s="7"/>
      <c r="AD4762" s="1"/>
      <c r="AE4762" s="1"/>
      <c r="AG4762" s="7"/>
      <c r="AH4762" s="7"/>
      <c r="AI4762" s="7"/>
      <c r="IU4762" s="11"/>
      <c r="IV4762" s="11"/>
      <c r="IW4762" s="11"/>
      <c r="AMI4762" s="12"/>
      <c r="AMJ4762" s="12"/>
      <c r="AMK4762" s="12"/>
    </row>
    <row r="4763" spans="1:1025">
      <c r="A4763" s="23">
        <v>5</v>
      </c>
      <c r="B4763" s="23">
        <v>1999</v>
      </c>
      <c r="C4763" s="24">
        <v>156.13</v>
      </c>
      <c r="D4763" s="24">
        <v>44.25</v>
      </c>
      <c r="E4763" s="24">
        <v>50</v>
      </c>
      <c r="F4763" s="27">
        <v>0.2</v>
      </c>
      <c r="G4763" s="24" t="s">
        <v>59</v>
      </c>
      <c r="H4763" s="1"/>
      <c r="I4763" s="1"/>
      <c r="AA4763" s="7"/>
      <c r="AB4763" s="7"/>
      <c r="AD4763" s="1"/>
      <c r="AE4763" s="1"/>
      <c r="AG4763" s="7"/>
      <c r="AH4763" s="7"/>
      <c r="AI4763" s="7"/>
      <c r="IU4763" s="11"/>
      <c r="IV4763" s="11"/>
      <c r="IW4763" s="11"/>
      <c r="AMI4763" s="12"/>
      <c r="AMJ4763" s="12"/>
      <c r="AMK4763" s="12"/>
    </row>
    <row r="4764" spans="1:1025">
      <c r="A4764" s="23">
        <v>5</v>
      </c>
      <c r="B4764" s="23">
        <v>1999</v>
      </c>
      <c r="C4764" s="24">
        <v>156.13</v>
      </c>
      <c r="D4764" s="24">
        <v>44.25</v>
      </c>
      <c r="E4764" s="24">
        <v>75</v>
      </c>
      <c r="F4764" s="27">
        <v>0.25</v>
      </c>
      <c r="G4764" s="24" t="s">
        <v>59</v>
      </c>
      <c r="H4764" s="1"/>
      <c r="I4764" s="1"/>
      <c r="AA4764" s="7"/>
      <c r="AB4764" s="7"/>
      <c r="AD4764" s="1"/>
      <c r="AE4764" s="1"/>
      <c r="AG4764" s="7"/>
      <c r="AH4764" s="7"/>
      <c r="AI4764" s="7"/>
      <c r="IU4764" s="11"/>
      <c r="IV4764" s="11"/>
      <c r="IW4764" s="11"/>
      <c r="AMI4764" s="12"/>
      <c r="AMJ4764" s="12"/>
      <c r="AMK4764" s="12"/>
    </row>
    <row r="4765" spans="1:1025">
      <c r="A4765" s="23">
        <v>5</v>
      </c>
      <c r="B4765" s="23">
        <v>1999</v>
      </c>
      <c r="C4765" s="24">
        <v>156.13</v>
      </c>
      <c r="D4765" s="24">
        <v>44.25</v>
      </c>
      <c r="E4765" s="24">
        <v>75</v>
      </c>
      <c r="F4765" s="27">
        <v>0.18</v>
      </c>
      <c r="G4765" s="24" t="s">
        <v>59</v>
      </c>
      <c r="H4765" s="1"/>
      <c r="I4765" s="1"/>
      <c r="AA4765" s="7"/>
      <c r="AB4765" s="7"/>
      <c r="AD4765" s="1"/>
      <c r="AE4765" s="1"/>
      <c r="AG4765" s="7"/>
      <c r="AH4765" s="7"/>
      <c r="AI4765" s="7"/>
      <c r="IU4765" s="11"/>
      <c r="IV4765" s="11"/>
      <c r="IW4765" s="11"/>
      <c r="AMI4765" s="12"/>
      <c r="AMJ4765" s="12"/>
      <c r="AMK4765" s="12"/>
    </row>
    <row r="4766" spans="1:1025">
      <c r="A4766" s="23">
        <v>5</v>
      </c>
      <c r="B4766" s="23">
        <v>1999</v>
      </c>
      <c r="C4766" s="24">
        <v>155.80000000000001</v>
      </c>
      <c r="D4766" s="24">
        <v>44.67</v>
      </c>
      <c r="E4766" s="24">
        <v>75</v>
      </c>
      <c r="F4766" s="27">
        <v>0.3</v>
      </c>
      <c r="G4766" s="24" t="s">
        <v>59</v>
      </c>
      <c r="H4766" s="1"/>
      <c r="I4766" s="1"/>
      <c r="AA4766" s="7"/>
      <c r="AB4766" s="7"/>
      <c r="AD4766" s="1"/>
      <c r="AE4766" s="1"/>
      <c r="AG4766" s="7"/>
      <c r="AH4766" s="7"/>
      <c r="AI4766" s="7"/>
      <c r="IU4766" s="11"/>
      <c r="IV4766" s="11"/>
      <c r="IW4766" s="11"/>
      <c r="AMI4766" s="12"/>
      <c r="AMJ4766" s="12"/>
      <c r="AMK4766" s="12"/>
    </row>
    <row r="4767" spans="1:1025">
      <c r="A4767" s="23">
        <v>5</v>
      </c>
      <c r="B4767" s="23">
        <v>1999</v>
      </c>
      <c r="C4767" s="24">
        <v>156.13</v>
      </c>
      <c r="D4767" s="24">
        <v>44.25</v>
      </c>
      <c r="E4767" s="24">
        <v>75</v>
      </c>
      <c r="F4767" s="27">
        <v>0.25</v>
      </c>
      <c r="G4767" s="24" t="s">
        <v>59</v>
      </c>
      <c r="H4767" s="1"/>
      <c r="I4767" s="1"/>
      <c r="AA4767" s="7"/>
      <c r="AB4767" s="7"/>
      <c r="AD4767" s="1"/>
      <c r="AE4767" s="1"/>
      <c r="AG4767" s="7"/>
      <c r="AH4767" s="7"/>
      <c r="AI4767" s="7"/>
      <c r="IU4767" s="11"/>
      <c r="IV4767" s="11"/>
      <c r="IW4767" s="11"/>
      <c r="AMI4767" s="12"/>
      <c r="AMJ4767" s="12"/>
      <c r="AMK4767" s="12"/>
    </row>
    <row r="4768" spans="1:1025">
      <c r="A4768" s="23">
        <v>5</v>
      </c>
      <c r="B4768" s="23">
        <v>1999</v>
      </c>
      <c r="C4768" s="24">
        <v>156.13</v>
      </c>
      <c r="D4768" s="24">
        <v>44.25</v>
      </c>
      <c r="E4768" s="24">
        <v>75</v>
      </c>
      <c r="F4768" s="27">
        <v>0.25</v>
      </c>
      <c r="G4768" s="24" t="s">
        <v>59</v>
      </c>
      <c r="H4768" s="1"/>
      <c r="I4768" s="1"/>
      <c r="AA4768" s="7"/>
      <c r="AB4768" s="7"/>
      <c r="AD4768" s="1"/>
      <c r="AE4768" s="1"/>
      <c r="AG4768" s="7"/>
      <c r="AH4768" s="7"/>
      <c r="AI4768" s="7"/>
      <c r="IU4768" s="11"/>
      <c r="IV4768" s="11"/>
      <c r="IW4768" s="11"/>
      <c r="AMI4768" s="12"/>
      <c r="AMJ4768" s="12"/>
      <c r="AMK4768" s="12"/>
    </row>
    <row r="4769" spans="1:1025">
      <c r="A4769" s="23">
        <v>5</v>
      </c>
      <c r="B4769" s="23">
        <v>1999</v>
      </c>
      <c r="C4769" s="24">
        <v>156.13</v>
      </c>
      <c r="D4769" s="24">
        <v>44.25</v>
      </c>
      <c r="E4769" s="24">
        <v>75</v>
      </c>
      <c r="F4769" s="27">
        <v>0.2</v>
      </c>
      <c r="G4769" s="24" t="s">
        <v>59</v>
      </c>
      <c r="H4769" s="1"/>
      <c r="I4769" s="1"/>
      <c r="AA4769" s="7"/>
      <c r="AB4769" s="7"/>
      <c r="AD4769" s="1"/>
      <c r="AE4769" s="1"/>
      <c r="AG4769" s="7"/>
      <c r="AH4769" s="7"/>
      <c r="AI4769" s="7"/>
      <c r="IU4769" s="11"/>
      <c r="IV4769" s="11"/>
      <c r="IW4769" s="11"/>
      <c r="AMI4769" s="12"/>
      <c r="AMJ4769" s="12"/>
      <c r="AMK4769" s="12"/>
    </row>
    <row r="4770" spans="1:1025">
      <c r="A4770" s="23">
        <v>5</v>
      </c>
      <c r="B4770" s="23">
        <v>1999</v>
      </c>
      <c r="C4770" s="24">
        <v>156.13</v>
      </c>
      <c r="D4770" s="24">
        <v>44.25</v>
      </c>
      <c r="E4770" s="24">
        <v>100</v>
      </c>
      <c r="F4770" s="27">
        <v>0.28000000000000003</v>
      </c>
      <c r="G4770" s="24" t="s">
        <v>59</v>
      </c>
      <c r="H4770" s="1"/>
      <c r="I4770" s="1"/>
      <c r="AA4770" s="7"/>
      <c r="AB4770" s="7"/>
      <c r="AD4770" s="1"/>
      <c r="AE4770" s="1"/>
      <c r="AG4770" s="7"/>
      <c r="AH4770" s="7"/>
      <c r="AI4770" s="7"/>
      <c r="IU4770" s="11"/>
      <c r="IV4770" s="11"/>
      <c r="IW4770" s="11"/>
      <c r="AMI4770" s="12"/>
      <c r="AMJ4770" s="12"/>
      <c r="AMK4770" s="12"/>
    </row>
    <row r="4771" spans="1:1025">
      <c r="A4771" s="23">
        <v>5</v>
      </c>
      <c r="B4771" s="23">
        <v>1999</v>
      </c>
      <c r="C4771" s="24">
        <v>156.13</v>
      </c>
      <c r="D4771" s="24">
        <v>44.25</v>
      </c>
      <c r="E4771" s="24">
        <v>100</v>
      </c>
      <c r="F4771" s="27">
        <v>0.35</v>
      </c>
      <c r="G4771" s="24" t="s">
        <v>59</v>
      </c>
      <c r="H4771" s="1"/>
      <c r="I4771" s="1"/>
      <c r="AA4771" s="7"/>
      <c r="AB4771" s="7"/>
      <c r="AD4771" s="1"/>
      <c r="AE4771" s="1"/>
      <c r="AG4771" s="7"/>
      <c r="AH4771" s="7"/>
      <c r="AI4771" s="7"/>
      <c r="IU4771" s="11"/>
      <c r="IV4771" s="11"/>
      <c r="IW4771" s="11"/>
      <c r="AMI4771" s="12"/>
      <c r="AMJ4771" s="12"/>
      <c r="AMK4771" s="12"/>
    </row>
    <row r="4772" spans="1:1025">
      <c r="A4772" s="23">
        <v>5</v>
      </c>
      <c r="B4772" s="23">
        <v>1999</v>
      </c>
      <c r="C4772" s="24">
        <v>156.13</v>
      </c>
      <c r="D4772" s="24">
        <v>44.25</v>
      </c>
      <c r="E4772" s="24">
        <v>100</v>
      </c>
      <c r="F4772" s="27">
        <v>0.45</v>
      </c>
      <c r="G4772" s="24" t="s">
        <v>59</v>
      </c>
      <c r="H4772" s="1"/>
      <c r="I4772" s="1"/>
      <c r="AA4772" s="7"/>
      <c r="AB4772" s="7"/>
      <c r="AD4772" s="1"/>
      <c r="AE4772" s="1"/>
      <c r="AG4772" s="7"/>
      <c r="AH4772" s="7"/>
      <c r="AI4772" s="7"/>
      <c r="IU4772" s="11"/>
      <c r="IV4772" s="11"/>
      <c r="IW4772" s="11"/>
      <c r="AMI4772" s="12"/>
      <c r="AMJ4772" s="12"/>
      <c r="AMK4772" s="12"/>
    </row>
    <row r="4773" spans="1:1025">
      <c r="A4773" s="23">
        <v>5</v>
      </c>
      <c r="B4773" s="23">
        <v>1999</v>
      </c>
      <c r="C4773" s="24">
        <v>156.13</v>
      </c>
      <c r="D4773" s="24">
        <v>44.25</v>
      </c>
      <c r="E4773" s="24">
        <v>100</v>
      </c>
      <c r="F4773" s="27">
        <v>0.45</v>
      </c>
      <c r="G4773" s="24" t="s">
        <v>59</v>
      </c>
      <c r="H4773" s="1"/>
      <c r="I4773" s="1"/>
      <c r="AA4773" s="7"/>
      <c r="AB4773" s="7"/>
      <c r="AD4773" s="1"/>
      <c r="AE4773" s="1"/>
      <c r="AG4773" s="7"/>
      <c r="AH4773" s="7"/>
      <c r="AI4773" s="7"/>
      <c r="IU4773" s="11"/>
      <c r="IV4773" s="11"/>
      <c r="IW4773" s="11"/>
      <c r="AMI4773" s="12"/>
      <c r="AMJ4773" s="12"/>
      <c r="AMK4773" s="12"/>
    </row>
    <row r="4774" spans="1:1025">
      <c r="A4774" s="23">
        <v>5</v>
      </c>
      <c r="B4774" s="23">
        <v>1999</v>
      </c>
      <c r="C4774" s="24">
        <v>156.13</v>
      </c>
      <c r="D4774" s="24">
        <v>44.25</v>
      </c>
      <c r="E4774" s="24">
        <v>100</v>
      </c>
      <c r="F4774" s="27">
        <v>0.45</v>
      </c>
      <c r="G4774" s="24" t="s">
        <v>59</v>
      </c>
      <c r="H4774" s="1"/>
      <c r="I4774" s="1"/>
      <c r="AA4774" s="7"/>
      <c r="AB4774" s="7"/>
      <c r="AD4774" s="1"/>
      <c r="AE4774" s="1"/>
      <c r="AG4774" s="7"/>
      <c r="AH4774" s="7"/>
      <c r="AI4774" s="7"/>
      <c r="IU4774" s="11"/>
      <c r="IV4774" s="11"/>
      <c r="IW4774" s="11"/>
      <c r="AMI4774" s="12"/>
      <c r="AMJ4774" s="12"/>
      <c r="AMK4774" s="12"/>
    </row>
    <row r="4775" spans="1:1025">
      <c r="A4775" s="23">
        <v>5</v>
      </c>
      <c r="B4775" s="23">
        <v>1999</v>
      </c>
      <c r="C4775" s="24">
        <v>155.80000000000001</v>
      </c>
      <c r="D4775" s="24">
        <v>44.67</v>
      </c>
      <c r="E4775" s="24">
        <v>100</v>
      </c>
      <c r="F4775" s="27">
        <v>0.37</v>
      </c>
      <c r="G4775" s="24" t="s">
        <v>59</v>
      </c>
      <c r="H4775" s="1"/>
      <c r="I4775" s="1"/>
      <c r="AA4775" s="7"/>
      <c r="AB4775" s="7"/>
      <c r="AD4775" s="1"/>
      <c r="AE4775" s="1"/>
      <c r="AG4775" s="7"/>
      <c r="AH4775" s="7"/>
      <c r="AI4775" s="7"/>
      <c r="IU4775" s="11"/>
      <c r="IV4775" s="11"/>
      <c r="IW4775" s="11"/>
      <c r="AMI4775" s="12"/>
      <c r="AMJ4775" s="12"/>
      <c r="AMK4775" s="12"/>
    </row>
    <row r="4776" spans="1:1025">
      <c r="A4776" s="23">
        <v>5</v>
      </c>
      <c r="B4776" s="23">
        <v>1999</v>
      </c>
      <c r="C4776" s="24">
        <v>156.13</v>
      </c>
      <c r="D4776" s="24">
        <v>44.25</v>
      </c>
      <c r="E4776" s="24">
        <v>125</v>
      </c>
      <c r="F4776" s="27">
        <v>0.35</v>
      </c>
      <c r="G4776" s="24" t="s">
        <v>59</v>
      </c>
      <c r="H4776" s="1"/>
      <c r="I4776" s="1"/>
      <c r="AA4776" s="7"/>
      <c r="AB4776" s="7"/>
      <c r="AD4776" s="1"/>
      <c r="AE4776" s="1"/>
      <c r="AG4776" s="7"/>
      <c r="AH4776" s="7"/>
      <c r="AI4776" s="7"/>
      <c r="IU4776" s="11"/>
      <c r="IV4776" s="11"/>
      <c r="IW4776" s="11"/>
      <c r="AMI4776" s="12"/>
      <c r="AMJ4776" s="12"/>
      <c r="AMK4776" s="12"/>
    </row>
    <row r="4777" spans="1:1025">
      <c r="A4777" s="23">
        <v>5</v>
      </c>
      <c r="B4777" s="23">
        <v>1999</v>
      </c>
      <c r="C4777" s="24">
        <v>155.80000000000001</v>
      </c>
      <c r="D4777" s="24">
        <v>44.67</v>
      </c>
      <c r="E4777" s="24">
        <v>125</v>
      </c>
      <c r="F4777" s="27">
        <v>0.65</v>
      </c>
      <c r="G4777" s="24" t="s">
        <v>59</v>
      </c>
      <c r="H4777" s="1"/>
      <c r="I4777" s="1"/>
      <c r="AA4777" s="7"/>
      <c r="AB4777" s="7"/>
      <c r="AD4777" s="1"/>
      <c r="AE4777" s="1"/>
      <c r="AG4777" s="7"/>
      <c r="AH4777" s="7"/>
      <c r="AI4777" s="7"/>
      <c r="IU4777" s="11"/>
      <c r="IV4777" s="11"/>
      <c r="IW4777" s="11"/>
      <c r="AMI4777" s="12"/>
      <c r="AMJ4777" s="12"/>
      <c r="AMK4777" s="12"/>
    </row>
    <row r="4778" spans="1:1025">
      <c r="A4778" s="23">
        <v>5</v>
      </c>
      <c r="B4778" s="23">
        <v>1999</v>
      </c>
      <c r="C4778" s="24">
        <v>156.13</v>
      </c>
      <c r="D4778" s="24">
        <v>44.25</v>
      </c>
      <c r="E4778" s="24">
        <v>125</v>
      </c>
      <c r="F4778" s="27">
        <v>0.3</v>
      </c>
      <c r="G4778" s="24" t="s">
        <v>59</v>
      </c>
      <c r="H4778" s="1"/>
      <c r="I4778" s="1"/>
      <c r="AA4778" s="7"/>
      <c r="AB4778" s="7"/>
      <c r="AD4778" s="1"/>
      <c r="AE4778" s="1"/>
      <c r="AG4778" s="7"/>
      <c r="AH4778" s="7"/>
      <c r="AI4778" s="7"/>
      <c r="IU4778" s="11"/>
      <c r="IV4778" s="11"/>
      <c r="IW4778" s="11"/>
      <c r="AMI4778" s="12"/>
      <c r="AMJ4778" s="12"/>
      <c r="AMK4778" s="12"/>
    </row>
    <row r="4779" spans="1:1025">
      <c r="A4779" s="23">
        <v>5</v>
      </c>
      <c r="B4779" s="23">
        <v>1999</v>
      </c>
      <c r="C4779" s="24">
        <v>156.13</v>
      </c>
      <c r="D4779" s="24">
        <v>44.25</v>
      </c>
      <c r="E4779" s="24">
        <v>125</v>
      </c>
      <c r="F4779" s="27">
        <v>0.7</v>
      </c>
      <c r="G4779" s="24" t="s">
        <v>59</v>
      </c>
      <c r="H4779" s="1"/>
      <c r="I4779" s="1"/>
      <c r="AA4779" s="7"/>
      <c r="AB4779" s="7"/>
      <c r="AD4779" s="1"/>
      <c r="AE4779" s="1"/>
      <c r="AG4779" s="7"/>
      <c r="AH4779" s="7"/>
      <c r="AI4779" s="7"/>
      <c r="IU4779" s="11"/>
      <c r="IV4779" s="11"/>
      <c r="IW4779" s="11"/>
      <c r="AMI4779" s="12"/>
      <c r="AMJ4779" s="12"/>
      <c r="AMK4779" s="12"/>
    </row>
    <row r="4780" spans="1:1025">
      <c r="A4780" s="23">
        <v>5</v>
      </c>
      <c r="B4780" s="23">
        <v>1999</v>
      </c>
      <c r="C4780" s="24">
        <v>156.13</v>
      </c>
      <c r="D4780" s="24">
        <v>44.25</v>
      </c>
      <c r="E4780" s="24">
        <v>125</v>
      </c>
      <c r="F4780" s="27">
        <v>1.1000000000000001</v>
      </c>
      <c r="G4780" s="24" t="s">
        <v>59</v>
      </c>
      <c r="H4780" s="1"/>
      <c r="I4780" s="1"/>
      <c r="AA4780" s="7"/>
      <c r="AB4780" s="7"/>
      <c r="AD4780" s="1"/>
      <c r="AE4780" s="1"/>
      <c r="AG4780" s="7"/>
      <c r="AH4780" s="7"/>
      <c r="AI4780" s="7"/>
      <c r="IU4780" s="11"/>
      <c r="IV4780" s="11"/>
      <c r="IW4780" s="11"/>
      <c r="AMI4780" s="12"/>
      <c r="AMJ4780" s="12"/>
      <c r="AMK4780" s="12"/>
    </row>
    <row r="4781" spans="1:1025">
      <c r="A4781" s="23">
        <v>5</v>
      </c>
      <c r="B4781" s="23">
        <v>1999</v>
      </c>
      <c r="C4781" s="24">
        <v>156.13</v>
      </c>
      <c r="D4781" s="24">
        <v>44.25</v>
      </c>
      <c r="E4781" s="24">
        <v>125</v>
      </c>
      <c r="F4781" s="27">
        <v>0.8</v>
      </c>
      <c r="G4781" s="24" t="s">
        <v>59</v>
      </c>
      <c r="H4781" s="1"/>
      <c r="I4781" s="1"/>
      <c r="AA4781" s="7"/>
      <c r="AB4781" s="7"/>
      <c r="AD4781" s="1"/>
      <c r="AE4781" s="1"/>
      <c r="AG4781" s="7"/>
      <c r="AH4781" s="7"/>
      <c r="AI4781" s="7"/>
      <c r="IU4781" s="11"/>
      <c r="IV4781" s="11"/>
      <c r="IW4781" s="11"/>
      <c r="AMI4781" s="12"/>
      <c r="AMJ4781" s="12"/>
      <c r="AMK4781" s="12"/>
    </row>
    <row r="4782" spans="1:1025">
      <c r="A4782" s="23">
        <v>5</v>
      </c>
      <c r="B4782" s="23">
        <v>1999</v>
      </c>
      <c r="C4782" s="24">
        <v>156.13</v>
      </c>
      <c r="D4782" s="24">
        <v>44.25</v>
      </c>
      <c r="E4782" s="24">
        <v>150</v>
      </c>
      <c r="F4782" s="27">
        <v>0.8</v>
      </c>
      <c r="G4782" s="24" t="s">
        <v>59</v>
      </c>
      <c r="H4782" s="1"/>
      <c r="I4782" s="1"/>
      <c r="AA4782" s="7"/>
      <c r="AB4782" s="7"/>
      <c r="AD4782" s="1"/>
      <c r="AE4782" s="1"/>
      <c r="AG4782" s="7"/>
      <c r="AH4782" s="7"/>
      <c r="AI4782" s="7"/>
      <c r="IU4782" s="11"/>
      <c r="IV4782" s="11"/>
      <c r="IW4782" s="11"/>
      <c r="AMI4782" s="12"/>
      <c r="AMJ4782" s="12"/>
      <c r="AMK4782" s="12"/>
    </row>
    <row r="4783" spans="1:1025">
      <c r="A4783" s="23">
        <v>5</v>
      </c>
      <c r="B4783" s="23">
        <v>1999</v>
      </c>
      <c r="C4783" s="24">
        <v>156.13</v>
      </c>
      <c r="D4783" s="24">
        <v>44.25</v>
      </c>
      <c r="E4783" s="24">
        <v>150</v>
      </c>
      <c r="F4783" s="27">
        <v>1.05</v>
      </c>
      <c r="G4783" s="24" t="s">
        <v>59</v>
      </c>
      <c r="H4783" s="1"/>
      <c r="I4783" s="1"/>
      <c r="AA4783" s="7"/>
      <c r="AB4783" s="7"/>
      <c r="AD4783" s="1"/>
      <c r="AE4783" s="1"/>
      <c r="AG4783" s="7"/>
      <c r="AH4783" s="7"/>
      <c r="AI4783" s="7"/>
      <c r="IU4783" s="11"/>
      <c r="IV4783" s="11"/>
      <c r="IW4783" s="11"/>
      <c r="AMI4783" s="12"/>
      <c r="AMJ4783" s="12"/>
      <c r="AMK4783" s="12"/>
    </row>
    <row r="4784" spans="1:1025">
      <c r="A4784" s="23">
        <v>5</v>
      </c>
      <c r="B4784" s="23">
        <v>1999</v>
      </c>
      <c r="C4784" s="24">
        <v>156.13</v>
      </c>
      <c r="D4784" s="24">
        <v>44.25</v>
      </c>
      <c r="E4784" s="24">
        <v>150</v>
      </c>
      <c r="F4784" s="27">
        <v>0.55000000000000104</v>
      </c>
      <c r="G4784" s="24" t="s">
        <v>59</v>
      </c>
      <c r="H4784" s="1"/>
      <c r="I4784" s="1"/>
      <c r="AA4784" s="7"/>
      <c r="AB4784" s="7"/>
      <c r="AD4784" s="1"/>
      <c r="AE4784" s="1"/>
      <c r="AG4784" s="7"/>
      <c r="AH4784" s="7"/>
      <c r="AI4784" s="7"/>
      <c r="IU4784" s="11"/>
      <c r="IV4784" s="11"/>
      <c r="IW4784" s="11"/>
      <c r="AMI4784" s="12"/>
      <c r="AMJ4784" s="12"/>
      <c r="AMK4784" s="12"/>
    </row>
    <row r="4785" spans="1:1025">
      <c r="A4785" s="23">
        <v>5</v>
      </c>
      <c r="B4785" s="23">
        <v>1999</v>
      </c>
      <c r="C4785" s="24">
        <v>155.80000000000001</v>
      </c>
      <c r="D4785" s="24">
        <v>44.67</v>
      </c>
      <c r="E4785" s="24">
        <v>150</v>
      </c>
      <c r="F4785" s="27">
        <v>1.2</v>
      </c>
      <c r="G4785" s="24" t="s">
        <v>59</v>
      </c>
      <c r="H4785" s="1"/>
      <c r="I4785" s="1"/>
      <c r="AA4785" s="7"/>
      <c r="AB4785" s="7"/>
      <c r="AD4785" s="1"/>
      <c r="AE4785" s="1"/>
      <c r="AG4785" s="7"/>
      <c r="AH4785" s="7"/>
      <c r="AI4785" s="7"/>
      <c r="IU4785" s="11"/>
      <c r="IV4785" s="11"/>
      <c r="IW4785" s="11"/>
      <c r="AMI4785" s="12"/>
      <c r="AMJ4785" s="12"/>
      <c r="AMK4785" s="12"/>
    </row>
    <row r="4786" spans="1:1025">
      <c r="A4786" s="23">
        <v>5</v>
      </c>
      <c r="B4786" s="23">
        <v>1999</v>
      </c>
      <c r="C4786" s="24">
        <v>156.13</v>
      </c>
      <c r="D4786" s="24">
        <v>44.25</v>
      </c>
      <c r="E4786" s="24">
        <v>150</v>
      </c>
      <c r="F4786" s="27">
        <v>1.1000000000000001</v>
      </c>
      <c r="G4786" s="24" t="s">
        <v>59</v>
      </c>
      <c r="H4786" s="1"/>
      <c r="I4786" s="1"/>
      <c r="AA4786" s="7"/>
      <c r="AB4786" s="7"/>
      <c r="AD4786" s="1"/>
      <c r="AE4786" s="1"/>
      <c r="AG4786" s="7"/>
      <c r="AH4786" s="7"/>
      <c r="AI4786" s="7"/>
      <c r="IU4786" s="11"/>
      <c r="IV4786" s="11"/>
      <c r="IW4786" s="11"/>
      <c r="AMI4786" s="12"/>
      <c r="AMJ4786" s="12"/>
      <c r="AMK4786" s="12"/>
    </row>
    <row r="4787" spans="1:1025">
      <c r="A4787" s="23">
        <v>5</v>
      </c>
      <c r="B4787" s="23">
        <v>1999</v>
      </c>
      <c r="C4787" s="24">
        <v>156.13</v>
      </c>
      <c r="D4787" s="24">
        <v>44.25</v>
      </c>
      <c r="E4787" s="24">
        <v>150</v>
      </c>
      <c r="F4787" s="27">
        <v>1.1499999999999999</v>
      </c>
      <c r="G4787" s="24" t="s">
        <v>59</v>
      </c>
      <c r="H4787" s="1"/>
      <c r="I4787" s="1"/>
      <c r="AA4787" s="7"/>
      <c r="AB4787" s="7"/>
      <c r="AD4787" s="1"/>
      <c r="AE4787" s="1"/>
      <c r="AG4787" s="7"/>
      <c r="AH4787" s="7"/>
      <c r="AI4787" s="7"/>
      <c r="IU4787" s="11"/>
      <c r="IV4787" s="11"/>
      <c r="IW4787" s="11"/>
      <c r="AMI4787" s="12"/>
      <c r="AMJ4787" s="12"/>
      <c r="AMK4787" s="12"/>
    </row>
    <row r="4788" spans="1:1025">
      <c r="A4788" s="23">
        <v>5</v>
      </c>
      <c r="B4788" s="23">
        <v>1999</v>
      </c>
      <c r="C4788" s="24">
        <v>156.13</v>
      </c>
      <c r="D4788" s="24">
        <v>44.25</v>
      </c>
      <c r="E4788" s="24">
        <v>175</v>
      </c>
      <c r="F4788" s="27">
        <v>0.8</v>
      </c>
      <c r="G4788" s="24" t="s">
        <v>59</v>
      </c>
      <c r="H4788" s="1"/>
      <c r="I4788" s="1"/>
      <c r="AA4788" s="7"/>
      <c r="AB4788" s="7"/>
      <c r="AD4788" s="1"/>
      <c r="AE4788" s="1"/>
      <c r="AG4788" s="7"/>
      <c r="AH4788" s="7"/>
      <c r="AI4788" s="7"/>
      <c r="IU4788" s="11"/>
      <c r="IV4788" s="11"/>
      <c r="IW4788" s="11"/>
      <c r="AMI4788" s="12"/>
      <c r="AMJ4788" s="12"/>
      <c r="AMK4788" s="12"/>
    </row>
    <row r="4789" spans="1:1025">
      <c r="A4789" s="23">
        <v>5</v>
      </c>
      <c r="B4789" s="23">
        <v>1999</v>
      </c>
      <c r="C4789" s="24">
        <v>156.13</v>
      </c>
      <c r="D4789" s="24">
        <v>44.25</v>
      </c>
      <c r="E4789" s="24">
        <v>175</v>
      </c>
      <c r="F4789" s="27">
        <v>1.25</v>
      </c>
      <c r="G4789" s="24" t="s">
        <v>59</v>
      </c>
      <c r="H4789" s="1"/>
      <c r="I4789" s="1"/>
      <c r="AA4789" s="7"/>
      <c r="AB4789" s="7"/>
      <c r="AD4789" s="1"/>
      <c r="AE4789" s="1"/>
      <c r="AG4789" s="7"/>
      <c r="AH4789" s="7"/>
      <c r="AI4789" s="7"/>
      <c r="IU4789" s="11"/>
      <c r="IV4789" s="11"/>
      <c r="IW4789" s="11"/>
      <c r="AMI4789" s="12"/>
      <c r="AMJ4789" s="12"/>
      <c r="AMK4789" s="12"/>
    </row>
    <row r="4790" spans="1:1025">
      <c r="A4790" s="23">
        <v>5</v>
      </c>
      <c r="B4790" s="23">
        <v>1999</v>
      </c>
      <c r="C4790" s="24">
        <v>156.13</v>
      </c>
      <c r="D4790" s="24">
        <v>44.25</v>
      </c>
      <c r="E4790" s="24">
        <v>175</v>
      </c>
      <c r="F4790" s="27">
        <v>1.1499999999999999</v>
      </c>
      <c r="G4790" s="24" t="s">
        <v>59</v>
      </c>
      <c r="H4790" s="1"/>
      <c r="I4790" s="1"/>
      <c r="AA4790" s="7"/>
      <c r="AB4790" s="7"/>
      <c r="AD4790" s="1"/>
      <c r="AE4790" s="1"/>
      <c r="AG4790" s="7"/>
      <c r="AH4790" s="7"/>
      <c r="AI4790" s="7"/>
      <c r="IU4790" s="11"/>
      <c r="IV4790" s="11"/>
      <c r="IW4790" s="11"/>
      <c r="AMI4790" s="12"/>
      <c r="AMJ4790" s="12"/>
      <c r="AMK4790" s="12"/>
    </row>
    <row r="4791" spans="1:1025">
      <c r="A4791" s="23">
        <v>5</v>
      </c>
      <c r="B4791" s="23">
        <v>1999</v>
      </c>
      <c r="C4791" s="24">
        <v>156.13</v>
      </c>
      <c r="D4791" s="24">
        <v>44.25</v>
      </c>
      <c r="E4791" s="24">
        <v>175</v>
      </c>
      <c r="F4791" s="27">
        <v>1.08</v>
      </c>
      <c r="G4791" s="24" t="s">
        <v>59</v>
      </c>
      <c r="H4791" s="1"/>
      <c r="I4791" s="1"/>
      <c r="AA4791" s="7"/>
      <c r="AB4791" s="7"/>
      <c r="AD4791" s="1"/>
      <c r="AE4791" s="1"/>
      <c r="AG4791" s="7"/>
      <c r="AH4791" s="7"/>
      <c r="AI4791" s="7"/>
      <c r="IU4791" s="11"/>
      <c r="IV4791" s="11"/>
      <c r="IW4791" s="11"/>
      <c r="AMI4791" s="12"/>
      <c r="AMJ4791" s="12"/>
      <c r="AMK4791" s="12"/>
    </row>
    <row r="4792" spans="1:1025">
      <c r="A4792" s="23">
        <v>5</v>
      </c>
      <c r="B4792" s="23">
        <v>1999</v>
      </c>
      <c r="C4792" s="24">
        <v>155.80000000000001</v>
      </c>
      <c r="D4792" s="24">
        <v>44.67</v>
      </c>
      <c r="E4792" s="24">
        <v>175</v>
      </c>
      <c r="F4792" s="27">
        <v>1.05</v>
      </c>
      <c r="G4792" s="24" t="s">
        <v>59</v>
      </c>
      <c r="H4792" s="1"/>
      <c r="I4792" s="1"/>
      <c r="AA4792" s="7"/>
      <c r="AB4792" s="7"/>
      <c r="AD4792" s="1"/>
      <c r="AE4792" s="1"/>
      <c r="AG4792" s="7"/>
      <c r="AH4792" s="7"/>
      <c r="AI4792" s="7"/>
      <c r="IU4792" s="11"/>
      <c r="IV4792" s="11"/>
      <c r="IW4792" s="11"/>
      <c r="AMI4792" s="12"/>
      <c r="AMJ4792" s="12"/>
      <c r="AMK4792" s="12"/>
    </row>
    <row r="4793" spans="1:1025">
      <c r="A4793" s="23">
        <v>5</v>
      </c>
      <c r="B4793" s="23">
        <v>1999</v>
      </c>
      <c r="C4793" s="24">
        <v>156.13</v>
      </c>
      <c r="D4793" s="24">
        <v>44.25</v>
      </c>
      <c r="E4793" s="24">
        <v>175</v>
      </c>
      <c r="F4793" s="27">
        <v>1.05</v>
      </c>
      <c r="G4793" s="24" t="s">
        <v>59</v>
      </c>
      <c r="H4793" s="1"/>
      <c r="I4793" s="1"/>
      <c r="AA4793" s="7"/>
      <c r="AB4793" s="7"/>
      <c r="AD4793" s="1"/>
      <c r="AE4793" s="1"/>
      <c r="AG4793" s="7"/>
      <c r="AH4793" s="7"/>
      <c r="AI4793" s="7"/>
      <c r="IU4793" s="11"/>
      <c r="IV4793" s="11"/>
      <c r="IW4793" s="11"/>
      <c r="AMI4793" s="12"/>
      <c r="AMJ4793" s="12"/>
      <c r="AMK4793" s="12"/>
    </row>
    <row r="4794" spans="1:1025">
      <c r="A4794" s="23">
        <v>5</v>
      </c>
      <c r="B4794" s="23">
        <v>1999</v>
      </c>
      <c r="C4794" s="24">
        <v>156.13</v>
      </c>
      <c r="D4794" s="24">
        <v>44.25</v>
      </c>
      <c r="E4794" s="24">
        <v>200</v>
      </c>
      <c r="F4794" s="27">
        <v>1.05</v>
      </c>
      <c r="G4794" s="24" t="s">
        <v>59</v>
      </c>
      <c r="H4794" s="1"/>
      <c r="I4794" s="1"/>
      <c r="AA4794" s="7"/>
      <c r="AB4794" s="7"/>
      <c r="AD4794" s="1"/>
      <c r="AE4794" s="1"/>
      <c r="AG4794" s="7"/>
      <c r="AH4794" s="7"/>
      <c r="AI4794" s="7"/>
      <c r="IU4794" s="11"/>
      <c r="IV4794" s="11"/>
      <c r="IW4794" s="11"/>
      <c r="AMI4794" s="12"/>
      <c r="AMJ4794" s="12"/>
      <c r="AMK4794" s="12"/>
    </row>
    <row r="4795" spans="1:1025">
      <c r="A4795" s="23">
        <v>5</v>
      </c>
      <c r="B4795" s="23">
        <v>1999</v>
      </c>
      <c r="C4795" s="24">
        <v>155.80000000000001</v>
      </c>
      <c r="D4795" s="24">
        <v>44.67</v>
      </c>
      <c r="E4795" s="24">
        <v>200</v>
      </c>
      <c r="F4795" s="27">
        <v>0.75</v>
      </c>
      <c r="G4795" s="24" t="s">
        <v>59</v>
      </c>
      <c r="H4795" s="1"/>
      <c r="I4795" s="1"/>
      <c r="AA4795" s="7"/>
      <c r="AB4795" s="7"/>
      <c r="AD4795" s="1"/>
      <c r="AE4795" s="1"/>
      <c r="AG4795" s="7"/>
      <c r="AH4795" s="7"/>
      <c r="AI4795" s="7"/>
      <c r="IU4795" s="11"/>
      <c r="IV4795" s="11"/>
      <c r="IW4795" s="11"/>
      <c r="AMI4795" s="12"/>
      <c r="AMJ4795" s="12"/>
      <c r="AMK4795" s="12"/>
    </row>
    <row r="4796" spans="1:1025">
      <c r="A4796" s="23">
        <v>5</v>
      </c>
      <c r="B4796" s="23">
        <v>1999</v>
      </c>
      <c r="C4796" s="24">
        <v>156.13</v>
      </c>
      <c r="D4796" s="24">
        <v>44.25</v>
      </c>
      <c r="E4796" s="24">
        <v>200</v>
      </c>
      <c r="F4796" s="27">
        <v>0.85</v>
      </c>
      <c r="G4796" s="24" t="s">
        <v>59</v>
      </c>
      <c r="H4796" s="1"/>
      <c r="I4796" s="1"/>
      <c r="AA4796" s="7"/>
      <c r="AB4796" s="7"/>
      <c r="AD4796" s="1"/>
      <c r="AE4796" s="1"/>
      <c r="AG4796" s="7"/>
      <c r="AH4796" s="7"/>
      <c r="AI4796" s="7"/>
      <c r="IU4796" s="11"/>
      <c r="IV4796" s="11"/>
      <c r="IW4796" s="11"/>
      <c r="AMI4796" s="12"/>
      <c r="AMJ4796" s="12"/>
      <c r="AMK4796" s="12"/>
    </row>
    <row r="4797" spans="1:1025">
      <c r="A4797" s="23">
        <v>5</v>
      </c>
      <c r="B4797" s="23">
        <v>1999</v>
      </c>
      <c r="C4797" s="24">
        <v>156.13</v>
      </c>
      <c r="D4797" s="24">
        <v>44.25</v>
      </c>
      <c r="E4797" s="24">
        <v>200</v>
      </c>
      <c r="F4797" s="27">
        <v>1.25</v>
      </c>
      <c r="G4797" s="24" t="s">
        <v>59</v>
      </c>
      <c r="H4797" s="1"/>
      <c r="I4797" s="1"/>
      <c r="AA4797" s="7"/>
      <c r="AB4797" s="7"/>
      <c r="AD4797" s="1"/>
      <c r="AE4797" s="1"/>
      <c r="AG4797" s="7"/>
      <c r="AH4797" s="7"/>
      <c r="AI4797" s="7"/>
      <c r="IU4797" s="11"/>
      <c r="IV4797" s="11"/>
      <c r="IW4797" s="11"/>
      <c r="AMI4797" s="12"/>
      <c r="AMJ4797" s="12"/>
      <c r="AMK4797" s="12"/>
    </row>
    <row r="4798" spans="1:1025">
      <c r="A4798" s="23">
        <v>5</v>
      </c>
      <c r="B4798" s="23">
        <v>1999</v>
      </c>
      <c r="C4798" s="24">
        <v>156.13</v>
      </c>
      <c r="D4798" s="24">
        <v>44.25</v>
      </c>
      <c r="E4798" s="24">
        <v>200</v>
      </c>
      <c r="F4798" s="27">
        <v>1.3</v>
      </c>
      <c r="G4798" s="24" t="s">
        <v>59</v>
      </c>
      <c r="H4798" s="1"/>
      <c r="I4798" s="1"/>
      <c r="AA4798" s="7"/>
      <c r="AB4798" s="7"/>
      <c r="AD4798" s="1"/>
      <c r="AE4798" s="1"/>
      <c r="AG4798" s="7"/>
      <c r="AH4798" s="7"/>
      <c r="AI4798" s="7"/>
      <c r="IU4798" s="11"/>
      <c r="IV4798" s="11"/>
      <c r="IW4798" s="11"/>
      <c r="AMI4798" s="12"/>
      <c r="AMJ4798" s="12"/>
      <c r="AMK4798" s="12"/>
    </row>
    <row r="4799" spans="1:1025">
      <c r="A4799" s="23">
        <v>5</v>
      </c>
      <c r="B4799" s="23">
        <v>1999</v>
      </c>
      <c r="C4799" s="24">
        <v>156.13</v>
      </c>
      <c r="D4799" s="24">
        <v>44.25</v>
      </c>
      <c r="E4799" s="24">
        <v>200</v>
      </c>
      <c r="F4799" s="27">
        <v>1.1000000000000001</v>
      </c>
      <c r="G4799" s="24" t="s">
        <v>59</v>
      </c>
      <c r="H4799" s="1"/>
      <c r="I4799" s="1"/>
      <c r="AA4799" s="7"/>
      <c r="AB4799" s="7"/>
      <c r="AD4799" s="1"/>
      <c r="AE4799" s="1"/>
      <c r="AG4799" s="7"/>
      <c r="AH4799" s="7"/>
      <c r="AI4799" s="7"/>
      <c r="IU4799" s="11"/>
      <c r="IV4799" s="11"/>
      <c r="IW4799" s="11"/>
      <c r="AMI4799" s="12"/>
      <c r="AMJ4799" s="12"/>
      <c r="AMK4799" s="12"/>
    </row>
    <row r="4800" spans="1:1025">
      <c r="A4800" s="23">
        <v>5</v>
      </c>
      <c r="B4800" s="23">
        <v>1999</v>
      </c>
      <c r="C4800" s="24">
        <v>156.13</v>
      </c>
      <c r="D4800" s="24">
        <v>44.25</v>
      </c>
      <c r="E4800" s="24">
        <v>250</v>
      </c>
      <c r="F4800" s="27">
        <v>0.7</v>
      </c>
      <c r="G4800" s="24" t="s">
        <v>59</v>
      </c>
      <c r="H4800" s="1"/>
      <c r="I4800" s="1"/>
      <c r="AA4800" s="7"/>
      <c r="AB4800" s="7"/>
      <c r="AD4800" s="1"/>
      <c r="AE4800" s="1"/>
      <c r="AG4800" s="7"/>
      <c r="AH4800" s="7"/>
      <c r="AI4800" s="7"/>
      <c r="IU4800" s="11"/>
      <c r="IV4800" s="11"/>
      <c r="IW4800" s="11"/>
      <c r="AMI4800" s="12"/>
      <c r="AMJ4800" s="12"/>
      <c r="AMK4800" s="12"/>
    </row>
    <row r="4801" spans="1:1025">
      <c r="A4801" s="23">
        <v>5</v>
      </c>
      <c r="B4801" s="23">
        <v>1999</v>
      </c>
      <c r="C4801" s="24">
        <v>156.13</v>
      </c>
      <c r="D4801" s="24">
        <v>44.25</v>
      </c>
      <c r="E4801" s="24">
        <v>250</v>
      </c>
      <c r="F4801" s="27">
        <v>1</v>
      </c>
      <c r="G4801" s="24" t="s">
        <v>59</v>
      </c>
      <c r="H4801" s="1"/>
      <c r="I4801" s="1"/>
      <c r="AA4801" s="7"/>
      <c r="AB4801" s="7"/>
      <c r="AD4801" s="1"/>
      <c r="AE4801" s="1"/>
      <c r="AG4801" s="7"/>
      <c r="AH4801" s="7"/>
      <c r="AI4801" s="7"/>
      <c r="IU4801" s="11"/>
      <c r="IV4801" s="11"/>
      <c r="IW4801" s="11"/>
      <c r="AMI4801" s="12"/>
      <c r="AMJ4801" s="12"/>
      <c r="AMK4801" s="12"/>
    </row>
    <row r="4802" spans="1:1025">
      <c r="A4802" s="23">
        <v>5</v>
      </c>
      <c r="B4802" s="23">
        <v>1999</v>
      </c>
      <c r="C4802" s="24">
        <v>156.13</v>
      </c>
      <c r="D4802" s="24">
        <v>44.25</v>
      </c>
      <c r="E4802" s="24">
        <v>250</v>
      </c>
      <c r="F4802" s="27">
        <v>1.4</v>
      </c>
      <c r="G4802" s="24" t="s">
        <v>59</v>
      </c>
      <c r="H4802" s="1"/>
      <c r="I4802" s="1"/>
      <c r="AA4802" s="7"/>
      <c r="AB4802" s="7"/>
      <c r="AD4802" s="1"/>
      <c r="AE4802" s="1"/>
      <c r="AG4802" s="7"/>
      <c r="AH4802" s="7"/>
      <c r="AI4802" s="7"/>
      <c r="IU4802" s="11"/>
      <c r="IV4802" s="11"/>
      <c r="IW4802" s="11"/>
      <c r="AMI4802" s="12"/>
      <c r="AMJ4802" s="12"/>
      <c r="AMK4802" s="12"/>
    </row>
    <row r="4803" spans="1:1025">
      <c r="A4803" s="23">
        <v>5</v>
      </c>
      <c r="B4803" s="23">
        <v>1999</v>
      </c>
      <c r="C4803" s="24">
        <v>156.13</v>
      </c>
      <c r="D4803" s="24">
        <v>44.25</v>
      </c>
      <c r="E4803" s="24">
        <v>250</v>
      </c>
      <c r="F4803" s="27">
        <v>0.95</v>
      </c>
      <c r="G4803" s="24" t="s">
        <v>59</v>
      </c>
      <c r="H4803" s="1"/>
      <c r="I4803" s="1"/>
      <c r="AA4803" s="7"/>
      <c r="AB4803" s="7"/>
      <c r="AD4803" s="1"/>
      <c r="AE4803" s="1"/>
      <c r="AG4803" s="7"/>
      <c r="AH4803" s="7"/>
      <c r="AI4803" s="7"/>
      <c r="IU4803" s="11"/>
      <c r="IV4803" s="11"/>
      <c r="IW4803" s="11"/>
      <c r="AMI4803" s="12"/>
      <c r="AMJ4803" s="12"/>
      <c r="AMK4803" s="12"/>
    </row>
    <row r="4804" spans="1:1025">
      <c r="A4804" s="23">
        <v>5</v>
      </c>
      <c r="B4804" s="23">
        <v>1999</v>
      </c>
      <c r="C4804" s="24">
        <v>155.80000000000001</v>
      </c>
      <c r="D4804" s="24">
        <v>44.67</v>
      </c>
      <c r="E4804" s="24">
        <v>250</v>
      </c>
      <c r="F4804" s="27">
        <v>1.1000000000000001</v>
      </c>
      <c r="G4804" s="24" t="s">
        <v>59</v>
      </c>
      <c r="H4804" s="1"/>
      <c r="I4804" s="1"/>
      <c r="AA4804" s="7"/>
      <c r="AB4804" s="7"/>
      <c r="AD4804" s="1"/>
      <c r="AE4804" s="1"/>
      <c r="AG4804" s="7"/>
      <c r="AH4804" s="7"/>
      <c r="AI4804" s="7"/>
      <c r="IU4804" s="11"/>
      <c r="IV4804" s="11"/>
      <c r="IW4804" s="11"/>
      <c r="AMI4804" s="12"/>
      <c r="AMJ4804" s="12"/>
      <c r="AMK4804" s="12"/>
    </row>
    <row r="4805" spans="1:1025">
      <c r="A4805" s="23">
        <v>5</v>
      </c>
      <c r="B4805" s="23">
        <v>1999</v>
      </c>
      <c r="C4805" s="24">
        <v>165</v>
      </c>
      <c r="D4805" s="24">
        <v>50</v>
      </c>
      <c r="E4805" s="24">
        <v>0</v>
      </c>
      <c r="F4805" s="27">
        <v>0.37</v>
      </c>
      <c r="G4805" s="24" t="s">
        <v>60</v>
      </c>
      <c r="H4805" s="1"/>
      <c r="I4805" s="1"/>
      <c r="AA4805" s="7"/>
      <c r="AB4805" s="7"/>
      <c r="AD4805" s="1"/>
      <c r="AE4805" s="1"/>
      <c r="AG4805" s="7"/>
      <c r="AH4805" s="7"/>
      <c r="AI4805" s="7"/>
      <c r="IU4805" s="11"/>
      <c r="IV4805" s="11"/>
      <c r="IW4805" s="11"/>
      <c r="AMI4805" s="12"/>
      <c r="AMJ4805" s="12"/>
      <c r="AMK4805" s="12"/>
    </row>
    <row r="4806" spans="1:1025">
      <c r="A4806" s="23">
        <v>5</v>
      </c>
      <c r="B4806" s="23">
        <v>1999</v>
      </c>
      <c r="C4806" s="24">
        <v>155</v>
      </c>
      <c r="D4806" s="24">
        <v>44</v>
      </c>
      <c r="E4806" s="24">
        <v>0</v>
      </c>
      <c r="F4806" s="27">
        <v>0.3</v>
      </c>
      <c r="G4806" s="24" t="s">
        <v>60</v>
      </c>
      <c r="H4806" s="1"/>
      <c r="I4806" s="1"/>
      <c r="AA4806" s="7"/>
      <c r="AB4806" s="7"/>
      <c r="AD4806" s="1"/>
      <c r="AE4806" s="1"/>
      <c r="AG4806" s="7"/>
      <c r="AH4806" s="7"/>
      <c r="AI4806" s="7"/>
      <c r="IU4806" s="11"/>
      <c r="IV4806" s="11"/>
      <c r="IW4806" s="11"/>
      <c r="AMI4806" s="12"/>
      <c r="AMJ4806" s="12"/>
      <c r="AMK4806" s="12"/>
    </row>
    <row r="4807" spans="1:1025">
      <c r="A4807" s="23">
        <v>5</v>
      </c>
      <c r="B4807" s="23">
        <v>1999</v>
      </c>
      <c r="C4807" s="24">
        <v>165</v>
      </c>
      <c r="D4807" s="24">
        <v>40</v>
      </c>
      <c r="E4807" s="24">
        <v>10</v>
      </c>
      <c r="F4807" s="27">
        <v>0.1</v>
      </c>
      <c r="G4807" s="24" t="s">
        <v>60</v>
      </c>
      <c r="H4807" s="1"/>
      <c r="I4807" s="1"/>
      <c r="AA4807" s="7"/>
      <c r="AB4807" s="7"/>
      <c r="AD4807" s="1"/>
      <c r="AE4807" s="1"/>
      <c r="AG4807" s="7"/>
      <c r="AH4807" s="7"/>
      <c r="AI4807" s="7"/>
      <c r="IU4807" s="11"/>
      <c r="IV4807" s="11"/>
      <c r="IW4807" s="11"/>
      <c r="AMI4807" s="12"/>
      <c r="AMJ4807" s="12"/>
      <c r="AMK4807" s="12"/>
    </row>
    <row r="4808" spans="1:1025">
      <c r="A4808" s="23">
        <v>5</v>
      </c>
      <c r="B4808" s="23">
        <v>1999</v>
      </c>
      <c r="C4808" s="24">
        <v>155</v>
      </c>
      <c r="D4808" s="24">
        <v>44</v>
      </c>
      <c r="E4808" s="24">
        <v>10</v>
      </c>
      <c r="F4808" s="27">
        <v>0.2</v>
      </c>
      <c r="G4808" s="24" t="s">
        <v>60</v>
      </c>
      <c r="H4808" s="1"/>
      <c r="I4808" s="1"/>
      <c r="AA4808" s="7"/>
      <c r="AB4808" s="7"/>
      <c r="AD4808" s="1"/>
      <c r="AE4808" s="1"/>
      <c r="AG4808" s="7"/>
      <c r="AH4808" s="7"/>
      <c r="AI4808" s="7"/>
      <c r="IU4808" s="11"/>
      <c r="IV4808" s="11"/>
      <c r="IW4808" s="11"/>
      <c r="AMI4808" s="12"/>
      <c r="AMJ4808" s="12"/>
      <c r="AMK4808" s="12"/>
    </row>
    <row r="4809" spans="1:1025">
      <c r="A4809" s="23">
        <v>5</v>
      </c>
      <c r="B4809" s="23">
        <v>1999</v>
      </c>
      <c r="C4809" s="24">
        <v>155</v>
      </c>
      <c r="D4809" s="24">
        <v>44</v>
      </c>
      <c r="E4809" s="24">
        <v>20</v>
      </c>
      <c r="F4809" s="27">
        <v>0.3</v>
      </c>
      <c r="G4809" s="24" t="s">
        <v>60</v>
      </c>
      <c r="H4809" s="1"/>
      <c r="I4809" s="1"/>
      <c r="AA4809" s="7"/>
      <c r="AB4809" s="7"/>
      <c r="AD4809" s="1"/>
      <c r="AE4809" s="1"/>
      <c r="AG4809" s="7"/>
      <c r="AH4809" s="7"/>
      <c r="AI4809" s="7"/>
      <c r="IU4809" s="11"/>
      <c r="IV4809" s="11"/>
      <c r="IW4809" s="11"/>
      <c r="AMI4809" s="12"/>
      <c r="AMJ4809" s="12"/>
      <c r="AMK4809" s="12"/>
    </row>
    <row r="4810" spans="1:1025">
      <c r="A4810" s="23">
        <v>5</v>
      </c>
      <c r="B4810" s="23">
        <v>1999</v>
      </c>
      <c r="C4810" s="24">
        <v>165</v>
      </c>
      <c r="D4810" s="24">
        <v>40</v>
      </c>
      <c r="E4810" s="24">
        <v>20</v>
      </c>
      <c r="F4810" s="27">
        <v>0.1</v>
      </c>
      <c r="G4810" s="24" t="s">
        <v>60</v>
      </c>
      <c r="H4810" s="1"/>
      <c r="I4810" s="1"/>
      <c r="AA4810" s="7"/>
      <c r="AB4810" s="7"/>
      <c r="AD4810" s="1"/>
      <c r="AE4810" s="1"/>
      <c r="AG4810" s="7"/>
      <c r="AH4810" s="7"/>
      <c r="AI4810" s="7"/>
      <c r="IU4810" s="11"/>
      <c r="IV4810" s="11"/>
      <c r="IW4810" s="11"/>
      <c r="AMI4810" s="12"/>
      <c r="AMJ4810" s="12"/>
      <c r="AMK4810" s="12"/>
    </row>
    <row r="4811" spans="1:1025">
      <c r="A4811" s="23">
        <v>5</v>
      </c>
      <c r="B4811" s="23">
        <v>1999</v>
      </c>
      <c r="C4811" s="24">
        <v>165</v>
      </c>
      <c r="D4811" s="24">
        <v>50</v>
      </c>
      <c r="E4811" s="24">
        <v>20</v>
      </c>
      <c r="F4811" s="27">
        <v>0.2</v>
      </c>
      <c r="G4811" s="24" t="s">
        <v>60</v>
      </c>
      <c r="H4811" s="1"/>
      <c r="I4811" s="1"/>
      <c r="AA4811" s="7"/>
      <c r="AB4811" s="7"/>
      <c r="AD4811" s="1"/>
      <c r="AE4811" s="1"/>
      <c r="AG4811" s="7"/>
      <c r="AH4811" s="7"/>
      <c r="AI4811" s="7"/>
      <c r="IU4811" s="11"/>
      <c r="IV4811" s="11"/>
      <c r="IW4811" s="11"/>
      <c r="AMI4811" s="12"/>
      <c r="AMJ4811" s="12"/>
      <c r="AMK4811" s="12"/>
    </row>
    <row r="4812" spans="1:1025">
      <c r="A4812" s="23">
        <v>5</v>
      </c>
      <c r="B4812" s="23">
        <v>1999</v>
      </c>
      <c r="C4812" s="24">
        <v>165</v>
      </c>
      <c r="D4812" s="24">
        <v>40</v>
      </c>
      <c r="E4812" s="24">
        <v>30</v>
      </c>
      <c r="F4812" s="27">
        <v>0.1</v>
      </c>
      <c r="G4812" s="24" t="s">
        <v>60</v>
      </c>
      <c r="H4812" s="1"/>
      <c r="I4812" s="1"/>
      <c r="AA4812" s="7"/>
      <c r="AB4812" s="7"/>
      <c r="AD4812" s="1"/>
      <c r="AE4812" s="1"/>
      <c r="AG4812" s="7"/>
      <c r="AH4812" s="7"/>
      <c r="AI4812" s="7"/>
      <c r="IU4812" s="11"/>
      <c r="IV4812" s="11"/>
      <c r="IW4812" s="11"/>
      <c r="AMI4812" s="12"/>
      <c r="AMJ4812" s="12"/>
      <c r="AMK4812" s="12"/>
    </row>
    <row r="4813" spans="1:1025">
      <c r="A4813" s="23">
        <v>5</v>
      </c>
      <c r="B4813" s="23">
        <v>1999</v>
      </c>
      <c r="C4813" s="24">
        <v>155</v>
      </c>
      <c r="D4813" s="24">
        <v>44</v>
      </c>
      <c r="E4813" s="24">
        <v>30</v>
      </c>
      <c r="F4813" s="27">
        <v>0.15</v>
      </c>
      <c r="G4813" s="24" t="s">
        <v>60</v>
      </c>
      <c r="H4813" s="1"/>
      <c r="I4813" s="1"/>
      <c r="AA4813" s="7"/>
      <c r="AB4813" s="7"/>
      <c r="AD4813" s="1"/>
      <c r="AE4813" s="1"/>
      <c r="AG4813" s="7"/>
      <c r="AH4813" s="7"/>
      <c r="AI4813" s="7"/>
      <c r="IU4813" s="11"/>
      <c r="IV4813" s="11"/>
      <c r="IW4813" s="11"/>
      <c r="AMI4813" s="12"/>
      <c r="AMJ4813" s="12"/>
      <c r="AMK4813" s="12"/>
    </row>
    <row r="4814" spans="1:1025">
      <c r="A4814" s="23">
        <v>5</v>
      </c>
      <c r="B4814" s="23">
        <v>1999</v>
      </c>
      <c r="C4814" s="24">
        <v>165</v>
      </c>
      <c r="D4814" s="24">
        <v>50</v>
      </c>
      <c r="E4814" s="24">
        <v>40</v>
      </c>
      <c r="F4814" s="27">
        <v>0.18</v>
      </c>
      <c r="G4814" s="24" t="s">
        <v>60</v>
      </c>
      <c r="H4814" s="1"/>
      <c r="I4814" s="1"/>
      <c r="AA4814" s="7"/>
      <c r="AB4814" s="7"/>
      <c r="AD4814" s="1"/>
      <c r="AE4814" s="1"/>
      <c r="AG4814" s="7"/>
      <c r="AH4814" s="7"/>
      <c r="AI4814" s="7"/>
      <c r="IU4814" s="11"/>
      <c r="IV4814" s="11"/>
      <c r="IW4814" s="11"/>
      <c r="AMI4814" s="12"/>
      <c r="AMJ4814" s="12"/>
      <c r="AMK4814" s="12"/>
    </row>
    <row r="4815" spans="1:1025">
      <c r="A4815" s="23">
        <v>5</v>
      </c>
      <c r="B4815" s="23">
        <v>1999</v>
      </c>
      <c r="C4815" s="24">
        <v>155</v>
      </c>
      <c r="D4815" s="24">
        <v>44</v>
      </c>
      <c r="E4815" s="24">
        <v>40</v>
      </c>
      <c r="F4815" s="27">
        <v>0.15</v>
      </c>
      <c r="G4815" s="24" t="s">
        <v>60</v>
      </c>
      <c r="H4815" s="1"/>
      <c r="I4815" s="1"/>
      <c r="AA4815" s="7"/>
      <c r="AB4815" s="7"/>
      <c r="AD4815" s="1"/>
      <c r="AE4815" s="1"/>
      <c r="AG4815" s="7"/>
      <c r="AH4815" s="7"/>
      <c r="AI4815" s="7"/>
      <c r="IU4815" s="11"/>
      <c r="IV4815" s="11"/>
      <c r="IW4815" s="11"/>
      <c r="AMI4815" s="12"/>
      <c r="AMJ4815" s="12"/>
      <c r="AMK4815" s="12"/>
    </row>
    <row r="4816" spans="1:1025">
      <c r="A4816" s="23">
        <v>5</v>
      </c>
      <c r="B4816" s="23">
        <v>1999</v>
      </c>
      <c r="C4816" s="24">
        <v>165</v>
      </c>
      <c r="D4816" s="24">
        <v>40</v>
      </c>
      <c r="E4816" s="24">
        <v>40</v>
      </c>
      <c r="F4816" s="27">
        <v>0.1</v>
      </c>
      <c r="G4816" s="24" t="s">
        <v>60</v>
      </c>
      <c r="H4816" s="1"/>
      <c r="I4816" s="1"/>
      <c r="AA4816" s="7"/>
      <c r="AB4816" s="7"/>
      <c r="AD4816" s="1"/>
      <c r="AE4816" s="1"/>
      <c r="AG4816" s="7"/>
      <c r="AH4816" s="7"/>
      <c r="AI4816" s="7"/>
      <c r="IU4816" s="11"/>
      <c r="IV4816" s="11"/>
      <c r="IW4816" s="11"/>
      <c r="AMI4816" s="12"/>
      <c r="AMJ4816" s="12"/>
      <c r="AMK4816" s="12"/>
    </row>
    <row r="4817" spans="1:1025">
      <c r="A4817" s="23">
        <v>5</v>
      </c>
      <c r="B4817" s="23">
        <v>1999</v>
      </c>
      <c r="C4817" s="24">
        <v>165</v>
      </c>
      <c r="D4817" s="24">
        <v>50</v>
      </c>
      <c r="E4817" s="24">
        <v>50</v>
      </c>
      <c r="F4817" s="27">
        <v>0.25</v>
      </c>
      <c r="G4817" s="24" t="s">
        <v>60</v>
      </c>
      <c r="H4817" s="1"/>
      <c r="I4817" s="1"/>
      <c r="AA4817" s="7"/>
      <c r="AB4817" s="7"/>
      <c r="AD4817" s="1"/>
      <c r="AE4817" s="1"/>
      <c r="AG4817" s="7"/>
      <c r="AH4817" s="7"/>
      <c r="AI4817" s="7"/>
      <c r="IU4817" s="11"/>
      <c r="IV4817" s="11"/>
      <c r="IW4817" s="11"/>
      <c r="AMI4817" s="12"/>
      <c r="AMJ4817" s="12"/>
      <c r="AMK4817" s="12"/>
    </row>
    <row r="4818" spans="1:1025">
      <c r="A4818" s="23">
        <v>5</v>
      </c>
      <c r="B4818" s="23">
        <v>1999</v>
      </c>
      <c r="C4818" s="24">
        <v>165</v>
      </c>
      <c r="D4818" s="24">
        <v>40</v>
      </c>
      <c r="E4818" s="24">
        <v>50</v>
      </c>
      <c r="F4818" s="27">
        <v>0.1</v>
      </c>
      <c r="G4818" s="24" t="s">
        <v>60</v>
      </c>
      <c r="H4818" s="1"/>
      <c r="I4818" s="1"/>
      <c r="AA4818" s="7"/>
      <c r="AB4818" s="7"/>
      <c r="AD4818" s="1"/>
      <c r="AE4818" s="1"/>
      <c r="AG4818" s="7"/>
      <c r="AH4818" s="7"/>
      <c r="AI4818" s="7"/>
      <c r="IU4818" s="11"/>
      <c r="IV4818" s="11"/>
      <c r="IW4818" s="11"/>
      <c r="AMI4818" s="12"/>
      <c r="AMJ4818" s="12"/>
      <c r="AMK4818" s="12"/>
    </row>
    <row r="4819" spans="1:1025">
      <c r="A4819" s="23">
        <v>5</v>
      </c>
      <c r="B4819" s="23">
        <v>1999</v>
      </c>
      <c r="C4819" s="24">
        <v>155</v>
      </c>
      <c r="D4819" s="24">
        <v>44</v>
      </c>
      <c r="E4819" s="24">
        <v>50</v>
      </c>
      <c r="F4819" s="27">
        <v>0.15</v>
      </c>
      <c r="G4819" s="24" t="s">
        <v>60</v>
      </c>
      <c r="H4819" s="1"/>
      <c r="I4819" s="1"/>
      <c r="AA4819" s="7"/>
      <c r="AB4819" s="7"/>
      <c r="AD4819" s="1"/>
      <c r="AE4819" s="1"/>
      <c r="AG4819" s="7"/>
      <c r="AH4819" s="7"/>
      <c r="AI4819" s="7"/>
      <c r="IU4819" s="11"/>
      <c r="IV4819" s="11"/>
      <c r="IW4819" s="11"/>
      <c r="AMI4819" s="12"/>
      <c r="AMJ4819" s="12"/>
      <c r="AMK4819" s="12"/>
    </row>
    <row r="4820" spans="1:1025">
      <c r="A4820" s="23">
        <v>5</v>
      </c>
      <c r="B4820" s="23">
        <v>1999</v>
      </c>
      <c r="C4820" s="24">
        <v>155</v>
      </c>
      <c r="D4820" s="24">
        <v>44</v>
      </c>
      <c r="E4820" s="24">
        <v>75</v>
      </c>
      <c r="F4820" s="27">
        <v>0.25</v>
      </c>
      <c r="G4820" s="24" t="s">
        <v>60</v>
      </c>
      <c r="H4820" s="1"/>
      <c r="I4820" s="1"/>
      <c r="AA4820" s="7"/>
      <c r="AB4820" s="7"/>
      <c r="AD4820" s="1"/>
      <c r="AE4820" s="1"/>
      <c r="AG4820" s="7"/>
      <c r="AH4820" s="7"/>
      <c r="AI4820" s="7"/>
      <c r="IU4820" s="11"/>
      <c r="IV4820" s="11"/>
      <c r="IW4820" s="11"/>
      <c r="AMI4820" s="12"/>
      <c r="AMJ4820" s="12"/>
      <c r="AMK4820" s="12"/>
    </row>
    <row r="4821" spans="1:1025">
      <c r="A4821" s="23">
        <v>5</v>
      </c>
      <c r="B4821" s="23">
        <v>1999</v>
      </c>
      <c r="C4821" s="24">
        <v>165</v>
      </c>
      <c r="D4821" s="24">
        <v>40</v>
      </c>
      <c r="E4821" s="24">
        <v>75</v>
      </c>
      <c r="F4821" s="27">
        <v>0.12</v>
      </c>
      <c r="G4821" s="24" t="s">
        <v>60</v>
      </c>
      <c r="H4821" s="1"/>
      <c r="I4821" s="1"/>
      <c r="AA4821" s="7"/>
      <c r="AB4821" s="7"/>
      <c r="AD4821" s="1"/>
      <c r="AE4821" s="1"/>
      <c r="AG4821" s="7"/>
      <c r="AH4821" s="7"/>
      <c r="AI4821" s="7"/>
      <c r="IU4821" s="11"/>
      <c r="IV4821" s="11"/>
      <c r="IW4821" s="11"/>
      <c r="AMI4821" s="12"/>
      <c r="AMJ4821" s="12"/>
      <c r="AMK4821" s="12"/>
    </row>
    <row r="4822" spans="1:1025">
      <c r="A4822" s="23">
        <v>5</v>
      </c>
      <c r="B4822" s="23">
        <v>1999</v>
      </c>
      <c r="C4822" s="24">
        <v>165</v>
      </c>
      <c r="D4822" s="24">
        <v>50</v>
      </c>
      <c r="E4822" s="24">
        <v>80</v>
      </c>
      <c r="F4822" s="27">
        <v>0.2</v>
      </c>
      <c r="G4822" s="24" t="s">
        <v>60</v>
      </c>
      <c r="H4822" s="1"/>
      <c r="I4822" s="1"/>
      <c r="AA4822" s="7"/>
      <c r="AB4822" s="7"/>
      <c r="AD4822" s="1"/>
      <c r="AE4822" s="1"/>
      <c r="AG4822" s="7"/>
      <c r="AH4822" s="7"/>
      <c r="AI4822" s="7"/>
      <c r="IU4822" s="11"/>
      <c r="IV4822" s="11"/>
      <c r="IW4822" s="11"/>
      <c r="AMI4822" s="12"/>
      <c r="AMJ4822" s="12"/>
      <c r="AMK4822" s="12"/>
    </row>
    <row r="4823" spans="1:1025">
      <c r="A4823" s="23">
        <v>5</v>
      </c>
      <c r="B4823" s="23">
        <v>1999</v>
      </c>
      <c r="C4823" s="24">
        <v>165</v>
      </c>
      <c r="D4823" s="24">
        <v>40</v>
      </c>
      <c r="E4823" s="24">
        <v>100</v>
      </c>
      <c r="F4823" s="27">
        <v>0.15</v>
      </c>
      <c r="G4823" s="24" t="s">
        <v>60</v>
      </c>
      <c r="H4823" s="1"/>
      <c r="I4823" s="1"/>
      <c r="AA4823" s="7"/>
      <c r="AB4823" s="7"/>
      <c r="AD4823" s="1"/>
      <c r="AE4823" s="1"/>
      <c r="AG4823" s="7"/>
      <c r="AH4823" s="7"/>
      <c r="AI4823" s="7"/>
      <c r="IU4823" s="11"/>
      <c r="IV4823" s="11"/>
      <c r="IW4823" s="11"/>
      <c r="AMI4823" s="12"/>
      <c r="AMJ4823" s="12"/>
      <c r="AMK4823" s="12"/>
    </row>
    <row r="4824" spans="1:1025">
      <c r="A4824" s="23">
        <v>5</v>
      </c>
      <c r="B4824" s="23">
        <v>1999</v>
      </c>
      <c r="C4824" s="24">
        <v>165</v>
      </c>
      <c r="D4824" s="24">
        <v>50</v>
      </c>
      <c r="E4824" s="24">
        <v>100</v>
      </c>
      <c r="F4824" s="27">
        <v>0.2</v>
      </c>
      <c r="G4824" s="24" t="s">
        <v>60</v>
      </c>
      <c r="H4824" s="1"/>
      <c r="I4824" s="1"/>
      <c r="AA4824" s="7"/>
      <c r="AB4824" s="7"/>
      <c r="AD4824" s="1"/>
      <c r="AE4824" s="1"/>
      <c r="AG4824" s="7"/>
      <c r="AH4824" s="7"/>
      <c r="AI4824" s="7"/>
      <c r="IU4824" s="11"/>
      <c r="IV4824" s="11"/>
      <c r="IW4824" s="11"/>
      <c r="AMI4824" s="12"/>
      <c r="AMJ4824" s="12"/>
      <c r="AMK4824" s="12"/>
    </row>
    <row r="4825" spans="1:1025">
      <c r="A4825" s="23">
        <v>5</v>
      </c>
      <c r="B4825" s="23">
        <v>1999</v>
      </c>
      <c r="C4825" s="24">
        <v>155</v>
      </c>
      <c r="D4825" s="24">
        <v>44</v>
      </c>
      <c r="E4825" s="24">
        <v>100</v>
      </c>
      <c r="F4825" s="27">
        <v>0.3</v>
      </c>
      <c r="G4825" s="24" t="s">
        <v>60</v>
      </c>
      <c r="H4825" s="1"/>
      <c r="I4825" s="1"/>
      <c r="AA4825" s="7"/>
      <c r="AB4825" s="7"/>
      <c r="AD4825" s="1"/>
      <c r="AE4825" s="1"/>
      <c r="AG4825" s="7"/>
      <c r="AH4825" s="7"/>
      <c r="AI4825" s="7"/>
      <c r="IU4825" s="11"/>
      <c r="IV4825" s="11"/>
      <c r="IW4825" s="11"/>
      <c r="AMI4825" s="12"/>
      <c r="AMJ4825" s="12"/>
      <c r="AMK4825" s="12"/>
    </row>
    <row r="4826" spans="1:1025">
      <c r="A4826" s="23">
        <v>5</v>
      </c>
      <c r="B4826" s="23">
        <v>1999</v>
      </c>
      <c r="C4826" s="24">
        <v>155</v>
      </c>
      <c r="D4826" s="24">
        <v>44</v>
      </c>
      <c r="E4826" s="24">
        <v>130</v>
      </c>
      <c r="F4826" s="27">
        <v>0.35</v>
      </c>
      <c r="G4826" s="24" t="s">
        <v>60</v>
      </c>
      <c r="H4826" s="1"/>
      <c r="I4826" s="1"/>
      <c r="AA4826" s="7"/>
      <c r="AB4826" s="7"/>
      <c r="AD4826" s="1"/>
      <c r="AE4826" s="1"/>
      <c r="AG4826" s="7"/>
      <c r="AH4826" s="7"/>
      <c r="AI4826" s="7"/>
      <c r="IU4826" s="11"/>
      <c r="IV4826" s="11"/>
      <c r="IW4826" s="11"/>
      <c r="AMI4826" s="12"/>
      <c r="AMJ4826" s="12"/>
      <c r="AMK4826" s="12"/>
    </row>
    <row r="4827" spans="1:1025">
      <c r="A4827" s="23">
        <v>5</v>
      </c>
      <c r="B4827" s="23">
        <v>1999</v>
      </c>
      <c r="C4827" s="24">
        <v>165</v>
      </c>
      <c r="D4827" s="24">
        <v>50</v>
      </c>
      <c r="E4827" s="24">
        <v>130</v>
      </c>
      <c r="F4827" s="27">
        <v>0.7</v>
      </c>
      <c r="G4827" s="24" t="s">
        <v>60</v>
      </c>
      <c r="H4827" s="1"/>
      <c r="I4827" s="1"/>
      <c r="AA4827" s="7"/>
      <c r="AB4827" s="7"/>
      <c r="AD4827" s="1"/>
      <c r="AE4827" s="1"/>
      <c r="AG4827" s="7"/>
      <c r="AH4827" s="7"/>
      <c r="AI4827" s="7"/>
      <c r="IU4827" s="11"/>
      <c r="IV4827" s="11"/>
      <c r="IW4827" s="11"/>
      <c r="AMI4827" s="12"/>
      <c r="AMJ4827" s="12"/>
      <c r="AMK4827" s="12"/>
    </row>
    <row r="4828" spans="1:1025">
      <c r="A4828" s="23">
        <v>5</v>
      </c>
      <c r="B4828" s="23">
        <v>1999</v>
      </c>
      <c r="C4828" s="24">
        <v>165</v>
      </c>
      <c r="D4828" s="24">
        <v>40</v>
      </c>
      <c r="E4828" s="24">
        <v>130</v>
      </c>
      <c r="F4828" s="27">
        <v>0.18</v>
      </c>
      <c r="G4828" s="24" t="s">
        <v>60</v>
      </c>
      <c r="H4828" s="1"/>
      <c r="I4828" s="1"/>
      <c r="AA4828" s="7"/>
      <c r="AB4828" s="7"/>
      <c r="AD4828" s="1"/>
      <c r="AE4828" s="1"/>
      <c r="AG4828" s="7"/>
      <c r="AH4828" s="7"/>
      <c r="AI4828" s="7"/>
      <c r="IU4828" s="11"/>
      <c r="IV4828" s="11"/>
      <c r="IW4828" s="11"/>
      <c r="AMI4828" s="12"/>
      <c r="AMJ4828" s="12"/>
      <c r="AMK4828" s="12"/>
    </row>
    <row r="4829" spans="1:1025">
      <c r="A4829" s="23">
        <v>5</v>
      </c>
      <c r="B4829" s="23">
        <v>1999</v>
      </c>
      <c r="C4829" s="24">
        <v>165</v>
      </c>
      <c r="D4829" s="24">
        <v>40</v>
      </c>
      <c r="E4829" s="24">
        <v>150</v>
      </c>
      <c r="F4829" s="27">
        <v>0.18</v>
      </c>
      <c r="G4829" s="24" t="s">
        <v>60</v>
      </c>
      <c r="H4829" s="1"/>
      <c r="I4829" s="1"/>
      <c r="AA4829" s="7"/>
      <c r="AB4829" s="7"/>
      <c r="AD4829" s="1"/>
      <c r="AE4829" s="1"/>
      <c r="AG4829" s="7"/>
      <c r="AH4829" s="7"/>
      <c r="AI4829" s="7"/>
      <c r="IU4829" s="11"/>
      <c r="IV4829" s="11"/>
      <c r="IW4829" s="11"/>
      <c r="AMI4829" s="12"/>
      <c r="AMJ4829" s="12"/>
      <c r="AMK4829" s="12"/>
    </row>
    <row r="4830" spans="1:1025">
      <c r="A4830" s="23">
        <v>5</v>
      </c>
      <c r="B4830" s="23">
        <v>1999</v>
      </c>
      <c r="C4830" s="24">
        <v>155</v>
      </c>
      <c r="D4830" s="24">
        <v>44</v>
      </c>
      <c r="E4830" s="24">
        <v>150</v>
      </c>
      <c r="F4830" s="27">
        <v>0.5</v>
      </c>
      <c r="G4830" s="24" t="s">
        <v>60</v>
      </c>
      <c r="H4830" s="1"/>
      <c r="I4830" s="1"/>
      <c r="AA4830" s="7"/>
      <c r="AB4830" s="7"/>
      <c r="AD4830" s="1"/>
      <c r="AE4830" s="1"/>
      <c r="AG4830" s="7"/>
      <c r="AH4830" s="7"/>
      <c r="AI4830" s="7"/>
      <c r="IU4830" s="11"/>
      <c r="IV4830" s="11"/>
      <c r="IW4830" s="11"/>
      <c r="AMI4830" s="12"/>
      <c r="AMJ4830" s="12"/>
      <c r="AMK4830" s="12"/>
    </row>
    <row r="4831" spans="1:1025">
      <c r="A4831" s="23">
        <v>5</v>
      </c>
      <c r="B4831" s="23">
        <v>1999</v>
      </c>
      <c r="C4831" s="24">
        <v>165</v>
      </c>
      <c r="D4831" s="24">
        <v>50</v>
      </c>
      <c r="E4831" s="24">
        <v>150</v>
      </c>
      <c r="F4831" s="27">
        <v>0.85</v>
      </c>
      <c r="G4831" s="24" t="s">
        <v>60</v>
      </c>
      <c r="H4831" s="1"/>
      <c r="I4831" s="1"/>
      <c r="AA4831" s="7"/>
      <c r="AB4831" s="7"/>
      <c r="AD4831" s="1"/>
      <c r="AE4831" s="1"/>
      <c r="AG4831" s="7"/>
      <c r="AH4831" s="7"/>
      <c r="AI4831" s="7"/>
      <c r="IU4831" s="11"/>
      <c r="IV4831" s="11"/>
      <c r="IW4831" s="11"/>
      <c r="AMI4831" s="12"/>
      <c r="AMJ4831" s="12"/>
      <c r="AMK4831" s="12"/>
    </row>
    <row r="4832" spans="1:1025">
      <c r="A4832" s="23">
        <v>5</v>
      </c>
      <c r="B4832" s="23">
        <v>1999</v>
      </c>
      <c r="C4832" s="24">
        <v>155</v>
      </c>
      <c r="D4832" s="24">
        <v>44</v>
      </c>
      <c r="E4832" s="24">
        <v>180</v>
      </c>
      <c r="F4832" s="27">
        <v>0.8</v>
      </c>
      <c r="G4832" s="24" t="s">
        <v>60</v>
      </c>
      <c r="H4832" s="1"/>
      <c r="I4832" s="1"/>
      <c r="AA4832" s="7"/>
      <c r="AB4832" s="7"/>
      <c r="AD4832" s="1"/>
      <c r="AE4832" s="1"/>
      <c r="AG4832" s="7"/>
      <c r="AH4832" s="7"/>
      <c r="AI4832" s="7"/>
      <c r="IU4832" s="11"/>
      <c r="IV4832" s="11"/>
      <c r="IW4832" s="11"/>
      <c r="AMI4832" s="12"/>
      <c r="AMJ4832" s="12"/>
      <c r="AMK4832" s="12"/>
    </row>
    <row r="4833" spans="1:1025">
      <c r="A4833" s="23">
        <v>5</v>
      </c>
      <c r="B4833" s="23">
        <v>1999</v>
      </c>
      <c r="C4833" s="24">
        <v>155</v>
      </c>
      <c r="D4833" s="24">
        <v>44</v>
      </c>
      <c r="E4833" s="24">
        <v>200</v>
      </c>
      <c r="F4833" s="27">
        <v>0.85</v>
      </c>
      <c r="G4833" s="24" t="s">
        <v>60</v>
      </c>
      <c r="H4833" s="1"/>
      <c r="I4833" s="1"/>
      <c r="AA4833" s="7"/>
      <c r="AB4833" s="7"/>
      <c r="AD4833" s="1"/>
      <c r="AE4833" s="1"/>
      <c r="AG4833" s="7"/>
      <c r="AH4833" s="7"/>
      <c r="AI4833" s="7"/>
      <c r="IU4833" s="11"/>
      <c r="IV4833" s="11"/>
      <c r="IW4833" s="11"/>
      <c r="AMI4833" s="12"/>
      <c r="AMJ4833" s="12"/>
      <c r="AMK4833" s="12"/>
    </row>
    <row r="4834" spans="1:1025">
      <c r="A4834" s="23">
        <v>5</v>
      </c>
      <c r="B4834" s="23">
        <v>1999</v>
      </c>
      <c r="C4834" s="24">
        <v>165</v>
      </c>
      <c r="D4834" s="24">
        <v>50</v>
      </c>
      <c r="E4834" s="24">
        <v>200</v>
      </c>
      <c r="F4834" s="27">
        <v>0.9</v>
      </c>
      <c r="G4834" s="24" t="s">
        <v>60</v>
      </c>
      <c r="H4834" s="1"/>
      <c r="I4834" s="1"/>
      <c r="AA4834" s="7"/>
      <c r="AB4834" s="7"/>
      <c r="AD4834" s="1"/>
      <c r="AE4834" s="1"/>
      <c r="AG4834" s="7"/>
      <c r="AH4834" s="7"/>
      <c r="AI4834" s="7"/>
      <c r="IU4834" s="11"/>
      <c r="IV4834" s="11"/>
      <c r="IW4834" s="11"/>
      <c r="AMI4834" s="12"/>
      <c r="AMJ4834" s="12"/>
      <c r="AMK4834" s="12"/>
    </row>
    <row r="4835" spans="1:1025">
      <c r="A4835" s="23">
        <v>5</v>
      </c>
      <c r="B4835" s="23">
        <v>1999</v>
      </c>
      <c r="C4835" s="24">
        <v>165</v>
      </c>
      <c r="D4835" s="24">
        <v>40</v>
      </c>
      <c r="E4835" s="24">
        <v>200</v>
      </c>
      <c r="F4835" s="27">
        <v>0.3</v>
      </c>
      <c r="G4835" s="24" t="s">
        <v>60</v>
      </c>
      <c r="H4835" s="1"/>
      <c r="I4835" s="1"/>
      <c r="AA4835" s="7"/>
      <c r="AB4835" s="7"/>
      <c r="AD4835" s="1"/>
      <c r="AE4835" s="1"/>
      <c r="AG4835" s="7"/>
      <c r="AH4835" s="7"/>
      <c r="AI4835" s="7"/>
      <c r="IU4835" s="11"/>
      <c r="IV4835" s="11"/>
      <c r="IW4835" s="11"/>
      <c r="AMI4835" s="12"/>
      <c r="AMJ4835" s="12"/>
      <c r="AMK4835" s="12"/>
    </row>
    <row r="4836" spans="1:1025">
      <c r="A4836" s="23">
        <v>5</v>
      </c>
      <c r="B4836" s="23">
        <v>1999</v>
      </c>
      <c r="C4836" s="24">
        <v>155</v>
      </c>
      <c r="D4836" s="24">
        <v>44</v>
      </c>
      <c r="E4836" s="24">
        <v>250</v>
      </c>
      <c r="F4836" s="27">
        <v>0.9</v>
      </c>
      <c r="G4836" s="24" t="s">
        <v>60</v>
      </c>
      <c r="H4836" s="1"/>
      <c r="I4836" s="1"/>
      <c r="AA4836" s="7"/>
      <c r="AB4836" s="7"/>
      <c r="AD4836" s="1"/>
      <c r="AE4836" s="1"/>
      <c r="AG4836" s="7"/>
      <c r="AH4836" s="7"/>
      <c r="AI4836" s="7"/>
      <c r="IU4836" s="11"/>
      <c r="IV4836" s="11"/>
      <c r="IW4836" s="11"/>
      <c r="AMI4836" s="12"/>
      <c r="AMJ4836" s="12"/>
      <c r="AMK4836" s="12"/>
    </row>
    <row r="4837" spans="1:1025">
      <c r="A4837" s="23">
        <v>5</v>
      </c>
      <c r="B4837" s="23">
        <v>1999</v>
      </c>
      <c r="C4837" s="24">
        <v>165</v>
      </c>
      <c r="D4837" s="24">
        <v>50</v>
      </c>
      <c r="E4837" s="24">
        <v>250</v>
      </c>
      <c r="F4837" s="27">
        <v>0.87</v>
      </c>
      <c r="G4837" s="24" t="s">
        <v>60</v>
      </c>
      <c r="H4837" s="1"/>
      <c r="I4837" s="1"/>
      <c r="AA4837" s="7"/>
      <c r="AB4837" s="7"/>
      <c r="AD4837" s="1"/>
      <c r="AE4837" s="1"/>
      <c r="AG4837" s="7"/>
      <c r="AH4837" s="7"/>
      <c r="AI4837" s="7"/>
      <c r="IU4837" s="11"/>
      <c r="IV4837" s="11"/>
      <c r="IW4837" s="11"/>
      <c r="AMI4837" s="12"/>
      <c r="AMJ4837" s="12"/>
      <c r="AMK4837" s="12"/>
    </row>
    <row r="4838" spans="1:1025">
      <c r="A4838" s="23">
        <v>5</v>
      </c>
      <c r="B4838" s="23">
        <v>1999</v>
      </c>
      <c r="C4838" s="24">
        <v>165</v>
      </c>
      <c r="D4838" s="24">
        <v>40</v>
      </c>
      <c r="E4838" s="24">
        <v>250</v>
      </c>
      <c r="F4838" s="27">
        <v>0.27</v>
      </c>
      <c r="G4838" s="24" t="s">
        <v>60</v>
      </c>
      <c r="H4838" s="1"/>
      <c r="I4838" s="1"/>
      <c r="AA4838" s="7"/>
      <c r="AB4838" s="7"/>
      <c r="AD4838" s="1"/>
      <c r="AE4838" s="1"/>
      <c r="AG4838" s="7"/>
      <c r="AH4838" s="7"/>
      <c r="AI4838" s="7"/>
      <c r="IU4838" s="11"/>
      <c r="IV4838" s="11"/>
      <c r="IW4838" s="11"/>
      <c r="AMI4838" s="12"/>
      <c r="AMJ4838" s="12"/>
      <c r="AMK4838" s="12"/>
    </row>
    <row r="4839" spans="1:1025">
      <c r="A4839" s="23">
        <v>5</v>
      </c>
      <c r="B4839" s="23">
        <v>1999</v>
      </c>
      <c r="C4839" s="24">
        <v>165</v>
      </c>
      <c r="D4839" s="24">
        <v>40</v>
      </c>
      <c r="E4839" s="24">
        <v>300</v>
      </c>
      <c r="F4839" s="27">
        <v>0.27</v>
      </c>
      <c r="G4839" s="24" t="s">
        <v>60</v>
      </c>
      <c r="H4839" s="1"/>
      <c r="I4839" s="1"/>
      <c r="AA4839" s="7"/>
      <c r="AB4839" s="7"/>
      <c r="AD4839" s="1"/>
      <c r="AE4839" s="1"/>
      <c r="AG4839" s="7"/>
      <c r="AH4839" s="7"/>
      <c r="AI4839" s="7"/>
      <c r="IU4839" s="11"/>
      <c r="IV4839" s="11"/>
      <c r="IW4839" s="11"/>
      <c r="AMI4839" s="12"/>
      <c r="AMJ4839" s="12"/>
      <c r="AMK4839" s="12"/>
    </row>
    <row r="4840" spans="1:1025">
      <c r="A4840" s="23">
        <v>5</v>
      </c>
      <c r="B4840" s="23">
        <v>1999</v>
      </c>
      <c r="C4840" s="24">
        <v>155</v>
      </c>
      <c r="D4840" s="24">
        <v>44</v>
      </c>
      <c r="E4840" s="24">
        <v>300</v>
      </c>
      <c r="F4840" s="27">
        <v>0.95</v>
      </c>
      <c r="G4840" s="24" t="s">
        <v>60</v>
      </c>
      <c r="H4840" s="1"/>
      <c r="I4840" s="1"/>
      <c r="AA4840" s="7"/>
      <c r="AB4840" s="7"/>
      <c r="AD4840" s="1"/>
      <c r="AE4840" s="1"/>
      <c r="AG4840" s="7"/>
      <c r="AH4840" s="7"/>
      <c r="AI4840" s="7"/>
      <c r="IU4840" s="11"/>
      <c r="IV4840" s="11"/>
      <c r="IW4840" s="11"/>
      <c r="AMI4840" s="12"/>
      <c r="AMJ4840" s="12"/>
      <c r="AMK4840" s="12"/>
    </row>
    <row r="4841" spans="1:1025">
      <c r="A4841" s="23">
        <v>5</v>
      </c>
      <c r="B4841" s="23">
        <v>1999</v>
      </c>
      <c r="C4841" s="24">
        <v>165</v>
      </c>
      <c r="D4841" s="24">
        <v>50</v>
      </c>
      <c r="E4841" s="24">
        <v>300</v>
      </c>
      <c r="F4841" s="27">
        <v>0.85</v>
      </c>
      <c r="G4841" s="24" t="s">
        <v>60</v>
      </c>
      <c r="H4841" s="1"/>
      <c r="I4841" s="1"/>
      <c r="AA4841" s="7"/>
      <c r="AB4841" s="7"/>
      <c r="AD4841" s="1"/>
      <c r="AE4841" s="1"/>
      <c r="AG4841" s="7"/>
      <c r="AH4841" s="7"/>
      <c r="AI4841" s="7"/>
      <c r="IU4841" s="11"/>
      <c r="IV4841" s="11"/>
      <c r="IW4841" s="11"/>
      <c r="AMI4841" s="12"/>
      <c r="AMJ4841" s="12"/>
      <c r="AMK4841" s="12"/>
    </row>
    <row r="4842" spans="1:1025">
      <c r="A4842" s="23">
        <v>5</v>
      </c>
      <c r="B4842" s="23">
        <v>1999</v>
      </c>
      <c r="C4842" s="24">
        <v>165</v>
      </c>
      <c r="D4842" s="24">
        <v>40</v>
      </c>
      <c r="E4842" s="24">
        <v>400</v>
      </c>
      <c r="F4842" s="27">
        <v>0.55000000000000104</v>
      </c>
      <c r="G4842" s="24" t="s">
        <v>60</v>
      </c>
      <c r="H4842" s="1"/>
      <c r="I4842" s="1"/>
      <c r="AA4842" s="7"/>
      <c r="AB4842" s="7"/>
      <c r="AD4842" s="1"/>
      <c r="AE4842" s="1"/>
      <c r="AG4842" s="7"/>
      <c r="AH4842" s="7"/>
      <c r="AI4842" s="7"/>
      <c r="IU4842" s="11"/>
      <c r="IV4842" s="11"/>
      <c r="IW4842" s="11"/>
      <c r="AMI4842" s="12"/>
      <c r="AMJ4842" s="12"/>
      <c r="AMK4842" s="12"/>
    </row>
    <row r="4843" spans="1:1025">
      <c r="A4843" s="23">
        <v>5</v>
      </c>
      <c r="B4843" s="23">
        <v>1999</v>
      </c>
      <c r="C4843" s="24">
        <v>165</v>
      </c>
      <c r="D4843" s="24">
        <v>50</v>
      </c>
      <c r="E4843" s="24">
        <v>400</v>
      </c>
      <c r="F4843" s="27">
        <v>0.9</v>
      </c>
      <c r="G4843" s="24" t="s">
        <v>60</v>
      </c>
      <c r="H4843" s="1"/>
      <c r="I4843" s="1"/>
      <c r="AA4843" s="7"/>
      <c r="AB4843" s="7"/>
      <c r="AD4843" s="1"/>
      <c r="AE4843" s="1"/>
      <c r="AG4843" s="7"/>
      <c r="AH4843" s="7"/>
      <c r="AI4843" s="7"/>
      <c r="IU4843" s="11"/>
      <c r="IV4843" s="11"/>
      <c r="IW4843" s="11"/>
      <c r="AMI4843" s="12"/>
      <c r="AMJ4843" s="12"/>
      <c r="AMK4843" s="12"/>
    </row>
    <row r="4844" spans="1:1025">
      <c r="A4844" s="23">
        <v>5</v>
      </c>
      <c r="B4844" s="23">
        <v>1999</v>
      </c>
      <c r="C4844" s="24">
        <v>155</v>
      </c>
      <c r="D4844" s="24">
        <v>44</v>
      </c>
      <c r="E4844" s="24">
        <v>400</v>
      </c>
      <c r="F4844" s="27">
        <v>1</v>
      </c>
      <c r="G4844" s="24" t="s">
        <v>60</v>
      </c>
      <c r="H4844" s="1"/>
      <c r="I4844" s="1"/>
      <c r="AA4844" s="7"/>
      <c r="AB4844" s="7"/>
      <c r="AD4844" s="1"/>
      <c r="AE4844" s="1"/>
      <c r="AG4844" s="7"/>
      <c r="AH4844" s="7"/>
      <c r="AI4844" s="7"/>
      <c r="IU4844" s="11"/>
      <c r="IV4844" s="11"/>
      <c r="IW4844" s="11"/>
      <c r="AMI4844" s="12"/>
      <c r="AMJ4844" s="12"/>
      <c r="AMK4844" s="12"/>
    </row>
    <row r="4845" spans="1:1025">
      <c r="A4845" s="23">
        <v>5</v>
      </c>
      <c r="B4845" s="23">
        <v>1999</v>
      </c>
      <c r="C4845" s="24">
        <v>155</v>
      </c>
      <c r="D4845" s="24">
        <v>44</v>
      </c>
      <c r="E4845" s="24">
        <v>500</v>
      </c>
      <c r="F4845" s="27">
        <v>1.1499999999999999</v>
      </c>
      <c r="G4845" s="24" t="s">
        <v>60</v>
      </c>
      <c r="H4845" s="1"/>
      <c r="I4845" s="1"/>
      <c r="AA4845" s="7"/>
      <c r="AB4845" s="7"/>
      <c r="AD4845" s="1"/>
      <c r="AE4845" s="1"/>
      <c r="AG4845" s="7"/>
      <c r="AH4845" s="7"/>
      <c r="AI4845" s="7"/>
      <c r="IU4845" s="11"/>
      <c r="IV4845" s="11"/>
      <c r="IW4845" s="11"/>
      <c r="AMI4845" s="12"/>
      <c r="AMJ4845" s="12"/>
      <c r="AMK4845" s="12"/>
    </row>
    <row r="4846" spans="1:1025">
      <c r="A4846" s="23">
        <v>5</v>
      </c>
      <c r="B4846" s="23">
        <v>1999</v>
      </c>
      <c r="C4846" s="24">
        <v>165</v>
      </c>
      <c r="D4846" s="24">
        <v>40</v>
      </c>
      <c r="E4846" s="24">
        <v>500</v>
      </c>
      <c r="F4846" s="27">
        <v>0.75</v>
      </c>
      <c r="G4846" s="24" t="s">
        <v>60</v>
      </c>
      <c r="H4846" s="1"/>
      <c r="I4846" s="1"/>
      <c r="AA4846" s="7"/>
      <c r="AB4846" s="7"/>
      <c r="AD4846" s="1"/>
      <c r="AE4846" s="1"/>
      <c r="AG4846" s="7"/>
      <c r="AH4846" s="7"/>
      <c r="AI4846" s="7"/>
      <c r="IU4846" s="11"/>
      <c r="IV4846" s="11"/>
      <c r="IW4846" s="11"/>
      <c r="AMI4846" s="12"/>
      <c r="AMJ4846" s="12"/>
      <c r="AMK4846" s="12"/>
    </row>
    <row r="4847" spans="1:1025">
      <c r="A4847" s="23">
        <v>5</v>
      </c>
      <c r="B4847" s="23">
        <v>1999</v>
      </c>
      <c r="C4847" s="24">
        <v>165</v>
      </c>
      <c r="D4847" s="24">
        <v>50</v>
      </c>
      <c r="E4847" s="24">
        <v>500</v>
      </c>
      <c r="F4847" s="27">
        <v>1</v>
      </c>
      <c r="G4847" s="24" t="s">
        <v>60</v>
      </c>
      <c r="H4847" s="1"/>
      <c r="I4847" s="1"/>
      <c r="AA4847" s="7"/>
      <c r="AB4847" s="7"/>
      <c r="AD4847" s="1"/>
      <c r="AE4847" s="1"/>
      <c r="AG4847" s="7"/>
      <c r="AH4847" s="7"/>
      <c r="AI4847" s="7"/>
      <c r="IU4847" s="11"/>
      <c r="IV4847" s="11"/>
      <c r="IW4847" s="11"/>
      <c r="AMI4847" s="12"/>
      <c r="AMJ4847" s="12"/>
      <c r="AMK4847" s="12"/>
    </row>
    <row r="4848" spans="1:1025">
      <c r="A4848" s="23">
        <v>11</v>
      </c>
      <c r="B4848" s="23">
        <v>2000</v>
      </c>
      <c r="C4848" s="24">
        <v>20.8</v>
      </c>
      <c r="D4848" s="24">
        <v>-47.82</v>
      </c>
      <c r="E4848" s="24">
        <v>20</v>
      </c>
      <c r="F4848" s="27">
        <v>0.08</v>
      </c>
      <c r="G4848" s="24" t="s">
        <v>61</v>
      </c>
      <c r="H4848" s="1"/>
      <c r="I4848" s="1"/>
      <c r="AA4848" s="7"/>
      <c r="AB4848" s="7"/>
      <c r="AD4848" s="1"/>
      <c r="AE4848" s="1"/>
      <c r="AG4848" s="7"/>
      <c r="AH4848" s="7"/>
      <c r="AI4848" s="7"/>
      <c r="IU4848" s="11"/>
      <c r="IV4848" s="11"/>
      <c r="IW4848" s="11"/>
      <c r="AMI4848" s="12"/>
      <c r="AMJ4848" s="12"/>
      <c r="AMK4848" s="12"/>
    </row>
    <row r="4849" spans="1:1025">
      <c r="A4849" s="23">
        <v>11</v>
      </c>
      <c r="B4849" s="23">
        <v>2000</v>
      </c>
      <c r="C4849" s="24">
        <v>20.8</v>
      </c>
      <c r="D4849" s="24">
        <v>-47.82</v>
      </c>
      <c r="E4849" s="24">
        <v>40</v>
      </c>
      <c r="F4849" s="27">
        <v>0.06</v>
      </c>
      <c r="G4849" s="24" t="s">
        <v>61</v>
      </c>
      <c r="H4849" s="1"/>
      <c r="I4849" s="1"/>
      <c r="AA4849" s="7"/>
      <c r="AB4849" s="7"/>
      <c r="AD4849" s="1"/>
      <c r="AE4849" s="1"/>
      <c r="AG4849" s="7"/>
      <c r="AH4849" s="7"/>
      <c r="AI4849" s="7"/>
      <c r="IU4849" s="11"/>
      <c r="IV4849" s="11"/>
      <c r="IW4849" s="11"/>
      <c r="AMI4849" s="12"/>
      <c r="AMJ4849" s="12"/>
      <c r="AMK4849" s="12"/>
    </row>
    <row r="4850" spans="1:1025">
      <c r="A4850" s="23">
        <v>11</v>
      </c>
      <c r="B4850" s="23">
        <v>2000</v>
      </c>
      <c r="C4850" s="24">
        <v>20.8</v>
      </c>
      <c r="D4850" s="24">
        <v>-47.82</v>
      </c>
      <c r="E4850" s="24">
        <v>60</v>
      </c>
      <c r="F4850" s="27">
        <v>0.04</v>
      </c>
      <c r="G4850" s="24" t="s">
        <v>61</v>
      </c>
      <c r="H4850" s="1"/>
      <c r="I4850" s="1"/>
      <c r="AA4850" s="7"/>
      <c r="AB4850" s="7"/>
      <c r="AD4850" s="1"/>
      <c r="AE4850" s="1"/>
      <c r="AG4850" s="7"/>
      <c r="AH4850" s="7"/>
      <c r="AI4850" s="7"/>
      <c r="IU4850" s="11"/>
      <c r="IV4850" s="11"/>
      <c r="IW4850" s="11"/>
      <c r="AMI4850" s="12"/>
      <c r="AMJ4850" s="12"/>
      <c r="AMK4850" s="12"/>
    </row>
    <row r="4851" spans="1:1025">
      <c r="A4851" s="23">
        <v>11</v>
      </c>
      <c r="B4851" s="23">
        <v>2000</v>
      </c>
      <c r="C4851" s="24">
        <v>20.8</v>
      </c>
      <c r="D4851" s="24">
        <v>-47.82</v>
      </c>
      <c r="E4851" s="24">
        <v>80</v>
      </c>
      <c r="F4851" s="27">
        <v>7.0000000000000007E-2</v>
      </c>
      <c r="G4851" s="24" t="s">
        <v>61</v>
      </c>
      <c r="H4851" s="1"/>
      <c r="I4851" s="1"/>
      <c r="AA4851" s="7"/>
      <c r="AB4851" s="7"/>
      <c r="AD4851" s="1"/>
      <c r="AE4851" s="1"/>
      <c r="AG4851" s="7"/>
      <c r="AH4851" s="7"/>
      <c r="AI4851" s="7"/>
      <c r="IU4851" s="11"/>
      <c r="IV4851" s="11"/>
      <c r="IW4851" s="11"/>
      <c r="AMI4851" s="12"/>
      <c r="AMJ4851" s="12"/>
      <c r="AMK4851" s="12"/>
    </row>
    <row r="4852" spans="1:1025">
      <c r="A4852" s="23">
        <v>11</v>
      </c>
      <c r="B4852" s="23">
        <v>2000</v>
      </c>
      <c r="C4852" s="24">
        <v>20.8</v>
      </c>
      <c r="D4852" s="24">
        <v>-47.82</v>
      </c>
      <c r="E4852" s="24">
        <v>200</v>
      </c>
      <c r="F4852" s="27">
        <v>0.1</v>
      </c>
      <c r="G4852" s="24" t="s">
        <v>61</v>
      </c>
      <c r="H4852" s="1"/>
      <c r="I4852" s="1"/>
      <c r="AA4852" s="7"/>
      <c r="AB4852" s="7"/>
      <c r="AD4852" s="1"/>
      <c r="AE4852" s="1"/>
      <c r="AG4852" s="7"/>
      <c r="AH4852" s="7"/>
      <c r="AI4852" s="7"/>
      <c r="IU4852" s="11"/>
      <c r="IV4852" s="11"/>
      <c r="IW4852" s="11"/>
      <c r="AMI4852" s="12"/>
      <c r="AMJ4852" s="12"/>
      <c r="AMK4852" s="12"/>
    </row>
    <row r="4853" spans="1:1025">
      <c r="A4853" s="23">
        <v>11</v>
      </c>
      <c r="B4853" s="23">
        <v>2000</v>
      </c>
      <c r="C4853" s="24">
        <v>20.8</v>
      </c>
      <c r="D4853" s="24">
        <v>-47.82</v>
      </c>
      <c r="E4853" s="24">
        <v>250</v>
      </c>
      <c r="F4853" s="27">
        <v>0.14000000000000001</v>
      </c>
      <c r="G4853" s="24" t="s">
        <v>61</v>
      </c>
      <c r="H4853" s="1"/>
      <c r="I4853" s="1"/>
      <c r="AA4853" s="7"/>
      <c r="AB4853" s="7"/>
      <c r="AD4853" s="1"/>
      <c r="AE4853" s="1"/>
      <c r="AG4853" s="7"/>
      <c r="AH4853" s="7"/>
      <c r="AI4853" s="7"/>
      <c r="IU4853" s="11"/>
      <c r="IV4853" s="11"/>
      <c r="IW4853" s="11"/>
      <c r="AMI4853" s="12"/>
      <c r="AMJ4853" s="12"/>
      <c r="AMK4853" s="12"/>
    </row>
    <row r="4854" spans="1:1025">
      <c r="A4854" s="23">
        <v>11</v>
      </c>
      <c r="B4854" s="23">
        <v>2000</v>
      </c>
      <c r="C4854" s="24">
        <v>20.8</v>
      </c>
      <c r="D4854" s="24">
        <v>-47.82</v>
      </c>
      <c r="E4854" s="24">
        <v>300</v>
      </c>
      <c r="F4854" s="27">
        <v>0.16</v>
      </c>
      <c r="G4854" s="24" t="s">
        <v>61</v>
      </c>
      <c r="H4854" s="1"/>
      <c r="I4854" s="1"/>
      <c r="AA4854" s="7"/>
      <c r="AB4854" s="7"/>
      <c r="AD4854" s="1"/>
      <c r="AE4854" s="1"/>
      <c r="AG4854" s="7"/>
      <c r="AH4854" s="7"/>
      <c r="AI4854" s="7"/>
      <c r="IU4854" s="11"/>
      <c r="IV4854" s="11"/>
      <c r="IW4854" s="11"/>
      <c r="AMI4854" s="12"/>
      <c r="AMJ4854" s="12"/>
      <c r="AMK4854" s="12"/>
    </row>
    <row r="4855" spans="1:1025">
      <c r="A4855" s="23">
        <v>11</v>
      </c>
      <c r="B4855" s="23">
        <v>2000</v>
      </c>
      <c r="C4855" s="24">
        <v>20.8</v>
      </c>
      <c r="D4855" s="24">
        <v>-47.82</v>
      </c>
      <c r="E4855" s="24">
        <v>400</v>
      </c>
      <c r="F4855" s="27">
        <v>0.2</v>
      </c>
      <c r="G4855" s="24" t="s">
        <v>61</v>
      </c>
      <c r="H4855" s="1"/>
      <c r="I4855" s="1"/>
      <c r="AA4855" s="7"/>
      <c r="AB4855" s="7"/>
      <c r="AD4855" s="1"/>
      <c r="AE4855" s="1"/>
      <c r="AG4855" s="7"/>
      <c r="AH4855" s="7"/>
      <c r="AI4855" s="7"/>
      <c r="IU4855" s="11"/>
      <c r="IV4855" s="11"/>
      <c r="IW4855" s="11"/>
      <c r="AMI4855" s="12"/>
      <c r="AMJ4855" s="12"/>
      <c r="AMK4855" s="12"/>
    </row>
    <row r="4856" spans="1:1025">
      <c r="A4856" s="23">
        <v>11</v>
      </c>
      <c r="B4856" s="23">
        <v>2000</v>
      </c>
      <c r="C4856" s="24">
        <v>20.73</v>
      </c>
      <c r="D4856" s="24">
        <v>-48.6</v>
      </c>
      <c r="E4856" s="24">
        <v>20</v>
      </c>
      <c r="F4856" s="27">
        <v>0.05</v>
      </c>
      <c r="G4856" s="24" t="s">
        <v>61</v>
      </c>
      <c r="H4856" s="1"/>
      <c r="I4856" s="1"/>
      <c r="AA4856" s="7"/>
      <c r="AB4856" s="7"/>
      <c r="AD4856" s="1"/>
      <c r="AE4856" s="1"/>
      <c r="AG4856" s="7"/>
      <c r="AH4856" s="7"/>
      <c r="AI4856" s="7"/>
      <c r="IU4856" s="11"/>
      <c r="IV4856" s="11"/>
      <c r="IW4856" s="11"/>
      <c r="AMI4856" s="12"/>
      <c r="AMJ4856" s="12"/>
      <c r="AMK4856" s="12"/>
    </row>
    <row r="4857" spans="1:1025">
      <c r="A4857" s="23">
        <v>11</v>
      </c>
      <c r="B4857" s="23">
        <v>2000</v>
      </c>
      <c r="C4857" s="24">
        <v>20.73</v>
      </c>
      <c r="D4857" s="24">
        <v>-48.6</v>
      </c>
      <c r="E4857" s="24">
        <v>40</v>
      </c>
      <c r="F4857" s="27">
        <v>0.04</v>
      </c>
      <c r="G4857" s="24" t="s">
        <v>61</v>
      </c>
      <c r="H4857" s="1"/>
      <c r="I4857" s="1"/>
      <c r="AA4857" s="7"/>
      <c r="AB4857" s="7"/>
      <c r="AD4857" s="1"/>
      <c r="AE4857" s="1"/>
      <c r="AG4857" s="7"/>
      <c r="AH4857" s="7"/>
      <c r="AI4857" s="7"/>
      <c r="IU4857" s="11"/>
      <c r="IV4857" s="11"/>
      <c r="IW4857" s="11"/>
      <c r="AMI4857" s="12"/>
      <c r="AMJ4857" s="12"/>
      <c r="AMK4857" s="12"/>
    </row>
    <row r="4858" spans="1:1025">
      <c r="A4858" s="23">
        <v>11</v>
      </c>
      <c r="B4858" s="23">
        <v>2000</v>
      </c>
      <c r="C4858" s="24">
        <v>20.73</v>
      </c>
      <c r="D4858" s="24">
        <v>-48.6</v>
      </c>
      <c r="E4858" s="24">
        <v>60</v>
      </c>
      <c r="F4858" s="27">
        <v>0.06</v>
      </c>
      <c r="G4858" s="24" t="s">
        <v>61</v>
      </c>
      <c r="H4858" s="1"/>
      <c r="I4858" s="1"/>
      <c r="AA4858" s="7"/>
      <c r="AB4858" s="7"/>
      <c r="AD4858" s="1"/>
      <c r="AE4858" s="1"/>
      <c r="AG4858" s="7"/>
      <c r="AH4858" s="7"/>
      <c r="AI4858" s="7"/>
      <c r="IU4858" s="11"/>
      <c r="IV4858" s="11"/>
      <c r="IW4858" s="11"/>
      <c r="AMI4858" s="12"/>
      <c r="AMJ4858" s="12"/>
      <c r="AMK4858" s="12"/>
    </row>
    <row r="4859" spans="1:1025">
      <c r="A4859" s="23">
        <v>11</v>
      </c>
      <c r="B4859" s="23">
        <v>2000</v>
      </c>
      <c r="C4859" s="24">
        <v>20.73</v>
      </c>
      <c r="D4859" s="24">
        <v>-48.6</v>
      </c>
      <c r="E4859" s="24">
        <v>80</v>
      </c>
      <c r="F4859" s="27">
        <v>0.09</v>
      </c>
      <c r="G4859" s="24" t="s">
        <v>61</v>
      </c>
      <c r="H4859" s="1"/>
      <c r="I4859" s="1"/>
      <c r="AA4859" s="7"/>
      <c r="AB4859" s="7"/>
      <c r="AD4859" s="1"/>
      <c r="AE4859" s="1"/>
      <c r="AG4859" s="7"/>
      <c r="AH4859" s="7"/>
      <c r="AI4859" s="7"/>
      <c r="IU4859" s="11"/>
      <c r="IV4859" s="11"/>
      <c r="IW4859" s="11"/>
      <c r="AMI4859" s="12"/>
      <c r="AMJ4859" s="12"/>
      <c r="AMK4859" s="12"/>
    </row>
    <row r="4860" spans="1:1025">
      <c r="A4860" s="23">
        <v>11</v>
      </c>
      <c r="B4860" s="23">
        <v>2000</v>
      </c>
      <c r="C4860" s="24">
        <v>20.73</v>
      </c>
      <c r="D4860" s="24">
        <v>-48.6</v>
      </c>
      <c r="E4860" s="24">
        <v>100</v>
      </c>
      <c r="F4860" s="27">
        <v>0.46</v>
      </c>
      <c r="G4860" s="24" t="s">
        <v>61</v>
      </c>
      <c r="H4860" s="1"/>
      <c r="I4860" s="1"/>
      <c r="AA4860" s="7"/>
      <c r="AB4860" s="7"/>
      <c r="AD4860" s="1"/>
      <c r="AE4860" s="1"/>
      <c r="AG4860" s="7"/>
      <c r="AH4860" s="7"/>
      <c r="AI4860" s="7"/>
      <c r="IU4860" s="11"/>
      <c r="IV4860" s="11"/>
      <c r="IW4860" s="11"/>
      <c r="AMI4860" s="12"/>
      <c r="AMJ4860" s="12"/>
      <c r="AMK4860" s="12"/>
    </row>
    <row r="4861" spans="1:1025">
      <c r="A4861" s="23">
        <v>11</v>
      </c>
      <c r="B4861" s="23">
        <v>2000</v>
      </c>
      <c r="C4861" s="24">
        <v>21.08</v>
      </c>
      <c r="D4861" s="24">
        <v>-48.17</v>
      </c>
      <c r="E4861" s="24">
        <v>50</v>
      </c>
      <c r="F4861" s="27">
        <v>0.11</v>
      </c>
      <c r="G4861" s="24" t="s">
        <v>61</v>
      </c>
      <c r="H4861" s="1"/>
      <c r="I4861" s="1"/>
      <c r="AA4861" s="7"/>
      <c r="AB4861" s="7"/>
      <c r="AD4861" s="1"/>
      <c r="AE4861" s="1"/>
      <c r="AG4861" s="7"/>
      <c r="AH4861" s="7"/>
      <c r="AI4861" s="7"/>
      <c r="IU4861" s="11"/>
      <c r="IV4861" s="11"/>
      <c r="IW4861" s="11"/>
      <c r="AMI4861" s="12"/>
      <c r="AMJ4861" s="12"/>
      <c r="AMK4861" s="12"/>
    </row>
    <row r="4862" spans="1:1025">
      <c r="A4862" s="23">
        <v>11</v>
      </c>
      <c r="B4862" s="23">
        <v>2000</v>
      </c>
      <c r="C4862" s="24">
        <v>21.08</v>
      </c>
      <c r="D4862" s="24">
        <v>-48.17</v>
      </c>
      <c r="E4862" s="24">
        <v>200</v>
      </c>
      <c r="F4862" s="27">
        <v>7.0000000000000007E-2</v>
      </c>
      <c r="G4862" s="24" t="s">
        <v>61</v>
      </c>
      <c r="H4862" s="1"/>
      <c r="I4862" s="1"/>
      <c r="AA4862" s="7"/>
      <c r="AB4862" s="7"/>
      <c r="AD4862" s="1"/>
      <c r="AE4862" s="1"/>
      <c r="AG4862" s="7"/>
      <c r="AH4862" s="7"/>
      <c r="AI4862" s="7"/>
      <c r="IU4862" s="11"/>
      <c r="IV4862" s="11"/>
      <c r="IW4862" s="11"/>
      <c r="AMI4862" s="12"/>
      <c r="AMJ4862" s="12"/>
      <c r="AMK4862" s="12"/>
    </row>
    <row r="4863" spans="1:1025">
      <c r="A4863" s="23">
        <v>11</v>
      </c>
      <c r="B4863" s="23">
        <v>2000</v>
      </c>
      <c r="C4863" s="24">
        <v>21.08</v>
      </c>
      <c r="D4863" s="24">
        <v>-48.17</v>
      </c>
      <c r="E4863" s="24">
        <v>300</v>
      </c>
      <c r="F4863" s="27">
        <v>0.18</v>
      </c>
      <c r="G4863" s="24" t="s">
        <v>61</v>
      </c>
      <c r="H4863" s="1"/>
      <c r="I4863" s="1"/>
      <c r="AA4863" s="7"/>
      <c r="AB4863" s="7"/>
      <c r="AD4863" s="1"/>
      <c r="AE4863" s="1"/>
      <c r="AG4863" s="7"/>
      <c r="AH4863" s="7"/>
      <c r="AI4863" s="7"/>
      <c r="IU4863" s="11"/>
      <c r="IV4863" s="11"/>
      <c r="IW4863" s="11"/>
      <c r="AMI4863" s="12"/>
      <c r="AMJ4863" s="12"/>
      <c r="AMK4863" s="12"/>
    </row>
    <row r="4864" spans="1:1025">
      <c r="A4864" s="23">
        <v>11</v>
      </c>
      <c r="B4864" s="23">
        <v>2000</v>
      </c>
      <c r="C4864" s="24">
        <v>21.08</v>
      </c>
      <c r="D4864" s="24">
        <v>-48.17</v>
      </c>
      <c r="E4864" s="24">
        <v>400</v>
      </c>
      <c r="F4864" s="27">
        <v>0.18</v>
      </c>
      <c r="G4864" s="24" t="s">
        <v>61</v>
      </c>
      <c r="H4864" s="1"/>
      <c r="I4864" s="1"/>
      <c r="AA4864" s="7"/>
      <c r="AB4864" s="7"/>
      <c r="AD4864" s="1"/>
      <c r="AE4864" s="1"/>
      <c r="AG4864" s="7"/>
      <c r="AH4864" s="7"/>
      <c r="AI4864" s="7"/>
      <c r="IU4864" s="11"/>
      <c r="IV4864" s="11"/>
      <c r="IW4864" s="11"/>
      <c r="AMI4864" s="12"/>
      <c r="AMJ4864" s="12"/>
      <c r="AMK4864" s="12"/>
    </row>
    <row r="4865" spans="1:1025">
      <c r="A4865" s="23">
        <v>11</v>
      </c>
      <c r="B4865" s="23">
        <v>2000</v>
      </c>
      <c r="C4865" s="24">
        <v>21.08</v>
      </c>
      <c r="D4865" s="24">
        <v>-48.17</v>
      </c>
      <c r="E4865" s="24">
        <v>500</v>
      </c>
      <c r="F4865" s="27">
        <v>0.26</v>
      </c>
      <c r="G4865" s="24" t="s">
        <v>61</v>
      </c>
      <c r="H4865" s="1"/>
      <c r="I4865" s="1"/>
      <c r="AA4865" s="7"/>
      <c r="AB4865" s="7"/>
      <c r="AD4865" s="1"/>
      <c r="AE4865" s="1"/>
      <c r="AG4865" s="7"/>
      <c r="AH4865" s="7"/>
      <c r="AI4865" s="7"/>
      <c r="IU4865" s="11"/>
      <c r="IV4865" s="11"/>
      <c r="IW4865" s="11"/>
      <c r="AMI4865" s="12"/>
      <c r="AMJ4865" s="12"/>
      <c r="AMK4865" s="12"/>
    </row>
    <row r="4866" spans="1:1025">
      <c r="A4866" s="23">
        <v>11</v>
      </c>
      <c r="B4866" s="23">
        <v>2000</v>
      </c>
      <c r="C4866" s="24">
        <v>21.08</v>
      </c>
      <c r="D4866" s="24">
        <v>-48.17</v>
      </c>
      <c r="E4866" s="24">
        <v>600</v>
      </c>
      <c r="F4866" s="27">
        <v>0.35</v>
      </c>
      <c r="G4866" s="24" t="s">
        <v>61</v>
      </c>
      <c r="H4866" s="1"/>
      <c r="I4866" s="1"/>
      <c r="AA4866" s="7"/>
      <c r="AB4866" s="7"/>
      <c r="AD4866" s="1"/>
      <c r="AE4866" s="1"/>
      <c r="AG4866" s="7"/>
      <c r="AH4866" s="7"/>
      <c r="AI4866" s="7"/>
      <c r="IU4866" s="11"/>
      <c r="IV4866" s="11"/>
      <c r="IW4866" s="11"/>
      <c r="AMI4866" s="12"/>
      <c r="AMJ4866" s="12"/>
      <c r="AMK4866" s="12"/>
    </row>
    <row r="4867" spans="1:1025">
      <c r="A4867" s="23">
        <v>11</v>
      </c>
      <c r="B4867" s="23">
        <v>2000</v>
      </c>
      <c r="C4867" s="24">
        <v>21.08</v>
      </c>
      <c r="D4867" s="24">
        <v>-48.17</v>
      </c>
      <c r="E4867" s="24">
        <v>800</v>
      </c>
      <c r="F4867" s="27">
        <v>0.34</v>
      </c>
      <c r="G4867" s="24" t="s">
        <v>61</v>
      </c>
      <c r="H4867" s="1"/>
      <c r="I4867" s="1"/>
      <c r="AA4867" s="7"/>
      <c r="AB4867" s="7"/>
      <c r="AD4867" s="1"/>
      <c r="AE4867" s="1"/>
      <c r="AG4867" s="7"/>
      <c r="AH4867" s="7"/>
      <c r="AI4867" s="7"/>
      <c r="IU4867" s="11"/>
      <c r="IV4867" s="11"/>
      <c r="IW4867" s="11"/>
      <c r="AMI4867" s="12"/>
      <c r="AMJ4867" s="12"/>
      <c r="AMK4867" s="12"/>
    </row>
    <row r="4868" spans="1:1025">
      <c r="A4868" s="23">
        <v>11</v>
      </c>
      <c r="B4868" s="23">
        <v>2000</v>
      </c>
      <c r="C4868" s="24">
        <v>21.08</v>
      </c>
      <c r="D4868" s="24">
        <v>-48.17</v>
      </c>
      <c r="E4868" s="24">
        <v>1000</v>
      </c>
      <c r="F4868" s="27">
        <v>0.41</v>
      </c>
      <c r="G4868" s="24" t="s">
        <v>61</v>
      </c>
      <c r="H4868" s="1"/>
      <c r="I4868" s="1"/>
      <c r="AA4868" s="7"/>
      <c r="AB4868" s="7"/>
      <c r="AD4868" s="1"/>
      <c r="AE4868" s="1"/>
      <c r="AG4868" s="7"/>
      <c r="AH4868" s="7"/>
      <c r="AI4868" s="7"/>
      <c r="IU4868" s="11"/>
      <c r="IV4868" s="11"/>
      <c r="IW4868" s="11"/>
      <c r="AMI4868" s="12"/>
      <c r="AMJ4868" s="12"/>
      <c r="AMK4868" s="12"/>
    </row>
    <row r="4869" spans="1:1025">
      <c r="A4869" s="23">
        <v>11</v>
      </c>
      <c r="B4869" s="23">
        <v>2000</v>
      </c>
      <c r="C4869" s="24">
        <v>20.65</v>
      </c>
      <c r="D4869" s="24">
        <v>-47.67</v>
      </c>
      <c r="E4869" s="24">
        <v>20</v>
      </c>
      <c r="F4869" s="27">
        <v>0.1</v>
      </c>
      <c r="G4869" s="24" t="s">
        <v>61</v>
      </c>
      <c r="H4869" s="1"/>
      <c r="I4869" s="1"/>
      <c r="AA4869" s="7"/>
      <c r="AB4869" s="7"/>
      <c r="AD4869" s="1"/>
      <c r="AE4869" s="1"/>
      <c r="AG4869" s="7"/>
      <c r="AH4869" s="7"/>
      <c r="AI4869" s="7"/>
      <c r="IU4869" s="11"/>
      <c r="IV4869" s="11"/>
      <c r="IW4869" s="11"/>
      <c r="AMI4869" s="12"/>
      <c r="AMJ4869" s="12"/>
      <c r="AMK4869" s="12"/>
    </row>
    <row r="4870" spans="1:1025">
      <c r="A4870" s="23">
        <v>11</v>
      </c>
      <c r="B4870" s="23">
        <v>2000</v>
      </c>
      <c r="C4870" s="24">
        <v>20.65</v>
      </c>
      <c r="D4870" s="24">
        <v>-47.67</v>
      </c>
      <c r="E4870" s="24">
        <v>40</v>
      </c>
      <c r="F4870" s="27">
        <v>0.08</v>
      </c>
      <c r="G4870" s="24" t="s">
        <v>61</v>
      </c>
      <c r="H4870" s="1"/>
      <c r="I4870" s="1"/>
      <c r="AA4870" s="7"/>
      <c r="AB4870" s="7"/>
      <c r="AD4870" s="1"/>
      <c r="AE4870" s="1"/>
      <c r="AG4870" s="7"/>
      <c r="AH4870" s="7"/>
      <c r="AI4870" s="7"/>
      <c r="IU4870" s="11"/>
      <c r="IV4870" s="11"/>
      <c r="IW4870" s="11"/>
      <c r="AMI4870" s="12"/>
      <c r="AMJ4870" s="12"/>
      <c r="AMK4870" s="12"/>
    </row>
    <row r="4871" spans="1:1025">
      <c r="A4871" s="23">
        <v>11</v>
      </c>
      <c r="B4871" s="23">
        <v>2000</v>
      </c>
      <c r="C4871" s="24">
        <v>20.65</v>
      </c>
      <c r="D4871" s="24">
        <v>-47.67</v>
      </c>
      <c r="E4871" s="24">
        <v>60</v>
      </c>
      <c r="F4871" s="27">
        <v>0.06</v>
      </c>
      <c r="G4871" s="24" t="s">
        <v>61</v>
      </c>
      <c r="H4871" s="1"/>
      <c r="I4871" s="1"/>
      <c r="AA4871" s="7"/>
      <c r="AB4871" s="7"/>
      <c r="AD4871" s="1"/>
      <c r="AE4871" s="1"/>
      <c r="AG4871" s="7"/>
      <c r="AH4871" s="7"/>
      <c r="AI4871" s="7"/>
      <c r="IU4871" s="11"/>
      <c r="IV4871" s="11"/>
      <c r="IW4871" s="11"/>
      <c r="AMI4871" s="12"/>
      <c r="AMJ4871" s="12"/>
      <c r="AMK4871" s="12"/>
    </row>
    <row r="4872" spans="1:1025">
      <c r="A4872" s="23">
        <v>11</v>
      </c>
      <c r="B4872" s="23">
        <v>2000</v>
      </c>
      <c r="C4872" s="24">
        <v>20.65</v>
      </c>
      <c r="D4872" s="24">
        <v>-47.67</v>
      </c>
      <c r="E4872" s="24">
        <v>100</v>
      </c>
      <c r="F4872" s="27">
        <v>0.11</v>
      </c>
      <c r="G4872" s="24" t="s">
        <v>61</v>
      </c>
      <c r="H4872" s="1"/>
      <c r="I4872" s="1"/>
      <c r="AA4872" s="7"/>
      <c r="AB4872" s="7"/>
      <c r="AD4872" s="1"/>
      <c r="AE4872" s="1"/>
      <c r="AG4872" s="7"/>
      <c r="AH4872" s="7"/>
      <c r="AI4872" s="7"/>
      <c r="IU4872" s="11"/>
      <c r="IV4872" s="11"/>
      <c r="IW4872" s="11"/>
      <c r="AMI4872" s="12"/>
      <c r="AMJ4872" s="12"/>
      <c r="AMK4872" s="12"/>
    </row>
    <row r="4873" spans="1:1025">
      <c r="A4873" s="23">
        <v>6</v>
      </c>
      <c r="B4873" s="23">
        <v>2000</v>
      </c>
      <c r="C4873" s="24">
        <v>157.5</v>
      </c>
      <c r="D4873" s="24">
        <v>49</v>
      </c>
      <c r="E4873" s="24">
        <v>10</v>
      </c>
      <c r="F4873" s="27">
        <v>0.11</v>
      </c>
      <c r="G4873" s="24" t="s">
        <v>62</v>
      </c>
      <c r="H4873" s="1"/>
      <c r="I4873" s="1"/>
      <c r="AA4873" s="7"/>
      <c r="AB4873" s="7"/>
      <c r="AD4873" s="1"/>
      <c r="AE4873" s="1"/>
      <c r="AG4873" s="7"/>
      <c r="AH4873" s="7"/>
      <c r="AI4873" s="7"/>
      <c r="IU4873" s="11"/>
      <c r="IV4873" s="11"/>
      <c r="IW4873" s="11"/>
      <c r="AMI4873" s="12"/>
      <c r="AMJ4873" s="12"/>
      <c r="AMK4873" s="12"/>
    </row>
    <row r="4874" spans="1:1025">
      <c r="A4874" s="23">
        <v>6</v>
      </c>
      <c r="B4874" s="23">
        <v>2000</v>
      </c>
      <c r="C4874" s="24">
        <v>157.5</v>
      </c>
      <c r="D4874" s="24">
        <v>49</v>
      </c>
      <c r="E4874" s="24">
        <v>20</v>
      </c>
      <c r="F4874" s="27">
        <v>0.08</v>
      </c>
      <c r="G4874" s="24" t="s">
        <v>62</v>
      </c>
      <c r="H4874" s="1"/>
      <c r="I4874" s="1"/>
      <c r="AA4874" s="7"/>
      <c r="AB4874" s="7"/>
      <c r="AD4874" s="1"/>
      <c r="AE4874" s="1"/>
      <c r="AG4874" s="7"/>
      <c r="AH4874" s="7"/>
      <c r="AI4874" s="7"/>
      <c r="IU4874" s="11"/>
      <c r="IV4874" s="11"/>
      <c r="IW4874" s="11"/>
      <c r="AMI4874" s="12"/>
      <c r="AMJ4874" s="12"/>
      <c r="AMK4874" s="12"/>
    </row>
    <row r="4875" spans="1:1025">
      <c r="A4875" s="23">
        <v>6</v>
      </c>
      <c r="B4875" s="23">
        <v>2000</v>
      </c>
      <c r="C4875" s="24">
        <v>157.5</v>
      </c>
      <c r="D4875" s="24">
        <v>49</v>
      </c>
      <c r="E4875" s="24">
        <v>40</v>
      </c>
      <c r="F4875" s="27">
        <v>0.05</v>
      </c>
      <c r="G4875" s="24" t="s">
        <v>62</v>
      </c>
      <c r="H4875" s="1"/>
      <c r="I4875" s="1"/>
      <c r="AA4875" s="7"/>
      <c r="AB4875" s="7"/>
      <c r="AD4875" s="1"/>
      <c r="AE4875" s="1"/>
      <c r="AG4875" s="7"/>
      <c r="AH4875" s="7"/>
      <c r="AI4875" s="7"/>
      <c r="IU4875" s="11"/>
      <c r="IV4875" s="11"/>
      <c r="IW4875" s="11"/>
      <c r="AMI4875" s="12"/>
      <c r="AMJ4875" s="12"/>
      <c r="AMK4875" s="12"/>
    </row>
    <row r="4876" spans="1:1025">
      <c r="A4876" s="23">
        <v>6</v>
      </c>
      <c r="B4876" s="23">
        <v>2000</v>
      </c>
      <c r="C4876" s="24">
        <v>157.5</v>
      </c>
      <c r="D4876" s="24">
        <v>49</v>
      </c>
      <c r="E4876" s="24">
        <v>80</v>
      </c>
      <c r="F4876" s="27">
        <v>0.08</v>
      </c>
      <c r="G4876" s="24" t="s">
        <v>62</v>
      </c>
      <c r="H4876" s="1"/>
      <c r="I4876" s="1"/>
      <c r="AA4876" s="7"/>
      <c r="AB4876" s="7"/>
      <c r="AD4876" s="1"/>
      <c r="AE4876" s="1"/>
      <c r="AG4876" s="7"/>
      <c r="AH4876" s="7"/>
      <c r="AI4876" s="7"/>
      <c r="IU4876" s="11"/>
      <c r="IV4876" s="11"/>
      <c r="IW4876" s="11"/>
      <c r="AMI4876" s="12"/>
      <c r="AMJ4876" s="12"/>
      <c r="AMK4876" s="12"/>
    </row>
    <row r="4877" spans="1:1025">
      <c r="A4877" s="23">
        <v>6</v>
      </c>
      <c r="B4877" s="23">
        <v>2000</v>
      </c>
      <c r="C4877" s="24">
        <v>157.5</v>
      </c>
      <c r="D4877" s="24">
        <v>49</v>
      </c>
      <c r="E4877" s="24">
        <v>100</v>
      </c>
      <c r="F4877" s="27">
        <v>0.14000000000000001</v>
      </c>
      <c r="G4877" s="24" t="s">
        <v>62</v>
      </c>
      <c r="H4877" s="1"/>
      <c r="I4877" s="1"/>
      <c r="AA4877" s="7"/>
      <c r="AB4877" s="7"/>
      <c r="AD4877" s="1"/>
      <c r="AE4877" s="1"/>
      <c r="AG4877" s="7"/>
      <c r="AH4877" s="7"/>
      <c r="AI4877" s="7"/>
      <c r="IU4877" s="11"/>
      <c r="IV4877" s="11"/>
      <c r="IW4877" s="11"/>
      <c r="AMI4877" s="12"/>
      <c r="AMJ4877" s="12"/>
      <c r="AMK4877" s="12"/>
    </row>
    <row r="4878" spans="1:1025">
      <c r="A4878" s="23">
        <v>6</v>
      </c>
      <c r="B4878" s="23">
        <v>2000</v>
      </c>
      <c r="C4878" s="24">
        <v>157.5</v>
      </c>
      <c r="D4878" s="24">
        <v>49</v>
      </c>
      <c r="E4878" s="24">
        <v>125</v>
      </c>
      <c r="F4878" s="27">
        <v>0.29000000000000098</v>
      </c>
      <c r="G4878" s="24" t="s">
        <v>62</v>
      </c>
      <c r="H4878" s="1"/>
      <c r="I4878" s="1"/>
      <c r="AA4878" s="7"/>
      <c r="AB4878" s="7"/>
      <c r="AD4878" s="1"/>
      <c r="AE4878" s="1"/>
      <c r="AG4878" s="7"/>
      <c r="AH4878" s="7"/>
      <c r="AI4878" s="7"/>
      <c r="IU4878" s="11"/>
      <c r="IV4878" s="11"/>
      <c r="IW4878" s="11"/>
      <c r="AMI4878" s="12"/>
      <c r="AMJ4878" s="12"/>
      <c r="AMK4878" s="12"/>
    </row>
    <row r="4879" spans="1:1025">
      <c r="A4879" s="23">
        <v>6</v>
      </c>
      <c r="B4879" s="23">
        <v>2000</v>
      </c>
      <c r="C4879" s="24">
        <v>157.5</v>
      </c>
      <c r="D4879" s="24">
        <v>49</v>
      </c>
      <c r="E4879" s="24">
        <v>150</v>
      </c>
      <c r="F4879" s="27">
        <v>0.79</v>
      </c>
      <c r="G4879" s="24" t="s">
        <v>62</v>
      </c>
      <c r="H4879" s="1"/>
      <c r="I4879" s="1"/>
      <c r="AA4879" s="7"/>
      <c r="AB4879" s="7"/>
      <c r="AD4879" s="1"/>
      <c r="AE4879" s="1"/>
      <c r="AG4879" s="7"/>
      <c r="AH4879" s="7"/>
      <c r="AI4879" s="7"/>
      <c r="IU4879" s="11"/>
      <c r="IV4879" s="11"/>
      <c r="IW4879" s="11"/>
      <c r="AMI4879" s="12"/>
      <c r="AMJ4879" s="12"/>
      <c r="AMK4879" s="12"/>
    </row>
    <row r="4880" spans="1:1025">
      <c r="A4880" s="23">
        <v>6</v>
      </c>
      <c r="B4880" s="23">
        <v>2000</v>
      </c>
      <c r="C4880" s="24">
        <v>157.5</v>
      </c>
      <c r="D4880" s="24">
        <v>49</v>
      </c>
      <c r="E4880" s="24">
        <v>200</v>
      </c>
      <c r="F4880" s="27">
        <v>0.95</v>
      </c>
      <c r="G4880" s="24" t="s">
        <v>62</v>
      </c>
      <c r="H4880" s="1"/>
      <c r="I4880" s="1"/>
      <c r="AA4880" s="7"/>
      <c r="AB4880" s="7"/>
      <c r="AD4880" s="1"/>
      <c r="AE4880" s="1"/>
      <c r="AG4880" s="7"/>
      <c r="AH4880" s="7"/>
      <c r="AI4880" s="7"/>
      <c r="IU4880" s="11"/>
      <c r="IV4880" s="11"/>
      <c r="IW4880" s="11"/>
      <c r="AMI4880" s="12"/>
      <c r="AMJ4880" s="12"/>
      <c r="AMK4880" s="12"/>
    </row>
    <row r="4881" spans="1:1025">
      <c r="A4881" s="23">
        <v>6</v>
      </c>
      <c r="B4881" s="23">
        <v>2000</v>
      </c>
      <c r="C4881" s="24">
        <v>157.5</v>
      </c>
      <c r="D4881" s="24">
        <v>49</v>
      </c>
      <c r="E4881" s="24">
        <v>300</v>
      </c>
      <c r="F4881" s="27">
        <v>0.98</v>
      </c>
      <c r="G4881" s="24" t="s">
        <v>62</v>
      </c>
      <c r="H4881" s="1"/>
      <c r="I4881" s="1"/>
      <c r="AA4881" s="7"/>
      <c r="AB4881" s="7"/>
      <c r="AD4881" s="1"/>
      <c r="AE4881" s="1"/>
      <c r="AG4881" s="7"/>
      <c r="AH4881" s="7"/>
      <c r="AI4881" s="7"/>
      <c r="IU4881" s="11"/>
      <c r="IV4881" s="11"/>
      <c r="IW4881" s="11"/>
      <c r="AMI4881" s="12"/>
      <c r="AMJ4881" s="12"/>
      <c r="AMK4881" s="12"/>
    </row>
    <row r="4882" spans="1:1025">
      <c r="A4882" s="23">
        <v>6</v>
      </c>
      <c r="B4882" s="23">
        <v>2000</v>
      </c>
      <c r="C4882" s="24">
        <v>157.5</v>
      </c>
      <c r="D4882" s="24">
        <v>49</v>
      </c>
      <c r="E4882" s="24">
        <v>400</v>
      </c>
      <c r="F4882" s="27">
        <v>1.37</v>
      </c>
      <c r="G4882" s="24" t="s">
        <v>62</v>
      </c>
      <c r="H4882" s="1"/>
      <c r="I4882" s="1"/>
      <c r="AA4882" s="7"/>
      <c r="AB4882" s="7"/>
      <c r="AD4882" s="1"/>
      <c r="AE4882" s="1"/>
      <c r="AG4882" s="7"/>
      <c r="AH4882" s="7"/>
      <c r="AI4882" s="7"/>
      <c r="IU4882" s="11"/>
      <c r="IV4882" s="11"/>
      <c r="IW4882" s="11"/>
      <c r="AMI4882" s="12"/>
      <c r="AMJ4882" s="12"/>
      <c r="AMK4882" s="12"/>
    </row>
    <row r="4883" spans="1:1025">
      <c r="A4883" s="23">
        <v>6</v>
      </c>
      <c r="B4883" s="23">
        <v>2000</v>
      </c>
      <c r="C4883" s="24">
        <v>157.5</v>
      </c>
      <c r="D4883" s="24">
        <v>49</v>
      </c>
      <c r="E4883" s="24">
        <v>600</v>
      </c>
      <c r="F4883" s="27">
        <v>1.5</v>
      </c>
      <c r="G4883" s="24" t="s">
        <v>62</v>
      </c>
      <c r="H4883" s="1"/>
      <c r="I4883" s="1"/>
      <c r="AA4883" s="7"/>
      <c r="AB4883" s="7"/>
      <c r="AD4883" s="1"/>
      <c r="AE4883" s="1"/>
      <c r="AG4883" s="7"/>
      <c r="AH4883" s="7"/>
      <c r="AI4883" s="7"/>
      <c r="IU4883" s="11"/>
      <c r="IV4883" s="11"/>
      <c r="IW4883" s="11"/>
      <c r="AMI4883" s="12"/>
      <c r="AMJ4883" s="12"/>
      <c r="AMK4883" s="12"/>
    </row>
    <row r="4884" spans="1:1025">
      <c r="A4884" s="23">
        <v>6</v>
      </c>
      <c r="B4884" s="23">
        <v>2000</v>
      </c>
      <c r="C4884" s="24">
        <v>157.5</v>
      </c>
      <c r="D4884" s="24">
        <v>49</v>
      </c>
      <c r="E4884" s="24">
        <v>800</v>
      </c>
      <c r="F4884" s="27">
        <v>1.66</v>
      </c>
      <c r="G4884" s="24" t="s">
        <v>62</v>
      </c>
      <c r="H4884" s="1"/>
      <c r="I4884" s="1"/>
      <c r="AA4884" s="7"/>
      <c r="AB4884" s="7"/>
      <c r="AD4884" s="1"/>
      <c r="AE4884" s="1"/>
      <c r="AG4884" s="7"/>
      <c r="AH4884" s="7"/>
      <c r="AI4884" s="7"/>
      <c r="IU4884" s="11"/>
      <c r="IV4884" s="11"/>
      <c r="IW4884" s="11"/>
      <c r="AMI4884" s="12"/>
      <c r="AMJ4884" s="12"/>
      <c r="AMK4884" s="12"/>
    </row>
    <row r="4885" spans="1:1025">
      <c r="A4885" s="23">
        <v>6</v>
      </c>
      <c r="B4885" s="23">
        <v>2000</v>
      </c>
      <c r="C4885" s="24">
        <v>157.5</v>
      </c>
      <c r="D4885" s="24">
        <v>49</v>
      </c>
      <c r="E4885" s="24">
        <v>1000</v>
      </c>
      <c r="F4885" s="27">
        <v>1.58</v>
      </c>
      <c r="G4885" s="24" t="s">
        <v>62</v>
      </c>
      <c r="H4885" s="1"/>
      <c r="I4885" s="1"/>
      <c r="AA4885" s="7"/>
      <c r="AB4885" s="7"/>
      <c r="AD4885" s="1"/>
      <c r="AE4885" s="1"/>
      <c r="AG4885" s="7"/>
      <c r="AH4885" s="7"/>
      <c r="AI4885" s="7"/>
      <c r="IU4885" s="11"/>
      <c r="IV4885" s="11"/>
      <c r="IW4885" s="11"/>
      <c r="AMI4885" s="12"/>
      <c r="AMJ4885" s="12"/>
      <c r="AMK4885" s="12"/>
    </row>
    <row r="4886" spans="1:1025">
      <c r="A4886" s="23">
        <v>6</v>
      </c>
      <c r="B4886" s="23">
        <v>2000</v>
      </c>
      <c r="C4886" s="24">
        <v>157.5</v>
      </c>
      <c r="D4886" s="24">
        <v>49</v>
      </c>
      <c r="E4886" s="24">
        <v>1250</v>
      </c>
      <c r="F4886" s="27">
        <v>1.29</v>
      </c>
      <c r="G4886" s="24" t="s">
        <v>62</v>
      </c>
      <c r="H4886" s="1"/>
      <c r="I4886" s="1"/>
      <c r="AA4886" s="7"/>
      <c r="AB4886" s="7"/>
      <c r="AD4886" s="1"/>
      <c r="AE4886" s="1"/>
      <c r="AG4886" s="7"/>
      <c r="AH4886" s="7"/>
      <c r="AI4886" s="7"/>
      <c r="IU4886" s="11"/>
      <c r="IV4886" s="11"/>
      <c r="IW4886" s="11"/>
      <c r="AMI4886" s="12"/>
      <c r="AMJ4886" s="12"/>
      <c r="AMK4886" s="12"/>
    </row>
    <row r="4887" spans="1:1025">
      <c r="A4887" s="23">
        <v>6</v>
      </c>
      <c r="B4887" s="23">
        <v>2000</v>
      </c>
      <c r="C4887" s="24">
        <v>157.5</v>
      </c>
      <c r="D4887" s="24">
        <v>49</v>
      </c>
      <c r="E4887" s="24">
        <v>1500</v>
      </c>
      <c r="F4887" s="27">
        <v>1.2</v>
      </c>
      <c r="G4887" s="24" t="s">
        <v>62</v>
      </c>
      <c r="H4887" s="1"/>
      <c r="I4887" s="1"/>
      <c r="AA4887" s="7"/>
      <c r="AB4887" s="7"/>
      <c r="AD4887" s="1"/>
      <c r="AE4887" s="1"/>
      <c r="AG4887" s="7"/>
      <c r="AH4887" s="7"/>
      <c r="AI4887" s="7"/>
      <c r="IU4887" s="11"/>
      <c r="IV4887" s="11"/>
      <c r="IW4887" s="11"/>
      <c r="AMI4887" s="12"/>
      <c r="AMJ4887" s="12"/>
      <c r="AMK4887" s="12"/>
    </row>
    <row r="4888" spans="1:1025">
      <c r="A4888" s="23">
        <v>6</v>
      </c>
      <c r="B4888" s="23">
        <v>2000</v>
      </c>
      <c r="C4888" s="24">
        <v>157.5</v>
      </c>
      <c r="D4888" s="24">
        <v>49</v>
      </c>
      <c r="E4888" s="24">
        <v>2000</v>
      </c>
      <c r="F4888" s="27">
        <v>0.99</v>
      </c>
      <c r="G4888" s="24" t="s">
        <v>62</v>
      </c>
      <c r="H4888" s="1"/>
      <c r="I4888" s="1"/>
      <c r="AA4888" s="7"/>
      <c r="AB4888" s="7"/>
      <c r="AD4888" s="1"/>
      <c r="AE4888" s="1"/>
      <c r="AG4888" s="7"/>
      <c r="AH4888" s="7"/>
      <c r="AI4888" s="7"/>
      <c r="IU4888" s="11"/>
      <c r="IV4888" s="11"/>
      <c r="IW4888" s="11"/>
      <c r="AMI4888" s="12"/>
      <c r="AMJ4888" s="12"/>
      <c r="AMK4888" s="12"/>
    </row>
    <row r="4889" spans="1:1025">
      <c r="A4889" s="23">
        <v>6</v>
      </c>
      <c r="B4889" s="23">
        <v>2000</v>
      </c>
      <c r="C4889" s="24">
        <v>157.5</v>
      </c>
      <c r="D4889" s="24">
        <v>49</v>
      </c>
      <c r="E4889" s="24">
        <v>2500</v>
      </c>
      <c r="F4889" s="27">
        <v>1</v>
      </c>
      <c r="G4889" s="24" t="s">
        <v>62</v>
      </c>
      <c r="H4889" s="1"/>
      <c r="I4889" s="1"/>
      <c r="AA4889" s="7"/>
      <c r="AB4889" s="7"/>
      <c r="AD4889" s="1"/>
      <c r="AE4889" s="1"/>
      <c r="AG4889" s="7"/>
      <c r="AH4889" s="7"/>
      <c r="AI4889" s="7"/>
      <c r="IU4889" s="11"/>
      <c r="IV4889" s="11"/>
      <c r="IW4889" s="11"/>
      <c r="AMI4889" s="12"/>
      <c r="AMJ4889" s="12"/>
      <c r="AMK4889" s="12"/>
    </row>
    <row r="4890" spans="1:1025">
      <c r="A4890" s="23">
        <v>6</v>
      </c>
      <c r="B4890" s="23">
        <v>2000</v>
      </c>
      <c r="C4890" s="24">
        <v>157.5</v>
      </c>
      <c r="D4890" s="24">
        <v>49</v>
      </c>
      <c r="E4890" s="24">
        <v>3000</v>
      </c>
      <c r="F4890" s="27">
        <v>0.94</v>
      </c>
      <c r="G4890" s="24" t="s">
        <v>62</v>
      </c>
      <c r="H4890" s="1"/>
      <c r="I4890" s="1"/>
      <c r="AA4890" s="7"/>
      <c r="AB4890" s="7"/>
      <c r="AD4890" s="1"/>
      <c r="AE4890" s="1"/>
      <c r="AG4890" s="7"/>
      <c r="AH4890" s="7"/>
      <c r="AI4890" s="7"/>
      <c r="IU4890" s="11"/>
      <c r="IV4890" s="11"/>
      <c r="IW4890" s="11"/>
      <c r="AMI4890" s="12"/>
      <c r="AMJ4890" s="12"/>
      <c r="AMK4890" s="12"/>
    </row>
    <row r="4891" spans="1:1025">
      <c r="A4891" s="23">
        <v>6</v>
      </c>
      <c r="B4891" s="23">
        <v>2000</v>
      </c>
      <c r="C4891" s="24">
        <v>157.5</v>
      </c>
      <c r="D4891" s="24">
        <v>49</v>
      </c>
      <c r="E4891" s="24">
        <v>3500</v>
      </c>
      <c r="F4891" s="27">
        <v>0.94</v>
      </c>
      <c r="G4891" s="24" t="s">
        <v>62</v>
      </c>
      <c r="H4891" s="1"/>
      <c r="I4891" s="1"/>
      <c r="AA4891" s="7"/>
      <c r="AB4891" s="7"/>
      <c r="AD4891" s="1"/>
      <c r="AE4891" s="1"/>
      <c r="AG4891" s="7"/>
      <c r="AH4891" s="7"/>
      <c r="AI4891" s="7"/>
      <c r="IU4891" s="11"/>
      <c r="IV4891" s="11"/>
      <c r="IW4891" s="11"/>
      <c r="AMI4891" s="12"/>
      <c r="AMJ4891" s="12"/>
      <c r="AMK4891" s="12"/>
    </row>
    <row r="4892" spans="1:1025">
      <c r="A4892" s="23">
        <v>6</v>
      </c>
      <c r="B4892" s="23">
        <v>2000</v>
      </c>
      <c r="C4892" s="24">
        <v>157.5</v>
      </c>
      <c r="D4892" s="24">
        <v>49</v>
      </c>
      <c r="E4892" s="24">
        <v>4000</v>
      </c>
      <c r="F4892" s="27">
        <v>0.89</v>
      </c>
      <c r="G4892" s="24" t="s">
        <v>62</v>
      </c>
      <c r="H4892" s="1"/>
      <c r="I4892" s="1"/>
      <c r="AA4892" s="7"/>
      <c r="AB4892" s="7"/>
      <c r="AD4892" s="1"/>
      <c r="AE4892" s="1"/>
      <c r="AG4892" s="7"/>
      <c r="AH4892" s="7"/>
      <c r="AI4892" s="7"/>
      <c r="IU4892" s="11"/>
      <c r="IV4892" s="11"/>
      <c r="IW4892" s="11"/>
      <c r="AMI4892" s="12"/>
      <c r="AMJ4892" s="12"/>
      <c r="AMK4892" s="12"/>
    </row>
    <row r="4893" spans="1:1025">
      <c r="A4893" s="23">
        <v>6</v>
      </c>
      <c r="B4893" s="23">
        <v>2000</v>
      </c>
      <c r="C4893" s="24">
        <v>157.5</v>
      </c>
      <c r="D4893" s="24">
        <v>49</v>
      </c>
      <c r="E4893" s="24">
        <v>4500</v>
      </c>
      <c r="F4893" s="27">
        <v>0.97</v>
      </c>
      <c r="G4893" s="24" t="s">
        <v>62</v>
      </c>
      <c r="H4893" s="1"/>
      <c r="I4893" s="1"/>
      <c r="AA4893" s="7"/>
      <c r="AB4893" s="7"/>
      <c r="AD4893" s="1"/>
      <c r="AE4893" s="1"/>
      <c r="AG4893" s="7"/>
      <c r="AH4893" s="7"/>
      <c r="AI4893" s="7"/>
      <c r="IU4893" s="11"/>
      <c r="IV4893" s="11"/>
      <c r="IW4893" s="11"/>
      <c r="AMI4893" s="12"/>
      <c r="AMJ4893" s="12"/>
      <c r="AMK4893" s="12"/>
    </row>
    <row r="4894" spans="1:1025">
      <c r="A4894" s="23">
        <v>6</v>
      </c>
      <c r="B4894" s="23">
        <v>2000</v>
      </c>
      <c r="C4894" s="24">
        <v>157.5</v>
      </c>
      <c r="D4894" s="24">
        <v>49</v>
      </c>
      <c r="E4894" s="24">
        <v>5000</v>
      </c>
      <c r="F4894" s="27">
        <v>0.85</v>
      </c>
      <c r="G4894" s="24" t="s">
        <v>62</v>
      </c>
      <c r="H4894" s="1"/>
      <c r="I4894" s="1"/>
      <c r="AA4894" s="7"/>
      <c r="AB4894" s="7"/>
      <c r="AD4894" s="1"/>
      <c r="AE4894" s="1"/>
      <c r="AG4894" s="7"/>
      <c r="AH4894" s="7"/>
      <c r="AI4894" s="7"/>
      <c r="IU4894" s="11"/>
      <c r="IV4894" s="11"/>
      <c r="IW4894" s="11"/>
      <c r="AMI4894" s="12"/>
      <c r="AMJ4894" s="12"/>
      <c r="AMK4894" s="12"/>
    </row>
    <row r="4895" spans="1:1025">
      <c r="A4895" s="23">
        <v>6</v>
      </c>
      <c r="B4895" s="23">
        <v>2000</v>
      </c>
      <c r="C4895" s="24">
        <v>155</v>
      </c>
      <c r="D4895" s="24">
        <v>44</v>
      </c>
      <c r="E4895" s="24">
        <v>10</v>
      </c>
      <c r="F4895" s="27">
        <v>0.15</v>
      </c>
      <c r="G4895" s="24" t="s">
        <v>62</v>
      </c>
      <c r="H4895" s="1"/>
      <c r="I4895" s="1"/>
      <c r="AA4895" s="7"/>
      <c r="AB4895" s="7"/>
      <c r="AD4895" s="1"/>
      <c r="AE4895" s="1"/>
      <c r="AG4895" s="7"/>
      <c r="AH4895" s="7"/>
      <c r="AI4895" s="7"/>
      <c r="IU4895" s="11"/>
      <c r="IV4895" s="11"/>
      <c r="IW4895" s="11"/>
      <c r="AMI4895" s="12"/>
      <c r="AMJ4895" s="12"/>
      <c r="AMK4895" s="12"/>
    </row>
    <row r="4896" spans="1:1025">
      <c r="A4896" s="23">
        <v>6</v>
      </c>
      <c r="B4896" s="23">
        <v>2000</v>
      </c>
      <c r="C4896" s="24">
        <v>155</v>
      </c>
      <c r="D4896" s="24">
        <v>44</v>
      </c>
      <c r="E4896" s="24">
        <v>20</v>
      </c>
      <c r="F4896" s="27">
        <v>0.11</v>
      </c>
      <c r="G4896" s="24" t="s">
        <v>62</v>
      </c>
      <c r="H4896" s="1"/>
      <c r="I4896" s="1"/>
      <c r="AA4896" s="7"/>
      <c r="AB4896" s="7"/>
      <c r="AD4896" s="1"/>
      <c r="AE4896" s="1"/>
      <c r="AG4896" s="7"/>
      <c r="AH4896" s="7"/>
      <c r="AI4896" s="7"/>
      <c r="IU4896" s="11"/>
      <c r="IV4896" s="11"/>
      <c r="IW4896" s="11"/>
      <c r="AMI4896" s="12"/>
      <c r="AMJ4896" s="12"/>
      <c r="AMK4896" s="12"/>
    </row>
    <row r="4897" spans="1:1025">
      <c r="A4897" s="23">
        <v>6</v>
      </c>
      <c r="B4897" s="23">
        <v>2000</v>
      </c>
      <c r="C4897" s="24">
        <v>155</v>
      </c>
      <c r="D4897" s="24">
        <v>44</v>
      </c>
      <c r="E4897" s="24">
        <v>40</v>
      </c>
      <c r="F4897" s="27">
        <v>0.16</v>
      </c>
      <c r="G4897" s="24" t="s">
        <v>62</v>
      </c>
      <c r="H4897" s="1"/>
      <c r="I4897" s="1"/>
      <c r="AA4897" s="7"/>
      <c r="AB4897" s="7"/>
      <c r="AD4897" s="1"/>
      <c r="AE4897" s="1"/>
      <c r="AG4897" s="7"/>
      <c r="AH4897" s="7"/>
      <c r="AI4897" s="7"/>
      <c r="IU4897" s="11"/>
      <c r="IV4897" s="11"/>
      <c r="IW4897" s="11"/>
      <c r="AMI4897" s="12"/>
      <c r="AMJ4897" s="12"/>
      <c r="AMK4897" s="12"/>
    </row>
    <row r="4898" spans="1:1025">
      <c r="A4898" s="23">
        <v>6</v>
      </c>
      <c r="B4898" s="23">
        <v>2000</v>
      </c>
      <c r="C4898" s="24">
        <v>155</v>
      </c>
      <c r="D4898" s="24">
        <v>44</v>
      </c>
      <c r="E4898" s="24">
        <v>80</v>
      </c>
      <c r="F4898" s="27">
        <v>0.23</v>
      </c>
      <c r="G4898" s="24" t="s">
        <v>62</v>
      </c>
      <c r="H4898" s="1"/>
      <c r="I4898" s="1"/>
      <c r="AA4898" s="7"/>
      <c r="AB4898" s="7"/>
      <c r="AD4898" s="1"/>
      <c r="AE4898" s="1"/>
      <c r="AG4898" s="7"/>
      <c r="AH4898" s="7"/>
      <c r="AI4898" s="7"/>
      <c r="IU4898" s="11"/>
      <c r="IV4898" s="11"/>
      <c r="IW4898" s="11"/>
      <c r="AMI4898" s="12"/>
      <c r="AMJ4898" s="12"/>
      <c r="AMK4898" s="12"/>
    </row>
    <row r="4899" spans="1:1025">
      <c r="A4899" s="23">
        <v>6</v>
      </c>
      <c r="B4899" s="23">
        <v>2000</v>
      </c>
      <c r="C4899" s="24">
        <v>155</v>
      </c>
      <c r="D4899" s="24">
        <v>44</v>
      </c>
      <c r="E4899" s="24">
        <v>100</v>
      </c>
      <c r="F4899" s="27">
        <v>0.35</v>
      </c>
      <c r="G4899" s="24" t="s">
        <v>62</v>
      </c>
      <c r="H4899" s="1"/>
      <c r="I4899" s="1"/>
      <c r="AA4899" s="7"/>
      <c r="AB4899" s="7"/>
      <c r="AD4899" s="1"/>
      <c r="AE4899" s="1"/>
      <c r="AG4899" s="7"/>
      <c r="AH4899" s="7"/>
      <c r="AI4899" s="7"/>
      <c r="IU4899" s="11"/>
      <c r="IV4899" s="11"/>
      <c r="IW4899" s="11"/>
      <c r="AMI4899" s="12"/>
      <c r="AMJ4899" s="12"/>
      <c r="AMK4899" s="12"/>
    </row>
    <row r="4900" spans="1:1025">
      <c r="A4900" s="23">
        <v>6</v>
      </c>
      <c r="B4900" s="23">
        <v>2000</v>
      </c>
      <c r="C4900" s="24">
        <v>155</v>
      </c>
      <c r="D4900" s="24">
        <v>44</v>
      </c>
      <c r="E4900" s="24">
        <v>125</v>
      </c>
      <c r="F4900" s="27">
        <v>0.41</v>
      </c>
      <c r="G4900" s="24" t="s">
        <v>62</v>
      </c>
      <c r="H4900" s="1"/>
      <c r="I4900" s="1"/>
      <c r="AA4900" s="7"/>
      <c r="AB4900" s="7"/>
      <c r="AD4900" s="1"/>
      <c r="AE4900" s="1"/>
      <c r="AG4900" s="7"/>
      <c r="AH4900" s="7"/>
      <c r="AI4900" s="7"/>
      <c r="IU4900" s="11"/>
      <c r="IV4900" s="11"/>
      <c r="IW4900" s="11"/>
      <c r="AMI4900" s="12"/>
      <c r="AMJ4900" s="12"/>
      <c r="AMK4900" s="12"/>
    </row>
    <row r="4901" spans="1:1025">
      <c r="A4901" s="23">
        <v>6</v>
      </c>
      <c r="B4901" s="23">
        <v>2000</v>
      </c>
      <c r="C4901" s="24">
        <v>155</v>
      </c>
      <c r="D4901" s="24">
        <v>44</v>
      </c>
      <c r="E4901" s="24">
        <v>150</v>
      </c>
      <c r="F4901" s="27">
        <v>0.84</v>
      </c>
      <c r="G4901" s="24" t="s">
        <v>62</v>
      </c>
      <c r="H4901" s="1"/>
      <c r="I4901" s="1"/>
      <c r="AA4901" s="7"/>
      <c r="AB4901" s="7"/>
      <c r="AD4901" s="1"/>
      <c r="AE4901" s="1"/>
      <c r="AG4901" s="7"/>
      <c r="AH4901" s="7"/>
      <c r="AI4901" s="7"/>
      <c r="IU4901" s="11"/>
      <c r="IV4901" s="11"/>
      <c r="IW4901" s="11"/>
      <c r="AMI4901" s="12"/>
      <c r="AMJ4901" s="12"/>
      <c r="AMK4901" s="12"/>
    </row>
    <row r="4902" spans="1:1025">
      <c r="A4902" s="23">
        <v>6</v>
      </c>
      <c r="B4902" s="23">
        <v>2000</v>
      </c>
      <c r="C4902" s="24">
        <v>155</v>
      </c>
      <c r="D4902" s="24">
        <v>44</v>
      </c>
      <c r="E4902" s="24">
        <v>200</v>
      </c>
      <c r="F4902" s="27">
        <v>1.06</v>
      </c>
      <c r="G4902" s="24" t="s">
        <v>62</v>
      </c>
      <c r="H4902" s="1"/>
      <c r="I4902" s="1"/>
      <c r="AA4902" s="7"/>
      <c r="AB4902" s="7"/>
      <c r="AD4902" s="1"/>
      <c r="AE4902" s="1"/>
      <c r="AG4902" s="7"/>
      <c r="AH4902" s="7"/>
      <c r="AI4902" s="7"/>
      <c r="IU4902" s="11"/>
      <c r="IV4902" s="11"/>
      <c r="IW4902" s="11"/>
      <c r="AMI4902" s="12"/>
      <c r="AMJ4902" s="12"/>
      <c r="AMK4902" s="12"/>
    </row>
    <row r="4903" spans="1:1025">
      <c r="A4903" s="23">
        <v>6</v>
      </c>
      <c r="B4903" s="23">
        <v>2000</v>
      </c>
      <c r="C4903" s="24">
        <v>155</v>
      </c>
      <c r="D4903" s="24">
        <v>44</v>
      </c>
      <c r="E4903" s="24">
        <v>300</v>
      </c>
      <c r="F4903" s="27">
        <v>1.2</v>
      </c>
      <c r="G4903" s="24" t="s">
        <v>62</v>
      </c>
      <c r="H4903" s="1"/>
      <c r="I4903" s="1"/>
      <c r="AA4903" s="7"/>
      <c r="AB4903" s="7"/>
      <c r="AD4903" s="1"/>
      <c r="AE4903" s="1"/>
      <c r="AG4903" s="7"/>
      <c r="AH4903" s="7"/>
      <c r="AI4903" s="7"/>
      <c r="IU4903" s="11"/>
      <c r="IV4903" s="11"/>
      <c r="IW4903" s="11"/>
      <c r="AMI4903" s="12"/>
      <c r="AMJ4903" s="12"/>
      <c r="AMK4903" s="12"/>
    </row>
    <row r="4904" spans="1:1025">
      <c r="A4904" s="23">
        <v>6</v>
      </c>
      <c r="B4904" s="23">
        <v>2000</v>
      </c>
      <c r="C4904" s="24">
        <v>155</v>
      </c>
      <c r="D4904" s="24">
        <v>44</v>
      </c>
      <c r="E4904" s="24">
        <v>400</v>
      </c>
      <c r="F4904" s="27">
        <v>1.24</v>
      </c>
      <c r="G4904" s="24" t="s">
        <v>62</v>
      </c>
      <c r="H4904" s="1"/>
      <c r="I4904" s="1"/>
      <c r="AA4904" s="7"/>
      <c r="AB4904" s="7"/>
      <c r="AD4904" s="1"/>
      <c r="AE4904" s="1"/>
      <c r="AG4904" s="7"/>
      <c r="AH4904" s="7"/>
      <c r="AI4904" s="7"/>
      <c r="IU4904" s="11"/>
      <c r="IV4904" s="11"/>
      <c r="IW4904" s="11"/>
      <c r="AMI4904" s="12"/>
      <c r="AMJ4904" s="12"/>
      <c r="AMK4904" s="12"/>
    </row>
    <row r="4905" spans="1:1025">
      <c r="A4905" s="23">
        <v>6</v>
      </c>
      <c r="B4905" s="23">
        <v>2000</v>
      </c>
      <c r="C4905" s="24">
        <v>155</v>
      </c>
      <c r="D4905" s="24">
        <v>44</v>
      </c>
      <c r="E4905" s="24">
        <v>500</v>
      </c>
      <c r="F4905" s="27">
        <v>1.39</v>
      </c>
      <c r="G4905" s="24" t="s">
        <v>62</v>
      </c>
      <c r="H4905" s="1"/>
      <c r="I4905" s="1"/>
      <c r="AA4905" s="7"/>
      <c r="AB4905" s="7"/>
      <c r="AD4905" s="1"/>
      <c r="AE4905" s="1"/>
      <c r="AG4905" s="7"/>
      <c r="AH4905" s="7"/>
      <c r="AI4905" s="7"/>
      <c r="IU4905" s="11"/>
      <c r="IV4905" s="11"/>
      <c r="IW4905" s="11"/>
      <c r="AMI4905" s="12"/>
      <c r="AMJ4905" s="12"/>
      <c r="AMK4905" s="12"/>
    </row>
    <row r="4906" spans="1:1025">
      <c r="A4906" s="23">
        <v>6</v>
      </c>
      <c r="B4906" s="23">
        <v>2000</v>
      </c>
      <c r="C4906" s="24">
        <v>155</v>
      </c>
      <c r="D4906" s="24">
        <v>44</v>
      </c>
      <c r="E4906" s="24">
        <v>600</v>
      </c>
      <c r="F4906" s="27">
        <v>1.41</v>
      </c>
      <c r="G4906" s="24" t="s">
        <v>62</v>
      </c>
      <c r="H4906" s="1"/>
      <c r="I4906" s="1"/>
      <c r="AA4906" s="7"/>
      <c r="AB4906" s="7"/>
      <c r="AD4906" s="1"/>
      <c r="AE4906" s="1"/>
      <c r="AG4906" s="7"/>
      <c r="AH4906" s="7"/>
      <c r="AI4906" s="7"/>
      <c r="IU4906" s="11"/>
      <c r="IV4906" s="11"/>
      <c r="IW4906" s="11"/>
      <c r="AMI4906" s="12"/>
      <c r="AMJ4906" s="12"/>
      <c r="AMK4906" s="12"/>
    </row>
    <row r="4907" spans="1:1025">
      <c r="A4907" s="23">
        <v>6</v>
      </c>
      <c r="B4907" s="23">
        <v>2000</v>
      </c>
      <c r="C4907" s="24">
        <v>155</v>
      </c>
      <c r="D4907" s="24">
        <v>44</v>
      </c>
      <c r="E4907" s="24">
        <v>700</v>
      </c>
      <c r="F4907" s="27">
        <v>1.25</v>
      </c>
      <c r="G4907" s="24" t="s">
        <v>62</v>
      </c>
      <c r="H4907" s="1"/>
      <c r="I4907" s="1"/>
      <c r="AA4907" s="7"/>
      <c r="AB4907" s="7"/>
      <c r="AD4907" s="1"/>
      <c r="AE4907" s="1"/>
      <c r="AG4907" s="7"/>
      <c r="AH4907" s="7"/>
      <c r="AI4907" s="7"/>
      <c r="IU4907" s="11"/>
      <c r="IV4907" s="11"/>
      <c r="IW4907" s="11"/>
      <c r="AMI4907" s="12"/>
      <c r="AMJ4907" s="12"/>
      <c r="AMK4907" s="12"/>
    </row>
    <row r="4908" spans="1:1025">
      <c r="A4908" s="23">
        <v>6</v>
      </c>
      <c r="B4908" s="23">
        <v>2000</v>
      </c>
      <c r="C4908" s="24">
        <v>155</v>
      </c>
      <c r="D4908" s="24">
        <v>44</v>
      </c>
      <c r="E4908" s="24">
        <v>800</v>
      </c>
      <c r="F4908" s="27">
        <v>1.18</v>
      </c>
      <c r="G4908" s="24" t="s">
        <v>62</v>
      </c>
      <c r="H4908" s="1"/>
      <c r="I4908" s="1"/>
      <c r="AA4908" s="7"/>
      <c r="AB4908" s="7"/>
      <c r="AD4908" s="1"/>
      <c r="AE4908" s="1"/>
      <c r="AG4908" s="7"/>
      <c r="AH4908" s="7"/>
      <c r="AI4908" s="7"/>
      <c r="IU4908" s="11"/>
      <c r="IV4908" s="11"/>
      <c r="IW4908" s="11"/>
      <c r="AMI4908" s="12"/>
      <c r="AMJ4908" s="12"/>
      <c r="AMK4908" s="12"/>
    </row>
    <row r="4909" spans="1:1025">
      <c r="A4909" s="23">
        <v>6</v>
      </c>
      <c r="B4909" s="23">
        <v>2000</v>
      </c>
      <c r="C4909" s="24">
        <v>155</v>
      </c>
      <c r="D4909" s="24">
        <v>44</v>
      </c>
      <c r="E4909" s="24">
        <v>1000</v>
      </c>
      <c r="F4909" s="27">
        <v>1.29</v>
      </c>
      <c r="G4909" s="24" t="s">
        <v>62</v>
      </c>
      <c r="H4909" s="1"/>
      <c r="I4909" s="1"/>
      <c r="AA4909" s="7"/>
      <c r="AB4909" s="7"/>
      <c r="AD4909" s="1"/>
      <c r="AE4909" s="1"/>
      <c r="AG4909" s="7"/>
      <c r="AH4909" s="7"/>
      <c r="AI4909" s="7"/>
      <c r="IU4909" s="11"/>
      <c r="IV4909" s="11"/>
      <c r="IW4909" s="11"/>
      <c r="AMI4909" s="12"/>
      <c r="AMJ4909" s="12"/>
      <c r="AMK4909" s="12"/>
    </row>
    <row r="4910" spans="1:1025">
      <c r="A4910" s="23">
        <v>6</v>
      </c>
      <c r="B4910" s="23">
        <v>2000</v>
      </c>
      <c r="C4910" s="24">
        <v>155</v>
      </c>
      <c r="D4910" s="24">
        <v>44</v>
      </c>
      <c r="E4910" s="24">
        <v>1250</v>
      </c>
      <c r="F4910" s="27">
        <v>1.22</v>
      </c>
      <c r="G4910" s="24" t="s">
        <v>62</v>
      </c>
      <c r="H4910" s="1"/>
      <c r="I4910" s="1"/>
      <c r="AA4910" s="7"/>
      <c r="AB4910" s="7"/>
      <c r="AD4910" s="1"/>
      <c r="AE4910" s="1"/>
      <c r="AG4910" s="7"/>
      <c r="AH4910" s="7"/>
      <c r="AI4910" s="7"/>
      <c r="IU4910" s="11"/>
      <c r="IV4910" s="11"/>
      <c r="IW4910" s="11"/>
      <c r="AMI4910" s="12"/>
      <c r="AMJ4910" s="12"/>
      <c r="AMK4910" s="12"/>
    </row>
    <row r="4911" spans="1:1025">
      <c r="A4911" s="23">
        <v>6</v>
      </c>
      <c r="B4911" s="23">
        <v>2000</v>
      </c>
      <c r="C4911" s="24">
        <v>155</v>
      </c>
      <c r="D4911" s="24">
        <v>44</v>
      </c>
      <c r="E4911" s="24">
        <v>1500</v>
      </c>
      <c r="F4911" s="27">
        <v>1.19</v>
      </c>
      <c r="G4911" s="24" t="s">
        <v>62</v>
      </c>
      <c r="H4911" s="1"/>
      <c r="I4911" s="1"/>
      <c r="AA4911" s="7"/>
      <c r="AB4911" s="7"/>
      <c r="AD4911" s="1"/>
      <c r="AE4911" s="1"/>
      <c r="AG4911" s="7"/>
      <c r="AH4911" s="7"/>
      <c r="AI4911" s="7"/>
      <c r="IU4911" s="11"/>
      <c r="IV4911" s="11"/>
      <c r="IW4911" s="11"/>
      <c r="AMI4911" s="12"/>
      <c r="AMJ4911" s="12"/>
      <c r="AMK4911" s="12"/>
    </row>
    <row r="4912" spans="1:1025">
      <c r="A4912" s="23">
        <v>6</v>
      </c>
      <c r="B4912" s="23">
        <v>2000</v>
      </c>
      <c r="C4912" s="24">
        <v>155</v>
      </c>
      <c r="D4912" s="24">
        <v>44</v>
      </c>
      <c r="E4912" s="24">
        <v>2000</v>
      </c>
      <c r="F4912" s="27">
        <v>1.2</v>
      </c>
      <c r="G4912" s="24" t="s">
        <v>62</v>
      </c>
      <c r="H4912" s="1"/>
      <c r="I4912" s="1"/>
      <c r="AA4912" s="7"/>
      <c r="AB4912" s="7"/>
      <c r="AD4912" s="1"/>
      <c r="AE4912" s="1"/>
      <c r="AG4912" s="7"/>
      <c r="AH4912" s="7"/>
      <c r="AI4912" s="7"/>
      <c r="IU4912" s="11"/>
      <c r="IV4912" s="11"/>
      <c r="IW4912" s="11"/>
      <c r="AMI4912" s="12"/>
      <c r="AMJ4912" s="12"/>
      <c r="AMK4912" s="12"/>
    </row>
    <row r="4913" spans="1:1025">
      <c r="A4913" s="23">
        <v>6</v>
      </c>
      <c r="B4913" s="23">
        <v>2000</v>
      </c>
      <c r="C4913" s="24">
        <v>155</v>
      </c>
      <c r="D4913" s="24">
        <v>44</v>
      </c>
      <c r="E4913" s="24">
        <v>2500</v>
      </c>
      <c r="F4913" s="27">
        <v>1.04</v>
      </c>
      <c r="G4913" s="24" t="s">
        <v>62</v>
      </c>
      <c r="H4913" s="1"/>
      <c r="I4913" s="1"/>
      <c r="AA4913" s="7"/>
      <c r="AB4913" s="7"/>
      <c r="AD4913" s="1"/>
      <c r="AE4913" s="1"/>
      <c r="AG4913" s="7"/>
      <c r="AH4913" s="7"/>
      <c r="AI4913" s="7"/>
      <c r="IU4913" s="11"/>
      <c r="IV4913" s="11"/>
      <c r="IW4913" s="11"/>
      <c r="AMI4913" s="12"/>
      <c r="AMJ4913" s="12"/>
      <c r="AMK4913" s="12"/>
    </row>
    <row r="4914" spans="1:1025">
      <c r="A4914" s="23">
        <v>6</v>
      </c>
      <c r="B4914" s="23">
        <v>2000</v>
      </c>
      <c r="C4914" s="24">
        <v>155</v>
      </c>
      <c r="D4914" s="24">
        <v>44</v>
      </c>
      <c r="E4914" s="24">
        <v>3000</v>
      </c>
      <c r="F4914" s="27">
        <v>0.77</v>
      </c>
      <c r="G4914" s="24" t="s">
        <v>62</v>
      </c>
      <c r="H4914" s="1"/>
      <c r="I4914" s="1"/>
      <c r="AA4914" s="7"/>
      <c r="AB4914" s="7"/>
      <c r="AD4914" s="1"/>
      <c r="AE4914" s="1"/>
      <c r="AG4914" s="7"/>
      <c r="AH4914" s="7"/>
      <c r="AI4914" s="7"/>
      <c r="IU4914" s="11"/>
      <c r="IV4914" s="11"/>
      <c r="IW4914" s="11"/>
      <c r="AMI4914" s="12"/>
      <c r="AMJ4914" s="12"/>
      <c r="AMK4914" s="12"/>
    </row>
    <row r="4915" spans="1:1025">
      <c r="A4915" s="23">
        <v>6</v>
      </c>
      <c r="B4915" s="23">
        <v>2000</v>
      </c>
      <c r="C4915" s="24">
        <v>155</v>
      </c>
      <c r="D4915" s="24">
        <v>44</v>
      </c>
      <c r="E4915" s="24">
        <v>3500</v>
      </c>
      <c r="F4915" s="27">
        <v>0.87</v>
      </c>
      <c r="G4915" s="24" t="s">
        <v>62</v>
      </c>
      <c r="H4915" s="1"/>
      <c r="I4915" s="1"/>
      <c r="AA4915" s="7"/>
      <c r="AB4915" s="7"/>
      <c r="AD4915" s="1"/>
      <c r="AE4915" s="1"/>
      <c r="AG4915" s="7"/>
      <c r="AH4915" s="7"/>
      <c r="AI4915" s="7"/>
      <c r="IU4915" s="11"/>
      <c r="IV4915" s="11"/>
      <c r="IW4915" s="11"/>
      <c r="AMI4915" s="12"/>
      <c r="AMJ4915" s="12"/>
      <c r="AMK4915" s="12"/>
    </row>
    <row r="4916" spans="1:1025">
      <c r="A4916" s="23">
        <v>6</v>
      </c>
      <c r="B4916" s="23">
        <v>2000</v>
      </c>
      <c r="C4916" s="24">
        <v>155</v>
      </c>
      <c r="D4916" s="24">
        <v>44</v>
      </c>
      <c r="E4916" s="24">
        <v>4000</v>
      </c>
      <c r="F4916" s="27">
        <v>0.68</v>
      </c>
      <c r="G4916" s="24" t="s">
        <v>62</v>
      </c>
      <c r="H4916" s="1"/>
      <c r="I4916" s="1"/>
      <c r="AA4916" s="7"/>
      <c r="AB4916" s="7"/>
      <c r="AD4916" s="1"/>
      <c r="AE4916" s="1"/>
      <c r="AG4916" s="7"/>
      <c r="AH4916" s="7"/>
      <c r="AI4916" s="7"/>
      <c r="IU4916" s="11"/>
      <c r="IV4916" s="11"/>
      <c r="IW4916" s="11"/>
      <c r="AMI4916" s="12"/>
      <c r="AMJ4916" s="12"/>
      <c r="AMK4916" s="12"/>
    </row>
    <row r="4917" spans="1:1025">
      <c r="A4917" s="23">
        <v>6</v>
      </c>
      <c r="B4917" s="23">
        <v>2000</v>
      </c>
      <c r="C4917" s="24">
        <v>155</v>
      </c>
      <c r="D4917" s="24">
        <v>44</v>
      </c>
      <c r="E4917" s="24">
        <v>4500</v>
      </c>
      <c r="F4917" s="27">
        <v>0.64</v>
      </c>
      <c r="G4917" s="24" t="s">
        <v>62</v>
      </c>
      <c r="H4917" s="1"/>
      <c r="I4917" s="1"/>
      <c r="AA4917" s="7"/>
      <c r="AB4917" s="7"/>
      <c r="AD4917" s="1"/>
      <c r="AE4917" s="1"/>
      <c r="AG4917" s="7"/>
      <c r="AH4917" s="7"/>
      <c r="AI4917" s="7"/>
      <c r="IU4917" s="11"/>
      <c r="IV4917" s="11"/>
      <c r="IW4917" s="11"/>
      <c r="AMI4917" s="12"/>
      <c r="AMJ4917" s="12"/>
      <c r="AMK4917" s="12"/>
    </row>
    <row r="4918" spans="1:1025">
      <c r="A4918" s="23">
        <v>6</v>
      </c>
      <c r="B4918" s="23">
        <v>2000</v>
      </c>
      <c r="C4918" s="24">
        <v>155</v>
      </c>
      <c r="D4918" s="24">
        <v>44</v>
      </c>
      <c r="E4918" s="24">
        <v>5000</v>
      </c>
      <c r="F4918" s="27">
        <v>0.56000000000000105</v>
      </c>
      <c r="G4918" s="24" t="s">
        <v>62</v>
      </c>
      <c r="H4918" s="1"/>
      <c r="I4918" s="1"/>
      <c r="AA4918" s="7"/>
      <c r="AB4918" s="7"/>
      <c r="AD4918" s="1"/>
      <c r="AE4918" s="1"/>
      <c r="AG4918" s="7"/>
      <c r="AH4918" s="7"/>
      <c r="AI4918" s="7"/>
      <c r="IU4918" s="11"/>
      <c r="IV4918" s="11"/>
      <c r="IW4918" s="11"/>
      <c r="AMI4918" s="12"/>
      <c r="AMJ4918" s="12"/>
      <c r="AMK4918" s="12"/>
    </row>
    <row r="4919" spans="1:1025">
      <c r="A4919" s="23">
        <v>7</v>
      </c>
      <c r="B4919" s="23">
        <v>2000</v>
      </c>
      <c r="C4919" s="24">
        <v>165</v>
      </c>
      <c r="D4919" s="24">
        <v>48.5</v>
      </c>
      <c r="E4919" s="24">
        <v>0</v>
      </c>
      <c r="F4919" s="27">
        <v>7.0000000000000007E-2</v>
      </c>
      <c r="G4919" s="24" t="s">
        <v>63</v>
      </c>
      <c r="H4919" s="1"/>
      <c r="I4919" s="1"/>
      <c r="AA4919" s="7"/>
      <c r="AB4919" s="7"/>
      <c r="AD4919" s="1"/>
      <c r="AE4919" s="1"/>
      <c r="AG4919" s="7"/>
      <c r="AH4919" s="7"/>
      <c r="AI4919" s="7"/>
      <c r="IU4919" s="11"/>
      <c r="IV4919" s="11"/>
      <c r="IW4919" s="11"/>
      <c r="AMI4919" s="12"/>
      <c r="AMJ4919" s="12"/>
      <c r="AMK4919" s="12"/>
    </row>
    <row r="4920" spans="1:1025">
      <c r="A4920" s="23">
        <v>6</v>
      </c>
      <c r="B4920" s="23">
        <v>2000</v>
      </c>
      <c r="C4920" s="24">
        <v>155</v>
      </c>
      <c r="D4920" s="24">
        <v>44</v>
      </c>
      <c r="E4920" s="24">
        <v>0</v>
      </c>
      <c r="F4920" s="27">
        <v>0.15</v>
      </c>
      <c r="G4920" s="24" t="s">
        <v>63</v>
      </c>
      <c r="H4920" s="1"/>
      <c r="I4920" s="1"/>
      <c r="AA4920" s="7"/>
      <c r="AB4920" s="7"/>
      <c r="AD4920" s="1"/>
      <c r="AE4920" s="1"/>
      <c r="AG4920" s="7"/>
      <c r="AH4920" s="7"/>
      <c r="AI4920" s="7"/>
      <c r="IU4920" s="11"/>
      <c r="IV4920" s="11"/>
      <c r="IW4920" s="11"/>
      <c r="AMI4920" s="12"/>
      <c r="AMJ4920" s="12"/>
      <c r="AMK4920" s="12"/>
    </row>
    <row r="4921" spans="1:1025">
      <c r="A4921" s="23">
        <v>6</v>
      </c>
      <c r="B4921" s="23">
        <v>2000</v>
      </c>
      <c r="C4921" s="24">
        <v>-147</v>
      </c>
      <c r="D4921" s="24">
        <v>50</v>
      </c>
      <c r="E4921" s="24">
        <v>0</v>
      </c>
      <c r="F4921" s="27">
        <v>7.0000000000000007E-2</v>
      </c>
      <c r="G4921" s="24" t="s">
        <v>63</v>
      </c>
      <c r="H4921" s="1"/>
      <c r="I4921" s="1"/>
      <c r="AA4921" s="7"/>
      <c r="AB4921" s="7"/>
      <c r="AD4921" s="1"/>
      <c r="AE4921" s="1"/>
      <c r="AG4921" s="7"/>
      <c r="AH4921" s="7"/>
      <c r="AI4921" s="7"/>
      <c r="IU4921" s="11"/>
      <c r="IV4921" s="11"/>
      <c r="IW4921" s="11"/>
      <c r="AMI4921" s="12"/>
      <c r="AMJ4921" s="12"/>
      <c r="AMK4921" s="12"/>
    </row>
    <row r="4922" spans="1:1025">
      <c r="A4922" s="23">
        <v>9</v>
      </c>
      <c r="B4922" s="23">
        <v>1997</v>
      </c>
      <c r="C4922" s="24">
        <v>-145</v>
      </c>
      <c r="D4922" s="24">
        <v>50</v>
      </c>
      <c r="E4922" s="24">
        <v>0</v>
      </c>
      <c r="F4922" s="27">
        <v>0.12</v>
      </c>
      <c r="G4922" s="24" t="s">
        <v>64</v>
      </c>
      <c r="H4922" s="1"/>
      <c r="I4922" s="1"/>
      <c r="AA4922" s="7"/>
      <c r="AB4922" s="7"/>
      <c r="AD4922" s="1"/>
      <c r="AE4922" s="1"/>
      <c r="AG4922" s="7"/>
      <c r="AH4922" s="7"/>
      <c r="AI4922" s="7"/>
      <c r="IU4922" s="11"/>
      <c r="IV4922" s="11"/>
      <c r="IW4922" s="11"/>
      <c r="AMI4922" s="12"/>
      <c r="AMJ4922" s="12"/>
      <c r="AMK4922" s="12"/>
    </row>
    <row r="4923" spans="1:1025">
      <c r="A4923" s="23">
        <v>9</v>
      </c>
      <c r="B4923" s="23">
        <v>1997</v>
      </c>
      <c r="C4923" s="24">
        <v>-145</v>
      </c>
      <c r="D4923" s="24">
        <v>50</v>
      </c>
      <c r="E4923" s="24">
        <v>10</v>
      </c>
      <c r="F4923" s="27">
        <v>7.0000000000000007E-2</v>
      </c>
      <c r="G4923" s="24" t="s">
        <v>64</v>
      </c>
      <c r="H4923" s="1"/>
      <c r="I4923" s="1"/>
      <c r="AA4923" s="7"/>
      <c r="AB4923" s="7"/>
      <c r="AD4923" s="1"/>
      <c r="AE4923" s="1"/>
      <c r="AG4923" s="7"/>
      <c r="AH4923" s="7"/>
      <c r="AI4923" s="7"/>
      <c r="IU4923" s="11"/>
      <c r="IV4923" s="11"/>
      <c r="IW4923" s="11"/>
      <c r="AMI4923" s="12"/>
      <c r="AMJ4923" s="12"/>
      <c r="AMK4923" s="12"/>
    </row>
    <row r="4924" spans="1:1025">
      <c r="A4924" s="23">
        <v>9</v>
      </c>
      <c r="B4924" s="23">
        <v>1998</v>
      </c>
      <c r="C4924" s="24">
        <v>-145</v>
      </c>
      <c r="D4924" s="24">
        <v>50</v>
      </c>
      <c r="E4924" s="24">
        <v>10</v>
      </c>
      <c r="F4924" s="27">
        <v>0.09</v>
      </c>
      <c r="G4924" s="24" t="s">
        <v>64</v>
      </c>
      <c r="H4924" s="1"/>
      <c r="I4924" s="1"/>
      <c r="AA4924" s="7"/>
      <c r="AB4924" s="7"/>
      <c r="AD4924" s="1"/>
      <c r="AE4924" s="1"/>
      <c r="AG4924" s="7"/>
      <c r="AH4924" s="7"/>
      <c r="AI4924" s="7"/>
      <c r="IU4924" s="11"/>
      <c r="IV4924" s="11"/>
      <c r="IW4924" s="11"/>
      <c r="AMI4924" s="12"/>
      <c r="AMJ4924" s="12"/>
      <c r="AMK4924" s="12"/>
    </row>
    <row r="4925" spans="1:1025">
      <c r="A4925" s="23">
        <v>6</v>
      </c>
      <c r="B4925" s="23">
        <v>1998</v>
      </c>
      <c r="C4925" s="24">
        <v>-145</v>
      </c>
      <c r="D4925" s="24">
        <v>50</v>
      </c>
      <c r="E4925" s="24">
        <v>10</v>
      </c>
      <c r="F4925" s="27">
        <v>0.08</v>
      </c>
      <c r="G4925" s="24" t="s">
        <v>64</v>
      </c>
      <c r="H4925" s="1"/>
      <c r="I4925" s="1"/>
      <c r="AA4925" s="7"/>
      <c r="AB4925" s="7"/>
      <c r="AD4925" s="1"/>
      <c r="AE4925" s="1"/>
      <c r="AG4925" s="7"/>
      <c r="AH4925" s="7"/>
      <c r="AI4925" s="7"/>
      <c r="IU4925" s="11"/>
      <c r="IV4925" s="11"/>
      <c r="IW4925" s="11"/>
      <c r="AMI4925" s="12"/>
      <c r="AMJ4925" s="12"/>
      <c r="AMK4925" s="12"/>
    </row>
    <row r="4926" spans="1:1025">
      <c r="A4926" s="23">
        <v>2</v>
      </c>
      <c r="B4926" s="23">
        <v>1998</v>
      </c>
      <c r="C4926" s="24">
        <v>-145</v>
      </c>
      <c r="D4926" s="24">
        <v>50</v>
      </c>
      <c r="E4926" s="24">
        <v>10</v>
      </c>
      <c r="F4926" s="27">
        <v>0.12</v>
      </c>
      <c r="G4926" s="24" t="s">
        <v>64</v>
      </c>
      <c r="H4926" s="1"/>
      <c r="I4926" s="1"/>
      <c r="AA4926" s="7"/>
      <c r="AB4926" s="7"/>
      <c r="AD4926" s="1"/>
      <c r="AE4926" s="1"/>
      <c r="AG4926" s="7"/>
      <c r="AH4926" s="7"/>
      <c r="AI4926" s="7"/>
      <c r="IU4926" s="11"/>
      <c r="IV4926" s="11"/>
      <c r="IW4926" s="11"/>
      <c r="AMI4926" s="12"/>
      <c r="AMJ4926" s="12"/>
      <c r="AMK4926" s="12"/>
    </row>
    <row r="4927" spans="1:1025">
      <c r="A4927" s="23">
        <v>2</v>
      </c>
      <c r="B4927" s="23">
        <v>1999</v>
      </c>
      <c r="C4927" s="24">
        <v>-145</v>
      </c>
      <c r="D4927" s="24">
        <v>50</v>
      </c>
      <c r="E4927" s="24">
        <v>10</v>
      </c>
      <c r="F4927" s="27">
        <v>0.23</v>
      </c>
      <c r="G4927" s="24" t="s">
        <v>64</v>
      </c>
      <c r="H4927" s="1"/>
      <c r="I4927" s="1"/>
      <c r="AA4927" s="7"/>
      <c r="AB4927" s="7"/>
      <c r="AD4927" s="1"/>
      <c r="AE4927" s="1"/>
      <c r="AG4927" s="7"/>
      <c r="AH4927" s="7"/>
      <c r="AI4927" s="7"/>
      <c r="IU4927" s="11"/>
      <c r="IV4927" s="11"/>
      <c r="IW4927" s="11"/>
      <c r="AMI4927" s="12"/>
      <c r="AMJ4927" s="12"/>
      <c r="AMK4927" s="12"/>
    </row>
    <row r="4928" spans="1:1025">
      <c r="A4928" s="23">
        <v>6</v>
      </c>
      <c r="B4928" s="23">
        <v>1998</v>
      </c>
      <c r="C4928" s="24">
        <v>-145</v>
      </c>
      <c r="D4928" s="24">
        <v>50</v>
      </c>
      <c r="E4928" s="24">
        <v>25</v>
      </c>
      <c r="F4928" s="27">
        <v>7.0000000000000007E-2</v>
      </c>
      <c r="G4928" s="24" t="s">
        <v>64</v>
      </c>
      <c r="H4928" s="1"/>
      <c r="I4928" s="1"/>
      <c r="AA4928" s="7"/>
      <c r="AB4928" s="7"/>
      <c r="AD4928" s="1"/>
      <c r="AE4928" s="1"/>
      <c r="AG4928" s="7"/>
      <c r="AH4928" s="7"/>
      <c r="AI4928" s="7"/>
      <c r="IU4928" s="11"/>
      <c r="IV4928" s="11"/>
      <c r="IW4928" s="11"/>
      <c r="AMI4928" s="12"/>
      <c r="AMJ4928" s="12"/>
      <c r="AMK4928" s="12"/>
    </row>
    <row r="4929" spans="1:1025">
      <c r="A4929" s="23">
        <v>9</v>
      </c>
      <c r="B4929" s="23">
        <v>1997</v>
      </c>
      <c r="C4929" s="24">
        <v>-145</v>
      </c>
      <c r="D4929" s="24">
        <v>50</v>
      </c>
      <c r="E4929" s="24">
        <v>25</v>
      </c>
      <c r="F4929" s="27">
        <v>0.21</v>
      </c>
      <c r="G4929" s="24" t="s">
        <v>64</v>
      </c>
      <c r="H4929" s="1"/>
      <c r="I4929" s="1"/>
      <c r="AA4929" s="7"/>
      <c r="AB4929" s="7"/>
      <c r="AD4929" s="1"/>
      <c r="AE4929" s="1"/>
      <c r="AG4929" s="7"/>
      <c r="AH4929" s="7"/>
      <c r="AI4929" s="7"/>
      <c r="IU4929" s="11"/>
      <c r="IV4929" s="11"/>
      <c r="IW4929" s="11"/>
      <c r="AMI4929" s="12"/>
      <c r="AMJ4929" s="12"/>
      <c r="AMK4929" s="12"/>
    </row>
    <row r="4930" spans="1:1025">
      <c r="A4930" s="23">
        <v>9</v>
      </c>
      <c r="B4930" s="23">
        <v>1998</v>
      </c>
      <c r="C4930" s="24">
        <v>-145</v>
      </c>
      <c r="D4930" s="24">
        <v>50</v>
      </c>
      <c r="E4930" s="24">
        <v>25</v>
      </c>
      <c r="F4930" s="27">
        <v>0.09</v>
      </c>
      <c r="G4930" s="24" t="s">
        <v>64</v>
      </c>
      <c r="H4930" s="1"/>
      <c r="I4930" s="1"/>
      <c r="AA4930" s="7"/>
      <c r="AB4930" s="7"/>
      <c r="AD4930" s="1"/>
      <c r="AE4930" s="1"/>
      <c r="AG4930" s="7"/>
      <c r="AH4930" s="7"/>
      <c r="AI4930" s="7"/>
      <c r="IU4930" s="11"/>
      <c r="IV4930" s="11"/>
      <c r="IW4930" s="11"/>
      <c r="AMI4930" s="12"/>
      <c r="AMJ4930" s="12"/>
      <c r="AMK4930" s="12"/>
    </row>
    <row r="4931" spans="1:1025">
      <c r="A4931" s="23">
        <v>2</v>
      </c>
      <c r="B4931" s="23">
        <v>1999</v>
      </c>
      <c r="C4931" s="24">
        <v>-145</v>
      </c>
      <c r="D4931" s="24">
        <v>50</v>
      </c>
      <c r="E4931" s="24">
        <v>25</v>
      </c>
      <c r="F4931" s="27">
        <v>0.21</v>
      </c>
      <c r="G4931" s="24" t="s">
        <v>64</v>
      </c>
      <c r="H4931" s="1"/>
      <c r="I4931" s="1"/>
      <c r="AA4931" s="7"/>
      <c r="AB4931" s="7"/>
      <c r="AD4931" s="1"/>
      <c r="AE4931" s="1"/>
      <c r="AG4931" s="7"/>
      <c r="AH4931" s="7"/>
      <c r="AI4931" s="7"/>
      <c r="IU4931" s="11"/>
      <c r="IV4931" s="11"/>
      <c r="IW4931" s="11"/>
      <c r="AMI4931" s="12"/>
      <c r="AMJ4931" s="12"/>
      <c r="AMK4931" s="12"/>
    </row>
    <row r="4932" spans="1:1025">
      <c r="A4932" s="23">
        <v>2</v>
      </c>
      <c r="B4932" s="23">
        <v>1998</v>
      </c>
      <c r="C4932" s="24">
        <v>-145</v>
      </c>
      <c r="D4932" s="24">
        <v>50</v>
      </c>
      <c r="E4932" s="24">
        <v>25</v>
      </c>
      <c r="F4932" s="27">
        <v>0.06</v>
      </c>
      <c r="G4932" s="24" t="s">
        <v>64</v>
      </c>
      <c r="H4932" s="1"/>
      <c r="I4932" s="1"/>
      <c r="AA4932" s="7"/>
      <c r="AB4932" s="7"/>
      <c r="AD4932" s="1"/>
      <c r="AE4932" s="1"/>
      <c r="AG4932" s="7"/>
      <c r="AH4932" s="7"/>
      <c r="AI4932" s="7"/>
      <c r="IU4932" s="11"/>
      <c r="IV4932" s="11"/>
      <c r="IW4932" s="11"/>
      <c r="AMI4932" s="12"/>
      <c r="AMJ4932" s="12"/>
      <c r="AMK4932" s="12"/>
    </row>
    <row r="4933" spans="1:1025">
      <c r="A4933" s="23">
        <v>6</v>
      </c>
      <c r="B4933" s="23">
        <v>1998</v>
      </c>
      <c r="C4933" s="24">
        <v>-145</v>
      </c>
      <c r="D4933" s="24">
        <v>50</v>
      </c>
      <c r="E4933" s="24">
        <v>40</v>
      </c>
      <c r="F4933" s="27">
        <v>0.11</v>
      </c>
      <c r="G4933" s="24" t="s">
        <v>64</v>
      </c>
      <c r="H4933" s="1"/>
      <c r="I4933" s="1"/>
      <c r="AA4933" s="7"/>
      <c r="AB4933" s="7"/>
      <c r="AD4933" s="1"/>
      <c r="AE4933" s="1"/>
      <c r="AG4933" s="7"/>
      <c r="AH4933" s="7"/>
      <c r="AI4933" s="7"/>
      <c r="IU4933" s="11"/>
      <c r="IV4933" s="11"/>
      <c r="IW4933" s="11"/>
      <c r="AMI4933" s="12"/>
      <c r="AMJ4933" s="12"/>
      <c r="AMK4933" s="12"/>
    </row>
    <row r="4934" spans="1:1025">
      <c r="A4934" s="23">
        <v>2</v>
      </c>
      <c r="B4934" s="23">
        <v>1998</v>
      </c>
      <c r="C4934" s="24">
        <v>-145</v>
      </c>
      <c r="D4934" s="24">
        <v>50</v>
      </c>
      <c r="E4934" s="24">
        <v>40</v>
      </c>
      <c r="F4934" s="27">
        <v>0.06</v>
      </c>
      <c r="G4934" s="24" t="s">
        <v>64</v>
      </c>
      <c r="H4934" s="1"/>
      <c r="I4934" s="1"/>
      <c r="AA4934" s="7"/>
      <c r="AB4934" s="7"/>
      <c r="AD4934" s="1"/>
      <c r="AE4934" s="1"/>
      <c r="AG4934" s="7"/>
      <c r="AH4934" s="7"/>
      <c r="AI4934" s="7"/>
      <c r="IU4934" s="11"/>
      <c r="IV4934" s="11"/>
      <c r="IW4934" s="11"/>
      <c r="AMI4934" s="12"/>
      <c r="AMJ4934" s="12"/>
      <c r="AMK4934" s="12"/>
    </row>
    <row r="4935" spans="1:1025">
      <c r="A4935" s="23">
        <v>2</v>
      </c>
      <c r="B4935" s="23">
        <v>1999</v>
      </c>
      <c r="C4935" s="24">
        <v>-145</v>
      </c>
      <c r="D4935" s="24">
        <v>50</v>
      </c>
      <c r="E4935" s="24">
        <v>40</v>
      </c>
      <c r="F4935" s="27">
        <v>0.25</v>
      </c>
      <c r="G4935" s="24" t="s">
        <v>64</v>
      </c>
      <c r="H4935" s="1"/>
      <c r="I4935" s="1"/>
      <c r="AA4935" s="7"/>
      <c r="AB4935" s="7"/>
      <c r="AD4935" s="1"/>
      <c r="AE4935" s="1"/>
      <c r="AG4935" s="7"/>
      <c r="AH4935" s="7"/>
      <c r="AI4935" s="7"/>
      <c r="IU4935" s="11"/>
      <c r="IV4935" s="11"/>
      <c r="IW4935" s="11"/>
      <c r="AMI4935" s="12"/>
      <c r="AMJ4935" s="12"/>
      <c r="AMK4935" s="12"/>
    </row>
    <row r="4936" spans="1:1025">
      <c r="A4936" s="23">
        <v>9</v>
      </c>
      <c r="B4936" s="23">
        <v>1998</v>
      </c>
      <c r="C4936" s="24">
        <v>-145</v>
      </c>
      <c r="D4936" s="24">
        <v>50</v>
      </c>
      <c r="E4936" s="24">
        <v>40</v>
      </c>
      <c r="F4936" s="27">
        <v>7.0000000000000007E-2</v>
      </c>
      <c r="G4936" s="24" t="s">
        <v>64</v>
      </c>
      <c r="H4936" s="1"/>
      <c r="I4936" s="1"/>
      <c r="AA4936" s="7"/>
      <c r="AB4936" s="7"/>
      <c r="AD4936" s="1"/>
      <c r="AE4936" s="1"/>
      <c r="AG4936" s="7"/>
      <c r="AH4936" s="7"/>
      <c r="AI4936" s="7"/>
      <c r="IU4936" s="11"/>
      <c r="IV4936" s="11"/>
      <c r="IW4936" s="11"/>
      <c r="AMI4936" s="12"/>
      <c r="AMJ4936" s="12"/>
      <c r="AMK4936" s="12"/>
    </row>
    <row r="4937" spans="1:1025">
      <c r="A4937" s="23">
        <v>9</v>
      </c>
      <c r="B4937" s="23">
        <v>1997</v>
      </c>
      <c r="C4937" s="24">
        <v>-145</v>
      </c>
      <c r="D4937" s="24">
        <v>50</v>
      </c>
      <c r="E4937" s="24">
        <v>50</v>
      </c>
      <c r="F4937" s="27">
        <v>7.0000000000000007E-2</v>
      </c>
      <c r="G4937" s="24" t="s">
        <v>64</v>
      </c>
      <c r="H4937" s="1"/>
      <c r="I4937" s="1"/>
      <c r="AA4937" s="7"/>
      <c r="AB4937" s="7"/>
      <c r="AD4937" s="1"/>
      <c r="AE4937" s="1"/>
      <c r="AG4937" s="7"/>
      <c r="AH4937" s="7"/>
      <c r="AI4937" s="7"/>
      <c r="IU4937" s="11"/>
      <c r="IV4937" s="11"/>
      <c r="IW4937" s="11"/>
      <c r="AMI4937" s="12"/>
      <c r="AMJ4937" s="12"/>
      <c r="AMK4937" s="12"/>
    </row>
    <row r="4938" spans="1:1025">
      <c r="A4938" s="23">
        <v>2</v>
      </c>
      <c r="B4938" s="23">
        <v>1998</v>
      </c>
      <c r="C4938" s="24">
        <v>-145</v>
      </c>
      <c r="D4938" s="24">
        <v>50</v>
      </c>
      <c r="E4938" s="24">
        <v>50</v>
      </c>
      <c r="F4938" s="27">
        <v>0.06</v>
      </c>
      <c r="G4938" s="24" t="s">
        <v>64</v>
      </c>
      <c r="H4938" s="1"/>
      <c r="I4938" s="1"/>
      <c r="AA4938" s="7"/>
      <c r="AB4938" s="7"/>
      <c r="AD4938" s="1"/>
      <c r="AE4938" s="1"/>
      <c r="AG4938" s="7"/>
      <c r="AH4938" s="7"/>
      <c r="AI4938" s="7"/>
      <c r="IU4938" s="11"/>
      <c r="IV4938" s="11"/>
      <c r="IW4938" s="11"/>
      <c r="AMI4938" s="12"/>
      <c r="AMJ4938" s="12"/>
      <c r="AMK4938" s="12"/>
    </row>
    <row r="4939" spans="1:1025">
      <c r="A4939" s="23">
        <v>2</v>
      </c>
      <c r="B4939" s="23">
        <v>1999</v>
      </c>
      <c r="C4939" s="24">
        <v>-145</v>
      </c>
      <c r="D4939" s="24">
        <v>50</v>
      </c>
      <c r="E4939" s="24">
        <v>75</v>
      </c>
      <c r="F4939" s="27">
        <v>0.23</v>
      </c>
      <c r="G4939" s="24" t="s">
        <v>64</v>
      </c>
      <c r="H4939" s="1"/>
      <c r="I4939" s="1"/>
      <c r="AA4939" s="7"/>
      <c r="AB4939" s="7"/>
      <c r="AD4939" s="1"/>
      <c r="AE4939" s="1"/>
      <c r="AG4939" s="7"/>
      <c r="AH4939" s="7"/>
      <c r="AI4939" s="7"/>
      <c r="IU4939" s="11"/>
      <c r="IV4939" s="11"/>
      <c r="IW4939" s="11"/>
      <c r="AMI4939" s="12"/>
      <c r="AMJ4939" s="12"/>
      <c r="AMK4939" s="12"/>
    </row>
    <row r="4940" spans="1:1025">
      <c r="A4940" s="23">
        <v>2</v>
      </c>
      <c r="B4940" s="23">
        <v>1998</v>
      </c>
      <c r="C4940" s="24">
        <v>-145</v>
      </c>
      <c r="D4940" s="24">
        <v>50</v>
      </c>
      <c r="E4940" s="24">
        <v>75</v>
      </c>
      <c r="F4940" s="27">
        <v>0.09</v>
      </c>
      <c r="G4940" s="24" t="s">
        <v>64</v>
      </c>
      <c r="H4940" s="1"/>
      <c r="I4940" s="1"/>
      <c r="AA4940" s="7"/>
      <c r="AB4940" s="7"/>
      <c r="AD4940" s="1"/>
      <c r="AE4940" s="1"/>
      <c r="AG4940" s="7"/>
      <c r="AH4940" s="7"/>
      <c r="AI4940" s="7"/>
      <c r="IU4940" s="11"/>
      <c r="IV4940" s="11"/>
      <c r="IW4940" s="11"/>
      <c r="AMI4940" s="12"/>
      <c r="AMJ4940" s="12"/>
      <c r="AMK4940" s="12"/>
    </row>
    <row r="4941" spans="1:1025">
      <c r="A4941" s="23">
        <v>9</v>
      </c>
      <c r="B4941" s="23">
        <v>1998</v>
      </c>
      <c r="C4941" s="24">
        <v>-145</v>
      </c>
      <c r="D4941" s="24">
        <v>50</v>
      </c>
      <c r="E4941" s="24">
        <v>75</v>
      </c>
      <c r="F4941" s="27">
        <v>0.12</v>
      </c>
      <c r="G4941" s="24" t="s">
        <v>64</v>
      </c>
      <c r="H4941" s="1"/>
      <c r="I4941" s="1"/>
      <c r="AA4941" s="7"/>
      <c r="AB4941" s="7"/>
      <c r="AD4941" s="1"/>
      <c r="AE4941" s="1"/>
      <c r="AG4941" s="7"/>
      <c r="AH4941" s="7"/>
      <c r="AI4941" s="7"/>
      <c r="IU4941" s="11"/>
      <c r="IV4941" s="11"/>
      <c r="IW4941" s="11"/>
      <c r="AMI4941" s="12"/>
      <c r="AMJ4941" s="12"/>
      <c r="AMK4941" s="12"/>
    </row>
    <row r="4942" spans="1:1025">
      <c r="A4942" s="23">
        <v>6</v>
      </c>
      <c r="B4942" s="23">
        <v>1998</v>
      </c>
      <c r="C4942" s="24">
        <v>-145</v>
      </c>
      <c r="D4942" s="24">
        <v>50</v>
      </c>
      <c r="E4942" s="24">
        <v>75</v>
      </c>
      <c r="F4942" s="27">
        <v>0.09</v>
      </c>
      <c r="G4942" s="24" t="s">
        <v>64</v>
      </c>
      <c r="H4942" s="1"/>
      <c r="I4942" s="1"/>
      <c r="AA4942" s="7"/>
      <c r="AB4942" s="7"/>
      <c r="AD4942" s="1"/>
      <c r="AE4942" s="1"/>
      <c r="AG4942" s="7"/>
      <c r="AH4942" s="7"/>
      <c r="AI4942" s="7"/>
      <c r="IU4942" s="11"/>
      <c r="IV4942" s="11"/>
      <c r="IW4942" s="11"/>
      <c r="AMI4942" s="12"/>
      <c r="AMJ4942" s="12"/>
      <c r="AMK4942" s="12"/>
    </row>
    <row r="4943" spans="1:1025">
      <c r="A4943" s="23">
        <v>9</v>
      </c>
      <c r="B4943" s="23">
        <v>1997</v>
      </c>
      <c r="C4943" s="24">
        <v>-145</v>
      </c>
      <c r="D4943" s="24">
        <v>50</v>
      </c>
      <c r="E4943" s="24">
        <v>75</v>
      </c>
      <c r="F4943" s="27">
        <v>0.06</v>
      </c>
      <c r="G4943" s="24" t="s">
        <v>64</v>
      </c>
      <c r="H4943" s="1"/>
      <c r="I4943" s="1"/>
      <c r="AA4943" s="7"/>
      <c r="AB4943" s="7"/>
      <c r="AD4943" s="1"/>
      <c r="AE4943" s="1"/>
      <c r="AG4943" s="7"/>
      <c r="AH4943" s="7"/>
      <c r="AI4943" s="7"/>
      <c r="IU4943" s="11"/>
      <c r="IV4943" s="11"/>
      <c r="IW4943" s="11"/>
      <c r="AMI4943" s="12"/>
      <c r="AMJ4943" s="12"/>
      <c r="AMK4943" s="12"/>
    </row>
    <row r="4944" spans="1:1025">
      <c r="A4944" s="23">
        <v>2</v>
      </c>
      <c r="B4944" s="23">
        <v>1998</v>
      </c>
      <c r="C4944" s="24">
        <v>-145</v>
      </c>
      <c r="D4944" s="24">
        <v>50</v>
      </c>
      <c r="E4944" s="24">
        <v>100</v>
      </c>
      <c r="F4944" s="27">
        <v>0.13</v>
      </c>
      <c r="G4944" s="24" t="s">
        <v>64</v>
      </c>
      <c r="H4944" s="1"/>
      <c r="I4944" s="1"/>
      <c r="AA4944" s="7"/>
      <c r="AB4944" s="7"/>
      <c r="AD4944" s="1"/>
      <c r="AE4944" s="1"/>
      <c r="AG4944" s="7"/>
      <c r="AH4944" s="7"/>
      <c r="AI4944" s="7"/>
      <c r="IU4944" s="11"/>
      <c r="IV4944" s="11"/>
      <c r="IW4944" s="11"/>
      <c r="AMI4944" s="12"/>
      <c r="AMJ4944" s="12"/>
      <c r="AMK4944" s="12"/>
    </row>
    <row r="4945" spans="1:1025">
      <c r="A4945" s="23">
        <v>6</v>
      </c>
      <c r="B4945" s="23">
        <v>1998</v>
      </c>
      <c r="C4945" s="24">
        <v>-145</v>
      </c>
      <c r="D4945" s="24">
        <v>50</v>
      </c>
      <c r="E4945" s="24">
        <v>100</v>
      </c>
      <c r="F4945" s="27">
        <v>0.08</v>
      </c>
      <c r="G4945" s="24" t="s">
        <v>64</v>
      </c>
      <c r="H4945" s="1"/>
      <c r="I4945" s="1"/>
      <c r="AA4945" s="7"/>
      <c r="AB4945" s="7"/>
      <c r="AD4945" s="1"/>
      <c r="AE4945" s="1"/>
      <c r="AG4945" s="7"/>
      <c r="AH4945" s="7"/>
      <c r="AI4945" s="7"/>
      <c r="IU4945" s="11"/>
      <c r="IV4945" s="11"/>
      <c r="IW4945" s="11"/>
      <c r="AMI4945" s="12"/>
      <c r="AMJ4945" s="12"/>
      <c r="AMK4945" s="12"/>
    </row>
    <row r="4946" spans="1:1025">
      <c r="A4946" s="23">
        <v>9</v>
      </c>
      <c r="B4946" s="23">
        <v>1997</v>
      </c>
      <c r="C4946" s="24">
        <v>-145</v>
      </c>
      <c r="D4946" s="24">
        <v>50</v>
      </c>
      <c r="E4946" s="24">
        <v>100</v>
      </c>
      <c r="F4946" s="27">
        <v>0.09</v>
      </c>
      <c r="G4946" s="24" t="s">
        <v>64</v>
      </c>
      <c r="H4946" s="1"/>
      <c r="I4946" s="1"/>
      <c r="AA4946" s="7"/>
      <c r="AB4946" s="7"/>
      <c r="AD4946" s="1"/>
      <c r="AE4946" s="1"/>
      <c r="AG4946" s="7"/>
      <c r="AH4946" s="7"/>
      <c r="AI4946" s="7"/>
      <c r="IU4946" s="11"/>
      <c r="IV4946" s="11"/>
      <c r="IW4946" s="11"/>
      <c r="AMI4946" s="12"/>
      <c r="AMJ4946" s="12"/>
      <c r="AMK4946" s="12"/>
    </row>
    <row r="4947" spans="1:1025">
      <c r="A4947" s="23">
        <v>9</v>
      </c>
      <c r="B4947" s="23">
        <v>1998</v>
      </c>
      <c r="C4947" s="24">
        <v>-145</v>
      </c>
      <c r="D4947" s="24">
        <v>50</v>
      </c>
      <c r="E4947" s="24">
        <v>100</v>
      </c>
      <c r="F4947" s="27">
        <v>0.14000000000000001</v>
      </c>
      <c r="G4947" s="24" t="s">
        <v>64</v>
      </c>
      <c r="H4947" s="1"/>
      <c r="I4947" s="1"/>
      <c r="AA4947" s="7"/>
      <c r="AB4947" s="7"/>
      <c r="AD4947" s="1"/>
      <c r="AE4947" s="1"/>
      <c r="AG4947" s="7"/>
      <c r="AH4947" s="7"/>
      <c r="AI4947" s="7"/>
      <c r="IU4947" s="11"/>
      <c r="IV4947" s="11"/>
      <c r="IW4947" s="11"/>
      <c r="AMI4947" s="12"/>
      <c r="AMJ4947" s="12"/>
      <c r="AMK4947" s="12"/>
    </row>
    <row r="4948" spans="1:1025">
      <c r="A4948" s="23">
        <v>2</v>
      </c>
      <c r="B4948" s="23">
        <v>1999</v>
      </c>
      <c r="C4948" s="24">
        <v>-145</v>
      </c>
      <c r="D4948" s="24">
        <v>50</v>
      </c>
      <c r="E4948" s="24">
        <v>100</v>
      </c>
      <c r="F4948" s="27">
        <v>0.22</v>
      </c>
      <c r="G4948" s="24" t="s">
        <v>64</v>
      </c>
      <c r="H4948" s="1"/>
      <c r="I4948" s="1"/>
      <c r="AA4948" s="7"/>
      <c r="AB4948" s="7"/>
      <c r="AD4948" s="1"/>
      <c r="AE4948" s="1"/>
      <c r="AG4948" s="7"/>
      <c r="AH4948" s="7"/>
      <c r="AI4948" s="7"/>
      <c r="IU4948" s="11"/>
      <c r="IV4948" s="11"/>
      <c r="IW4948" s="11"/>
      <c r="AMI4948" s="12"/>
      <c r="AMJ4948" s="12"/>
      <c r="AMK4948" s="12"/>
    </row>
    <row r="4949" spans="1:1025">
      <c r="A4949" s="23">
        <v>9</v>
      </c>
      <c r="B4949" s="23">
        <v>1998</v>
      </c>
      <c r="C4949" s="24">
        <v>-145</v>
      </c>
      <c r="D4949" s="24">
        <v>50</v>
      </c>
      <c r="E4949" s="24">
        <v>200</v>
      </c>
      <c r="F4949" s="27">
        <v>0.34</v>
      </c>
      <c r="G4949" s="24" t="s">
        <v>64</v>
      </c>
      <c r="H4949" s="1"/>
      <c r="I4949" s="1"/>
      <c r="AA4949" s="7"/>
      <c r="AB4949" s="7"/>
      <c r="AD4949" s="1"/>
      <c r="AE4949" s="1"/>
      <c r="AG4949" s="7"/>
      <c r="AH4949" s="7"/>
      <c r="AI4949" s="7"/>
      <c r="IU4949" s="11"/>
      <c r="IV4949" s="11"/>
      <c r="IW4949" s="11"/>
      <c r="AMI4949" s="12"/>
      <c r="AMJ4949" s="12"/>
      <c r="AMK4949" s="12"/>
    </row>
    <row r="4950" spans="1:1025">
      <c r="A4950" s="23">
        <v>9</v>
      </c>
      <c r="B4950" s="23">
        <v>1997</v>
      </c>
      <c r="C4950" s="24">
        <v>-145</v>
      </c>
      <c r="D4950" s="24">
        <v>50</v>
      </c>
      <c r="E4950" s="24">
        <v>200</v>
      </c>
      <c r="F4950" s="27">
        <v>0.17</v>
      </c>
      <c r="G4950" s="24" t="s">
        <v>64</v>
      </c>
      <c r="H4950" s="1"/>
      <c r="I4950" s="1"/>
      <c r="AA4950" s="7"/>
      <c r="AB4950" s="7"/>
      <c r="AD4950" s="1"/>
      <c r="AE4950" s="1"/>
      <c r="AG4950" s="7"/>
      <c r="AH4950" s="7"/>
      <c r="AI4950" s="7"/>
      <c r="IU4950" s="11"/>
      <c r="IV4950" s="11"/>
      <c r="IW4950" s="11"/>
      <c r="AMI4950" s="12"/>
      <c r="AMJ4950" s="12"/>
      <c r="AMK4950" s="12"/>
    </row>
    <row r="4951" spans="1:1025">
      <c r="A4951" s="23">
        <v>2</v>
      </c>
      <c r="B4951" s="23">
        <v>1998</v>
      </c>
      <c r="C4951" s="24">
        <v>-145</v>
      </c>
      <c r="D4951" s="24">
        <v>50</v>
      </c>
      <c r="E4951" s="24">
        <v>200</v>
      </c>
      <c r="F4951" s="27">
        <v>0.39</v>
      </c>
      <c r="G4951" s="24" t="s">
        <v>64</v>
      </c>
      <c r="H4951" s="1"/>
      <c r="I4951" s="1"/>
      <c r="AA4951" s="7"/>
      <c r="AB4951" s="7"/>
      <c r="AD4951" s="1"/>
      <c r="AE4951" s="1"/>
      <c r="AG4951" s="7"/>
      <c r="AH4951" s="7"/>
      <c r="AI4951" s="7"/>
      <c r="IU4951" s="11"/>
      <c r="IV4951" s="11"/>
      <c r="IW4951" s="11"/>
      <c r="AMI4951" s="12"/>
      <c r="AMJ4951" s="12"/>
      <c r="AMK4951" s="12"/>
    </row>
    <row r="4952" spans="1:1025">
      <c r="A4952" s="23">
        <v>6</v>
      </c>
      <c r="B4952" s="23">
        <v>1998</v>
      </c>
      <c r="C4952" s="24">
        <v>-145</v>
      </c>
      <c r="D4952" s="24">
        <v>50</v>
      </c>
      <c r="E4952" s="24">
        <v>200</v>
      </c>
      <c r="F4952" s="27">
        <v>0.36</v>
      </c>
      <c r="G4952" s="24" t="s">
        <v>64</v>
      </c>
      <c r="H4952" s="1"/>
      <c r="I4952" s="1"/>
      <c r="AA4952" s="7"/>
      <c r="AB4952" s="7"/>
      <c r="AD4952" s="1"/>
      <c r="AE4952" s="1"/>
      <c r="AG4952" s="7"/>
      <c r="AH4952" s="7"/>
      <c r="AI4952" s="7"/>
      <c r="IU4952" s="11"/>
      <c r="IV4952" s="11"/>
      <c r="IW4952" s="11"/>
      <c r="AMI4952" s="12"/>
      <c r="AMJ4952" s="12"/>
      <c r="AMK4952" s="12"/>
    </row>
    <row r="4953" spans="1:1025">
      <c r="A4953" s="23">
        <v>2</v>
      </c>
      <c r="B4953" s="23">
        <v>1999</v>
      </c>
      <c r="C4953" s="24">
        <v>-145</v>
      </c>
      <c r="D4953" s="24">
        <v>50</v>
      </c>
      <c r="E4953" s="24">
        <v>200</v>
      </c>
      <c r="F4953" s="27">
        <v>0.63</v>
      </c>
      <c r="G4953" s="24" t="s">
        <v>64</v>
      </c>
      <c r="H4953" s="1"/>
      <c r="I4953" s="1"/>
      <c r="AA4953" s="7"/>
      <c r="AB4953" s="7"/>
      <c r="AD4953" s="1"/>
      <c r="AE4953" s="1"/>
      <c r="AG4953" s="7"/>
      <c r="AH4953" s="7"/>
      <c r="AI4953" s="7"/>
      <c r="IU4953" s="11"/>
      <c r="IV4953" s="11"/>
      <c r="IW4953" s="11"/>
      <c r="AMI4953" s="12"/>
      <c r="AMJ4953" s="12"/>
      <c r="AMK4953" s="12"/>
    </row>
    <row r="4954" spans="1:1025">
      <c r="A4954" s="23">
        <v>6</v>
      </c>
      <c r="B4954" s="23">
        <v>1998</v>
      </c>
      <c r="C4954" s="24">
        <v>-145</v>
      </c>
      <c r="D4954" s="24">
        <v>50</v>
      </c>
      <c r="E4954" s="24">
        <v>300</v>
      </c>
      <c r="F4954" s="27">
        <v>0.41</v>
      </c>
      <c r="G4954" s="24" t="s">
        <v>64</v>
      </c>
      <c r="H4954" s="1"/>
      <c r="I4954" s="1"/>
      <c r="AA4954" s="7"/>
      <c r="AB4954" s="7"/>
      <c r="AD4954" s="1"/>
      <c r="AE4954" s="1"/>
      <c r="AG4954" s="7"/>
      <c r="AH4954" s="7"/>
      <c r="AI4954" s="7"/>
      <c r="IU4954" s="11"/>
      <c r="IV4954" s="11"/>
      <c r="IW4954" s="11"/>
      <c r="AMI4954" s="12"/>
      <c r="AMJ4954" s="12"/>
      <c r="AMK4954" s="12"/>
    </row>
    <row r="4955" spans="1:1025">
      <c r="A4955" s="23">
        <v>9</v>
      </c>
      <c r="B4955" s="23">
        <v>1998</v>
      </c>
      <c r="C4955" s="24">
        <v>-145</v>
      </c>
      <c r="D4955" s="24">
        <v>50</v>
      </c>
      <c r="E4955" s="24">
        <v>300</v>
      </c>
      <c r="F4955" s="27">
        <v>0.38</v>
      </c>
      <c r="G4955" s="24" t="s">
        <v>64</v>
      </c>
      <c r="H4955" s="1"/>
      <c r="I4955" s="1"/>
      <c r="AA4955" s="7"/>
      <c r="AB4955" s="7"/>
      <c r="AD4955" s="1"/>
      <c r="AE4955" s="1"/>
      <c r="AG4955" s="7"/>
      <c r="AH4955" s="7"/>
      <c r="AI4955" s="7"/>
      <c r="IU4955" s="11"/>
      <c r="IV4955" s="11"/>
      <c r="IW4955" s="11"/>
      <c r="AMI4955" s="12"/>
      <c r="AMJ4955" s="12"/>
      <c r="AMK4955" s="12"/>
    </row>
    <row r="4956" spans="1:1025">
      <c r="A4956" s="23">
        <v>2</v>
      </c>
      <c r="B4956" s="23">
        <v>1999</v>
      </c>
      <c r="C4956" s="24">
        <v>-145</v>
      </c>
      <c r="D4956" s="24">
        <v>50</v>
      </c>
      <c r="E4956" s="24">
        <v>300</v>
      </c>
      <c r="F4956" s="27">
        <v>0.73</v>
      </c>
      <c r="G4956" s="24" t="s">
        <v>64</v>
      </c>
      <c r="H4956" s="1"/>
      <c r="I4956" s="1"/>
      <c r="AA4956" s="7"/>
      <c r="AB4956" s="7"/>
      <c r="AD4956" s="1"/>
      <c r="AE4956" s="1"/>
      <c r="AG4956" s="7"/>
      <c r="AH4956" s="7"/>
      <c r="AI4956" s="7"/>
      <c r="IU4956" s="11"/>
      <c r="IV4956" s="11"/>
      <c r="IW4956" s="11"/>
      <c r="AMI4956" s="12"/>
      <c r="AMJ4956" s="12"/>
      <c r="AMK4956" s="12"/>
    </row>
    <row r="4957" spans="1:1025">
      <c r="A4957" s="23">
        <v>9</v>
      </c>
      <c r="B4957" s="23">
        <v>1997</v>
      </c>
      <c r="C4957" s="24">
        <v>-145</v>
      </c>
      <c r="D4957" s="24">
        <v>50</v>
      </c>
      <c r="E4957" s="24">
        <v>300</v>
      </c>
      <c r="F4957" s="27">
        <v>0.34</v>
      </c>
      <c r="G4957" s="24" t="s">
        <v>64</v>
      </c>
      <c r="H4957" s="1"/>
      <c r="I4957" s="1"/>
      <c r="AA4957" s="7"/>
      <c r="AB4957" s="7"/>
      <c r="AD4957" s="1"/>
      <c r="AE4957" s="1"/>
      <c r="AG4957" s="7"/>
      <c r="AH4957" s="7"/>
      <c r="AI4957" s="7"/>
      <c r="IU4957" s="11"/>
      <c r="IV4957" s="11"/>
      <c r="IW4957" s="11"/>
      <c r="AMI4957" s="12"/>
      <c r="AMJ4957" s="12"/>
      <c r="AMK4957" s="12"/>
    </row>
    <row r="4958" spans="1:1025">
      <c r="A4958" s="23">
        <v>6</v>
      </c>
      <c r="B4958" s="23">
        <v>1998</v>
      </c>
      <c r="C4958" s="24">
        <v>-145</v>
      </c>
      <c r="D4958" s="24">
        <v>50</v>
      </c>
      <c r="E4958" s="24">
        <v>400</v>
      </c>
      <c r="F4958" s="27">
        <v>0.44</v>
      </c>
      <c r="G4958" s="24" t="s">
        <v>64</v>
      </c>
      <c r="H4958" s="1"/>
      <c r="I4958" s="1"/>
      <c r="AA4958" s="7"/>
      <c r="AB4958" s="7"/>
      <c r="AD4958" s="1"/>
      <c r="AE4958" s="1"/>
      <c r="AG4958" s="7"/>
      <c r="AH4958" s="7"/>
      <c r="AI4958" s="7"/>
      <c r="IU4958" s="11"/>
      <c r="IV4958" s="11"/>
      <c r="IW4958" s="11"/>
      <c r="AMI4958" s="12"/>
      <c r="AMJ4958" s="12"/>
      <c r="AMK4958" s="12"/>
    </row>
    <row r="4959" spans="1:1025">
      <c r="A4959" s="23">
        <v>2</v>
      </c>
      <c r="B4959" s="23">
        <v>1998</v>
      </c>
      <c r="C4959" s="24">
        <v>-145</v>
      </c>
      <c r="D4959" s="24">
        <v>50</v>
      </c>
      <c r="E4959" s="24">
        <v>400</v>
      </c>
      <c r="F4959" s="27">
        <v>0.54</v>
      </c>
      <c r="G4959" s="24" t="s">
        <v>64</v>
      </c>
      <c r="H4959" s="1"/>
      <c r="I4959" s="1"/>
      <c r="AA4959" s="7"/>
      <c r="AB4959" s="7"/>
      <c r="AD4959" s="1"/>
      <c r="AE4959" s="1"/>
      <c r="AG4959" s="7"/>
      <c r="AH4959" s="7"/>
      <c r="AI4959" s="7"/>
      <c r="IU4959" s="11"/>
      <c r="IV4959" s="11"/>
      <c r="IW4959" s="11"/>
      <c r="AMI4959" s="12"/>
      <c r="AMJ4959" s="12"/>
      <c r="AMK4959" s="12"/>
    </row>
    <row r="4960" spans="1:1025">
      <c r="A4960" s="23">
        <v>9</v>
      </c>
      <c r="B4960" s="23">
        <v>1997</v>
      </c>
      <c r="C4960" s="24">
        <v>-145</v>
      </c>
      <c r="D4960" s="24">
        <v>50</v>
      </c>
      <c r="E4960" s="24">
        <v>400</v>
      </c>
      <c r="F4960" s="27">
        <v>0.42</v>
      </c>
      <c r="G4960" s="24" t="s">
        <v>64</v>
      </c>
      <c r="H4960" s="1"/>
      <c r="I4960" s="1"/>
      <c r="AA4960" s="7"/>
      <c r="AB4960" s="7"/>
      <c r="AD4960" s="1"/>
      <c r="AE4960" s="1"/>
      <c r="AG4960" s="7"/>
      <c r="AH4960" s="7"/>
      <c r="AI4960" s="7"/>
      <c r="IU4960" s="11"/>
      <c r="IV4960" s="11"/>
      <c r="IW4960" s="11"/>
      <c r="AMI4960" s="12"/>
      <c r="AMJ4960" s="12"/>
      <c r="AMK4960" s="12"/>
    </row>
    <row r="4961" spans="1:1025">
      <c r="A4961" s="23">
        <v>2</v>
      </c>
      <c r="B4961" s="23">
        <v>1999</v>
      </c>
      <c r="C4961" s="24">
        <v>-145</v>
      </c>
      <c r="D4961" s="24">
        <v>50</v>
      </c>
      <c r="E4961" s="24">
        <v>400</v>
      </c>
      <c r="F4961" s="27">
        <v>0.72</v>
      </c>
      <c r="G4961" s="24" t="s">
        <v>64</v>
      </c>
      <c r="H4961" s="1"/>
      <c r="I4961" s="1"/>
      <c r="AA4961" s="7"/>
      <c r="AB4961" s="7"/>
      <c r="AD4961" s="1"/>
      <c r="AE4961" s="1"/>
      <c r="AG4961" s="7"/>
      <c r="AH4961" s="7"/>
      <c r="AI4961" s="7"/>
      <c r="IU4961" s="11"/>
      <c r="IV4961" s="11"/>
      <c r="IW4961" s="11"/>
      <c r="AMI4961" s="12"/>
      <c r="AMJ4961" s="12"/>
      <c r="AMK4961" s="12"/>
    </row>
    <row r="4962" spans="1:1025">
      <c r="A4962" s="23">
        <v>9</v>
      </c>
      <c r="B4962" s="23">
        <v>1998</v>
      </c>
      <c r="C4962" s="24">
        <v>-145</v>
      </c>
      <c r="D4962" s="24">
        <v>50</v>
      </c>
      <c r="E4962" s="24">
        <v>400</v>
      </c>
      <c r="F4962" s="27">
        <v>0.51</v>
      </c>
      <c r="G4962" s="24" t="s">
        <v>64</v>
      </c>
      <c r="H4962" s="1"/>
      <c r="I4962" s="1"/>
      <c r="AA4962" s="7"/>
      <c r="AB4962" s="7"/>
      <c r="AD4962" s="1"/>
      <c r="AE4962" s="1"/>
      <c r="AG4962" s="7"/>
      <c r="AH4962" s="7"/>
      <c r="AI4962" s="7"/>
      <c r="IU4962" s="11"/>
      <c r="IV4962" s="11"/>
      <c r="IW4962" s="11"/>
      <c r="AMI4962" s="12"/>
      <c r="AMJ4962" s="12"/>
      <c r="AMK4962" s="12"/>
    </row>
    <row r="4963" spans="1:1025">
      <c r="A4963" s="23">
        <v>9</v>
      </c>
      <c r="B4963" s="23">
        <v>1998</v>
      </c>
      <c r="C4963" s="24">
        <v>-145</v>
      </c>
      <c r="D4963" s="24">
        <v>50</v>
      </c>
      <c r="E4963" s="24">
        <v>500</v>
      </c>
      <c r="F4963" s="27">
        <v>0.51</v>
      </c>
      <c r="G4963" s="24" t="s">
        <v>64</v>
      </c>
      <c r="H4963" s="1"/>
      <c r="I4963" s="1"/>
      <c r="AA4963" s="7"/>
      <c r="AB4963" s="7"/>
      <c r="AD4963" s="1"/>
      <c r="AE4963" s="1"/>
      <c r="AG4963" s="7"/>
      <c r="AH4963" s="7"/>
      <c r="AI4963" s="7"/>
      <c r="IU4963" s="11"/>
      <c r="IV4963" s="11"/>
      <c r="IW4963" s="11"/>
      <c r="AMI4963" s="12"/>
      <c r="AMJ4963" s="12"/>
      <c r="AMK4963" s="12"/>
    </row>
    <row r="4964" spans="1:1025">
      <c r="A4964" s="23">
        <v>9</v>
      </c>
      <c r="B4964" s="23">
        <v>1997</v>
      </c>
      <c r="C4964" s="24">
        <v>-145</v>
      </c>
      <c r="D4964" s="24">
        <v>50</v>
      </c>
      <c r="E4964" s="24">
        <v>600</v>
      </c>
      <c r="F4964" s="27">
        <v>0.56000000000000105</v>
      </c>
      <c r="G4964" s="24" t="s">
        <v>64</v>
      </c>
      <c r="H4964" s="1"/>
      <c r="I4964" s="1"/>
      <c r="AA4964" s="7"/>
      <c r="AB4964" s="7"/>
      <c r="AD4964" s="1"/>
      <c r="AE4964" s="1"/>
      <c r="AG4964" s="7"/>
      <c r="AH4964" s="7"/>
      <c r="AI4964" s="7"/>
      <c r="IU4964" s="11"/>
      <c r="IV4964" s="11"/>
      <c r="IW4964" s="11"/>
      <c r="AMI4964" s="12"/>
      <c r="AMJ4964" s="12"/>
      <c r="AMK4964" s="12"/>
    </row>
    <row r="4965" spans="1:1025">
      <c r="A4965" s="23">
        <v>6</v>
      </c>
      <c r="B4965" s="23">
        <v>1998</v>
      </c>
      <c r="C4965" s="24">
        <v>-145</v>
      </c>
      <c r="D4965" s="24">
        <v>50</v>
      </c>
      <c r="E4965" s="24">
        <v>600</v>
      </c>
      <c r="F4965" s="27">
        <v>0.5</v>
      </c>
      <c r="G4965" s="24" t="s">
        <v>64</v>
      </c>
      <c r="H4965" s="1"/>
      <c r="I4965" s="1"/>
      <c r="AA4965" s="7"/>
      <c r="AB4965" s="7"/>
      <c r="AD4965" s="1"/>
      <c r="AE4965" s="1"/>
      <c r="AG4965" s="7"/>
      <c r="AH4965" s="7"/>
      <c r="AI4965" s="7"/>
      <c r="IU4965" s="11"/>
      <c r="IV4965" s="11"/>
      <c r="IW4965" s="11"/>
      <c r="AMI4965" s="12"/>
      <c r="AMJ4965" s="12"/>
      <c r="AMK4965" s="12"/>
    </row>
    <row r="4966" spans="1:1025">
      <c r="A4966" s="23">
        <v>2</v>
      </c>
      <c r="B4966" s="23">
        <v>1999</v>
      </c>
      <c r="C4966" s="24">
        <v>-145</v>
      </c>
      <c r="D4966" s="24">
        <v>50</v>
      </c>
      <c r="E4966" s="24">
        <v>600</v>
      </c>
      <c r="F4966" s="27">
        <v>0.92</v>
      </c>
      <c r="G4966" s="24" t="s">
        <v>64</v>
      </c>
      <c r="H4966" s="1"/>
      <c r="I4966" s="1"/>
      <c r="AA4966" s="7"/>
      <c r="AB4966" s="7"/>
      <c r="AD4966" s="1"/>
      <c r="AE4966" s="1"/>
      <c r="AG4966" s="7"/>
      <c r="AH4966" s="7"/>
      <c r="AI4966" s="7"/>
      <c r="IU4966" s="11"/>
      <c r="IV4966" s="11"/>
      <c r="IW4966" s="11"/>
      <c r="AMI4966" s="12"/>
      <c r="AMJ4966" s="12"/>
      <c r="AMK4966" s="12"/>
    </row>
    <row r="4967" spans="1:1025">
      <c r="A4967" s="23">
        <v>2</v>
      </c>
      <c r="B4967" s="23">
        <v>1998</v>
      </c>
      <c r="C4967" s="24">
        <v>-145</v>
      </c>
      <c r="D4967" s="24">
        <v>50</v>
      </c>
      <c r="E4967" s="24">
        <v>600</v>
      </c>
      <c r="F4967" s="27">
        <v>0.67</v>
      </c>
      <c r="G4967" s="24" t="s">
        <v>64</v>
      </c>
      <c r="H4967" s="1"/>
      <c r="I4967" s="1"/>
      <c r="AA4967" s="7"/>
      <c r="AB4967" s="7"/>
      <c r="AD4967" s="1"/>
      <c r="AE4967" s="1"/>
      <c r="AG4967" s="7"/>
      <c r="AH4967" s="7"/>
      <c r="AI4967" s="7"/>
      <c r="IU4967" s="11"/>
      <c r="IV4967" s="11"/>
      <c r="IW4967" s="11"/>
      <c r="AMI4967" s="12"/>
      <c r="AMJ4967" s="12"/>
      <c r="AMK4967" s="12"/>
    </row>
    <row r="4968" spans="1:1025">
      <c r="A4968" s="23">
        <v>2</v>
      </c>
      <c r="B4968" s="23">
        <v>1999</v>
      </c>
      <c r="C4968" s="24">
        <v>-145</v>
      </c>
      <c r="D4968" s="24">
        <v>50</v>
      </c>
      <c r="E4968" s="24">
        <v>800</v>
      </c>
      <c r="F4968" s="27">
        <v>0.85</v>
      </c>
      <c r="G4968" s="24" t="s">
        <v>64</v>
      </c>
      <c r="H4968" s="1"/>
      <c r="I4968" s="1"/>
      <c r="AA4968" s="7"/>
      <c r="AB4968" s="7"/>
      <c r="AD4968" s="1"/>
      <c r="AE4968" s="1"/>
      <c r="AG4968" s="7"/>
      <c r="AH4968" s="7"/>
      <c r="AI4968" s="7"/>
      <c r="IU4968" s="11"/>
      <c r="IV4968" s="11"/>
      <c r="IW4968" s="11"/>
      <c r="AMI4968" s="12"/>
      <c r="AMJ4968" s="12"/>
      <c r="AMK4968" s="12"/>
    </row>
    <row r="4969" spans="1:1025">
      <c r="A4969" s="23">
        <v>9</v>
      </c>
      <c r="B4969" s="23">
        <v>1998</v>
      </c>
      <c r="C4969" s="24">
        <v>-145</v>
      </c>
      <c r="D4969" s="24">
        <v>50</v>
      </c>
      <c r="E4969" s="24">
        <v>800</v>
      </c>
      <c r="F4969" s="27">
        <v>0.6</v>
      </c>
      <c r="G4969" s="24" t="s">
        <v>64</v>
      </c>
      <c r="H4969" s="1"/>
      <c r="I4969" s="1"/>
      <c r="AA4969" s="7"/>
      <c r="AB4969" s="7"/>
      <c r="AD4969" s="1"/>
      <c r="AE4969" s="1"/>
      <c r="AG4969" s="7"/>
      <c r="AH4969" s="7"/>
      <c r="AI4969" s="7"/>
      <c r="IU4969" s="11"/>
      <c r="IV4969" s="11"/>
      <c r="IW4969" s="11"/>
      <c r="AMI4969" s="12"/>
      <c r="AMJ4969" s="12"/>
      <c r="AMK4969" s="12"/>
    </row>
    <row r="4970" spans="1:1025">
      <c r="A4970" s="23">
        <v>2</v>
      </c>
      <c r="B4970" s="23">
        <v>1999</v>
      </c>
      <c r="C4970" s="24">
        <v>-145</v>
      </c>
      <c r="D4970" s="24">
        <v>50</v>
      </c>
      <c r="E4970" s="24">
        <v>1000</v>
      </c>
      <c r="F4970" s="27">
        <v>1.08</v>
      </c>
      <c r="G4970" s="24" t="s">
        <v>64</v>
      </c>
      <c r="H4970" s="1"/>
      <c r="I4970" s="1"/>
      <c r="AA4970" s="7"/>
      <c r="AB4970" s="7"/>
      <c r="AD4970" s="1"/>
      <c r="AE4970" s="1"/>
      <c r="AG4970" s="7"/>
      <c r="AH4970" s="7"/>
      <c r="AI4970" s="7"/>
      <c r="IU4970" s="11"/>
      <c r="IV4970" s="11"/>
      <c r="IW4970" s="11"/>
      <c r="AMI4970" s="12"/>
      <c r="AMJ4970" s="12"/>
      <c r="AMK4970" s="12"/>
    </row>
    <row r="4971" spans="1:1025">
      <c r="A4971" s="23">
        <v>6</v>
      </c>
      <c r="B4971" s="23">
        <v>1993</v>
      </c>
      <c r="C4971" s="24">
        <v>74</v>
      </c>
      <c r="D4971" s="24">
        <v>-23</v>
      </c>
      <c r="E4971" s="24">
        <v>0</v>
      </c>
      <c r="F4971" s="27">
        <v>0.01</v>
      </c>
      <c r="G4971" s="24" t="s">
        <v>65</v>
      </c>
      <c r="H4971" s="1"/>
      <c r="I4971" s="1"/>
      <c r="AA4971" s="7"/>
      <c r="AB4971" s="7"/>
      <c r="AD4971" s="1"/>
      <c r="AE4971" s="1"/>
      <c r="AG4971" s="7"/>
      <c r="AH4971" s="7"/>
      <c r="AI4971" s="7"/>
      <c r="IU4971" s="11"/>
      <c r="IV4971" s="11"/>
      <c r="IW4971" s="11"/>
      <c r="AMI4971" s="12"/>
      <c r="AMJ4971" s="12"/>
      <c r="AMK4971" s="12"/>
    </row>
    <row r="4972" spans="1:1025">
      <c r="A4972" s="23">
        <v>9</v>
      </c>
      <c r="B4972" s="23">
        <v>1993</v>
      </c>
      <c r="C4972" s="24">
        <v>74</v>
      </c>
      <c r="D4972" s="24">
        <v>-23</v>
      </c>
      <c r="E4972" s="24">
        <v>1484</v>
      </c>
      <c r="F4972" s="27">
        <v>0.11</v>
      </c>
      <c r="G4972" s="24" t="s">
        <v>65</v>
      </c>
      <c r="H4972" s="1"/>
      <c r="I4972" s="1"/>
      <c r="AA4972" s="7"/>
      <c r="AB4972" s="7"/>
      <c r="AD4972" s="1"/>
      <c r="AE4972" s="1"/>
      <c r="AG4972" s="7"/>
      <c r="AH4972" s="7"/>
      <c r="AI4972" s="7"/>
      <c r="IU4972" s="11"/>
      <c r="IV4972" s="11"/>
      <c r="IW4972" s="11"/>
      <c r="AMI4972" s="12"/>
      <c r="AMJ4972" s="12"/>
      <c r="AMK4972" s="12"/>
    </row>
    <row r="4973" spans="1:1025">
      <c r="A4973" s="23">
        <v>9</v>
      </c>
      <c r="B4973" s="23">
        <v>1993</v>
      </c>
      <c r="C4973" s="24">
        <v>74</v>
      </c>
      <c r="D4973" s="24">
        <v>-23</v>
      </c>
      <c r="E4973" s="24">
        <v>1973</v>
      </c>
      <c r="F4973" s="27">
        <v>0.12</v>
      </c>
      <c r="G4973" s="24" t="s">
        <v>65</v>
      </c>
      <c r="H4973" s="1"/>
      <c r="I4973" s="1"/>
      <c r="AA4973" s="7"/>
      <c r="AB4973" s="7"/>
      <c r="AD4973" s="1"/>
      <c r="AE4973" s="1"/>
      <c r="AG4973" s="7"/>
      <c r="AH4973" s="7"/>
      <c r="AI4973" s="7"/>
      <c r="IU4973" s="11"/>
      <c r="IV4973" s="11"/>
      <c r="IW4973" s="11"/>
      <c r="AMI4973" s="12"/>
      <c r="AMJ4973" s="12"/>
      <c r="AMK4973" s="12"/>
    </row>
    <row r="4974" spans="1:1025">
      <c r="A4974" s="23">
        <v>9</v>
      </c>
      <c r="B4974" s="23">
        <v>1993</v>
      </c>
      <c r="C4974" s="24">
        <v>74</v>
      </c>
      <c r="D4974" s="24">
        <v>-23</v>
      </c>
      <c r="E4974" s="24">
        <v>2470</v>
      </c>
      <c r="F4974" s="27">
        <v>0.6</v>
      </c>
      <c r="G4974" s="24" t="s">
        <v>65</v>
      </c>
      <c r="H4974" s="1"/>
      <c r="I4974" s="1"/>
      <c r="AA4974" s="7"/>
      <c r="AB4974" s="7"/>
      <c r="AD4974" s="1"/>
      <c r="AE4974" s="1"/>
      <c r="AG4974" s="7"/>
      <c r="AH4974" s="7"/>
      <c r="AI4974" s="7"/>
      <c r="IU4974" s="11"/>
      <c r="IV4974" s="11"/>
      <c r="IW4974" s="11"/>
      <c r="AMI4974" s="12"/>
      <c r="AMJ4974" s="12"/>
      <c r="AMK4974" s="12"/>
    </row>
    <row r="4975" spans="1:1025">
      <c r="A4975" s="23">
        <v>9</v>
      </c>
      <c r="B4975" s="23">
        <v>1993</v>
      </c>
      <c r="C4975" s="24">
        <v>74</v>
      </c>
      <c r="D4975" s="24">
        <v>-23</v>
      </c>
      <c r="E4975" s="24">
        <v>2957</v>
      </c>
      <c r="F4975" s="27">
        <v>0.37</v>
      </c>
      <c r="G4975" s="24" t="s">
        <v>65</v>
      </c>
      <c r="H4975" s="1"/>
      <c r="I4975" s="1"/>
      <c r="AA4975" s="7"/>
      <c r="AB4975" s="7"/>
      <c r="AD4975" s="1"/>
      <c r="AE4975" s="1"/>
      <c r="AG4975" s="7"/>
      <c r="AH4975" s="7"/>
      <c r="AI4975" s="7"/>
      <c r="IU4975" s="11"/>
      <c r="IV4975" s="11"/>
      <c r="IW4975" s="11"/>
      <c r="AMI4975" s="12"/>
      <c r="AMJ4975" s="12"/>
      <c r="AMK4975" s="12"/>
    </row>
    <row r="4976" spans="1:1025">
      <c r="A4976" s="23">
        <v>9</v>
      </c>
      <c r="B4976" s="23">
        <v>1993</v>
      </c>
      <c r="C4976" s="24">
        <v>74</v>
      </c>
      <c r="D4976" s="24">
        <v>-23</v>
      </c>
      <c r="E4976" s="24">
        <v>3349</v>
      </c>
      <c r="F4976" s="27">
        <v>0.2</v>
      </c>
      <c r="G4976" s="24" t="s">
        <v>65</v>
      </c>
      <c r="H4976" s="1"/>
      <c r="I4976" s="1"/>
      <c r="AA4976" s="7"/>
      <c r="AB4976" s="7"/>
      <c r="AD4976" s="1"/>
      <c r="AE4976" s="1"/>
      <c r="AG4976" s="7"/>
      <c r="AH4976" s="7"/>
      <c r="AI4976" s="7"/>
      <c r="IU4976" s="11"/>
      <c r="IV4976" s="11"/>
      <c r="IW4976" s="11"/>
      <c r="AMI4976" s="12"/>
      <c r="AMJ4976" s="12"/>
      <c r="AMK4976" s="12"/>
    </row>
    <row r="4977" spans="1:1025">
      <c r="A4977" s="23">
        <v>9</v>
      </c>
      <c r="B4977" s="23">
        <v>1993</v>
      </c>
      <c r="C4977" s="24">
        <v>74</v>
      </c>
      <c r="D4977" s="24">
        <v>-23</v>
      </c>
      <c r="E4977" s="24">
        <v>3547</v>
      </c>
      <c r="F4977" s="27">
        <v>0.21</v>
      </c>
      <c r="G4977" s="24" t="s">
        <v>65</v>
      </c>
      <c r="H4977" s="1"/>
      <c r="I4977" s="1"/>
      <c r="AA4977" s="7"/>
      <c r="AB4977" s="7"/>
      <c r="AD4977" s="1"/>
      <c r="AE4977" s="1"/>
      <c r="AG4977" s="7"/>
      <c r="AH4977" s="7"/>
      <c r="AI4977" s="7"/>
      <c r="IU4977" s="11"/>
      <c r="IV4977" s="11"/>
      <c r="IW4977" s="11"/>
      <c r="AMI4977" s="12"/>
      <c r="AMJ4977" s="12"/>
      <c r="AMK4977" s="12"/>
    </row>
    <row r="4978" spans="1:1025">
      <c r="A4978" s="23">
        <v>9</v>
      </c>
      <c r="B4978" s="23">
        <v>1993</v>
      </c>
      <c r="C4978" s="24">
        <v>74</v>
      </c>
      <c r="D4978" s="24">
        <v>-23</v>
      </c>
      <c r="E4978" s="24">
        <v>3739</v>
      </c>
      <c r="F4978" s="27">
        <v>0.38</v>
      </c>
      <c r="G4978" s="24" t="s">
        <v>65</v>
      </c>
      <c r="H4978" s="1"/>
      <c r="I4978" s="1"/>
      <c r="AA4978" s="7"/>
      <c r="AB4978" s="7"/>
      <c r="AD4978" s="1"/>
      <c r="AE4978" s="1"/>
      <c r="AG4978" s="7"/>
      <c r="AH4978" s="7"/>
      <c r="AI4978" s="7"/>
      <c r="IU4978" s="11"/>
      <c r="IV4978" s="11"/>
      <c r="IW4978" s="11"/>
      <c r="AMI4978" s="12"/>
      <c r="AMJ4978" s="12"/>
      <c r="AMK4978" s="12"/>
    </row>
    <row r="4979" spans="1:1025">
      <c r="A4979" s="23">
        <v>8</v>
      </c>
      <c r="B4979" s="23">
        <v>1993</v>
      </c>
      <c r="C4979" s="24">
        <v>74</v>
      </c>
      <c r="D4979" s="24">
        <v>-23</v>
      </c>
      <c r="E4979" s="24">
        <v>4100</v>
      </c>
      <c r="F4979" s="27">
        <v>0.22</v>
      </c>
      <c r="G4979" s="24" t="s">
        <v>65</v>
      </c>
      <c r="H4979" s="1"/>
      <c r="I4979" s="1"/>
      <c r="AA4979" s="7"/>
      <c r="AB4979" s="7"/>
      <c r="AD4979" s="1"/>
      <c r="AE4979" s="1"/>
      <c r="AG4979" s="7"/>
      <c r="AH4979" s="7"/>
      <c r="AI4979" s="7"/>
      <c r="IU4979" s="11"/>
      <c r="IV4979" s="11"/>
      <c r="IW4979" s="11"/>
      <c r="AMI4979" s="12"/>
      <c r="AMJ4979" s="12"/>
      <c r="AMK4979" s="12"/>
    </row>
    <row r="4980" spans="1:1025">
      <c r="A4980" s="23">
        <v>1</v>
      </c>
      <c r="B4980" s="23">
        <v>1994</v>
      </c>
      <c r="C4980" s="24">
        <v>-158</v>
      </c>
      <c r="D4980" s="24">
        <v>22.8</v>
      </c>
      <c r="E4980" s="24">
        <v>20</v>
      </c>
      <c r="F4980" s="27">
        <v>0.24576000000000001</v>
      </c>
      <c r="G4980" s="24" t="s">
        <v>66</v>
      </c>
      <c r="H4980" s="1"/>
      <c r="I4980" s="1"/>
      <c r="AA4980" s="7"/>
      <c r="AB4980" s="7"/>
      <c r="AD4980" s="1"/>
      <c r="AE4980" s="1"/>
      <c r="AG4980" s="7"/>
      <c r="AH4980" s="7"/>
      <c r="AI4980" s="7"/>
      <c r="IU4980" s="11"/>
      <c r="IV4980" s="11"/>
      <c r="IW4980" s="11"/>
      <c r="AMI4980" s="12"/>
      <c r="AMJ4980" s="12"/>
      <c r="AMK4980" s="12"/>
    </row>
    <row r="4981" spans="1:1025">
      <c r="A4981" s="23">
        <v>1</v>
      </c>
      <c r="B4981" s="23">
        <v>1994</v>
      </c>
      <c r="C4981" s="24">
        <v>-158</v>
      </c>
      <c r="D4981" s="24">
        <v>22.8</v>
      </c>
      <c r="E4981" s="24">
        <v>35</v>
      </c>
      <c r="F4981" s="27">
        <v>0.27648</v>
      </c>
      <c r="G4981" s="24" t="s">
        <v>66</v>
      </c>
      <c r="H4981" s="1"/>
      <c r="I4981" s="1"/>
      <c r="AA4981" s="7"/>
      <c r="AB4981" s="7"/>
      <c r="AD4981" s="1"/>
      <c r="AE4981" s="1"/>
      <c r="AG4981" s="7"/>
      <c r="AH4981" s="7"/>
      <c r="AI4981" s="7"/>
      <c r="IU4981" s="11"/>
      <c r="IV4981" s="11"/>
      <c r="IW4981" s="11"/>
      <c r="AMI4981" s="12"/>
      <c r="AMJ4981" s="12"/>
      <c r="AMK4981" s="12"/>
    </row>
    <row r="4982" spans="1:1025">
      <c r="A4982" s="23">
        <v>1</v>
      </c>
      <c r="B4982" s="23">
        <v>1994</v>
      </c>
      <c r="C4982" s="24">
        <v>-158</v>
      </c>
      <c r="D4982" s="24">
        <v>22.8</v>
      </c>
      <c r="E4982" s="24">
        <v>70</v>
      </c>
      <c r="F4982" s="27">
        <v>0.27648</v>
      </c>
      <c r="G4982" s="24" t="s">
        <v>66</v>
      </c>
      <c r="H4982" s="1"/>
      <c r="I4982" s="1"/>
      <c r="AA4982" s="7"/>
      <c r="AB4982" s="7"/>
      <c r="AD4982" s="1"/>
      <c r="AE4982" s="1"/>
      <c r="AG4982" s="7"/>
      <c r="AH4982" s="7"/>
      <c r="AI4982" s="7"/>
      <c r="IU4982" s="11"/>
      <c r="IV4982" s="11"/>
      <c r="IW4982" s="11"/>
      <c r="AMI4982" s="12"/>
      <c r="AMJ4982" s="12"/>
      <c r="AMK4982" s="12"/>
    </row>
    <row r="4983" spans="1:1025">
      <c r="A4983" s="23">
        <v>1</v>
      </c>
      <c r="B4983" s="23">
        <v>1994</v>
      </c>
      <c r="C4983" s="24">
        <v>-158</v>
      </c>
      <c r="D4983" s="24">
        <v>22.8</v>
      </c>
      <c r="E4983" s="24">
        <v>110</v>
      </c>
      <c r="F4983" s="27">
        <v>0.17408000000000001</v>
      </c>
      <c r="G4983" s="24" t="s">
        <v>66</v>
      </c>
      <c r="H4983" s="1"/>
      <c r="I4983" s="1"/>
      <c r="AA4983" s="7"/>
      <c r="AB4983" s="7"/>
      <c r="AD4983" s="1"/>
      <c r="AE4983" s="1"/>
      <c r="AG4983" s="7"/>
      <c r="AH4983" s="7"/>
      <c r="AI4983" s="7"/>
      <c r="IU4983" s="11"/>
      <c r="IV4983" s="11"/>
      <c r="IW4983" s="11"/>
      <c r="AMI4983" s="12"/>
      <c r="AMJ4983" s="12"/>
      <c r="AMK4983" s="12"/>
    </row>
    <row r="4984" spans="1:1025">
      <c r="A4984" s="23">
        <v>1</v>
      </c>
      <c r="B4984" s="23">
        <v>1994</v>
      </c>
      <c r="C4984" s="24">
        <v>-158</v>
      </c>
      <c r="D4984" s="24">
        <v>22.8</v>
      </c>
      <c r="E4984" s="24">
        <v>160</v>
      </c>
      <c r="F4984" s="27">
        <v>9.2160000000000006E-2</v>
      </c>
      <c r="G4984" s="24" t="s">
        <v>66</v>
      </c>
      <c r="H4984" s="1"/>
      <c r="I4984" s="1"/>
      <c r="AA4984" s="7"/>
      <c r="AB4984" s="7"/>
      <c r="AD4984" s="1"/>
      <c r="AE4984" s="1"/>
      <c r="AG4984" s="7"/>
      <c r="AH4984" s="7"/>
      <c r="AI4984" s="7"/>
      <c r="IU4984" s="11"/>
      <c r="IV4984" s="11"/>
      <c r="IW4984" s="11"/>
      <c r="AMI4984" s="12"/>
      <c r="AMJ4984" s="12"/>
      <c r="AMK4984" s="12"/>
    </row>
    <row r="4985" spans="1:1025">
      <c r="A4985" s="23">
        <v>1</v>
      </c>
      <c r="B4985" s="23">
        <v>1994</v>
      </c>
      <c r="C4985" s="24">
        <v>-158</v>
      </c>
      <c r="D4985" s="24">
        <v>22.8</v>
      </c>
      <c r="E4985" s="24">
        <v>300</v>
      </c>
      <c r="F4985" s="27">
        <v>0.27648</v>
      </c>
      <c r="G4985" s="24" t="s">
        <v>66</v>
      </c>
      <c r="H4985" s="1"/>
      <c r="I4985" s="1"/>
      <c r="AA4985" s="7"/>
      <c r="AB4985" s="7"/>
      <c r="AD4985" s="1"/>
      <c r="AE4985" s="1"/>
      <c r="AG4985" s="7"/>
      <c r="AH4985" s="7"/>
      <c r="AI4985" s="7"/>
      <c r="IU4985" s="11"/>
      <c r="IV4985" s="11"/>
      <c r="IW4985" s="11"/>
      <c r="AMI4985" s="12"/>
      <c r="AMJ4985" s="12"/>
      <c r="AMK4985" s="12"/>
    </row>
    <row r="4986" spans="1:1025">
      <c r="A4986" s="23">
        <v>1</v>
      </c>
      <c r="B4986" s="23">
        <v>1994</v>
      </c>
      <c r="C4986" s="24">
        <v>-158</v>
      </c>
      <c r="D4986" s="24">
        <v>22.8</v>
      </c>
      <c r="E4986" s="24">
        <v>500</v>
      </c>
      <c r="F4986" s="27">
        <v>0.68608000000000102</v>
      </c>
      <c r="G4986" s="24" t="s">
        <v>66</v>
      </c>
      <c r="H4986" s="1"/>
      <c r="I4986" s="1"/>
      <c r="AA4986" s="7"/>
      <c r="AB4986" s="7"/>
      <c r="AD4986" s="1"/>
      <c r="AE4986" s="1"/>
      <c r="AG4986" s="7"/>
      <c r="AH4986" s="7"/>
      <c r="AI4986" s="7"/>
      <c r="IU4986" s="11"/>
      <c r="IV4986" s="11"/>
      <c r="IW4986" s="11"/>
      <c r="AMI4986" s="12"/>
      <c r="AMJ4986" s="12"/>
      <c r="AMK4986" s="12"/>
    </row>
    <row r="4987" spans="1:1025">
      <c r="A4987" s="23">
        <v>1</v>
      </c>
      <c r="B4987" s="23">
        <v>1994</v>
      </c>
      <c r="C4987" s="24">
        <v>-158</v>
      </c>
      <c r="D4987" s="24">
        <v>22.8</v>
      </c>
      <c r="E4987" s="24">
        <v>1000</v>
      </c>
      <c r="F4987" s="27">
        <v>0.73728000000000105</v>
      </c>
      <c r="G4987" s="24" t="s">
        <v>66</v>
      </c>
      <c r="H4987" s="1"/>
      <c r="I4987" s="1"/>
      <c r="AA4987" s="7"/>
      <c r="AB4987" s="7"/>
      <c r="AD4987" s="1"/>
      <c r="AE4987" s="1"/>
      <c r="AG4987" s="7"/>
      <c r="AH4987" s="7"/>
      <c r="AI4987" s="7"/>
      <c r="IU4987" s="11"/>
      <c r="IV4987" s="11"/>
      <c r="IW4987" s="11"/>
      <c r="AMI4987" s="12"/>
      <c r="AMJ4987" s="12"/>
      <c r="AMK4987" s="12"/>
    </row>
    <row r="4988" spans="1:1025">
      <c r="A4988" s="23">
        <v>1</v>
      </c>
      <c r="B4988" s="23">
        <v>1994</v>
      </c>
      <c r="C4988" s="24">
        <v>-158</v>
      </c>
      <c r="D4988" s="24">
        <v>22.8</v>
      </c>
      <c r="E4988" s="24">
        <v>2000</v>
      </c>
      <c r="F4988" s="27">
        <v>0.78848000000000096</v>
      </c>
      <c r="G4988" s="24" t="s">
        <v>66</v>
      </c>
      <c r="H4988" s="1"/>
      <c r="I4988" s="1"/>
      <c r="AA4988" s="7"/>
      <c r="AB4988" s="7"/>
      <c r="AD4988" s="1"/>
      <c r="AE4988" s="1"/>
      <c r="AG4988" s="7"/>
      <c r="AH4988" s="7"/>
      <c r="AI4988" s="7"/>
      <c r="IU4988" s="11"/>
      <c r="IV4988" s="11"/>
      <c r="IW4988" s="11"/>
      <c r="AMI4988" s="12"/>
      <c r="AMJ4988" s="12"/>
      <c r="AMK4988" s="12"/>
    </row>
    <row r="4989" spans="1:1025">
      <c r="A4989" s="23">
        <v>6</v>
      </c>
      <c r="B4989" s="23">
        <v>1995</v>
      </c>
      <c r="C4989" s="24">
        <v>106.8</v>
      </c>
      <c r="D4989" s="24">
        <v>-5.6</v>
      </c>
      <c r="E4989" s="24">
        <v>0</v>
      </c>
      <c r="F4989" s="27">
        <v>2.1000000000000001E-2</v>
      </c>
      <c r="G4989" s="24" t="s">
        <v>67</v>
      </c>
      <c r="H4989" s="1"/>
      <c r="I4989" s="1"/>
      <c r="AA4989" s="7"/>
      <c r="AB4989" s="7"/>
      <c r="AD4989" s="1"/>
      <c r="AE4989" s="1"/>
      <c r="AG4989" s="7"/>
      <c r="AH4989" s="7"/>
      <c r="AI4989" s="7"/>
      <c r="IU4989" s="11"/>
      <c r="IV4989" s="11"/>
      <c r="IW4989" s="11"/>
      <c r="AMI4989" s="12"/>
      <c r="AMJ4989" s="12"/>
      <c r="AMK4989" s="12"/>
    </row>
    <row r="4990" spans="1:1025">
      <c r="A4990" s="23">
        <v>10</v>
      </c>
      <c r="B4990" s="23">
        <v>2000</v>
      </c>
      <c r="C4990" s="24">
        <v>-20.01745</v>
      </c>
      <c r="D4990" s="24">
        <v>22.154833333333301</v>
      </c>
      <c r="E4990" s="24">
        <v>0</v>
      </c>
      <c r="F4990" s="27">
        <v>0.28000000000000003</v>
      </c>
      <c r="G4990" s="24" t="s">
        <v>68</v>
      </c>
      <c r="H4990" s="1"/>
      <c r="I4990" s="1"/>
      <c r="AA4990" s="7"/>
      <c r="AB4990" s="7"/>
      <c r="AD4990" s="1"/>
      <c r="AE4990" s="1"/>
      <c r="AG4990" s="7"/>
      <c r="AH4990" s="7"/>
      <c r="AI4990" s="7"/>
      <c r="IU4990" s="11"/>
      <c r="IV4990" s="11"/>
      <c r="IW4990" s="11"/>
      <c r="AMI4990" s="12"/>
      <c r="AMJ4990" s="12"/>
      <c r="AMK4990" s="12"/>
    </row>
    <row r="4991" spans="1:1025">
      <c r="A4991" s="23">
        <v>10</v>
      </c>
      <c r="B4991" s="23">
        <v>2000</v>
      </c>
      <c r="C4991" s="24">
        <v>-16.494033333333299</v>
      </c>
      <c r="D4991" s="24">
        <v>7.5180499999999997</v>
      </c>
      <c r="E4991" s="24">
        <v>0</v>
      </c>
      <c r="F4991" s="27">
        <v>0.42854226638284498</v>
      </c>
      <c r="G4991" s="24" t="s">
        <v>68</v>
      </c>
      <c r="H4991" s="1"/>
      <c r="I4991" s="1"/>
      <c r="AA4991" s="7"/>
      <c r="AB4991" s="7"/>
      <c r="AD4991" s="1"/>
      <c r="AE4991" s="1"/>
      <c r="AG4991" s="7"/>
      <c r="AH4991" s="7"/>
      <c r="AI4991" s="7"/>
      <c r="IU4991" s="11"/>
      <c r="IV4991" s="11"/>
      <c r="IW4991" s="11"/>
      <c r="AMI4991" s="12"/>
      <c r="AMJ4991" s="12"/>
      <c r="AMK4991" s="12"/>
    </row>
    <row r="4992" spans="1:1025">
      <c r="A4992" s="23">
        <v>10</v>
      </c>
      <c r="B4992" s="23">
        <v>2000</v>
      </c>
      <c r="C4992" s="24">
        <v>-17.677250000000001</v>
      </c>
      <c r="D4992" s="24">
        <v>25.011383333333299</v>
      </c>
      <c r="E4992" s="24">
        <v>0</v>
      </c>
      <c r="F4992" s="27">
        <v>0.51</v>
      </c>
      <c r="G4992" s="24" t="s">
        <v>68</v>
      </c>
      <c r="H4992" s="1"/>
      <c r="I4992" s="1"/>
      <c r="AA4992" s="7"/>
      <c r="AB4992" s="7"/>
      <c r="AD4992" s="1"/>
      <c r="AE4992" s="1"/>
      <c r="AG4992" s="7"/>
      <c r="AH4992" s="7"/>
      <c r="AI4992" s="7"/>
      <c r="IU4992" s="11"/>
      <c r="IV4992" s="11"/>
      <c r="IW4992" s="11"/>
      <c r="AMI4992" s="12"/>
      <c r="AMJ4992" s="12"/>
      <c r="AMK4992" s="12"/>
    </row>
    <row r="4993" spans="1:1025">
      <c r="A4993" s="23">
        <v>10</v>
      </c>
      <c r="B4993" s="23">
        <v>2000</v>
      </c>
      <c r="C4993" s="24">
        <v>-19.909483333333299</v>
      </c>
      <c r="D4993" s="24">
        <v>16.791799999999999</v>
      </c>
      <c r="E4993" s="24">
        <v>0</v>
      </c>
      <c r="F4993" s="27">
        <v>0.53</v>
      </c>
      <c r="G4993" s="24" t="s">
        <v>68</v>
      </c>
      <c r="H4993" s="1"/>
      <c r="I4993" s="1"/>
      <c r="AA4993" s="7"/>
      <c r="AB4993" s="7"/>
      <c r="AD4993" s="1"/>
      <c r="AE4993" s="1"/>
      <c r="AG4993" s="7"/>
      <c r="AH4993" s="7"/>
      <c r="AI4993" s="7"/>
      <c r="IU4993" s="11"/>
      <c r="IV4993" s="11"/>
      <c r="IW4993" s="11"/>
      <c r="AMI4993" s="12"/>
      <c r="AMJ4993" s="12"/>
      <c r="AMK4993" s="12"/>
    </row>
    <row r="4994" spans="1:1025">
      <c r="A4994" s="23">
        <v>10</v>
      </c>
      <c r="B4994" s="23">
        <v>2000</v>
      </c>
      <c r="C4994" s="24">
        <v>-19.313649999999999</v>
      </c>
      <c r="D4994" s="24">
        <v>13.55275</v>
      </c>
      <c r="E4994" s="24">
        <v>0</v>
      </c>
      <c r="F4994" s="27">
        <v>0.42</v>
      </c>
      <c r="G4994" s="24" t="s">
        <v>68</v>
      </c>
      <c r="H4994" s="1"/>
      <c r="I4994" s="1"/>
      <c r="AA4994" s="7"/>
      <c r="AB4994" s="7"/>
      <c r="AD4994" s="1"/>
      <c r="AE4994" s="1"/>
      <c r="AG4994" s="7"/>
      <c r="AH4994" s="7"/>
      <c r="AI4994" s="7"/>
      <c r="IU4994" s="11"/>
      <c r="IV4994" s="11"/>
      <c r="IW4994" s="11"/>
      <c r="AMI4994" s="12"/>
      <c r="AMJ4994" s="12"/>
      <c r="AMK4994" s="12"/>
    </row>
    <row r="4995" spans="1:1025">
      <c r="A4995" s="23">
        <v>10</v>
      </c>
      <c r="B4995" s="23">
        <v>2000</v>
      </c>
      <c r="C4995" s="24">
        <v>-3.8448333333333302</v>
      </c>
      <c r="D4995" s="24">
        <v>-8.2664500000000007</v>
      </c>
      <c r="E4995" s="24">
        <v>0</v>
      </c>
      <c r="F4995" s="27">
        <v>0.1</v>
      </c>
      <c r="G4995" s="24" t="s">
        <v>68</v>
      </c>
      <c r="H4995" s="1"/>
      <c r="I4995" s="1"/>
      <c r="AA4995" s="7"/>
      <c r="AB4995" s="7"/>
      <c r="AD4995" s="1"/>
      <c r="AE4995" s="1"/>
      <c r="AG4995" s="7"/>
      <c r="AH4995" s="7"/>
      <c r="AI4995" s="7"/>
      <c r="IU4995" s="11"/>
      <c r="IV4995" s="11"/>
      <c r="IW4995" s="11"/>
      <c r="AMI4995" s="12"/>
      <c r="AMJ4995" s="12"/>
      <c r="AMK4995" s="12"/>
    </row>
    <row r="4996" spans="1:1025">
      <c r="A4996" s="23">
        <v>10</v>
      </c>
      <c r="B4996" s="23">
        <v>2000</v>
      </c>
      <c r="C4996" s="24">
        <v>-16.644883333333301</v>
      </c>
      <c r="D4996" s="24">
        <v>7.7051333333333298</v>
      </c>
      <c r="E4996" s="24">
        <v>0</v>
      </c>
      <c r="F4996" s="27">
        <v>0.45140826598883399</v>
      </c>
      <c r="G4996" s="24" t="s">
        <v>68</v>
      </c>
      <c r="H4996" s="1"/>
      <c r="I4996" s="1"/>
      <c r="AA4996" s="7"/>
      <c r="AB4996" s="7"/>
      <c r="AD4996" s="1"/>
      <c r="AE4996" s="1"/>
      <c r="AG4996" s="7"/>
      <c r="AH4996" s="7"/>
      <c r="AI4996" s="7"/>
      <c r="IU4996" s="11"/>
      <c r="IV4996" s="11"/>
      <c r="IW4996" s="11"/>
      <c r="AMI4996" s="12"/>
      <c r="AMJ4996" s="12"/>
      <c r="AMK4996" s="12"/>
    </row>
    <row r="4997" spans="1:1025">
      <c r="A4997" s="23">
        <v>10</v>
      </c>
      <c r="B4997" s="23">
        <v>2000</v>
      </c>
      <c r="C4997" s="24">
        <v>-18.710466666666701</v>
      </c>
      <c r="D4997" s="24">
        <v>23.757999999999999</v>
      </c>
      <c r="E4997" s="24">
        <v>0</v>
      </c>
      <c r="F4997" s="27">
        <v>0.32</v>
      </c>
      <c r="G4997" s="24" t="s">
        <v>68</v>
      </c>
      <c r="H4997" s="1"/>
      <c r="I4997" s="1"/>
      <c r="AA4997" s="7"/>
      <c r="AB4997" s="7"/>
      <c r="AD4997" s="1"/>
      <c r="AE4997" s="1"/>
      <c r="AG4997" s="7"/>
      <c r="AH4997" s="7"/>
      <c r="AI4997" s="7"/>
      <c r="IU4997" s="11"/>
      <c r="IV4997" s="11"/>
      <c r="IW4997" s="11"/>
      <c r="AMI4997" s="12"/>
      <c r="AMJ4997" s="12"/>
      <c r="AMK4997" s="12"/>
    </row>
    <row r="4998" spans="1:1025">
      <c r="A4998" s="23">
        <v>10</v>
      </c>
      <c r="B4998" s="23">
        <v>2000</v>
      </c>
      <c r="C4998" s="24">
        <v>-20.15025</v>
      </c>
      <c r="D4998" s="24">
        <v>18.1421666666667</v>
      </c>
      <c r="E4998" s="24">
        <v>0</v>
      </c>
      <c r="F4998" s="27">
        <v>0.3</v>
      </c>
      <c r="G4998" s="24" t="s">
        <v>68</v>
      </c>
      <c r="H4998" s="1"/>
      <c r="I4998" s="1"/>
      <c r="AA4998" s="7"/>
      <c r="AB4998" s="7"/>
      <c r="AD4998" s="1"/>
      <c r="AE4998" s="1"/>
      <c r="AG4998" s="7"/>
      <c r="AH4998" s="7"/>
      <c r="AI4998" s="7"/>
      <c r="IU4998" s="11"/>
      <c r="IV4998" s="11"/>
      <c r="IW4998" s="11"/>
      <c r="AMI4998" s="12"/>
      <c r="AMJ4998" s="12"/>
      <c r="AMK4998" s="12"/>
    </row>
    <row r="4999" spans="1:1025">
      <c r="A4999" s="23">
        <v>10</v>
      </c>
      <c r="B4999" s="23">
        <v>2000</v>
      </c>
      <c r="C4999" s="24">
        <v>2.6603833333333302</v>
      </c>
      <c r="D4999" s="24">
        <v>-16.217916666666699</v>
      </c>
      <c r="E4999" s="24">
        <v>0</v>
      </c>
      <c r="F4999" s="27">
        <v>0.14000000000000001</v>
      </c>
      <c r="G4999" s="24" t="s">
        <v>68</v>
      </c>
      <c r="H4999" s="1"/>
      <c r="I4999" s="1"/>
      <c r="AA4999" s="7"/>
      <c r="AB4999" s="7"/>
      <c r="AD4999" s="1"/>
      <c r="AE4999" s="1"/>
      <c r="AG4999" s="7"/>
      <c r="AH4999" s="7"/>
      <c r="AI4999" s="7"/>
      <c r="IU4999" s="11"/>
      <c r="IV4999" s="11"/>
      <c r="IW4999" s="11"/>
      <c r="AMI4999" s="12"/>
      <c r="AMJ4999" s="12"/>
      <c r="AMK4999" s="12"/>
    </row>
    <row r="5000" spans="1:1025">
      <c r="A5000" s="23">
        <v>10</v>
      </c>
      <c r="B5000" s="23">
        <v>2000</v>
      </c>
      <c r="C5000" s="24">
        <v>-7.2863333333333298</v>
      </c>
      <c r="D5000" s="24">
        <v>-3.9837500000000001</v>
      </c>
      <c r="E5000" s="24">
        <v>0</v>
      </c>
      <c r="F5000" s="27">
        <v>0.02</v>
      </c>
      <c r="G5000" s="24" t="s">
        <v>68</v>
      </c>
      <c r="H5000" s="1"/>
      <c r="I5000" s="1"/>
      <c r="AA5000" s="7"/>
      <c r="AB5000" s="7"/>
      <c r="AD5000" s="1"/>
      <c r="AE5000" s="1"/>
      <c r="AG5000" s="7"/>
      <c r="AH5000" s="7"/>
      <c r="AI5000" s="7"/>
      <c r="IU5000" s="11"/>
      <c r="IV5000" s="11"/>
      <c r="IW5000" s="11"/>
      <c r="AMI5000" s="12"/>
      <c r="AMJ5000" s="12"/>
      <c r="AMK5000" s="12"/>
    </row>
    <row r="5001" spans="1:1025">
      <c r="A5001" s="23">
        <v>10</v>
      </c>
      <c r="B5001" s="23">
        <v>2000</v>
      </c>
      <c r="C5001" s="24">
        <v>-5.4259833333333303</v>
      </c>
      <c r="D5001" s="24">
        <v>-6.3029666666666699</v>
      </c>
      <c r="E5001" s="24">
        <v>0</v>
      </c>
      <c r="F5001" s="27">
        <v>3.5000000000000003E-2</v>
      </c>
      <c r="G5001" s="24" t="s">
        <v>68</v>
      </c>
      <c r="H5001" s="1"/>
      <c r="I5001" s="1"/>
      <c r="AA5001" s="7"/>
      <c r="AB5001" s="7"/>
      <c r="AD5001" s="1"/>
      <c r="AE5001" s="1"/>
      <c r="AG5001" s="7"/>
      <c r="AH5001" s="7"/>
      <c r="AI5001" s="7"/>
      <c r="IU5001" s="11"/>
      <c r="IV5001" s="11"/>
      <c r="IW5001" s="11"/>
      <c r="AMI5001" s="12"/>
      <c r="AMJ5001" s="12"/>
      <c r="AMK5001" s="12"/>
    </row>
    <row r="5002" spans="1:1025">
      <c r="A5002" s="23">
        <v>10</v>
      </c>
      <c r="B5002" s="23">
        <v>2000</v>
      </c>
      <c r="C5002" s="24">
        <v>1.9570000000000001</v>
      </c>
      <c r="D5002" s="24">
        <v>-15.370900000000001</v>
      </c>
      <c r="E5002" s="24">
        <v>0</v>
      </c>
      <c r="F5002" s="27">
        <v>0.19</v>
      </c>
      <c r="G5002" s="24" t="s">
        <v>68</v>
      </c>
      <c r="H5002" s="1"/>
      <c r="I5002" s="1"/>
      <c r="AA5002" s="7"/>
      <c r="AB5002" s="7"/>
      <c r="AD5002" s="1"/>
      <c r="AE5002" s="1"/>
      <c r="AG5002" s="7"/>
      <c r="AH5002" s="7"/>
      <c r="AI5002" s="7"/>
      <c r="IU5002" s="11"/>
      <c r="IV5002" s="11"/>
      <c r="IW5002" s="11"/>
      <c r="AMI5002" s="12"/>
      <c r="AMJ5002" s="12"/>
      <c r="AMK5002" s="12"/>
    </row>
    <row r="5003" spans="1:1025">
      <c r="A5003" s="23">
        <v>10</v>
      </c>
      <c r="B5003" s="23">
        <v>2000</v>
      </c>
      <c r="C5003" s="24">
        <v>-9.0797833333333298</v>
      </c>
      <c r="D5003" s="24">
        <v>-1.74108333333333</v>
      </c>
      <c r="E5003" s="24">
        <v>0</v>
      </c>
      <c r="F5003" s="27">
        <v>8.9365918097754293E-2</v>
      </c>
      <c r="G5003" s="24" t="s">
        <v>68</v>
      </c>
      <c r="H5003" s="1"/>
      <c r="I5003" s="1"/>
      <c r="AA5003" s="7"/>
      <c r="AB5003" s="7"/>
      <c r="AD5003" s="1"/>
      <c r="AE5003" s="1"/>
      <c r="AG5003" s="7"/>
      <c r="AH5003" s="7"/>
      <c r="AI5003" s="7"/>
      <c r="IU5003" s="11"/>
      <c r="IV5003" s="11"/>
      <c r="IW5003" s="11"/>
      <c r="AMI5003" s="12"/>
      <c r="AMJ5003" s="12"/>
      <c r="AMK5003" s="12"/>
    </row>
    <row r="5004" spans="1:1025">
      <c r="A5004" s="23">
        <v>10</v>
      </c>
      <c r="B5004" s="23">
        <v>2000</v>
      </c>
      <c r="C5004" s="24">
        <v>-16.055983333333302</v>
      </c>
      <c r="D5004" s="24">
        <v>26.9529</v>
      </c>
      <c r="E5004" s="24">
        <v>0</v>
      </c>
      <c r="F5004" s="27">
        <v>1.1100000000000001</v>
      </c>
      <c r="G5004" s="24" t="s">
        <v>68</v>
      </c>
      <c r="H5004" s="1"/>
      <c r="I5004" s="1"/>
      <c r="AA5004" s="7"/>
      <c r="AB5004" s="7"/>
      <c r="AD5004" s="1"/>
      <c r="AE5004" s="1"/>
      <c r="AG5004" s="7"/>
      <c r="AH5004" s="7"/>
      <c r="AI5004" s="7"/>
      <c r="IU5004" s="11"/>
      <c r="IV5004" s="11"/>
      <c r="IW5004" s="11"/>
      <c r="AMI5004" s="12"/>
      <c r="AMJ5004" s="12"/>
      <c r="AMK5004" s="12"/>
    </row>
    <row r="5005" spans="1:1025">
      <c r="A5005" s="23">
        <v>10</v>
      </c>
      <c r="B5005" s="23">
        <v>2000</v>
      </c>
      <c r="C5005" s="24">
        <v>-18.475066666666699</v>
      </c>
      <c r="D5005" s="24">
        <v>9.9693166666666695</v>
      </c>
      <c r="E5005" s="24">
        <v>0</v>
      </c>
      <c r="F5005" s="27">
        <v>0.56569235540394003</v>
      </c>
      <c r="G5005" s="24" t="s">
        <v>68</v>
      </c>
      <c r="H5005" s="1"/>
      <c r="I5005" s="1"/>
      <c r="AA5005" s="7"/>
      <c r="AB5005" s="7"/>
      <c r="AD5005" s="1"/>
      <c r="AE5005" s="1"/>
      <c r="AG5005" s="7"/>
      <c r="AH5005" s="7"/>
      <c r="AI5005" s="7"/>
      <c r="IU5005" s="11"/>
      <c r="IV5005" s="11"/>
      <c r="IW5005" s="11"/>
      <c r="AMI5005" s="12"/>
      <c r="AMJ5005" s="12"/>
      <c r="AMK5005" s="12"/>
    </row>
    <row r="5006" spans="1:1025">
      <c r="A5006" s="23">
        <v>10</v>
      </c>
      <c r="B5006" s="23">
        <v>2000</v>
      </c>
      <c r="C5006" s="24">
        <v>-6.7221333333333302</v>
      </c>
      <c r="D5006" s="24">
        <v>-4.6879499999999998</v>
      </c>
      <c r="E5006" s="24">
        <v>0</v>
      </c>
      <c r="F5006" s="27">
        <v>2.5523613963039E-2</v>
      </c>
      <c r="G5006" s="24" t="s">
        <v>68</v>
      </c>
      <c r="H5006" s="1"/>
      <c r="I5006" s="1"/>
      <c r="AA5006" s="7"/>
      <c r="AB5006" s="7"/>
      <c r="AD5006" s="1"/>
      <c r="AE5006" s="1"/>
      <c r="AG5006" s="7"/>
      <c r="AH5006" s="7"/>
      <c r="AI5006" s="7"/>
      <c r="IU5006" s="11"/>
      <c r="IV5006" s="11"/>
      <c r="IW5006" s="11"/>
      <c r="AMI5006" s="12"/>
      <c r="AMJ5006" s="12"/>
      <c r="AMK5006" s="12"/>
    </row>
    <row r="5007" spans="1:1025">
      <c r="A5007" s="23">
        <v>10</v>
      </c>
      <c r="B5007" s="23">
        <v>2000</v>
      </c>
      <c r="C5007" s="24">
        <v>-10.2477</v>
      </c>
      <c r="D5007" s="24">
        <v>-0.27953333333333302</v>
      </c>
      <c r="E5007" s="24">
        <v>0</v>
      </c>
      <c r="F5007" s="27">
        <v>0.11</v>
      </c>
      <c r="G5007" s="24" t="s">
        <v>68</v>
      </c>
      <c r="H5007" s="1"/>
      <c r="I5007" s="1"/>
      <c r="AA5007" s="7"/>
      <c r="AB5007" s="7"/>
      <c r="AD5007" s="1"/>
      <c r="AE5007" s="1"/>
      <c r="AG5007" s="7"/>
      <c r="AH5007" s="7"/>
      <c r="AI5007" s="7"/>
      <c r="IU5007" s="11"/>
      <c r="IV5007" s="11"/>
      <c r="IW5007" s="11"/>
      <c r="AMI5007" s="12"/>
      <c r="AMJ5007" s="12"/>
      <c r="AMK5007" s="12"/>
    </row>
    <row r="5008" spans="1:1025">
      <c r="A5008" s="23">
        <v>10</v>
      </c>
      <c r="B5008" s="23">
        <v>2000</v>
      </c>
      <c r="C5008" s="24">
        <v>-16.344583333333301</v>
      </c>
      <c r="D5008" s="24">
        <v>7.3327</v>
      </c>
      <c r="E5008" s="24">
        <v>0</v>
      </c>
      <c r="F5008" s="27">
        <v>0.49429426322085401</v>
      </c>
      <c r="G5008" s="24" t="s">
        <v>68</v>
      </c>
      <c r="H5008" s="1"/>
      <c r="I5008" s="1"/>
      <c r="AA5008" s="7"/>
      <c r="AB5008" s="7"/>
      <c r="AD5008" s="1"/>
      <c r="AE5008" s="1"/>
      <c r="AG5008" s="7"/>
      <c r="AH5008" s="7"/>
      <c r="AI5008" s="7"/>
      <c r="IU5008" s="11"/>
      <c r="IV5008" s="11"/>
      <c r="IW5008" s="11"/>
      <c r="AMI5008" s="12"/>
      <c r="AMJ5008" s="12"/>
      <c r="AMK5008" s="12"/>
    </row>
    <row r="5009" spans="1:1025">
      <c r="A5009" s="23">
        <v>10</v>
      </c>
      <c r="B5009" s="23">
        <v>2000</v>
      </c>
      <c r="C5009" s="24">
        <v>-11.7395666666667</v>
      </c>
      <c r="D5009" s="24">
        <v>1.5879000000000001</v>
      </c>
      <c r="E5009" s="24">
        <v>0</v>
      </c>
      <c r="F5009" s="27">
        <v>0.13912457912457901</v>
      </c>
      <c r="G5009" s="24" t="s">
        <v>68</v>
      </c>
      <c r="H5009" s="1"/>
      <c r="I5009" s="1"/>
      <c r="AA5009" s="7"/>
      <c r="AB5009" s="7"/>
      <c r="AD5009" s="1"/>
      <c r="AE5009" s="1"/>
      <c r="AG5009" s="7"/>
      <c r="AH5009" s="7"/>
      <c r="AI5009" s="7"/>
      <c r="IU5009" s="11"/>
      <c r="IV5009" s="11"/>
      <c r="IW5009" s="11"/>
      <c r="AMI5009" s="12"/>
      <c r="AMJ5009" s="12"/>
      <c r="AMK5009" s="12"/>
    </row>
    <row r="5010" spans="1:1025">
      <c r="A5010" s="23">
        <v>10</v>
      </c>
      <c r="B5010" s="23">
        <v>2000</v>
      </c>
      <c r="C5010" s="24">
        <v>3.9577833333333299</v>
      </c>
      <c r="D5010" s="24">
        <v>-17.7712166666667</v>
      </c>
      <c r="E5010" s="24">
        <v>0</v>
      </c>
      <c r="F5010" s="27">
        <v>0.05</v>
      </c>
      <c r="G5010" s="24" t="s">
        <v>68</v>
      </c>
      <c r="H5010" s="1"/>
      <c r="I5010" s="1"/>
      <c r="AA5010" s="7"/>
      <c r="AB5010" s="7"/>
      <c r="AD5010" s="1"/>
      <c r="AE5010" s="1"/>
      <c r="AG5010" s="7"/>
      <c r="AH5010" s="7"/>
      <c r="AI5010" s="7"/>
      <c r="IU5010" s="11"/>
      <c r="IV5010" s="11"/>
      <c r="IW5010" s="11"/>
      <c r="AMI5010" s="12"/>
      <c r="AMJ5010" s="12"/>
      <c r="AMK5010" s="12"/>
    </row>
    <row r="5011" spans="1:1025">
      <c r="A5011" s="23">
        <v>10</v>
      </c>
      <c r="B5011" s="23">
        <v>2000</v>
      </c>
      <c r="C5011" s="24">
        <v>-6.5778833333333298</v>
      </c>
      <c r="D5011" s="24">
        <v>-4.8680666666666701</v>
      </c>
      <c r="E5011" s="24">
        <v>0</v>
      </c>
      <c r="F5011" s="27">
        <v>0.02</v>
      </c>
      <c r="G5011" s="24" t="s">
        <v>68</v>
      </c>
      <c r="H5011" s="1"/>
      <c r="I5011" s="1"/>
      <c r="AA5011" s="7"/>
      <c r="AB5011" s="7"/>
      <c r="AD5011" s="1"/>
      <c r="AE5011" s="1"/>
      <c r="AG5011" s="7"/>
      <c r="AH5011" s="7"/>
      <c r="AI5011" s="7"/>
      <c r="IU5011" s="11"/>
      <c r="IV5011" s="11"/>
      <c r="IW5011" s="11"/>
      <c r="AMI5011" s="12"/>
      <c r="AMJ5011" s="12"/>
      <c r="AMK5011" s="12"/>
    </row>
    <row r="5012" spans="1:1025">
      <c r="A5012" s="23">
        <v>10</v>
      </c>
      <c r="B5012" s="23">
        <v>2000</v>
      </c>
      <c r="C5012" s="24">
        <v>-16.570266666666701</v>
      </c>
      <c r="D5012" s="24">
        <v>26.340399999999999</v>
      </c>
      <c r="E5012" s="24">
        <v>0</v>
      </c>
      <c r="F5012" s="27">
        <v>0.95</v>
      </c>
      <c r="G5012" s="24" t="s">
        <v>68</v>
      </c>
      <c r="H5012" s="1"/>
      <c r="I5012" s="1"/>
      <c r="AA5012" s="7"/>
      <c r="AB5012" s="7"/>
      <c r="AD5012" s="1"/>
      <c r="AE5012" s="1"/>
      <c r="AG5012" s="7"/>
      <c r="AH5012" s="7"/>
      <c r="AI5012" s="7"/>
      <c r="IU5012" s="11"/>
      <c r="IV5012" s="11"/>
      <c r="IW5012" s="11"/>
      <c r="AMI5012" s="12"/>
      <c r="AMJ5012" s="12"/>
      <c r="AMK5012" s="12"/>
    </row>
    <row r="5013" spans="1:1025">
      <c r="A5013" s="23">
        <v>10</v>
      </c>
      <c r="B5013" s="23">
        <v>2000</v>
      </c>
      <c r="C5013" s="24">
        <v>8.7433333333333293E-2</v>
      </c>
      <c r="D5013" s="24">
        <v>-13.102399999999999</v>
      </c>
      <c r="E5013" s="24">
        <v>0</v>
      </c>
      <c r="F5013" s="27">
        <v>0.18</v>
      </c>
      <c r="G5013" s="24" t="s">
        <v>68</v>
      </c>
      <c r="H5013" s="1"/>
      <c r="I5013" s="1"/>
      <c r="AA5013" s="7"/>
      <c r="AB5013" s="7"/>
      <c r="AD5013" s="1"/>
      <c r="AE5013" s="1"/>
      <c r="AG5013" s="7"/>
      <c r="AH5013" s="7"/>
      <c r="AI5013" s="7"/>
      <c r="IU5013" s="11"/>
      <c r="IV5013" s="11"/>
      <c r="IW5013" s="11"/>
      <c r="AMI5013" s="12"/>
      <c r="AMJ5013" s="12"/>
      <c r="AMK5013" s="12"/>
    </row>
    <row r="5014" spans="1:1025">
      <c r="A5014" s="23">
        <v>10</v>
      </c>
      <c r="B5014" s="23">
        <v>2000</v>
      </c>
      <c r="C5014" s="24">
        <v>-17.252549999999999</v>
      </c>
      <c r="D5014" s="24">
        <v>8.4586333333333297</v>
      </c>
      <c r="E5014" s="24">
        <v>0</v>
      </c>
      <c r="F5014" s="27">
        <v>0.493958229426739</v>
      </c>
      <c r="G5014" s="24" t="s">
        <v>68</v>
      </c>
      <c r="H5014" s="1"/>
      <c r="I5014" s="1"/>
      <c r="AA5014" s="7"/>
      <c r="AB5014" s="7"/>
      <c r="AD5014" s="1"/>
      <c r="AE5014" s="1"/>
      <c r="AG5014" s="7"/>
      <c r="AH5014" s="7"/>
      <c r="AI5014" s="7"/>
      <c r="IU5014" s="11"/>
      <c r="IV5014" s="11"/>
      <c r="IW5014" s="11"/>
      <c r="AMI5014" s="12"/>
      <c r="AMJ5014" s="12"/>
      <c r="AMK5014" s="12"/>
    </row>
    <row r="5015" spans="1:1025">
      <c r="A5015" s="23">
        <v>10</v>
      </c>
      <c r="B5015" s="23">
        <v>2000</v>
      </c>
      <c r="C5015" s="24">
        <v>-18.574783333333301</v>
      </c>
      <c r="D5015" s="24">
        <v>23.922750000000001</v>
      </c>
      <c r="E5015" s="24">
        <v>0</v>
      </c>
      <c r="F5015" s="27">
        <v>0.29000000000000098</v>
      </c>
      <c r="G5015" s="24" t="s">
        <v>68</v>
      </c>
      <c r="H5015" s="1"/>
      <c r="I5015" s="1"/>
      <c r="AA5015" s="7"/>
      <c r="AB5015" s="7"/>
      <c r="AD5015" s="1"/>
      <c r="AE5015" s="1"/>
      <c r="AG5015" s="7"/>
      <c r="AH5015" s="7"/>
      <c r="AI5015" s="7"/>
      <c r="IU5015" s="11"/>
      <c r="IV5015" s="11"/>
      <c r="IW5015" s="11"/>
      <c r="AMI5015" s="12"/>
      <c r="AMJ5015" s="12"/>
      <c r="AMK5015" s="12"/>
    </row>
    <row r="5016" spans="1:1025">
      <c r="A5016" s="23">
        <v>10</v>
      </c>
      <c r="B5016" s="23">
        <v>2000</v>
      </c>
      <c r="C5016" s="24">
        <v>-6.1445499999999997</v>
      </c>
      <c r="D5016" s="24">
        <v>-5.4082499999999998</v>
      </c>
      <c r="E5016" s="24">
        <v>0</v>
      </c>
      <c r="F5016" s="27">
        <v>0.18631308810949501</v>
      </c>
      <c r="G5016" s="24" t="s">
        <v>68</v>
      </c>
      <c r="H5016" s="1"/>
      <c r="I5016" s="1"/>
      <c r="AA5016" s="7"/>
      <c r="AB5016" s="7"/>
      <c r="AD5016" s="1"/>
      <c r="AE5016" s="1"/>
      <c r="AG5016" s="7"/>
      <c r="AH5016" s="7"/>
      <c r="AI5016" s="7"/>
      <c r="IU5016" s="11"/>
      <c r="IV5016" s="11"/>
      <c r="IW5016" s="11"/>
      <c r="AMI5016" s="12"/>
      <c r="AMJ5016" s="12"/>
      <c r="AMK5016" s="12"/>
    </row>
    <row r="5017" spans="1:1025">
      <c r="A5017" s="23">
        <v>10</v>
      </c>
      <c r="B5017" s="23">
        <v>2000</v>
      </c>
      <c r="C5017" s="24">
        <v>-18.486933333333301</v>
      </c>
      <c r="D5017" s="24">
        <v>24.02975</v>
      </c>
      <c r="E5017" s="24">
        <v>0</v>
      </c>
      <c r="F5017" s="27">
        <v>0.37</v>
      </c>
      <c r="G5017" s="24" t="s">
        <v>68</v>
      </c>
      <c r="H5017" s="1"/>
      <c r="I5017" s="1"/>
      <c r="AA5017" s="7"/>
      <c r="AB5017" s="7"/>
      <c r="AD5017" s="1"/>
      <c r="AE5017" s="1"/>
      <c r="AG5017" s="7"/>
      <c r="AH5017" s="7"/>
      <c r="AI5017" s="7"/>
      <c r="IU5017" s="11"/>
      <c r="IV5017" s="11"/>
      <c r="IW5017" s="11"/>
      <c r="AMI5017" s="12"/>
      <c r="AMJ5017" s="12"/>
      <c r="AMK5017" s="12"/>
    </row>
    <row r="5018" spans="1:1025">
      <c r="A5018" s="23">
        <v>10</v>
      </c>
      <c r="B5018" s="23">
        <v>2000</v>
      </c>
      <c r="C5018" s="24">
        <v>-17.9437</v>
      </c>
      <c r="D5018" s="24">
        <v>24.689333333333298</v>
      </c>
      <c r="E5018" s="24">
        <v>0</v>
      </c>
      <c r="F5018" s="27">
        <v>0.49</v>
      </c>
      <c r="G5018" s="24" t="s">
        <v>68</v>
      </c>
      <c r="H5018" s="1"/>
      <c r="I5018" s="1"/>
      <c r="AA5018" s="7"/>
      <c r="AB5018" s="7"/>
      <c r="AD5018" s="1"/>
      <c r="AE5018" s="1"/>
      <c r="AG5018" s="7"/>
      <c r="AH5018" s="7"/>
      <c r="AI5018" s="7"/>
      <c r="IU5018" s="11"/>
      <c r="IV5018" s="11"/>
      <c r="IW5018" s="11"/>
      <c r="AMI5018" s="12"/>
      <c r="AMJ5018" s="12"/>
      <c r="AMK5018" s="12"/>
    </row>
    <row r="5019" spans="1:1025">
      <c r="A5019" s="23">
        <v>10</v>
      </c>
      <c r="B5019" s="23">
        <v>2000</v>
      </c>
      <c r="C5019" s="24">
        <v>-18.325233333333301</v>
      </c>
      <c r="D5019" s="24">
        <v>9.7844833333333305</v>
      </c>
      <c r="E5019" s="24">
        <v>0</v>
      </c>
      <c r="F5019" s="27">
        <v>0.46616429798532</v>
      </c>
      <c r="G5019" s="24" t="s">
        <v>68</v>
      </c>
      <c r="H5019" s="1"/>
      <c r="I5019" s="1"/>
      <c r="AA5019" s="7"/>
      <c r="AB5019" s="7"/>
      <c r="AD5019" s="1"/>
      <c r="AE5019" s="1"/>
      <c r="AG5019" s="7"/>
      <c r="AH5019" s="7"/>
      <c r="AI5019" s="7"/>
      <c r="IU5019" s="11"/>
      <c r="IV5019" s="11"/>
      <c r="IW5019" s="11"/>
      <c r="AMI5019" s="12"/>
      <c r="AMJ5019" s="12"/>
      <c r="AMK5019" s="12"/>
    </row>
    <row r="5020" spans="1:1025">
      <c r="A5020" s="23">
        <v>10</v>
      </c>
      <c r="B5020" s="23">
        <v>2000</v>
      </c>
      <c r="C5020" s="24">
        <v>-19.789400000000001</v>
      </c>
      <c r="D5020" s="24">
        <v>16.140366666666701</v>
      </c>
      <c r="E5020" s="24">
        <v>0</v>
      </c>
      <c r="F5020" s="27">
        <v>0.29000000000000098</v>
      </c>
      <c r="G5020" s="24" t="s">
        <v>68</v>
      </c>
      <c r="H5020" s="1"/>
      <c r="I5020" s="1"/>
      <c r="AA5020" s="7"/>
      <c r="AB5020" s="7"/>
      <c r="AD5020" s="1"/>
      <c r="AE5020" s="1"/>
      <c r="AG5020" s="7"/>
      <c r="AH5020" s="7"/>
      <c r="AI5020" s="7"/>
      <c r="IU5020" s="11"/>
      <c r="IV5020" s="11"/>
      <c r="IW5020" s="11"/>
      <c r="AMI5020" s="12"/>
      <c r="AMJ5020" s="12"/>
      <c r="AMK5020" s="12"/>
    </row>
    <row r="5021" spans="1:1025">
      <c r="A5021" s="23">
        <v>10</v>
      </c>
      <c r="B5021" s="23">
        <v>2000</v>
      </c>
      <c r="C5021" s="24">
        <v>4.2397166666666699</v>
      </c>
      <c r="D5021" s="24">
        <v>-18.1070833333333</v>
      </c>
      <c r="E5021" s="24">
        <v>0</v>
      </c>
      <c r="F5021" s="27">
        <v>4.7944092312692997E-2</v>
      </c>
      <c r="G5021" s="24" t="s">
        <v>68</v>
      </c>
      <c r="H5021" s="1"/>
      <c r="I5021" s="1"/>
      <c r="AA5021" s="7"/>
      <c r="AB5021" s="7"/>
      <c r="AD5021" s="1"/>
      <c r="AE5021" s="1"/>
      <c r="AG5021" s="7"/>
      <c r="AH5021" s="7"/>
      <c r="AI5021" s="7"/>
      <c r="IU5021" s="11"/>
      <c r="IV5021" s="11"/>
      <c r="IW5021" s="11"/>
      <c r="AMI5021" s="12"/>
      <c r="AMJ5021" s="12"/>
      <c r="AMK5021" s="12"/>
    </row>
    <row r="5022" spans="1:1025">
      <c r="A5022" s="23">
        <v>10</v>
      </c>
      <c r="B5022" s="23">
        <v>2000</v>
      </c>
      <c r="C5022" s="24">
        <v>-3.3992666666666702</v>
      </c>
      <c r="D5022" s="24">
        <v>-8.8181166666666702</v>
      </c>
      <c r="E5022" s="24">
        <v>0</v>
      </c>
      <c r="F5022" s="27">
        <v>0.16</v>
      </c>
      <c r="G5022" s="24" t="s">
        <v>68</v>
      </c>
      <c r="H5022" s="1"/>
      <c r="I5022" s="1"/>
      <c r="AA5022" s="7"/>
      <c r="AB5022" s="7"/>
      <c r="AD5022" s="1"/>
      <c r="AE5022" s="1"/>
      <c r="AG5022" s="7"/>
      <c r="AH5022" s="7"/>
      <c r="AI5022" s="7"/>
      <c r="IU5022" s="11"/>
      <c r="IV5022" s="11"/>
      <c r="IW5022" s="11"/>
      <c r="AMI5022" s="12"/>
      <c r="AMJ5022" s="12"/>
      <c r="AMK5022" s="12"/>
    </row>
    <row r="5023" spans="1:1025">
      <c r="A5023" s="23">
        <v>10</v>
      </c>
      <c r="B5023" s="23">
        <v>2000</v>
      </c>
      <c r="C5023" s="24">
        <v>-11.282733333333301</v>
      </c>
      <c r="D5023" s="24">
        <v>1.0166500000000001</v>
      </c>
      <c r="E5023" s="24">
        <v>0</v>
      </c>
      <c r="F5023" s="27">
        <v>8.7790368271954702E-2</v>
      </c>
      <c r="G5023" s="24" t="s">
        <v>68</v>
      </c>
      <c r="H5023" s="1"/>
      <c r="I5023" s="1"/>
      <c r="AA5023" s="7"/>
      <c r="AB5023" s="7"/>
      <c r="AD5023" s="1"/>
      <c r="AE5023" s="1"/>
      <c r="AG5023" s="7"/>
      <c r="AH5023" s="7"/>
      <c r="AI5023" s="7"/>
      <c r="IU5023" s="11"/>
      <c r="IV5023" s="11"/>
      <c r="IW5023" s="11"/>
      <c r="AMI5023" s="12"/>
      <c r="AMJ5023" s="12"/>
      <c r="AMK5023" s="12"/>
    </row>
    <row r="5024" spans="1:1025">
      <c r="A5024" s="23">
        <v>10</v>
      </c>
      <c r="B5024" s="23">
        <v>2000</v>
      </c>
      <c r="C5024" s="24">
        <v>-5.7127666666666697</v>
      </c>
      <c r="D5024" s="24">
        <v>-5.94593333333333</v>
      </c>
      <c r="E5024" s="24">
        <v>0</v>
      </c>
      <c r="F5024" s="27">
        <v>9.8329571106094804E-2</v>
      </c>
      <c r="G5024" s="24" t="s">
        <v>68</v>
      </c>
      <c r="H5024" s="1"/>
      <c r="I5024" s="1"/>
      <c r="AA5024" s="7"/>
      <c r="AB5024" s="7"/>
      <c r="AD5024" s="1"/>
      <c r="AE5024" s="1"/>
      <c r="AG5024" s="7"/>
      <c r="AH5024" s="7"/>
      <c r="AI5024" s="7"/>
      <c r="IU5024" s="11"/>
      <c r="IV5024" s="11"/>
      <c r="IW5024" s="11"/>
      <c r="AMI5024" s="12"/>
      <c r="AMJ5024" s="12"/>
      <c r="AMK5024" s="12"/>
    </row>
    <row r="5025" spans="1:1025">
      <c r="A5025" s="23">
        <v>10</v>
      </c>
      <c r="B5025" s="23">
        <v>2000</v>
      </c>
      <c r="C5025" s="24">
        <v>-7.8486166666666701</v>
      </c>
      <c r="D5025" s="24">
        <v>-3.2813500000000002</v>
      </c>
      <c r="E5025" s="24">
        <v>0</v>
      </c>
      <c r="F5025" s="27">
        <v>4.6735905044510397E-2</v>
      </c>
      <c r="G5025" s="24" t="s">
        <v>68</v>
      </c>
      <c r="H5025" s="1"/>
      <c r="I5025" s="1"/>
      <c r="AA5025" s="7"/>
      <c r="AB5025" s="7"/>
      <c r="AD5025" s="1"/>
      <c r="AE5025" s="1"/>
      <c r="AG5025" s="7"/>
      <c r="AH5025" s="7"/>
      <c r="AI5025" s="7"/>
      <c r="IU5025" s="11"/>
      <c r="IV5025" s="11"/>
      <c r="IW5025" s="11"/>
      <c r="AMI5025" s="12"/>
      <c r="AMJ5025" s="12"/>
      <c r="AMK5025" s="12"/>
    </row>
    <row r="5026" spans="1:1025">
      <c r="A5026" s="23">
        <v>10</v>
      </c>
      <c r="B5026" s="23">
        <v>2000</v>
      </c>
      <c r="C5026" s="24">
        <v>-10.396699999999999</v>
      </c>
      <c r="D5026" s="24">
        <v>-9.3299999999999994E-2</v>
      </c>
      <c r="E5026" s="24">
        <v>0</v>
      </c>
      <c r="F5026" s="27">
        <v>6.5856102003643002E-2</v>
      </c>
      <c r="G5026" s="24" t="s">
        <v>68</v>
      </c>
      <c r="H5026" s="1"/>
      <c r="I5026" s="1"/>
      <c r="AA5026" s="7"/>
      <c r="AB5026" s="7"/>
      <c r="AD5026" s="1"/>
      <c r="AE5026" s="1"/>
      <c r="AG5026" s="7"/>
      <c r="AH5026" s="7"/>
      <c r="AI5026" s="7"/>
      <c r="IU5026" s="11"/>
      <c r="IV5026" s="11"/>
      <c r="IW5026" s="11"/>
      <c r="AMI5026" s="12"/>
      <c r="AMJ5026" s="12"/>
      <c r="AMK5026" s="12"/>
    </row>
    <row r="5027" spans="1:1025">
      <c r="A5027" s="23">
        <v>10</v>
      </c>
      <c r="B5027" s="23">
        <v>2000</v>
      </c>
      <c r="C5027" s="24">
        <v>1.70648333333333</v>
      </c>
      <c r="D5027" s="24">
        <v>-15.0681333333333</v>
      </c>
      <c r="E5027" s="24">
        <v>0</v>
      </c>
      <c r="F5027" s="27">
        <v>0.22</v>
      </c>
      <c r="G5027" s="24" t="s">
        <v>68</v>
      </c>
      <c r="H5027" s="1"/>
      <c r="I5027" s="1"/>
      <c r="AA5027" s="7"/>
      <c r="AB5027" s="7"/>
      <c r="AD5027" s="1"/>
      <c r="AE5027" s="1"/>
      <c r="AG5027" s="7"/>
      <c r="AH5027" s="7"/>
      <c r="AI5027" s="7"/>
      <c r="IU5027" s="11"/>
      <c r="IV5027" s="11"/>
      <c r="IW5027" s="11"/>
      <c r="AMI5027" s="12"/>
      <c r="AMJ5027" s="12"/>
      <c r="AMK5027" s="12"/>
    </row>
    <row r="5028" spans="1:1025">
      <c r="A5028" s="23">
        <v>10</v>
      </c>
      <c r="B5028" s="23">
        <v>2000</v>
      </c>
      <c r="C5028" s="24">
        <v>-7.4242499999999998</v>
      </c>
      <c r="D5028" s="24">
        <v>-3.8113000000000001</v>
      </c>
      <c r="E5028" s="24">
        <v>0</v>
      </c>
      <c r="F5028" s="27">
        <v>4.5968934911242598E-2</v>
      </c>
      <c r="G5028" s="24" t="s">
        <v>68</v>
      </c>
      <c r="H5028" s="1"/>
      <c r="I5028" s="1"/>
      <c r="AA5028" s="7"/>
      <c r="AB5028" s="7"/>
      <c r="AD5028" s="1"/>
      <c r="AE5028" s="1"/>
      <c r="AG5028" s="7"/>
      <c r="AH5028" s="7"/>
      <c r="AI5028" s="7"/>
      <c r="IU5028" s="11"/>
      <c r="IV5028" s="11"/>
      <c r="IW5028" s="11"/>
      <c r="AMI5028" s="12"/>
      <c r="AMJ5028" s="12"/>
      <c r="AMK5028" s="12"/>
    </row>
    <row r="5029" spans="1:1025">
      <c r="A5029" s="23">
        <v>10</v>
      </c>
      <c r="B5029" s="23">
        <v>2000</v>
      </c>
      <c r="C5029" s="24">
        <v>-17.811399999999999</v>
      </c>
      <c r="D5029" s="24">
        <v>24.849250000000001</v>
      </c>
      <c r="E5029" s="24">
        <v>0</v>
      </c>
      <c r="F5029" s="27">
        <v>0.53</v>
      </c>
      <c r="G5029" s="24" t="s">
        <v>68</v>
      </c>
      <c r="H5029" s="1"/>
      <c r="I5029" s="1"/>
      <c r="AA5029" s="7"/>
      <c r="AB5029" s="7"/>
      <c r="AD5029" s="1"/>
      <c r="AE5029" s="1"/>
      <c r="AG5029" s="7"/>
      <c r="AH5029" s="7"/>
      <c r="AI5029" s="7"/>
      <c r="IU5029" s="11"/>
      <c r="IV5029" s="11"/>
      <c r="IW5029" s="11"/>
      <c r="AMI5029" s="12"/>
      <c r="AMJ5029" s="12"/>
      <c r="AMK5029" s="12"/>
    </row>
    <row r="5030" spans="1:1025">
      <c r="A5030" s="23">
        <v>10</v>
      </c>
      <c r="B5030" s="23">
        <v>2000</v>
      </c>
      <c r="C5030" s="24">
        <v>-0.35095000000000098</v>
      </c>
      <c r="D5030" s="24">
        <v>-12.5674166666667</v>
      </c>
      <c r="E5030" s="24">
        <v>0</v>
      </c>
      <c r="F5030" s="27">
        <v>0.22</v>
      </c>
      <c r="G5030" s="24" t="s">
        <v>68</v>
      </c>
      <c r="H5030" s="1"/>
      <c r="I5030" s="1"/>
      <c r="AA5030" s="7"/>
      <c r="AB5030" s="7"/>
      <c r="AD5030" s="1"/>
      <c r="AE5030" s="1"/>
      <c r="AG5030" s="7"/>
      <c r="AH5030" s="7"/>
      <c r="AI5030" s="7"/>
      <c r="IU5030" s="11"/>
      <c r="IV5030" s="11"/>
      <c r="IW5030" s="11"/>
      <c r="AMI5030" s="12"/>
      <c r="AMJ5030" s="12"/>
      <c r="AMK5030" s="12"/>
    </row>
    <row r="5031" spans="1:1025">
      <c r="A5031" s="23">
        <v>10</v>
      </c>
      <c r="B5031" s="23">
        <v>2000</v>
      </c>
      <c r="C5031" s="24">
        <v>-18.071183333333298</v>
      </c>
      <c r="D5031" s="24">
        <v>24.5329333333333</v>
      </c>
      <c r="E5031" s="24">
        <v>0</v>
      </c>
      <c r="F5031" s="27">
        <v>0.44</v>
      </c>
      <c r="G5031" s="24" t="s">
        <v>68</v>
      </c>
      <c r="H5031" s="1"/>
      <c r="I5031" s="1"/>
      <c r="AA5031" s="7"/>
      <c r="AB5031" s="7"/>
      <c r="AD5031" s="1"/>
      <c r="AE5031" s="1"/>
      <c r="AG5031" s="7"/>
      <c r="AH5031" s="7"/>
      <c r="AI5031" s="7"/>
      <c r="IU5031" s="11"/>
      <c r="IV5031" s="11"/>
      <c r="IW5031" s="11"/>
      <c r="AMI5031" s="12"/>
      <c r="AMJ5031" s="12"/>
      <c r="AMK5031" s="12"/>
    </row>
    <row r="5032" spans="1:1025">
      <c r="A5032" s="23">
        <v>10</v>
      </c>
      <c r="B5032" s="23">
        <v>2000</v>
      </c>
      <c r="C5032" s="24">
        <v>-19.365833333333299</v>
      </c>
      <c r="D5032" s="24">
        <v>13.779866666666701</v>
      </c>
      <c r="E5032" s="24">
        <v>0</v>
      </c>
      <c r="F5032" s="27">
        <v>0.54</v>
      </c>
      <c r="G5032" s="24" t="s">
        <v>68</v>
      </c>
      <c r="H5032" s="1"/>
      <c r="I5032" s="1"/>
      <c r="AA5032" s="7"/>
      <c r="AB5032" s="7"/>
      <c r="AD5032" s="1"/>
      <c r="AE5032" s="1"/>
      <c r="AG5032" s="7"/>
      <c r="AH5032" s="7"/>
      <c r="AI5032" s="7"/>
      <c r="IU5032" s="11"/>
      <c r="IV5032" s="11"/>
      <c r="IW5032" s="11"/>
      <c r="AMI5032" s="12"/>
      <c r="AMJ5032" s="12"/>
      <c r="AMK5032" s="12"/>
    </row>
    <row r="5033" spans="1:1025">
      <c r="A5033" s="23">
        <v>10</v>
      </c>
      <c r="B5033" s="23">
        <v>2000</v>
      </c>
      <c r="C5033" s="24">
        <v>-5.8572666666666704</v>
      </c>
      <c r="D5033" s="24">
        <v>-5.7661499999999997</v>
      </c>
      <c r="E5033" s="24">
        <v>0</v>
      </c>
      <c r="F5033" s="27">
        <v>0.19308510638297899</v>
      </c>
      <c r="G5033" s="24" t="s">
        <v>68</v>
      </c>
      <c r="H5033" s="1"/>
      <c r="I5033" s="1"/>
      <c r="AA5033" s="7"/>
      <c r="AB5033" s="7"/>
      <c r="AD5033" s="1"/>
      <c r="AE5033" s="1"/>
      <c r="AG5033" s="7"/>
      <c r="AH5033" s="7"/>
      <c r="AI5033" s="7"/>
      <c r="IU5033" s="11"/>
      <c r="IV5033" s="11"/>
      <c r="IW5033" s="11"/>
      <c r="AMI5033" s="12"/>
      <c r="AMJ5033" s="12"/>
      <c r="AMK5033" s="12"/>
    </row>
    <row r="5034" spans="1:1025">
      <c r="A5034" s="23">
        <v>10</v>
      </c>
      <c r="B5034" s="23">
        <v>2000</v>
      </c>
      <c r="C5034" s="24">
        <v>-16.963899999999999</v>
      </c>
      <c r="D5034" s="24">
        <v>25.869883333333298</v>
      </c>
      <c r="E5034" s="24">
        <v>0</v>
      </c>
      <c r="F5034" s="27">
        <v>0.54</v>
      </c>
      <c r="G5034" s="24" t="s">
        <v>68</v>
      </c>
      <c r="H5034" s="1"/>
      <c r="I5034" s="1"/>
      <c r="AA5034" s="7"/>
      <c r="AB5034" s="7"/>
      <c r="AD5034" s="1"/>
      <c r="AE5034" s="1"/>
      <c r="AG5034" s="7"/>
      <c r="AH5034" s="7"/>
      <c r="AI5034" s="7"/>
      <c r="IU5034" s="11"/>
      <c r="IV5034" s="11"/>
      <c r="IW5034" s="11"/>
      <c r="AMI5034" s="12"/>
      <c r="AMJ5034" s="12"/>
      <c r="AMK5034" s="12"/>
    </row>
    <row r="5035" spans="1:1025">
      <c r="A5035" s="23">
        <v>10</v>
      </c>
      <c r="B5035" s="23">
        <v>2000</v>
      </c>
      <c r="C5035" s="24">
        <v>-10.1008666666667</v>
      </c>
      <c r="D5035" s="24">
        <v>-0.46303333333333402</v>
      </c>
      <c r="E5035" s="24">
        <v>0</v>
      </c>
      <c r="F5035" s="27">
        <v>7.7755827736072702E-2</v>
      </c>
      <c r="G5035" s="24" t="s">
        <v>68</v>
      </c>
      <c r="H5035" s="1"/>
      <c r="I5035" s="1"/>
      <c r="AA5035" s="7"/>
      <c r="AB5035" s="7"/>
      <c r="AD5035" s="1"/>
      <c r="AE5035" s="1"/>
      <c r="AG5035" s="7"/>
      <c r="AH5035" s="7"/>
      <c r="AI5035" s="7"/>
      <c r="IU5035" s="11"/>
      <c r="IV5035" s="11"/>
      <c r="IW5035" s="11"/>
      <c r="AMI5035" s="12"/>
      <c r="AMJ5035" s="12"/>
      <c r="AMK5035" s="12"/>
    </row>
    <row r="5036" spans="1:1025">
      <c r="A5036" s="23">
        <v>10</v>
      </c>
      <c r="B5036" s="23">
        <v>2000</v>
      </c>
      <c r="C5036" s="24">
        <v>-9.8279999999999994</v>
      </c>
      <c r="D5036" s="24">
        <v>-0.804450000000002</v>
      </c>
      <c r="E5036" s="24">
        <v>0</v>
      </c>
      <c r="F5036" s="27">
        <v>9.2031425364758696E-2</v>
      </c>
      <c r="G5036" s="24" t="s">
        <v>68</v>
      </c>
      <c r="H5036" s="1"/>
      <c r="I5036" s="1"/>
      <c r="AA5036" s="7"/>
      <c r="AB5036" s="7"/>
      <c r="AD5036" s="1"/>
      <c r="AE5036" s="1"/>
      <c r="AG5036" s="7"/>
      <c r="AH5036" s="7"/>
      <c r="AI5036" s="7"/>
      <c r="IU5036" s="11"/>
      <c r="IV5036" s="11"/>
      <c r="IW5036" s="11"/>
      <c r="AMI5036" s="12"/>
      <c r="AMJ5036" s="12"/>
      <c r="AMK5036" s="12"/>
    </row>
    <row r="5037" spans="1:1025">
      <c r="A5037" s="23">
        <v>10</v>
      </c>
      <c r="B5037" s="23">
        <v>2000</v>
      </c>
      <c r="C5037" s="24">
        <v>-11.58755</v>
      </c>
      <c r="D5037" s="24">
        <v>1.3974500000000001</v>
      </c>
      <c r="E5037" s="24">
        <v>0</v>
      </c>
      <c r="F5037" s="27">
        <v>0.12838432122370899</v>
      </c>
      <c r="G5037" s="24" t="s">
        <v>68</v>
      </c>
      <c r="H5037" s="1"/>
      <c r="I5037" s="1"/>
      <c r="AA5037" s="7"/>
      <c r="AB5037" s="7"/>
      <c r="AD5037" s="1"/>
      <c r="AE5037" s="1"/>
      <c r="AG5037" s="7"/>
      <c r="AH5037" s="7"/>
      <c r="AI5037" s="7"/>
      <c r="IU5037" s="11"/>
      <c r="IV5037" s="11"/>
      <c r="IW5037" s="11"/>
      <c r="AMI5037" s="12"/>
      <c r="AMJ5037" s="12"/>
      <c r="AMK5037" s="12"/>
    </row>
    <row r="5038" spans="1:1025">
      <c r="A5038" s="23">
        <v>10</v>
      </c>
      <c r="B5038" s="23">
        <v>2000</v>
      </c>
      <c r="C5038" s="24">
        <v>-16.1858</v>
      </c>
      <c r="D5038" s="24">
        <v>26.7985166666667</v>
      </c>
      <c r="E5038" s="24">
        <v>0</v>
      </c>
      <c r="F5038" s="27">
        <v>1.0900000000000001</v>
      </c>
      <c r="G5038" s="24" t="s">
        <v>68</v>
      </c>
      <c r="H5038" s="1"/>
      <c r="I5038" s="1"/>
      <c r="AA5038" s="7"/>
      <c r="AB5038" s="7"/>
      <c r="AD5038" s="1"/>
      <c r="AE5038" s="1"/>
      <c r="AG5038" s="7"/>
      <c r="AH5038" s="7"/>
      <c r="AI5038" s="7"/>
      <c r="IU5038" s="11"/>
      <c r="IV5038" s="11"/>
      <c r="IW5038" s="11"/>
      <c r="AMI5038" s="12"/>
      <c r="AMJ5038" s="12"/>
      <c r="AMK5038" s="12"/>
    </row>
    <row r="5039" spans="1:1025">
      <c r="A5039" s="23">
        <v>10</v>
      </c>
      <c r="B5039" s="23">
        <v>2000</v>
      </c>
      <c r="C5039" s="24">
        <v>-9.5288666666666693</v>
      </c>
      <c r="D5039" s="24">
        <v>-1.17903333333333</v>
      </c>
      <c r="E5039" s="24">
        <v>0</v>
      </c>
      <c r="F5039" s="27">
        <v>6.11722912966252E-2</v>
      </c>
      <c r="G5039" s="24" t="s">
        <v>68</v>
      </c>
      <c r="H5039" s="1"/>
      <c r="I5039" s="1"/>
      <c r="AA5039" s="7"/>
      <c r="AB5039" s="7"/>
      <c r="AD5039" s="1"/>
      <c r="AE5039" s="1"/>
      <c r="AG5039" s="7"/>
      <c r="AH5039" s="7"/>
      <c r="AI5039" s="7"/>
      <c r="IU5039" s="11"/>
      <c r="IV5039" s="11"/>
      <c r="IW5039" s="11"/>
      <c r="AMI5039" s="12"/>
      <c r="AMJ5039" s="12"/>
      <c r="AMK5039" s="12"/>
    </row>
    <row r="5040" spans="1:1025">
      <c r="A5040" s="23">
        <v>10</v>
      </c>
      <c r="B5040" s="23">
        <v>2000</v>
      </c>
      <c r="C5040" s="24">
        <v>4.93103333333333</v>
      </c>
      <c r="D5040" s="24">
        <v>-18.928100000000001</v>
      </c>
      <c r="E5040" s="24">
        <v>0</v>
      </c>
      <c r="F5040" s="27">
        <v>0.05</v>
      </c>
      <c r="G5040" s="24" t="s">
        <v>68</v>
      </c>
      <c r="H5040" s="1"/>
      <c r="I5040" s="1"/>
      <c r="AA5040" s="7"/>
      <c r="AB5040" s="7"/>
      <c r="AD5040" s="1"/>
      <c r="AE5040" s="1"/>
      <c r="AG5040" s="7"/>
      <c r="AH5040" s="7"/>
      <c r="AI5040" s="7"/>
      <c r="IU5040" s="11"/>
      <c r="IV5040" s="11"/>
      <c r="IW5040" s="11"/>
      <c r="AMI5040" s="12"/>
      <c r="AMJ5040" s="12"/>
      <c r="AMK5040" s="12"/>
    </row>
    <row r="5041" spans="1:1025">
      <c r="A5041" s="23">
        <v>10</v>
      </c>
      <c r="B5041" s="23">
        <v>2000</v>
      </c>
      <c r="C5041" s="24">
        <v>-6.2886666666666704</v>
      </c>
      <c r="D5041" s="24">
        <v>-5.2285500000000003</v>
      </c>
      <c r="E5041" s="24">
        <v>0</v>
      </c>
      <c r="F5041" s="27">
        <v>0.19327448507776401</v>
      </c>
      <c r="G5041" s="24" t="s">
        <v>68</v>
      </c>
      <c r="H5041" s="1"/>
      <c r="I5041" s="1"/>
      <c r="AA5041" s="7"/>
      <c r="AB5041" s="7"/>
      <c r="AD5041" s="1"/>
      <c r="AE5041" s="1"/>
      <c r="AG5041" s="7"/>
      <c r="AH5041" s="7"/>
      <c r="AI5041" s="7"/>
      <c r="IU5041" s="11"/>
      <c r="IV5041" s="11"/>
      <c r="IW5041" s="11"/>
      <c r="AMI5041" s="12"/>
      <c r="AMJ5041" s="12"/>
      <c r="AMK5041" s="12"/>
    </row>
    <row r="5042" spans="1:1025">
      <c r="A5042" s="23">
        <v>10</v>
      </c>
      <c r="B5042" s="23">
        <v>2000</v>
      </c>
      <c r="C5042" s="24">
        <v>-19.709949999999999</v>
      </c>
      <c r="D5042" s="24">
        <v>15.666</v>
      </c>
      <c r="E5042" s="24">
        <v>0</v>
      </c>
      <c r="F5042" s="27">
        <v>0.3</v>
      </c>
      <c r="G5042" s="24" t="s">
        <v>68</v>
      </c>
      <c r="H5042" s="1"/>
      <c r="I5042" s="1"/>
      <c r="AA5042" s="7"/>
      <c r="AB5042" s="7"/>
      <c r="AD5042" s="1"/>
      <c r="AE5042" s="1"/>
      <c r="AG5042" s="7"/>
      <c r="AH5042" s="7"/>
      <c r="AI5042" s="7"/>
      <c r="IU5042" s="11"/>
      <c r="IV5042" s="11"/>
      <c r="IW5042" s="11"/>
      <c r="AMI5042" s="12"/>
      <c r="AMJ5042" s="12"/>
      <c r="AMK5042" s="12"/>
    </row>
    <row r="5043" spans="1:1025">
      <c r="A5043" s="23">
        <v>10</v>
      </c>
      <c r="B5043" s="23">
        <v>2000</v>
      </c>
      <c r="C5043" s="24">
        <v>-17.5529333333333</v>
      </c>
      <c r="D5043" s="24">
        <v>8.8302666666666703</v>
      </c>
      <c r="E5043" s="24">
        <v>0</v>
      </c>
      <c r="F5043" s="27">
        <v>0.51576867001458104</v>
      </c>
      <c r="G5043" s="24" t="s">
        <v>68</v>
      </c>
      <c r="H5043" s="1"/>
      <c r="I5043" s="1"/>
      <c r="AA5043" s="7"/>
      <c r="AB5043" s="7"/>
      <c r="AD5043" s="1"/>
      <c r="AE5043" s="1"/>
      <c r="AG5043" s="7"/>
      <c r="AH5043" s="7"/>
      <c r="AI5043" s="7"/>
      <c r="IU5043" s="11"/>
      <c r="IV5043" s="11"/>
      <c r="IW5043" s="11"/>
      <c r="AMI5043" s="12"/>
      <c r="AMJ5043" s="12"/>
      <c r="AMK5043" s="12"/>
    </row>
    <row r="5044" spans="1:1025">
      <c r="A5044" s="23">
        <v>10</v>
      </c>
      <c r="B5044" s="23">
        <v>2000</v>
      </c>
      <c r="C5044" s="24">
        <v>4.6536499999999998</v>
      </c>
      <c r="D5044" s="24">
        <v>-18.599049999999998</v>
      </c>
      <c r="E5044" s="24">
        <v>0</v>
      </c>
      <c r="F5044" s="27">
        <v>0.09</v>
      </c>
      <c r="G5044" s="24" t="s">
        <v>68</v>
      </c>
      <c r="H5044" s="1"/>
      <c r="I5044" s="1"/>
      <c r="AA5044" s="7"/>
      <c r="AB5044" s="7"/>
      <c r="AD5044" s="1"/>
      <c r="AE5044" s="1"/>
      <c r="AG5044" s="7"/>
      <c r="AH5044" s="7"/>
      <c r="AI5044" s="7"/>
      <c r="IU5044" s="11"/>
      <c r="IV5044" s="11"/>
      <c r="IW5044" s="11"/>
      <c r="AMI5044" s="12"/>
      <c r="AMJ5044" s="12"/>
      <c r="AMK5044" s="12"/>
    </row>
    <row r="5045" spans="1:1025">
      <c r="A5045" s="23">
        <v>10</v>
      </c>
      <c r="B5045" s="23">
        <v>2000</v>
      </c>
      <c r="C5045" s="24">
        <v>2.5299166666666699</v>
      </c>
      <c r="D5045" s="24">
        <v>-16.061199999999999</v>
      </c>
      <c r="E5045" s="24">
        <v>0</v>
      </c>
      <c r="F5045" s="27">
        <v>0.1</v>
      </c>
      <c r="G5045" s="24" t="s">
        <v>68</v>
      </c>
      <c r="H5045" s="1"/>
      <c r="I5045" s="1"/>
      <c r="AA5045" s="7"/>
      <c r="AB5045" s="7"/>
      <c r="AD5045" s="1"/>
      <c r="AE5045" s="1"/>
      <c r="AG5045" s="7"/>
      <c r="AH5045" s="7"/>
      <c r="AI5045" s="7"/>
      <c r="IU5045" s="11"/>
      <c r="IV5045" s="11"/>
      <c r="IW5045" s="11"/>
      <c r="AMI5045" s="12"/>
      <c r="AMJ5045" s="12"/>
      <c r="AMK5045" s="12"/>
    </row>
    <row r="5046" spans="1:1025">
      <c r="A5046" s="23">
        <v>10</v>
      </c>
      <c r="B5046" s="23">
        <v>2000</v>
      </c>
      <c r="C5046" s="24">
        <v>3.8225500000000001</v>
      </c>
      <c r="D5046" s="24">
        <v>-17.6100833333333</v>
      </c>
      <c r="E5046" s="24">
        <v>0</v>
      </c>
      <c r="F5046" s="27">
        <v>7.0000000000000007E-2</v>
      </c>
      <c r="G5046" s="24" t="s">
        <v>68</v>
      </c>
      <c r="H5046" s="1"/>
      <c r="I5046" s="1"/>
      <c r="AA5046" s="7"/>
      <c r="AB5046" s="7"/>
      <c r="AD5046" s="1"/>
      <c r="AE5046" s="1"/>
      <c r="AG5046" s="7"/>
      <c r="AH5046" s="7"/>
      <c r="AI5046" s="7"/>
      <c r="IU5046" s="11"/>
      <c r="IV5046" s="11"/>
      <c r="IW5046" s="11"/>
      <c r="AMI5046" s="12"/>
      <c r="AMJ5046" s="12"/>
      <c r="AMK5046" s="12"/>
    </row>
    <row r="5047" spans="1:1025">
      <c r="A5047" s="23">
        <v>10</v>
      </c>
      <c r="B5047" s="23">
        <v>2000</v>
      </c>
      <c r="C5047" s="24">
        <v>-19.051283333333298</v>
      </c>
      <c r="D5047" s="24">
        <v>12.412516666666701</v>
      </c>
      <c r="E5047" s="24">
        <v>0</v>
      </c>
      <c r="F5047" s="27">
        <v>0.49</v>
      </c>
      <c r="G5047" s="24" t="s">
        <v>68</v>
      </c>
      <c r="H5047" s="1"/>
      <c r="I5047" s="1"/>
      <c r="AA5047" s="7"/>
      <c r="AB5047" s="7"/>
      <c r="AD5047" s="1"/>
      <c r="AE5047" s="1"/>
      <c r="AG5047" s="7"/>
      <c r="AH5047" s="7"/>
      <c r="AI5047" s="7"/>
      <c r="IU5047" s="11"/>
      <c r="IV5047" s="11"/>
      <c r="IW5047" s="11"/>
      <c r="AMI5047" s="12"/>
      <c r="AMJ5047" s="12"/>
      <c r="AMK5047" s="12"/>
    </row>
    <row r="5048" spans="1:1025">
      <c r="A5048" s="23">
        <v>10</v>
      </c>
      <c r="B5048" s="23">
        <v>2000</v>
      </c>
      <c r="C5048" s="24">
        <v>1.1180666666666701</v>
      </c>
      <c r="D5048" s="24">
        <v>-14.3556333333333</v>
      </c>
      <c r="E5048" s="24">
        <v>0</v>
      </c>
      <c r="F5048" s="27">
        <v>0.16</v>
      </c>
      <c r="G5048" s="24" t="s">
        <v>68</v>
      </c>
      <c r="H5048" s="1"/>
      <c r="I5048" s="1"/>
      <c r="AA5048" s="7"/>
      <c r="AB5048" s="7"/>
      <c r="AD5048" s="1"/>
      <c r="AE5048" s="1"/>
      <c r="AG5048" s="7"/>
      <c r="AH5048" s="7"/>
      <c r="AI5048" s="7"/>
      <c r="IU5048" s="11"/>
      <c r="IV5048" s="11"/>
      <c r="IW5048" s="11"/>
      <c r="AMI5048" s="12"/>
      <c r="AMJ5048" s="12"/>
      <c r="AMK5048" s="12"/>
    </row>
    <row r="5049" spans="1:1025">
      <c r="A5049" s="23">
        <v>10</v>
      </c>
      <c r="B5049" s="23">
        <v>2000</v>
      </c>
      <c r="C5049" s="24">
        <v>1.84015</v>
      </c>
      <c r="D5049" s="24">
        <v>-15.242183333333299</v>
      </c>
      <c r="E5049" s="24">
        <v>0</v>
      </c>
      <c r="F5049" s="27">
        <v>0.2</v>
      </c>
      <c r="G5049" s="24" t="s">
        <v>68</v>
      </c>
      <c r="H5049" s="1"/>
      <c r="I5049" s="1"/>
      <c r="AA5049" s="7"/>
      <c r="AB5049" s="7"/>
      <c r="AD5049" s="1"/>
      <c r="AE5049" s="1"/>
      <c r="AG5049" s="7"/>
      <c r="AH5049" s="7"/>
      <c r="AI5049" s="7"/>
      <c r="IU5049" s="11"/>
      <c r="IV5049" s="11"/>
      <c r="IW5049" s="11"/>
      <c r="AMI5049" s="12"/>
      <c r="AMJ5049" s="12"/>
      <c r="AMK5049" s="12"/>
    </row>
    <row r="5050" spans="1:1025">
      <c r="A5050" s="23">
        <v>10</v>
      </c>
      <c r="B5050" s="23">
        <v>2000</v>
      </c>
      <c r="C5050" s="24">
        <v>-18.843250000000001</v>
      </c>
      <c r="D5050" s="24">
        <v>11.5043166666667</v>
      </c>
      <c r="E5050" s="24">
        <v>0</v>
      </c>
      <c r="F5050" s="27">
        <v>0.47</v>
      </c>
      <c r="G5050" s="24" t="s">
        <v>68</v>
      </c>
      <c r="H5050" s="1"/>
      <c r="I5050" s="1"/>
      <c r="AA5050" s="7"/>
      <c r="AB5050" s="7"/>
      <c r="AD5050" s="1"/>
      <c r="AE5050" s="1"/>
      <c r="AG5050" s="7"/>
      <c r="AH5050" s="7"/>
      <c r="AI5050" s="7"/>
      <c r="IU5050" s="11"/>
      <c r="IV5050" s="11"/>
      <c r="IW5050" s="11"/>
      <c r="AMI5050" s="12"/>
      <c r="AMJ5050" s="12"/>
      <c r="AMK5050" s="12"/>
    </row>
    <row r="5051" spans="1:1025">
      <c r="A5051" s="23">
        <v>10</v>
      </c>
      <c r="B5051" s="23">
        <v>2000</v>
      </c>
      <c r="C5051" s="24">
        <v>4.0987499999999999</v>
      </c>
      <c r="D5051" s="24">
        <v>-17.9392833333333</v>
      </c>
      <c r="E5051" s="24">
        <v>0</v>
      </c>
      <c r="F5051" s="27">
        <v>0.05</v>
      </c>
      <c r="G5051" s="24" t="s">
        <v>68</v>
      </c>
      <c r="H5051" s="1"/>
      <c r="I5051" s="1"/>
      <c r="AA5051" s="7"/>
      <c r="AB5051" s="7"/>
      <c r="AD5051" s="1"/>
      <c r="AE5051" s="1"/>
      <c r="AG5051" s="7"/>
      <c r="AH5051" s="7"/>
      <c r="AI5051" s="7"/>
      <c r="IU5051" s="11"/>
      <c r="IV5051" s="11"/>
      <c r="IW5051" s="11"/>
      <c r="AMI5051" s="12"/>
      <c r="AMJ5051" s="12"/>
      <c r="AMK5051" s="12"/>
    </row>
    <row r="5052" spans="1:1025">
      <c r="A5052" s="23">
        <v>10</v>
      </c>
      <c r="B5052" s="23">
        <v>2000</v>
      </c>
      <c r="C5052" s="24">
        <v>-4.8728666666666696</v>
      </c>
      <c r="D5052" s="24">
        <v>-6.9908000000000001</v>
      </c>
      <c r="E5052" s="24">
        <v>0</v>
      </c>
      <c r="F5052" s="27">
        <v>0.122905027932961</v>
      </c>
      <c r="G5052" s="24" t="s">
        <v>68</v>
      </c>
      <c r="H5052" s="1"/>
      <c r="I5052" s="1"/>
      <c r="AA5052" s="7"/>
      <c r="AB5052" s="7"/>
      <c r="AD5052" s="1"/>
      <c r="AE5052" s="1"/>
      <c r="AG5052" s="7"/>
      <c r="AH5052" s="7"/>
      <c r="AI5052" s="7"/>
      <c r="IU5052" s="11"/>
      <c r="IV5052" s="11"/>
      <c r="IW5052" s="11"/>
      <c r="AMI5052" s="12"/>
      <c r="AMJ5052" s="12"/>
      <c r="AMK5052" s="12"/>
    </row>
    <row r="5053" spans="1:1025">
      <c r="A5053" s="23">
        <v>10</v>
      </c>
      <c r="B5053" s="23">
        <v>2000</v>
      </c>
      <c r="C5053" s="24">
        <v>2.1041333333333299</v>
      </c>
      <c r="D5053" s="24">
        <v>-15.5486</v>
      </c>
      <c r="E5053" s="24">
        <v>0</v>
      </c>
      <c r="F5053" s="27">
        <v>0.18</v>
      </c>
      <c r="G5053" s="24" t="s">
        <v>68</v>
      </c>
      <c r="H5053" s="1"/>
      <c r="I5053" s="1"/>
      <c r="AA5053" s="7"/>
      <c r="AB5053" s="7"/>
      <c r="AD5053" s="1"/>
      <c r="AE5053" s="1"/>
      <c r="AG5053" s="7"/>
      <c r="AH5053" s="7"/>
      <c r="AI5053" s="7"/>
      <c r="IU5053" s="11"/>
      <c r="IV5053" s="11"/>
      <c r="IW5053" s="11"/>
      <c r="AMI5053" s="12"/>
      <c r="AMJ5053" s="12"/>
      <c r="AMK5053" s="12"/>
    </row>
    <row r="5054" spans="1:1025">
      <c r="A5054" s="23">
        <v>10</v>
      </c>
      <c r="B5054" s="23">
        <v>2000</v>
      </c>
      <c r="C5054" s="24">
        <v>0.52906666666666802</v>
      </c>
      <c r="D5054" s="24">
        <v>-13.640316666666701</v>
      </c>
      <c r="E5054" s="24">
        <v>0</v>
      </c>
      <c r="F5054" s="27">
        <v>0.27</v>
      </c>
      <c r="G5054" s="24" t="s">
        <v>68</v>
      </c>
      <c r="H5054" s="1"/>
      <c r="I5054" s="1"/>
      <c r="AA5054" s="7"/>
      <c r="AB5054" s="7"/>
      <c r="AD5054" s="1"/>
      <c r="AE5054" s="1"/>
      <c r="AG5054" s="7"/>
      <c r="AH5054" s="7"/>
      <c r="AI5054" s="7"/>
      <c r="IU5054" s="11"/>
      <c r="IV5054" s="11"/>
      <c r="IW5054" s="11"/>
      <c r="AMI5054" s="12"/>
      <c r="AMJ5054" s="12"/>
      <c r="AMK5054" s="12"/>
    </row>
    <row r="5055" spans="1:1025">
      <c r="A5055" s="23">
        <v>10</v>
      </c>
      <c r="B5055" s="23">
        <v>2000</v>
      </c>
      <c r="C5055" s="24">
        <v>-18.1678</v>
      </c>
      <c r="D5055" s="24">
        <v>9.5900666666666705</v>
      </c>
      <c r="E5055" s="24">
        <v>0</v>
      </c>
      <c r="F5055" s="27">
        <v>0.44866918357716001</v>
      </c>
      <c r="G5055" s="24" t="s">
        <v>68</v>
      </c>
      <c r="H5055" s="1"/>
      <c r="I5055" s="1"/>
      <c r="AA5055" s="7"/>
      <c r="AB5055" s="7"/>
      <c r="AD5055" s="1"/>
      <c r="AE5055" s="1"/>
      <c r="AG5055" s="7"/>
      <c r="AH5055" s="7"/>
      <c r="AI5055" s="7"/>
      <c r="IU5055" s="11"/>
      <c r="IV5055" s="11"/>
      <c r="IW5055" s="11"/>
      <c r="AMI5055" s="12"/>
      <c r="AMJ5055" s="12"/>
      <c r="AMK5055" s="12"/>
    </row>
    <row r="5056" spans="1:1025">
      <c r="A5056" s="23">
        <v>10</v>
      </c>
      <c r="B5056" s="23">
        <v>2000</v>
      </c>
      <c r="C5056" s="24">
        <v>-20.527750000000001</v>
      </c>
      <c r="D5056" s="24">
        <v>20.237166666666699</v>
      </c>
      <c r="E5056" s="24">
        <v>0</v>
      </c>
      <c r="F5056" s="27">
        <v>0.28000000000000003</v>
      </c>
      <c r="G5056" s="24" t="s">
        <v>68</v>
      </c>
      <c r="H5056" s="1"/>
      <c r="I5056" s="1"/>
      <c r="AA5056" s="7"/>
      <c r="AB5056" s="7"/>
      <c r="AD5056" s="1"/>
      <c r="AE5056" s="1"/>
      <c r="AG5056" s="7"/>
      <c r="AH5056" s="7"/>
      <c r="AI5056" s="7"/>
      <c r="IU5056" s="11"/>
      <c r="IV5056" s="11"/>
      <c r="IW5056" s="11"/>
      <c r="AMI5056" s="12"/>
      <c r="AMJ5056" s="12"/>
      <c r="AMK5056" s="12"/>
    </row>
    <row r="5057" spans="1:1025">
      <c r="A5057" s="23">
        <v>10</v>
      </c>
      <c r="B5057" s="23">
        <v>2000</v>
      </c>
      <c r="C5057" s="24">
        <v>-9.22976666666667</v>
      </c>
      <c r="D5057" s="24">
        <v>-1.5534666666666701</v>
      </c>
      <c r="E5057" s="24">
        <v>0</v>
      </c>
      <c r="F5057" s="27">
        <v>0.11646939465674699</v>
      </c>
      <c r="G5057" s="24" t="s">
        <v>68</v>
      </c>
      <c r="H5057" s="1"/>
      <c r="I5057" s="1"/>
      <c r="AA5057" s="7"/>
      <c r="AB5057" s="7"/>
      <c r="AD5057" s="1"/>
      <c r="AE5057" s="1"/>
      <c r="AG5057" s="7"/>
      <c r="AH5057" s="7"/>
      <c r="AI5057" s="7"/>
      <c r="IU5057" s="11"/>
      <c r="IV5057" s="11"/>
      <c r="IW5057" s="11"/>
      <c r="AMI5057" s="12"/>
      <c r="AMJ5057" s="12"/>
      <c r="AMK5057" s="12"/>
    </row>
    <row r="5058" spans="1:1025">
      <c r="A5058" s="23">
        <v>10</v>
      </c>
      <c r="B5058" s="23">
        <v>2000</v>
      </c>
      <c r="C5058" s="24">
        <v>-19.766500000000001</v>
      </c>
      <c r="D5058" s="24">
        <v>22.463699999999999</v>
      </c>
      <c r="E5058" s="24">
        <v>0</v>
      </c>
      <c r="F5058" s="27">
        <v>0.35</v>
      </c>
      <c r="G5058" s="24" t="s">
        <v>68</v>
      </c>
      <c r="H5058" s="1"/>
      <c r="I5058" s="1"/>
      <c r="AA5058" s="7"/>
      <c r="AB5058" s="7"/>
      <c r="AD5058" s="1"/>
      <c r="AE5058" s="1"/>
      <c r="AG5058" s="7"/>
      <c r="AH5058" s="7"/>
      <c r="AI5058" s="7"/>
      <c r="IU5058" s="11"/>
      <c r="IV5058" s="11"/>
      <c r="IW5058" s="11"/>
      <c r="AMI5058" s="12"/>
      <c r="AMJ5058" s="12"/>
      <c r="AMK5058" s="12"/>
    </row>
    <row r="5059" spans="1:1025">
      <c r="A5059" s="23">
        <v>10</v>
      </c>
      <c r="B5059" s="23">
        <v>2000</v>
      </c>
      <c r="C5059" s="24">
        <v>-7.7058499999999999</v>
      </c>
      <c r="D5059" s="24">
        <v>-3.4596666666666702</v>
      </c>
      <c r="E5059" s="24">
        <v>0</v>
      </c>
      <c r="F5059" s="27">
        <v>2.8500458575359201E-2</v>
      </c>
      <c r="G5059" s="24" t="s">
        <v>68</v>
      </c>
      <c r="H5059" s="1"/>
      <c r="I5059" s="1"/>
      <c r="AA5059" s="7"/>
      <c r="AB5059" s="7"/>
      <c r="AD5059" s="1"/>
      <c r="AE5059" s="1"/>
      <c r="AG5059" s="7"/>
      <c r="AH5059" s="7"/>
      <c r="AI5059" s="7"/>
      <c r="IU5059" s="11"/>
      <c r="IV5059" s="11"/>
      <c r="IW5059" s="11"/>
      <c r="AMI5059" s="12"/>
      <c r="AMJ5059" s="12"/>
      <c r="AMK5059" s="12"/>
    </row>
    <row r="5060" spans="1:1025">
      <c r="A5060" s="23">
        <v>10</v>
      </c>
      <c r="B5060" s="23">
        <v>2000</v>
      </c>
      <c r="C5060" s="24">
        <v>-17.703466666666699</v>
      </c>
      <c r="D5060" s="24">
        <v>9.0165666666666695</v>
      </c>
      <c r="E5060" s="24">
        <v>0</v>
      </c>
      <c r="F5060" s="27">
        <v>0.57594790159189702</v>
      </c>
      <c r="G5060" s="24" t="s">
        <v>68</v>
      </c>
      <c r="H5060" s="1"/>
      <c r="I5060" s="1"/>
      <c r="AA5060" s="7"/>
      <c r="AB5060" s="7"/>
      <c r="AD5060" s="1"/>
      <c r="AE5060" s="1"/>
      <c r="AG5060" s="7"/>
      <c r="AH5060" s="7"/>
      <c r="AI5060" s="7"/>
      <c r="IU5060" s="11"/>
      <c r="IV5060" s="11"/>
      <c r="IW5060" s="11"/>
      <c r="AMI5060" s="12"/>
      <c r="AMJ5060" s="12"/>
      <c r="AMK5060" s="12"/>
    </row>
    <row r="5061" spans="1:1025">
      <c r="A5061" s="23">
        <v>10</v>
      </c>
      <c r="B5061" s="23">
        <v>2000</v>
      </c>
      <c r="C5061" s="24">
        <v>-17.539183333333298</v>
      </c>
      <c r="D5061" s="24">
        <v>25.178149999999999</v>
      </c>
      <c r="E5061" s="24">
        <v>0</v>
      </c>
      <c r="F5061" s="27">
        <v>0.41</v>
      </c>
      <c r="G5061" s="24" t="s">
        <v>68</v>
      </c>
      <c r="H5061" s="1"/>
      <c r="I5061" s="1"/>
      <c r="AA5061" s="7"/>
      <c r="AB5061" s="7"/>
      <c r="AD5061" s="1"/>
      <c r="AE5061" s="1"/>
      <c r="AG5061" s="7"/>
      <c r="AH5061" s="7"/>
      <c r="AI5061" s="7"/>
      <c r="IU5061" s="11"/>
      <c r="IV5061" s="11"/>
      <c r="IW5061" s="11"/>
      <c r="AMI5061" s="12"/>
      <c r="AMJ5061" s="12"/>
      <c r="AMK5061" s="12"/>
    </row>
    <row r="5062" spans="1:1025">
      <c r="A5062" s="23">
        <v>10</v>
      </c>
      <c r="B5062" s="23">
        <v>2000</v>
      </c>
      <c r="C5062" s="24">
        <v>-9.3794666666666693</v>
      </c>
      <c r="D5062" s="24">
        <v>-1.3662333333333301</v>
      </c>
      <c r="E5062" s="24">
        <v>0</v>
      </c>
      <c r="F5062" s="27">
        <v>7.6715176715176706E-2</v>
      </c>
      <c r="G5062" s="24" t="s">
        <v>68</v>
      </c>
      <c r="H5062" s="1"/>
      <c r="I5062" s="1"/>
      <c r="AA5062" s="7"/>
      <c r="AB5062" s="7"/>
      <c r="AD5062" s="1"/>
      <c r="AE5062" s="1"/>
      <c r="AG5062" s="7"/>
      <c r="AH5062" s="7"/>
      <c r="AI5062" s="7"/>
      <c r="IU5062" s="11"/>
      <c r="IV5062" s="11"/>
      <c r="IW5062" s="11"/>
      <c r="AMI5062" s="12"/>
      <c r="AMJ5062" s="12"/>
      <c r="AMK5062" s="12"/>
    </row>
    <row r="5063" spans="1:1025">
      <c r="A5063" s="23">
        <v>10</v>
      </c>
      <c r="B5063" s="23">
        <v>2000</v>
      </c>
      <c r="C5063" s="24">
        <v>-15.5958666666667</v>
      </c>
      <c r="D5063" s="24">
        <v>6.4021333333333299</v>
      </c>
      <c r="E5063" s="24">
        <v>0</v>
      </c>
      <c r="F5063" s="27">
        <v>0.44800732580630598</v>
      </c>
      <c r="G5063" s="24" t="s">
        <v>68</v>
      </c>
      <c r="H5063" s="1"/>
      <c r="I5063" s="1"/>
      <c r="AA5063" s="7"/>
      <c r="AB5063" s="7"/>
      <c r="AD5063" s="1"/>
      <c r="AE5063" s="1"/>
      <c r="AG5063" s="7"/>
      <c r="AH5063" s="7"/>
      <c r="AI5063" s="7"/>
      <c r="IU5063" s="11"/>
      <c r="IV5063" s="11"/>
      <c r="IW5063" s="11"/>
      <c r="AMI5063" s="12"/>
      <c r="AMJ5063" s="12"/>
      <c r="AMK5063" s="12"/>
    </row>
    <row r="5064" spans="1:1025">
      <c r="A5064" s="23">
        <v>10</v>
      </c>
      <c r="B5064" s="23">
        <v>2000</v>
      </c>
      <c r="C5064" s="24">
        <v>-15.897016666666699</v>
      </c>
      <c r="D5064" s="24">
        <v>6.7766999999999999</v>
      </c>
      <c r="E5064" s="24">
        <v>0</v>
      </c>
      <c r="F5064" s="27">
        <v>0.43802319266366302</v>
      </c>
      <c r="G5064" s="24" t="s">
        <v>68</v>
      </c>
      <c r="H5064" s="1"/>
      <c r="I5064" s="1"/>
      <c r="AA5064" s="7"/>
      <c r="AB5064" s="7"/>
      <c r="AD5064" s="1"/>
      <c r="AE5064" s="1"/>
      <c r="AG5064" s="7"/>
      <c r="AH5064" s="7"/>
      <c r="AI5064" s="7"/>
      <c r="IU5064" s="11"/>
      <c r="IV5064" s="11"/>
      <c r="IW5064" s="11"/>
      <c r="AMI5064" s="12"/>
      <c r="AMJ5064" s="12"/>
      <c r="AMK5064" s="12"/>
    </row>
    <row r="5065" spans="1:1025">
      <c r="A5065" s="23">
        <v>10</v>
      </c>
      <c r="B5065" s="23">
        <v>2000</v>
      </c>
      <c r="C5065" s="24">
        <v>-19.418316666666701</v>
      </c>
      <c r="D5065" s="24">
        <v>14.009816666666699</v>
      </c>
      <c r="E5065" s="24">
        <v>0</v>
      </c>
      <c r="F5065" s="27">
        <v>0.36</v>
      </c>
      <c r="G5065" s="24" t="s">
        <v>68</v>
      </c>
      <c r="H5065" s="1"/>
      <c r="I5065" s="1"/>
      <c r="AA5065" s="7"/>
      <c r="AB5065" s="7"/>
      <c r="AD5065" s="1"/>
      <c r="AE5065" s="1"/>
      <c r="AG5065" s="7"/>
      <c r="AH5065" s="7"/>
      <c r="AI5065" s="7"/>
      <c r="IU5065" s="11"/>
      <c r="IV5065" s="11"/>
      <c r="IW5065" s="11"/>
      <c r="AMI5065" s="12"/>
      <c r="AMJ5065" s="12"/>
      <c r="AMK5065" s="12"/>
    </row>
    <row r="5066" spans="1:1025">
      <c r="A5066" s="23">
        <v>10</v>
      </c>
      <c r="B5066" s="23">
        <v>2000</v>
      </c>
      <c r="C5066" s="24">
        <v>-9.6799166666666707</v>
      </c>
      <c r="D5066" s="24">
        <v>-0.99008333333333498</v>
      </c>
      <c r="E5066" s="24">
        <v>0</v>
      </c>
      <c r="F5066" s="27">
        <v>7.1720116618075799E-2</v>
      </c>
      <c r="G5066" s="24" t="s">
        <v>68</v>
      </c>
      <c r="H5066" s="1"/>
      <c r="I5066" s="1"/>
      <c r="AA5066" s="7"/>
      <c r="AB5066" s="7"/>
      <c r="AD5066" s="1"/>
      <c r="AE5066" s="1"/>
      <c r="AG5066" s="7"/>
      <c r="AH5066" s="7"/>
      <c r="AI5066" s="7"/>
      <c r="IU5066" s="11"/>
      <c r="IV5066" s="11"/>
      <c r="IW5066" s="11"/>
      <c r="AMI5066" s="12"/>
      <c r="AMJ5066" s="12"/>
      <c r="AMK5066" s="12"/>
    </row>
    <row r="5067" spans="1:1025">
      <c r="A5067" s="23">
        <v>10</v>
      </c>
      <c r="B5067" s="23">
        <v>2000</v>
      </c>
      <c r="C5067" s="24">
        <v>3.0938833333333302</v>
      </c>
      <c r="D5067" s="24">
        <v>-16.738633333333301</v>
      </c>
      <c r="E5067" s="24">
        <v>0</v>
      </c>
      <c r="F5067" s="27">
        <v>0.06</v>
      </c>
      <c r="G5067" s="24" t="s">
        <v>68</v>
      </c>
      <c r="H5067" s="1"/>
      <c r="I5067" s="1"/>
      <c r="AA5067" s="7"/>
      <c r="AB5067" s="7"/>
      <c r="AD5067" s="1"/>
      <c r="AE5067" s="1"/>
      <c r="AG5067" s="7"/>
      <c r="AH5067" s="7"/>
      <c r="AI5067" s="7"/>
      <c r="IU5067" s="11"/>
      <c r="IV5067" s="11"/>
      <c r="IW5067" s="11"/>
      <c r="AMI5067" s="12"/>
      <c r="AMJ5067" s="12"/>
      <c r="AMK5067" s="12"/>
    </row>
    <row r="5068" spans="1:1025">
      <c r="A5068" s="23">
        <v>10</v>
      </c>
      <c r="B5068" s="23">
        <v>2000</v>
      </c>
      <c r="C5068" s="24">
        <v>-19.581499999999998</v>
      </c>
      <c r="D5068" s="24">
        <v>14.9376</v>
      </c>
      <c r="E5068" s="24">
        <v>0</v>
      </c>
      <c r="F5068" s="27">
        <v>0.38</v>
      </c>
      <c r="G5068" s="24" t="s">
        <v>68</v>
      </c>
      <c r="H5068" s="1"/>
      <c r="I5068" s="1"/>
      <c r="AA5068" s="7"/>
      <c r="AB5068" s="7"/>
      <c r="AD5068" s="1"/>
      <c r="AE5068" s="1"/>
      <c r="AG5068" s="7"/>
      <c r="AH5068" s="7"/>
      <c r="AI5068" s="7"/>
      <c r="IU5068" s="11"/>
      <c r="IV5068" s="11"/>
      <c r="IW5068" s="11"/>
      <c r="AMI5068" s="12"/>
      <c r="AMJ5068" s="12"/>
      <c r="AMK5068" s="12"/>
    </row>
    <row r="5069" spans="1:1025">
      <c r="A5069" s="23">
        <v>10</v>
      </c>
      <c r="B5069" s="23">
        <v>2000</v>
      </c>
      <c r="C5069" s="24">
        <v>-18.013683333333301</v>
      </c>
      <c r="D5069" s="24">
        <v>9.3997666666666699</v>
      </c>
      <c r="E5069" s="24">
        <v>0</v>
      </c>
      <c r="F5069" s="27">
        <v>0.51500079226746998</v>
      </c>
      <c r="G5069" s="24" t="s">
        <v>68</v>
      </c>
      <c r="H5069" s="1"/>
      <c r="I5069" s="1"/>
      <c r="AA5069" s="7"/>
      <c r="AB5069" s="7"/>
      <c r="AD5069" s="1"/>
      <c r="AE5069" s="1"/>
      <c r="AG5069" s="7"/>
      <c r="AH5069" s="7"/>
      <c r="AI5069" s="7"/>
      <c r="IU5069" s="11"/>
      <c r="IV5069" s="11"/>
      <c r="IW5069" s="11"/>
      <c r="AMI5069" s="12"/>
      <c r="AMJ5069" s="12"/>
      <c r="AMK5069" s="12"/>
    </row>
    <row r="5070" spans="1:1025">
      <c r="A5070" s="23">
        <v>10</v>
      </c>
      <c r="B5070" s="23">
        <v>2000</v>
      </c>
      <c r="C5070" s="24">
        <v>0.67575000000000096</v>
      </c>
      <c r="D5070" s="24">
        <v>-13.8185</v>
      </c>
      <c r="E5070" s="24">
        <v>0</v>
      </c>
      <c r="F5070" s="27">
        <v>0.17</v>
      </c>
      <c r="G5070" s="24" t="s">
        <v>68</v>
      </c>
      <c r="H5070" s="1"/>
      <c r="I5070" s="1"/>
      <c r="AA5070" s="7"/>
      <c r="AB5070" s="7"/>
      <c r="AD5070" s="1"/>
      <c r="AE5070" s="1"/>
      <c r="AG5070" s="7"/>
      <c r="AH5070" s="7"/>
      <c r="AI5070" s="7"/>
      <c r="IU5070" s="11"/>
      <c r="IV5070" s="11"/>
      <c r="IW5070" s="11"/>
      <c r="AMI5070" s="12"/>
      <c r="AMJ5070" s="12"/>
      <c r="AMK5070" s="12"/>
    </row>
    <row r="5071" spans="1:1025">
      <c r="A5071" s="23">
        <v>10</v>
      </c>
      <c r="B5071" s="23">
        <v>2000</v>
      </c>
      <c r="C5071" s="24">
        <v>-18.7322666666667</v>
      </c>
      <c r="D5071" s="24">
        <v>11.0184833333333</v>
      </c>
      <c r="E5071" s="24">
        <v>0</v>
      </c>
      <c r="F5071" s="27">
        <v>0.48</v>
      </c>
      <c r="G5071" s="24" t="s">
        <v>68</v>
      </c>
      <c r="H5071" s="1"/>
      <c r="I5071" s="1"/>
      <c r="AA5071" s="7"/>
      <c r="AB5071" s="7"/>
      <c r="AD5071" s="1"/>
      <c r="AE5071" s="1"/>
      <c r="AG5071" s="7"/>
      <c r="AH5071" s="7"/>
      <c r="AI5071" s="7"/>
      <c r="IU5071" s="11"/>
      <c r="IV5071" s="11"/>
      <c r="IW5071" s="11"/>
      <c r="AMI5071" s="12"/>
      <c r="AMJ5071" s="12"/>
      <c r="AMK5071" s="12"/>
    </row>
    <row r="5072" spans="1:1025">
      <c r="A5072" s="23">
        <v>10</v>
      </c>
      <c r="B5072" s="23">
        <v>2000</v>
      </c>
      <c r="C5072" s="24">
        <v>-20.4432166666667</v>
      </c>
      <c r="D5072" s="24">
        <v>19.770600000000002</v>
      </c>
      <c r="E5072" s="24">
        <v>0</v>
      </c>
      <c r="F5072" s="27">
        <v>0.25</v>
      </c>
      <c r="G5072" s="24" t="s">
        <v>68</v>
      </c>
      <c r="H5072" s="1"/>
      <c r="I5072" s="1"/>
      <c r="AA5072" s="7"/>
      <c r="AB5072" s="7"/>
      <c r="AD5072" s="1"/>
      <c r="AE5072" s="1"/>
      <c r="AG5072" s="7"/>
      <c r="AH5072" s="7"/>
      <c r="AI5072" s="7"/>
      <c r="IU5072" s="11"/>
      <c r="IV5072" s="11"/>
      <c r="IW5072" s="11"/>
      <c r="AMI5072" s="12"/>
      <c r="AMJ5072" s="12"/>
      <c r="AMK5072" s="12"/>
    </row>
    <row r="5073" spans="1:1025">
      <c r="A5073" s="23">
        <v>10</v>
      </c>
      <c r="B5073" s="23">
        <v>2000</v>
      </c>
      <c r="C5073" s="24">
        <v>-19.106100000000001</v>
      </c>
      <c r="D5073" s="24">
        <v>23.275016666666701</v>
      </c>
      <c r="E5073" s="24">
        <v>0</v>
      </c>
      <c r="F5073" s="27">
        <v>0.42</v>
      </c>
      <c r="G5073" s="24" t="s">
        <v>68</v>
      </c>
      <c r="H5073" s="1"/>
      <c r="I5073" s="1"/>
      <c r="AA5073" s="7"/>
      <c r="AB5073" s="7"/>
      <c r="AD5073" s="1"/>
      <c r="AE5073" s="1"/>
      <c r="AG5073" s="7"/>
      <c r="AH5073" s="7"/>
      <c r="AI5073" s="7"/>
      <c r="IU5073" s="11"/>
      <c r="IV5073" s="11"/>
      <c r="IW5073" s="11"/>
      <c r="AMI5073" s="12"/>
      <c r="AMJ5073" s="12"/>
      <c r="AMK5073" s="12"/>
    </row>
    <row r="5074" spans="1:1025">
      <c r="A5074" s="23">
        <v>10</v>
      </c>
      <c r="B5074" s="23">
        <v>2000</v>
      </c>
      <c r="C5074" s="24">
        <v>-5.02091666666667</v>
      </c>
      <c r="D5074" s="24">
        <v>-6.8101500000000001</v>
      </c>
      <c r="E5074" s="24">
        <v>0</v>
      </c>
      <c r="F5074" s="27">
        <v>0.120398009950249</v>
      </c>
      <c r="G5074" s="24" t="s">
        <v>68</v>
      </c>
      <c r="H5074" s="1"/>
      <c r="I5074" s="1"/>
      <c r="AA5074" s="7"/>
      <c r="AB5074" s="7"/>
      <c r="AD5074" s="1"/>
      <c r="AE5074" s="1"/>
      <c r="AG5074" s="7"/>
      <c r="AH5074" s="7"/>
      <c r="AI5074" s="7"/>
      <c r="IU5074" s="11"/>
      <c r="IV5074" s="11"/>
      <c r="IW5074" s="11"/>
      <c r="AMI5074" s="12"/>
      <c r="AMJ5074" s="12"/>
      <c r="AMK5074" s="12"/>
    </row>
    <row r="5075" spans="1:1025">
      <c r="A5075" s="23">
        <v>10</v>
      </c>
      <c r="B5075" s="23">
        <v>2000</v>
      </c>
      <c r="C5075" s="24">
        <v>-19.501283333333301</v>
      </c>
      <c r="D5075" s="24">
        <v>14.482150000000001</v>
      </c>
      <c r="E5075" s="24">
        <v>0</v>
      </c>
      <c r="F5075" s="27">
        <v>0.36</v>
      </c>
      <c r="G5075" s="24" t="s">
        <v>68</v>
      </c>
      <c r="H5075" s="1"/>
      <c r="I5075" s="1"/>
      <c r="AA5075" s="7"/>
      <c r="AB5075" s="7"/>
      <c r="AD5075" s="1"/>
      <c r="AE5075" s="1"/>
      <c r="AG5075" s="7"/>
      <c r="AH5075" s="7"/>
      <c r="AI5075" s="7"/>
      <c r="IU5075" s="11"/>
      <c r="IV5075" s="11"/>
      <c r="IW5075" s="11"/>
      <c r="AMI5075" s="12"/>
      <c r="AMJ5075" s="12"/>
      <c r="AMK5075" s="12"/>
    </row>
    <row r="5076" spans="1:1025">
      <c r="A5076" s="23">
        <v>10</v>
      </c>
      <c r="B5076" s="23">
        <v>2000</v>
      </c>
      <c r="C5076" s="24">
        <v>-19.8684166666667</v>
      </c>
      <c r="D5076" s="24">
        <v>16.560966666666701</v>
      </c>
      <c r="E5076" s="24">
        <v>0</v>
      </c>
      <c r="F5076" s="27">
        <v>0.39</v>
      </c>
      <c r="G5076" s="24" t="s">
        <v>68</v>
      </c>
      <c r="H5076" s="1"/>
      <c r="I5076" s="1"/>
      <c r="AA5076" s="7"/>
      <c r="AB5076" s="7"/>
      <c r="AD5076" s="1"/>
      <c r="AE5076" s="1"/>
      <c r="AG5076" s="7"/>
      <c r="AH5076" s="7"/>
      <c r="AI5076" s="7"/>
      <c r="IU5076" s="11"/>
      <c r="IV5076" s="11"/>
      <c r="IW5076" s="11"/>
      <c r="AMI5076" s="12"/>
      <c r="AMJ5076" s="12"/>
      <c r="AMK5076" s="12"/>
    </row>
    <row r="5077" spans="1:1025">
      <c r="A5077" s="23">
        <v>10</v>
      </c>
      <c r="B5077" s="23">
        <v>2000</v>
      </c>
      <c r="C5077" s="24">
        <v>-6.8664500000000004</v>
      </c>
      <c r="D5077" s="24">
        <v>-4.5080166666666699</v>
      </c>
      <c r="E5077" s="24">
        <v>0</v>
      </c>
      <c r="F5077" s="27">
        <v>0.02</v>
      </c>
      <c r="G5077" s="24" t="s">
        <v>68</v>
      </c>
      <c r="H5077" s="1"/>
      <c r="I5077" s="1"/>
      <c r="AA5077" s="7"/>
      <c r="AB5077" s="7"/>
      <c r="AD5077" s="1"/>
      <c r="AE5077" s="1"/>
      <c r="AG5077" s="7"/>
      <c r="AH5077" s="7"/>
      <c r="AI5077" s="7"/>
      <c r="IU5077" s="11"/>
      <c r="IV5077" s="11"/>
      <c r="IW5077" s="11"/>
      <c r="AMI5077" s="12"/>
      <c r="AMJ5077" s="12"/>
      <c r="AMK5077" s="12"/>
    </row>
    <row r="5078" spans="1:1025">
      <c r="A5078" s="23">
        <v>10</v>
      </c>
      <c r="B5078" s="23">
        <v>2000</v>
      </c>
      <c r="C5078" s="24">
        <v>-3.6961666666666702</v>
      </c>
      <c r="D5078" s="24">
        <v>-8.4503500000000003</v>
      </c>
      <c r="E5078" s="24">
        <v>0</v>
      </c>
      <c r="F5078" s="27">
        <v>0.21</v>
      </c>
      <c r="G5078" s="24" t="s">
        <v>68</v>
      </c>
      <c r="H5078" s="1"/>
      <c r="I5078" s="1"/>
      <c r="AA5078" s="7"/>
      <c r="AB5078" s="7"/>
      <c r="AD5078" s="1"/>
      <c r="AE5078" s="1"/>
      <c r="AG5078" s="7"/>
      <c r="AH5078" s="7"/>
      <c r="AI5078" s="7"/>
      <c r="IU5078" s="11"/>
      <c r="IV5078" s="11"/>
      <c r="IW5078" s="11"/>
      <c r="AMI5078" s="12"/>
      <c r="AMJ5078" s="12"/>
      <c r="AMK5078" s="12"/>
    </row>
    <row r="5079" spans="1:1025">
      <c r="A5079" s="23">
        <v>10</v>
      </c>
      <c r="B5079" s="23">
        <v>2000</v>
      </c>
      <c r="C5079" s="24">
        <v>-17.100000000000001</v>
      </c>
      <c r="D5079" s="24">
        <v>8.2695000000000007</v>
      </c>
      <c r="E5079" s="24">
        <v>0</v>
      </c>
      <c r="F5079" s="27">
        <v>0.49205145496389002</v>
      </c>
      <c r="G5079" s="24" t="s">
        <v>68</v>
      </c>
      <c r="H5079" s="1"/>
      <c r="I5079" s="1"/>
      <c r="AA5079" s="7"/>
      <c r="AB5079" s="7"/>
      <c r="AD5079" s="1"/>
      <c r="AE5079" s="1"/>
      <c r="AG5079" s="7"/>
      <c r="AH5079" s="7"/>
      <c r="AI5079" s="7"/>
      <c r="IU5079" s="11"/>
      <c r="IV5079" s="11"/>
      <c r="IW5079" s="11"/>
      <c r="AMI5079" s="12"/>
      <c r="AMJ5079" s="12"/>
      <c r="AMK5079" s="12"/>
    </row>
    <row r="5080" spans="1:1025">
      <c r="A5080" s="23">
        <v>10</v>
      </c>
      <c r="B5080" s="23">
        <v>2000</v>
      </c>
      <c r="C5080" s="24">
        <v>1.5592333333333299</v>
      </c>
      <c r="D5080" s="24">
        <v>-14.890650000000001</v>
      </c>
      <c r="E5080" s="24">
        <v>0</v>
      </c>
      <c r="F5080" s="27">
        <v>0.22</v>
      </c>
      <c r="G5080" s="24" t="s">
        <v>68</v>
      </c>
      <c r="H5080" s="1"/>
      <c r="I5080" s="1"/>
      <c r="AA5080" s="7"/>
      <c r="AB5080" s="7"/>
      <c r="AD5080" s="1"/>
      <c r="AE5080" s="1"/>
      <c r="AG5080" s="7"/>
      <c r="AH5080" s="7"/>
      <c r="AI5080" s="7"/>
      <c r="IU5080" s="11"/>
      <c r="IV5080" s="11"/>
      <c r="IW5080" s="11"/>
      <c r="AMI5080" s="12"/>
      <c r="AMJ5080" s="12"/>
      <c r="AMK5080" s="12"/>
    </row>
    <row r="5081" spans="1:1025">
      <c r="A5081" s="23">
        <v>10</v>
      </c>
      <c r="B5081" s="23">
        <v>2000</v>
      </c>
      <c r="C5081" s="24">
        <v>5.0696000000000003</v>
      </c>
      <c r="D5081" s="24">
        <v>-19.092283333333299</v>
      </c>
      <c r="E5081" s="24">
        <v>0</v>
      </c>
      <c r="F5081" s="27">
        <v>0.12676743052169701</v>
      </c>
      <c r="G5081" s="24" t="s">
        <v>68</v>
      </c>
      <c r="H5081" s="1"/>
      <c r="I5081" s="1"/>
      <c r="AA5081" s="7"/>
      <c r="AB5081" s="7"/>
      <c r="AD5081" s="1"/>
      <c r="AE5081" s="1"/>
      <c r="AG5081" s="7"/>
      <c r="AH5081" s="7"/>
      <c r="AI5081" s="7"/>
      <c r="IU5081" s="11"/>
      <c r="IV5081" s="11"/>
      <c r="IW5081" s="11"/>
      <c r="AMI5081" s="12"/>
      <c r="AMJ5081" s="12"/>
      <c r="AMK5081" s="12"/>
    </row>
    <row r="5082" spans="1:1025">
      <c r="A5082" s="23">
        <v>10</v>
      </c>
      <c r="B5082" s="23">
        <v>2000</v>
      </c>
      <c r="C5082" s="24">
        <v>-19.890350000000002</v>
      </c>
      <c r="D5082" s="24">
        <v>22.3115666666667</v>
      </c>
      <c r="E5082" s="24">
        <v>0</v>
      </c>
      <c r="F5082" s="27">
        <v>0.35</v>
      </c>
      <c r="G5082" s="24" t="s">
        <v>68</v>
      </c>
      <c r="H5082" s="1"/>
      <c r="I5082" s="1"/>
      <c r="AA5082" s="7"/>
      <c r="AB5082" s="7"/>
      <c r="AD5082" s="1"/>
      <c r="AE5082" s="1"/>
      <c r="AG5082" s="7"/>
      <c r="AH5082" s="7"/>
      <c r="AI5082" s="7"/>
      <c r="IU5082" s="11"/>
      <c r="IV5082" s="11"/>
      <c r="IW5082" s="11"/>
      <c r="AMI5082" s="12"/>
      <c r="AMJ5082" s="12"/>
      <c r="AMK5082" s="12"/>
    </row>
    <row r="5083" spans="1:1025">
      <c r="A5083" s="23">
        <v>10</v>
      </c>
      <c r="B5083" s="23">
        <v>2000</v>
      </c>
      <c r="C5083" s="24">
        <v>-5.9549999999999999E-2</v>
      </c>
      <c r="D5083" s="24">
        <v>-12.9228666666667</v>
      </c>
      <c r="E5083" s="24">
        <v>0</v>
      </c>
      <c r="F5083" s="27">
        <v>0.24</v>
      </c>
      <c r="G5083" s="24" t="s">
        <v>68</v>
      </c>
      <c r="H5083" s="1"/>
      <c r="I5083" s="1"/>
      <c r="AA5083" s="7"/>
      <c r="AB5083" s="7"/>
      <c r="AD5083" s="1"/>
      <c r="AE5083" s="1"/>
      <c r="AG5083" s="7"/>
      <c r="AH5083" s="7"/>
      <c r="AI5083" s="7"/>
      <c r="IU5083" s="11"/>
      <c r="IV5083" s="11"/>
      <c r="IW5083" s="11"/>
      <c r="AMI5083" s="12"/>
      <c r="AMJ5083" s="12"/>
      <c r="AMK5083" s="12"/>
    </row>
    <row r="5084" spans="1:1025">
      <c r="A5084" s="23">
        <v>10</v>
      </c>
      <c r="B5084" s="23">
        <v>2000</v>
      </c>
      <c r="C5084" s="24">
        <v>-10.6957</v>
      </c>
      <c r="D5084" s="24">
        <v>0.281216666666667</v>
      </c>
      <c r="E5084" s="24">
        <v>0</v>
      </c>
      <c r="F5084" s="27">
        <v>9.5207373271889398E-2</v>
      </c>
      <c r="G5084" s="24" t="s">
        <v>68</v>
      </c>
      <c r="H5084" s="1"/>
      <c r="I5084" s="1"/>
      <c r="AA5084" s="7"/>
      <c r="AB5084" s="7"/>
      <c r="AD5084" s="1"/>
      <c r="AE5084" s="1"/>
      <c r="AG5084" s="7"/>
      <c r="AH5084" s="7"/>
      <c r="AI5084" s="7"/>
      <c r="IU5084" s="11"/>
      <c r="IV5084" s="11"/>
      <c r="IW5084" s="11"/>
      <c r="AMI5084" s="12"/>
      <c r="AMJ5084" s="12"/>
      <c r="AMK5084" s="12"/>
    </row>
    <row r="5085" spans="1:1025">
      <c r="A5085" s="23">
        <v>10</v>
      </c>
      <c r="B5085" s="23">
        <v>2000</v>
      </c>
      <c r="C5085" s="24">
        <v>-3.5480666666666698</v>
      </c>
      <c r="D5085" s="24">
        <v>-8.63415</v>
      </c>
      <c r="E5085" s="24">
        <v>0</v>
      </c>
      <c r="F5085" s="27">
        <v>0.14000000000000001</v>
      </c>
      <c r="G5085" s="24" t="s">
        <v>68</v>
      </c>
      <c r="H5085" s="1"/>
      <c r="I5085" s="1"/>
      <c r="AA5085" s="7"/>
      <c r="AB5085" s="7"/>
      <c r="AD5085" s="1"/>
      <c r="AE5085" s="1"/>
      <c r="AG5085" s="7"/>
      <c r="AH5085" s="7"/>
      <c r="AI5085" s="7"/>
      <c r="IU5085" s="11"/>
      <c r="IV5085" s="11"/>
      <c r="IW5085" s="11"/>
      <c r="AMI5085" s="12"/>
      <c r="AMJ5085" s="12"/>
      <c r="AMK5085" s="12"/>
    </row>
    <row r="5086" spans="1:1025">
      <c r="A5086" s="23">
        <v>10</v>
      </c>
      <c r="B5086" s="23">
        <v>2000</v>
      </c>
      <c r="C5086" s="24">
        <v>0.82325000000000104</v>
      </c>
      <c r="D5086" s="24">
        <v>-13.9978333333333</v>
      </c>
      <c r="E5086" s="24">
        <v>0</v>
      </c>
      <c r="F5086" s="27">
        <v>0.26</v>
      </c>
      <c r="G5086" s="24" t="s">
        <v>68</v>
      </c>
      <c r="H5086" s="1"/>
      <c r="I5086" s="1"/>
      <c r="AA5086" s="7"/>
      <c r="AB5086" s="7"/>
      <c r="AD5086" s="1"/>
      <c r="AE5086" s="1"/>
      <c r="AG5086" s="7"/>
      <c r="AH5086" s="7"/>
      <c r="AI5086" s="7"/>
      <c r="IU5086" s="11"/>
      <c r="IV5086" s="11"/>
      <c r="IW5086" s="11"/>
      <c r="AMI5086" s="12"/>
      <c r="AMJ5086" s="12"/>
      <c r="AMK5086" s="12"/>
    </row>
    <row r="5087" spans="1:1025">
      <c r="A5087" s="23">
        <v>10</v>
      </c>
      <c r="B5087" s="23">
        <v>2000</v>
      </c>
      <c r="C5087" s="24">
        <v>-19.667149999999999</v>
      </c>
      <c r="D5087" s="24">
        <v>15.4229</v>
      </c>
      <c r="E5087" s="24">
        <v>0</v>
      </c>
      <c r="F5087" s="27">
        <v>0.21</v>
      </c>
      <c r="G5087" s="24" t="s">
        <v>68</v>
      </c>
      <c r="H5087" s="1"/>
      <c r="I5087" s="1"/>
      <c r="AA5087" s="7"/>
      <c r="AB5087" s="7"/>
      <c r="AD5087" s="1"/>
      <c r="AE5087" s="1"/>
      <c r="AG5087" s="7"/>
      <c r="AH5087" s="7"/>
      <c r="AI5087" s="7"/>
      <c r="IU5087" s="11"/>
      <c r="IV5087" s="11"/>
      <c r="IW5087" s="11"/>
      <c r="AMI5087" s="12"/>
      <c r="AMJ5087" s="12"/>
      <c r="AMK5087" s="12"/>
    </row>
    <row r="5088" spans="1:1025">
      <c r="A5088" s="23">
        <v>10</v>
      </c>
      <c r="B5088" s="23">
        <v>2000</v>
      </c>
      <c r="C5088" s="24">
        <v>-18.9987666666667</v>
      </c>
      <c r="D5088" s="24">
        <v>12.1836</v>
      </c>
      <c r="E5088" s="24">
        <v>0</v>
      </c>
      <c r="F5088" s="27">
        <v>0.47</v>
      </c>
      <c r="G5088" s="24" t="s">
        <v>68</v>
      </c>
      <c r="H5088" s="1"/>
      <c r="I5088" s="1"/>
      <c r="AA5088" s="7"/>
      <c r="AB5088" s="7"/>
      <c r="AD5088" s="1"/>
      <c r="AE5088" s="1"/>
      <c r="AG5088" s="7"/>
      <c r="AH5088" s="7"/>
      <c r="AI5088" s="7"/>
      <c r="IU5088" s="11"/>
      <c r="IV5088" s="11"/>
      <c r="IW5088" s="11"/>
      <c r="AMI5088" s="12"/>
      <c r="AMJ5088" s="12"/>
      <c r="AMK5088" s="12"/>
    </row>
    <row r="5089" spans="1:1025">
      <c r="A5089" s="23">
        <v>10</v>
      </c>
      <c r="B5089" s="23">
        <v>2000</v>
      </c>
      <c r="C5089" s="24">
        <v>-18.8945166666667</v>
      </c>
      <c r="D5089" s="24">
        <v>11.7287833333333</v>
      </c>
      <c r="E5089" s="24">
        <v>0</v>
      </c>
      <c r="F5089" s="27">
        <v>0.46</v>
      </c>
      <c r="G5089" s="24" t="s">
        <v>68</v>
      </c>
      <c r="H5089" s="1"/>
      <c r="I5089" s="1"/>
      <c r="AA5089" s="7"/>
      <c r="AB5089" s="7"/>
      <c r="AD5089" s="1"/>
      <c r="AE5089" s="1"/>
      <c r="AG5089" s="7"/>
      <c r="AH5089" s="7"/>
      <c r="AI5089" s="7"/>
      <c r="IU5089" s="11"/>
      <c r="IV5089" s="11"/>
      <c r="IW5089" s="11"/>
      <c r="AMI5089" s="12"/>
      <c r="AMJ5089" s="12"/>
      <c r="AMK5089" s="12"/>
    </row>
    <row r="5090" spans="1:1025">
      <c r="A5090" s="23">
        <v>10</v>
      </c>
      <c r="B5090" s="23">
        <v>2000</v>
      </c>
      <c r="C5090" s="24">
        <v>2.2544666666666702</v>
      </c>
      <c r="D5090" s="24">
        <v>-15.7294</v>
      </c>
      <c r="E5090" s="24">
        <v>0</v>
      </c>
      <c r="F5090" s="27">
        <v>0.2</v>
      </c>
      <c r="G5090" s="24" t="s">
        <v>68</v>
      </c>
      <c r="H5090" s="1"/>
      <c r="I5090" s="1"/>
      <c r="AA5090" s="7"/>
      <c r="AB5090" s="7"/>
      <c r="AD5090" s="1"/>
      <c r="AE5090" s="1"/>
      <c r="AG5090" s="7"/>
      <c r="AH5090" s="7"/>
      <c r="AI5090" s="7"/>
      <c r="IU5090" s="11"/>
      <c r="IV5090" s="11"/>
      <c r="IW5090" s="11"/>
      <c r="AMI5090" s="12"/>
      <c r="AMJ5090" s="12"/>
      <c r="AMK5090" s="12"/>
    </row>
    <row r="5091" spans="1:1025">
      <c r="A5091" s="23">
        <v>10</v>
      </c>
      <c r="B5091" s="23">
        <v>2000</v>
      </c>
      <c r="C5091" s="24">
        <v>-16.949000000000002</v>
      </c>
      <c r="D5091" s="24">
        <v>8.0824333333333307</v>
      </c>
      <c r="E5091" s="24">
        <v>0</v>
      </c>
      <c r="F5091" s="27">
        <v>0.47431244597915201</v>
      </c>
      <c r="G5091" s="24" t="s">
        <v>68</v>
      </c>
      <c r="H5091" s="1"/>
      <c r="I5091" s="1"/>
      <c r="AA5091" s="7"/>
      <c r="AB5091" s="7"/>
      <c r="AD5091" s="1"/>
      <c r="AE5091" s="1"/>
      <c r="AG5091" s="7"/>
      <c r="AH5091" s="7"/>
      <c r="AI5091" s="7"/>
      <c r="IU5091" s="11"/>
      <c r="IV5091" s="11"/>
      <c r="IW5091" s="11"/>
      <c r="AMI5091" s="12"/>
      <c r="AMJ5091" s="12"/>
      <c r="AMK5091" s="12"/>
    </row>
    <row r="5092" spans="1:1025">
      <c r="A5092" s="23">
        <v>10</v>
      </c>
      <c r="B5092" s="23">
        <v>2000</v>
      </c>
      <c r="C5092" s="24">
        <v>-7.5639000000000003</v>
      </c>
      <c r="D5092" s="24">
        <v>-3.63696666666667</v>
      </c>
      <c r="E5092" s="24">
        <v>0</v>
      </c>
      <c r="F5092" s="27">
        <v>1.8688918959555E-2</v>
      </c>
      <c r="G5092" s="24" t="s">
        <v>68</v>
      </c>
      <c r="H5092" s="1"/>
      <c r="I5092" s="1"/>
      <c r="AA5092" s="7"/>
      <c r="AB5092" s="7"/>
      <c r="AD5092" s="1"/>
      <c r="AE5092" s="1"/>
      <c r="AG5092" s="7"/>
      <c r="AH5092" s="7"/>
      <c r="AI5092" s="7"/>
      <c r="IU5092" s="11"/>
      <c r="IV5092" s="11"/>
      <c r="IW5092" s="11"/>
      <c r="AMI5092" s="12"/>
      <c r="AMJ5092" s="12"/>
      <c r="AMK5092" s="12"/>
    </row>
    <row r="5093" spans="1:1025">
      <c r="A5093" s="23">
        <v>10</v>
      </c>
      <c r="B5093" s="23">
        <v>2000</v>
      </c>
      <c r="C5093" s="24">
        <v>-20.2344166666667</v>
      </c>
      <c r="D5093" s="24">
        <v>18.610800000000001</v>
      </c>
      <c r="E5093" s="24">
        <v>0</v>
      </c>
      <c r="F5093" s="27">
        <v>0.27</v>
      </c>
      <c r="G5093" s="24" t="s">
        <v>68</v>
      </c>
      <c r="H5093" s="1"/>
      <c r="I5093" s="1"/>
      <c r="AA5093" s="7"/>
      <c r="AB5093" s="7"/>
      <c r="AD5093" s="1"/>
      <c r="AE5093" s="1"/>
      <c r="AG5093" s="7"/>
      <c r="AH5093" s="7"/>
      <c r="AI5093" s="7"/>
      <c r="IU5093" s="11"/>
      <c r="IV5093" s="11"/>
      <c r="IW5093" s="11"/>
      <c r="AMI5093" s="12"/>
      <c r="AMJ5093" s="12"/>
      <c r="AMK5093" s="12"/>
    </row>
    <row r="5094" spans="1:1025">
      <c r="A5094" s="23">
        <v>10</v>
      </c>
      <c r="B5094" s="23">
        <v>2000</v>
      </c>
      <c r="C5094" s="24">
        <v>-16.045349999999999</v>
      </c>
      <c r="D5094" s="24">
        <v>6.9612999999999996</v>
      </c>
      <c r="E5094" s="24">
        <v>0</v>
      </c>
      <c r="F5094" s="27">
        <v>0.47347904089202703</v>
      </c>
      <c r="G5094" s="24" t="s">
        <v>68</v>
      </c>
      <c r="H5094" s="1"/>
      <c r="I5094" s="1"/>
      <c r="AA5094" s="7"/>
      <c r="AB5094" s="7"/>
      <c r="AD5094" s="1"/>
      <c r="AE5094" s="1"/>
      <c r="AG5094" s="7"/>
      <c r="AH5094" s="7"/>
      <c r="AI5094" s="7"/>
      <c r="IU5094" s="11"/>
      <c r="IV5094" s="11"/>
      <c r="IW5094" s="11"/>
      <c r="AMI5094" s="12"/>
      <c r="AMJ5094" s="12"/>
      <c r="AMK5094" s="12"/>
    </row>
    <row r="5095" spans="1:1025">
      <c r="A5095" s="23">
        <v>10</v>
      </c>
      <c r="B5095" s="23">
        <v>2000</v>
      </c>
      <c r="C5095" s="24">
        <v>-10.8434833333333</v>
      </c>
      <c r="D5095" s="24">
        <v>0.46640000000000098</v>
      </c>
      <c r="E5095" s="24">
        <v>0</v>
      </c>
      <c r="F5095" s="27">
        <v>6.7046824292999505E-2</v>
      </c>
      <c r="G5095" s="24" t="s">
        <v>68</v>
      </c>
      <c r="H5095" s="1"/>
      <c r="I5095" s="1"/>
      <c r="AA5095" s="7"/>
      <c r="AB5095" s="7"/>
      <c r="AD5095" s="1"/>
      <c r="AE5095" s="1"/>
      <c r="AG5095" s="7"/>
      <c r="AH5095" s="7"/>
      <c r="AI5095" s="7"/>
      <c r="IU5095" s="11"/>
      <c r="IV5095" s="11"/>
      <c r="IW5095" s="11"/>
      <c r="AMI5095" s="12"/>
      <c r="AMJ5095" s="12"/>
      <c r="AMK5095" s="12"/>
    </row>
    <row r="5096" spans="1:1025">
      <c r="A5096" s="23">
        <v>10</v>
      </c>
      <c r="B5096" s="23">
        <v>2000</v>
      </c>
      <c r="C5096" s="24">
        <v>-5.2800166666666701</v>
      </c>
      <c r="D5096" s="24">
        <v>-6.4846000000000004</v>
      </c>
      <c r="E5096" s="24">
        <v>0</v>
      </c>
      <c r="F5096" s="27">
        <v>0.02</v>
      </c>
      <c r="G5096" s="24" t="s">
        <v>68</v>
      </c>
      <c r="H5096" s="1"/>
      <c r="I5096" s="1"/>
      <c r="AA5096" s="7"/>
      <c r="AB5096" s="7"/>
      <c r="AD5096" s="1"/>
      <c r="AE5096" s="1"/>
      <c r="AG5096" s="7"/>
      <c r="AH5096" s="7"/>
      <c r="AI5096" s="7"/>
      <c r="IU5096" s="11"/>
      <c r="IV5096" s="11"/>
      <c r="IW5096" s="11"/>
      <c r="AMI5096" s="12"/>
      <c r="AMJ5096" s="12"/>
      <c r="AMK5096" s="12"/>
    </row>
    <row r="5097" spans="1:1025">
      <c r="A5097" s="23">
        <v>10</v>
      </c>
      <c r="B5097" s="23">
        <v>2000</v>
      </c>
      <c r="C5097" s="24">
        <v>-20.0294666666667</v>
      </c>
      <c r="D5097" s="24">
        <v>17.465499999999999</v>
      </c>
      <c r="E5097" s="24">
        <v>0</v>
      </c>
      <c r="F5097" s="27">
        <v>0.21</v>
      </c>
      <c r="G5097" s="24" t="s">
        <v>68</v>
      </c>
      <c r="H5097" s="1"/>
      <c r="I5097" s="1"/>
      <c r="AA5097" s="7"/>
      <c r="AB5097" s="7"/>
      <c r="AD5097" s="1"/>
      <c r="AE5097" s="1"/>
      <c r="AG5097" s="7"/>
      <c r="AH5097" s="7"/>
      <c r="AI5097" s="7"/>
      <c r="IU5097" s="11"/>
      <c r="IV5097" s="11"/>
      <c r="IW5097" s="11"/>
      <c r="AMI5097" s="12"/>
      <c r="AMJ5097" s="12"/>
      <c r="AMK5097" s="12"/>
    </row>
    <row r="5098" spans="1:1025">
      <c r="A5098" s="23">
        <v>10</v>
      </c>
      <c r="B5098" s="23">
        <v>2000</v>
      </c>
      <c r="C5098" s="24">
        <v>-16.437483333333301</v>
      </c>
      <c r="D5098" s="24">
        <v>26.498533333333299</v>
      </c>
      <c r="E5098" s="24">
        <v>0</v>
      </c>
      <c r="F5098" s="27">
        <v>0.69</v>
      </c>
      <c r="G5098" s="24" t="s">
        <v>68</v>
      </c>
      <c r="H5098" s="1"/>
      <c r="I5098" s="1"/>
      <c r="AA5098" s="7"/>
      <c r="AB5098" s="7"/>
      <c r="AD5098" s="1"/>
      <c r="AE5098" s="1"/>
      <c r="AG5098" s="7"/>
      <c r="AH5098" s="7"/>
      <c r="AI5098" s="7"/>
      <c r="IU5098" s="11"/>
      <c r="IV5098" s="11"/>
      <c r="IW5098" s="11"/>
      <c r="AMI5098" s="12"/>
      <c r="AMJ5098" s="12"/>
      <c r="AMK5098" s="12"/>
    </row>
    <row r="5099" spans="1:1025">
      <c r="A5099" s="23">
        <v>10</v>
      </c>
      <c r="B5099" s="23">
        <v>2000</v>
      </c>
      <c r="C5099" s="24">
        <v>-7.0077166666666697</v>
      </c>
      <c r="D5099" s="24">
        <v>-4.3314166666666702</v>
      </c>
      <c r="E5099" s="24">
        <v>0</v>
      </c>
      <c r="F5099" s="27">
        <v>1.7539156201495699E-2</v>
      </c>
      <c r="G5099" s="24" t="s">
        <v>68</v>
      </c>
      <c r="H5099" s="1"/>
      <c r="I5099" s="1"/>
      <c r="AA5099" s="7"/>
      <c r="AB5099" s="7"/>
      <c r="AD5099" s="1"/>
      <c r="AE5099" s="1"/>
      <c r="AG5099" s="7"/>
      <c r="AH5099" s="7"/>
      <c r="AI5099" s="7"/>
      <c r="IU5099" s="11"/>
      <c r="IV5099" s="11"/>
      <c r="IW5099" s="11"/>
      <c r="AMI5099" s="12"/>
      <c r="AMJ5099" s="12"/>
      <c r="AMK5099" s="12"/>
    </row>
    <row r="5100" spans="1:1025">
      <c r="A5100" s="23">
        <v>10</v>
      </c>
      <c r="B5100" s="23">
        <v>2000</v>
      </c>
      <c r="C5100" s="24">
        <v>-19.9909833333333</v>
      </c>
      <c r="D5100" s="24">
        <v>17.249749999999999</v>
      </c>
      <c r="E5100" s="24">
        <v>0</v>
      </c>
      <c r="F5100" s="27">
        <v>0.22</v>
      </c>
      <c r="G5100" s="24" t="s">
        <v>68</v>
      </c>
      <c r="H5100" s="1"/>
      <c r="I5100" s="1"/>
      <c r="AA5100" s="7"/>
      <c r="AB5100" s="7"/>
      <c r="AD5100" s="1"/>
      <c r="AE5100" s="1"/>
      <c r="AG5100" s="7"/>
      <c r="AH5100" s="7"/>
      <c r="AI5100" s="7"/>
      <c r="IU5100" s="11"/>
      <c r="IV5100" s="11"/>
      <c r="IW5100" s="11"/>
      <c r="AMI5100" s="12"/>
      <c r="AMJ5100" s="12"/>
      <c r="AMK5100" s="12"/>
    </row>
    <row r="5101" spans="1:1025">
      <c r="A5101" s="23">
        <v>10</v>
      </c>
      <c r="B5101" s="23">
        <v>2000</v>
      </c>
      <c r="C5101" s="24">
        <v>-15.4878</v>
      </c>
      <c r="D5101" s="24">
        <v>6.2678333333333303</v>
      </c>
      <c r="E5101" s="24">
        <v>0</v>
      </c>
      <c r="F5101" s="27">
        <v>0.52879036213786001</v>
      </c>
      <c r="G5101" s="24" t="s">
        <v>68</v>
      </c>
      <c r="H5101" s="1"/>
      <c r="I5101" s="1"/>
      <c r="AA5101" s="7"/>
      <c r="AB5101" s="7"/>
      <c r="AD5101" s="1"/>
      <c r="AE5101" s="1"/>
      <c r="AG5101" s="7"/>
      <c r="AH5101" s="7"/>
      <c r="AI5101" s="7"/>
      <c r="IU5101" s="11"/>
      <c r="IV5101" s="11"/>
      <c r="IW5101" s="11"/>
      <c r="AMI5101" s="12"/>
      <c r="AMJ5101" s="12"/>
      <c r="AMK5101" s="12"/>
    </row>
    <row r="5102" spans="1:1025">
      <c r="A5102" s="23">
        <v>10</v>
      </c>
      <c r="B5102" s="23">
        <v>2000</v>
      </c>
      <c r="C5102" s="24">
        <v>-19.634799999999998</v>
      </c>
      <c r="D5102" s="24">
        <v>22.626100000000001</v>
      </c>
      <c r="E5102" s="24">
        <v>0</v>
      </c>
      <c r="F5102" s="27">
        <v>0.18</v>
      </c>
      <c r="G5102" s="24" t="s">
        <v>68</v>
      </c>
      <c r="H5102" s="1"/>
      <c r="I5102" s="1"/>
      <c r="AA5102" s="7"/>
      <c r="AB5102" s="7"/>
      <c r="AD5102" s="1"/>
      <c r="AE5102" s="1"/>
      <c r="AG5102" s="7"/>
      <c r="AH5102" s="7"/>
      <c r="AI5102" s="7"/>
      <c r="IU5102" s="11"/>
      <c r="IV5102" s="11"/>
      <c r="IW5102" s="11"/>
      <c r="AMI5102" s="12"/>
      <c r="AMJ5102" s="12"/>
      <c r="AMK5102" s="12"/>
    </row>
    <row r="5103" spans="1:1025">
      <c r="A5103" s="23">
        <v>10</v>
      </c>
      <c r="B5103" s="23">
        <v>2000</v>
      </c>
      <c r="C5103" s="24">
        <v>-6.4330499999999997</v>
      </c>
      <c r="D5103" s="24">
        <v>-5.0484999999999998</v>
      </c>
      <c r="E5103" s="24">
        <v>0</v>
      </c>
      <c r="F5103" s="27">
        <v>0.14000000000000001</v>
      </c>
      <c r="G5103" s="24" t="s">
        <v>68</v>
      </c>
      <c r="H5103" s="1"/>
      <c r="I5103" s="1"/>
      <c r="AA5103" s="7"/>
      <c r="AB5103" s="7"/>
      <c r="AD5103" s="1"/>
      <c r="AE5103" s="1"/>
      <c r="AG5103" s="7"/>
      <c r="AH5103" s="7"/>
      <c r="AI5103" s="7"/>
      <c r="IU5103" s="11"/>
      <c r="IV5103" s="11"/>
      <c r="IW5103" s="11"/>
      <c r="AMI5103" s="12"/>
      <c r="AMJ5103" s="12"/>
      <c r="AMK5103" s="12"/>
    </row>
    <row r="5104" spans="1:1025">
      <c r="A5104" s="23">
        <v>10</v>
      </c>
      <c r="B5104" s="23">
        <v>2000</v>
      </c>
      <c r="C5104" s="24">
        <v>3.2424666666666702</v>
      </c>
      <c r="D5104" s="24">
        <v>-16.9166833333333</v>
      </c>
      <c r="E5104" s="24">
        <v>0</v>
      </c>
      <c r="F5104" s="27">
        <v>0.1</v>
      </c>
      <c r="G5104" s="24" t="s">
        <v>68</v>
      </c>
      <c r="H5104" s="1"/>
      <c r="I5104" s="1"/>
      <c r="AA5104" s="7"/>
      <c r="AB5104" s="7"/>
      <c r="AD5104" s="1"/>
      <c r="AE5104" s="1"/>
      <c r="AG5104" s="7"/>
      <c r="AH5104" s="7"/>
      <c r="AI5104" s="7"/>
      <c r="IU5104" s="11"/>
      <c r="IV5104" s="11"/>
      <c r="IW5104" s="11"/>
      <c r="AMI5104" s="12"/>
      <c r="AMJ5104" s="12"/>
      <c r="AMK5104" s="12"/>
    </row>
    <row r="5105" spans="1:1025">
      <c r="A5105" s="23">
        <v>10</v>
      </c>
      <c r="B5105" s="23">
        <v>2000</v>
      </c>
      <c r="C5105" s="24">
        <v>-16.3108166666667</v>
      </c>
      <c r="D5105" s="24">
        <v>26.650016666666701</v>
      </c>
      <c r="E5105" s="24">
        <v>0</v>
      </c>
      <c r="F5105" s="27">
        <v>0.71</v>
      </c>
      <c r="G5105" s="24" t="s">
        <v>68</v>
      </c>
      <c r="H5105" s="1"/>
      <c r="I5105" s="1"/>
      <c r="AA5105" s="7"/>
      <c r="AB5105" s="7"/>
      <c r="AD5105" s="1"/>
      <c r="AE5105" s="1"/>
      <c r="AG5105" s="7"/>
      <c r="AH5105" s="7"/>
      <c r="AI5105" s="7"/>
      <c r="IU5105" s="11"/>
      <c r="IV5105" s="11"/>
      <c r="IW5105" s="11"/>
      <c r="AMI5105" s="12"/>
      <c r="AMJ5105" s="12"/>
      <c r="AMK5105" s="12"/>
    </row>
    <row r="5106" spans="1:1025">
      <c r="A5106" s="23">
        <v>10</v>
      </c>
      <c r="B5106" s="23">
        <v>2000</v>
      </c>
      <c r="C5106" s="24">
        <v>-5.1403166666666698</v>
      </c>
      <c r="D5106" s="24">
        <v>-6.6629166666666704</v>
      </c>
      <c r="E5106" s="24">
        <v>0</v>
      </c>
      <c r="F5106" s="27">
        <v>7.0794734275962903E-2</v>
      </c>
      <c r="G5106" s="24" t="s">
        <v>68</v>
      </c>
      <c r="H5106" s="1"/>
      <c r="I5106" s="1"/>
      <c r="AA5106" s="7"/>
      <c r="AB5106" s="7"/>
      <c r="AD5106" s="1"/>
      <c r="AE5106" s="1"/>
      <c r="AG5106" s="7"/>
      <c r="AH5106" s="7"/>
      <c r="AI5106" s="7"/>
      <c r="IU5106" s="11"/>
      <c r="IV5106" s="11"/>
      <c r="IW5106" s="11"/>
      <c r="AMI5106" s="12"/>
      <c r="AMJ5106" s="12"/>
      <c r="AMK5106" s="12"/>
    </row>
    <row r="5107" spans="1:1025">
      <c r="A5107" s="23">
        <v>10</v>
      </c>
      <c r="B5107" s="23">
        <v>2000</v>
      </c>
      <c r="C5107" s="24">
        <v>4.3784666666666698</v>
      </c>
      <c r="D5107" s="24">
        <v>-18.272216666666701</v>
      </c>
      <c r="E5107" s="24">
        <v>0</v>
      </c>
      <c r="F5107" s="27">
        <v>0.110515195839428</v>
      </c>
      <c r="G5107" s="24" t="s">
        <v>68</v>
      </c>
      <c r="H5107" s="1"/>
      <c r="I5107" s="1"/>
      <c r="AA5107" s="7"/>
      <c r="AB5107" s="7"/>
      <c r="AD5107" s="1"/>
      <c r="AE5107" s="1"/>
      <c r="AG5107" s="7"/>
      <c r="AH5107" s="7"/>
      <c r="AI5107" s="7"/>
      <c r="IU5107" s="11"/>
      <c r="IV5107" s="11"/>
      <c r="IW5107" s="11"/>
      <c r="AMI5107" s="12"/>
      <c r="AMJ5107" s="12"/>
      <c r="AMK5107" s="12"/>
    </row>
    <row r="5108" spans="1:1025">
      <c r="A5108" s="23">
        <v>10</v>
      </c>
      <c r="B5108" s="23">
        <v>2000</v>
      </c>
      <c r="C5108" s="24">
        <v>-11.4349833333333</v>
      </c>
      <c r="D5108" s="24">
        <v>1.2065999999999999</v>
      </c>
      <c r="E5108" s="24">
        <v>0</v>
      </c>
      <c r="F5108" s="27">
        <v>9.8147268408551105E-2</v>
      </c>
      <c r="G5108" s="24" t="s">
        <v>68</v>
      </c>
      <c r="H5108" s="1"/>
      <c r="I5108" s="1"/>
      <c r="AA5108" s="7"/>
      <c r="AB5108" s="7"/>
      <c r="AD5108" s="1"/>
      <c r="AE5108" s="1"/>
      <c r="AG5108" s="7"/>
      <c r="AH5108" s="7"/>
      <c r="AI5108" s="7"/>
      <c r="IU5108" s="11"/>
      <c r="IV5108" s="11"/>
      <c r="IW5108" s="11"/>
      <c r="AMI5108" s="12"/>
      <c r="AMJ5108" s="12"/>
      <c r="AMK5108" s="12"/>
    </row>
    <row r="5109" spans="1:1025">
      <c r="A5109" s="23">
        <v>10</v>
      </c>
      <c r="B5109" s="23">
        <v>2000</v>
      </c>
      <c r="C5109" s="24">
        <v>-19.752766666666702</v>
      </c>
      <c r="D5109" s="24">
        <v>15.9075666666667</v>
      </c>
      <c r="E5109" s="24">
        <v>0</v>
      </c>
      <c r="F5109" s="27">
        <v>0.31</v>
      </c>
      <c r="G5109" s="24" t="s">
        <v>68</v>
      </c>
      <c r="H5109" s="1"/>
      <c r="I5109" s="1"/>
      <c r="AA5109" s="7"/>
      <c r="AB5109" s="7"/>
      <c r="AD5109" s="1"/>
      <c r="AE5109" s="1"/>
      <c r="AG5109" s="7"/>
      <c r="AH5109" s="7"/>
      <c r="AI5109" s="7"/>
      <c r="IU5109" s="11"/>
      <c r="IV5109" s="11"/>
      <c r="IW5109" s="11"/>
      <c r="AMI5109" s="12"/>
      <c r="AMJ5109" s="12"/>
      <c r="AMK5109" s="12"/>
    </row>
    <row r="5110" spans="1:1025">
      <c r="A5110" s="23">
        <v>10</v>
      </c>
      <c r="B5110" s="23">
        <v>2000</v>
      </c>
      <c r="C5110" s="24">
        <v>-20.1432</v>
      </c>
      <c r="D5110" s="24">
        <v>21.999849999999999</v>
      </c>
      <c r="E5110" s="24">
        <v>0</v>
      </c>
      <c r="F5110" s="27">
        <v>0.3</v>
      </c>
      <c r="G5110" s="24" t="s">
        <v>68</v>
      </c>
      <c r="H5110" s="1"/>
      <c r="I5110" s="1"/>
      <c r="AA5110" s="7"/>
      <c r="AB5110" s="7"/>
      <c r="AD5110" s="1"/>
      <c r="AE5110" s="1"/>
      <c r="AG5110" s="7"/>
      <c r="AH5110" s="7"/>
      <c r="AI5110" s="7"/>
      <c r="IU5110" s="11"/>
      <c r="IV5110" s="11"/>
      <c r="IW5110" s="11"/>
      <c r="AMI5110" s="12"/>
      <c r="AMJ5110" s="12"/>
      <c r="AMK5110" s="12"/>
    </row>
    <row r="5111" spans="1:1025">
      <c r="A5111" s="23">
        <v>10</v>
      </c>
      <c r="B5111" s="23">
        <v>2000</v>
      </c>
      <c r="C5111" s="24">
        <v>2.95041666666667</v>
      </c>
      <c r="D5111" s="24">
        <v>-16.566500000000001</v>
      </c>
      <c r="E5111" s="24">
        <v>0</v>
      </c>
      <c r="F5111" s="27">
        <v>7.0000000000000007E-2</v>
      </c>
      <c r="G5111" s="24" t="s">
        <v>68</v>
      </c>
      <c r="H5111" s="1"/>
      <c r="I5111" s="1"/>
      <c r="AA5111" s="7"/>
      <c r="AB5111" s="7"/>
      <c r="AD5111" s="1"/>
      <c r="AE5111" s="1"/>
      <c r="AG5111" s="7"/>
      <c r="AH5111" s="7"/>
      <c r="AI5111" s="7"/>
      <c r="IU5111" s="11"/>
      <c r="IV5111" s="11"/>
      <c r="IW5111" s="11"/>
      <c r="AMI5111" s="12"/>
      <c r="AMJ5111" s="12"/>
      <c r="AMK5111" s="12"/>
    </row>
    <row r="5112" spans="1:1025">
      <c r="A5112" s="23">
        <v>10</v>
      </c>
      <c r="B5112" s="23">
        <v>2000</v>
      </c>
      <c r="C5112" s="24">
        <v>-5.5689333333333302</v>
      </c>
      <c r="D5112" s="24">
        <v>-6.1250833333333299</v>
      </c>
      <c r="E5112" s="24">
        <v>0</v>
      </c>
      <c r="F5112" s="27">
        <v>3.3394664213431499E-2</v>
      </c>
      <c r="G5112" s="24" t="s">
        <v>68</v>
      </c>
      <c r="H5112" s="1"/>
      <c r="I5112" s="1"/>
      <c r="AA5112" s="7"/>
      <c r="AB5112" s="7"/>
      <c r="AD5112" s="1"/>
      <c r="AE5112" s="1"/>
      <c r="AG5112" s="7"/>
      <c r="AH5112" s="7"/>
      <c r="AI5112" s="7"/>
      <c r="IU5112" s="11"/>
      <c r="IV5112" s="11"/>
      <c r="IW5112" s="11"/>
      <c r="AMI5112" s="12"/>
      <c r="AMJ5112" s="12"/>
      <c r="AMK5112" s="12"/>
    </row>
    <row r="5113" spans="1:1025">
      <c r="A5113" s="23">
        <v>10</v>
      </c>
      <c r="B5113" s="23">
        <v>2000</v>
      </c>
      <c r="C5113" s="24">
        <v>-15.333866666666699</v>
      </c>
      <c r="D5113" s="24">
        <v>6.0760833333333304</v>
      </c>
      <c r="E5113" s="24">
        <v>0</v>
      </c>
      <c r="F5113" s="27">
        <v>0.57344794328065496</v>
      </c>
      <c r="G5113" s="24" t="s">
        <v>68</v>
      </c>
      <c r="H5113" s="1"/>
      <c r="I5113" s="1"/>
      <c r="AA5113" s="7"/>
      <c r="AB5113" s="7"/>
      <c r="AD5113" s="1"/>
      <c r="AE5113" s="1"/>
      <c r="AG5113" s="7"/>
      <c r="AH5113" s="7"/>
      <c r="AI5113" s="7"/>
      <c r="IU5113" s="11"/>
      <c r="IV5113" s="11"/>
      <c r="IW5113" s="11"/>
      <c r="AMI5113" s="12"/>
      <c r="AMJ5113" s="12"/>
      <c r="AMK5113" s="12"/>
    </row>
    <row r="5114" spans="1:1025">
      <c r="A5114" s="23">
        <v>10</v>
      </c>
      <c r="B5114" s="23">
        <v>2000</v>
      </c>
      <c r="C5114" s="24">
        <v>-17.402233333333299</v>
      </c>
      <c r="D5114" s="24">
        <v>8.6438333333333297</v>
      </c>
      <c r="E5114" s="24">
        <v>0</v>
      </c>
      <c r="F5114" s="27">
        <v>0.46551166965888802</v>
      </c>
      <c r="G5114" s="24" t="s">
        <v>68</v>
      </c>
      <c r="H5114" s="1"/>
      <c r="I5114" s="1"/>
      <c r="AA5114" s="7"/>
      <c r="AB5114" s="7"/>
      <c r="AD5114" s="1"/>
      <c r="AE5114" s="1"/>
      <c r="AG5114" s="7"/>
      <c r="AH5114" s="7"/>
      <c r="AI5114" s="7"/>
      <c r="IU5114" s="11"/>
      <c r="IV5114" s="11"/>
      <c r="IW5114" s="11"/>
      <c r="AMI5114" s="12"/>
      <c r="AMJ5114" s="12"/>
      <c r="AMK5114" s="12"/>
    </row>
    <row r="5115" spans="1:1025">
      <c r="A5115" s="23">
        <v>10</v>
      </c>
      <c r="B5115" s="23">
        <v>2000</v>
      </c>
      <c r="C5115" s="24">
        <v>-19.4587166666667</v>
      </c>
      <c r="D5115" s="24">
        <v>14.239800000000001</v>
      </c>
      <c r="E5115" s="24">
        <v>0</v>
      </c>
      <c r="F5115" s="27">
        <v>0.48</v>
      </c>
      <c r="G5115" s="24" t="s">
        <v>68</v>
      </c>
      <c r="H5115" s="1"/>
      <c r="I5115" s="1"/>
      <c r="AA5115" s="7"/>
      <c r="AB5115" s="7"/>
      <c r="AD5115" s="1"/>
      <c r="AE5115" s="1"/>
      <c r="AG5115" s="7"/>
      <c r="AH5115" s="7"/>
      <c r="AI5115" s="7"/>
      <c r="IU5115" s="11"/>
      <c r="IV5115" s="11"/>
      <c r="IW5115" s="11"/>
      <c r="AMI5115" s="12"/>
      <c r="AMJ5115" s="12"/>
      <c r="AMK5115" s="12"/>
    </row>
    <row r="5116" spans="1:1025">
      <c r="A5116" s="23">
        <v>10</v>
      </c>
      <c r="B5116" s="23">
        <v>2000</v>
      </c>
      <c r="C5116" s="24">
        <v>-18.592183333333299</v>
      </c>
      <c r="D5116" s="24">
        <v>10.4050166666667</v>
      </c>
      <c r="E5116" s="24">
        <v>0</v>
      </c>
      <c r="F5116" s="27">
        <v>0.74026754318911603</v>
      </c>
      <c r="G5116" s="24" t="s">
        <v>68</v>
      </c>
      <c r="H5116" s="1"/>
      <c r="I5116" s="1"/>
      <c r="AA5116" s="7"/>
      <c r="AB5116" s="7"/>
      <c r="AD5116" s="1"/>
      <c r="AE5116" s="1"/>
      <c r="AG5116" s="7"/>
      <c r="AH5116" s="7"/>
      <c r="AI5116" s="7"/>
      <c r="IU5116" s="11"/>
      <c r="IV5116" s="11"/>
      <c r="IW5116" s="11"/>
      <c r="AMI5116" s="12"/>
      <c r="AMJ5116" s="12"/>
      <c r="AMK5116" s="12"/>
    </row>
    <row r="5117" spans="1:1025">
      <c r="A5117" s="23">
        <v>10</v>
      </c>
      <c r="B5117" s="23">
        <v>2000</v>
      </c>
      <c r="C5117" s="24">
        <v>-4.72718333333333</v>
      </c>
      <c r="D5117" s="24">
        <v>-7.1718666666666699</v>
      </c>
      <c r="E5117" s="24">
        <v>0</v>
      </c>
      <c r="F5117" s="27">
        <v>0.1</v>
      </c>
      <c r="G5117" s="24" t="s">
        <v>68</v>
      </c>
      <c r="H5117" s="1"/>
      <c r="I5117" s="1"/>
      <c r="AA5117" s="7"/>
      <c r="AB5117" s="7"/>
      <c r="AD5117" s="1"/>
      <c r="AE5117" s="1"/>
      <c r="AG5117" s="7"/>
      <c r="AH5117" s="7"/>
      <c r="AI5117" s="7"/>
      <c r="IU5117" s="11"/>
      <c r="IV5117" s="11"/>
      <c r="IW5117" s="11"/>
      <c r="AMI5117" s="12"/>
      <c r="AMJ5117" s="12"/>
      <c r="AMK5117" s="12"/>
    </row>
    <row r="5118" spans="1:1025">
      <c r="A5118" s="23">
        <v>10</v>
      </c>
      <c r="B5118" s="23">
        <v>2000</v>
      </c>
      <c r="C5118" s="24">
        <v>-6.0001333333333298</v>
      </c>
      <c r="D5118" s="24">
        <v>-5.5878166666666704</v>
      </c>
      <c r="E5118" s="24">
        <v>0</v>
      </c>
      <c r="F5118" s="27">
        <v>6.3212886373530702E-2</v>
      </c>
      <c r="G5118" s="24" t="s">
        <v>68</v>
      </c>
      <c r="H5118" s="1"/>
      <c r="I5118" s="1"/>
      <c r="AA5118" s="7"/>
      <c r="AB5118" s="7"/>
      <c r="AD5118" s="1"/>
      <c r="AE5118" s="1"/>
      <c r="AG5118" s="7"/>
      <c r="AH5118" s="7"/>
      <c r="AI5118" s="7"/>
      <c r="IU5118" s="11"/>
      <c r="IV5118" s="11"/>
      <c r="IW5118" s="11"/>
      <c r="AMI5118" s="12"/>
      <c r="AMJ5118" s="12"/>
      <c r="AMK5118" s="12"/>
    </row>
    <row r="5119" spans="1:1025">
      <c r="A5119" s="23">
        <v>10</v>
      </c>
      <c r="B5119" s="23">
        <v>2000</v>
      </c>
      <c r="C5119" s="24">
        <v>-16.701266666666701</v>
      </c>
      <c r="D5119" s="24">
        <v>26.18385</v>
      </c>
      <c r="E5119" s="24">
        <v>0</v>
      </c>
      <c r="F5119" s="27">
        <v>0.69</v>
      </c>
      <c r="G5119" s="24" t="s">
        <v>68</v>
      </c>
      <c r="H5119" s="1"/>
      <c r="I5119" s="1"/>
      <c r="AA5119" s="7"/>
      <c r="AB5119" s="7"/>
      <c r="AD5119" s="1"/>
      <c r="AE5119" s="1"/>
      <c r="AG5119" s="7"/>
      <c r="AH5119" s="7"/>
      <c r="AI5119" s="7"/>
      <c r="IU5119" s="11"/>
      <c r="IV5119" s="11"/>
      <c r="IW5119" s="11"/>
      <c r="AMI5119" s="12"/>
      <c r="AMJ5119" s="12"/>
      <c r="AMK5119" s="12"/>
    </row>
    <row r="5120" spans="1:1025">
      <c r="A5120" s="23">
        <v>10</v>
      </c>
      <c r="B5120" s="23">
        <v>2000</v>
      </c>
      <c r="C5120" s="24">
        <v>-4.1403333333333299</v>
      </c>
      <c r="D5120" s="24">
        <v>-7.9000666666666701</v>
      </c>
      <c r="E5120" s="24">
        <v>0</v>
      </c>
      <c r="F5120" s="27">
        <v>0.04</v>
      </c>
      <c r="G5120" s="24" t="s">
        <v>68</v>
      </c>
      <c r="H5120" s="1"/>
      <c r="I5120" s="1"/>
      <c r="AA5120" s="7"/>
      <c r="AB5120" s="7"/>
      <c r="AD5120" s="1"/>
      <c r="AE5120" s="1"/>
      <c r="AG5120" s="7"/>
      <c r="AH5120" s="7"/>
      <c r="AI5120" s="7"/>
      <c r="IU5120" s="11"/>
      <c r="IV5120" s="11"/>
      <c r="IW5120" s="11"/>
      <c r="AMI5120" s="12"/>
      <c r="AMJ5120" s="12"/>
      <c r="AMK5120" s="12"/>
    </row>
    <row r="5121" spans="1:1025">
      <c r="A5121" s="23">
        <v>10</v>
      </c>
      <c r="B5121" s="23">
        <v>2000</v>
      </c>
      <c r="C5121" s="24">
        <v>3.3882333333333299</v>
      </c>
      <c r="D5121" s="24">
        <v>-17.0910166666667</v>
      </c>
      <c r="E5121" s="24">
        <v>0</v>
      </c>
      <c r="F5121" s="27">
        <v>0.13</v>
      </c>
      <c r="G5121" s="24" t="s">
        <v>68</v>
      </c>
      <c r="H5121" s="1"/>
      <c r="I5121" s="1"/>
      <c r="AA5121" s="7"/>
      <c r="AB5121" s="7"/>
      <c r="AD5121" s="1"/>
      <c r="AE5121" s="1"/>
      <c r="AG5121" s="7"/>
      <c r="AH5121" s="7"/>
      <c r="AI5121" s="7"/>
      <c r="IU5121" s="11"/>
      <c r="IV5121" s="11"/>
      <c r="IW5121" s="11"/>
      <c r="AMI5121" s="12"/>
      <c r="AMJ5121" s="12"/>
      <c r="AMK5121" s="12"/>
    </row>
    <row r="5122" spans="1:1025">
      <c r="A5122" s="23">
        <v>10</v>
      </c>
      <c r="B5122" s="23">
        <v>2000</v>
      </c>
      <c r="C5122" s="24">
        <v>-20.6123333333333</v>
      </c>
      <c r="D5122" s="24">
        <v>20.701899999999998</v>
      </c>
      <c r="E5122" s="24">
        <v>0</v>
      </c>
      <c r="F5122" s="27">
        <v>0.32</v>
      </c>
      <c r="G5122" s="24" t="s">
        <v>68</v>
      </c>
      <c r="H5122" s="1"/>
      <c r="I5122" s="1"/>
      <c r="AA5122" s="7"/>
      <c r="AB5122" s="7"/>
      <c r="AD5122" s="1"/>
      <c r="AE5122" s="1"/>
      <c r="AG5122" s="7"/>
      <c r="AH5122" s="7"/>
      <c r="AI5122" s="7"/>
      <c r="IU5122" s="11"/>
      <c r="IV5122" s="11"/>
      <c r="IW5122" s="11"/>
      <c r="AMI5122" s="12"/>
      <c r="AMJ5122" s="12"/>
      <c r="AMK5122" s="12"/>
    </row>
    <row r="5123" spans="1:1025">
      <c r="A5123" s="23">
        <v>10</v>
      </c>
      <c r="B5123" s="23">
        <v>2000</v>
      </c>
      <c r="C5123" s="24">
        <v>-3.1053666666666699</v>
      </c>
      <c r="D5123" s="24">
        <v>-9.1814166666666708</v>
      </c>
      <c r="E5123" s="24">
        <v>0</v>
      </c>
      <c r="F5123" s="27">
        <v>0.08</v>
      </c>
      <c r="G5123" s="24" t="s">
        <v>68</v>
      </c>
      <c r="H5123" s="1"/>
      <c r="I5123" s="1"/>
      <c r="AA5123" s="7"/>
      <c r="AB5123" s="7"/>
      <c r="AD5123" s="1"/>
      <c r="AE5123" s="1"/>
      <c r="AG5123" s="7"/>
      <c r="AH5123" s="7"/>
      <c r="AI5123" s="7"/>
      <c r="IU5123" s="11"/>
      <c r="IV5123" s="11"/>
      <c r="IW5123" s="11"/>
      <c r="AMI5123" s="12"/>
      <c r="AMJ5123" s="12"/>
      <c r="AMK5123" s="12"/>
    </row>
    <row r="5124" spans="1:1025">
      <c r="A5124" s="23">
        <v>10</v>
      </c>
      <c r="B5124" s="23">
        <v>2000</v>
      </c>
      <c r="C5124" s="24">
        <v>-18.841950000000001</v>
      </c>
      <c r="D5124" s="24">
        <v>23.597249999999999</v>
      </c>
      <c r="E5124" s="24">
        <v>0</v>
      </c>
      <c r="F5124" s="27">
        <v>0.38</v>
      </c>
      <c r="G5124" s="24" t="s">
        <v>68</v>
      </c>
      <c r="H5124" s="1"/>
      <c r="I5124" s="1"/>
      <c r="AA5124" s="7"/>
      <c r="AB5124" s="7"/>
      <c r="AD5124" s="1"/>
      <c r="AE5124" s="1"/>
      <c r="AG5124" s="7"/>
      <c r="AH5124" s="7"/>
      <c r="AI5124" s="7"/>
      <c r="IU5124" s="11"/>
      <c r="IV5124" s="11"/>
      <c r="IW5124" s="11"/>
      <c r="AMI5124" s="12"/>
      <c r="AMJ5124" s="12"/>
      <c r="AMK5124" s="12"/>
    </row>
    <row r="5125" spans="1:1025">
      <c r="A5125" s="23">
        <v>10</v>
      </c>
      <c r="B5125" s="23">
        <v>2000</v>
      </c>
      <c r="C5125" s="24">
        <v>-19.1037</v>
      </c>
      <c r="D5125" s="24">
        <v>12.641016666666699</v>
      </c>
      <c r="E5125" s="24">
        <v>0</v>
      </c>
      <c r="F5125" s="27">
        <v>0.33</v>
      </c>
      <c r="G5125" s="24" t="s">
        <v>68</v>
      </c>
      <c r="H5125" s="1"/>
      <c r="I5125" s="1"/>
      <c r="AA5125" s="7"/>
      <c r="AB5125" s="7"/>
      <c r="AD5125" s="1"/>
      <c r="AE5125" s="1"/>
      <c r="AG5125" s="7"/>
      <c r="AH5125" s="7"/>
      <c r="AI5125" s="7"/>
      <c r="IU5125" s="11"/>
      <c r="IV5125" s="11"/>
      <c r="IW5125" s="11"/>
      <c r="AMI5125" s="12"/>
      <c r="AMJ5125" s="12"/>
      <c r="AMK5125" s="12"/>
    </row>
    <row r="5126" spans="1:1025">
      <c r="A5126" s="23">
        <v>10</v>
      </c>
      <c r="B5126" s="23">
        <v>2000</v>
      </c>
      <c r="C5126" s="24">
        <v>-9.9608000000000008</v>
      </c>
      <c r="D5126" s="24">
        <v>-0.63798333333333401</v>
      </c>
      <c r="E5126" s="24">
        <v>0</v>
      </c>
      <c r="F5126" s="27">
        <v>0.15126825518831699</v>
      </c>
      <c r="G5126" s="24" t="s">
        <v>68</v>
      </c>
      <c r="H5126" s="1"/>
      <c r="I5126" s="1"/>
      <c r="AA5126" s="7"/>
      <c r="AB5126" s="7"/>
      <c r="AD5126" s="1"/>
      <c r="AE5126" s="1"/>
      <c r="AG5126" s="7"/>
      <c r="AH5126" s="7"/>
      <c r="AI5126" s="7"/>
      <c r="IU5126" s="11"/>
      <c r="IV5126" s="11"/>
      <c r="IW5126" s="11"/>
      <c r="AMI5126" s="12"/>
      <c r="AMJ5126" s="12"/>
      <c r="AMK5126" s="12"/>
    </row>
    <row r="5127" spans="1:1025">
      <c r="A5127" s="23">
        <v>10</v>
      </c>
      <c r="B5127" s="23">
        <v>2000</v>
      </c>
      <c r="C5127" s="24">
        <v>-19.261050000000001</v>
      </c>
      <c r="D5127" s="24">
        <v>13.3248833333333</v>
      </c>
      <c r="E5127" s="24">
        <v>0</v>
      </c>
      <c r="F5127" s="27">
        <v>0.38</v>
      </c>
      <c r="G5127" s="24" t="s">
        <v>68</v>
      </c>
      <c r="H5127" s="1"/>
      <c r="I5127" s="1"/>
      <c r="AA5127" s="7"/>
      <c r="AB5127" s="7"/>
      <c r="AD5127" s="1"/>
      <c r="AE5127" s="1"/>
      <c r="AG5127" s="7"/>
      <c r="AH5127" s="7"/>
      <c r="AI5127" s="7"/>
      <c r="IU5127" s="11"/>
      <c r="IV5127" s="11"/>
      <c r="IW5127" s="11"/>
      <c r="AMI5127" s="12"/>
      <c r="AMJ5127" s="12"/>
      <c r="AMK5127" s="12"/>
    </row>
    <row r="5128" spans="1:1025">
      <c r="A5128" s="23">
        <v>10</v>
      </c>
      <c r="B5128" s="23">
        <v>2000</v>
      </c>
      <c r="C5128" s="24">
        <v>-15.1814</v>
      </c>
      <c r="D5128" s="24">
        <v>5.8861999999999997</v>
      </c>
      <c r="E5128" s="24">
        <v>0</v>
      </c>
      <c r="F5128" s="27">
        <v>0.62873506421219705</v>
      </c>
      <c r="G5128" s="24" t="s">
        <v>68</v>
      </c>
      <c r="H5128" s="1"/>
      <c r="I5128" s="1"/>
      <c r="AA5128" s="7"/>
      <c r="AB5128" s="7"/>
      <c r="AD5128" s="1"/>
      <c r="AE5128" s="1"/>
      <c r="AG5128" s="7"/>
      <c r="AH5128" s="7"/>
      <c r="AI5128" s="7"/>
      <c r="IU5128" s="11"/>
      <c r="IV5128" s="11"/>
      <c r="IW5128" s="11"/>
      <c r="AMI5128" s="12"/>
      <c r="AMJ5128" s="12"/>
      <c r="AMK5128" s="12"/>
    </row>
    <row r="5129" spans="1:1025">
      <c r="A5129" s="23">
        <v>10</v>
      </c>
      <c r="B5129" s="23">
        <v>2000</v>
      </c>
      <c r="C5129" s="24">
        <v>-19.3708833333333</v>
      </c>
      <c r="D5129" s="24">
        <v>22.950216666666702</v>
      </c>
      <c r="E5129" s="24">
        <v>0</v>
      </c>
      <c r="F5129" s="27">
        <v>0.33</v>
      </c>
      <c r="G5129" s="24" t="s">
        <v>68</v>
      </c>
      <c r="H5129" s="1"/>
      <c r="I5129" s="1"/>
      <c r="AA5129" s="7"/>
      <c r="AB5129" s="7"/>
      <c r="AD5129" s="1"/>
      <c r="AE5129" s="1"/>
      <c r="AG5129" s="7"/>
      <c r="AH5129" s="7"/>
      <c r="AI5129" s="7"/>
      <c r="IU5129" s="11"/>
      <c r="IV5129" s="11"/>
      <c r="IW5129" s="11"/>
      <c r="AMI5129" s="12"/>
      <c r="AMJ5129" s="12"/>
      <c r="AMK5129" s="12"/>
    </row>
    <row r="5130" spans="1:1025">
      <c r="A5130" s="23">
        <v>10</v>
      </c>
      <c r="B5130" s="23">
        <v>2000</v>
      </c>
      <c r="C5130" s="24">
        <v>-18.545116666666701</v>
      </c>
      <c r="D5130" s="24">
        <v>10.1979166666667</v>
      </c>
      <c r="E5130" s="24">
        <v>0</v>
      </c>
      <c r="F5130" s="27">
        <v>0.69444803695150203</v>
      </c>
      <c r="G5130" s="24" t="s">
        <v>68</v>
      </c>
      <c r="H5130" s="1"/>
      <c r="I5130" s="1"/>
      <c r="AA5130" s="7"/>
      <c r="AB5130" s="7"/>
      <c r="AD5130" s="1"/>
      <c r="AE5130" s="1"/>
      <c r="AG5130" s="7"/>
      <c r="AH5130" s="7"/>
      <c r="AI5130" s="7"/>
      <c r="IU5130" s="11"/>
      <c r="IV5130" s="11"/>
      <c r="IW5130" s="11"/>
      <c r="AMI5130" s="12"/>
      <c r="AMJ5130" s="12"/>
      <c r="AMK5130" s="12"/>
    </row>
    <row r="5131" spans="1:1025">
      <c r="A5131" s="23">
        <v>10</v>
      </c>
      <c r="B5131" s="23">
        <v>2000</v>
      </c>
      <c r="C5131" s="24">
        <v>-18.946283333333302</v>
      </c>
      <c r="D5131" s="24">
        <v>11.954599999999999</v>
      </c>
      <c r="E5131" s="24">
        <v>0</v>
      </c>
      <c r="F5131" s="27">
        <v>0.44</v>
      </c>
      <c r="G5131" s="24" t="s">
        <v>68</v>
      </c>
      <c r="H5131" s="1"/>
      <c r="I5131" s="1"/>
      <c r="AA5131" s="7"/>
      <c r="AB5131" s="7"/>
      <c r="AD5131" s="1"/>
      <c r="AE5131" s="1"/>
      <c r="AG5131" s="7"/>
      <c r="AH5131" s="7"/>
      <c r="AI5131" s="7"/>
      <c r="IU5131" s="11"/>
      <c r="IV5131" s="11"/>
      <c r="IW5131" s="11"/>
      <c r="AMI5131" s="12"/>
      <c r="AMJ5131" s="12"/>
      <c r="AMK5131" s="12"/>
    </row>
    <row r="5132" spans="1:1025">
      <c r="A5132" s="23">
        <v>10</v>
      </c>
      <c r="B5132" s="23">
        <v>2000</v>
      </c>
      <c r="C5132" s="24">
        <v>2.8053833333333298</v>
      </c>
      <c r="D5132" s="24">
        <v>-16.392433333333301</v>
      </c>
      <c r="E5132" s="24">
        <v>0</v>
      </c>
      <c r="F5132" s="27">
        <v>0.12</v>
      </c>
      <c r="G5132" s="24" t="s">
        <v>68</v>
      </c>
      <c r="H5132" s="1"/>
      <c r="I5132" s="1"/>
      <c r="AA5132" s="7"/>
      <c r="AB5132" s="7"/>
      <c r="AD5132" s="1"/>
      <c r="AE5132" s="1"/>
      <c r="AG5132" s="7"/>
      <c r="AH5132" s="7"/>
      <c r="AI5132" s="7"/>
      <c r="IU5132" s="11"/>
      <c r="IV5132" s="11"/>
      <c r="IW5132" s="11"/>
      <c r="AMI5132" s="12"/>
      <c r="AMJ5132" s="12"/>
      <c r="AMK5132" s="12"/>
    </row>
    <row r="5133" spans="1:1025">
      <c r="A5133" s="23">
        <v>10</v>
      </c>
      <c r="B5133" s="23">
        <v>2000</v>
      </c>
      <c r="C5133" s="24">
        <v>-20.1932166666667</v>
      </c>
      <c r="D5133" s="24">
        <v>18.3812833333333</v>
      </c>
      <c r="E5133" s="24">
        <v>0</v>
      </c>
      <c r="F5133" s="27">
        <v>0.26</v>
      </c>
      <c r="G5133" s="24" t="s">
        <v>68</v>
      </c>
      <c r="H5133" s="1"/>
      <c r="I5133" s="1"/>
      <c r="AA5133" s="7"/>
      <c r="AB5133" s="7"/>
      <c r="AD5133" s="1"/>
      <c r="AE5133" s="1"/>
      <c r="AG5133" s="7"/>
      <c r="AH5133" s="7"/>
      <c r="AI5133" s="7"/>
      <c r="IU5133" s="11"/>
      <c r="IV5133" s="11"/>
      <c r="IW5133" s="11"/>
      <c r="AMI5133" s="12"/>
      <c r="AMJ5133" s="12"/>
      <c r="AMK5133" s="12"/>
    </row>
    <row r="5134" spans="1:1025">
      <c r="A5134" s="23">
        <v>10</v>
      </c>
      <c r="B5134" s="23">
        <v>2000</v>
      </c>
      <c r="C5134" s="24">
        <v>-20.274349999999998</v>
      </c>
      <c r="D5134" s="24">
        <v>18.832433333333299</v>
      </c>
      <c r="E5134" s="24">
        <v>0</v>
      </c>
      <c r="F5134" s="27">
        <v>0.31</v>
      </c>
      <c r="G5134" s="24" t="s">
        <v>68</v>
      </c>
      <c r="H5134" s="1"/>
      <c r="I5134" s="1"/>
      <c r="AA5134" s="7"/>
      <c r="AB5134" s="7"/>
      <c r="AD5134" s="1"/>
      <c r="AE5134" s="1"/>
      <c r="AG5134" s="7"/>
      <c r="AH5134" s="7"/>
      <c r="AI5134" s="7"/>
      <c r="IU5134" s="11"/>
      <c r="IV5134" s="11"/>
      <c r="IW5134" s="11"/>
      <c r="AMI5134" s="12"/>
      <c r="AMJ5134" s="12"/>
      <c r="AMK5134" s="12"/>
    </row>
    <row r="5135" spans="1:1025">
      <c r="A5135" s="23">
        <v>10</v>
      </c>
      <c r="B5135" s="23">
        <v>2000</v>
      </c>
      <c r="C5135" s="24">
        <v>-19.156583333333302</v>
      </c>
      <c r="D5135" s="24">
        <v>12.870900000000001</v>
      </c>
      <c r="E5135" s="24">
        <v>0</v>
      </c>
      <c r="F5135" s="27">
        <v>0.33</v>
      </c>
      <c r="G5135" s="24" t="s">
        <v>68</v>
      </c>
      <c r="H5135" s="1"/>
      <c r="I5135" s="1"/>
      <c r="AA5135" s="7"/>
      <c r="AB5135" s="7"/>
      <c r="AD5135" s="1"/>
      <c r="AE5135" s="1"/>
      <c r="AG5135" s="7"/>
      <c r="AH5135" s="7"/>
      <c r="AI5135" s="7"/>
      <c r="IU5135" s="11"/>
      <c r="IV5135" s="11"/>
      <c r="IW5135" s="11"/>
      <c r="AMI5135" s="12"/>
      <c r="AMJ5135" s="12"/>
      <c r="AMK5135" s="12"/>
    </row>
    <row r="5136" spans="1:1025">
      <c r="A5136" s="23">
        <v>10</v>
      </c>
      <c r="B5136" s="23">
        <v>2000</v>
      </c>
      <c r="C5136" s="24">
        <v>-8.0654666666666692</v>
      </c>
      <c r="D5136" s="24">
        <v>-3.0098166666666701</v>
      </c>
      <c r="E5136" s="24">
        <v>0</v>
      </c>
      <c r="F5136" s="27">
        <v>0.1</v>
      </c>
      <c r="G5136" s="24" t="s">
        <v>68</v>
      </c>
      <c r="H5136" s="1"/>
      <c r="I5136" s="1"/>
      <c r="AA5136" s="7"/>
      <c r="AB5136" s="7"/>
      <c r="AD5136" s="1"/>
      <c r="AE5136" s="1"/>
      <c r="AG5136" s="7"/>
      <c r="AH5136" s="7"/>
      <c r="AI5136" s="7"/>
      <c r="IU5136" s="11"/>
      <c r="IV5136" s="11"/>
      <c r="IW5136" s="11"/>
      <c r="AMI5136" s="12"/>
      <c r="AMJ5136" s="12"/>
      <c r="AMK5136" s="12"/>
    </row>
    <row r="5137" spans="1:1025">
      <c r="A5137" s="23">
        <v>10</v>
      </c>
      <c r="B5137" s="23">
        <v>2000</v>
      </c>
      <c r="C5137" s="24">
        <v>-7.9922500000000003</v>
      </c>
      <c r="D5137" s="24">
        <v>-3.1013500000000001</v>
      </c>
      <c r="E5137" s="24">
        <v>0</v>
      </c>
      <c r="F5137" s="27">
        <v>2.94829222011385E-2</v>
      </c>
      <c r="G5137" s="24" t="s">
        <v>68</v>
      </c>
      <c r="H5137" s="1"/>
      <c r="I5137" s="1"/>
      <c r="AA5137" s="7"/>
      <c r="AB5137" s="7"/>
      <c r="AD5137" s="1"/>
      <c r="AE5137" s="1"/>
      <c r="AG5137" s="7"/>
      <c r="AH5137" s="7"/>
      <c r="AI5137" s="7"/>
      <c r="IU5137" s="11"/>
      <c r="IV5137" s="11"/>
      <c r="IW5137" s="11"/>
      <c r="AMI5137" s="12"/>
      <c r="AMJ5137" s="12"/>
      <c r="AMK5137" s="12"/>
    </row>
    <row r="5138" spans="1:1025">
      <c r="A5138" s="23">
        <v>10</v>
      </c>
      <c r="B5138" s="23">
        <v>2000</v>
      </c>
      <c r="C5138" s="24">
        <v>-15.747350000000001</v>
      </c>
      <c r="D5138" s="24">
        <v>6.59066666666667</v>
      </c>
      <c r="E5138" s="24">
        <v>0</v>
      </c>
      <c r="F5138" s="27">
        <v>0.45575546832872399</v>
      </c>
      <c r="G5138" s="24" t="s">
        <v>68</v>
      </c>
      <c r="H5138" s="1"/>
      <c r="I5138" s="1"/>
      <c r="AA5138" s="7"/>
      <c r="AB5138" s="7"/>
      <c r="AD5138" s="1"/>
      <c r="AE5138" s="1"/>
      <c r="AG5138" s="7"/>
      <c r="AH5138" s="7"/>
      <c r="AI5138" s="7"/>
      <c r="IU5138" s="11"/>
      <c r="IV5138" s="11"/>
      <c r="IW5138" s="11"/>
      <c r="AMI5138" s="12"/>
      <c r="AMJ5138" s="12"/>
      <c r="AMK5138" s="12"/>
    </row>
    <row r="5139" spans="1:1025">
      <c r="A5139" s="23">
        <v>10</v>
      </c>
      <c r="B5139" s="23">
        <v>2000</v>
      </c>
      <c r="C5139" s="24">
        <v>-0.49671666666666803</v>
      </c>
      <c r="D5139" s="24">
        <v>-12.3891333333333</v>
      </c>
      <c r="E5139" s="24">
        <v>0</v>
      </c>
      <c r="F5139" s="27">
        <v>0.14000000000000001</v>
      </c>
      <c r="G5139" s="24" t="s">
        <v>68</v>
      </c>
      <c r="H5139" s="1"/>
      <c r="I5139" s="1"/>
      <c r="AA5139" s="7"/>
      <c r="AB5139" s="7"/>
      <c r="AD5139" s="1"/>
      <c r="AE5139" s="1"/>
      <c r="AG5139" s="7"/>
      <c r="AH5139" s="7"/>
      <c r="AI5139" s="7"/>
      <c r="IU5139" s="11"/>
      <c r="IV5139" s="11"/>
      <c r="IW5139" s="11"/>
      <c r="AMI5139" s="12"/>
      <c r="AMJ5139" s="12"/>
      <c r="AMK5139" s="12"/>
    </row>
    <row r="5140" spans="1:1025">
      <c r="A5140" s="23">
        <v>10</v>
      </c>
      <c r="B5140" s="23">
        <v>2000</v>
      </c>
      <c r="C5140" s="24">
        <v>-4.2904</v>
      </c>
      <c r="D5140" s="24">
        <v>-7.7141833333333301</v>
      </c>
      <c r="E5140" s="24">
        <v>0</v>
      </c>
      <c r="F5140" s="27">
        <v>7.0000000000000007E-2</v>
      </c>
      <c r="G5140" s="24" t="s">
        <v>68</v>
      </c>
      <c r="H5140" s="1"/>
      <c r="I5140" s="1"/>
      <c r="AA5140" s="7"/>
      <c r="AB5140" s="7"/>
      <c r="AD5140" s="1"/>
      <c r="AE5140" s="1"/>
      <c r="AG5140" s="7"/>
      <c r="AH5140" s="7"/>
      <c r="AI5140" s="7"/>
      <c r="IU5140" s="11"/>
      <c r="IV5140" s="11"/>
      <c r="IW5140" s="11"/>
      <c r="AMI5140" s="12"/>
      <c r="AMJ5140" s="12"/>
      <c r="AMK5140" s="12"/>
    </row>
    <row r="5141" spans="1:1025">
      <c r="A5141" s="23">
        <v>10</v>
      </c>
      <c r="B5141" s="23">
        <v>2000</v>
      </c>
      <c r="C5141" s="24">
        <v>-10.990183333333301</v>
      </c>
      <c r="D5141" s="24">
        <v>0.64996666666666802</v>
      </c>
      <c r="E5141" s="24">
        <v>0</v>
      </c>
      <c r="F5141" s="27">
        <v>8.67257462686567E-2</v>
      </c>
      <c r="G5141" s="24" t="s">
        <v>68</v>
      </c>
      <c r="H5141" s="1"/>
      <c r="I5141" s="1"/>
      <c r="AA5141" s="7"/>
      <c r="AB5141" s="7"/>
      <c r="AD5141" s="1"/>
      <c r="AE5141" s="1"/>
      <c r="AG5141" s="7"/>
      <c r="AH5141" s="7"/>
      <c r="AI5141" s="7"/>
      <c r="IU5141" s="11"/>
      <c r="IV5141" s="11"/>
      <c r="IW5141" s="11"/>
      <c r="AMI5141" s="12"/>
      <c r="AMJ5141" s="12"/>
      <c r="AMK5141" s="12"/>
    </row>
    <row r="5142" spans="1:1025">
      <c r="A5142" s="23">
        <v>10</v>
      </c>
      <c r="B5142" s="23">
        <v>2000</v>
      </c>
      <c r="C5142" s="24">
        <v>-19.624300000000002</v>
      </c>
      <c r="D5142" s="24">
        <v>15.1801833333333</v>
      </c>
      <c r="E5142" s="24">
        <v>0</v>
      </c>
      <c r="F5142" s="27">
        <v>0.53</v>
      </c>
      <c r="G5142" s="24" t="s">
        <v>68</v>
      </c>
      <c r="H5142" s="1"/>
      <c r="I5142" s="1"/>
      <c r="AA5142" s="7"/>
      <c r="AB5142" s="7"/>
      <c r="AD5142" s="1"/>
      <c r="AE5142" s="1"/>
      <c r="AG5142" s="7"/>
      <c r="AH5142" s="7"/>
      <c r="AI5142" s="7"/>
      <c r="IU5142" s="11"/>
      <c r="IV5142" s="11"/>
      <c r="IW5142" s="11"/>
      <c r="AMI5142" s="12"/>
      <c r="AMJ5142" s="12"/>
      <c r="AMK5142" s="12"/>
    </row>
    <row r="5143" spans="1:1025">
      <c r="A5143" s="23">
        <v>10</v>
      </c>
      <c r="B5143" s="23">
        <v>2000</v>
      </c>
      <c r="C5143" s="24">
        <v>3.5307833333333298</v>
      </c>
      <c r="D5143" s="24">
        <v>-17.261399999999998</v>
      </c>
      <c r="E5143" s="24">
        <v>0</v>
      </c>
      <c r="F5143" s="27">
        <v>0.13</v>
      </c>
      <c r="G5143" s="24" t="s">
        <v>68</v>
      </c>
      <c r="H5143" s="1"/>
      <c r="I5143" s="1"/>
      <c r="AA5143" s="7"/>
      <c r="AB5143" s="7"/>
      <c r="AD5143" s="1"/>
      <c r="AE5143" s="1"/>
      <c r="AG5143" s="7"/>
      <c r="AH5143" s="7"/>
      <c r="AI5143" s="7"/>
      <c r="IU5143" s="11"/>
      <c r="IV5143" s="11"/>
      <c r="IW5143" s="11"/>
      <c r="AMI5143" s="12"/>
      <c r="AMJ5143" s="12"/>
      <c r="AMK5143" s="12"/>
    </row>
    <row r="5144" spans="1:1025">
      <c r="A5144" s="23">
        <v>10</v>
      </c>
      <c r="B5144" s="23">
        <v>2000</v>
      </c>
      <c r="C5144" s="24">
        <v>-11.8919833333333</v>
      </c>
      <c r="D5144" s="24">
        <v>1.77853333333333</v>
      </c>
      <c r="E5144" s="24">
        <v>0</v>
      </c>
      <c r="F5144" s="27">
        <v>0.21</v>
      </c>
      <c r="G5144" s="24" t="s">
        <v>68</v>
      </c>
      <c r="H5144" s="1"/>
      <c r="I5144" s="1"/>
      <c r="AA5144" s="7"/>
      <c r="AB5144" s="7"/>
      <c r="AD5144" s="1"/>
      <c r="AE5144" s="1"/>
      <c r="AG5144" s="7"/>
      <c r="AH5144" s="7"/>
      <c r="AI5144" s="7"/>
      <c r="IU5144" s="11"/>
      <c r="IV5144" s="11"/>
      <c r="IW5144" s="11"/>
      <c r="AMI5144" s="12"/>
      <c r="AMJ5144" s="12"/>
      <c r="AMK5144" s="12"/>
    </row>
    <row r="5145" spans="1:1025">
      <c r="A5145" s="23">
        <v>10</v>
      </c>
      <c r="B5145" s="23">
        <v>2000</v>
      </c>
      <c r="C5145" s="24">
        <v>-3.9928166666666698</v>
      </c>
      <c r="D5145" s="24">
        <v>-8.0829833333333294</v>
      </c>
      <c r="E5145" s="24">
        <v>0</v>
      </c>
      <c r="F5145" s="27">
        <v>0.06</v>
      </c>
      <c r="G5145" s="24" t="s">
        <v>68</v>
      </c>
      <c r="H5145" s="1"/>
      <c r="I5145" s="1"/>
      <c r="AA5145" s="7"/>
      <c r="AB5145" s="7"/>
      <c r="AD5145" s="1"/>
      <c r="AE5145" s="1"/>
      <c r="AG5145" s="7"/>
      <c r="AH5145" s="7"/>
      <c r="AI5145" s="7"/>
      <c r="IU5145" s="11"/>
      <c r="IV5145" s="11"/>
      <c r="IW5145" s="11"/>
      <c r="AMI5145" s="12"/>
      <c r="AMJ5145" s="12"/>
      <c r="AMK5145" s="12"/>
    </row>
    <row r="5146" spans="1:1025">
      <c r="A5146" s="23">
        <v>10</v>
      </c>
      <c r="B5146" s="23">
        <v>2000</v>
      </c>
      <c r="C5146" s="24">
        <v>2.4046500000000002</v>
      </c>
      <c r="D5146" s="24">
        <v>-15.910816666666699</v>
      </c>
      <c r="E5146" s="24">
        <v>0</v>
      </c>
      <c r="F5146" s="27">
        <v>0.14000000000000001</v>
      </c>
      <c r="G5146" s="24" t="s">
        <v>68</v>
      </c>
      <c r="H5146" s="1"/>
      <c r="I5146" s="1"/>
      <c r="AA5146" s="7"/>
      <c r="AB5146" s="7"/>
      <c r="AD5146" s="1"/>
      <c r="AE5146" s="1"/>
      <c r="AG5146" s="7"/>
      <c r="AH5146" s="7"/>
      <c r="AI5146" s="7"/>
      <c r="IU5146" s="11"/>
      <c r="IV5146" s="11"/>
      <c r="IW5146" s="11"/>
      <c r="AMI5146" s="12"/>
      <c r="AMJ5146" s="12"/>
      <c r="AMK5146" s="12"/>
    </row>
    <row r="5147" spans="1:1025">
      <c r="A5147" s="23">
        <v>10</v>
      </c>
      <c r="B5147" s="23">
        <v>2000</v>
      </c>
      <c r="C5147" s="24">
        <v>4.7905833333333296</v>
      </c>
      <c r="D5147" s="24">
        <v>-18.76135</v>
      </c>
      <c r="E5147" s="24">
        <v>0</v>
      </c>
      <c r="F5147" s="27">
        <v>0.03</v>
      </c>
      <c r="G5147" s="24" t="s">
        <v>68</v>
      </c>
      <c r="H5147" s="1"/>
      <c r="I5147" s="1"/>
      <c r="AA5147" s="7"/>
      <c r="AB5147" s="7"/>
      <c r="AD5147" s="1"/>
      <c r="AE5147" s="1"/>
      <c r="AG5147" s="7"/>
      <c r="AH5147" s="7"/>
      <c r="AI5147" s="7"/>
      <c r="IU5147" s="11"/>
      <c r="IV5147" s="11"/>
      <c r="IW5147" s="11"/>
      <c r="AMI5147" s="12"/>
      <c r="AMJ5147" s="12"/>
      <c r="AMK5147" s="12"/>
    </row>
    <row r="5148" spans="1:1025">
      <c r="A5148" s="23">
        <v>10</v>
      </c>
      <c r="B5148" s="23">
        <v>2000</v>
      </c>
      <c r="C5148" s="24">
        <v>4.5156833333333299</v>
      </c>
      <c r="D5148" s="24">
        <v>-18.4354333333333</v>
      </c>
      <c r="E5148" s="24">
        <v>0</v>
      </c>
      <c r="F5148" s="27">
        <v>0.09</v>
      </c>
      <c r="G5148" s="24" t="s">
        <v>68</v>
      </c>
      <c r="H5148" s="1"/>
      <c r="I5148" s="1"/>
      <c r="AA5148" s="7"/>
      <c r="AB5148" s="7"/>
      <c r="AD5148" s="1"/>
      <c r="AE5148" s="1"/>
      <c r="AG5148" s="7"/>
      <c r="AH5148" s="7"/>
      <c r="AI5148" s="7"/>
      <c r="IU5148" s="11"/>
      <c r="IV5148" s="11"/>
      <c r="IW5148" s="11"/>
      <c r="AMI5148" s="12"/>
      <c r="AMJ5148" s="12"/>
      <c r="AMK5148" s="12"/>
    </row>
    <row r="5149" spans="1:1025">
      <c r="A5149" s="23">
        <v>10</v>
      </c>
      <c r="B5149" s="23">
        <v>2000</v>
      </c>
      <c r="C5149" s="24">
        <v>-17.8577333333333</v>
      </c>
      <c r="D5149" s="24">
        <v>9.2073666666666707</v>
      </c>
      <c r="E5149" s="24">
        <v>0</v>
      </c>
      <c r="F5149" s="27">
        <v>0.47643256185155702</v>
      </c>
      <c r="G5149" s="24" t="s">
        <v>68</v>
      </c>
      <c r="H5149" s="1"/>
      <c r="I5149" s="1"/>
      <c r="AA5149" s="7"/>
      <c r="AB5149" s="7"/>
      <c r="AD5149" s="1"/>
      <c r="AE5149" s="1"/>
      <c r="AG5149" s="7"/>
      <c r="AH5149" s="7"/>
      <c r="AI5149" s="7"/>
      <c r="IU5149" s="11"/>
      <c r="IV5149" s="11"/>
      <c r="IW5149" s="11"/>
      <c r="AMI5149" s="12"/>
      <c r="AMJ5149" s="12"/>
      <c r="AMK5149" s="12"/>
    </row>
    <row r="5150" spans="1:1025">
      <c r="A5150" s="23">
        <v>10</v>
      </c>
      <c r="B5150" s="23">
        <v>2000</v>
      </c>
      <c r="C5150" s="24">
        <v>-16.797833333333301</v>
      </c>
      <c r="D5150" s="24">
        <v>7.8947833333333302</v>
      </c>
      <c r="E5150" s="24">
        <v>0</v>
      </c>
      <c r="F5150" s="27">
        <v>0.54421285356744997</v>
      </c>
      <c r="G5150" s="24" t="s">
        <v>68</v>
      </c>
      <c r="H5150" s="1"/>
      <c r="I5150" s="1"/>
      <c r="AA5150" s="7"/>
      <c r="AB5150" s="7"/>
      <c r="AD5150" s="1"/>
      <c r="AE5150" s="1"/>
      <c r="AG5150" s="7"/>
      <c r="AH5150" s="7"/>
      <c r="AI5150" s="7"/>
      <c r="IU5150" s="11"/>
      <c r="IV5150" s="11"/>
      <c r="IW5150" s="11"/>
      <c r="AMI5150" s="12"/>
      <c r="AMJ5150" s="12"/>
      <c r="AMK5150" s="12"/>
    </row>
    <row r="5151" spans="1:1025">
      <c r="A5151" s="23">
        <v>10</v>
      </c>
      <c r="B5151" s="23">
        <v>2000</v>
      </c>
      <c r="C5151" s="24">
        <v>-17.106116666666701</v>
      </c>
      <c r="D5151" s="24">
        <v>25.699100000000001</v>
      </c>
      <c r="E5151" s="24">
        <v>0</v>
      </c>
      <c r="F5151" s="27">
        <v>0.51</v>
      </c>
      <c r="G5151" s="24" t="s">
        <v>68</v>
      </c>
      <c r="H5151" s="1"/>
      <c r="I5151" s="1"/>
      <c r="AA5151" s="7"/>
      <c r="AB5151" s="7"/>
      <c r="AD5151" s="1"/>
      <c r="AE5151" s="1"/>
      <c r="AG5151" s="7"/>
      <c r="AH5151" s="7"/>
      <c r="AI5151" s="7"/>
      <c r="IU5151" s="11"/>
      <c r="IV5151" s="11"/>
      <c r="IW5151" s="11"/>
      <c r="AMI5151" s="12"/>
      <c r="AMJ5151" s="12"/>
      <c r="AMK5151" s="12"/>
    </row>
    <row r="5152" spans="1:1025">
      <c r="A5152" s="23">
        <v>10</v>
      </c>
      <c r="B5152" s="23">
        <v>2000</v>
      </c>
      <c r="C5152" s="24">
        <v>-20.485583333333299</v>
      </c>
      <c r="D5152" s="24">
        <v>20.0035833333333</v>
      </c>
      <c r="E5152" s="24">
        <v>0</v>
      </c>
      <c r="F5152" s="27">
        <v>0.33</v>
      </c>
      <c r="G5152" s="24" t="s">
        <v>68</v>
      </c>
      <c r="H5152" s="1"/>
      <c r="I5152" s="1"/>
      <c r="AA5152" s="7"/>
      <c r="AB5152" s="7"/>
      <c r="AD5152" s="1"/>
      <c r="AE5152" s="1"/>
      <c r="AG5152" s="7"/>
      <c r="AH5152" s="7"/>
      <c r="AI5152" s="7"/>
      <c r="IU5152" s="11"/>
      <c r="IV5152" s="11"/>
      <c r="IW5152" s="11"/>
      <c r="AMI5152" s="12"/>
      <c r="AMJ5152" s="12"/>
      <c r="AMK5152" s="12"/>
    </row>
    <row r="5153" spans="1:1025">
      <c r="A5153" s="23">
        <v>10</v>
      </c>
      <c r="B5153" s="23">
        <v>2000</v>
      </c>
      <c r="C5153" s="24">
        <v>-11.1355166666667</v>
      </c>
      <c r="D5153" s="24">
        <v>0.83196666666666896</v>
      </c>
      <c r="E5153" s="24">
        <v>0</v>
      </c>
      <c r="F5153" s="27">
        <v>0.106644767714688</v>
      </c>
      <c r="G5153" s="24" t="s">
        <v>68</v>
      </c>
      <c r="H5153" s="1"/>
      <c r="I5153" s="1"/>
      <c r="AA5153" s="7"/>
      <c r="AB5153" s="7"/>
      <c r="AD5153" s="1"/>
      <c r="AE5153" s="1"/>
      <c r="AG5153" s="7"/>
      <c r="AH5153" s="7"/>
      <c r="AI5153" s="7"/>
      <c r="IU5153" s="11"/>
      <c r="IV5153" s="11"/>
      <c r="IW5153" s="11"/>
      <c r="AMI5153" s="12"/>
      <c r="AMJ5153" s="12"/>
      <c r="AMK5153" s="12"/>
    </row>
    <row r="5154" spans="1:1025">
      <c r="A5154" s="23">
        <v>10</v>
      </c>
      <c r="B5154" s="23">
        <v>2000</v>
      </c>
      <c r="C5154" s="24">
        <v>-19.5398666666667</v>
      </c>
      <c r="D5154" s="24">
        <v>14.70205</v>
      </c>
      <c r="E5154" s="24">
        <v>0</v>
      </c>
      <c r="F5154" s="27">
        <v>0.28000000000000003</v>
      </c>
      <c r="G5154" s="24" t="s">
        <v>68</v>
      </c>
      <c r="H5154" s="1"/>
      <c r="I5154" s="1"/>
      <c r="AA5154" s="7"/>
      <c r="AB5154" s="7"/>
      <c r="AD5154" s="1"/>
      <c r="AE5154" s="1"/>
      <c r="AG5154" s="7"/>
      <c r="AH5154" s="7"/>
      <c r="AI5154" s="7"/>
      <c r="IU5154" s="11"/>
      <c r="IV5154" s="11"/>
      <c r="IW5154" s="11"/>
      <c r="AMI5154" s="12"/>
      <c r="AMJ5154" s="12"/>
      <c r="AMK5154" s="12"/>
    </row>
    <row r="5155" spans="1:1025">
      <c r="A5155" s="23">
        <v>10</v>
      </c>
      <c r="B5155" s="23">
        <v>2000</v>
      </c>
      <c r="C5155" s="24">
        <v>-4.4368999999999996</v>
      </c>
      <c r="D5155" s="24">
        <v>-7.5320999999999998</v>
      </c>
      <c r="E5155" s="24">
        <v>0</v>
      </c>
      <c r="F5155" s="27">
        <v>0.05</v>
      </c>
      <c r="G5155" s="24" t="s">
        <v>68</v>
      </c>
      <c r="H5155" s="1"/>
      <c r="I5155" s="1"/>
      <c r="AA5155" s="7"/>
      <c r="AB5155" s="7"/>
      <c r="AD5155" s="1"/>
      <c r="AE5155" s="1"/>
      <c r="AG5155" s="7"/>
      <c r="AH5155" s="7"/>
      <c r="AI5155" s="7"/>
      <c r="IU5155" s="11"/>
      <c r="IV5155" s="11"/>
      <c r="IW5155" s="11"/>
      <c r="AMI5155" s="12"/>
      <c r="AMJ5155" s="12"/>
      <c r="AMK5155" s="12"/>
    </row>
    <row r="5156" spans="1:1025">
      <c r="A5156" s="23">
        <v>10</v>
      </c>
      <c r="B5156" s="23">
        <v>2000</v>
      </c>
      <c r="C5156" s="24">
        <v>0.234366666666667</v>
      </c>
      <c r="D5156" s="24">
        <v>-13.2813</v>
      </c>
      <c r="E5156" s="24">
        <v>0</v>
      </c>
      <c r="F5156" s="27">
        <v>0.23</v>
      </c>
      <c r="G5156" s="24" t="s">
        <v>68</v>
      </c>
      <c r="H5156" s="1"/>
      <c r="I5156" s="1"/>
      <c r="AA5156" s="7"/>
      <c r="AB5156" s="7"/>
      <c r="AD5156" s="1"/>
      <c r="AE5156" s="1"/>
      <c r="AG5156" s="7"/>
      <c r="AH5156" s="7"/>
      <c r="AI5156" s="7"/>
      <c r="IU5156" s="11"/>
      <c r="IV5156" s="11"/>
      <c r="IW5156" s="11"/>
      <c r="AMI5156" s="12"/>
      <c r="AMJ5156" s="12"/>
      <c r="AMK5156" s="12"/>
    </row>
    <row r="5157" spans="1:1025">
      <c r="A5157" s="23">
        <v>10</v>
      </c>
      <c r="B5157" s="23">
        <v>2000</v>
      </c>
      <c r="C5157" s="24">
        <v>-8.93103333333333</v>
      </c>
      <c r="D5157" s="24">
        <v>-1.9277166666666701</v>
      </c>
      <c r="E5157" s="24">
        <v>0</v>
      </c>
      <c r="F5157" s="27">
        <v>7.1442400774443401E-2</v>
      </c>
      <c r="G5157" s="24" t="s">
        <v>68</v>
      </c>
      <c r="H5157" s="1"/>
      <c r="I5157" s="1"/>
      <c r="AA5157" s="7"/>
      <c r="AB5157" s="7"/>
      <c r="AD5157" s="1"/>
      <c r="AE5157" s="1"/>
      <c r="AG5157" s="7"/>
      <c r="AH5157" s="7"/>
      <c r="AI5157" s="7"/>
      <c r="IU5157" s="11"/>
      <c r="IV5157" s="11"/>
      <c r="IW5157" s="11"/>
      <c r="AMI5157" s="12"/>
      <c r="AMJ5157" s="12"/>
      <c r="AMK5157" s="12"/>
    </row>
    <row r="5158" spans="1:1025">
      <c r="A5158" s="23">
        <v>10</v>
      </c>
      <c r="B5158" s="23">
        <v>2000</v>
      </c>
      <c r="C5158" s="24">
        <v>-19.207733333333302</v>
      </c>
      <c r="D5158" s="24">
        <v>13.0937</v>
      </c>
      <c r="E5158" s="24">
        <v>0</v>
      </c>
      <c r="F5158" s="27">
        <v>0.32</v>
      </c>
      <c r="G5158" s="24" t="s">
        <v>68</v>
      </c>
      <c r="H5158" s="1"/>
      <c r="I5158" s="1"/>
      <c r="AA5158" s="7"/>
      <c r="AB5158" s="7"/>
      <c r="AD5158" s="1"/>
      <c r="AE5158" s="1"/>
      <c r="AG5158" s="7"/>
      <c r="AH5158" s="7"/>
      <c r="AI5158" s="7"/>
      <c r="IU5158" s="11"/>
      <c r="IV5158" s="11"/>
      <c r="IW5158" s="11"/>
      <c r="AMI5158" s="12"/>
      <c r="AMJ5158" s="12"/>
      <c r="AMK5158" s="12"/>
    </row>
    <row r="5159" spans="1:1025">
      <c r="A5159" s="23">
        <v>10</v>
      </c>
      <c r="B5159" s="23">
        <v>2000</v>
      </c>
      <c r="C5159" s="24">
        <v>0.97011666666666896</v>
      </c>
      <c r="D5159" s="24">
        <v>-14.17625</v>
      </c>
      <c r="E5159" s="24">
        <v>0</v>
      </c>
      <c r="F5159" s="27">
        <v>0.17</v>
      </c>
      <c r="G5159" s="24" t="s">
        <v>68</v>
      </c>
      <c r="H5159" s="1"/>
      <c r="I5159" s="1"/>
      <c r="AA5159" s="7"/>
      <c r="AB5159" s="7"/>
      <c r="AD5159" s="1"/>
      <c r="AE5159" s="1"/>
      <c r="AG5159" s="7"/>
      <c r="AH5159" s="7"/>
      <c r="AI5159" s="7"/>
      <c r="IU5159" s="11"/>
      <c r="IV5159" s="11"/>
      <c r="IW5159" s="11"/>
      <c r="AMI5159" s="12"/>
      <c r="AMJ5159" s="12"/>
      <c r="AMK5159" s="12"/>
    </row>
    <row r="5160" spans="1:1025">
      <c r="A5160" s="23">
        <v>10</v>
      </c>
      <c r="B5160" s="23">
        <v>2000</v>
      </c>
      <c r="C5160" s="24">
        <v>3.6780499999999998</v>
      </c>
      <c r="D5160" s="24">
        <v>-17.437666666666701</v>
      </c>
      <c r="E5160" s="24">
        <v>0</v>
      </c>
      <c r="F5160" s="27">
        <v>0.13</v>
      </c>
      <c r="G5160" s="24" t="s">
        <v>68</v>
      </c>
      <c r="H5160" s="1"/>
      <c r="I5160" s="1"/>
      <c r="AA5160" s="7"/>
      <c r="AB5160" s="7"/>
      <c r="AD5160" s="1"/>
      <c r="AE5160" s="1"/>
      <c r="AG5160" s="7"/>
      <c r="AH5160" s="7"/>
      <c r="AI5160" s="7"/>
      <c r="IU5160" s="11"/>
      <c r="IV5160" s="11"/>
      <c r="IW5160" s="11"/>
      <c r="AMI5160" s="12"/>
      <c r="AMJ5160" s="12"/>
      <c r="AMK5160" s="12"/>
    </row>
    <row r="5161" spans="1:1025">
      <c r="A5161" s="23">
        <v>10</v>
      </c>
      <c r="B5161" s="23">
        <v>2000</v>
      </c>
      <c r="C5161" s="24">
        <v>-20.2658666666667</v>
      </c>
      <c r="D5161" s="24">
        <v>21.8477833333333</v>
      </c>
      <c r="E5161" s="24">
        <v>0</v>
      </c>
      <c r="F5161" s="27">
        <v>0.35</v>
      </c>
      <c r="G5161" s="24" t="s">
        <v>68</v>
      </c>
      <c r="H5161" s="1"/>
      <c r="I5161" s="1"/>
      <c r="AA5161" s="7"/>
      <c r="AB5161" s="7"/>
      <c r="AD5161" s="1"/>
      <c r="AE5161" s="1"/>
      <c r="AG5161" s="7"/>
      <c r="AH5161" s="7"/>
      <c r="AI5161" s="7"/>
      <c r="IU5161" s="11"/>
      <c r="IV5161" s="11"/>
      <c r="IW5161" s="11"/>
      <c r="AMI5161" s="12"/>
      <c r="AMJ5161" s="12"/>
      <c r="AMK5161" s="12"/>
    </row>
    <row r="5162" spans="1:1025">
      <c r="A5162" s="23">
        <v>10</v>
      </c>
      <c r="B5162" s="23">
        <v>2000</v>
      </c>
      <c r="C5162" s="24">
        <v>-20.654983333333298</v>
      </c>
      <c r="D5162" s="24">
        <v>20.936583333333299</v>
      </c>
      <c r="E5162" s="24">
        <v>0</v>
      </c>
      <c r="F5162" s="27">
        <v>0.43</v>
      </c>
      <c r="G5162" s="24" t="s">
        <v>68</v>
      </c>
      <c r="H5162" s="1"/>
      <c r="I5162" s="1"/>
      <c r="AA5162" s="7"/>
      <c r="AB5162" s="7"/>
      <c r="AD5162" s="1"/>
      <c r="AE5162" s="1"/>
      <c r="AG5162" s="7"/>
      <c r="AH5162" s="7"/>
      <c r="AI5162" s="7"/>
      <c r="IU5162" s="11"/>
      <c r="IV5162" s="11"/>
      <c r="IW5162" s="11"/>
      <c r="AMI5162" s="12"/>
      <c r="AMJ5162" s="12"/>
      <c r="AMK5162" s="12"/>
    </row>
    <row r="5163" spans="1:1025">
      <c r="A5163" s="23">
        <v>10</v>
      </c>
      <c r="B5163" s="23">
        <v>2000</v>
      </c>
      <c r="C5163" s="24">
        <v>-20.108633333333302</v>
      </c>
      <c r="D5163" s="24">
        <v>17.9087833333333</v>
      </c>
      <c r="E5163" s="24">
        <v>0</v>
      </c>
      <c r="F5163" s="27">
        <v>0.37</v>
      </c>
      <c r="G5163" s="24" t="s">
        <v>68</v>
      </c>
      <c r="H5163" s="1"/>
      <c r="I5163" s="1"/>
      <c r="AA5163" s="7"/>
      <c r="AB5163" s="7"/>
      <c r="AD5163" s="1"/>
      <c r="AE5163" s="1"/>
      <c r="AG5163" s="7"/>
      <c r="AH5163" s="7"/>
      <c r="AI5163" s="7"/>
      <c r="IU5163" s="11"/>
      <c r="IV5163" s="11"/>
      <c r="IW5163" s="11"/>
      <c r="AMI5163" s="12"/>
      <c r="AMJ5163" s="12"/>
      <c r="AMK5163" s="12"/>
    </row>
    <row r="5164" spans="1:1025">
      <c r="A5164" s="23">
        <v>10</v>
      </c>
      <c r="B5164" s="23">
        <v>2000</v>
      </c>
      <c r="C5164" s="24">
        <v>-7.1487833333333297</v>
      </c>
      <c r="D5164" s="24">
        <v>-4.1554166666666701</v>
      </c>
      <c r="E5164" s="24">
        <v>0</v>
      </c>
      <c r="F5164" s="27">
        <v>1.7813126970478599E-2</v>
      </c>
      <c r="G5164" s="24" t="s">
        <v>68</v>
      </c>
      <c r="H5164" s="1"/>
      <c r="I5164" s="1"/>
      <c r="AA5164" s="7"/>
      <c r="AB5164" s="7"/>
      <c r="AD5164" s="1"/>
      <c r="AE5164" s="1"/>
      <c r="AG5164" s="7"/>
      <c r="AH5164" s="7"/>
      <c r="AI5164" s="7"/>
      <c r="IU5164" s="11"/>
      <c r="IV5164" s="11"/>
      <c r="IW5164" s="11"/>
      <c r="AMI5164" s="12"/>
      <c r="AMJ5164" s="12"/>
      <c r="AMK5164" s="12"/>
    </row>
    <row r="5165" spans="1:1025">
      <c r="A5165" s="23">
        <v>10</v>
      </c>
      <c r="B5165" s="23">
        <v>2000</v>
      </c>
      <c r="C5165" s="24">
        <v>-20.615166666666699</v>
      </c>
      <c r="D5165" s="24">
        <v>21.4152666666667</v>
      </c>
      <c r="E5165" s="24">
        <v>0</v>
      </c>
      <c r="F5165" s="27">
        <v>0.26</v>
      </c>
      <c r="G5165" s="24" t="s">
        <v>68</v>
      </c>
      <c r="H5165" s="1"/>
      <c r="I5165" s="1"/>
      <c r="AA5165" s="7"/>
      <c r="AB5165" s="7"/>
      <c r="AD5165" s="1"/>
      <c r="AE5165" s="1"/>
      <c r="AG5165" s="7"/>
      <c r="AH5165" s="7"/>
      <c r="AI5165" s="7"/>
      <c r="IU5165" s="11"/>
      <c r="IV5165" s="11"/>
      <c r="IW5165" s="11"/>
      <c r="AMI5165" s="12"/>
      <c r="AMJ5165" s="12"/>
      <c r="AMK5165" s="12"/>
    </row>
    <row r="5166" spans="1:1025">
      <c r="A5166" s="23">
        <v>10</v>
      </c>
      <c r="B5166" s="23">
        <v>2000</v>
      </c>
      <c r="C5166" s="24">
        <v>-19.5010333333333</v>
      </c>
      <c r="D5166" s="24">
        <v>22.790516666666701</v>
      </c>
      <c r="E5166" s="24">
        <v>0</v>
      </c>
      <c r="F5166" s="27">
        <v>0.29000000000000098</v>
      </c>
      <c r="G5166" s="24" t="s">
        <v>68</v>
      </c>
      <c r="H5166" s="1"/>
      <c r="I5166" s="1"/>
      <c r="AA5166" s="7"/>
      <c r="AB5166" s="7"/>
      <c r="AD5166" s="1"/>
      <c r="AE5166" s="1"/>
      <c r="AG5166" s="7"/>
      <c r="AH5166" s="7"/>
      <c r="AI5166" s="7"/>
      <c r="IU5166" s="11"/>
      <c r="IV5166" s="11"/>
      <c r="IW5166" s="11"/>
      <c r="AMI5166" s="12"/>
      <c r="AMJ5166" s="12"/>
      <c r="AMK5166" s="12"/>
    </row>
    <row r="5167" spans="1:1025">
      <c r="A5167" s="23">
        <v>10</v>
      </c>
      <c r="B5167" s="23">
        <v>2000</v>
      </c>
      <c r="C5167" s="24">
        <v>-4.5839666666666696</v>
      </c>
      <c r="D5167" s="24">
        <v>-7.3497166666666702</v>
      </c>
      <c r="E5167" s="24">
        <v>0</v>
      </c>
      <c r="F5167" s="27">
        <v>7.0000000000000007E-2</v>
      </c>
      <c r="G5167" s="24" t="s">
        <v>68</v>
      </c>
      <c r="H5167" s="1"/>
      <c r="I5167" s="1"/>
      <c r="AA5167" s="7"/>
      <c r="AB5167" s="7"/>
      <c r="AD5167" s="1"/>
      <c r="AE5167" s="1"/>
      <c r="AG5167" s="7"/>
      <c r="AH5167" s="7"/>
      <c r="AI5167" s="7"/>
      <c r="IU5167" s="11"/>
      <c r="IV5167" s="11"/>
      <c r="IW5167" s="11"/>
      <c r="AMI5167" s="12"/>
      <c r="AMJ5167" s="12"/>
      <c r="AMK5167" s="12"/>
    </row>
    <row r="5168" spans="1:1025">
      <c r="A5168" s="23">
        <v>10</v>
      </c>
      <c r="B5168" s="23">
        <v>2000</v>
      </c>
      <c r="C5168" s="24">
        <v>-16.1957666666667</v>
      </c>
      <c r="D5168" s="24">
        <v>7.1478666666666699</v>
      </c>
      <c r="E5168" s="24">
        <v>0</v>
      </c>
      <c r="F5168" s="27">
        <v>0.51860669661999903</v>
      </c>
      <c r="G5168" s="24" t="s">
        <v>68</v>
      </c>
      <c r="H5168" s="1"/>
      <c r="I5168" s="1"/>
      <c r="AA5168" s="7"/>
      <c r="AB5168" s="7"/>
      <c r="AD5168" s="1"/>
      <c r="AE5168" s="1"/>
      <c r="AG5168" s="7"/>
      <c r="AH5168" s="7"/>
      <c r="AI5168" s="7"/>
      <c r="IU5168" s="11"/>
      <c r="IV5168" s="11"/>
      <c r="IW5168" s="11"/>
      <c r="AMI5168" s="12"/>
      <c r="AMJ5168" s="12"/>
      <c r="AMK5168" s="12"/>
    </row>
    <row r="5169" spans="1:1025">
      <c r="A5169" s="23">
        <v>10</v>
      </c>
      <c r="B5169" s="23">
        <v>2000</v>
      </c>
      <c r="C5169" s="24">
        <v>0.381500000000001</v>
      </c>
      <c r="D5169" s="24">
        <v>-13.4608166666667</v>
      </c>
      <c r="E5169" s="24">
        <v>0</v>
      </c>
      <c r="F5169" s="27">
        <v>0.28000000000000003</v>
      </c>
      <c r="G5169" s="24" t="s">
        <v>68</v>
      </c>
      <c r="H5169" s="1"/>
      <c r="I5169" s="1"/>
      <c r="AA5169" s="7"/>
      <c r="AB5169" s="7"/>
      <c r="AD5169" s="1"/>
      <c r="AE5169" s="1"/>
      <c r="AG5169" s="7"/>
      <c r="AH5169" s="7"/>
      <c r="AI5169" s="7"/>
      <c r="IU5169" s="11"/>
      <c r="IV5169" s="11"/>
      <c r="IW5169" s="11"/>
      <c r="AMI5169" s="12"/>
      <c r="AMJ5169" s="12"/>
      <c r="AMK5169" s="12"/>
    </row>
    <row r="5170" spans="1:1025">
      <c r="A5170" s="23">
        <v>10</v>
      </c>
      <c r="B5170" s="23">
        <v>2000</v>
      </c>
      <c r="C5170" s="24">
        <v>-16.835833333333301</v>
      </c>
      <c r="D5170" s="24">
        <v>26.022816666666699</v>
      </c>
      <c r="E5170" s="24">
        <v>0</v>
      </c>
      <c r="F5170" s="27">
        <v>0.66</v>
      </c>
      <c r="G5170" s="24" t="s">
        <v>68</v>
      </c>
      <c r="H5170" s="1"/>
      <c r="I5170" s="1"/>
      <c r="AA5170" s="7"/>
      <c r="AB5170" s="7"/>
      <c r="AD5170" s="1"/>
      <c r="AE5170" s="1"/>
      <c r="AG5170" s="7"/>
      <c r="AH5170" s="7"/>
      <c r="AI5170" s="7"/>
      <c r="IU5170" s="11"/>
      <c r="IV5170" s="11"/>
      <c r="IW5170" s="11"/>
      <c r="AMI5170" s="12"/>
      <c r="AMJ5170" s="12"/>
      <c r="AMK5170" s="12"/>
    </row>
    <row r="5171" spans="1:1025">
      <c r="A5171" s="23">
        <v>10</v>
      </c>
      <c r="B5171" s="23">
        <v>2000</v>
      </c>
      <c r="C5171" s="24">
        <v>-20.068566666666701</v>
      </c>
      <c r="D5171" s="24">
        <v>17.684083333333302</v>
      </c>
      <c r="E5171" s="24">
        <v>0</v>
      </c>
      <c r="F5171" s="27">
        <v>0.33</v>
      </c>
      <c r="G5171" s="24" t="s">
        <v>68</v>
      </c>
      <c r="H5171" s="1"/>
      <c r="I5171" s="1"/>
      <c r="AA5171" s="7"/>
      <c r="AB5171" s="7"/>
      <c r="AD5171" s="1"/>
      <c r="AE5171" s="1"/>
      <c r="AG5171" s="7"/>
      <c r="AH5171" s="7"/>
      <c r="AI5171" s="7"/>
      <c r="IU5171" s="11"/>
      <c r="IV5171" s="11"/>
      <c r="IW5171" s="11"/>
      <c r="AMI5171" s="12"/>
      <c r="AMJ5171" s="12"/>
      <c r="AMK5171" s="12"/>
    </row>
    <row r="5172" spans="1:1025">
      <c r="A5172" s="23">
        <v>10</v>
      </c>
      <c r="B5172" s="23">
        <v>2000</v>
      </c>
      <c r="C5172" s="24">
        <v>-0.20573333333333299</v>
      </c>
      <c r="D5172" s="24">
        <v>-12.7447</v>
      </c>
      <c r="E5172" s="24">
        <v>0</v>
      </c>
      <c r="F5172" s="27">
        <v>0.25</v>
      </c>
      <c r="G5172" s="24" t="s">
        <v>68</v>
      </c>
      <c r="H5172" s="1"/>
      <c r="I5172" s="1"/>
      <c r="AA5172" s="7"/>
      <c r="AB5172" s="7"/>
      <c r="AD5172" s="1"/>
      <c r="AE5172" s="1"/>
      <c r="AG5172" s="7"/>
      <c r="AH5172" s="7"/>
      <c r="AI5172" s="7"/>
      <c r="IU5172" s="11"/>
      <c r="IV5172" s="11"/>
      <c r="IW5172" s="11"/>
      <c r="AMI5172" s="12"/>
      <c r="AMJ5172" s="12"/>
      <c r="AMK5172" s="12"/>
    </row>
    <row r="5173" spans="1:1025">
      <c r="A5173" s="23">
        <v>10</v>
      </c>
      <c r="B5173" s="23">
        <v>2000</v>
      </c>
      <c r="C5173" s="24">
        <v>-20.3853333333333</v>
      </c>
      <c r="D5173" s="24">
        <v>21.700366666666699</v>
      </c>
      <c r="E5173" s="24">
        <v>0</v>
      </c>
      <c r="F5173" s="27">
        <v>0.31</v>
      </c>
      <c r="G5173" s="24" t="s">
        <v>68</v>
      </c>
      <c r="H5173" s="1"/>
      <c r="I5173" s="1"/>
      <c r="AA5173" s="7"/>
      <c r="AB5173" s="7"/>
      <c r="AD5173" s="1"/>
      <c r="AE5173" s="1"/>
      <c r="AG5173" s="7"/>
      <c r="AH5173" s="7"/>
      <c r="AI5173" s="7"/>
      <c r="IU5173" s="11"/>
      <c r="IV5173" s="11"/>
      <c r="IW5173" s="11"/>
      <c r="AMI5173" s="12"/>
      <c r="AMJ5173" s="12"/>
      <c r="AMK5173" s="12"/>
    </row>
    <row r="5174" spans="1:1025">
      <c r="A5174" s="23">
        <v>10</v>
      </c>
      <c r="B5174" s="23">
        <v>2000</v>
      </c>
      <c r="C5174" s="24">
        <v>-3.2522333333333302</v>
      </c>
      <c r="D5174" s="24">
        <v>-8.9997666666666696</v>
      </c>
      <c r="E5174" s="24">
        <v>0</v>
      </c>
      <c r="F5174" s="27">
        <v>0.11</v>
      </c>
      <c r="G5174" s="24" t="s">
        <v>68</v>
      </c>
      <c r="H5174" s="1"/>
      <c r="I5174" s="1"/>
      <c r="AA5174" s="7"/>
      <c r="AB5174" s="7"/>
      <c r="AD5174" s="1"/>
      <c r="AE5174" s="1"/>
      <c r="AG5174" s="7"/>
      <c r="AH5174" s="7"/>
      <c r="AI5174" s="7"/>
      <c r="IU5174" s="11"/>
      <c r="IV5174" s="11"/>
      <c r="IW5174" s="11"/>
      <c r="AMI5174" s="12"/>
      <c r="AMJ5174" s="12"/>
      <c r="AMK5174" s="12"/>
    </row>
    <row r="5175" spans="1:1025">
      <c r="A5175" s="23">
        <v>10</v>
      </c>
      <c r="B5175" s="23">
        <v>2000</v>
      </c>
      <c r="C5175" s="24">
        <v>-20.5010333333333</v>
      </c>
      <c r="D5175" s="24">
        <v>21.5564</v>
      </c>
      <c r="E5175" s="24">
        <v>0</v>
      </c>
      <c r="F5175" s="27">
        <v>0.31</v>
      </c>
      <c r="G5175" s="24" t="s">
        <v>68</v>
      </c>
      <c r="H5175" s="1"/>
      <c r="I5175" s="1"/>
      <c r="AA5175" s="7"/>
      <c r="AB5175" s="7"/>
      <c r="AD5175" s="1"/>
      <c r="AE5175" s="1"/>
      <c r="AG5175" s="7"/>
      <c r="AH5175" s="7"/>
      <c r="AI5175" s="7"/>
      <c r="IU5175" s="11"/>
      <c r="IV5175" s="11"/>
      <c r="IW5175" s="11"/>
      <c r="AMI5175" s="12"/>
      <c r="AMJ5175" s="12"/>
      <c r="AMK5175" s="12"/>
    </row>
    <row r="5176" spans="1:1025">
      <c r="A5176" s="23">
        <v>10</v>
      </c>
      <c r="B5176" s="23">
        <v>2000</v>
      </c>
      <c r="C5176" s="24">
        <v>-17.3968666666667</v>
      </c>
      <c r="D5176" s="24">
        <v>25.34985</v>
      </c>
      <c r="E5176" s="24">
        <v>0</v>
      </c>
      <c r="F5176" s="27">
        <v>0.45</v>
      </c>
      <c r="G5176" s="24" t="s">
        <v>68</v>
      </c>
      <c r="H5176" s="1"/>
      <c r="I5176" s="1"/>
      <c r="AA5176" s="7"/>
      <c r="AB5176" s="7"/>
      <c r="AD5176" s="1"/>
      <c r="AE5176" s="1"/>
      <c r="AG5176" s="7"/>
      <c r="AH5176" s="7"/>
      <c r="AI5176" s="7"/>
      <c r="IU5176" s="11"/>
      <c r="IV5176" s="11"/>
      <c r="IW5176" s="11"/>
      <c r="AMI5176" s="12"/>
      <c r="AMJ5176" s="12"/>
      <c r="AMK5176" s="12"/>
    </row>
    <row r="5177" spans="1:1025">
      <c r="A5177" s="23">
        <v>10</v>
      </c>
      <c r="B5177" s="23">
        <v>2000</v>
      </c>
      <c r="C5177" s="24">
        <v>-10.546200000000001</v>
      </c>
      <c r="D5177" s="24">
        <v>9.4183333333333299E-2</v>
      </c>
      <c r="E5177" s="24">
        <v>0</v>
      </c>
      <c r="F5177" s="27">
        <v>6.6248282180485604E-2</v>
      </c>
      <c r="G5177" s="24" t="s">
        <v>68</v>
      </c>
      <c r="H5177" s="1"/>
      <c r="I5177" s="1"/>
      <c r="AA5177" s="7"/>
      <c r="AB5177" s="7"/>
      <c r="AD5177" s="1"/>
      <c r="AE5177" s="1"/>
      <c r="AG5177" s="7"/>
      <c r="AH5177" s="7"/>
      <c r="AI5177" s="7"/>
      <c r="IU5177" s="11"/>
      <c r="IV5177" s="11"/>
      <c r="IW5177" s="11"/>
      <c r="AMI5177" s="12"/>
      <c r="AMJ5177" s="12"/>
      <c r="AMK5177" s="12"/>
    </row>
    <row r="5178" spans="1:1025">
      <c r="A5178" s="23">
        <v>10</v>
      </c>
      <c r="B5178" s="23">
        <v>2000</v>
      </c>
      <c r="C5178" s="24">
        <v>-17.250783333333299</v>
      </c>
      <c r="D5178" s="24">
        <v>25.52535</v>
      </c>
      <c r="E5178" s="24">
        <v>0</v>
      </c>
      <c r="F5178" s="27">
        <v>0.63</v>
      </c>
      <c r="G5178" s="24" t="s">
        <v>68</v>
      </c>
      <c r="H5178" s="1"/>
      <c r="I5178" s="1"/>
      <c r="AA5178" s="7"/>
      <c r="AB5178" s="7"/>
      <c r="AD5178" s="1"/>
      <c r="AE5178" s="1"/>
      <c r="AG5178" s="7"/>
      <c r="AH5178" s="7"/>
      <c r="AI5178" s="7"/>
      <c r="IU5178" s="11"/>
      <c r="IV5178" s="11"/>
      <c r="IW5178" s="11"/>
      <c r="AMI5178" s="12"/>
      <c r="AMJ5178" s="12"/>
      <c r="AMK5178" s="12"/>
    </row>
    <row r="5179" spans="1:1025">
      <c r="A5179" s="23">
        <v>10</v>
      </c>
      <c r="B5179" s="23">
        <v>2000</v>
      </c>
      <c r="C5179" s="24">
        <v>-18.973283333333299</v>
      </c>
      <c r="D5179" s="24">
        <v>23.436966666666699</v>
      </c>
      <c r="E5179" s="24">
        <v>0</v>
      </c>
      <c r="F5179" s="27">
        <v>0.33</v>
      </c>
      <c r="G5179" s="24" t="s">
        <v>68</v>
      </c>
      <c r="H5179" s="1"/>
      <c r="I5179" s="1"/>
      <c r="AA5179" s="7"/>
      <c r="AB5179" s="7"/>
      <c r="AD5179" s="1"/>
      <c r="AE5179" s="1"/>
      <c r="AG5179" s="7"/>
      <c r="AH5179" s="7"/>
      <c r="AI5179" s="7"/>
      <c r="IU5179" s="11"/>
      <c r="IV5179" s="11"/>
      <c r="IW5179" s="11"/>
      <c r="AMI5179" s="12"/>
      <c r="AMJ5179" s="12"/>
      <c r="AMK5179" s="12"/>
    </row>
    <row r="5180" spans="1:1025">
      <c r="A5180" s="23">
        <v>10</v>
      </c>
      <c r="B5180" s="23">
        <v>2000</v>
      </c>
      <c r="C5180" s="24">
        <v>-19.238600000000002</v>
      </c>
      <c r="D5180" s="24">
        <v>23.112583333333301</v>
      </c>
      <c r="E5180" s="24">
        <v>0</v>
      </c>
      <c r="F5180" s="27">
        <v>0.37</v>
      </c>
      <c r="G5180" s="24" t="s">
        <v>68</v>
      </c>
      <c r="H5180" s="1"/>
      <c r="I5180" s="1"/>
      <c r="AA5180" s="7"/>
      <c r="AB5180" s="7"/>
      <c r="AD5180" s="1"/>
      <c r="AE5180" s="1"/>
      <c r="AG5180" s="7"/>
      <c r="AH5180" s="7"/>
      <c r="AI5180" s="7"/>
      <c r="IU5180" s="11"/>
      <c r="IV5180" s="11"/>
      <c r="IW5180" s="11"/>
      <c r="AMI5180" s="12"/>
      <c r="AMJ5180" s="12"/>
      <c r="AMK5180" s="12"/>
    </row>
    <row r="5181" spans="1:1025">
      <c r="A5181" s="23">
        <v>7</v>
      </c>
      <c r="B5181" s="23">
        <v>2003</v>
      </c>
      <c r="C5181" s="24">
        <v>-64.78</v>
      </c>
      <c r="D5181" s="24">
        <v>31.35</v>
      </c>
      <c r="E5181" s="24">
        <v>0.5</v>
      </c>
      <c r="F5181" s="27">
        <v>1.23</v>
      </c>
      <c r="G5181" s="24" t="s">
        <v>69</v>
      </c>
      <c r="H5181" s="1"/>
      <c r="I5181" s="1"/>
      <c r="AA5181" s="7"/>
      <c r="AB5181" s="7"/>
      <c r="AD5181" s="1"/>
      <c r="AE5181" s="1"/>
      <c r="AG5181" s="7"/>
      <c r="AH5181" s="7"/>
      <c r="AI5181" s="7"/>
      <c r="IU5181" s="11"/>
      <c r="IV5181" s="11"/>
      <c r="IW5181" s="11"/>
      <c r="AMI5181" s="12"/>
      <c r="AMJ5181" s="12"/>
      <c r="AMK5181" s="12"/>
    </row>
    <row r="5182" spans="1:1025">
      <c r="A5182" s="23">
        <v>7</v>
      </c>
      <c r="B5182" s="23">
        <v>2003</v>
      </c>
      <c r="C5182" s="24">
        <v>-64.78</v>
      </c>
      <c r="D5182" s="24">
        <v>31.35</v>
      </c>
      <c r="E5182" s="24">
        <v>10</v>
      </c>
      <c r="F5182" s="27">
        <v>2.0099999999999998</v>
      </c>
      <c r="G5182" s="24" t="s">
        <v>69</v>
      </c>
      <c r="H5182" s="1"/>
      <c r="I5182" s="1"/>
      <c r="AA5182" s="7"/>
      <c r="AB5182" s="7"/>
      <c r="AD5182" s="1"/>
      <c r="AE5182" s="1"/>
      <c r="AG5182" s="7"/>
      <c r="AH5182" s="7"/>
      <c r="AI5182" s="7"/>
      <c r="IU5182" s="11"/>
      <c r="IV5182" s="11"/>
      <c r="IW5182" s="11"/>
      <c r="AMI5182" s="12"/>
      <c r="AMJ5182" s="12"/>
      <c r="AMK5182" s="12"/>
    </row>
    <row r="5183" spans="1:1025">
      <c r="A5183" s="23">
        <v>7</v>
      </c>
      <c r="B5183" s="23">
        <v>2003</v>
      </c>
      <c r="C5183" s="24">
        <v>-64.78</v>
      </c>
      <c r="D5183" s="24">
        <v>31.32</v>
      </c>
      <c r="E5183" s="24">
        <v>25</v>
      </c>
      <c r="F5183" s="27">
        <v>1.33</v>
      </c>
      <c r="G5183" s="24" t="s">
        <v>69</v>
      </c>
      <c r="H5183" s="1"/>
      <c r="I5183" s="1"/>
      <c r="AA5183" s="7"/>
      <c r="AB5183" s="7"/>
      <c r="AD5183" s="1"/>
      <c r="AE5183" s="1"/>
      <c r="AG5183" s="7"/>
      <c r="AH5183" s="7"/>
      <c r="AI5183" s="7"/>
      <c r="IU5183" s="11"/>
      <c r="IV5183" s="11"/>
      <c r="IW5183" s="11"/>
      <c r="AMI5183" s="12"/>
      <c r="AMJ5183" s="12"/>
      <c r="AMK5183" s="12"/>
    </row>
    <row r="5184" spans="1:1025">
      <c r="A5184" s="23">
        <v>7</v>
      </c>
      <c r="B5184" s="23">
        <v>2003</v>
      </c>
      <c r="C5184" s="24">
        <v>-64.78</v>
      </c>
      <c r="D5184" s="24">
        <v>31.32</v>
      </c>
      <c r="E5184" s="24">
        <v>50</v>
      </c>
      <c r="F5184" s="27">
        <v>0.59</v>
      </c>
      <c r="G5184" s="24" t="s">
        <v>69</v>
      </c>
      <c r="H5184" s="1"/>
      <c r="I5184" s="1"/>
      <c r="AA5184" s="7"/>
      <c r="AB5184" s="7"/>
      <c r="AD5184" s="1"/>
      <c r="AE5184" s="1"/>
      <c r="AG5184" s="7"/>
      <c r="AH5184" s="7"/>
      <c r="AI5184" s="7"/>
      <c r="IU5184" s="11"/>
      <c r="IV5184" s="11"/>
      <c r="IW5184" s="11"/>
      <c r="AMI5184" s="12"/>
      <c r="AMJ5184" s="12"/>
      <c r="AMK5184" s="12"/>
    </row>
    <row r="5185" spans="1:1025">
      <c r="A5185" s="23">
        <v>7</v>
      </c>
      <c r="B5185" s="23">
        <v>2003</v>
      </c>
      <c r="C5185" s="24">
        <v>-64.78</v>
      </c>
      <c r="D5185" s="24">
        <v>31.32</v>
      </c>
      <c r="E5185" s="24">
        <v>75</v>
      </c>
      <c r="F5185" s="27">
        <v>0.4</v>
      </c>
      <c r="G5185" s="24" t="s">
        <v>69</v>
      </c>
      <c r="H5185" s="1"/>
      <c r="I5185" s="1"/>
      <c r="AA5185" s="7"/>
      <c r="AB5185" s="7"/>
      <c r="AD5185" s="1"/>
      <c r="AE5185" s="1"/>
      <c r="AG5185" s="7"/>
      <c r="AH5185" s="7"/>
      <c r="AI5185" s="7"/>
      <c r="IU5185" s="11"/>
      <c r="IV5185" s="11"/>
      <c r="IW5185" s="11"/>
      <c r="AMI5185" s="12"/>
      <c r="AMJ5185" s="12"/>
      <c r="AMK5185" s="12"/>
    </row>
    <row r="5186" spans="1:1025">
      <c r="A5186" s="23">
        <v>7</v>
      </c>
      <c r="B5186" s="23">
        <v>2003</v>
      </c>
      <c r="C5186" s="24">
        <v>-64.78</v>
      </c>
      <c r="D5186" s="24">
        <v>31.32</v>
      </c>
      <c r="E5186" s="24">
        <v>100</v>
      </c>
      <c r="F5186" s="27">
        <v>0.19</v>
      </c>
      <c r="G5186" s="24" t="s">
        <v>69</v>
      </c>
      <c r="H5186" s="1"/>
      <c r="I5186" s="1"/>
      <c r="AA5186" s="7"/>
      <c r="AB5186" s="7"/>
      <c r="AD5186" s="1"/>
      <c r="AE5186" s="1"/>
      <c r="AG5186" s="7"/>
      <c r="AH5186" s="7"/>
      <c r="AI5186" s="7"/>
      <c r="IU5186" s="11"/>
      <c r="IV5186" s="11"/>
      <c r="IW5186" s="11"/>
      <c r="AMI5186" s="12"/>
      <c r="AMJ5186" s="12"/>
      <c r="AMK5186" s="12"/>
    </row>
    <row r="5187" spans="1:1025">
      <c r="A5187" s="23">
        <v>7</v>
      </c>
      <c r="B5187" s="23">
        <v>2003</v>
      </c>
      <c r="C5187" s="24">
        <v>-64.78</v>
      </c>
      <c r="D5187" s="24">
        <v>31.32</v>
      </c>
      <c r="E5187" s="24">
        <v>150</v>
      </c>
      <c r="F5187" s="27">
        <v>0.5</v>
      </c>
      <c r="G5187" s="24" t="s">
        <v>69</v>
      </c>
      <c r="H5187" s="1"/>
      <c r="I5187" s="1"/>
      <c r="AA5187" s="7"/>
      <c r="AB5187" s="7"/>
      <c r="AD5187" s="1"/>
      <c r="AE5187" s="1"/>
      <c r="AG5187" s="7"/>
      <c r="AH5187" s="7"/>
      <c r="AI5187" s="7"/>
      <c r="IU5187" s="11"/>
      <c r="IV5187" s="11"/>
      <c r="IW5187" s="11"/>
      <c r="AMI5187" s="12"/>
      <c r="AMJ5187" s="12"/>
      <c r="AMK5187" s="12"/>
    </row>
    <row r="5188" spans="1:1025">
      <c r="A5188" s="23">
        <v>7</v>
      </c>
      <c r="B5188" s="23">
        <v>2003</v>
      </c>
      <c r="C5188" s="24">
        <v>-64.78</v>
      </c>
      <c r="D5188" s="24">
        <v>31.32</v>
      </c>
      <c r="E5188" s="24">
        <v>300</v>
      </c>
      <c r="F5188" s="27">
        <v>0.71</v>
      </c>
      <c r="G5188" s="24" t="s">
        <v>69</v>
      </c>
      <c r="H5188" s="1"/>
      <c r="I5188" s="1"/>
      <c r="AA5188" s="7"/>
      <c r="AB5188" s="7"/>
      <c r="AD5188" s="1"/>
      <c r="AE5188" s="1"/>
      <c r="AG5188" s="7"/>
      <c r="AH5188" s="7"/>
      <c r="AI5188" s="7"/>
      <c r="IU5188" s="11"/>
      <c r="IV5188" s="11"/>
      <c r="IW5188" s="11"/>
      <c r="AMI5188" s="12"/>
      <c r="AMJ5188" s="12"/>
      <c r="AMK5188" s="12"/>
    </row>
    <row r="5189" spans="1:1025">
      <c r="A5189" s="23">
        <v>7</v>
      </c>
      <c r="B5189" s="23">
        <v>2003</v>
      </c>
      <c r="C5189" s="24">
        <v>-64.78</v>
      </c>
      <c r="D5189" s="24">
        <v>31.32</v>
      </c>
      <c r="E5189" s="24">
        <v>500</v>
      </c>
      <c r="F5189" s="27">
        <v>0.51</v>
      </c>
      <c r="G5189" s="24" t="s">
        <v>69</v>
      </c>
      <c r="H5189" s="1"/>
      <c r="I5189" s="1"/>
      <c r="AA5189" s="7"/>
      <c r="AB5189" s="7"/>
      <c r="AD5189" s="1"/>
      <c r="AE5189" s="1"/>
      <c r="AG5189" s="7"/>
      <c r="AH5189" s="7"/>
      <c r="AI5189" s="7"/>
      <c r="IU5189" s="11"/>
      <c r="IV5189" s="11"/>
      <c r="IW5189" s="11"/>
      <c r="AMI5189" s="12"/>
      <c r="AMJ5189" s="12"/>
      <c r="AMK5189" s="12"/>
    </row>
    <row r="5190" spans="1:1025">
      <c r="A5190" s="23">
        <v>7</v>
      </c>
      <c r="B5190" s="23">
        <v>2003</v>
      </c>
      <c r="C5190" s="24">
        <v>-64.78</v>
      </c>
      <c r="D5190" s="24">
        <v>31.32</v>
      </c>
      <c r="E5190" s="24">
        <v>1000</v>
      </c>
      <c r="F5190" s="27">
        <v>0.88</v>
      </c>
      <c r="G5190" s="24" t="s">
        <v>69</v>
      </c>
      <c r="H5190" s="1"/>
      <c r="I5190" s="1"/>
      <c r="AA5190" s="7"/>
      <c r="AB5190" s="7"/>
      <c r="AD5190" s="1"/>
      <c r="AE5190" s="1"/>
      <c r="AG5190" s="7"/>
      <c r="AH5190" s="7"/>
      <c r="AI5190" s="7"/>
      <c r="IU5190" s="11"/>
      <c r="IV5190" s="11"/>
      <c r="IW5190" s="11"/>
      <c r="AMI5190" s="12"/>
      <c r="AMJ5190" s="12"/>
      <c r="AMK5190" s="12"/>
    </row>
    <row r="5191" spans="1:1025">
      <c r="A5191" s="23">
        <v>7</v>
      </c>
      <c r="B5191" s="23">
        <v>2003</v>
      </c>
      <c r="C5191" s="24">
        <v>-64.92</v>
      </c>
      <c r="D5191" s="24">
        <v>31.13</v>
      </c>
      <c r="E5191" s="24">
        <v>0.5</v>
      </c>
      <c r="F5191" s="27">
        <v>1.3</v>
      </c>
      <c r="G5191" s="24" t="s">
        <v>69</v>
      </c>
      <c r="H5191" s="1"/>
      <c r="I5191" s="1"/>
      <c r="AA5191" s="7"/>
      <c r="AB5191" s="7"/>
      <c r="AD5191" s="1"/>
      <c r="AE5191" s="1"/>
      <c r="AG5191" s="7"/>
      <c r="AH5191" s="7"/>
      <c r="AI5191" s="7"/>
      <c r="IU5191" s="11"/>
      <c r="IV5191" s="11"/>
      <c r="IW5191" s="11"/>
      <c r="AMI5191" s="12"/>
      <c r="AMJ5191" s="12"/>
      <c r="AMK5191" s="12"/>
    </row>
    <row r="5192" spans="1:1025">
      <c r="A5192" s="23">
        <v>7</v>
      </c>
      <c r="B5192" s="23">
        <v>2003</v>
      </c>
      <c r="C5192" s="24">
        <v>-64.92</v>
      </c>
      <c r="D5192" s="24">
        <v>31.13</v>
      </c>
      <c r="E5192" s="24">
        <v>10</v>
      </c>
      <c r="F5192" s="27">
        <v>1.55</v>
      </c>
      <c r="G5192" s="24" t="s">
        <v>69</v>
      </c>
      <c r="H5192" s="1"/>
      <c r="I5192" s="1"/>
      <c r="AA5192" s="7"/>
      <c r="AB5192" s="7"/>
      <c r="AD5192" s="1"/>
      <c r="AE5192" s="1"/>
      <c r="AG5192" s="7"/>
      <c r="AH5192" s="7"/>
      <c r="AI5192" s="7"/>
      <c r="IU5192" s="11"/>
      <c r="IV5192" s="11"/>
      <c r="IW5192" s="11"/>
      <c r="AMI5192" s="12"/>
      <c r="AMJ5192" s="12"/>
      <c r="AMK5192" s="12"/>
    </row>
    <row r="5193" spans="1:1025">
      <c r="A5193" s="23">
        <v>7</v>
      </c>
      <c r="B5193" s="23">
        <v>2003</v>
      </c>
      <c r="C5193" s="24">
        <v>-64.88</v>
      </c>
      <c r="D5193" s="24">
        <v>31.1</v>
      </c>
      <c r="E5193" s="24">
        <v>25</v>
      </c>
      <c r="F5193" s="27">
        <v>1.29</v>
      </c>
      <c r="G5193" s="24" t="s">
        <v>69</v>
      </c>
      <c r="H5193" s="1"/>
      <c r="I5193" s="1"/>
      <c r="AA5193" s="7"/>
      <c r="AB5193" s="7"/>
      <c r="AD5193" s="1"/>
      <c r="AE5193" s="1"/>
      <c r="AG5193" s="7"/>
      <c r="AH5193" s="7"/>
      <c r="AI5193" s="7"/>
      <c r="IU5193" s="11"/>
      <c r="IV5193" s="11"/>
      <c r="IW5193" s="11"/>
      <c r="AMI5193" s="12"/>
      <c r="AMJ5193" s="12"/>
      <c r="AMK5193" s="12"/>
    </row>
    <row r="5194" spans="1:1025">
      <c r="A5194" s="23">
        <v>7</v>
      </c>
      <c r="B5194" s="23">
        <v>2003</v>
      </c>
      <c r="C5194" s="24">
        <v>-64.88</v>
      </c>
      <c r="D5194" s="24">
        <v>31.1</v>
      </c>
      <c r="E5194" s="24">
        <v>50</v>
      </c>
      <c r="F5194" s="27">
        <v>0.4</v>
      </c>
      <c r="G5194" s="24" t="s">
        <v>69</v>
      </c>
      <c r="H5194" s="1"/>
      <c r="I5194" s="1"/>
      <c r="AA5194" s="7"/>
      <c r="AB5194" s="7"/>
      <c r="AD5194" s="1"/>
      <c r="AE5194" s="1"/>
      <c r="AG5194" s="7"/>
      <c r="AH5194" s="7"/>
      <c r="AI5194" s="7"/>
      <c r="IU5194" s="11"/>
      <c r="IV5194" s="11"/>
      <c r="IW5194" s="11"/>
      <c r="AMI5194" s="12"/>
      <c r="AMJ5194" s="12"/>
      <c r="AMK5194" s="12"/>
    </row>
    <row r="5195" spans="1:1025">
      <c r="A5195" s="23">
        <v>7</v>
      </c>
      <c r="B5195" s="23">
        <v>2003</v>
      </c>
      <c r="C5195" s="24">
        <v>-64.88</v>
      </c>
      <c r="D5195" s="24">
        <v>31.1</v>
      </c>
      <c r="E5195" s="24">
        <v>75</v>
      </c>
      <c r="F5195" s="27">
        <v>0.22</v>
      </c>
      <c r="G5195" s="24" t="s">
        <v>69</v>
      </c>
      <c r="H5195" s="1"/>
      <c r="I5195" s="1"/>
      <c r="AA5195" s="7"/>
      <c r="AB5195" s="7"/>
      <c r="AD5195" s="1"/>
      <c r="AE5195" s="1"/>
      <c r="AG5195" s="7"/>
      <c r="AH5195" s="7"/>
      <c r="AI5195" s="7"/>
      <c r="IU5195" s="11"/>
      <c r="IV5195" s="11"/>
      <c r="IW5195" s="11"/>
      <c r="AMI5195" s="12"/>
      <c r="AMJ5195" s="12"/>
      <c r="AMK5195" s="12"/>
    </row>
    <row r="5196" spans="1:1025">
      <c r="A5196" s="23">
        <v>7</v>
      </c>
      <c r="B5196" s="23">
        <v>2003</v>
      </c>
      <c r="C5196" s="24">
        <v>-64.88</v>
      </c>
      <c r="D5196" s="24">
        <v>31.1</v>
      </c>
      <c r="E5196" s="24">
        <v>100</v>
      </c>
      <c r="F5196" s="27">
        <v>7.0000000000000007E-2</v>
      </c>
      <c r="G5196" s="24" t="s">
        <v>69</v>
      </c>
      <c r="H5196" s="1"/>
      <c r="I5196" s="1"/>
      <c r="AA5196" s="7"/>
      <c r="AB5196" s="7"/>
      <c r="AD5196" s="1"/>
      <c r="AE5196" s="1"/>
      <c r="AG5196" s="7"/>
      <c r="AH5196" s="7"/>
      <c r="AI5196" s="7"/>
      <c r="IU5196" s="11"/>
      <c r="IV5196" s="11"/>
      <c r="IW5196" s="11"/>
      <c r="AMI5196" s="12"/>
      <c r="AMJ5196" s="12"/>
      <c r="AMK5196" s="12"/>
    </row>
    <row r="5197" spans="1:1025">
      <c r="A5197" s="23">
        <v>7</v>
      </c>
      <c r="B5197" s="23">
        <v>2003</v>
      </c>
      <c r="C5197" s="24">
        <v>-64.88</v>
      </c>
      <c r="D5197" s="24">
        <v>31.1</v>
      </c>
      <c r="E5197" s="24">
        <v>150</v>
      </c>
      <c r="F5197" s="27">
        <v>0.25</v>
      </c>
      <c r="G5197" s="24" t="s">
        <v>69</v>
      </c>
      <c r="H5197" s="1"/>
      <c r="I5197" s="1"/>
      <c r="AA5197" s="7"/>
      <c r="AB5197" s="7"/>
      <c r="AD5197" s="1"/>
      <c r="AE5197" s="1"/>
      <c r="AG5197" s="7"/>
      <c r="AH5197" s="7"/>
      <c r="AI5197" s="7"/>
      <c r="IU5197" s="11"/>
      <c r="IV5197" s="11"/>
      <c r="IW5197" s="11"/>
      <c r="AMI5197" s="12"/>
      <c r="AMJ5197" s="12"/>
      <c r="AMK5197" s="12"/>
    </row>
    <row r="5198" spans="1:1025">
      <c r="A5198" s="23">
        <v>7</v>
      </c>
      <c r="B5198" s="23">
        <v>2003</v>
      </c>
      <c r="C5198" s="24">
        <v>-64.88</v>
      </c>
      <c r="D5198" s="24">
        <v>31.1</v>
      </c>
      <c r="E5198" s="24">
        <v>300</v>
      </c>
      <c r="F5198" s="27">
        <v>0.36</v>
      </c>
      <c r="G5198" s="24" t="s">
        <v>69</v>
      </c>
      <c r="H5198" s="1"/>
      <c r="I5198" s="1"/>
      <c r="AA5198" s="7"/>
      <c r="AB5198" s="7"/>
      <c r="AD5198" s="1"/>
      <c r="AE5198" s="1"/>
      <c r="AG5198" s="7"/>
      <c r="AH5198" s="7"/>
      <c r="AI5198" s="7"/>
      <c r="IU5198" s="11"/>
      <c r="IV5198" s="11"/>
      <c r="IW5198" s="11"/>
      <c r="AMI5198" s="12"/>
      <c r="AMJ5198" s="12"/>
      <c r="AMK5198" s="12"/>
    </row>
    <row r="5199" spans="1:1025">
      <c r="A5199" s="23">
        <v>7</v>
      </c>
      <c r="B5199" s="23">
        <v>2003</v>
      </c>
      <c r="C5199" s="24">
        <v>-64.88</v>
      </c>
      <c r="D5199" s="24">
        <v>31.1</v>
      </c>
      <c r="E5199" s="24">
        <v>500</v>
      </c>
      <c r="F5199" s="27">
        <v>0.3</v>
      </c>
      <c r="G5199" s="24" t="s">
        <v>69</v>
      </c>
      <c r="H5199" s="1"/>
      <c r="I5199" s="1"/>
      <c r="AA5199" s="7"/>
      <c r="AB5199" s="7"/>
      <c r="AD5199" s="1"/>
      <c r="AE5199" s="1"/>
      <c r="AG5199" s="7"/>
      <c r="AH5199" s="7"/>
      <c r="AI5199" s="7"/>
      <c r="IU5199" s="11"/>
      <c r="IV5199" s="11"/>
      <c r="IW5199" s="11"/>
      <c r="AMI5199" s="12"/>
      <c r="AMJ5199" s="12"/>
      <c r="AMK5199" s="12"/>
    </row>
    <row r="5200" spans="1:1025">
      <c r="A5200" s="23">
        <v>7</v>
      </c>
      <c r="B5200" s="23">
        <v>2003</v>
      </c>
      <c r="C5200" s="24">
        <v>-64.88</v>
      </c>
      <c r="D5200" s="24">
        <v>31.1</v>
      </c>
      <c r="E5200" s="24">
        <v>1000</v>
      </c>
      <c r="F5200" s="27">
        <v>0.73</v>
      </c>
      <c r="G5200" s="24" t="s">
        <v>69</v>
      </c>
      <c r="H5200" s="1"/>
      <c r="I5200" s="1"/>
      <c r="AA5200" s="7"/>
      <c r="AB5200" s="7"/>
      <c r="AD5200" s="1"/>
      <c r="AE5200" s="1"/>
      <c r="AG5200" s="7"/>
      <c r="AH5200" s="7"/>
      <c r="AI5200" s="7"/>
      <c r="IU5200" s="11"/>
      <c r="IV5200" s="11"/>
      <c r="IW5200" s="11"/>
      <c r="AMI5200" s="12"/>
      <c r="AMJ5200" s="12"/>
      <c r="AMK5200" s="12"/>
    </row>
    <row r="5201" spans="1:1025">
      <c r="A5201" s="23">
        <v>7</v>
      </c>
      <c r="B5201" s="23">
        <v>2003</v>
      </c>
      <c r="C5201" s="24">
        <v>-64.88</v>
      </c>
      <c r="D5201" s="24">
        <v>31.28</v>
      </c>
      <c r="E5201" s="24">
        <v>0.5</v>
      </c>
      <c r="F5201" s="27">
        <v>1.1299999999999999</v>
      </c>
      <c r="G5201" s="24" t="s">
        <v>69</v>
      </c>
      <c r="H5201" s="1"/>
      <c r="I5201" s="1"/>
      <c r="AA5201" s="7"/>
      <c r="AB5201" s="7"/>
      <c r="AD5201" s="1"/>
      <c r="AE5201" s="1"/>
      <c r="AG5201" s="7"/>
      <c r="AH5201" s="7"/>
      <c r="AI5201" s="7"/>
      <c r="IU5201" s="11"/>
      <c r="IV5201" s="11"/>
      <c r="IW5201" s="11"/>
      <c r="AMI5201" s="12"/>
      <c r="AMJ5201" s="12"/>
      <c r="AMK5201" s="12"/>
    </row>
    <row r="5202" spans="1:1025">
      <c r="A5202" s="23">
        <v>7</v>
      </c>
      <c r="B5202" s="23">
        <v>2003</v>
      </c>
      <c r="C5202" s="24">
        <v>-64.88</v>
      </c>
      <c r="D5202" s="24">
        <v>31.28</v>
      </c>
      <c r="E5202" s="24">
        <v>10</v>
      </c>
      <c r="F5202" s="27">
        <v>1.34</v>
      </c>
      <c r="G5202" s="24" t="s">
        <v>69</v>
      </c>
      <c r="H5202" s="1"/>
      <c r="I5202" s="1"/>
      <c r="AA5202" s="7"/>
      <c r="AB5202" s="7"/>
      <c r="AD5202" s="1"/>
      <c r="AE5202" s="1"/>
      <c r="AG5202" s="7"/>
      <c r="AH5202" s="7"/>
      <c r="AI5202" s="7"/>
      <c r="IU5202" s="11"/>
      <c r="IV5202" s="11"/>
      <c r="IW5202" s="11"/>
      <c r="AMI5202" s="12"/>
      <c r="AMJ5202" s="12"/>
      <c r="AMK5202" s="12"/>
    </row>
    <row r="5203" spans="1:1025">
      <c r="A5203" s="23">
        <v>7</v>
      </c>
      <c r="B5203" s="23">
        <v>2003</v>
      </c>
      <c r="C5203" s="24">
        <v>-64.930000000000007</v>
      </c>
      <c r="D5203" s="24">
        <v>31.27</v>
      </c>
      <c r="E5203" s="24">
        <v>25</v>
      </c>
      <c r="F5203" s="27">
        <v>1.25</v>
      </c>
      <c r="G5203" s="24" t="s">
        <v>69</v>
      </c>
      <c r="H5203" s="1"/>
      <c r="I5203" s="1"/>
      <c r="AA5203" s="7"/>
      <c r="AB5203" s="7"/>
      <c r="AD5203" s="1"/>
      <c r="AE5203" s="1"/>
      <c r="AG5203" s="7"/>
      <c r="AH5203" s="7"/>
      <c r="AI5203" s="7"/>
      <c r="IU5203" s="11"/>
      <c r="IV5203" s="11"/>
      <c r="IW5203" s="11"/>
      <c r="AMI5203" s="12"/>
      <c r="AMJ5203" s="12"/>
      <c r="AMK5203" s="12"/>
    </row>
    <row r="5204" spans="1:1025">
      <c r="A5204" s="23">
        <v>7</v>
      </c>
      <c r="B5204" s="23">
        <v>2003</v>
      </c>
      <c r="C5204" s="24">
        <v>-64.930000000000007</v>
      </c>
      <c r="D5204" s="24">
        <v>31.27</v>
      </c>
      <c r="E5204" s="24">
        <v>50</v>
      </c>
      <c r="F5204" s="27">
        <v>0.28000000000000003</v>
      </c>
      <c r="G5204" s="24" t="s">
        <v>69</v>
      </c>
      <c r="H5204" s="1"/>
      <c r="I5204" s="1"/>
      <c r="AA5204" s="7"/>
      <c r="AB5204" s="7"/>
      <c r="AD5204" s="1"/>
      <c r="AE5204" s="1"/>
      <c r="AG5204" s="7"/>
      <c r="AH5204" s="7"/>
      <c r="AI5204" s="7"/>
      <c r="IU5204" s="11"/>
      <c r="IV5204" s="11"/>
      <c r="IW5204" s="11"/>
      <c r="AMI5204" s="12"/>
      <c r="AMJ5204" s="12"/>
      <c r="AMK5204" s="12"/>
    </row>
    <row r="5205" spans="1:1025">
      <c r="A5205" s="23">
        <v>7</v>
      </c>
      <c r="B5205" s="23">
        <v>2003</v>
      </c>
      <c r="C5205" s="24">
        <v>-64.930000000000007</v>
      </c>
      <c r="D5205" s="24">
        <v>31.27</v>
      </c>
      <c r="E5205" s="24">
        <v>75</v>
      </c>
      <c r="F5205" s="27">
        <v>0.12</v>
      </c>
      <c r="G5205" s="24" t="s">
        <v>69</v>
      </c>
      <c r="H5205" s="1"/>
      <c r="I5205" s="1"/>
      <c r="AA5205" s="7"/>
      <c r="AB5205" s="7"/>
      <c r="AD5205" s="1"/>
      <c r="AE5205" s="1"/>
      <c r="AG5205" s="7"/>
      <c r="AH5205" s="7"/>
      <c r="AI5205" s="7"/>
      <c r="IU5205" s="11"/>
      <c r="IV5205" s="11"/>
      <c r="IW5205" s="11"/>
      <c r="AMI5205" s="12"/>
      <c r="AMJ5205" s="12"/>
      <c r="AMK5205" s="12"/>
    </row>
    <row r="5206" spans="1:1025">
      <c r="A5206" s="23">
        <v>7</v>
      </c>
      <c r="B5206" s="23">
        <v>2003</v>
      </c>
      <c r="C5206" s="24">
        <v>-64.930000000000007</v>
      </c>
      <c r="D5206" s="24">
        <v>31.27</v>
      </c>
      <c r="E5206" s="24">
        <v>100</v>
      </c>
      <c r="F5206" s="27">
        <v>0.03</v>
      </c>
      <c r="G5206" s="24" t="s">
        <v>69</v>
      </c>
      <c r="H5206" s="1"/>
      <c r="I5206" s="1"/>
      <c r="AA5206" s="7"/>
      <c r="AB5206" s="7"/>
      <c r="AD5206" s="1"/>
      <c r="AE5206" s="1"/>
      <c r="AG5206" s="7"/>
      <c r="AH5206" s="7"/>
      <c r="AI5206" s="7"/>
      <c r="IU5206" s="11"/>
      <c r="IV5206" s="11"/>
      <c r="IW5206" s="11"/>
      <c r="AMI5206" s="12"/>
      <c r="AMJ5206" s="12"/>
      <c r="AMK5206" s="12"/>
    </row>
    <row r="5207" spans="1:1025">
      <c r="A5207" s="23">
        <v>7</v>
      </c>
      <c r="B5207" s="23">
        <v>2003</v>
      </c>
      <c r="C5207" s="24">
        <v>-64.930000000000007</v>
      </c>
      <c r="D5207" s="24">
        <v>31.27</v>
      </c>
      <c r="E5207" s="24">
        <v>150</v>
      </c>
      <c r="F5207" s="27">
        <v>0.1</v>
      </c>
      <c r="G5207" s="24" t="s">
        <v>69</v>
      </c>
      <c r="H5207" s="1"/>
      <c r="I5207" s="1"/>
      <c r="AA5207" s="7"/>
      <c r="AB5207" s="7"/>
      <c r="AD5207" s="1"/>
      <c r="AE5207" s="1"/>
      <c r="AG5207" s="7"/>
      <c r="AH5207" s="7"/>
      <c r="AI5207" s="7"/>
      <c r="IU5207" s="11"/>
      <c r="IV5207" s="11"/>
      <c r="IW5207" s="11"/>
      <c r="AMI5207" s="12"/>
      <c r="AMJ5207" s="12"/>
      <c r="AMK5207" s="12"/>
    </row>
    <row r="5208" spans="1:1025">
      <c r="A5208" s="23">
        <v>7</v>
      </c>
      <c r="B5208" s="23">
        <v>2003</v>
      </c>
      <c r="C5208" s="24">
        <v>-64.930000000000007</v>
      </c>
      <c r="D5208" s="24">
        <v>31.27</v>
      </c>
      <c r="E5208" s="24">
        <v>300</v>
      </c>
      <c r="F5208" s="27">
        <v>0.28000000000000003</v>
      </c>
      <c r="G5208" s="24" t="s">
        <v>69</v>
      </c>
      <c r="H5208" s="1"/>
      <c r="I5208" s="1"/>
      <c r="AA5208" s="7"/>
      <c r="AB5208" s="7"/>
      <c r="AD5208" s="1"/>
      <c r="AE5208" s="1"/>
      <c r="AG5208" s="7"/>
      <c r="AH5208" s="7"/>
      <c r="AI5208" s="7"/>
      <c r="IU5208" s="11"/>
      <c r="IV5208" s="11"/>
      <c r="IW5208" s="11"/>
      <c r="AMI5208" s="12"/>
      <c r="AMJ5208" s="12"/>
      <c r="AMK5208" s="12"/>
    </row>
    <row r="5209" spans="1:1025">
      <c r="A5209" s="23">
        <v>7</v>
      </c>
      <c r="B5209" s="23">
        <v>2003</v>
      </c>
      <c r="C5209" s="24">
        <v>-64.930000000000007</v>
      </c>
      <c r="D5209" s="24">
        <v>31.27</v>
      </c>
      <c r="E5209" s="24">
        <v>500</v>
      </c>
      <c r="F5209" s="27">
        <v>0.34</v>
      </c>
      <c r="G5209" s="24" t="s">
        <v>69</v>
      </c>
      <c r="H5209" s="1"/>
      <c r="I5209" s="1"/>
      <c r="AA5209" s="7"/>
      <c r="AB5209" s="7"/>
      <c r="AD5209" s="1"/>
      <c r="AE5209" s="1"/>
      <c r="AG5209" s="7"/>
      <c r="AH5209" s="7"/>
      <c r="AI5209" s="7"/>
      <c r="IU5209" s="11"/>
      <c r="IV5209" s="11"/>
      <c r="IW5209" s="11"/>
      <c r="AMI5209" s="12"/>
      <c r="AMJ5209" s="12"/>
      <c r="AMK5209" s="12"/>
    </row>
    <row r="5210" spans="1:1025">
      <c r="A5210" s="23">
        <v>7</v>
      </c>
      <c r="B5210" s="23">
        <v>2003</v>
      </c>
      <c r="C5210" s="24">
        <v>-64.930000000000007</v>
      </c>
      <c r="D5210" s="24">
        <v>31.27</v>
      </c>
      <c r="E5210" s="24">
        <v>1000</v>
      </c>
      <c r="F5210" s="27">
        <v>0.88</v>
      </c>
      <c r="G5210" s="24" t="s">
        <v>69</v>
      </c>
      <c r="H5210" s="1"/>
      <c r="I5210" s="1"/>
      <c r="AA5210" s="7"/>
      <c r="AB5210" s="7"/>
      <c r="AD5210" s="1"/>
      <c r="AE5210" s="1"/>
      <c r="AG5210" s="7"/>
      <c r="AH5210" s="7"/>
      <c r="AI5210" s="7"/>
      <c r="IU5210" s="11"/>
      <c r="IV5210" s="11"/>
      <c r="IW5210" s="11"/>
      <c r="AMI5210" s="12"/>
      <c r="AMJ5210" s="12"/>
      <c r="AMK5210" s="12"/>
    </row>
    <row r="5211" spans="1:1025">
      <c r="A5211" s="23">
        <v>8</v>
      </c>
      <c r="B5211" s="23">
        <v>2003</v>
      </c>
      <c r="C5211" s="24">
        <v>-65.08</v>
      </c>
      <c r="D5211" s="24">
        <v>31.2</v>
      </c>
      <c r="E5211" s="24">
        <v>0.5</v>
      </c>
      <c r="F5211" s="27">
        <v>1.32</v>
      </c>
      <c r="G5211" s="24" t="s">
        <v>69</v>
      </c>
      <c r="H5211" s="1"/>
      <c r="I5211" s="1"/>
      <c r="AA5211" s="7"/>
      <c r="AB5211" s="7"/>
      <c r="AD5211" s="1"/>
      <c r="AE5211" s="1"/>
      <c r="AG5211" s="7"/>
      <c r="AH5211" s="7"/>
      <c r="AI5211" s="7"/>
      <c r="IU5211" s="11"/>
      <c r="IV5211" s="11"/>
      <c r="IW5211" s="11"/>
      <c r="AMI5211" s="12"/>
      <c r="AMJ5211" s="12"/>
      <c r="AMK5211" s="12"/>
    </row>
    <row r="5212" spans="1:1025">
      <c r="A5212" s="23">
        <v>8</v>
      </c>
      <c r="B5212" s="23">
        <v>2003</v>
      </c>
      <c r="C5212" s="24">
        <v>-65.08</v>
      </c>
      <c r="D5212" s="24">
        <v>31.2</v>
      </c>
      <c r="E5212" s="24">
        <v>10</v>
      </c>
      <c r="F5212" s="27">
        <v>1.1499999999999999</v>
      </c>
      <c r="G5212" s="24" t="s">
        <v>69</v>
      </c>
      <c r="H5212" s="1"/>
      <c r="I5212" s="1"/>
      <c r="AA5212" s="7"/>
      <c r="AB5212" s="7"/>
      <c r="AD5212" s="1"/>
      <c r="AE5212" s="1"/>
      <c r="AG5212" s="7"/>
      <c r="AH5212" s="7"/>
      <c r="AI5212" s="7"/>
      <c r="IU5212" s="11"/>
      <c r="IV5212" s="11"/>
      <c r="IW5212" s="11"/>
      <c r="AMI5212" s="12"/>
      <c r="AMJ5212" s="12"/>
      <c r="AMK5212" s="12"/>
    </row>
    <row r="5213" spans="1:1025">
      <c r="A5213" s="23">
        <v>8</v>
      </c>
      <c r="B5213" s="23">
        <v>2003</v>
      </c>
      <c r="C5213" s="24">
        <v>-65.069999999999993</v>
      </c>
      <c r="D5213" s="24">
        <v>31.2</v>
      </c>
      <c r="E5213" s="24">
        <v>25</v>
      </c>
      <c r="F5213" s="27">
        <v>1.1299999999999999</v>
      </c>
      <c r="G5213" s="24" t="s">
        <v>69</v>
      </c>
      <c r="H5213" s="1"/>
      <c r="I5213" s="1"/>
      <c r="AA5213" s="7"/>
      <c r="AB5213" s="7"/>
      <c r="AD5213" s="1"/>
      <c r="AE5213" s="1"/>
      <c r="AG5213" s="7"/>
      <c r="AH5213" s="7"/>
      <c r="AI5213" s="7"/>
      <c r="IU5213" s="11"/>
      <c r="IV5213" s="11"/>
      <c r="IW5213" s="11"/>
      <c r="AMI5213" s="12"/>
      <c r="AMJ5213" s="12"/>
      <c r="AMK5213" s="12"/>
    </row>
    <row r="5214" spans="1:1025">
      <c r="A5214" s="23">
        <v>8</v>
      </c>
      <c r="B5214" s="23">
        <v>2003</v>
      </c>
      <c r="C5214" s="24">
        <v>-65.069999999999993</v>
      </c>
      <c r="D5214" s="24">
        <v>31.2</v>
      </c>
      <c r="E5214" s="24">
        <v>50</v>
      </c>
      <c r="F5214" s="27">
        <v>0.55000000000000104</v>
      </c>
      <c r="G5214" s="24" t="s">
        <v>69</v>
      </c>
      <c r="H5214" s="1"/>
      <c r="I5214" s="1"/>
      <c r="AA5214" s="7"/>
      <c r="AB5214" s="7"/>
      <c r="AD5214" s="1"/>
      <c r="AE5214" s="1"/>
      <c r="AG5214" s="7"/>
      <c r="AH5214" s="7"/>
      <c r="AI5214" s="7"/>
      <c r="IU5214" s="11"/>
      <c r="IV5214" s="11"/>
      <c r="IW5214" s="11"/>
      <c r="AMI5214" s="12"/>
      <c r="AMJ5214" s="12"/>
      <c r="AMK5214" s="12"/>
    </row>
    <row r="5215" spans="1:1025">
      <c r="A5215" s="23">
        <v>8</v>
      </c>
      <c r="B5215" s="23">
        <v>2003</v>
      </c>
      <c r="C5215" s="24">
        <v>-65.069999999999993</v>
      </c>
      <c r="D5215" s="24">
        <v>31.2</v>
      </c>
      <c r="E5215" s="24">
        <v>75</v>
      </c>
      <c r="F5215" s="27">
        <v>0.15</v>
      </c>
      <c r="G5215" s="24" t="s">
        <v>69</v>
      </c>
      <c r="H5215" s="1"/>
      <c r="I5215" s="1"/>
      <c r="AA5215" s="7"/>
      <c r="AB5215" s="7"/>
      <c r="AD5215" s="1"/>
      <c r="AE5215" s="1"/>
      <c r="AG5215" s="7"/>
      <c r="AH5215" s="7"/>
      <c r="AI5215" s="7"/>
      <c r="IU5215" s="11"/>
      <c r="IV5215" s="11"/>
      <c r="IW5215" s="11"/>
      <c r="AMI5215" s="12"/>
      <c r="AMJ5215" s="12"/>
      <c r="AMK5215" s="12"/>
    </row>
    <row r="5216" spans="1:1025">
      <c r="A5216" s="23">
        <v>8</v>
      </c>
      <c r="B5216" s="23">
        <v>2003</v>
      </c>
      <c r="C5216" s="24">
        <v>-65.069999999999993</v>
      </c>
      <c r="D5216" s="24">
        <v>31.2</v>
      </c>
      <c r="E5216" s="24">
        <v>100</v>
      </c>
      <c r="F5216" s="27">
        <v>0.1</v>
      </c>
      <c r="G5216" s="24" t="s">
        <v>69</v>
      </c>
      <c r="H5216" s="1"/>
      <c r="I5216" s="1"/>
      <c r="AA5216" s="7"/>
      <c r="AB5216" s="7"/>
      <c r="AD5216" s="1"/>
      <c r="AE5216" s="1"/>
      <c r="AG5216" s="7"/>
      <c r="AH5216" s="7"/>
      <c r="AI5216" s="7"/>
      <c r="IU5216" s="11"/>
      <c r="IV5216" s="11"/>
      <c r="IW5216" s="11"/>
      <c r="AMI5216" s="12"/>
      <c r="AMJ5216" s="12"/>
      <c r="AMK5216" s="12"/>
    </row>
    <row r="5217" spans="1:1025">
      <c r="A5217" s="23">
        <v>8</v>
      </c>
      <c r="B5217" s="23">
        <v>2003</v>
      </c>
      <c r="C5217" s="24">
        <v>-65.069999999999993</v>
      </c>
      <c r="D5217" s="24">
        <v>31.2</v>
      </c>
      <c r="E5217" s="24">
        <v>150</v>
      </c>
      <c r="F5217" s="27">
        <v>0.02</v>
      </c>
      <c r="G5217" s="24" t="s">
        <v>69</v>
      </c>
      <c r="H5217" s="1"/>
      <c r="I5217" s="1"/>
      <c r="AA5217" s="7"/>
      <c r="AB5217" s="7"/>
      <c r="AD5217" s="1"/>
      <c r="AE5217" s="1"/>
      <c r="AG5217" s="7"/>
      <c r="AH5217" s="7"/>
      <c r="AI5217" s="7"/>
      <c r="IU5217" s="11"/>
      <c r="IV5217" s="11"/>
      <c r="IW5217" s="11"/>
      <c r="AMI5217" s="12"/>
      <c r="AMJ5217" s="12"/>
      <c r="AMK5217" s="12"/>
    </row>
    <row r="5218" spans="1:1025">
      <c r="A5218" s="23">
        <v>8</v>
      </c>
      <c r="B5218" s="23">
        <v>2003</v>
      </c>
      <c r="C5218" s="24">
        <v>-65.069999999999993</v>
      </c>
      <c r="D5218" s="24">
        <v>31.2</v>
      </c>
      <c r="E5218" s="24">
        <v>300</v>
      </c>
      <c r="F5218" s="27">
        <v>0.19</v>
      </c>
      <c r="G5218" s="24" t="s">
        <v>69</v>
      </c>
      <c r="H5218" s="1"/>
      <c r="I5218" s="1"/>
      <c r="AA5218" s="7"/>
      <c r="AB5218" s="7"/>
      <c r="AD5218" s="1"/>
      <c r="AE5218" s="1"/>
      <c r="AG5218" s="7"/>
      <c r="AH5218" s="7"/>
      <c r="AI5218" s="7"/>
      <c r="IU5218" s="11"/>
      <c r="IV5218" s="11"/>
      <c r="IW5218" s="11"/>
      <c r="AMI5218" s="12"/>
      <c r="AMJ5218" s="12"/>
      <c r="AMK5218" s="12"/>
    </row>
    <row r="5219" spans="1:1025">
      <c r="A5219" s="23">
        <v>8</v>
      </c>
      <c r="B5219" s="23">
        <v>2003</v>
      </c>
      <c r="C5219" s="24">
        <v>-65.069999999999993</v>
      </c>
      <c r="D5219" s="24">
        <v>31.2</v>
      </c>
      <c r="E5219" s="24">
        <v>500</v>
      </c>
      <c r="F5219" s="27">
        <v>0.43</v>
      </c>
      <c r="G5219" s="24" t="s">
        <v>69</v>
      </c>
      <c r="H5219" s="1"/>
      <c r="I5219" s="1"/>
      <c r="AA5219" s="7"/>
      <c r="AB5219" s="7"/>
      <c r="AD5219" s="1"/>
      <c r="AE5219" s="1"/>
      <c r="AG5219" s="7"/>
      <c r="AH5219" s="7"/>
      <c r="AI5219" s="7"/>
      <c r="IU5219" s="11"/>
      <c r="IV5219" s="11"/>
      <c r="IW5219" s="11"/>
      <c r="AMI5219" s="12"/>
      <c r="AMJ5219" s="12"/>
      <c r="AMK5219" s="12"/>
    </row>
    <row r="5220" spans="1:1025">
      <c r="A5220" s="23">
        <v>8</v>
      </c>
      <c r="B5220" s="23">
        <v>2003</v>
      </c>
      <c r="C5220" s="24">
        <v>-65.069999999999993</v>
      </c>
      <c r="D5220" s="24">
        <v>31.2</v>
      </c>
      <c r="E5220" s="24">
        <v>1000</v>
      </c>
      <c r="F5220" s="27">
        <v>0.8</v>
      </c>
      <c r="G5220" s="24" t="s">
        <v>69</v>
      </c>
      <c r="H5220" s="1"/>
      <c r="I5220" s="1"/>
      <c r="AA5220" s="7"/>
      <c r="AB5220" s="7"/>
      <c r="AD5220" s="1"/>
      <c r="AE5220" s="1"/>
      <c r="AG5220" s="7"/>
      <c r="AH5220" s="7"/>
      <c r="AI5220" s="7"/>
      <c r="IU5220" s="11"/>
      <c r="IV5220" s="11"/>
      <c r="IW5220" s="11"/>
      <c r="AMI5220" s="12"/>
      <c r="AMJ5220" s="12"/>
      <c r="AMK5220" s="12"/>
    </row>
    <row r="5221" spans="1:1025">
      <c r="A5221" s="23">
        <v>8</v>
      </c>
      <c r="B5221" s="23">
        <v>2003</v>
      </c>
      <c r="C5221" s="24">
        <v>-65.47</v>
      </c>
      <c r="D5221" s="24">
        <v>31.28</v>
      </c>
      <c r="E5221" s="24">
        <v>0.5</v>
      </c>
      <c r="F5221" s="27">
        <v>1.46</v>
      </c>
      <c r="G5221" s="24" t="s">
        <v>69</v>
      </c>
      <c r="H5221" s="1"/>
      <c r="I5221" s="1"/>
      <c r="AA5221" s="7"/>
      <c r="AB5221" s="7"/>
      <c r="AD5221" s="1"/>
      <c r="AE5221" s="1"/>
      <c r="AG5221" s="7"/>
      <c r="AH5221" s="7"/>
      <c r="AI5221" s="7"/>
      <c r="IU5221" s="11"/>
      <c r="IV5221" s="11"/>
      <c r="IW5221" s="11"/>
      <c r="AMI5221" s="12"/>
      <c r="AMJ5221" s="12"/>
      <c r="AMK5221" s="12"/>
    </row>
    <row r="5222" spans="1:1025">
      <c r="A5222" s="23">
        <v>8</v>
      </c>
      <c r="B5222" s="23">
        <v>2003</v>
      </c>
      <c r="C5222" s="24">
        <v>-65.47</v>
      </c>
      <c r="D5222" s="24">
        <v>31.28</v>
      </c>
      <c r="E5222" s="24">
        <v>10</v>
      </c>
      <c r="F5222" s="27">
        <v>1.44</v>
      </c>
      <c r="G5222" s="24" t="s">
        <v>69</v>
      </c>
      <c r="H5222" s="1"/>
      <c r="I5222" s="1"/>
      <c r="AA5222" s="7"/>
      <c r="AB5222" s="7"/>
      <c r="AD5222" s="1"/>
      <c r="AE5222" s="1"/>
      <c r="AG5222" s="7"/>
      <c r="AH5222" s="7"/>
      <c r="AI5222" s="7"/>
      <c r="IU5222" s="11"/>
      <c r="IV5222" s="11"/>
      <c r="IW5222" s="11"/>
      <c r="AMI5222" s="12"/>
      <c r="AMJ5222" s="12"/>
      <c r="AMK5222" s="12"/>
    </row>
    <row r="5223" spans="1:1025">
      <c r="A5223" s="23">
        <v>8</v>
      </c>
      <c r="B5223" s="23">
        <v>2003</v>
      </c>
      <c r="C5223" s="24">
        <v>-65.45</v>
      </c>
      <c r="D5223" s="24">
        <v>31.28</v>
      </c>
      <c r="E5223" s="24">
        <v>25</v>
      </c>
      <c r="F5223" s="27">
        <v>1.39</v>
      </c>
      <c r="G5223" s="24" t="s">
        <v>69</v>
      </c>
      <c r="H5223" s="1"/>
      <c r="I5223" s="1"/>
      <c r="AA5223" s="7"/>
      <c r="AB5223" s="7"/>
      <c r="AD5223" s="1"/>
      <c r="AE5223" s="1"/>
      <c r="AG5223" s="7"/>
      <c r="AH5223" s="7"/>
      <c r="AI5223" s="7"/>
      <c r="IU5223" s="11"/>
      <c r="IV5223" s="11"/>
      <c r="IW5223" s="11"/>
      <c r="AMI5223" s="12"/>
      <c r="AMJ5223" s="12"/>
      <c r="AMK5223" s="12"/>
    </row>
    <row r="5224" spans="1:1025">
      <c r="A5224" s="23">
        <v>8</v>
      </c>
      <c r="B5224" s="23">
        <v>2003</v>
      </c>
      <c r="C5224" s="24">
        <v>-65.45</v>
      </c>
      <c r="D5224" s="24">
        <v>31.28</v>
      </c>
      <c r="E5224" s="24">
        <v>50</v>
      </c>
      <c r="F5224" s="27">
        <v>0.47</v>
      </c>
      <c r="G5224" s="24" t="s">
        <v>69</v>
      </c>
      <c r="H5224" s="1"/>
      <c r="I5224" s="1"/>
      <c r="AA5224" s="7"/>
      <c r="AB5224" s="7"/>
      <c r="AD5224" s="1"/>
      <c r="AE5224" s="1"/>
      <c r="AG5224" s="7"/>
      <c r="AH5224" s="7"/>
      <c r="AI5224" s="7"/>
      <c r="IU5224" s="11"/>
      <c r="IV5224" s="11"/>
      <c r="IW5224" s="11"/>
      <c r="AMI5224" s="12"/>
      <c r="AMJ5224" s="12"/>
      <c r="AMK5224" s="12"/>
    </row>
    <row r="5225" spans="1:1025">
      <c r="A5225" s="23">
        <v>8</v>
      </c>
      <c r="B5225" s="23">
        <v>2003</v>
      </c>
      <c r="C5225" s="24">
        <v>-65.45</v>
      </c>
      <c r="D5225" s="24">
        <v>31.28</v>
      </c>
      <c r="E5225" s="24">
        <v>75</v>
      </c>
      <c r="F5225" s="27">
        <v>0.38</v>
      </c>
      <c r="G5225" s="24" t="s">
        <v>69</v>
      </c>
      <c r="H5225" s="1"/>
      <c r="I5225" s="1"/>
      <c r="AA5225" s="7"/>
      <c r="AB5225" s="7"/>
      <c r="AD5225" s="1"/>
      <c r="AE5225" s="1"/>
      <c r="AG5225" s="7"/>
      <c r="AH5225" s="7"/>
      <c r="AI5225" s="7"/>
      <c r="IU5225" s="11"/>
      <c r="IV5225" s="11"/>
      <c r="IW5225" s="11"/>
      <c r="AMI5225" s="12"/>
      <c r="AMJ5225" s="12"/>
      <c r="AMK5225" s="12"/>
    </row>
    <row r="5226" spans="1:1025">
      <c r="A5226" s="23">
        <v>8</v>
      </c>
      <c r="B5226" s="23">
        <v>2003</v>
      </c>
      <c r="C5226" s="24">
        <v>-65.45</v>
      </c>
      <c r="D5226" s="24">
        <v>31.28</v>
      </c>
      <c r="E5226" s="24">
        <v>100</v>
      </c>
      <c r="F5226" s="27">
        <v>0.15</v>
      </c>
      <c r="G5226" s="24" t="s">
        <v>69</v>
      </c>
      <c r="H5226" s="1"/>
      <c r="I5226" s="1"/>
      <c r="AA5226" s="7"/>
      <c r="AB5226" s="7"/>
      <c r="AD5226" s="1"/>
      <c r="AE5226" s="1"/>
      <c r="AG5226" s="7"/>
      <c r="AH5226" s="7"/>
      <c r="AI5226" s="7"/>
      <c r="IU5226" s="11"/>
      <c r="IV5226" s="11"/>
      <c r="IW5226" s="11"/>
      <c r="AMI5226" s="12"/>
      <c r="AMJ5226" s="12"/>
      <c r="AMK5226" s="12"/>
    </row>
    <row r="5227" spans="1:1025">
      <c r="A5227" s="23">
        <v>8</v>
      </c>
      <c r="B5227" s="23">
        <v>2003</v>
      </c>
      <c r="C5227" s="24">
        <v>-65.45</v>
      </c>
      <c r="D5227" s="24">
        <v>31.28</v>
      </c>
      <c r="E5227" s="24">
        <v>150</v>
      </c>
      <c r="F5227" s="27">
        <v>0.24</v>
      </c>
      <c r="G5227" s="24" t="s">
        <v>69</v>
      </c>
      <c r="H5227" s="1"/>
      <c r="I5227" s="1"/>
      <c r="AA5227" s="7"/>
      <c r="AB5227" s="7"/>
      <c r="AD5227" s="1"/>
      <c r="AE5227" s="1"/>
      <c r="AG5227" s="7"/>
      <c r="AH5227" s="7"/>
      <c r="AI5227" s="7"/>
      <c r="IU5227" s="11"/>
      <c r="IV5227" s="11"/>
      <c r="IW5227" s="11"/>
      <c r="AMI5227" s="12"/>
      <c r="AMJ5227" s="12"/>
      <c r="AMK5227" s="12"/>
    </row>
    <row r="5228" spans="1:1025">
      <c r="A5228" s="23">
        <v>8</v>
      </c>
      <c r="B5228" s="23">
        <v>2003</v>
      </c>
      <c r="C5228" s="24">
        <v>-65.45</v>
      </c>
      <c r="D5228" s="24">
        <v>31.28</v>
      </c>
      <c r="E5228" s="24">
        <v>300</v>
      </c>
      <c r="F5228" s="27">
        <v>0.35</v>
      </c>
      <c r="G5228" s="24" t="s">
        <v>69</v>
      </c>
      <c r="H5228" s="1"/>
      <c r="I5228" s="1"/>
      <c r="AA5228" s="7"/>
      <c r="AB5228" s="7"/>
      <c r="AD5228" s="1"/>
      <c r="AE5228" s="1"/>
      <c r="AG5228" s="7"/>
      <c r="AH5228" s="7"/>
      <c r="AI5228" s="7"/>
      <c r="IU5228" s="11"/>
      <c r="IV5228" s="11"/>
      <c r="IW5228" s="11"/>
      <c r="AMI5228" s="12"/>
      <c r="AMJ5228" s="12"/>
      <c r="AMK5228" s="12"/>
    </row>
    <row r="5229" spans="1:1025">
      <c r="A5229" s="23">
        <v>8</v>
      </c>
      <c r="B5229" s="23">
        <v>2003</v>
      </c>
      <c r="C5229" s="24">
        <v>-65.45</v>
      </c>
      <c r="D5229" s="24">
        <v>31.28</v>
      </c>
      <c r="E5229" s="24">
        <v>500</v>
      </c>
      <c r="F5229" s="27">
        <v>0.44</v>
      </c>
      <c r="G5229" s="24" t="s">
        <v>69</v>
      </c>
      <c r="H5229" s="1"/>
      <c r="I5229" s="1"/>
      <c r="AA5229" s="7"/>
      <c r="AB5229" s="7"/>
      <c r="AD5229" s="1"/>
      <c r="AE5229" s="1"/>
      <c r="AG5229" s="7"/>
      <c r="AH5229" s="7"/>
      <c r="AI5229" s="7"/>
      <c r="IU5229" s="11"/>
      <c r="IV5229" s="11"/>
      <c r="IW5229" s="11"/>
      <c r="AMI5229" s="12"/>
      <c r="AMJ5229" s="12"/>
      <c r="AMK5229" s="12"/>
    </row>
    <row r="5230" spans="1:1025">
      <c r="A5230" s="23">
        <v>8</v>
      </c>
      <c r="B5230" s="23">
        <v>2003</v>
      </c>
      <c r="C5230" s="24">
        <v>-65.45</v>
      </c>
      <c r="D5230" s="24">
        <v>31.28</v>
      </c>
      <c r="E5230" s="24">
        <v>1000</v>
      </c>
      <c r="F5230" s="27">
        <v>0.97</v>
      </c>
      <c r="G5230" s="24" t="s">
        <v>69</v>
      </c>
      <c r="H5230" s="1"/>
      <c r="I5230" s="1"/>
      <c r="AA5230" s="7"/>
      <c r="AB5230" s="7"/>
      <c r="AD5230" s="1"/>
      <c r="AE5230" s="1"/>
      <c r="AG5230" s="7"/>
      <c r="AH5230" s="7"/>
      <c r="AI5230" s="7"/>
      <c r="IU5230" s="11"/>
      <c r="IV5230" s="11"/>
      <c r="IW5230" s="11"/>
      <c r="AMI5230" s="12"/>
      <c r="AMJ5230" s="12"/>
      <c r="AMK5230" s="12"/>
    </row>
    <row r="5231" spans="1:1025">
      <c r="A5231" s="23">
        <v>8</v>
      </c>
      <c r="B5231" s="23">
        <v>2003</v>
      </c>
      <c r="C5231" s="24">
        <v>-65.52</v>
      </c>
      <c r="D5231" s="24">
        <v>30.97</v>
      </c>
      <c r="E5231" s="24">
        <v>0.5</v>
      </c>
      <c r="F5231" s="27">
        <v>1.84</v>
      </c>
      <c r="G5231" s="24" t="s">
        <v>69</v>
      </c>
      <c r="H5231" s="1"/>
      <c r="I5231" s="1"/>
      <c r="AA5231" s="7"/>
      <c r="AB5231" s="7"/>
      <c r="AD5231" s="1"/>
      <c r="AE5231" s="1"/>
      <c r="AG5231" s="7"/>
      <c r="AH5231" s="7"/>
      <c r="AI5231" s="7"/>
      <c r="IU5231" s="11"/>
      <c r="IV5231" s="11"/>
      <c r="IW5231" s="11"/>
      <c r="AMI5231" s="12"/>
      <c r="AMJ5231" s="12"/>
      <c r="AMK5231" s="12"/>
    </row>
    <row r="5232" spans="1:1025">
      <c r="A5232" s="23">
        <v>8</v>
      </c>
      <c r="B5232" s="23">
        <v>2003</v>
      </c>
      <c r="C5232" s="24">
        <v>-65.55</v>
      </c>
      <c r="D5232" s="24">
        <v>30.97</v>
      </c>
      <c r="E5232" s="24">
        <v>25</v>
      </c>
      <c r="F5232" s="27">
        <v>0.89</v>
      </c>
      <c r="G5232" s="24" t="s">
        <v>69</v>
      </c>
      <c r="H5232" s="1"/>
      <c r="I5232" s="1"/>
      <c r="AA5232" s="7"/>
      <c r="AB5232" s="7"/>
      <c r="AD5232" s="1"/>
      <c r="AE5232" s="1"/>
      <c r="AG5232" s="7"/>
      <c r="AH5232" s="7"/>
      <c r="AI5232" s="7"/>
      <c r="IU5232" s="11"/>
      <c r="IV5232" s="11"/>
      <c r="IW5232" s="11"/>
      <c r="AMI5232" s="12"/>
      <c r="AMJ5232" s="12"/>
      <c r="AMK5232" s="12"/>
    </row>
    <row r="5233" spans="1:1025">
      <c r="A5233" s="23">
        <v>8</v>
      </c>
      <c r="B5233" s="23">
        <v>2003</v>
      </c>
      <c r="C5233" s="24">
        <v>-65.55</v>
      </c>
      <c r="D5233" s="24">
        <v>30.97</v>
      </c>
      <c r="E5233" s="24">
        <v>50</v>
      </c>
      <c r="F5233" s="27">
        <v>0.12</v>
      </c>
      <c r="G5233" s="24" t="s">
        <v>69</v>
      </c>
      <c r="H5233" s="1"/>
      <c r="I5233" s="1"/>
      <c r="AA5233" s="7"/>
      <c r="AB5233" s="7"/>
      <c r="AD5233" s="1"/>
      <c r="AE5233" s="1"/>
      <c r="AG5233" s="7"/>
      <c r="AH5233" s="7"/>
      <c r="AI5233" s="7"/>
      <c r="IU5233" s="11"/>
      <c r="IV5233" s="11"/>
      <c r="IW5233" s="11"/>
      <c r="AMI5233" s="12"/>
      <c r="AMJ5233" s="12"/>
      <c r="AMK5233" s="12"/>
    </row>
    <row r="5234" spans="1:1025">
      <c r="A5234" s="23">
        <v>8</v>
      </c>
      <c r="B5234" s="23">
        <v>2003</v>
      </c>
      <c r="C5234" s="24">
        <v>-65.55</v>
      </c>
      <c r="D5234" s="24">
        <v>30.97</v>
      </c>
      <c r="E5234" s="24">
        <v>75</v>
      </c>
      <c r="F5234" s="27">
        <v>0.04</v>
      </c>
      <c r="G5234" s="24" t="s">
        <v>69</v>
      </c>
      <c r="H5234" s="1"/>
      <c r="I5234" s="1"/>
      <c r="AA5234" s="7"/>
      <c r="AB5234" s="7"/>
      <c r="AD5234" s="1"/>
      <c r="AE5234" s="1"/>
      <c r="AG5234" s="7"/>
      <c r="AH5234" s="7"/>
      <c r="AI5234" s="7"/>
      <c r="IU5234" s="11"/>
      <c r="IV5234" s="11"/>
      <c r="IW5234" s="11"/>
      <c r="AMI5234" s="12"/>
      <c r="AMJ5234" s="12"/>
      <c r="AMK5234" s="12"/>
    </row>
    <row r="5235" spans="1:1025">
      <c r="A5235" s="23">
        <v>8</v>
      </c>
      <c r="B5235" s="23">
        <v>2003</v>
      </c>
      <c r="C5235" s="24">
        <v>-65.55</v>
      </c>
      <c r="D5235" s="24">
        <v>30.97</v>
      </c>
      <c r="E5235" s="24">
        <v>100</v>
      </c>
      <c r="F5235" s="27">
        <v>0.04</v>
      </c>
      <c r="G5235" s="24" t="s">
        <v>69</v>
      </c>
      <c r="H5235" s="1"/>
      <c r="I5235" s="1"/>
      <c r="AA5235" s="7"/>
      <c r="AB5235" s="7"/>
      <c r="AD5235" s="1"/>
      <c r="AE5235" s="1"/>
      <c r="AG5235" s="7"/>
      <c r="AH5235" s="7"/>
      <c r="AI5235" s="7"/>
      <c r="IU5235" s="11"/>
      <c r="IV5235" s="11"/>
      <c r="IW5235" s="11"/>
      <c r="AMI5235" s="12"/>
      <c r="AMJ5235" s="12"/>
      <c r="AMK5235" s="12"/>
    </row>
    <row r="5236" spans="1:1025">
      <c r="A5236" s="23">
        <v>4</v>
      </c>
      <c r="B5236" s="23">
        <v>2004</v>
      </c>
      <c r="C5236" s="24">
        <v>-63.43</v>
      </c>
      <c r="D5236" s="24">
        <v>31.43</v>
      </c>
      <c r="E5236" s="24">
        <v>0.5</v>
      </c>
      <c r="F5236" s="27">
        <v>0.14000000000000001</v>
      </c>
      <c r="G5236" s="24" t="s">
        <v>69</v>
      </c>
      <c r="H5236" s="1"/>
      <c r="I5236" s="1"/>
      <c r="AA5236" s="7"/>
      <c r="AB5236" s="7"/>
      <c r="AD5236" s="1"/>
      <c r="AE5236" s="1"/>
      <c r="AG5236" s="7"/>
      <c r="AH5236" s="7"/>
      <c r="AI5236" s="7"/>
      <c r="IU5236" s="11"/>
      <c r="IV5236" s="11"/>
      <c r="IW5236" s="11"/>
      <c r="AMI5236" s="12"/>
      <c r="AMJ5236" s="12"/>
      <c r="AMK5236" s="12"/>
    </row>
    <row r="5237" spans="1:1025">
      <c r="A5237" s="23">
        <v>4</v>
      </c>
      <c r="B5237" s="23">
        <v>2004</v>
      </c>
      <c r="C5237" s="24">
        <v>-63.43</v>
      </c>
      <c r="D5237" s="24">
        <v>31.43</v>
      </c>
      <c r="E5237" s="24">
        <v>0.5</v>
      </c>
      <c r="F5237" s="27">
        <v>0.15</v>
      </c>
      <c r="G5237" s="24" t="s">
        <v>69</v>
      </c>
      <c r="H5237" s="1"/>
      <c r="I5237" s="1"/>
      <c r="AA5237" s="7"/>
      <c r="AB5237" s="7"/>
      <c r="AD5237" s="1"/>
      <c r="AE5237" s="1"/>
      <c r="AG5237" s="7"/>
      <c r="AH5237" s="7"/>
      <c r="AI5237" s="7"/>
      <c r="IU5237" s="11"/>
      <c r="IV5237" s="11"/>
      <c r="IW5237" s="11"/>
      <c r="AMI5237" s="12"/>
      <c r="AMJ5237" s="12"/>
      <c r="AMK5237" s="12"/>
    </row>
    <row r="5238" spans="1:1025">
      <c r="A5238" s="23">
        <v>4</v>
      </c>
      <c r="B5238" s="23">
        <v>2004</v>
      </c>
      <c r="C5238" s="24">
        <v>-63.4</v>
      </c>
      <c r="D5238" s="24">
        <v>31.42</v>
      </c>
      <c r="E5238" s="24">
        <v>25</v>
      </c>
      <c r="F5238" s="27">
        <v>0.26</v>
      </c>
      <c r="G5238" s="24" t="s">
        <v>69</v>
      </c>
      <c r="H5238" s="1"/>
      <c r="I5238" s="1"/>
      <c r="AA5238" s="7"/>
      <c r="AB5238" s="7"/>
      <c r="AD5238" s="1"/>
      <c r="AE5238" s="1"/>
      <c r="AG5238" s="7"/>
      <c r="AH5238" s="7"/>
      <c r="AI5238" s="7"/>
      <c r="IU5238" s="11"/>
      <c r="IV5238" s="11"/>
      <c r="IW5238" s="11"/>
      <c r="AMI5238" s="12"/>
      <c r="AMJ5238" s="12"/>
      <c r="AMK5238" s="12"/>
    </row>
    <row r="5239" spans="1:1025">
      <c r="A5239" s="23">
        <v>4</v>
      </c>
      <c r="B5239" s="23">
        <v>2004</v>
      </c>
      <c r="C5239" s="24">
        <v>-63.4</v>
      </c>
      <c r="D5239" s="24">
        <v>31.42</v>
      </c>
      <c r="E5239" s="24">
        <v>50</v>
      </c>
      <c r="F5239" s="27">
        <v>0.12</v>
      </c>
      <c r="G5239" s="24" t="s">
        <v>69</v>
      </c>
      <c r="H5239" s="1"/>
      <c r="I5239" s="1"/>
      <c r="AA5239" s="7"/>
      <c r="AB5239" s="7"/>
      <c r="AD5239" s="1"/>
      <c r="AE5239" s="1"/>
      <c r="AG5239" s="7"/>
      <c r="AH5239" s="7"/>
      <c r="AI5239" s="7"/>
      <c r="IU5239" s="11"/>
      <c r="IV5239" s="11"/>
      <c r="IW5239" s="11"/>
      <c r="AMI5239" s="12"/>
      <c r="AMJ5239" s="12"/>
      <c r="AMK5239" s="12"/>
    </row>
    <row r="5240" spans="1:1025">
      <c r="A5240" s="23">
        <v>4</v>
      </c>
      <c r="B5240" s="23">
        <v>2004</v>
      </c>
      <c r="C5240" s="24">
        <v>-63.4</v>
      </c>
      <c r="D5240" s="24">
        <v>31.42</v>
      </c>
      <c r="E5240" s="24">
        <v>75</v>
      </c>
      <c r="F5240" s="27">
        <v>0.21</v>
      </c>
      <c r="G5240" s="24" t="s">
        <v>69</v>
      </c>
      <c r="H5240" s="1"/>
      <c r="I5240" s="1"/>
      <c r="AA5240" s="7"/>
      <c r="AB5240" s="7"/>
      <c r="AD5240" s="1"/>
      <c r="AE5240" s="1"/>
      <c r="AG5240" s="7"/>
      <c r="AH5240" s="7"/>
      <c r="AI5240" s="7"/>
      <c r="IU5240" s="11"/>
      <c r="IV5240" s="11"/>
      <c r="IW5240" s="11"/>
      <c r="AMI5240" s="12"/>
      <c r="AMJ5240" s="12"/>
      <c r="AMK5240" s="12"/>
    </row>
    <row r="5241" spans="1:1025">
      <c r="A5241" s="23">
        <v>4</v>
      </c>
      <c r="B5241" s="23">
        <v>2004</v>
      </c>
      <c r="C5241" s="24">
        <v>-63.4</v>
      </c>
      <c r="D5241" s="24">
        <v>31.42</v>
      </c>
      <c r="E5241" s="24">
        <v>100</v>
      </c>
      <c r="F5241" s="27">
        <v>0.23</v>
      </c>
      <c r="G5241" s="24" t="s">
        <v>69</v>
      </c>
      <c r="H5241" s="1"/>
      <c r="I5241" s="1"/>
      <c r="AA5241" s="7"/>
      <c r="AB5241" s="7"/>
      <c r="AD5241" s="1"/>
      <c r="AE5241" s="1"/>
      <c r="AG5241" s="7"/>
      <c r="AH5241" s="7"/>
      <c r="AI5241" s="7"/>
      <c r="IU5241" s="11"/>
      <c r="IV5241" s="11"/>
      <c r="IW5241" s="11"/>
      <c r="AMI5241" s="12"/>
      <c r="AMJ5241" s="12"/>
      <c r="AMK5241" s="12"/>
    </row>
    <row r="5242" spans="1:1025">
      <c r="A5242" s="23">
        <v>4</v>
      </c>
      <c r="B5242" s="23">
        <v>2004</v>
      </c>
      <c r="C5242" s="24">
        <v>-63.4</v>
      </c>
      <c r="D5242" s="24">
        <v>31.42</v>
      </c>
      <c r="E5242" s="24">
        <v>150</v>
      </c>
      <c r="F5242" s="27">
        <v>0.65</v>
      </c>
      <c r="G5242" s="24" t="s">
        <v>69</v>
      </c>
      <c r="H5242" s="1"/>
      <c r="I5242" s="1"/>
      <c r="AA5242" s="7"/>
      <c r="AB5242" s="7"/>
      <c r="AD5242" s="1"/>
      <c r="AE5242" s="1"/>
      <c r="AG5242" s="7"/>
      <c r="AH5242" s="7"/>
      <c r="AI5242" s="7"/>
      <c r="IU5242" s="11"/>
      <c r="IV5242" s="11"/>
      <c r="IW5242" s="11"/>
      <c r="AMI5242" s="12"/>
      <c r="AMJ5242" s="12"/>
      <c r="AMK5242" s="12"/>
    </row>
    <row r="5243" spans="1:1025">
      <c r="A5243" s="23">
        <v>4</v>
      </c>
      <c r="B5243" s="23">
        <v>2004</v>
      </c>
      <c r="C5243" s="24">
        <v>-63.4</v>
      </c>
      <c r="D5243" s="24">
        <v>31.42</v>
      </c>
      <c r="E5243" s="24">
        <v>300</v>
      </c>
      <c r="F5243" s="27">
        <v>0.46</v>
      </c>
      <c r="G5243" s="24" t="s">
        <v>69</v>
      </c>
      <c r="H5243" s="1"/>
      <c r="I5243" s="1"/>
      <c r="AA5243" s="7"/>
      <c r="AB5243" s="7"/>
      <c r="AD5243" s="1"/>
      <c r="AE5243" s="1"/>
      <c r="AG5243" s="7"/>
      <c r="AH5243" s="7"/>
      <c r="AI5243" s="7"/>
      <c r="IU5243" s="11"/>
      <c r="IV5243" s="11"/>
      <c r="IW5243" s="11"/>
      <c r="AMI5243" s="12"/>
      <c r="AMJ5243" s="12"/>
      <c r="AMK5243" s="12"/>
    </row>
    <row r="5244" spans="1:1025">
      <c r="A5244" s="23">
        <v>4</v>
      </c>
      <c r="B5244" s="23">
        <v>2004</v>
      </c>
      <c r="C5244" s="24">
        <v>-63.4</v>
      </c>
      <c r="D5244" s="24">
        <v>31.42</v>
      </c>
      <c r="E5244" s="24">
        <v>500</v>
      </c>
      <c r="F5244" s="27">
        <v>0.38</v>
      </c>
      <c r="G5244" s="24" t="s">
        <v>69</v>
      </c>
      <c r="H5244" s="1"/>
      <c r="I5244" s="1"/>
      <c r="AA5244" s="7"/>
      <c r="AB5244" s="7"/>
      <c r="AD5244" s="1"/>
      <c r="AE5244" s="1"/>
      <c r="AG5244" s="7"/>
      <c r="AH5244" s="7"/>
      <c r="AI5244" s="7"/>
      <c r="IU5244" s="11"/>
      <c r="IV5244" s="11"/>
      <c r="IW5244" s="11"/>
      <c r="AMI5244" s="12"/>
      <c r="AMJ5244" s="12"/>
      <c r="AMK5244" s="12"/>
    </row>
    <row r="5245" spans="1:1025">
      <c r="A5245" s="23">
        <v>4</v>
      </c>
      <c r="B5245" s="23">
        <v>2004</v>
      </c>
      <c r="C5245" s="24">
        <v>-63.4</v>
      </c>
      <c r="D5245" s="24">
        <v>31.42</v>
      </c>
      <c r="E5245" s="24">
        <v>1000</v>
      </c>
      <c r="F5245" s="27">
        <v>0.74</v>
      </c>
      <c r="G5245" s="24" t="s">
        <v>69</v>
      </c>
      <c r="H5245" s="1"/>
      <c r="I5245" s="1"/>
      <c r="AA5245" s="7"/>
      <c r="AB5245" s="7"/>
      <c r="AD5245" s="1"/>
      <c r="AE5245" s="1"/>
      <c r="AG5245" s="7"/>
      <c r="AH5245" s="7"/>
      <c r="AI5245" s="7"/>
      <c r="IU5245" s="11"/>
      <c r="IV5245" s="11"/>
      <c r="IW5245" s="11"/>
      <c r="AMI5245" s="12"/>
      <c r="AMJ5245" s="12"/>
      <c r="AMK5245" s="12"/>
    </row>
    <row r="5246" spans="1:1025">
      <c r="A5246" s="23">
        <v>4</v>
      </c>
      <c r="B5246" s="23">
        <v>2004</v>
      </c>
      <c r="C5246" s="24">
        <v>-63.42</v>
      </c>
      <c r="D5246" s="24">
        <v>31.42</v>
      </c>
      <c r="E5246" s="24">
        <v>0.5</v>
      </c>
      <c r="F5246" s="27">
        <v>0.1</v>
      </c>
      <c r="G5246" s="24" t="s">
        <v>69</v>
      </c>
      <c r="H5246" s="1"/>
      <c r="I5246" s="1"/>
      <c r="AA5246" s="7"/>
      <c r="AB5246" s="7"/>
      <c r="AD5246" s="1"/>
      <c r="AE5246" s="1"/>
      <c r="AG5246" s="7"/>
      <c r="AH5246" s="7"/>
      <c r="AI5246" s="7"/>
      <c r="IU5246" s="11"/>
      <c r="IV5246" s="11"/>
      <c r="IW5246" s="11"/>
      <c r="AMI5246" s="12"/>
      <c r="AMJ5246" s="12"/>
      <c r="AMK5246" s="12"/>
    </row>
    <row r="5247" spans="1:1025">
      <c r="A5247" s="23">
        <v>4</v>
      </c>
      <c r="B5247" s="23">
        <v>2004</v>
      </c>
      <c r="C5247" s="24">
        <v>-63.42</v>
      </c>
      <c r="D5247" s="24">
        <v>31.42</v>
      </c>
      <c r="E5247" s="24">
        <v>0.5</v>
      </c>
      <c r="F5247" s="27">
        <v>0.15</v>
      </c>
      <c r="G5247" s="24" t="s">
        <v>69</v>
      </c>
      <c r="H5247" s="1"/>
      <c r="I5247" s="1"/>
      <c r="AA5247" s="7"/>
      <c r="AB5247" s="7"/>
      <c r="AD5247" s="1"/>
      <c r="AE5247" s="1"/>
      <c r="AG5247" s="7"/>
      <c r="AH5247" s="7"/>
      <c r="AI5247" s="7"/>
      <c r="IU5247" s="11"/>
      <c r="IV5247" s="11"/>
      <c r="IW5247" s="11"/>
      <c r="AMI5247" s="12"/>
      <c r="AMJ5247" s="12"/>
      <c r="AMK5247" s="12"/>
    </row>
    <row r="5248" spans="1:1025">
      <c r="A5248" s="23">
        <v>4</v>
      </c>
      <c r="B5248" s="23">
        <v>2004</v>
      </c>
      <c r="C5248" s="24">
        <v>-63.4</v>
      </c>
      <c r="D5248" s="24">
        <v>31.4</v>
      </c>
      <c r="E5248" s="24">
        <v>25</v>
      </c>
      <c r="F5248" s="27">
        <v>0.15</v>
      </c>
      <c r="G5248" s="24" t="s">
        <v>69</v>
      </c>
      <c r="H5248" s="1"/>
      <c r="I5248" s="1"/>
      <c r="AA5248" s="7"/>
      <c r="AB5248" s="7"/>
      <c r="AD5248" s="1"/>
      <c r="AE5248" s="1"/>
      <c r="AG5248" s="7"/>
      <c r="AH5248" s="7"/>
      <c r="AI5248" s="7"/>
      <c r="IU5248" s="11"/>
      <c r="IV5248" s="11"/>
      <c r="IW5248" s="11"/>
      <c r="AMI5248" s="12"/>
      <c r="AMJ5248" s="12"/>
      <c r="AMK5248" s="12"/>
    </row>
    <row r="5249" spans="1:1025">
      <c r="A5249" s="23">
        <v>4</v>
      </c>
      <c r="B5249" s="23">
        <v>2004</v>
      </c>
      <c r="C5249" s="24">
        <v>-63.4</v>
      </c>
      <c r="D5249" s="24">
        <v>31.4</v>
      </c>
      <c r="E5249" s="24">
        <v>50</v>
      </c>
      <c r="F5249" s="27">
        <v>0.1</v>
      </c>
      <c r="G5249" s="24" t="s">
        <v>69</v>
      </c>
      <c r="H5249" s="1"/>
      <c r="I5249" s="1"/>
      <c r="AA5249" s="7"/>
      <c r="AB5249" s="7"/>
      <c r="AD5249" s="1"/>
      <c r="AE5249" s="1"/>
      <c r="AG5249" s="7"/>
      <c r="AH5249" s="7"/>
      <c r="AI5249" s="7"/>
      <c r="IU5249" s="11"/>
      <c r="IV5249" s="11"/>
      <c r="IW5249" s="11"/>
      <c r="AMI5249" s="12"/>
      <c r="AMJ5249" s="12"/>
      <c r="AMK5249" s="12"/>
    </row>
    <row r="5250" spans="1:1025">
      <c r="A5250" s="23">
        <v>4</v>
      </c>
      <c r="B5250" s="23">
        <v>2004</v>
      </c>
      <c r="C5250" s="24">
        <v>-63.4</v>
      </c>
      <c r="D5250" s="24">
        <v>31.4</v>
      </c>
      <c r="E5250" s="24">
        <v>75</v>
      </c>
      <c r="F5250" s="27">
        <v>0.09</v>
      </c>
      <c r="G5250" s="24" t="s">
        <v>69</v>
      </c>
      <c r="H5250" s="1"/>
      <c r="I5250" s="1"/>
      <c r="AA5250" s="7"/>
      <c r="AB5250" s="7"/>
      <c r="AD5250" s="1"/>
      <c r="AE5250" s="1"/>
      <c r="AG5250" s="7"/>
      <c r="AH5250" s="7"/>
      <c r="AI5250" s="7"/>
      <c r="IU5250" s="11"/>
      <c r="IV5250" s="11"/>
      <c r="IW5250" s="11"/>
      <c r="AMI5250" s="12"/>
      <c r="AMJ5250" s="12"/>
      <c r="AMK5250" s="12"/>
    </row>
    <row r="5251" spans="1:1025">
      <c r="A5251" s="23">
        <v>4</v>
      </c>
      <c r="B5251" s="23">
        <v>2004</v>
      </c>
      <c r="C5251" s="24">
        <v>-63.4</v>
      </c>
      <c r="D5251" s="24">
        <v>31.4</v>
      </c>
      <c r="E5251" s="24">
        <v>100</v>
      </c>
      <c r="F5251" s="27">
        <v>0.13</v>
      </c>
      <c r="G5251" s="24" t="s">
        <v>69</v>
      </c>
      <c r="H5251" s="1"/>
      <c r="I5251" s="1"/>
      <c r="AA5251" s="7"/>
      <c r="AB5251" s="7"/>
      <c r="AD5251" s="1"/>
      <c r="AE5251" s="1"/>
      <c r="AG5251" s="7"/>
      <c r="AH5251" s="7"/>
      <c r="AI5251" s="7"/>
      <c r="IU5251" s="11"/>
      <c r="IV5251" s="11"/>
      <c r="IW5251" s="11"/>
      <c r="AMI5251" s="12"/>
      <c r="AMJ5251" s="12"/>
      <c r="AMK5251" s="12"/>
    </row>
    <row r="5252" spans="1:1025">
      <c r="A5252" s="23">
        <v>4</v>
      </c>
      <c r="B5252" s="23">
        <v>2004</v>
      </c>
      <c r="C5252" s="24">
        <v>-63.4</v>
      </c>
      <c r="D5252" s="24">
        <v>31.4</v>
      </c>
      <c r="E5252" s="24">
        <v>150</v>
      </c>
      <c r="F5252" s="27">
        <v>0.53</v>
      </c>
      <c r="G5252" s="24" t="s">
        <v>69</v>
      </c>
      <c r="H5252" s="1"/>
      <c r="I5252" s="1"/>
      <c r="AA5252" s="7"/>
      <c r="AB5252" s="7"/>
      <c r="AD5252" s="1"/>
      <c r="AE5252" s="1"/>
      <c r="AG5252" s="7"/>
      <c r="AH5252" s="7"/>
      <c r="AI5252" s="7"/>
      <c r="IU5252" s="11"/>
      <c r="IV5252" s="11"/>
      <c r="IW5252" s="11"/>
      <c r="AMI5252" s="12"/>
      <c r="AMJ5252" s="12"/>
      <c r="AMK5252" s="12"/>
    </row>
    <row r="5253" spans="1:1025">
      <c r="A5253" s="23">
        <v>4</v>
      </c>
      <c r="B5253" s="23">
        <v>2004</v>
      </c>
      <c r="C5253" s="24">
        <v>-63.4</v>
      </c>
      <c r="D5253" s="24">
        <v>31.4</v>
      </c>
      <c r="E5253" s="24">
        <v>300</v>
      </c>
      <c r="F5253" s="27">
        <v>0.41</v>
      </c>
      <c r="G5253" s="24" t="s">
        <v>69</v>
      </c>
      <c r="H5253" s="1"/>
      <c r="I5253" s="1"/>
      <c r="AA5253" s="7"/>
      <c r="AB5253" s="7"/>
      <c r="AD5253" s="1"/>
      <c r="AE5253" s="1"/>
      <c r="AG5253" s="7"/>
      <c r="AH5253" s="7"/>
      <c r="AI5253" s="7"/>
      <c r="IU5253" s="11"/>
      <c r="IV5253" s="11"/>
      <c r="IW5253" s="11"/>
      <c r="AMI5253" s="12"/>
      <c r="AMJ5253" s="12"/>
      <c r="AMK5253" s="12"/>
    </row>
    <row r="5254" spans="1:1025">
      <c r="A5254" s="23">
        <v>4</v>
      </c>
      <c r="B5254" s="23">
        <v>2004</v>
      </c>
      <c r="C5254" s="24">
        <v>-63.4</v>
      </c>
      <c r="D5254" s="24">
        <v>31.4</v>
      </c>
      <c r="E5254" s="24">
        <v>500</v>
      </c>
      <c r="F5254" s="27">
        <v>0.38</v>
      </c>
      <c r="G5254" s="24" t="s">
        <v>69</v>
      </c>
      <c r="H5254" s="1"/>
      <c r="I5254" s="1"/>
      <c r="AA5254" s="7"/>
      <c r="AB5254" s="7"/>
      <c r="AD5254" s="1"/>
      <c r="AE5254" s="1"/>
      <c r="AG5254" s="7"/>
      <c r="AH5254" s="7"/>
      <c r="AI5254" s="7"/>
      <c r="IU5254" s="11"/>
      <c r="IV5254" s="11"/>
      <c r="IW5254" s="11"/>
      <c r="AMI5254" s="12"/>
      <c r="AMJ5254" s="12"/>
      <c r="AMK5254" s="12"/>
    </row>
    <row r="5255" spans="1:1025">
      <c r="A5255" s="23">
        <v>4</v>
      </c>
      <c r="B5255" s="23">
        <v>2004</v>
      </c>
      <c r="C5255" s="24">
        <v>-63.4</v>
      </c>
      <c r="D5255" s="24">
        <v>31.4</v>
      </c>
      <c r="E5255" s="24">
        <v>1000</v>
      </c>
      <c r="F5255" s="27">
        <v>0.8</v>
      </c>
      <c r="G5255" s="24" t="s">
        <v>69</v>
      </c>
      <c r="H5255" s="1"/>
      <c r="I5255" s="1"/>
      <c r="AA5255" s="7"/>
      <c r="AB5255" s="7"/>
      <c r="AD5255" s="1"/>
      <c r="AE5255" s="1"/>
      <c r="AG5255" s="7"/>
      <c r="AH5255" s="7"/>
      <c r="AI5255" s="7"/>
      <c r="IU5255" s="11"/>
      <c r="IV5255" s="11"/>
      <c r="IW5255" s="11"/>
      <c r="AMI5255" s="12"/>
      <c r="AMJ5255" s="12"/>
      <c r="AMK5255" s="12"/>
    </row>
    <row r="5256" spans="1:1025">
      <c r="A5256" s="23">
        <v>12</v>
      </c>
      <c r="B5256" s="23">
        <v>1995</v>
      </c>
      <c r="C5256" s="24">
        <v>178.83</v>
      </c>
      <c r="D5256" s="24">
        <v>-66.5</v>
      </c>
      <c r="E5256" s="24">
        <v>0</v>
      </c>
      <c r="F5256" s="27">
        <v>0.15</v>
      </c>
      <c r="G5256" s="24" t="s">
        <v>70</v>
      </c>
      <c r="H5256" s="1"/>
      <c r="I5256" s="1"/>
      <c r="AA5256" s="7"/>
      <c r="AB5256" s="7"/>
      <c r="AD5256" s="1"/>
      <c r="AE5256" s="1"/>
      <c r="AG5256" s="7"/>
      <c r="AH5256" s="7"/>
      <c r="AI5256" s="7"/>
      <c r="IU5256" s="11"/>
      <c r="IV5256" s="11"/>
      <c r="IW5256" s="11"/>
      <c r="AMI5256" s="12"/>
      <c r="AMJ5256" s="12"/>
      <c r="AMK5256" s="12"/>
    </row>
    <row r="5257" spans="1:1025">
      <c r="A5257" s="23">
        <v>12</v>
      </c>
      <c r="B5257" s="23">
        <v>1995</v>
      </c>
      <c r="C5257" s="24">
        <v>-170.67</v>
      </c>
      <c r="D5257" s="24">
        <v>-76.3</v>
      </c>
      <c r="E5257" s="24">
        <v>0</v>
      </c>
      <c r="F5257" s="27">
        <v>2.25</v>
      </c>
      <c r="G5257" s="24" t="s">
        <v>70</v>
      </c>
      <c r="H5257" s="1"/>
      <c r="I5257" s="1"/>
      <c r="AA5257" s="7"/>
      <c r="AB5257" s="7"/>
      <c r="AD5257" s="1"/>
      <c r="AE5257" s="1"/>
      <c r="AG5257" s="7"/>
      <c r="AH5257" s="7"/>
      <c r="AI5257" s="7"/>
      <c r="IU5257" s="11"/>
      <c r="IV5257" s="11"/>
      <c r="IW5257" s="11"/>
      <c r="AMI5257" s="12"/>
      <c r="AMJ5257" s="12"/>
      <c r="AMK5257" s="12"/>
    </row>
    <row r="5258" spans="1:1025">
      <c r="A5258" s="23">
        <v>1</v>
      </c>
      <c r="B5258" s="23">
        <v>1996</v>
      </c>
      <c r="C5258" s="24">
        <v>-170.67</v>
      </c>
      <c r="D5258" s="24">
        <v>-76.3</v>
      </c>
      <c r="E5258" s="24">
        <v>0</v>
      </c>
      <c r="F5258" s="27">
        <v>0.17</v>
      </c>
      <c r="G5258" s="24" t="s">
        <v>70</v>
      </c>
      <c r="H5258" s="1"/>
      <c r="I5258" s="1"/>
      <c r="AA5258" s="7"/>
      <c r="AB5258" s="7"/>
      <c r="AD5258" s="1"/>
      <c r="AE5258" s="1"/>
      <c r="AG5258" s="7"/>
      <c r="AH5258" s="7"/>
      <c r="AI5258" s="7"/>
      <c r="IU5258" s="11"/>
      <c r="IV5258" s="11"/>
      <c r="IW5258" s="11"/>
      <c r="AMI5258" s="12"/>
      <c r="AMJ5258" s="12"/>
      <c r="AMK5258" s="12"/>
    </row>
    <row r="5259" spans="1:1025">
      <c r="A5259" s="23">
        <v>1</v>
      </c>
      <c r="B5259" s="23">
        <v>1996</v>
      </c>
      <c r="C5259" s="24">
        <v>-170.67</v>
      </c>
      <c r="D5259" s="24">
        <v>-76.3</v>
      </c>
      <c r="E5259" s="24">
        <v>20</v>
      </c>
      <c r="F5259" s="27">
        <v>0.16</v>
      </c>
      <c r="G5259" s="24" t="s">
        <v>70</v>
      </c>
      <c r="H5259" s="1"/>
      <c r="I5259" s="1"/>
      <c r="AA5259" s="7"/>
      <c r="AB5259" s="7"/>
      <c r="AD5259" s="1"/>
      <c r="AE5259" s="1"/>
      <c r="AG5259" s="7"/>
      <c r="AH5259" s="7"/>
      <c r="AI5259" s="7"/>
      <c r="IU5259" s="11"/>
      <c r="IV5259" s="11"/>
      <c r="IW5259" s="11"/>
      <c r="AMI5259" s="12"/>
      <c r="AMJ5259" s="12"/>
      <c r="AMK5259" s="12"/>
    </row>
    <row r="5260" spans="1:1025">
      <c r="A5260" s="23">
        <v>12</v>
      </c>
      <c r="B5260" s="23">
        <v>1995</v>
      </c>
      <c r="C5260" s="24">
        <v>-170.67</v>
      </c>
      <c r="D5260" s="24">
        <v>-76.3</v>
      </c>
      <c r="E5260" s="24">
        <v>20</v>
      </c>
      <c r="F5260" s="27">
        <v>0.72</v>
      </c>
      <c r="G5260" s="24" t="s">
        <v>70</v>
      </c>
      <c r="H5260" s="1"/>
      <c r="I5260" s="1"/>
      <c r="AA5260" s="7"/>
      <c r="AB5260" s="7"/>
      <c r="AD5260" s="1"/>
      <c r="AE5260" s="1"/>
      <c r="AG5260" s="7"/>
      <c r="AH5260" s="7"/>
      <c r="AI5260" s="7"/>
      <c r="IU5260" s="11"/>
      <c r="IV5260" s="11"/>
      <c r="IW5260" s="11"/>
      <c r="AMI5260" s="12"/>
      <c r="AMJ5260" s="12"/>
      <c r="AMK5260" s="12"/>
    </row>
    <row r="5261" spans="1:1025">
      <c r="A5261" s="23">
        <v>12</v>
      </c>
      <c r="B5261" s="23">
        <v>1995</v>
      </c>
      <c r="C5261" s="24">
        <v>178.83</v>
      </c>
      <c r="D5261" s="24">
        <v>-66.5</v>
      </c>
      <c r="E5261" s="24">
        <v>60</v>
      </c>
      <c r="F5261" s="27">
        <v>0.12</v>
      </c>
      <c r="G5261" s="24" t="s">
        <v>70</v>
      </c>
      <c r="H5261" s="1"/>
      <c r="I5261" s="1"/>
      <c r="AA5261" s="7"/>
      <c r="AB5261" s="7"/>
      <c r="AD5261" s="1"/>
      <c r="AE5261" s="1"/>
      <c r="AG5261" s="7"/>
      <c r="AH5261" s="7"/>
      <c r="AI5261" s="7"/>
      <c r="IU5261" s="11"/>
      <c r="IV5261" s="11"/>
      <c r="IW5261" s="11"/>
      <c r="AMI5261" s="12"/>
      <c r="AMJ5261" s="12"/>
      <c r="AMK5261" s="12"/>
    </row>
    <row r="5262" spans="1:1025">
      <c r="A5262" s="23">
        <v>12</v>
      </c>
      <c r="B5262" s="23">
        <v>1995</v>
      </c>
      <c r="C5262" s="24">
        <v>-170.67</v>
      </c>
      <c r="D5262" s="24">
        <v>-76.3</v>
      </c>
      <c r="E5262" s="24">
        <v>120</v>
      </c>
      <c r="F5262" s="27">
        <v>0.18</v>
      </c>
      <c r="G5262" s="24" t="s">
        <v>70</v>
      </c>
      <c r="H5262" s="1"/>
      <c r="I5262" s="1"/>
      <c r="AA5262" s="7"/>
      <c r="AB5262" s="7"/>
      <c r="AD5262" s="1"/>
      <c r="AE5262" s="1"/>
      <c r="AG5262" s="7"/>
      <c r="AH5262" s="7"/>
      <c r="AI5262" s="7"/>
      <c r="IU5262" s="11"/>
      <c r="IV5262" s="11"/>
      <c r="IW5262" s="11"/>
      <c r="AMI5262" s="12"/>
      <c r="AMJ5262" s="12"/>
      <c r="AMK5262" s="12"/>
    </row>
    <row r="5263" spans="1:1025">
      <c r="A5263" s="23">
        <v>12</v>
      </c>
      <c r="B5263" s="23">
        <v>1995</v>
      </c>
      <c r="C5263" s="24">
        <v>178.83</v>
      </c>
      <c r="D5263" s="24">
        <v>-66.5</v>
      </c>
      <c r="E5263" s="24">
        <v>120</v>
      </c>
      <c r="F5263" s="27">
        <v>0.27</v>
      </c>
      <c r="G5263" s="24" t="s">
        <v>70</v>
      </c>
      <c r="H5263" s="1"/>
      <c r="I5263" s="1"/>
      <c r="AA5263" s="7"/>
      <c r="AB5263" s="7"/>
      <c r="AD5263" s="1"/>
      <c r="AE5263" s="1"/>
      <c r="AG5263" s="7"/>
      <c r="AH5263" s="7"/>
      <c r="AI5263" s="7"/>
      <c r="IU5263" s="11"/>
      <c r="IV5263" s="11"/>
      <c r="IW5263" s="11"/>
      <c r="AMI5263" s="12"/>
      <c r="AMJ5263" s="12"/>
      <c r="AMK5263" s="12"/>
    </row>
    <row r="5264" spans="1:1025">
      <c r="A5264" s="23">
        <v>1</v>
      </c>
      <c r="B5264" s="23">
        <v>1996</v>
      </c>
      <c r="C5264" s="24">
        <v>-170.67</v>
      </c>
      <c r="D5264" s="24">
        <v>-76.3</v>
      </c>
      <c r="E5264" s="24">
        <v>120</v>
      </c>
      <c r="F5264" s="27">
        <v>0.19</v>
      </c>
      <c r="G5264" s="24" t="s">
        <v>70</v>
      </c>
      <c r="H5264" s="1"/>
      <c r="I5264" s="1"/>
      <c r="AA5264" s="7"/>
      <c r="AB5264" s="7"/>
      <c r="AD5264" s="1"/>
      <c r="AE5264" s="1"/>
      <c r="AG5264" s="7"/>
      <c r="AH5264" s="7"/>
      <c r="AI5264" s="7"/>
      <c r="IU5264" s="11"/>
      <c r="IV5264" s="11"/>
      <c r="IW5264" s="11"/>
      <c r="AMI5264" s="12"/>
      <c r="AMJ5264" s="12"/>
      <c r="AMK5264" s="12"/>
    </row>
    <row r="5265" spans="1:1025">
      <c r="A5265" s="23">
        <v>12</v>
      </c>
      <c r="B5265" s="23">
        <v>1995</v>
      </c>
      <c r="C5265" s="24">
        <v>178.83</v>
      </c>
      <c r="D5265" s="24">
        <v>-66.5</v>
      </c>
      <c r="E5265" s="24">
        <v>300</v>
      </c>
      <c r="F5265" s="27">
        <v>0.3</v>
      </c>
      <c r="G5265" s="24" t="s">
        <v>70</v>
      </c>
      <c r="H5265" s="1"/>
      <c r="I5265" s="1"/>
      <c r="AA5265" s="7"/>
      <c r="AB5265" s="7"/>
      <c r="AD5265" s="1"/>
      <c r="AE5265" s="1"/>
      <c r="AG5265" s="7"/>
      <c r="AH5265" s="7"/>
      <c r="AI5265" s="7"/>
      <c r="IU5265" s="11"/>
      <c r="IV5265" s="11"/>
      <c r="IW5265" s="11"/>
      <c r="AMI5265" s="12"/>
      <c r="AMJ5265" s="12"/>
      <c r="AMK5265" s="12"/>
    </row>
    <row r="5266" spans="1:1025">
      <c r="A5266" s="23">
        <v>12</v>
      </c>
      <c r="B5266" s="23">
        <v>1995</v>
      </c>
      <c r="C5266" s="24">
        <v>-170.67</v>
      </c>
      <c r="D5266" s="24">
        <v>-76.3</v>
      </c>
      <c r="E5266" s="24">
        <v>300</v>
      </c>
      <c r="F5266" s="27">
        <v>0.28000000000000003</v>
      </c>
      <c r="G5266" s="24" t="s">
        <v>70</v>
      </c>
      <c r="H5266" s="1"/>
      <c r="I5266" s="1"/>
      <c r="AA5266" s="7"/>
      <c r="AB5266" s="7"/>
      <c r="AD5266" s="1"/>
      <c r="AE5266" s="1"/>
      <c r="AG5266" s="7"/>
      <c r="AH5266" s="7"/>
      <c r="AI5266" s="7"/>
      <c r="IU5266" s="11"/>
      <c r="IV5266" s="11"/>
      <c r="IW5266" s="11"/>
      <c r="AMI5266" s="12"/>
      <c r="AMJ5266" s="12"/>
      <c r="AMK5266" s="12"/>
    </row>
    <row r="5267" spans="1:1025">
      <c r="A5267" s="23">
        <v>1</v>
      </c>
      <c r="B5267" s="23">
        <v>1996</v>
      </c>
      <c r="C5267" s="24">
        <v>-170.67</v>
      </c>
      <c r="D5267" s="24">
        <v>-76.3</v>
      </c>
      <c r="E5267" s="24">
        <v>300</v>
      </c>
      <c r="F5267" s="27">
        <v>0.32</v>
      </c>
      <c r="G5267" s="24" t="s">
        <v>70</v>
      </c>
      <c r="H5267" s="1"/>
      <c r="I5267" s="1"/>
      <c r="AA5267" s="7"/>
      <c r="AB5267" s="7"/>
      <c r="AD5267" s="1"/>
      <c r="AE5267" s="1"/>
      <c r="AG5267" s="7"/>
      <c r="AH5267" s="7"/>
      <c r="AI5267" s="7"/>
      <c r="IU5267" s="11"/>
      <c r="IV5267" s="11"/>
      <c r="IW5267" s="11"/>
      <c r="AMI5267" s="12"/>
      <c r="AMJ5267" s="12"/>
      <c r="AMK5267" s="12"/>
    </row>
    <row r="5268" spans="1:1025">
      <c r="A5268" s="23">
        <v>12</v>
      </c>
      <c r="B5268" s="23">
        <v>1995</v>
      </c>
      <c r="C5268" s="24">
        <v>178.8</v>
      </c>
      <c r="D5268" s="24">
        <v>-66.5</v>
      </c>
      <c r="E5268" s="24">
        <v>0</v>
      </c>
      <c r="F5268" s="27">
        <v>0.2</v>
      </c>
      <c r="G5268" s="24" t="s">
        <v>71</v>
      </c>
      <c r="H5268" s="1"/>
      <c r="I5268" s="1"/>
      <c r="AA5268" s="7"/>
      <c r="AB5268" s="7"/>
      <c r="AD5268" s="1"/>
      <c r="AE5268" s="1"/>
      <c r="AG5268" s="7"/>
      <c r="AH5268" s="7"/>
      <c r="AI5268" s="7"/>
      <c r="IU5268" s="11"/>
      <c r="IV5268" s="11"/>
      <c r="IW5268" s="11"/>
      <c r="AMI5268" s="12"/>
      <c r="AMJ5268" s="12"/>
      <c r="AMK5268" s="12"/>
    </row>
    <row r="5269" spans="1:1025">
      <c r="A5269" s="23">
        <v>12</v>
      </c>
      <c r="B5269" s="23">
        <v>1995</v>
      </c>
      <c r="C5269" s="24">
        <v>-170.7</v>
      </c>
      <c r="D5269" s="24">
        <v>-76.5</v>
      </c>
      <c r="E5269" s="24">
        <v>0</v>
      </c>
      <c r="F5269" s="27">
        <v>2.25</v>
      </c>
      <c r="G5269" s="24" t="s">
        <v>71</v>
      </c>
      <c r="H5269" s="1"/>
      <c r="I5269" s="1"/>
      <c r="AA5269" s="7"/>
      <c r="AB5269" s="7"/>
      <c r="AD5269" s="1"/>
      <c r="AE5269" s="1"/>
      <c r="AG5269" s="7"/>
      <c r="AH5269" s="7"/>
      <c r="AI5269" s="7"/>
      <c r="IU5269" s="11"/>
      <c r="IV5269" s="11"/>
      <c r="IW5269" s="11"/>
      <c r="AMI5269" s="12"/>
      <c r="AMJ5269" s="12"/>
      <c r="AMK5269" s="12"/>
    </row>
    <row r="5270" spans="1:1025">
      <c r="A5270" s="23">
        <v>11</v>
      </c>
      <c r="B5270" s="23">
        <v>1994</v>
      </c>
      <c r="C5270" s="24">
        <v>168.5</v>
      </c>
      <c r="D5270" s="24">
        <v>-76.5</v>
      </c>
      <c r="E5270" s="24">
        <v>0</v>
      </c>
      <c r="F5270" s="27">
        <v>0.6</v>
      </c>
      <c r="G5270" s="24" t="s">
        <v>71</v>
      </c>
      <c r="H5270" s="1"/>
      <c r="I5270" s="1"/>
      <c r="AA5270" s="7"/>
      <c r="AB5270" s="7"/>
      <c r="AD5270" s="1"/>
      <c r="AE5270" s="1"/>
      <c r="AG5270" s="7"/>
      <c r="AH5270" s="7"/>
      <c r="AI5270" s="7"/>
      <c r="IU5270" s="11"/>
      <c r="IV5270" s="11"/>
      <c r="IW5270" s="11"/>
      <c r="AMI5270" s="12"/>
      <c r="AMJ5270" s="12"/>
      <c r="AMK5270" s="12"/>
    </row>
    <row r="5271" spans="1:1025">
      <c r="A5271" s="23">
        <v>1</v>
      </c>
      <c r="B5271" s="23">
        <v>1996</v>
      </c>
      <c r="C5271" s="24">
        <v>-170.6</v>
      </c>
      <c r="D5271" s="24">
        <v>-76.5</v>
      </c>
      <c r="E5271" s="24">
        <v>0</v>
      </c>
      <c r="F5271" s="27">
        <v>0.2</v>
      </c>
      <c r="G5271" s="24" t="s">
        <v>71</v>
      </c>
      <c r="H5271" s="1"/>
      <c r="I5271" s="1"/>
      <c r="AA5271" s="7"/>
      <c r="AB5271" s="7"/>
      <c r="AD5271" s="1"/>
      <c r="AE5271" s="1"/>
      <c r="AG5271" s="7"/>
      <c r="AH5271" s="7"/>
      <c r="AI5271" s="7"/>
      <c r="IU5271" s="11"/>
      <c r="IV5271" s="11"/>
      <c r="IW5271" s="11"/>
      <c r="AMI5271" s="12"/>
      <c r="AMJ5271" s="12"/>
      <c r="AMK5271" s="12"/>
    </row>
    <row r="5272" spans="1:1025">
      <c r="A5272" s="23">
        <v>12</v>
      </c>
      <c r="B5272" s="23">
        <v>1994</v>
      </c>
      <c r="C5272" s="24">
        <v>169.2</v>
      </c>
      <c r="D5272" s="24">
        <v>-76</v>
      </c>
      <c r="E5272" s="24">
        <v>0</v>
      </c>
      <c r="F5272" s="27">
        <v>2.7</v>
      </c>
      <c r="G5272" s="24" t="s">
        <v>71</v>
      </c>
      <c r="H5272" s="1"/>
      <c r="I5272" s="1"/>
      <c r="AA5272" s="7"/>
      <c r="AB5272" s="7"/>
      <c r="AD5272" s="1"/>
      <c r="AE5272" s="1"/>
      <c r="AG5272" s="7"/>
      <c r="AH5272" s="7"/>
      <c r="AI5272" s="7"/>
      <c r="IU5272" s="11"/>
      <c r="IV5272" s="11"/>
      <c r="IW5272" s="11"/>
      <c r="AMI5272" s="12"/>
      <c r="AMJ5272" s="12"/>
      <c r="AMK5272" s="12"/>
    </row>
    <row r="5273" spans="1:1025">
      <c r="A5273" s="23">
        <v>12</v>
      </c>
      <c r="B5273" s="23">
        <v>1995</v>
      </c>
      <c r="C5273" s="24">
        <v>-170.7</v>
      </c>
      <c r="D5273" s="24">
        <v>-76.5</v>
      </c>
      <c r="E5273" s="24">
        <v>0</v>
      </c>
      <c r="F5273" s="27">
        <v>0.3</v>
      </c>
      <c r="G5273" s="24" t="s">
        <v>71</v>
      </c>
      <c r="H5273" s="1"/>
      <c r="I5273" s="1"/>
      <c r="AA5273" s="7"/>
      <c r="AB5273" s="7"/>
      <c r="AD5273" s="1"/>
      <c r="AE5273" s="1"/>
      <c r="AG5273" s="7"/>
      <c r="AH5273" s="7"/>
      <c r="AI5273" s="7"/>
      <c r="IU5273" s="11"/>
      <c r="IV5273" s="11"/>
      <c r="IW5273" s="11"/>
      <c r="AMI5273" s="12"/>
      <c r="AMJ5273" s="12"/>
      <c r="AMK5273" s="12"/>
    </row>
    <row r="5274" spans="1:1025">
      <c r="A5274" s="23">
        <v>11</v>
      </c>
      <c r="B5274" s="23">
        <v>1994</v>
      </c>
      <c r="C5274" s="24">
        <v>173</v>
      </c>
      <c r="D5274" s="24">
        <v>-73.900000000000006</v>
      </c>
      <c r="E5274" s="24">
        <v>0</v>
      </c>
      <c r="F5274" s="27">
        <v>1.8</v>
      </c>
      <c r="G5274" s="24" t="s">
        <v>71</v>
      </c>
      <c r="H5274" s="1"/>
      <c r="I5274" s="1"/>
      <c r="AA5274" s="7"/>
      <c r="AB5274" s="7"/>
      <c r="AD5274" s="1"/>
      <c r="AE5274" s="1"/>
      <c r="AG5274" s="7"/>
      <c r="AH5274" s="7"/>
      <c r="AI5274" s="7"/>
      <c r="IU5274" s="11"/>
      <c r="IV5274" s="11"/>
      <c r="IW5274" s="11"/>
      <c r="AMI5274" s="12"/>
      <c r="AMJ5274" s="12"/>
      <c r="AMK5274" s="12"/>
    </row>
    <row r="5275" spans="1:1025">
      <c r="A5275" s="23">
        <v>1</v>
      </c>
      <c r="B5275" s="23">
        <v>1996</v>
      </c>
      <c r="C5275" s="24">
        <v>177.7</v>
      </c>
      <c r="D5275" s="24">
        <v>-76.5</v>
      </c>
      <c r="E5275" s="24">
        <v>0</v>
      </c>
      <c r="F5275" s="27">
        <v>1.25</v>
      </c>
      <c r="G5275" s="24" t="s">
        <v>71</v>
      </c>
      <c r="H5275" s="1"/>
      <c r="I5275" s="1"/>
      <c r="AA5275" s="7"/>
      <c r="AB5275" s="7"/>
      <c r="AD5275" s="1"/>
      <c r="AE5275" s="1"/>
      <c r="AG5275" s="7"/>
      <c r="AH5275" s="7"/>
      <c r="AI5275" s="7"/>
      <c r="IU5275" s="11"/>
      <c r="IV5275" s="11"/>
      <c r="IW5275" s="11"/>
      <c r="AMI5275" s="12"/>
      <c r="AMJ5275" s="12"/>
      <c r="AMK5275" s="12"/>
    </row>
    <row r="5276" spans="1:1025">
      <c r="A5276" s="23">
        <v>1</v>
      </c>
      <c r="B5276" s="23">
        <v>1996</v>
      </c>
      <c r="C5276" s="24">
        <v>165</v>
      </c>
      <c r="D5276" s="24">
        <v>-76.5</v>
      </c>
      <c r="E5276" s="24">
        <v>0</v>
      </c>
      <c r="F5276" s="27">
        <v>0.1</v>
      </c>
      <c r="G5276" s="24" t="s">
        <v>71</v>
      </c>
      <c r="H5276" s="1"/>
      <c r="I5276" s="1"/>
      <c r="AA5276" s="7"/>
      <c r="AB5276" s="7"/>
      <c r="AD5276" s="1"/>
      <c r="AE5276" s="1"/>
      <c r="AG5276" s="7"/>
      <c r="AH5276" s="7"/>
      <c r="AI5276" s="7"/>
      <c r="IU5276" s="11"/>
      <c r="IV5276" s="11"/>
      <c r="IW5276" s="11"/>
      <c r="AMI5276" s="12"/>
      <c r="AMJ5276" s="12"/>
      <c r="AMK5276" s="12"/>
    </row>
    <row r="5277" spans="1:1025">
      <c r="A5277" s="23">
        <v>11</v>
      </c>
      <c r="B5277" s="23">
        <v>1994</v>
      </c>
      <c r="C5277" s="24">
        <v>173.1</v>
      </c>
      <c r="D5277" s="24">
        <v>-75</v>
      </c>
      <c r="E5277" s="24">
        <v>0</v>
      </c>
      <c r="F5277" s="27">
        <v>1.25</v>
      </c>
      <c r="G5277" s="24" t="s">
        <v>71</v>
      </c>
      <c r="H5277" s="1"/>
      <c r="I5277" s="1"/>
      <c r="AA5277" s="7"/>
      <c r="AB5277" s="7"/>
      <c r="AD5277" s="1"/>
      <c r="AE5277" s="1"/>
      <c r="AG5277" s="7"/>
      <c r="AH5277" s="7"/>
      <c r="AI5277" s="7"/>
      <c r="IU5277" s="11"/>
      <c r="IV5277" s="11"/>
      <c r="IW5277" s="11"/>
      <c r="AMI5277" s="12"/>
      <c r="AMJ5277" s="12"/>
      <c r="AMK5277" s="12"/>
    </row>
    <row r="5278" spans="1:1025">
      <c r="A5278" s="23">
        <v>12</v>
      </c>
      <c r="B5278" s="23">
        <v>1995</v>
      </c>
      <c r="C5278" s="24">
        <v>-174.5</v>
      </c>
      <c r="D5278" s="24">
        <v>-76.5</v>
      </c>
      <c r="E5278" s="24">
        <v>0</v>
      </c>
      <c r="F5278" s="27">
        <v>0.38</v>
      </c>
      <c r="G5278" s="24" t="s">
        <v>71</v>
      </c>
      <c r="H5278" s="1"/>
      <c r="I5278" s="1"/>
      <c r="AA5278" s="7"/>
      <c r="AB5278" s="7"/>
      <c r="AD5278" s="1"/>
      <c r="AE5278" s="1"/>
      <c r="AG5278" s="7"/>
      <c r="AH5278" s="7"/>
      <c r="AI5278" s="7"/>
      <c r="IU5278" s="11"/>
      <c r="IV5278" s="11"/>
      <c r="IW5278" s="11"/>
      <c r="AMI5278" s="12"/>
      <c r="AMJ5278" s="12"/>
      <c r="AMK5278" s="12"/>
    </row>
    <row r="5279" spans="1:1025">
      <c r="A5279" s="23">
        <v>12</v>
      </c>
      <c r="B5279" s="23">
        <v>1994</v>
      </c>
      <c r="C5279" s="24">
        <v>177.5</v>
      </c>
      <c r="D5279" s="24">
        <v>-76.5</v>
      </c>
      <c r="E5279" s="24">
        <v>0</v>
      </c>
      <c r="F5279" s="27">
        <v>0.8</v>
      </c>
      <c r="G5279" s="24" t="s">
        <v>71</v>
      </c>
      <c r="H5279" s="1"/>
      <c r="I5279" s="1"/>
      <c r="AA5279" s="7"/>
      <c r="AB5279" s="7"/>
      <c r="AD5279" s="1"/>
      <c r="AE5279" s="1"/>
      <c r="AG5279" s="7"/>
      <c r="AH5279" s="7"/>
      <c r="AI5279" s="7"/>
      <c r="IU5279" s="11"/>
      <c r="IV5279" s="11"/>
      <c r="IW5279" s="11"/>
      <c r="AMI5279" s="12"/>
      <c r="AMJ5279" s="12"/>
      <c r="AMK5279" s="12"/>
    </row>
    <row r="5280" spans="1:1025">
      <c r="A5280" s="23">
        <v>11</v>
      </c>
      <c r="B5280" s="23">
        <v>1994</v>
      </c>
      <c r="C5280" s="24">
        <v>179.9</v>
      </c>
      <c r="D5280" s="24">
        <v>-76.5</v>
      </c>
      <c r="E5280" s="24">
        <v>0</v>
      </c>
      <c r="F5280" s="27">
        <v>0.7</v>
      </c>
      <c r="G5280" s="24" t="s">
        <v>71</v>
      </c>
      <c r="H5280" s="1"/>
      <c r="I5280" s="1"/>
      <c r="AA5280" s="7"/>
      <c r="AB5280" s="7"/>
      <c r="AD5280" s="1"/>
      <c r="AE5280" s="1"/>
      <c r="AG5280" s="7"/>
      <c r="AH5280" s="7"/>
      <c r="AI5280" s="7"/>
      <c r="IU5280" s="11"/>
      <c r="IV5280" s="11"/>
      <c r="IW5280" s="11"/>
      <c r="AMI5280" s="12"/>
      <c r="AMJ5280" s="12"/>
      <c r="AMK5280" s="12"/>
    </row>
    <row r="5281" spans="1:1025">
      <c r="A5281" s="23">
        <v>11</v>
      </c>
      <c r="B5281" s="23">
        <v>1994</v>
      </c>
      <c r="C5281" s="24">
        <v>172.8</v>
      </c>
      <c r="D5281" s="24">
        <v>-77.2</v>
      </c>
      <c r="E5281" s="24">
        <v>0</v>
      </c>
      <c r="F5281" s="27">
        <v>1</v>
      </c>
      <c r="G5281" s="24" t="s">
        <v>71</v>
      </c>
      <c r="H5281" s="1"/>
      <c r="I5281" s="1"/>
      <c r="AA5281" s="7"/>
      <c r="AB5281" s="7"/>
      <c r="AD5281" s="1"/>
      <c r="AE5281" s="1"/>
      <c r="AG5281" s="7"/>
      <c r="AH5281" s="7"/>
      <c r="AI5281" s="7"/>
      <c r="IU5281" s="11"/>
      <c r="IV5281" s="11"/>
      <c r="IW5281" s="11"/>
      <c r="AMI5281" s="12"/>
      <c r="AMJ5281" s="12"/>
      <c r="AMK5281" s="12"/>
    </row>
    <row r="5282" spans="1:1025">
      <c r="A5282" s="23">
        <v>12</v>
      </c>
      <c r="B5282" s="23">
        <v>1995</v>
      </c>
      <c r="C5282" s="24">
        <v>172</v>
      </c>
      <c r="D5282" s="24">
        <v>-75</v>
      </c>
      <c r="E5282" s="24">
        <v>0</v>
      </c>
      <c r="F5282" s="27">
        <v>0.2</v>
      </c>
      <c r="G5282" s="24" t="s">
        <v>71</v>
      </c>
      <c r="H5282" s="1"/>
      <c r="I5282" s="1"/>
      <c r="AA5282" s="7"/>
      <c r="AB5282" s="7"/>
      <c r="AD5282" s="1"/>
      <c r="AE5282" s="1"/>
      <c r="AG5282" s="7"/>
      <c r="AH5282" s="7"/>
      <c r="AI5282" s="7"/>
      <c r="IU5282" s="11"/>
      <c r="IV5282" s="11"/>
      <c r="IW5282" s="11"/>
      <c r="AMI5282" s="12"/>
      <c r="AMJ5282" s="12"/>
      <c r="AMK5282" s="12"/>
    </row>
    <row r="5283" spans="1:1025">
      <c r="A5283" s="23">
        <v>11</v>
      </c>
      <c r="B5283" s="23">
        <v>1994</v>
      </c>
      <c r="C5283" s="24">
        <v>168.5</v>
      </c>
      <c r="D5283" s="24">
        <v>-76.5</v>
      </c>
      <c r="E5283" s="24">
        <v>20</v>
      </c>
      <c r="F5283" s="27">
        <v>3.8</v>
      </c>
      <c r="G5283" s="24" t="s">
        <v>71</v>
      </c>
      <c r="H5283" s="1"/>
      <c r="I5283" s="1"/>
      <c r="AA5283" s="7"/>
      <c r="AB5283" s="7"/>
      <c r="AD5283" s="1"/>
      <c r="AE5283" s="1"/>
      <c r="AG5283" s="7"/>
      <c r="AH5283" s="7"/>
      <c r="AI5283" s="7"/>
      <c r="IU5283" s="11"/>
      <c r="IV5283" s="11"/>
      <c r="IW5283" s="11"/>
      <c r="AMI5283" s="12"/>
      <c r="AMJ5283" s="12"/>
      <c r="AMK5283" s="12"/>
    </row>
    <row r="5284" spans="1:1025">
      <c r="A5284" s="23">
        <v>12</v>
      </c>
      <c r="B5284" s="23">
        <v>1994</v>
      </c>
      <c r="C5284" s="24">
        <v>169.2</v>
      </c>
      <c r="D5284" s="24">
        <v>-76</v>
      </c>
      <c r="E5284" s="24">
        <v>20</v>
      </c>
      <c r="F5284" s="27">
        <v>1.7</v>
      </c>
      <c r="G5284" s="24" t="s">
        <v>71</v>
      </c>
      <c r="H5284" s="1"/>
      <c r="I5284" s="1"/>
      <c r="AA5284" s="7"/>
      <c r="AB5284" s="7"/>
      <c r="AD5284" s="1"/>
      <c r="AE5284" s="1"/>
      <c r="AG5284" s="7"/>
      <c r="AH5284" s="7"/>
      <c r="AI5284" s="7"/>
      <c r="IU5284" s="11"/>
      <c r="IV5284" s="11"/>
      <c r="IW5284" s="11"/>
      <c r="AMI5284" s="12"/>
      <c r="AMJ5284" s="12"/>
      <c r="AMK5284" s="12"/>
    </row>
    <row r="5285" spans="1:1025">
      <c r="A5285" s="23">
        <v>1</v>
      </c>
      <c r="B5285" s="23">
        <v>1996</v>
      </c>
      <c r="C5285" s="24">
        <v>165</v>
      </c>
      <c r="D5285" s="24">
        <v>-76.5</v>
      </c>
      <c r="E5285" s="24">
        <v>20</v>
      </c>
      <c r="F5285" s="27">
        <v>0.1</v>
      </c>
      <c r="G5285" s="24" t="s">
        <v>71</v>
      </c>
      <c r="H5285" s="1"/>
      <c r="I5285" s="1"/>
      <c r="AA5285" s="7"/>
      <c r="AB5285" s="7"/>
      <c r="AD5285" s="1"/>
      <c r="AE5285" s="1"/>
      <c r="AG5285" s="7"/>
      <c r="AH5285" s="7"/>
      <c r="AI5285" s="7"/>
      <c r="IU5285" s="11"/>
      <c r="IV5285" s="11"/>
      <c r="IW5285" s="11"/>
      <c r="AMI5285" s="12"/>
      <c r="AMJ5285" s="12"/>
      <c r="AMK5285" s="12"/>
    </row>
    <row r="5286" spans="1:1025">
      <c r="A5286" s="23">
        <v>12</v>
      </c>
      <c r="B5286" s="23">
        <v>1995</v>
      </c>
      <c r="C5286" s="24">
        <v>177.8</v>
      </c>
      <c r="D5286" s="24">
        <v>-76.5</v>
      </c>
      <c r="E5286" s="24">
        <v>20</v>
      </c>
      <c r="F5286" s="27">
        <v>0.15</v>
      </c>
      <c r="G5286" s="24" t="s">
        <v>71</v>
      </c>
      <c r="H5286" s="1"/>
      <c r="I5286" s="1"/>
      <c r="AA5286" s="7"/>
      <c r="AB5286" s="7"/>
      <c r="AD5286" s="1"/>
      <c r="AE5286" s="1"/>
      <c r="AG5286" s="7"/>
      <c r="AH5286" s="7"/>
      <c r="AI5286" s="7"/>
      <c r="IU5286" s="11"/>
      <c r="IV5286" s="11"/>
      <c r="IW5286" s="11"/>
      <c r="AMI5286" s="12"/>
      <c r="AMJ5286" s="12"/>
      <c r="AMK5286" s="12"/>
    </row>
    <row r="5287" spans="1:1025">
      <c r="A5287" s="23">
        <v>11</v>
      </c>
      <c r="B5287" s="23">
        <v>1994</v>
      </c>
      <c r="C5287" s="24">
        <v>173.1</v>
      </c>
      <c r="D5287" s="24">
        <v>-75</v>
      </c>
      <c r="E5287" s="24">
        <v>20</v>
      </c>
      <c r="F5287" s="27">
        <v>0.9</v>
      </c>
      <c r="G5287" s="24" t="s">
        <v>71</v>
      </c>
      <c r="H5287" s="1"/>
      <c r="I5287" s="1"/>
      <c r="AA5287" s="7"/>
      <c r="AB5287" s="7"/>
      <c r="AD5287" s="1"/>
      <c r="AE5287" s="1"/>
      <c r="AG5287" s="7"/>
      <c r="AH5287" s="7"/>
      <c r="AI5287" s="7"/>
      <c r="IU5287" s="11"/>
      <c r="IV5287" s="11"/>
      <c r="IW5287" s="11"/>
      <c r="AMI5287" s="12"/>
      <c r="AMJ5287" s="12"/>
      <c r="AMK5287" s="12"/>
    </row>
    <row r="5288" spans="1:1025">
      <c r="A5288" s="23">
        <v>11</v>
      </c>
      <c r="B5288" s="23">
        <v>1994</v>
      </c>
      <c r="C5288" s="24">
        <v>179.9</v>
      </c>
      <c r="D5288" s="24">
        <v>-76.5</v>
      </c>
      <c r="E5288" s="24">
        <v>20</v>
      </c>
      <c r="F5288" s="27">
        <v>0.6</v>
      </c>
      <c r="G5288" s="24" t="s">
        <v>71</v>
      </c>
      <c r="H5288" s="1"/>
      <c r="I5288" s="1"/>
      <c r="AA5288" s="7"/>
      <c r="AB5288" s="7"/>
      <c r="AD5288" s="1"/>
      <c r="AE5288" s="1"/>
      <c r="AG5288" s="7"/>
      <c r="AH5288" s="7"/>
      <c r="AI5288" s="7"/>
      <c r="IU5288" s="11"/>
      <c r="IV5288" s="11"/>
      <c r="IW5288" s="11"/>
      <c r="AMI5288" s="12"/>
      <c r="AMJ5288" s="12"/>
      <c r="AMK5288" s="12"/>
    </row>
    <row r="5289" spans="1:1025">
      <c r="A5289" s="23">
        <v>1</v>
      </c>
      <c r="B5289" s="23">
        <v>1996</v>
      </c>
      <c r="C5289" s="24">
        <v>-170.6</v>
      </c>
      <c r="D5289" s="24">
        <v>-76.5</v>
      </c>
      <c r="E5289" s="24">
        <v>20</v>
      </c>
      <c r="F5289" s="27">
        <v>0.17</v>
      </c>
      <c r="G5289" s="24" t="s">
        <v>71</v>
      </c>
      <c r="H5289" s="1"/>
      <c r="I5289" s="1"/>
      <c r="AA5289" s="7"/>
      <c r="AB5289" s="7"/>
      <c r="AD5289" s="1"/>
      <c r="AE5289" s="1"/>
      <c r="AG5289" s="7"/>
      <c r="AH5289" s="7"/>
      <c r="AI5289" s="7"/>
      <c r="IU5289" s="11"/>
      <c r="IV5289" s="11"/>
      <c r="IW5289" s="11"/>
      <c r="AMI5289" s="12"/>
      <c r="AMJ5289" s="12"/>
      <c r="AMK5289" s="12"/>
    </row>
    <row r="5290" spans="1:1025">
      <c r="A5290" s="23">
        <v>12</v>
      </c>
      <c r="B5290" s="23">
        <v>1995</v>
      </c>
      <c r="C5290" s="24">
        <v>168.5</v>
      </c>
      <c r="D5290" s="24">
        <v>-76.5</v>
      </c>
      <c r="E5290" s="24">
        <v>20</v>
      </c>
      <c r="F5290" s="27">
        <v>0.2</v>
      </c>
      <c r="G5290" s="24" t="s">
        <v>71</v>
      </c>
      <c r="H5290" s="1"/>
      <c r="I5290" s="1"/>
      <c r="AA5290" s="7"/>
      <c r="AB5290" s="7"/>
      <c r="AD5290" s="1"/>
      <c r="AE5290" s="1"/>
      <c r="AG5290" s="7"/>
      <c r="AH5290" s="7"/>
      <c r="AI5290" s="7"/>
      <c r="IU5290" s="11"/>
      <c r="IV5290" s="11"/>
      <c r="IW5290" s="11"/>
      <c r="AMI5290" s="12"/>
      <c r="AMJ5290" s="12"/>
      <c r="AMK5290" s="12"/>
    </row>
    <row r="5291" spans="1:1025">
      <c r="A5291" s="23">
        <v>12</v>
      </c>
      <c r="B5291" s="23">
        <v>1995</v>
      </c>
      <c r="C5291" s="24">
        <v>-170.7</v>
      </c>
      <c r="D5291" s="24">
        <v>-76.5</v>
      </c>
      <c r="E5291" s="24">
        <v>20</v>
      </c>
      <c r="F5291" s="27">
        <v>0.7</v>
      </c>
      <c r="G5291" s="24" t="s">
        <v>71</v>
      </c>
      <c r="H5291" s="1"/>
      <c r="I5291" s="1"/>
      <c r="AA5291" s="7"/>
      <c r="AB5291" s="7"/>
      <c r="AD5291" s="1"/>
      <c r="AE5291" s="1"/>
      <c r="AG5291" s="7"/>
      <c r="AH5291" s="7"/>
      <c r="AI5291" s="7"/>
      <c r="IU5291" s="11"/>
      <c r="IV5291" s="11"/>
      <c r="IW5291" s="11"/>
      <c r="AMI5291" s="12"/>
      <c r="AMJ5291" s="12"/>
      <c r="AMK5291" s="12"/>
    </row>
    <row r="5292" spans="1:1025">
      <c r="A5292" s="23">
        <v>12</v>
      </c>
      <c r="B5292" s="23">
        <v>1994</v>
      </c>
      <c r="C5292" s="24">
        <v>177.5</v>
      </c>
      <c r="D5292" s="24">
        <v>-76.5</v>
      </c>
      <c r="E5292" s="24">
        <v>20</v>
      </c>
      <c r="F5292" s="27">
        <v>0.5</v>
      </c>
      <c r="G5292" s="24" t="s">
        <v>71</v>
      </c>
      <c r="H5292" s="1"/>
      <c r="I5292" s="1"/>
      <c r="AA5292" s="7"/>
      <c r="AB5292" s="7"/>
      <c r="AD5292" s="1"/>
      <c r="AE5292" s="1"/>
      <c r="AG5292" s="7"/>
      <c r="AH5292" s="7"/>
      <c r="AI5292" s="7"/>
      <c r="IU5292" s="11"/>
      <c r="IV5292" s="11"/>
      <c r="IW5292" s="11"/>
      <c r="AMI5292" s="12"/>
      <c r="AMJ5292" s="12"/>
      <c r="AMK5292" s="12"/>
    </row>
    <row r="5293" spans="1:1025">
      <c r="A5293" s="23">
        <v>1</v>
      </c>
      <c r="B5293" s="23">
        <v>1996</v>
      </c>
      <c r="C5293" s="24">
        <v>177.7</v>
      </c>
      <c r="D5293" s="24">
        <v>-76.5</v>
      </c>
      <c r="E5293" s="24">
        <v>20</v>
      </c>
      <c r="F5293" s="27">
        <v>0.6</v>
      </c>
      <c r="G5293" s="24" t="s">
        <v>71</v>
      </c>
      <c r="H5293" s="1"/>
      <c r="I5293" s="1"/>
      <c r="AA5293" s="7"/>
      <c r="AB5293" s="7"/>
      <c r="AD5293" s="1"/>
      <c r="AE5293" s="1"/>
      <c r="AG5293" s="7"/>
      <c r="AH5293" s="7"/>
      <c r="AI5293" s="7"/>
      <c r="IU5293" s="11"/>
      <c r="IV5293" s="11"/>
      <c r="IW5293" s="11"/>
      <c r="AMI5293" s="12"/>
      <c r="AMJ5293" s="12"/>
      <c r="AMK5293" s="12"/>
    </row>
    <row r="5294" spans="1:1025">
      <c r="A5294" s="23">
        <v>12</v>
      </c>
      <c r="B5294" s="23">
        <v>1995</v>
      </c>
      <c r="C5294" s="24">
        <v>172</v>
      </c>
      <c r="D5294" s="24">
        <v>-75</v>
      </c>
      <c r="E5294" s="24">
        <v>20</v>
      </c>
      <c r="F5294" s="27">
        <v>0.1</v>
      </c>
      <c r="G5294" s="24" t="s">
        <v>71</v>
      </c>
      <c r="H5294" s="1"/>
      <c r="I5294" s="1"/>
      <c r="AA5294" s="7"/>
      <c r="AB5294" s="7"/>
      <c r="AD5294" s="1"/>
      <c r="AE5294" s="1"/>
      <c r="AG5294" s="7"/>
      <c r="AH5294" s="7"/>
      <c r="AI5294" s="7"/>
      <c r="IU5294" s="11"/>
      <c r="IV5294" s="11"/>
      <c r="IW5294" s="11"/>
      <c r="AMI5294" s="12"/>
      <c r="AMJ5294" s="12"/>
      <c r="AMK5294" s="12"/>
    </row>
    <row r="5295" spans="1:1025">
      <c r="A5295" s="23">
        <v>11</v>
      </c>
      <c r="B5295" s="23">
        <v>1994</v>
      </c>
      <c r="C5295" s="24">
        <v>172.8</v>
      </c>
      <c r="D5295" s="24">
        <v>-77.2</v>
      </c>
      <c r="E5295" s="24">
        <v>20</v>
      </c>
      <c r="F5295" s="27">
        <v>0.5</v>
      </c>
      <c r="G5295" s="24" t="s">
        <v>71</v>
      </c>
      <c r="H5295" s="1"/>
      <c r="I5295" s="1"/>
      <c r="AA5295" s="7"/>
      <c r="AB5295" s="7"/>
      <c r="AD5295" s="1"/>
      <c r="AE5295" s="1"/>
      <c r="AG5295" s="7"/>
      <c r="AH5295" s="7"/>
      <c r="AI5295" s="7"/>
      <c r="IU5295" s="11"/>
      <c r="IV5295" s="11"/>
      <c r="IW5295" s="11"/>
      <c r="AMI5295" s="12"/>
      <c r="AMJ5295" s="12"/>
      <c r="AMK5295" s="12"/>
    </row>
    <row r="5296" spans="1:1025">
      <c r="A5296" s="23">
        <v>11</v>
      </c>
      <c r="B5296" s="23">
        <v>1994</v>
      </c>
      <c r="C5296" s="24">
        <v>173.1</v>
      </c>
      <c r="D5296" s="24">
        <v>-75</v>
      </c>
      <c r="E5296" s="24">
        <v>30</v>
      </c>
      <c r="F5296" s="27">
        <v>1</v>
      </c>
      <c r="G5296" s="24" t="s">
        <v>71</v>
      </c>
      <c r="H5296" s="1"/>
      <c r="I5296" s="1"/>
      <c r="AA5296" s="7"/>
      <c r="AB5296" s="7"/>
      <c r="AD5296" s="1"/>
      <c r="AE5296" s="1"/>
      <c r="AG5296" s="7"/>
      <c r="AH5296" s="7"/>
      <c r="AI5296" s="7"/>
      <c r="IU5296" s="11"/>
      <c r="IV5296" s="11"/>
      <c r="IW5296" s="11"/>
      <c r="AMI5296" s="12"/>
      <c r="AMJ5296" s="12"/>
      <c r="AMK5296" s="12"/>
    </row>
    <row r="5297" spans="1:1025">
      <c r="A5297" s="23">
        <v>12</v>
      </c>
      <c r="B5297" s="23">
        <v>1994</v>
      </c>
      <c r="C5297" s="24">
        <v>177.5</v>
      </c>
      <c r="D5297" s="24">
        <v>-76.5</v>
      </c>
      <c r="E5297" s="24">
        <v>30</v>
      </c>
      <c r="F5297" s="27">
        <v>0.7</v>
      </c>
      <c r="G5297" s="24" t="s">
        <v>71</v>
      </c>
      <c r="H5297" s="1"/>
      <c r="I5297" s="1"/>
      <c r="AA5297" s="7"/>
      <c r="AB5297" s="7"/>
      <c r="AD5297" s="1"/>
      <c r="AE5297" s="1"/>
      <c r="AG5297" s="7"/>
      <c r="AH5297" s="7"/>
      <c r="AI5297" s="7"/>
      <c r="IU5297" s="11"/>
      <c r="IV5297" s="11"/>
      <c r="IW5297" s="11"/>
      <c r="AMI5297" s="12"/>
      <c r="AMJ5297" s="12"/>
      <c r="AMK5297" s="12"/>
    </row>
    <row r="5298" spans="1:1025">
      <c r="A5298" s="23">
        <v>11</v>
      </c>
      <c r="B5298" s="23">
        <v>1994</v>
      </c>
      <c r="C5298" s="24">
        <v>179.9</v>
      </c>
      <c r="D5298" s="24">
        <v>-76.5</v>
      </c>
      <c r="E5298" s="24">
        <v>30</v>
      </c>
      <c r="F5298" s="27">
        <v>0.55000000000000104</v>
      </c>
      <c r="G5298" s="24" t="s">
        <v>71</v>
      </c>
      <c r="H5298" s="1"/>
      <c r="I5298" s="1"/>
      <c r="AA5298" s="7"/>
      <c r="AB5298" s="7"/>
      <c r="AD5298" s="1"/>
      <c r="AE5298" s="1"/>
      <c r="AG5298" s="7"/>
      <c r="AH5298" s="7"/>
      <c r="AI5298" s="7"/>
      <c r="IU5298" s="11"/>
      <c r="IV5298" s="11"/>
      <c r="IW5298" s="11"/>
      <c r="AMI5298" s="12"/>
      <c r="AMJ5298" s="12"/>
      <c r="AMK5298" s="12"/>
    </row>
    <row r="5299" spans="1:1025">
      <c r="A5299" s="23">
        <v>11</v>
      </c>
      <c r="B5299" s="23">
        <v>1994</v>
      </c>
      <c r="C5299" s="24">
        <v>168.5</v>
      </c>
      <c r="D5299" s="24">
        <v>-76.5</v>
      </c>
      <c r="E5299" s="24">
        <v>30</v>
      </c>
      <c r="F5299" s="27">
        <v>1</v>
      </c>
      <c r="G5299" s="24" t="s">
        <v>71</v>
      </c>
      <c r="H5299" s="1"/>
      <c r="I5299" s="1"/>
      <c r="AA5299" s="7"/>
      <c r="AB5299" s="7"/>
      <c r="AD5299" s="1"/>
      <c r="AE5299" s="1"/>
      <c r="AG5299" s="7"/>
      <c r="AH5299" s="7"/>
      <c r="AI5299" s="7"/>
      <c r="IU5299" s="11"/>
      <c r="IV5299" s="11"/>
      <c r="IW5299" s="11"/>
      <c r="AMI5299" s="12"/>
      <c r="AMJ5299" s="12"/>
      <c r="AMK5299" s="12"/>
    </row>
    <row r="5300" spans="1:1025">
      <c r="A5300" s="23">
        <v>11</v>
      </c>
      <c r="B5300" s="23">
        <v>1994</v>
      </c>
      <c r="C5300" s="24">
        <v>172.8</v>
      </c>
      <c r="D5300" s="24">
        <v>-77.2</v>
      </c>
      <c r="E5300" s="24">
        <v>30</v>
      </c>
      <c r="F5300" s="27">
        <v>0.9</v>
      </c>
      <c r="G5300" s="24" t="s">
        <v>71</v>
      </c>
      <c r="H5300" s="1"/>
      <c r="I5300" s="1"/>
      <c r="AA5300" s="7"/>
      <c r="AB5300" s="7"/>
      <c r="AD5300" s="1"/>
      <c r="AE5300" s="1"/>
      <c r="AG5300" s="7"/>
      <c r="AH5300" s="7"/>
      <c r="AI5300" s="7"/>
      <c r="IU5300" s="11"/>
      <c r="IV5300" s="11"/>
      <c r="IW5300" s="11"/>
      <c r="AMI5300" s="12"/>
      <c r="AMJ5300" s="12"/>
      <c r="AMK5300" s="12"/>
    </row>
    <row r="5301" spans="1:1025">
      <c r="A5301" s="23">
        <v>12</v>
      </c>
      <c r="B5301" s="23">
        <v>1994</v>
      </c>
      <c r="C5301" s="24">
        <v>169.2</v>
      </c>
      <c r="D5301" s="24">
        <v>-76</v>
      </c>
      <c r="E5301" s="24">
        <v>30</v>
      </c>
      <c r="F5301" s="27">
        <v>1.8</v>
      </c>
      <c r="G5301" s="24" t="s">
        <v>71</v>
      </c>
      <c r="H5301" s="1"/>
      <c r="I5301" s="1"/>
      <c r="AA5301" s="7"/>
      <c r="AB5301" s="7"/>
      <c r="AD5301" s="1"/>
      <c r="AE5301" s="1"/>
      <c r="AG5301" s="7"/>
      <c r="AH5301" s="7"/>
      <c r="AI5301" s="7"/>
      <c r="IU5301" s="11"/>
      <c r="IV5301" s="11"/>
      <c r="IW5301" s="11"/>
      <c r="AMI5301" s="12"/>
      <c r="AMJ5301" s="12"/>
      <c r="AMK5301" s="12"/>
    </row>
    <row r="5302" spans="1:1025">
      <c r="A5302" s="23">
        <v>12</v>
      </c>
      <c r="B5302" s="23">
        <v>1995</v>
      </c>
      <c r="C5302" s="24">
        <v>168.5</v>
      </c>
      <c r="D5302" s="24">
        <v>-76.5</v>
      </c>
      <c r="E5302" s="24">
        <v>35</v>
      </c>
      <c r="F5302" s="27">
        <v>0.3</v>
      </c>
      <c r="G5302" s="24" t="s">
        <v>71</v>
      </c>
      <c r="H5302" s="1"/>
      <c r="I5302" s="1"/>
      <c r="AA5302" s="7"/>
      <c r="AB5302" s="7"/>
      <c r="AD5302" s="1"/>
      <c r="AE5302" s="1"/>
      <c r="AG5302" s="7"/>
      <c r="AH5302" s="7"/>
      <c r="AI5302" s="7"/>
      <c r="IU5302" s="11"/>
      <c r="IV5302" s="11"/>
      <c r="IW5302" s="11"/>
      <c r="AMI5302" s="12"/>
      <c r="AMJ5302" s="12"/>
      <c r="AMK5302" s="12"/>
    </row>
    <row r="5303" spans="1:1025">
      <c r="A5303" s="23">
        <v>12</v>
      </c>
      <c r="B5303" s="23">
        <v>1995</v>
      </c>
      <c r="C5303" s="24">
        <v>177.8</v>
      </c>
      <c r="D5303" s="24">
        <v>-76.5</v>
      </c>
      <c r="E5303" s="24">
        <v>40</v>
      </c>
      <c r="F5303" s="27">
        <v>0.1</v>
      </c>
      <c r="G5303" s="24" t="s">
        <v>71</v>
      </c>
      <c r="H5303" s="1"/>
      <c r="I5303" s="1"/>
      <c r="AA5303" s="7"/>
      <c r="AB5303" s="7"/>
      <c r="AD5303" s="1"/>
      <c r="AE5303" s="1"/>
      <c r="AG5303" s="7"/>
      <c r="AH5303" s="7"/>
      <c r="AI5303" s="7"/>
      <c r="IU5303" s="11"/>
      <c r="IV5303" s="11"/>
      <c r="IW5303" s="11"/>
      <c r="AMI5303" s="12"/>
      <c r="AMJ5303" s="12"/>
      <c r="AMK5303" s="12"/>
    </row>
    <row r="5304" spans="1:1025">
      <c r="A5304" s="23">
        <v>12</v>
      </c>
      <c r="B5304" s="23">
        <v>1995</v>
      </c>
      <c r="C5304" s="24">
        <v>172</v>
      </c>
      <c r="D5304" s="24">
        <v>-75</v>
      </c>
      <c r="E5304" s="24">
        <v>40</v>
      </c>
      <c r="F5304" s="27">
        <v>0.09</v>
      </c>
      <c r="G5304" s="24" t="s">
        <v>71</v>
      </c>
      <c r="H5304" s="1"/>
      <c r="I5304" s="1"/>
      <c r="AA5304" s="7"/>
      <c r="AB5304" s="7"/>
      <c r="AD5304" s="1"/>
      <c r="AE5304" s="1"/>
      <c r="AG5304" s="7"/>
      <c r="AH5304" s="7"/>
      <c r="AI5304" s="7"/>
      <c r="IU5304" s="11"/>
      <c r="IV5304" s="11"/>
      <c r="IW5304" s="11"/>
      <c r="AMI5304" s="12"/>
      <c r="AMJ5304" s="12"/>
      <c r="AMK5304" s="12"/>
    </row>
    <row r="5305" spans="1:1025">
      <c r="A5305" s="23">
        <v>1</v>
      </c>
      <c r="B5305" s="23">
        <v>1996</v>
      </c>
      <c r="C5305" s="24">
        <v>177.7</v>
      </c>
      <c r="D5305" s="24">
        <v>-76.5</v>
      </c>
      <c r="E5305" s="24">
        <v>40</v>
      </c>
      <c r="F5305" s="27">
        <v>0.3</v>
      </c>
      <c r="G5305" s="24" t="s">
        <v>71</v>
      </c>
      <c r="H5305" s="1"/>
      <c r="I5305" s="1"/>
      <c r="AA5305" s="7"/>
      <c r="AB5305" s="7"/>
      <c r="AD5305" s="1"/>
      <c r="AE5305" s="1"/>
      <c r="AG5305" s="7"/>
      <c r="AH5305" s="7"/>
      <c r="AI5305" s="7"/>
      <c r="IU5305" s="11"/>
      <c r="IV5305" s="11"/>
      <c r="IW5305" s="11"/>
      <c r="AMI5305" s="12"/>
      <c r="AMJ5305" s="12"/>
      <c r="AMK5305" s="12"/>
    </row>
    <row r="5306" spans="1:1025">
      <c r="A5306" s="23">
        <v>12</v>
      </c>
      <c r="B5306" s="23">
        <v>1995</v>
      </c>
      <c r="C5306" s="24">
        <v>178.8</v>
      </c>
      <c r="D5306" s="24">
        <v>-66.5</v>
      </c>
      <c r="E5306" s="24">
        <v>60</v>
      </c>
      <c r="F5306" s="27">
        <v>0.1</v>
      </c>
      <c r="G5306" s="24" t="s">
        <v>71</v>
      </c>
      <c r="H5306" s="1"/>
      <c r="I5306" s="1"/>
      <c r="AA5306" s="7"/>
      <c r="AB5306" s="7"/>
      <c r="AD5306" s="1"/>
      <c r="AE5306" s="1"/>
      <c r="AG5306" s="7"/>
      <c r="AH5306" s="7"/>
      <c r="AI5306" s="7"/>
      <c r="IU5306" s="11"/>
      <c r="IV5306" s="11"/>
      <c r="IW5306" s="11"/>
      <c r="AMI5306" s="12"/>
      <c r="AMJ5306" s="12"/>
      <c r="AMK5306" s="12"/>
    </row>
    <row r="5307" spans="1:1025">
      <c r="A5307" s="23">
        <v>12</v>
      </c>
      <c r="B5307" s="23">
        <v>1995</v>
      </c>
      <c r="C5307" s="24">
        <v>168.5</v>
      </c>
      <c r="D5307" s="24">
        <v>-76.5</v>
      </c>
      <c r="E5307" s="24">
        <v>60</v>
      </c>
      <c r="F5307" s="27">
        <v>0.15</v>
      </c>
      <c r="G5307" s="24" t="s">
        <v>71</v>
      </c>
      <c r="H5307" s="1"/>
      <c r="I5307" s="1"/>
      <c r="AA5307" s="7"/>
      <c r="AB5307" s="7"/>
      <c r="AD5307" s="1"/>
      <c r="AE5307" s="1"/>
      <c r="AG5307" s="7"/>
      <c r="AH5307" s="7"/>
      <c r="AI5307" s="7"/>
      <c r="IU5307" s="11"/>
      <c r="IV5307" s="11"/>
      <c r="IW5307" s="11"/>
      <c r="AMI5307" s="12"/>
      <c r="AMJ5307" s="12"/>
      <c r="AMK5307" s="12"/>
    </row>
    <row r="5308" spans="1:1025">
      <c r="A5308" s="23">
        <v>12</v>
      </c>
      <c r="B5308" s="23">
        <v>1995</v>
      </c>
      <c r="C5308" s="24">
        <v>177.8</v>
      </c>
      <c r="D5308" s="24">
        <v>-76.5</v>
      </c>
      <c r="E5308" s="24">
        <v>60</v>
      </c>
      <c r="F5308" s="27">
        <v>0.1</v>
      </c>
      <c r="G5308" s="24" t="s">
        <v>71</v>
      </c>
      <c r="H5308" s="1"/>
      <c r="I5308" s="1"/>
      <c r="AA5308" s="7"/>
      <c r="AB5308" s="7"/>
      <c r="AD5308" s="1"/>
      <c r="AE5308" s="1"/>
      <c r="AG5308" s="7"/>
      <c r="AH5308" s="7"/>
      <c r="AI5308" s="7"/>
      <c r="IU5308" s="11"/>
      <c r="IV5308" s="11"/>
      <c r="IW5308" s="11"/>
      <c r="AMI5308" s="12"/>
      <c r="AMJ5308" s="12"/>
      <c r="AMK5308" s="12"/>
    </row>
    <row r="5309" spans="1:1025">
      <c r="A5309" s="23">
        <v>11</v>
      </c>
      <c r="B5309" s="23">
        <v>1994</v>
      </c>
      <c r="C5309" s="24">
        <v>173</v>
      </c>
      <c r="D5309" s="24">
        <v>-73.900000000000006</v>
      </c>
      <c r="E5309" s="24">
        <v>60</v>
      </c>
      <c r="F5309" s="27">
        <v>0.6</v>
      </c>
      <c r="G5309" s="24" t="s">
        <v>71</v>
      </c>
      <c r="H5309" s="1"/>
      <c r="I5309" s="1"/>
      <c r="AA5309" s="7"/>
      <c r="AB5309" s="7"/>
      <c r="AD5309" s="1"/>
      <c r="AE5309" s="1"/>
      <c r="AG5309" s="7"/>
      <c r="AH5309" s="7"/>
      <c r="AI5309" s="7"/>
      <c r="IU5309" s="11"/>
      <c r="IV5309" s="11"/>
      <c r="IW5309" s="11"/>
      <c r="AMI5309" s="12"/>
      <c r="AMJ5309" s="12"/>
      <c r="AMK5309" s="12"/>
    </row>
    <row r="5310" spans="1:1025">
      <c r="A5310" s="23">
        <v>1</v>
      </c>
      <c r="B5310" s="23">
        <v>1996</v>
      </c>
      <c r="C5310" s="24">
        <v>177.7</v>
      </c>
      <c r="D5310" s="24">
        <v>-76.5</v>
      </c>
      <c r="E5310" s="24">
        <v>60</v>
      </c>
      <c r="F5310" s="27">
        <v>0.25</v>
      </c>
      <c r="G5310" s="24" t="s">
        <v>71</v>
      </c>
      <c r="H5310" s="1"/>
      <c r="I5310" s="1"/>
      <c r="AA5310" s="7"/>
      <c r="AB5310" s="7"/>
      <c r="AD5310" s="1"/>
      <c r="AE5310" s="1"/>
      <c r="AG5310" s="7"/>
      <c r="AH5310" s="7"/>
      <c r="AI5310" s="7"/>
      <c r="IU5310" s="11"/>
      <c r="IV5310" s="11"/>
      <c r="IW5310" s="11"/>
      <c r="AMI5310" s="12"/>
      <c r="AMJ5310" s="12"/>
      <c r="AMK5310" s="12"/>
    </row>
    <row r="5311" spans="1:1025">
      <c r="A5311" s="23">
        <v>12</v>
      </c>
      <c r="B5311" s="23">
        <v>1995</v>
      </c>
      <c r="C5311" s="24">
        <v>172</v>
      </c>
      <c r="D5311" s="24">
        <v>-75</v>
      </c>
      <c r="E5311" s="24">
        <v>60</v>
      </c>
      <c r="F5311" s="27">
        <v>0.15</v>
      </c>
      <c r="G5311" s="24" t="s">
        <v>71</v>
      </c>
      <c r="H5311" s="1"/>
      <c r="I5311" s="1"/>
      <c r="AA5311" s="7"/>
      <c r="AB5311" s="7"/>
      <c r="AD5311" s="1"/>
      <c r="AE5311" s="1"/>
      <c r="AG5311" s="7"/>
      <c r="AH5311" s="7"/>
      <c r="AI5311" s="7"/>
      <c r="IU5311" s="11"/>
      <c r="IV5311" s="11"/>
      <c r="IW5311" s="11"/>
      <c r="AMI5311" s="12"/>
      <c r="AMJ5311" s="12"/>
      <c r="AMK5311" s="12"/>
    </row>
    <row r="5312" spans="1:1025">
      <c r="A5312" s="23">
        <v>11</v>
      </c>
      <c r="B5312" s="23">
        <v>1994</v>
      </c>
      <c r="C5312" s="24">
        <v>168.5</v>
      </c>
      <c r="D5312" s="24">
        <v>-76.5</v>
      </c>
      <c r="E5312" s="24">
        <v>75</v>
      </c>
      <c r="F5312" s="27">
        <v>1.4</v>
      </c>
      <c r="G5312" s="24" t="s">
        <v>71</v>
      </c>
      <c r="H5312" s="1"/>
      <c r="I5312" s="1"/>
      <c r="AA5312" s="7"/>
      <c r="AB5312" s="7"/>
      <c r="AD5312" s="1"/>
      <c r="AE5312" s="1"/>
      <c r="AG5312" s="7"/>
      <c r="AH5312" s="7"/>
      <c r="AI5312" s="7"/>
      <c r="IU5312" s="11"/>
      <c r="IV5312" s="11"/>
      <c r="IW5312" s="11"/>
      <c r="AMI5312" s="12"/>
      <c r="AMJ5312" s="12"/>
      <c r="AMK5312" s="12"/>
    </row>
    <row r="5313" spans="1:1025">
      <c r="A5313" s="23">
        <v>11</v>
      </c>
      <c r="B5313" s="23">
        <v>1994</v>
      </c>
      <c r="C5313" s="24">
        <v>179.9</v>
      </c>
      <c r="D5313" s="24">
        <v>-76.5</v>
      </c>
      <c r="E5313" s="24">
        <v>75</v>
      </c>
      <c r="F5313" s="27">
        <v>0.5</v>
      </c>
      <c r="G5313" s="24" t="s">
        <v>71</v>
      </c>
      <c r="H5313" s="1"/>
      <c r="I5313" s="1"/>
      <c r="AA5313" s="7"/>
      <c r="AB5313" s="7"/>
      <c r="AD5313" s="1"/>
      <c r="AE5313" s="1"/>
      <c r="AG5313" s="7"/>
      <c r="AH5313" s="7"/>
      <c r="AI5313" s="7"/>
      <c r="IU5313" s="11"/>
      <c r="IV5313" s="11"/>
      <c r="IW5313" s="11"/>
      <c r="AMI5313" s="12"/>
      <c r="AMJ5313" s="12"/>
      <c r="AMK5313" s="12"/>
    </row>
    <row r="5314" spans="1:1025">
      <c r="A5314" s="23">
        <v>11</v>
      </c>
      <c r="B5314" s="23">
        <v>1994</v>
      </c>
      <c r="C5314" s="24">
        <v>172.8</v>
      </c>
      <c r="D5314" s="24">
        <v>-77.2</v>
      </c>
      <c r="E5314" s="24">
        <v>75</v>
      </c>
      <c r="F5314" s="27">
        <v>0.9</v>
      </c>
      <c r="G5314" s="24" t="s">
        <v>71</v>
      </c>
      <c r="H5314" s="1"/>
      <c r="I5314" s="1"/>
      <c r="AA5314" s="7"/>
      <c r="AB5314" s="7"/>
      <c r="AD5314" s="1"/>
      <c r="AE5314" s="1"/>
      <c r="AG5314" s="7"/>
      <c r="AH5314" s="7"/>
      <c r="AI5314" s="7"/>
      <c r="IU5314" s="11"/>
      <c r="IV5314" s="11"/>
      <c r="IW5314" s="11"/>
      <c r="AMI5314" s="12"/>
      <c r="AMJ5314" s="12"/>
      <c r="AMK5314" s="12"/>
    </row>
    <row r="5315" spans="1:1025">
      <c r="A5315" s="23">
        <v>11</v>
      </c>
      <c r="B5315" s="23">
        <v>1994</v>
      </c>
      <c r="C5315" s="24">
        <v>173.1</v>
      </c>
      <c r="D5315" s="24">
        <v>-75</v>
      </c>
      <c r="E5315" s="24">
        <v>75</v>
      </c>
      <c r="F5315" s="27">
        <v>0.6</v>
      </c>
      <c r="G5315" s="24" t="s">
        <v>71</v>
      </c>
      <c r="H5315" s="1"/>
      <c r="I5315" s="1"/>
      <c r="AA5315" s="7"/>
      <c r="AB5315" s="7"/>
      <c r="AD5315" s="1"/>
      <c r="AE5315" s="1"/>
      <c r="AG5315" s="7"/>
      <c r="AH5315" s="7"/>
      <c r="AI5315" s="7"/>
      <c r="IU5315" s="11"/>
      <c r="IV5315" s="11"/>
      <c r="IW5315" s="11"/>
      <c r="AMI5315" s="12"/>
      <c r="AMJ5315" s="12"/>
      <c r="AMK5315" s="12"/>
    </row>
    <row r="5316" spans="1:1025">
      <c r="A5316" s="23">
        <v>12</v>
      </c>
      <c r="B5316" s="23">
        <v>1994</v>
      </c>
      <c r="C5316" s="24">
        <v>177.5</v>
      </c>
      <c r="D5316" s="24">
        <v>-76.5</v>
      </c>
      <c r="E5316" s="24">
        <v>75</v>
      </c>
      <c r="F5316" s="27">
        <v>0.6</v>
      </c>
      <c r="G5316" s="24" t="s">
        <v>71</v>
      </c>
      <c r="H5316" s="1"/>
      <c r="I5316" s="1"/>
      <c r="AA5316" s="7"/>
      <c r="AB5316" s="7"/>
      <c r="AD5316" s="1"/>
      <c r="AE5316" s="1"/>
      <c r="AG5316" s="7"/>
      <c r="AH5316" s="7"/>
      <c r="AI5316" s="7"/>
      <c r="IU5316" s="11"/>
      <c r="IV5316" s="11"/>
      <c r="IW5316" s="11"/>
      <c r="AMI5316" s="12"/>
      <c r="AMJ5316" s="12"/>
      <c r="AMK5316" s="12"/>
    </row>
    <row r="5317" spans="1:1025">
      <c r="A5317" s="23">
        <v>12</v>
      </c>
      <c r="B5317" s="23">
        <v>1995</v>
      </c>
      <c r="C5317" s="24">
        <v>-170.7</v>
      </c>
      <c r="D5317" s="24">
        <v>-76.5</v>
      </c>
      <c r="E5317" s="24">
        <v>120</v>
      </c>
      <c r="F5317" s="27">
        <v>0.2</v>
      </c>
      <c r="G5317" s="24" t="s">
        <v>71</v>
      </c>
      <c r="H5317" s="1"/>
      <c r="I5317" s="1"/>
      <c r="AA5317" s="7"/>
      <c r="AB5317" s="7"/>
      <c r="AD5317" s="1"/>
      <c r="AE5317" s="1"/>
      <c r="AG5317" s="7"/>
      <c r="AH5317" s="7"/>
      <c r="AI5317" s="7"/>
      <c r="IU5317" s="11"/>
      <c r="IV5317" s="11"/>
      <c r="IW5317" s="11"/>
      <c r="AMI5317" s="12"/>
      <c r="AMJ5317" s="12"/>
      <c r="AMK5317" s="12"/>
    </row>
    <row r="5318" spans="1:1025">
      <c r="A5318" s="23">
        <v>12</v>
      </c>
      <c r="B5318" s="23">
        <v>1995</v>
      </c>
      <c r="C5318" s="24">
        <v>178.8</v>
      </c>
      <c r="D5318" s="24">
        <v>-66.5</v>
      </c>
      <c r="E5318" s="24">
        <v>120</v>
      </c>
      <c r="F5318" s="27">
        <v>0.25</v>
      </c>
      <c r="G5318" s="24" t="s">
        <v>71</v>
      </c>
      <c r="H5318" s="1"/>
      <c r="I5318" s="1"/>
      <c r="AA5318" s="7"/>
      <c r="AB5318" s="7"/>
      <c r="AD5318" s="1"/>
      <c r="AE5318" s="1"/>
      <c r="AG5318" s="7"/>
      <c r="AH5318" s="7"/>
      <c r="AI5318" s="7"/>
      <c r="IU5318" s="11"/>
      <c r="IV5318" s="11"/>
      <c r="IW5318" s="11"/>
      <c r="AMI5318" s="12"/>
      <c r="AMJ5318" s="12"/>
      <c r="AMK5318" s="12"/>
    </row>
    <row r="5319" spans="1:1025">
      <c r="A5319" s="23">
        <v>1</v>
      </c>
      <c r="B5319" s="23">
        <v>1996</v>
      </c>
      <c r="C5319" s="24">
        <v>177.7</v>
      </c>
      <c r="D5319" s="24">
        <v>-76.5</v>
      </c>
      <c r="E5319" s="24">
        <v>120</v>
      </c>
      <c r="F5319" s="27">
        <v>0.4</v>
      </c>
      <c r="G5319" s="24" t="s">
        <v>71</v>
      </c>
      <c r="H5319" s="1"/>
      <c r="I5319" s="1"/>
      <c r="AA5319" s="7"/>
      <c r="AB5319" s="7"/>
      <c r="AD5319" s="1"/>
      <c r="AE5319" s="1"/>
      <c r="AG5319" s="7"/>
      <c r="AH5319" s="7"/>
      <c r="AI5319" s="7"/>
      <c r="IU5319" s="11"/>
      <c r="IV5319" s="11"/>
      <c r="IW5319" s="11"/>
      <c r="AMI5319" s="12"/>
      <c r="AMJ5319" s="12"/>
      <c r="AMK5319" s="12"/>
    </row>
    <row r="5320" spans="1:1025">
      <c r="A5320" s="23">
        <v>12</v>
      </c>
      <c r="B5320" s="23">
        <v>1995</v>
      </c>
      <c r="C5320" s="24">
        <v>172</v>
      </c>
      <c r="D5320" s="24">
        <v>-75</v>
      </c>
      <c r="E5320" s="24">
        <v>120</v>
      </c>
      <c r="F5320" s="27">
        <v>0.2</v>
      </c>
      <c r="G5320" s="24" t="s">
        <v>71</v>
      </c>
      <c r="H5320" s="1"/>
      <c r="I5320" s="1"/>
      <c r="AA5320" s="7"/>
      <c r="AB5320" s="7"/>
      <c r="AD5320" s="1"/>
      <c r="AE5320" s="1"/>
      <c r="AG5320" s="7"/>
      <c r="AH5320" s="7"/>
      <c r="AI5320" s="7"/>
      <c r="IU5320" s="11"/>
      <c r="IV5320" s="11"/>
      <c r="IW5320" s="11"/>
      <c r="AMI5320" s="12"/>
      <c r="AMJ5320" s="12"/>
      <c r="AMK5320" s="12"/>
    </row>
    <row r="5321" spans="1:1025">
      <c r="A5321" s="23">
        <v>1</v>
      </c>
      <c r="B5321" s="23">
        <v>1996</v>
      </c>
      <c r="C5321" s="24">
        <v>-170.6</v>
      </c>
      <c r="D5321" s="24">
        <v>-76.5</v>
      </c>
      <c r="E5321" s="24">
        <v>120</v>
      </c>
      <c r="F5321" s="27">
        <v>0.25</v>
      </c>
      <c r="G5321" s="24" t="s">
        <v>71</v>
      </c>
      <c r="H5321" s="1"/>
      <c r="I5321" s="1"/>
      <c r="AA5321" s="7"/>
      <c r="AB5321" s="7"/>
      <c r="AD5321" s="1"/>
      <c r="AE5321" s="1"/>
      <c r="AG5321" s="7"/>
      <c r="AH5321" s="7"/>
      <c r="AI5321" s="7"/>
      <c r="IU5321" s="11"/>
      <c r="IV5321" s="11"/>
      <c r="IW5321" s="11"/>
      <c r="AMI5321" s="12"/>
      <c r="AMJ5321" s="12"/>
      <c r="AMK5321" s="12"/>
    </row>
    <row r="5322" spans="1:1025">
      <c r="A5322" s="23">
        <v>12</v>
      </c>
      <c r="B5322" s="23">
        <v>1995</v>
      </c>
      <c r="C5322" s="24">
        <v>168.5</v>
      </c>
      <c r="D5322" s="24">
        <v>-76.5</v>
      </c>
      <c r="E5322" s="24">
        <v>120</v>
      </c>
      <c r="F5322" s="27">
        <v>0.2</v>
      </c>
      <c r="G5322" s="24" t="s">
        <v>71</v>
      </c>
      <c r="H5322" s="1"/>
      <c r="I5322" s="1"/>
      <c r="AA5322" s="7"/>
      <c r="AB5322" s="7"/>
      <c r="AD5322" s="1"/>
      <c r="AE5322" s="1"/>
      <c r="AG5322" s="7"/>
      <c r="AH5322" s="7"/>
      <c r="AI5322" s="7"/>
      <c r="IU5322" s="11"/>
      <c r="IV5322" s="11"/>
      <c r="IW5322" s="11"/>
      <c r="AMI5322" s="12"/>
      <c r="AMJ5322" s="12"/>
      <c r="AMK5322" s="12"/>
    </row>
    <row r="5323" spans="1:1025">
      <c r="A5323" s="23">
        <v>12</v>
      </c>
      <c r="B5323" s="23">
        <v>1995</v>
      </c>
      <c r="C5323" s="24">
        <v>177.8</v>
      </c>
      <c r="D5323" s="24">
        <v>-76.5</v>
      </c>
      <c r="E5323" s="24">
        <v>120</v>
      </c>
      <c r="F5323" s="27">
        <v>0.08</v>
      </c>
      <c r="G5323" s="24" t="s">
        <v>71</v>
      </c>
      <c r="H5323" s="1"/>
      <c r="I5323" s="1"/>
      <c r="AA5323" s="7"/>
      <c r="AB5323" s="7"/>
      <c r="AD5323" s="1"/>
      <c r="AE5323" s="1"/>
      <c r="AG5323" s="7"/>
      <c r="AH5323" s="7"/>
      <c r="AI5323" s="7"/>
      <c r="IU5323" s="11"/>
      <c r="IV5323" s="11"/>
      <c r="IW5323" s="11"/>
      <c r="AMI5323" s="12"/>
      <c r="AMJ5323" s="12"/>
      <c r="AMK5323" s="12"/>
    </row>
    <row r="5324" spans="1:1025">
      <c r="A5324" s="23">
        <v>1</v>
      </c>
      <c r="B5324" s="23">
        <v>1996</v>
      </c>
      <c r="C5324" s="24">
        <v>165</v>
      </c>
      <c r="D5324" s="24">
        <v>-76.5</v>
      </c>
      <c r="E5324" s="24">
        <v>120</v>
      </c>
      <c r="F5324" s="27">
        <v>0.1</v>
      </c>
      <c r="G5324" s="24" t="s">
        <v>71</v>
      </c>
      <c r="H5324" s="1"/>
      <c r="I5324" s="1"/>
      <c r="AA5324" s="7"/>
      <c r="AB5324" s="7"/>
      <c r="AD5324" s="1"/>
      <c r="AE5324" s="1"/>
      <c r="AG5324" s="7"/>
      <c r="AH5324" s="7"/>
      <c r="AI5324" s="7"/>
      <c r="IU5324" s="11"/>
      <c r="IV5324" s="11"/>
      <c r="IW5324" s="11"/>
      <c r="AMI5324" s="12"/>
      <c r="AMJ5324" s="12"/>
      <c r="AMK5324" s="12"/>
    </row>
    <row r="5325" spans="1:1025">
      <c r="A5325" s="23">
        <v>11</v>
      </c>
      <c r="B5325" s="23">
        <v>1994</v>
      </c>
      <c r="C5325" s="24">
        <v>173</v>
      </c>
      <c r="D5325" s="24">
        <v>-73.900000000000006</v>
      </c>
      <c r="E5325" s="24">
        <v>130</v>
      </c>
      <c r="F5325" s="27">
        <v>0.7</v>
      </c>
      <c r="G5325" s="24" t="s">
        <v>71</v>
      </c>
      <c r="H5325" s="1"/>
      <c r="I5325" s="1"/>
      <c r="AA5325" s="7"/>
      <c r="AB5325" s="7"/>
      <c r="AD5325" s="1"/>
      <c r="AE5325" s="1"/>
      <c r="AG5325" s="7"/>
      <c r="AH5325" s="7"/>
      <c r="AI5325" s="7"/>
      <c r="IU5325" s="11"/>
      <c r="IV5325" s="11"/>
      <c r="IW5325" s="11"/>
      <c r="AMI5325" s="12"/>
      <c r="AMJ5325" s="12"/>
      <c r="AMK5325" s="12"/>
    </row>
    <row r="5326" spans="1:1025">
      <c r="A5326" s="23">
        <v>11</v>
      </c>
      <c r="B5326" s="23">
        <v>1994</v>
      </c>
      <c r="C5326" s="24">
        <v>179.9</v>
      </c>
      <c r="D5326" s="24">
        <v>-76.5</v>
      </c>
      <c r="E5326" s="24">
        <v>150</v>
      </c>
      <c r="F5326" s="27">
        <v>0.9</v>
      </c>
      <c r="G5326" s="24" t="s">
        <v>71</v>
      </c>
      <c r="H5326" s="1"/>
      <c r="I5326" s="1"/>
      <c r="AA5326" s="7"/>
      <c r="AB5326" s="7"/>
      <c r="AD5326" s="1"/>
      <c r="AE5326" s="1"/>
      <c r="AG5326" s="7"/>
      <c r="AH5326" s="7"/>
      <c r="AI5326" s="7"/>
      <c r="IU5326" s="11"/>
      <c r="IV5326" s="11"/>
      <c r="IW5326" s="11"/>
      <c r="AMI5326" s="12"/>
      <c r="AMJ5326" s="12"/>
      <c r="AMK5326" s="12"/>
    </row>
    <row r="5327" spans="1:1025">
      <c r="A5327" s="23">
        <v>11</v>
      </c>
      <c r="B5327" s="23">
        <v>1994</v>
      </c>
      <c r="C5327" s="24">
        <v>168.5</v>
      </c>
      <c r="D5327" s="24">
        <v>-76.5</v>
      </c>
      <c r="E5327" s="24">
        <v>150</v>
      </c>
      <c r="F5327" s="27">
        <v>0.75</v>
      </c>
      <c r="G5327" s="24" t="s">
        <v>71</v>
      </c>
      <c r="H5327" s="1"/>
      <c r="I5327" s="1"/>
      <c r="AA5327" s="7"/>
      <c r="AB5327" s="7"/>
      <c r="AD5327" s="1"/>
      <c r="AE5327" s="1"/>
      <c r="AG5327" s="7"/>
      <c r="AH5327" s="7"/>
      <c r="AI5327" s="7"/>
      <c r="IU5327" s="11"/>
      <c r="IV5327" s="11"/>
      <c r="IW5327" s="11"/>
      <c r="AMI5327" s="12"/>
      <c r="AMJ5327" s="12"/>
      <c r="AMK5327" s="12"/>
    </row>
    <row r="5328" spans="1:1025">
      <c r="A5328" s="23">
        <v>12</v>
      </c>
      <c r="B5328" s="23">
        <v>1994</v>
      </c>
      <c r="C5328" s="24">
        <v>177.5</v>
      </c>
      <c r="D5328" s="24">
        <v>-76.5</v>
      </c>
      <c r="E5328" s="24">
        <v>150</v>
      </c>
      <c r="F5328" s="27">
        <v>0.7</v>
      </c>
      <c r="G5328" s="24" t="s">
        <v>71</v>
      </c>
      <c r="H5328" s="1"/>
      <c r="I5328" s="1"/>
      <c r="AA5328" s="7"/>
      <c r="AB5328" s="7"/>
      <c r="AD5328" s="1"/>
      <c r="AE5328" s="1"/>
      <c r="AG5328" s="7"/>
      <c r="AH5328" s="7"/>
      <c r="AI5328" s="7"/>
      <c r="IU5328" s="11"/>
      <c r="IV5328" s="11"/>
      <c r="IW5328" s="11"/>
      <c r="AMI5328" s="12"/>
      <c r="AMJ5328" s="12"/>
      <c r="AMK5328" s="12"/>
    </row>
    <row r="5329" spans="1:1025">
      <c r="A5329" s="23">
        <v>12</v>
      </c>
      <c r="B5329" s="23">
        <v>1994</v>
      </c>
      <c r="C5329" s="24">
        <v>169.2</v>
      </c>
      <c r="D5329" s="24">
        <v>-76</v>
      </c>
      <c r="E5329" s="24">
        <v>150</v>
      </c>
      <c r="F5329" s="27">
        <v>0.8</v>
      </c>
      <c r="G5329" s="24" t="s">
        <v>71</v>
      </c>
      <c r="H5329" s="1"/>
      <c r="I5329" s="1"/>
      <c r="AA5329" s="7"/>
      <c r="AB5329" s="7"/>
      <c r="AD5329" s="1"/>
      <c r="AE5329" s="1"/>
      <c r="AG5329" s="7"/>
      <c r="AH5329" s="7"/>
      <c r="AI5329" s="7"/>
      <c r="IU5329" s="11"/>
      <c r="IV5329" s="11"/>
      <c r="IW5329" s="11"/>
      <c r="AMI5329" s="12"/>
      <c r="AMJ5329" s="12"/>
      <c r="AMK5329" s="12"/>
    </row>
    <row r="5330" spans="1:1025">
      <c r="A5330" s="23">
        <v>11</v>
      </c>
      <c r="B5330" s="23">
        <v>1994</v>
      </c>
      <c r="C5330" s="24">
        <v>172.8</v>
      </c>
      <c r="D5330" s="24">
        <v>-77.2</v>
      </c>
      <c r="E5330" s="24">
        <v>150</v>
      </c>
      <c r="F5330" s="27">
        <v>1.8</v>
      </c>
      <c r="G5330" s="24" t="s">
        <v>71</v>
      </c>
      <c r="H5330" s="1"/>
      <c r="I5330" s="1"/>
      <c r="AA5330" s="7"/>
      <c r="AB5330" s="7"/>
      <c r="AD5330" s="1"/>
      <c r="AE5330" s="1"/>
      <c r="AG5330" s="7"/>
      <c r="AH5330" s="7"/>
      <c r="AI5330" s="7"/>
      <c r="IU5330" s="11"/>
      <c r="IV5330" s="11"/>
      <c r="IW5330" s="11"/>
      <c r="AMI5330" s="12"/>
      <c r="AMJ5330" s="12"/>
      <c r="AMK5330" s="12"/>
    </row>
    <row r="5331" spans="1:1025">
      <c r="A5331" s="23">
        <v>11</v>
      </c>
      <c r="B5331" s="23">
        <v>1994</v>
      </c>
      <c r="C5331" s="24">
        <v>173.1</v>
      </c>
      <c r="D5331" s="24">
        <v>-75</v>
      </c>
      <c r="E5331" s="24">
        <v>150</v>
      </c>
      <c r="F5331" s="27">
        <v>0.7</v>
      </c>
      <c r="G5331" s="24" t="s">
        <v>71</v>
      </c>
      <c r="H5331" s="1"/>
      <c r="I5331" s="1"/>
      <c r="AA5331" s="7"/>
      <c r="AB5331" s="7"/>
      <c r="AD5331" s="1"/>
      <c r="AE5331" s="1"/>
      <c r="AG5331" s="7"/>
      <c r="AH5331" s="7"/>
      <c r="AI5331" s="7"/>
      <c r="IU5331" s="11"/>
      <c r="IV5331" s="11"/>
      <c r="IW5331" s="11"/>
      <c r="AMI5331" s="12"/>
      <c r="AMJ5331" s="12"/>
      <c r="AMK5331" s="12"/>
    </row>
    <row r="5332" spans="1:1025">
      <c r="A5332" s="23">
        <v>12</v>
      </c>
      <c r="B5332" s="23">
        <v>1995</v>
      </c>
      <c r="C5332" s="24">
        <v>168.5</v>
      </c>
      <c r="D5332" s="24">
        <v>-76.5</v>
      </c>
      <c r="E5332" s="24">
        <v>200</v>
      </c>
      <c r="F5332" s="27">
        <v>0.2</v>
      </c>
      <c r="G5332" s="24" t="s">
        <v>71</v>
      </c>
      <c r="H5332" s="1"/>
      <c r="I5332" s="1"/>
      <c r="AA5332" s="7"/>
      <c r="AB5332" s="7"/>
      <c r="AD5332" s="1"/>
      <c r="AE5332" s="1"/>
      <c r="AG5332" s="7"/>
      <c r="AH5332" s="7"/>
      <c r="AI5332" s="7"/>
      <c r="IU5332" s="11"/>
      <c r="IV5332" s="11"/>
      <c r="IW5332" s="11"/>
      <c r="AMI5332" s="12"/>
      <c r="AMJ5332" s="12"/>
      <c r="AMK5332" s="12"/>
    </row>
    <row r="5333" spans="1:1025">
      <c r="A5333" s="23">
        <v>12</v>
      </c>
      <c r="B5333" s="23">
        <v>1995</v>
      </c>
      <c r="C5333" s="24">
        <v>172</v>
      </c>
      <c r="D5333" s="24">
        <v>-75</v>
      </c>
      <c r="E5333" s="24">
        <v>200</v>
      </c>
      <c r="F5333" s="27">
        <v>0.3</v>
      </c>
      <c r="G5333" s="24" t="s">
        <v>71</v>
      </c>
      <c r="H5333" s="1"/>
      <c r="I5333" s="1"/>
      <c r="AA5333" s="7"/>
      <c r="AB5333" s="7"/>
      <c r="AD5333" s="1"/>
      <c r="AE5333" s="1"/>
      <c r="AG5333" s="7"/>
      <c r="AH5333" s="7"/>
      <c r="AI5333" s="7"/>
      <c r="IU5333" s="11"/>
      <c r="IV5333" s="11"/>
      <c r="IW5333" s="11"/>
      <c r="AMI5333" s="12"/>
      <c r="AMJ5333" s="12"/>
      <c r="AMK5333" s="12"/>
    </row>
    <row r="5334" spans="1:1025">
      <c r="A5334" s="23">
        <v>12</v>
      </c>
      <c r="B5334" s="23">
        <v>1995</v>
      </c>
      <c r="C5334" s="24">
        <v>177.8</v>
      </c>
      <c r="D5334" s="24">
        <v>-76.5</v>
      </c>
      <c r="E5334" s="24">
        <v>200</v>
      </c>
      <c r="F5334" s="27">
        <v>0.15</v>
      </c>
      <c r="G5334" s="24" t="s">
        <v>71</v>
      </c>
      <c r="H5334" s="1"/>
      <c r="I5334" s="1"/>
      <c r="AA5334" s="7"/>
      <c r="AB5334" s="7"/>
      <c r="AD5334" s="1"/>
      <c r="AE5334" s="1"/>
      <c r="AG5334" s="7"/>
      <c r="AH5334" s="7"/>
      <c r="AI5334" s="7"/>
      <c r="IU5334" s="11"/>
      <c r="IV5334" s="11"/>
      <c r="IW5334" s="11"/>
      <c r="AMI5334" s="12"/>
      <c r="AMJ5334" s="12"/>
      <c r="AMK5334" s="12"/>
    </row>
    <row r="5335" spans="1:1025">
      <c r="A5335" s="23">
        <v>1</v>
      </c>
      <c r="B5335" s="23">
        <v>1996</v>
      </c>
      <c r="C5335" s="24">
        <v>177.7</v>
      </c>
      <c r="D5335" s="24">
        <v>-76.5</v>
      </c>
      <c r="E5335" s="24">
        <v>200</v>
      </c>
      <c r="F5335" s="27">
        <v>0.5</v>
      </c>
      <c r="G5335" s="24" t="s">
        <v>71</v>
      </c>
      <c r="H5335" s="1"/>
      <c r="I5335" s="1"/>
      <c r="AA5335" s="7"/>
      <c r="AB5335" s="7"/>
      <c r="AD5335" s="1"/>
      <c r="AE5335" s="1"/>
      <c r="AG5335" s="7"/>
      <c r="AH5335" s="7"/>
      <c r="AI5335" s="7"/>
      <c r="IU5335" s="11"/>
      <c r="IV5335" s="11"/>
      <c r="IW5335" s="11"/>
      <c r="AMI5335" s="12"/>
      <c r="AMJ5335" s="12"/>
      <c r="AMK5335" s="12"/>
    </row>
    <row r="5336" spans="1:1025">
      <c r="A5336" s="23">
        <v>11</v>
      </c>
      <c r="B5336" s="23">
        <v>1994</v>
      </c>
      <c r="C5336" s="24">
        <v>173.1</v>
      </c>
      <c r="D5336" s="24">
        <v>-75</v>
      </c>
      <c r="E5336" s="24">
        <v>225</v>
      </c>
      <c r="F5336" s="27">
        <v>0.6</v>
      </c>
      <c r="G5336" s="24" t="s">
        <v>71</v>
      </c>
      <c r="H5336" s="1"/>
      <c r="I5336" s="1"/>
      <c r="AA5336" s="7"/>
      <c r="AB5336" s="7"/>
      <c r="AD5336" s="1"/>
      <c r="AE5336" s="1"/>
      <c r="AG5336" s="7"/>
      <c r="AH5336" s="7"/>
      <c r="AI5336" s="7"/>
      <c r="IU5336" s="11"/>
      <c r="IV5336" s="11"/>
      <c r="IW5336" s="11"/>
      <c r="AMI5336" s="12"/>
      <c r="AMJ5336" s="12"/>
      <c r="AMK5336" s="12"/>
    </row>
    <row r="5337" spans="1:1025">
      <c r="A5337" s="23">
        <v>11</v>
      </c>
      <c r="B5337" s="23">
        <v>1994</v>
      </c>
      <c r="C5337" s="24">
        <v>179.9</v>
      </c>
      <c r="D5337" s="24">
        <v>-76.5</v>
      </c>
      <c r="E5337" s="24">
        <v>225</v>
      </c>
      <c r="F5337" s="27">
        <v>0.5</v>
      </c>
      <c r="G5337" s="24" t="s">
        <v>71</v>
      </c>
      <c r="H5337" s="1"/>
      <c r="I5337" s="1"/>
      <c r="AA5337" s="7"/>
      <c r="AB5337" s="7"/>
      <c r="AD5337" s="1"/>
      <c r="AE5337" s="1"/>
      <c r="AG5337" s="7"/>
      <c r="AH5337" s="7"/>
      <c r="AI5337" s="7"/>
      <c r="IU5337" s="11"/>
      <c r="IV5337" s="11"/>
      <c r="IW5337" s="11"/>
      <c r="AMI5337" s="12"/>
      <c r="AMJ5337" s="12"/>
      <c r="AMK5337" s="12"/>
    </row>
    <row r="5338" spans="1:1025">
      <c r="A5338" s="23">
        <v>11</v>
      </c>
      <c r="B5338" s="23">
        <v>1994</v>
      </c>
      <c r="C5338" s="24">
        <v>172.8</v>
      </c>
      <c r="D5338" s="24">
        <v>-77.2</v>
      </c>
      <c r="E5338" s="24">
        <v>225</v>
      </c>
      <c r="F5338" s="27">
        <v>0.35</v>
      </c>
      <c r="G5338" s="24" t="s">
        <v>71</v>
      </c>
      <c r="H5338" s="1"/>
      <c r="I5338" s="1"/>
      <c r="AA5338" s="7"/>
      <c r="AB5338" s="7"/>
      <c r="AD5338" s="1"/>
      <c r="AE5338" s="1"/>
      <c r="AG5338" s="7"/>
      <c r="AH5338" s="7"/>
      <c r="AI5338" s="7"/>
      <c r="IU5338" s="11"/>
      <c r="IV5338" s="11"/>
      <c r="IW5338" s="11"/>
      <c r="AMI5338" s="12"/>
      <c r="AMJ5338" s="12"/>
      <c r="AMK5338" s="12"/>
    </row>
    <row r="5339" spans="1:1025">
      <c r="A5339" s="23">
        <v>11</v>
      </c>
      <c r="B5339" s="23">
        <v>1994</v>
      </c>
      <c r="C5339" s="24">
        <v>168.5</v>
      </c>
      <c r="D5339" s="24">
        <v>-76.5</v>
      </c>
      <c r="E5339" s="24">
        <v>225</v>
      </c>
      <c r="F5339" s="27">
        <v>1</v>
      </c>
      <c r="G5339" s="24" t="s">
        <v>71</v>
      </c>
      <c r="H5339" s="1"/>
      <c r="I5339" s="1"/>
      <c r="AA5339" s="7"/>
      <c r="AB5339" s="7"/>
      <c r="AD5339" s="1"/>
      <c r="AE5339" s="1"/>
      <c r="AG5339" s="7"/>
      <c r="AH5339" s="7"/>
      <c r="AI5339" s="7"/>
      <c r="IU5339" s="11"/>
      <c r="IV5339" s="11"/>
      <c r="IW5339" s="11"/>
      <c r="AMI5339" s="12"/>
      <c r="AMJ5339" s="12"/>
      <c r="AMK5339" s="12"/>
    </row>
    <row r="5340" spans="1:1025">
      <c r="A5340" s="23">
        <v>12</v>
      </c>
      <c r="B5340" s="23">
        <v>1994</v>
      </c>
      <c r="C5340" s="24">
        <v>177.5</v>
      </c>
      <c r="D5340" s="24">
        <v>-76.5</v>
      </c>
      <c r="E5340" s="24">
        <v>225</v>
      </c>
      <c r="F5340" s="27">
        <v>0.7</v>
      </c>
      <c r="G5340" s="24" t="s">
        <v>71</v>
      </c>
      <c r="H5340" s="1"/>
      <c r="I5340" s="1"/>
      <c r="AA5340" s="7"/>
      <c r="AB5340" s="7"/>
      <c r="AD5340" s="1"/>
      <c r="AE5340" s="1"/>
      <c r="AG5340" s="7"/>
      <c r="AH5340" s="7"/>
      <c r="AI5340" s="7"/>
      <c r="IU5340" s="11"/>
      <c r="IV5340" s="11"/>
      <c r="IW5340" s="11"/>
      <c r="AMI5340" s="12"/>
      <c r="AMJ5340" s="12"/>
      <c r="AMK5340" s="12"/>
    </row>
    <row r="5341" spans="1:1025">
      <c r="A5341" s="23">
        <v>12</v>
      </c>
      <c r="B5341" s="23">
        <v>1994</v>
      </c>
      <c r="C5341" s="24">
        <v>169.2</v>
      </c>
      <c r="D5341" s="24">
        <v>-76</v>
      </c>
      <c r="E5341" s="24">
        <v>275</v>
      </c>
      <c r="F5341" s="27">
        <v>1.1000000000000001</v>
      </c>
      <c r="G5341" s="24" t="s">
        <v>71</v>
      </c>
      <c r="H5341" s="1"/>
      <c r="I5341" s="1"/>
      <c r="AA5341" s="7"/>
      <c r="AB5341" s="7"/>
      <c r="AD5341" s="1"/>
      <c r="AE5341" s="1"/>
      <c r="AG5341" s="7"/>
      <c r="AH5341" s="7"/>
      <c r="AI5341" s="7"/>
      <c r="IU5341" s="11"/>
      <c r="IV5341" s="11"/>
      <c r="IW5341" s="11"/>
      <c r="AMI5341" s="12"/>
      <c r="AMJ5341" s="12"/>
      <c r="AMK5341" s="12"/>
    </row>
    <row r="5342" spans="1:1025">
      <c r="A5342" s="23">
        <v>12</v>
      </c>
      <c r="B5342" s="23">
        <v>1995</v>
      </c>
      <c r="C5342" s="24">
        <v>177.8</v>
      </c>
      <c r="D5342" s="24">
        <v>-76.5</v>
      </c>
      <c r="E5342" s="24">
        <v>300</v>
      </c>
      <c r="F5342" s="27">
        <v>0.5</v>
      </c>
      <c r="G5342" s="24" t="s">
        <v>71</v>
      </c>
      <c r="H5342" s="1"/>
      <c r="I5342" s="1"/>
      <c r="AA5342" s="7"/>
      <c r="AB5342" s="7"/>
      <c r="AD5342" s="1"/>
      <c r="AE5342" s="1"/>
      <c r="AG5342" s="7"/>
      <c r="AH5342" s="7"/>
      <c r="AI5342" s="7"/>
      <c r="IU5342" s="11"/>
      <c r="IV5342" s="11"/>
      <c r="IW5342" s="11"/>
      <c r="AMI5342" s="12"/>
      <c r="AMJ5342" s="12"/>
      <c r="AMK5342" s="12"/>
    </row>
    <row r="5343" spans="1:1025">
      <c r="A5343" s="23">
        <v>12</v>
      </c>
      <c r="B5343" s="23">
        <v>1995</v>
      </c>
      <c r="C5343" s="24">
        <v>172</v>
      </c>
      <c r="D5343" s="24">
        <v>-75</v>
      </c>
      <c r="E5343" s="24">
        <v>300</v>
      </c>
      <c r="F5343" s="27">
        <v>0.4</v>
      </c>
      <c r="G5343" s="24" t="s">
        <v>71</v>
      </c>
      <c r="H5343" s="1"/>
      <c r="I5343" s="1"/>
      <c r="AA5343" s="7"/>
      <c r="AB5343" s="7"/>
      <c r="AD5343" s="1"/>
      <c r="AE5343" s="1"/>
      <c r="AG5343" s="7"/>
      <c r="AH5343" s="7"/>
      <c r="AI5343" s="7"/>
      <c r="IU5343" s="11"/>
      <c r="IV5343" s="11"/>
      <c r="IW5343" s="11"/>
      <c r="AMI5343" s="12"/>
      <c r="AMJ5343" s="12"/>
      <c r="AMK5343" s="12"/>
    </row>
    <row r="5344" spans="1:1025">
      <c r="A5344" s="23">
        <v>12</v>
      </c>
      <c r="B5344" s="23">
        <v>1995</v>
      </c>
      <c r="C5344" s="24">
        <v>168.5</v>
      </c>
      <c r="D5344" s="24">
        <v>-76.5</v>
      </c>
      <c r="E5344" s="24">
        <v>300</v>
      </c>
      <c r="F5344" s="27">
        <v>0.35</v>
      </c>
      <c r="G5344" s="24" t="s">
        <v>71</v>
      </c>
      <c r="H5344" s="1"/>
      <c r="I5344" s="1"/>
      <c r="AA5344" s="7"/>
      <c r="AB5344" s="7"/>
      <c r="AD5344" s="1"/>
      <c r="AE5344" s="1"/>
      <c r="AG5344" s="7"/>
      <c r="AH5344" s="7"/>
      <c r="AI5344" s="7"/>
      <c r="IU5344" s="11"/>
      <c r="IV5344" s="11"/>
      <c r="IW5344" s="11"/>
      <c r="AMI5344" s="12"/>
      <c r="AMJ5344" s="12"/>
      <c r="AMK5344" s="12"/>
    </row>
    <row r="5345" spans="1:1025">
      <c r="A5345" s="23">
        <v>1</v>
      </c>
      <c r="B5345" s="23">
        <v>1996</v>
      </c>
      <c r="C5345" s="24">
        <v>165</v>
      </c>
      <c r="D5345" s="24">
        <v>-76.5</v>
      </c>
      <c r="E5345" s="24">
        <v>300</v>
      </c>
      <c r="F5345" s="27">
        <v>0.3</v>
      </c>
      <c r="G5345" s="24" t="s">
        <v>71</v>
      </c>
      <c r="H5345" s="1"/>
      <c r="I5345" s="1"/>
      <c r="AA5345" s="7"/>
      <c r="AB5345" s="7"/>
      <c r="AD5345" s="1"/>
      <c r="AE5345" s="1"/>
      <c r="AG5345" s="7"/>
      <c r="AH5345" s="7"/>
      <c r="AI5345" s="7"/>
      <c r="IU5345" s="11"/>
      <c r="IV5345" s="11"/>
      <c r="IW5345" s="11"/>
      <c r="AMI5345" s="12"/>
      <c r="AMJ5345" s="12"/>
      <c r="AMK5345" s="12"/>
    </row>
    <row r="5346" spans="1:1025">
      <c r="A5346" s="23">
        <v>12</v>
      </c>
      <c r="B5346" s="23">
        <v>1995</v>
      </c>
      <c r="C5346" s="24">
        <v>178.8</v>
      </c>
      <c r="D5346" s="24">
        <v>-66.5</v>
      </c>
      <c r="E5346" s="24">
        <v>300</v>
      </c>
      <c r="F5346" s="27">
        <v>0.25</v>
      </c>
      <c r="G5346" s="24" t="s">
        <v>71</v>
      </c>
      <c r="H5346" s="1"/>
      <c r="I5346" s="1"/>
      <c r="AA5346" s="7"/>
      <c r="AB5346" s="7"/>
      <c r="AD5346" s="1"/>
      <c r="AE5346" s="1"/>
      <c r="AG5346" s="7"/>
      <c r="AH5346" s="7"/>
      <c r="AI5346" s="7"/>
      <c r="IU5346" s="11"/>
      <c r="IV5346" s="11"/>
      <c r="IW5346" s="11"/>
      <c r="AMI5346" s="12"/>
      <c r="AMJ5346" s="12"/>
      <c r="AMK5346" s="12"/>
    </row>
    <row r="5347" spans="1:1025">
      <c r="A5347" s="23">
        <v>1</v>
      </c>
      <c r="B5347" s="23">
        <v>1996</v>
      </c>
      <c r="C5347" s="24">
        <v>-170.6</v>
      </c>
      <c r="D5347" s="24">
        <v>-76.5</v>
      </c>
      <c r="E5347" s="24">
        <v>300</v>
      </c>
      <c r="F5347" s="27">
        <v>0.3</v>
      </c>
      <c r="G5347" s="24" t="s">
        <v>71</v>
      </c>
      <c r="H5347" s="1"/>
      <c r="I5347" s="1"/>
      <c r="AA5347" s="7"/>
      <c r="AB5347" s="7"/>
      <c r="AD5347" s="1"/>
      <c r="AE5347" s="1"/>
      <c r="AG5347" s="7"/>
      <c r="AH5347" s="7"/>
      <c r="AI5347" s="7"/>
      <c r="IU5347" s="11"/>
      <c r="IV5347" s="11"/>
      <c r="IW5347" s="11"/>
      <c r="AMI5347" s="12"/>
      <c r="AMJ5347" s="12"/>
      <c r="AMK5347" s="12"/>
    </row>
    <row r="5348" spans="1:1025">
      <c r="A5348" s="23">
        <v>11</v>
      </c>
      <c r="B5348" s="23">
        <v>1994</v>
      </c>
      <c r="C5348" s="24">
        <v>172.8</v>
      </c>
      <c r="D5348" s="24">
        <v>-77.2</v>
      </c>
      <c r="E5348" s="24">
        <v>300</v>
      </c>
      <c r="F5348" s="27">
        <v>1</v>
      </c>
      <c r="G5348" s="24" t="s">
        <v>71</v>
      </c>
      <c r="H5348" s="1"/>
      <c r="I5348" s="1"/>
      <c r="AA5348" s="7"/>
      <c r="AB5348" s="7"/>
      <c r="AD5348" s="1"/>
      <c r="AE5348" s="1"/>
      <c r="AG5348" s="7"/>
      <c r="AH5348" s="7"/>
      <c r="AI5348" s="7"/>
      <c r="IU5348" s="11"/>
      <c r="IV5348" s="11"/>
      <c r="IW5348" s="11"/>
      <c r="AMI5348" s="12"/>
      <c r="AMJ5348" s="12"/>
      <c r="AMK5348" s="12"/>
    </row>
    <row r="5349" spans="1:1025">
      <c r="A5349" s="23">
        <v>11</v>
      </c>
      <c r="B5349" s="23">
        <v>1994</v>
      </c>
      <c r="C5349" s="24">
        <v>168.5</v>
      </c>
      <c r="D5349" s="24">
        <v>-76.5</v>
      </c>
      <c r="E5349" s="24">
        <v>300</v>
      </c>
      <c r="F5349" s="27">
        <v>1.2</v>
      </c>
      <c r="G5349" s="24" t="s">
        <v>71</v>
      </c>
      <c r="H5349" s="1"/>
      <c r="I5349" s="1"/>
      <c r="AA5349" s="7"/>
      <c r="AB5349" s="7"/>
      <c r="AD5349" s="1"/>
      <c r="AE5349" s="1"/>
      <c r="AG5349" s="7"/>
      <c r="AH5349" s="7"/>
      <c r="AI5349" s="7"/>
      <c r="IU5349" s="11"/>
      <c r="IV5349" s="11"/>
      <c r="IW5349" s="11"/>
      <c r="AMI5349" s="12"/>
      <c r="AMJ5349" s="12"/>
      <c r="AMK5349" s="12"/>
    </row>
    <row r="5350" spans="1:1025">
      <c r="A5350" s="23">
        <v>12</v>
      </c>
      <c r="B5350" s="23">
        <v>1994</v>
      </c>
      <c r="C5350" s="24">
        <v>169.2</v>
      </c>
      <c r="D5350" s="24">
        <v>-76</v>
      </c>
      <c r="E5350" s="24">
        <v>300</v>
      </c>
      <c r="F5350" s="27">
        <v>1.2</v>
      </c>
      <c r="G5350" s="24" t="s">
        <v>71</v>
      </c>
      <c r="H5350" s="1"/>
      <c r="I5350" s="1"/>
      <c r="AA5350" s="7"/>
      <c r="AB5350" s="7"/>
      <c r="AD5350" s="1"/>
      <c r="AE5350" s="1"/>
      <c r="AG5350" s="7"/>
      <c r="AH5350" s="7"/>
      <c r="AI5350" s="7"/>
      <c r="IU5350" s="11"/>
      <c r="IV5350" s="11"/>
      <c r="IW5350" s="11"/>
      <c r="AMI5350" s="12"/>
      <c r="AMJ5350" s="12"/>
      <c r="AMK5350" s="12"/>
    </row>
    <row r="5351" spans="1:1025">
      <c r="A5351" s="23">
        <v>12</v>
      </c>
      <c r="B5351" s="23">
        <v>1995</v>
      </c>
      <c r="C5351" s="24">
        <v>-170.7</v>
      </c>
      <c r="D5351" s="24">
        <v>-76.5</v>
      </c>
      <c r="E5351" s="24">
        <v>300</v>
      </c>
      <c r="F5351" s="27">
        <v>0.3</v>
      </c>
      <c r="G5351" s="24" t="s">
        <v>71</v>
      </c>
      <c r="H5351" s="1"/>
      <c r="I5351" s="1"/>
      <c r="AA5351" s="7"/>
      <c r="AB5351" s="7"/>
      <c r="AD5351" s="1"/>
      <c r="AE5351" s="1"/>
      <c r="AG5351" s="7"/>
      <c r="AH5351" s="7"/>
      <c r="AI5351" s="7"/>
      <c r="IU5351" s="11"/>
      <c r="IV5351" s="11"/>
      <c r="IW5351" s="11"/>
      <c r="AMI5351" s="12"/>
      <c r="AMJ5351" s="12"/>
      <c r="AMK5351" s="12"/>
    </row>
    <row r="5352" spans="1:1025">
      <c r="A5352" s="23">
        <v>1</v>
      </c>
      <c r="B5352" s="23">
        <v>1996</v>
      </c>
      <c r="C5352" s="24">
        <v>177.7</v>
      </c>
      <c r="D5352" s="24">
        <v>-76.5</v>
      </c>
      <c r="E5352" s="24">
        <v>300</v>
      </c>
      <c r="F5352" s="27">
        <v>0.55000000000000104</v>
      </c>
      <c r="G5352" s="24" t="s">
        <v>71</v>
      </c>
      <c r="H5352" s="1"/>
      <c r="I5352" s="1"/>
      <c r="AA5352" s="7"/>
      <c r="AB5352" s="7"/>
      <c r="AD5352" s="1"/>
      <c r="AE5352" s="1"/>
      <c r="AG5352" s="7"/>
      <c r="AH5352" s="7"/>
      <c r="AI5352" s="7"/>
      <c r="IU5352" s="11"/>
      <c r="IV5352" s="11"/>
      <c r="IW5352" s="11"/>
      <c r="AMI5352" s="12"/>
      <c r="AMJ5352" s="12"/>
      <c r="AMK5352" s="12"/>
    </row>
    <row r="5353" spans="1:1025">
      <c r="A5353" s="23">
        <v>11</v>
      </c>
      <c r="B5353" s="23">
        <v>1994</v>
      </c>
      <c r="C5353" s="24">
        <v>173.1</v>
      </c>
      <c r="D5353" s="24">
        <v>-75</v>
      </c>
      <c r="E5353" s="24">
        <v>300</v>
      </c>
      <c r="F5353" s="27">
        <v>1</v>
      </c>
      <c r="G5353" s="24" t="s">
        <v>71</v>
      </c>
      <c r="H5353" s="1"/>
      <c r="I5353" s="1"/>
      <c r="AA5353" s="7"/>
      <c r="AB5353" s="7"/>
      <c r="AD5353" s="1"/>
      <c r="AE5353" s="1"/>
      <c r="AG5353" s="7"/>
      <c r="AH5353" s="7"/>
      <c r="AI5353" s="7"/>
      <c r="IU5353" s="11"/>
      <c r="IV5353" s="11"/>
      <c r="IW5353" s="11"/>
      <c r="AMI5353" s="12"/>
      <c r="AMJ5353" s="12"/>
      <c r="AMK5353" s="12"/>
    </row>
    <row r="5354" spans="1:1025">
      <c r="A5354" s="23">
        <v>3</v>
      </c>
      <c r="B5354" s="23">
        <v>1998</v>
      </c>
      <c r="C5354" s="24">
        <v>142</v>
      </c>
      <c r="D5354" s="24">
        <v>-46.8</v>
      </c>
      <c r="E5354" s="24">
        <v>20</v>
      </c>
      <c r="F5354" s="27">
        <v>7.0000000000000007E-2</v>
      </c>
      <c r="G5354" s="24" t="s">
        <v>72</v>
      </c>
      <c r="H5354" s="1"/>
      <c r="I5354" s="1"/>
      <c r="AA5354" s="7"/>
      <c r="AB5354" s="7"/>
      <c r="AD5354" s="1"/>
      <c r="AE5354" s="1"/>
      <c r="AG5354" s="7"/>
      <c r="AH5354" s="7"/>
      <c r="AI5354" s="7"/>
      <c r="IU5354" s="11"/>
      <c r="IV5354" s="11"/>
      <c r="IW5354" s="11"/>
      <c r="AMI5354" s="12"/>
      <c r="AMJ5354" s="12"/>
      <c r="AMK5354" s="12"/>
    </row>
    <row r="5355" spans="1:1025">
      <c r="A5355" s="23">
        <v>3</v>
      </c>
      <c r="B5355" s="23">
        <v>1998</v>
      </c>
      <c r="C5355" s="24">
        <v>141.9</v>
      </c>
      <c r="D5355" s="24">
        <v>-42.1</v>
      </c>
      <c r="E5355" s="24">
        <v>20</v>
      </c>
      <c r="F5355" s="27">
        <v>0.78</v>
      </c>
      <c r="G5355" s="24" t="s">
        <v>72</v>
      </c>
      <c r="H5355" s="1"/>
      <c r="I5355" s="1"/>
      <c r="AA5355" s="7"/>
      <c r="AB5355" s="7"/>
      <c r="AD5355" s="1"/>
      <c r="AE5355" s="1"/>
      <c r="AG5355" s="7"/>
      <c r="AH5355" s="7"/>
      <c r="AI5355" s="7"/>
      <c r="IU5355" s="11"/>
      <c r="IV5355" s="11"/>
      <c r="IW5355" s="11"/>
      <c r="AMI5355" s="12"/>
      <c r="AMJ5355" s="12"/>
      <c r="AMK5355" s="12"/>
    </row>
    <row r="5356" spans="1:1025">
      <c r="A5356" s="23">
        <v>3</v>
      </c>
      <c r="B5356" s="23">
        <v>1998</v>
      </c>
      <c r="C5356" s="24">
        <v>142</v>
      </c>
      <c r="D5356" s="24">
        <v>-46.8</v>
      </c>
      <c r="E5356" s="24">
        <v>30</v>
      </c>
      <c r="F5356" s="27">
        <v>0.06</v>
      </c>
      <c r="G5356" s="24" t="s">
        <v>72</v>
      </c>
      <c r="H5356" s="1"/>
      <c r="I5356" s="1"/>
      <c r="AA5356" s="7"/>
      <c r="AB5356" s="7"/>
      <c r="AD5356" s="1"/>
      <c r="AE5356" s="1"/>
      <c r="AG5356" s="7"/>
      <c r="AH5356" s="7"/>
      <c r="AI5356" s="7"/>
      <c r="IU5356" s="11"/>
      <c r="IV5356" s="11"/>
      <c r="IW5356" s="11"/>
      <c r="AMI5356" s="12"/>
      <c r="AMJ5356" s="12"/>
      <c r="AMK5356" s="12"/>
    </row>
    <row r="5357" spans="1:1025">
      <c r="A5357" s="23">
        <v>3</v>
      </c>
      <c r="B5357" s="23">
        <v>1998</v>
      </c>
      <c r="C5357" s="24">
        <v>141.9</v>
      </c>
      <c r="D5357" s="24">
        <v>-42.1</v>
      </c>
      <c r="E5357" s="24">
        <v>30</v>
      </c>
      <c r="F5357" s="27">
        <v>0.35</v>
      </c>
      <c r="G5357" s="24" t="s">
        <v>72</v>
      </c>
      <c r="H5357" s="1"/>
      <c r="I5357" s="1"/>
      <c r="AA5357" s="7"/>
      <c r="AB5357" s="7"/>
      <c r="AD5357" s="1"/>
      <c r="AE5357" s="1"/>
      <c r="AG5357" s="7"/>
      <c r="AH5357" s="7"/>
      <c r="AI5357" s="7"/>
      <c r="IU5357" s="11"/>
      <c r="IV5357" s="11"/>
      <c r="IW5357" s="11"/>
      <c r="AMI5357" s="12"/>
      <c r="AMJ5357" s="12"/>
      <c r="AMK5357" s="12"/>
    </row>
    <row r="5358" spans="1:1025">
      <c r="A5358" s="23">
        <v>3</v>
      </c>
      <c r="B5358" s="23">
        <v>1998</v>
      </c>
      <c r="C5358" s="24">
        <v>142</v>
      </c>
      <c r="D5358" s="24">
        <v>-46.8</v>
      </c>
      <c r="E5358" s="24">
        <v>50</v>
      </c>
      <c r="F5358" s="27">
        <v>0.15</v>
      </c>
      <c r="G5358" s="24" t="s">
        <v>72</v>
      </c>
      <c r="H5358" s="1"/>
      <c r="I5358" s="1"/>
      <c r="AA5358" s="7"/>
      <c r="AB5358" s="7"/>
      <c r="AD5358" s="1"/>
      <c r="AE5358" s="1"/>
      <c r="AG5358" s="7"/>
      <c r="AH5358" s="7"/>
      <c r="AI5358" s="7"/>
      <c r="IU5358" s="11"/>
      <c r="IV5358" s="11"/>
      <c r="IW5358" s="11"/>
      <c r="AMI5358" s="12"/>
      <c r="AMJ5358" s="12"/>
      <c r="AMK5358" s="12"/>
    </row>
    <row r="5359" spans="1:1025">
      <c r="A5359" s="23">
        <v>3</v>
      </c>
      <c r="B5359" s="23">
        <v>1998</v>
      </c>
      <c r="C5359" s="24">
        <v>141.9</v>
      </c>
      <c r="D5359" s="24">
        <v>-42.1</v>
      </c>
      <c r="E5359" s="24">
        <v>50</v>
      </c>
      <c r="F5359" s="27">
        <v>0.12</v>
      </c>
      <c r="G5359" s="24" t="s">
        <v>72</v>
      </c>
      <c r="H5359" s="1"/>
      <c r="I5359" s="1"/>
      <c r="AA5359" s="7"/>
      <c r="AB5359" s="7"/>
      <c r="AD5359" s="1"/>
      <c r="AE5359" s="1"/>
      <c r="AG5359" s="7"/>
      <c r="AH5359" s="7"/>
      <c r="AI5359" s="7"/>
      <c r="IU5359" s="11"/>
      <c r="IV5359" s="11"/>
      <c r="IW5359" s="11"/>
      <c r="AMI5359" s="12"/>
      <c r="AMJ5359" s="12"/>
      <c r="AMK5359" s="12"/>
    </row>
    <row r="5360" spans="1:1025">
      <c r="A5360" s="23">
        <v>3</v>
      </c>
      <c r="B5360" s="23">
        <v>1998</v>
      </c>
      <c r="C5360" s="24">
        <v>142</v>
      </c>
      <c r="D5360" s="24">
        <v>-46.8</v>
      </c>
      <c r="E5360" s="24">
        <v>75</v>
      </c>
      <c r="F5360" s="27">
        <v>0.15</v>
      </c>
      <c r="G5360" s="24" t="s">
        <v>72</v>
      </c>
      <c r="H5360" s="1"/>
      <c r="I5360" s="1"/>
      <c r="AA5360" s="7"/>
      <c r="AB5360" s="7"/>
      <c r="AD5360" s="1"/>
      <c r="AE5360" s="1"/>
      <c r="AG5360" s="7"/>
      <c r="AH5360" s="7"/>
      <c r="AI5360" s="7"/>
      <c r="IU5360" s="11"/>
      <c r="IV5360" s="11"/>
      <c r="IW5360" s="11"/>
      <c r="AMI5360" s="12"/>
      <c r="AMJ5360" s="12"/>
      <c r="AMK5360" s="12"/>
    </row>
    <row r="5361" spans="1:1025">
      <c r="A5361" s="23">
        <v>3</v>
      </c>
      <c r="B5361" s="23">
        <v>1998</v>
      </c>
      <c r="C5361" s="24">
        <v>141.9</v>
      </c>
      <c r="D5361" s="24">
        <v>-42.1</v>
      </c>
      <c r="E5361" s="24">
        <v>75</v>
      </c>
      <c r="F5361" s="27">
        <v>0.85</v>
      </c>
      <c r="G5361" s="24" t="s">
        <v>72</v>
      </c>
      <c r="H5361" s="1"/>
      <c r="I5361" s="1"/>
      <c r="AA5361" s="7"/>
      <c r="AB5361" s="7"/>
      <c r="AD5361" s="1"/>
      <c r="AE5361" s="1"/>
      <c r="AG5361" s="7"/>
      <c r="AH5361" s="7"/>
      <c r="AI5361" s="7"/>
      <c r="IU5361" s="11"/>
      <c r="IV5361" s="11"/>
      <c r="IW5361" s="11"/>
      <c r="AMI5361" s="12"/>
      <c r="AMJ5361" s="12"/>
      <c r="AMK5361" s="12"/>
    </row>
    <row r="5362" spans="1:1025">
      <c r="A5362" s="23">
        <v>3</v>
      </c>
      <c r="B5362" s="23">
        <v>1998</v>
      </c>
      <c r="C5362" s="24">
        <v>142</v>
      </c>
      <c r="D5362" s="24">
        <v>-46.8</v>
      </c>
      <c r="E5362" s="24">
        <v>150</v>
      </c>
      <c r="F5362" s="27">
        <v>0.08</v>
      </c>
      <c r="G5362" s="24" t="s">
        <v>72</v>
      </c>
      <c r="H5362" s="1"/>
      <c r="I5362" s="1"/>
      <c r="AA5362" s="7"/>
      <c r="AB5362" s="7"/>
      <c r="AD5362" s="1"/>
      <c r="AE5362" s="1"/>
      <c r="AG5362" s="7"/>
      <c r="AH5362" s="7"/>
      <c r="AI5362" s="7"/>
      <c r="IU5362" s="11"/>
      <c r="IV5362" s="11"/>
      <c r="IW5362" s="11"/>
      <c r="AMI5362" s="12"/>
      <c r="AMJ5362" s="12"/>
      <c r="AMK5362" s="12"/>
    </row>
    <row r="5363" spans="1:1025">
      <c r="A5363" s="23">
        <v>3</v>
      </c>
      <c r="B5363" s="23">
        <v>1998</v>
      </c>
      <c r="C5363" s="24">
        <v>141.9</v>
      </c>
      <c r="D5363" s="24">
        <v>-42.1</v>
      </c>
      <c r="E5363" s="24">
        <v>150</v>
      </c>
      <c r="F5363" s="27">
        <v>0.4</v>
      </c>
      <c r="G5363" s="24" t="s">
        <v>72</v>
      </c>
      <c r="H5363" s="1"/>
      <c r="I5363" s="1"/>
      <c r="AA5363" s="7"/>
      <c r="AB5363" s="7"/>
      <c r="AD5363" s="1"/>
      <c r="AE5363" s="1"/>
      <c r="AG5363" s="7"/>
      <c r="AH5363" s="7"/>
      <c r="AI5363" s="7"/>
      <c r="IU5363" s="11"/>
      <c r="IV5363" s="11"/>
      <c r="IW5363" s="11"/>
      <c r="AMI5363" s="12"/>
      <c r="AMJ5363" s="12"/>
      <c r="AMK5363" s="12"/>
    </row>
    <row r="5364" spans="1:1025">
      <c r="A5364" s="23">
        <v>3</v>
      </c>
      <c r="B5364" s="23">
        <v>1998</v>
      </c>
      <c r="C5364" s="24">
        <v>142</v>
      </c>
      <c r="D5364" s="24">
        <v>-46.8</v>
      </c>
      <c r="E5364" s="24">
        <v>300</v>
      </c>
      <c r="F5364" s="27">
        <v>0.15</v>
      </c>
      <c r="G5364" s="24" t="s">
        <v>72</v>
      </c>
      <c r="H5364" s="1"/>
      <c r="I5364" s="1"/>
      <c r="AA5364" s="7"/>
      <c r="AB5364" s="7"/>
      <c r="AD5364" s="1"/>
      <c r="AE5364" s="1"/>
      <c r="AG5364" s="7"/>
      <c r="AH5364" s="7"/>
      <c r="AI5364" s="7"/>
      <c r="IU5364" s="11"/>
      <c r="IV5364" s="11"/>
      <c r="IW5364" s="11"/>
      <c r="AMI5364" s="12"/>
      <c r="AMJ5364" s="12"/>
      <c r="AMK5364" s="12"/>
    </row>
    <row r="5365" spans="1:1025">
      <c r="A5365" s="23">
        <v>3</v>
      </c>
      <c r="B5365" s="23">
        <v>1998</v>
      </c>
      <c r="C5365" s="24">
        <v>141.9</v>
      </c>
      <c r="D5365" s="24">
        <v>-42.1</v>
      </c>
      <c r="E5365" s="24">
        <v>300</v>
      </c>
      <c r="F5365" s="27">
        <v>0.3</v>
      </c>
      <c r="G5365" s="24" t="s">
        <v>72</v>
      </c>
      <c r="H5365" s="1"/>
      <c r="I5365" s="1"/>
      <c r="AA5365" s="7"/>
      <c r="AB5365" s="7"/>
      <c r="AD5365" s="1"/>
      <c r="AE5365" s="1"/>
      <c r="AG5365" s="7"/>
      <c r="AH5365" s="7"/>
      <c r="AI5365" s="7"/>
      <c r="IU5365" s="11"/>
      <c r="IV5365" s="11"/>
      <c r="IW5365" s="11"/>
      <c r="AMI5365" s="12"/>
      <c r="AMJ5365" s="12"/>
      <c r="AMK5365" s="12"/>
    </row>
    <row r="5366" spans="1:1025">
      <c r="A5366" s="23">
        <v>1</v>
      </c>
      <c r="B5366" s="23">
        <v>1995</v>
      </c>
      <c r="C5366" s="24">
        <v>143.6</v>
      </c>
      <c r="D5366" s="24">
        <v>-41.1</v>
      </c>
      <c r="E5366" s="24">
        <v>10</v>
      </c>
      <c r="F5366" s="27">
        <v>0.75</v>
      </c>
      <c r="G5366" s="24" t="s">
        <v>73</v>
      </c>
      <c r="H5366" s="1"/>
      <c r="I5366" s="1"/>
      <c r="AA5366" s="7"/>
      <c r="AB5366" s="7"/>
      <c r="AD5366" s="1"/>
      <c r="AE5366" s="1"/>
      <c r="AG5366" s="7"/>
      <c r="AH5366" s="7"/>
      <c r="AI5366" s="7"/>
      <c r="IU5366" s="11"/>
      <c r="IV5366" s="11"/>
      <c r="IW5366" s="11"/>
      <c r="AMI5366" s="12"/>
      <c r="AMJ5366" s="12"/>
      <c r="AMK5366" s="12"/>
    </row>
    <row r="5367" spans="1:1025">
      <c r="A5367" s="23">
        <v>1</v>
      </c>
      <c r="B5367" s="23">
        <v>1995</v>
      </c>
      <c r="C5367" s="24">
        <v>140</v>
      </c>
      <c r="D5367" s="24">
        <v>-40</v>
      </c>
      <c r="E5367" s="24">
        <v>10</v>
      </c>
      <c r="F5367" s="27">
        <v>0.65</v>
      </c>
      <c r="G5367" s="24" t="s">
        <v>73</v>
      </c>
      <c r="H5367" s="1"/>
      <c r="I5367" s="1"/>
      <c r="AA5367" s="7"/>
      <c r="AB5367" s="7"/>
      <c r="AD5367" s="1"/>
      <c r="AE5367" s="1"/>
      <c r="AG5367" s="7"/>
      <c r="AH5367" s="7"/>
      <c r="AI5367" s="7"/>
      <c r="IU5367" s="11"/>
      <c r="IV5367" s="11"/>
      <c r="IW5367" s="11"/>
      <c r="AMI5367" s="12"/>
      <c r="AMJ5367" s="12"/>
      <c r="AMK5367" s="12"/>
    </row>
    <row r="5368" spans="1:1025">
      <c r="A5368" s="23">
        <v>1</v>
      </c>
      <c r="B5368" s="23">
        <v>1995</v>
      </c>
      <c r="C5368" s="24">
        <v>140</v>
      </c>
      <c r="D5368" s="24">
        <v>-45</v>
      </c>
      <c r="E5368" s="24">
        <v>10</v>
      </c>
      <c r="F5368" s="27">
        <v>0.37</v>
      </c>
      <c r="G5368" s="24" t="s">
        <v>73</v>
      </c>
      <c r="H5368" s="1"/>
      <c r="I5368" s="1"/>
      <c r="AA5368" s="7"/>
      <c r="AB5368" s="7"/>
      <c r="AD5368" s="1"/>
      <c r="AE5368" s="1"/>
      <c r="AG5368" s="7"/>
      <c r="AH5368" s="7"/>
      <c r="AI5368" s="7"/>
      <c r="IU5368" s="11"/>
      <c r="IV5368" s="11"/>
      <c r="IW5368" s="11"/>
      <c r="AMI5368" s="12"/>
      <c r="AMJ5368" s="12"/>
      <c r="AMK5368" s="12"/>
    </row>
    <row r="5369" spans="1:1025">
      <c r="A5369" s="23">
        <v>1</v>
      </c>
      <c r="B5369" s="23">
        <v>1995</v>
      </c>
      <c r="C5369" s="24">
        <v>140</v>
      </c>
      <c r="D5369" s="24">
        <v>-53</v>
      </c>
      <c r="E5369" s="24">
        <v>10</v>
      </c>
      <c r="F5369" s="27">
        <v>0.28000000000000003</v>
      </c>
      <c r="G5369" s="24" t="s">
        <v>73</v>
      </c>
      <c r="H5369" s="1"/>
      <c r="I5369" s="1"/>
      <c r="AA5369" s="7"/>
      <c r="AB5369" s="7"/>
      <c r="AD5369" s="1"/>
      <c r="AE5369" s="1"/>
      <c r="AG5369" s="7"/>
      <c r="AH5369" s="7"/>
      <c r="AI5369" s="7"/>
      <c r="IU5369" s="11"/>
      <c r="IV5369" s="11"/>
      <c r="IW5369" s="11"/>
      <c r="AMI5369" s="12"/>
      <c r="AMJ5369" s="12"/>
      <c r="AMK5369" s="12"/>
    </row>
    <row r="5370" spans="1:1025">
      <c r="A5370" s="23">
        <v>1</v>
      </c>
      <c r="B5370" s="23">
        <v>1995</v>
      </c>
      <c r="C5370" s="24">
        <v>140</v>
      </c>
      <c r="D5370" s="24">
        <v>-53</v>
      </c>
      <c r="E5370" s="24">
        <v>30</v>
      </c>
      <c r="F5370" s="27">
        <v>0.19</v>
      </c>
      <c r="G5370" s="24" t="s">
        <v>73</v>
      </c>
      <c r="H5370" s="1"/>
      <c r="I5370" s="1"/>
      <c r="AA5370" s="7"/>
      <c r="AB5370" s="7"/>
      <c r="AD5370" s="1"/>
      <c r="AE5370" s="1"/>
      <c r="AG5370" s="7"/>
      <c r="AH5370" s="7"/>
      <c r="AI5370" s="7"/>
      <c r="IU5370" s="11"/>
      <c r="IV5370" s="11"/>
      <c r="IW5370" s="11"/>
      <c r="AMI5370" s="12"/>
      <c r="AMJ5370" s="12"/>
      <c r="AMK5370" s="12"/>
    </row>
    <row r="5371" spans="1:1025">
      <c r="A5371" s="23">
        <v>1</v>
      </c>
      <c r="B5371" s="23">
        <v>1995</v>
      </c>
      <c r="C5371" s="24">
        <v>140</v>
      </c>
      <c r="D5371" s="24">
        <v>-40</v>
      </c>
      <c r="E5371" s="24">
        <v>30</v>
      </c>
      <c r="F5371" s="27">
        <v>0.4</v>
      </c>
      <c r="G5371" s="24" t="s">
        <v>73</v>
      </c>
      <c r="H5371" s="1"/>
      <c r="I5371" s="1"/>
      <c r="AA5371" s="7"/>
      <c r="AB5371" s="7"/>
      <c r="AD5371" s="1"/>
      <c r="AE5371" s="1"/>
      <c r="AG5371" s="7"/>
      <c r="AH5371" s="7"/>
      <c r="AI5371" s="7"/>
      <c r="IU5371" s="11"/>
      <c r="IV5371" s="11"/>
      <c r="IW5371" s="11"/>
      <c r="AMI5371" s="12"/>
      <c r="AMJ5371" s="12"/>
      <c r="AMK5371" s="12"/>
    </row>
    <row r="5372" spans="1:1025">
      <c r="A5372" s="23">
        <v>1</v>
      </c>
      <c r="B5372" s="23">
        <v>1995</v>
      </c>
      <c r="C5372" s="24">
        <v>143.6</v>
      </c>
      <c r="D5372" s="24">
        <v>-41.1</v>
      </c>
      <c r="E5372" s="24">
        <v>30</v>
      </c>
      <c r="F5372" s="27">
        <v>0.65</v>
      </c>
      <c r="G5372" s="24" t="s">
        <v>73</v>
      </c>
      <c r="H5372" s="1"/>
      <c r="I5372" s="1"/>
      <c r="AA5372" s="7"/>
      <c r="AB5372" s="7"/>
      <c r="AD5372" s="1"/>
      <c r="AE5372" s="1"/>
      <c r="AG5372" s="7"/>
      <c r="AH5372" s="7"/>
      <c r="AI5372" s="7"/>
      <c r="IU5372" s="11"/>
      <c r="IV5372" s="11"/>
      <c r="IW5372" s="11"/>
      <c r="AMI5372" s="12"/>
      <c r="AMJ5372" s="12"/>
      <c r="AMK5372" s="12"/>
    </row>
    <row r="5373" spans="1:1025">
      <c r="A5373" s="23">
        <v>1</v>
      </c>
      <c r="B5373" s="23">
        <v>1995</v>
      </c>
      <c r="C5373" s="24">
        <v>140</v>
      </c>
      <c r="D5373" s="24">
        <v>-45</v>
      </c>
      <c r="E5373" s="24">
        <v>30</v>
      </c>
      <c r="F5373" s="27">
        <v>0.27</v>
      </c>
      <c r="G5373" s="24" t="s">
        <v>73</v>
      </c>
      <c r="H5373" s="1"/>
      <c r="I5373" s="1"/>
      <c r="AA5373" s="7"/>
      <c r="AB5373" s="7"/>
      <c r="AD5373" s="1"/>
      <c r="AE5373" s="1"/>
      <c r="AG5373" s="7"/>
      <c r="AH5373" s="7"/>
      <c r="AI5373" s="7"/>
      <c r="IU5373" s="11"/>
      <c r="IV5373" s="11"/>
      <c r="IW5373" s="11"/>
      <c r="AMI5373" s="12"/>
      <c r="AMJ5373" s="12"/>
      <c r="AMK5373" s="12"/>
    </row>
    <row r="5374" spans="1:1025">
      <c r="A5374" s="23">
        <v>1</v>
      </c>
      <c r="B5374" s="23">
        <v>1995</v>
      </c>
      <c r="C5374" s="24">
        <v>140</v>
      </c>
      <c r="D5374" s="24">
        <v>-50</v>
      </c>
      <c r="E5374" s="24">
        <v>30</v>
      </c>
      <c r="F5374" s="27">
        <v>0.26</v>
      </c>
      <c r="G5374" s="24" t="s">
        <v>73</v>
      </c>
      <c r="H5374" s="1"/>
      <c r="I5374" s="1"/>
      <c r="AA5374" s="7"/>
      <c r="AB5374" s="7"/>
      <c r="AD5374" s="1"/>
      <c r="AE5374" s="1"/>
      <c r="AG5374" s="7"/>
      <c r="AH5374" s="7"/>
      <c r="AI5374" s="7"/>
      <c r="IU5374" s="11"/>
      <c r="IV5374" s="11"/>
      <c r="IW5374" s="11"/>
      <c r="AMI5374" s="12"/>
      <c r="AMJ5374" s="12"/>
      <c r="AMK5374" s="12"/>
    </row>
    <row r="5375" spans="1:1025">
      <c r="A5375" s="23">
        <v>1</v>
      </c>
      <c r="B5375" s="23">
        <v>1995</v>
      </c>
      <c r="C5375" s="24">
        <v>140</v>
      </c>
      <c r="D5375" s="24">
        <v>-40</v>
      </c>
      <c r="E5375" s="24">
        <v>50</v>
      </c>
      <c r="F5375" s="27">
        <v>0.55000000000000104</v>
      </c>
      <c r="G5375" s="24" t="s">
        <v>73</v>
      </c>
      <c r="H5375" s="1"/>
      <c r="I5375" s="1"/>
      <c r="AA5375" s="7"/>
      <c r="AB5375" s="7"/>
      <c r="AD5375" s="1"/>
      <c r="AE5375" s="1"/>
      <c r="AG5375" s="7"/>
      <c r="AH5375" s="7"/>
      <c r="AI5375" s="7"/>
      <c r="IU5375" s="11"/>
      <c r="IV5375" s="11"/>
      <c r="IW5375" s="11"/>
      <c r="AMI5375" s="12"/>
      <c r="AMJ5375" s="12"/>
      <c r="AMK5375" s="12"/>
    </row>
    <row r="5376" spans="1:1025">
      <c r="A5376" s="23">
        <v>1</v>
      </c>
      <c r="B5376" s="23">
        <v>1995</v>
      </c>
      <c r="C5376" s="24">
        <v>140</v>
      </c>
      <c r="D5376" s="24">
        <v>-50</v>
      </c>
      <c r="E5376" s="24">
        <v>60</v>
      </c>
      <c r="F5376" s="27">
        <v>0.31</v>
      </c>
      <c r="G5376" s="24" t="s">
        <v>73</v>
      </c>
      <c r="H5376" s="1"/>
      <c r="I5376" s="1"/>
      <c r="AA5376" s="7"/>
      <c r="AB5376" s="7"/>
      <c r="AD5376" s="1"/>
      <c r="AE5376" s="1"/>
      <c r="AG5376" s="7"/>
      <c r="AH5376" s="7"/>
      <c r="AI5376" s="7"/>
      <c r="IU5376" s="11"/>
      <c r="IV5376" s="11"/>
      <c r="IW5376" s="11"/>
      <c r="AMI5376" s="12"/>
      <c r="AMJ5376" s="12"/>
      <c r="AMK5376" s="12"/>
    </row>
    <row r="5377" spans="1:1025">
      <c r="A5377" s="23">
        <v>1</v>
      </c>
      <c r="B5377" s="23">
        <v>1995</v>
      </c>
      <c r="C5377" s="24">
        <v>143.6</v>
      </c>
      <c r="D5377" s="24">
        <v>-41.1</v>
      </c>
      <c r="E5377" s="24">
        <v>75</v>
      </c>
      <c r="F5377" s="27">
        <v>0.8</v>
      </c>
      <c r="G5377" s="24" t="s">
        <v>73</v>
      </c>
      <c r="H5377" s="1"/>
      <c r="I5377" s="1"/>
      <c r="AA5377" s="7"/>
      <c r="AB5377" s="7"/>
      <c r="AD5377" s="1"/>
      <c r="AE5377" s="1"/>
      <c r="AG5377" s="7"/>
      <c r="AH5377" s="7"/>
      <c r="AI5377" s="7"/>
      <c r="IU5377" s="11"/>
      <c r="IV5377" s="11"/>
      <c r="IW5377" s="11"/>
      <c r="AMI5377" s="12"/>
      <c r="AMJ5377" s="12"/>
      <c r="AMK5377" s="12"/>
    </row>
    <row r="5378" spans="1:1025">
      <c r="A5378" s="23">
        <v>1</v>
      </c>
      <c r="B5378" s="23">
        <v>1995</v>
      </c>
      <c r="C5378" s="24">
        <v>140</v>
      </c>
      <c r="D5378" s="24">
        <v>-45</v>
      </c>
      <c r="E5378" s="24">
        <v>75</v>
      </c>
      <c r="F5378" s="27">
        <v>0.25</v>
      </c>
      <c r="G5378" s="24" t="s">
        <v>73</v>
      </c>
      <c r="H5378" s="1"/>
      <c r="I5378" s="1"/>
      <c r="AA5378" s="7"/>
      <c r="AB5378" s="7"/>
      <c r="AD5378" s="1"/>
      <c r="AE5378" s="1"/>
      <c r="AG5378" s="7"/>
      <c r="AH5378" s="7"/>
      <c r="AI5378" s="7"/>
      <c r="IU5378" s="11"/>
      <c r="IV5378" s="11"/>
      <c r="IW5378" s="11"/>
      <c r="AMI5378" s="12"/>
      <c r="AMJ5378" s="12"/>
      <c r="AMK5378" s="12"/>
    </row>
    <row r="5379" spans="1:1025">
      <c r="A5379" s="23">
        <v>1</v>
      </c>
      <c r="B5379" s="23">
        <v>1995</v>
      </c>
      <c r="C5379" s="24">
        <v>140</v>
      </c>
      <c r="D5379" s="24">
        <v>-53</v>
      </c>
      <c r="E5379" s="24">
        <v>75</v>
      </c>
      <c r="F5379" s="27">
        <v>0.27</v>
      </c>
      <c r="G5379" s="24" t="s">
        <v>73</v>
      </c>
      <c r="H5379" s="1"/>
      <c r="I5379" s="1"/>
      <c r="AA5379" s="7"/>
      <c r="AB5379" s="7"/>
      <c r="AD5379" s="1"/>
      <c r="AE5379" s="1"/>
      <c r="AG5379" s="7"/>
      <c r="AH5379" s="7"/>
      <c r="AI5379" s="7"/>
      <c r="IU5379" s="11"/>
      <c r="IV5379" s="11"/>
      <c r="IW5379" s="11"/>
      <c r="AMI5379" s="12"/>
      <c r="AMJ5379" s="12"/>
      <c r="AMK5379" s="12"/>
    </row>
    <row r="5380" spans="1:1025">
      <c r="A5380" s="23">
        <v>1</v>
      </c>
      <c r="B5380" s="23">
        <v>1995</v>
      </c>
      <c r="C5380" s="24">
        <v>140</v>
      </c>
      <c r="D5380" s="24">
        <v>-53</v>
      </c>
      <c r="E5380" s="24">
        <v>100</v>
      </c>
      <c r="F5380" s="27">
        <v>0.13</v>
      </c>
      <c r="G5380" s="24" t="s">
        <v>73</v>
      </c>
      <c r="H5380" s="1"/>
      <c r="I5380" s="1"/>
      <c r="AA5380" s="7"/>
      <c r="AB5380" s="7"/>
      <c r="AD5380" s="1"/>
      <c r="AE5380" s="1"/>
      <c r="AG5380" s="7"/>
      <c r="AH5380" s="7"/>
      <c r="AI5380" s="7"/>
      <c r="IU5380" s="11"/>
      <c r="IV5380" s="11"/>
      <c r="IW5380" s="11"/>
      <c r="AMI5380" s="12"/>
      <c r="AMJ5380" s="12"/>
      <c r="AMK5380" s="12"/>
    </row>
    <row r="5381" spans="1:1025">
      <c r="A5381" s="23">
        <v>1</v>
      </c>
      <c r="B5381" s="23">
        <v>1995</v>
      </c>
      <c r="C5381" s="24">
        <v>140</v>
      </c>
      <c r="D5381" s="24">
        <v>-50</v>
      </c>
      <c r="E5381" s="24">
        <v>100</v>
      </c>
      <c r="F5381" s="27">
        <v>0.15</v>
      </c>
      <c r="G5381" s="24" t="s">
        <v>73</v>
      </c>
      <c r="H5381" s="1"/>
      <c r="I5381" s="1"/>
      <c r="AA5381" s="7"/>
      <c r="AB5381" s="7"/>
      <c r="AD5381" s="1"/>
      <c r="AE5381" s="1"/>
      <c r="AG5381" s="7"/>
      <c r="AH5381" s="7"/>
      <c r="AI5381" s="7"/>
      <c r="IU5381" s="11"/>
      <c r="IV5381" s="11"/>
      <c r="IW5381" s="11"/>
      <c r="AMI5381" s="12"/>
      <c r="AMJ5381" s="12"/>
      <c r="AMK5381" s="12"/>
    </row>
    <row r="5382" spans="1:1025">
      <c r="A5382" s="23">
        <v>1</v>
      </c>
      <c r="B5382" s="23">
        <v>1995</v>
      </c>
      <c r="C5382" s="24">
        <v>140</v>
      </c>
      <c r="D5382" s="24">
        <v>-45</v>
      </c>
      <c r="E5382" s="24">
        <v>150</v>
      </c>
      <c r="F5382" s="27">
        <v>0.3</v>
      </c>
      <c r="G5382" s="24" t="s">
        <v>73</v>
      </c>
      <c r="H5382" s="1"/>
      <c r="I5382" s="1"/>
      <c r="AA5382" s="7"/>
      <c r="AB5382" s="7"/>
      <c r="AD5382" s="1"/>
      <c r="AE5382" s="1"/>
      <c r="AG5382" s="7"/>
      <c r="AH5382" s="7"/>
      <c r="AI5382" s="7"/>
      <c r="IU5382" s="11"/>
      <c r="IV5382" s="11"/>
      <c r="IW5382" s="11"/>
      <c r="AMI5382" s="12"/>
      <c r="AMJ5382" s="12"/>
      <c r="AMK5382" s="12"/>
    </row>
    <row r="5383" spans="1:1025">
      <c r="A5383" s="23">
        <v>1</v>
      </c>
      <c r="B5383" s="23">
        <v>1995</v>
      </c>
      <c r="C5383" s="24">
        <v>140</v>
      </c>
      <c r="D5383" s="24">
        <v>-40</v>
      </c>
      <c r="E5383" s="24">
        <v>150</v>
      </c>
      <c r="F5383" s="27">
        <v>0.43</v>
      </c>
      <c r="G5383" s="24" t="s">
        <v>73</v>
      </c>
      <c r="H5383" s="1"/>
      <c r="I5383" s="1"/>
      <c r="AA5383" s="7"/>
      <c r="AB5383" s="7"/>
      <c r="AD5383" s="1"/>
      <c r="AE5383" s="1"/>
      <c r="AG5383" s="7"/>
      <c r="AH5383" s="7"/>
      <c r="AI5383" s="7"/>
      <c r="IU5383" s="11"/>
      <c r="IV5383" s="11"/>
      <c r="IW5383" s="11"/>
      <c r="AMI5383" s="12"/>
      <c r="AMJ5383" s="12"/>
      <c r="AMK5383" s="12"/>
    </row>
    <row r="5384" spans="1:1025">
      <c r="A5384" s="23">
        <v>1</v>
      </c>
      <c r="B5384" s="23">
        <v>1995</v>
      </c>
      <c r="C5384" s="24">
        <v>143.6</v>
      </c>
      <c r="D5384" s="24">
        <v>-41.1</v>
      </c>
      <c r="E5384" s="24">
        <v>150</v>
      </c>
      <c r="F5384" s="27">
        <v>0.75</v>
      </c>
      <c r="G5384" s="24" t="s">
        <v>73</v>
      </c>
      <c r="H5384" s="1"/>
      <c r="I5384" s="1"/>
      <c r="AA5384" s="7"/>
      <c r="AB5384" s="7"/>
      <c r="AD5384" s="1"/>
      <c r="AE5384" s="1"/>
      <c r="AG5384" s="7"/>
      <c r="AH5384" s="7"/>
      <c r="AI5384" s="7"/>
      <c r="IU5384" s="11"/>
      <c r="IV5384" s="11"/>
      <c r="IW5384" s="11"/>
      <c r="AMI5384" s="12"/>
      <c r="AMJ5384" s="12"/>
      <c r="AMK5384" s="12"/>
    </row>
    <row r="5385" spans="1:1025">
      <c r="A5385" s="23">
        <v>1</v>
      </c>
      <c r="B5385" s="23">
        <v>1995</v>
      </c>
      <c r="C5385" s="24">
        <v>143.6</v>
      </c>
      <c r="D5385" s="24">
        <v>-41.1</v>
      </c>
      <c r="E5385" s="24">
        <v>225</v>
      </c>
      <c r="F5385" s="27">
        <v>0.5</v>
      </c>
      <c r="G5385" s="24" t="s">
        <v>73</v>
      </c>
      <c r="H5385" s="1"/>
      <c r="I5385" s="1"/>
      <c r="AA5385" s="7"/>
      <c r="AB5385" s="7"/>
      <c r="AD5385" s="1"/>
      <c r="AE5385" s="1"/>
      <c r="AG5385" s="7"/>
      <c r="AH5385" s="7"/>
      <c r="AI5385" s="7"/>
      <c r="IU5385" s="11"/>
      <c r="IV5385" s="11"/>
      <c r="IW5385" s="11"/>
      <c r="AMI5385" s="12"/>
      <c r="AMJ5385" s="12"/>
      <c r="AMK5385" s="12"/>
    </row>
    <row r="5386" spans="1:1025">
      <c r="A5386" s="23">
        <v>1</v>
      </c>
      <c r="B5386" s="23">
        <v>1995</v>
      </c>
      <c r="C5386" s="24">
        <v>140</v>
      </c>
      <c r="D5386" s="24">
        <v>-45</v>
      </c>
      <c r="E5386" s="24">
        <v>225</v>
      </c>
      <c r="F5386" s="27">
        <v>0.33</v>
      </c>
      <c r="G5386" s="24" t="s">
        <v>73</v>
      </c>
      <c r="H5386" s="1"/>
      <c r="I5386" s="1"/>
      <c r="AA5386" s="7"/>
      <c r="AB5386" s="7"/>
      <c r="AD5386" s="1"/>
      <c r="AE5386" s="1"/>
      <c r="AG5386" s="7"/>
      <c r="AH5386" s="7"/>
      <c r="AI5386" s="7"/>
      <c r="IU5386" s="11"/>
      <c r="IV5386" s="11"/>
      <c r="IW5386" s="11"/>
      <c r="AMI5386" s="12"/>
      <c r="AMJ5386" s="12"/>
      <c r="AMK5386" s="12"/>
    </row>
    <row r="5387" spans="1:1025">
      <c r="A5387" s="23">
        <v>1</v>
      </c>
      <c r="B5387" s="23">
        <v>1995</v>
      </c>
      <c r="C5387" s="24">
        <v>140</v>
      </c>
      <c r="D5387" s="24">
        <v>-40</v>
      </c>
      <c r="E5387" s="24">
        <v>225</v>
      </c>
      <c r="F5387" s="27">
        <v>0.45</v>
      </c>
      <c r="G5387" s="24" t="s">
        <v>73</v>
      </c>
      <c r="H5387" s="1"/>
      <c r="I5387" s="1"/>
      <c r="AA5387" s="7"/>
      <c r="AB5387" s="7"/>
      <c r="AD5387" s="1"/>
      <c r="AE5387" s="1"/>
      <c r="AG5387" s="7"/>
      <c r="AH5387" s="7"/>
      <c r="AI5387" s="7"/>
      <c r="IU5387" s="11"/>
      <c r="IV5387" s="11"/>
      <c r="IW5387" s="11"/>
      <c r="AMI5387" s="12"/>
      <c r="AMJ5387" s="12"/>
      <c r="AMK5387" s="12"/>
    </row>
    <row r="5388" spans="1:1025">
      <c r="A5388" s="23">
        <v>1</v>
      </c>
      <c r="B5388" s="23">
        <v>1995</v>
      </c>
      <c r="C5388" s="24">
        <v>140</v>
      </c>
      <c r="D5388" s="24">
        <v>-50</v>
      </c>
      <c r="E5388" s="24">
        <v>225</v>
      </c>
      <c r="F5388" s="27">
        <v>0.25</v>
      </c>
      <c r="G5388" s="24" t="s">
        <v>73</v>
      </c>
      <c r="H5388" s="1"/>
      <c r="I5388" s="1"/>
      <c r="AA5388" s="7"/>
      <c r="AB5388" s="7"/>
      <c r="AD5388" s="1"/>
      <c r="AE5388" s="1"/>
      <c r="AG5388" s="7"/>
      <c r="AH5388" s="7"/>
      <c r="AI5388" s="7"/>
      <c r="IU5388" s="11"/>
      <c r="IV5388" s="11"/>
      <c r="IW5388" s="11"/>
      <c r="AMI5388" s="12"/>
      <c r="AMJ5388" s="12"/>
      <c r="AMK5388" s="12"/>
    </row>
    <row r="5389" spans="1:1025">
      <c r="A5389" s="23">
        <v>1</v>
      </c>
      <c r="B5389" s="23">
        <v>1995</v>
      </c>
      <c r="C5389" s="24">
        <v>143.6</v>
      </c>
      <c r="D5389" s="24">
        <v>-41.1</v>
      </c>
      <c r="E5389" s="24">
        <v>350</v>
      </c>
      <c r="F5389" s="27">
        <v>0.75</v>
      </c>
      <c r="G5389" s="24" t="s">
        <v>73</v>
      </c>
      <c r="H5389" s="1"/>
      <c r="I5389" s="1"/>
      <c r="AA5389" s="7"/>
      <c r="AB5389" s="7"/>
      <c r="AD5389" s="1"/>
      <c r="AE5389" s="1"/>
      <c r="AG5389" s="7"/>
      <c r="AH5389" s="7"/>
      <c r="AI5389" s="7"/>
      <c r="IU5389" s="11"/>
      <c r="IV5389" s="11"/>
      <c r="IW5389" s="11"/>
      <c r="AMI5389" s="12"/>
      <c r="AMJ5389" s="12"/>
      <c r="AMK5389" s="12"/>
    </row>
    <row r="5390" spans="1:1025">
      <c r="A5390" s="23">
        <v>1</v>
      </c>
      <c r="B5390" s="23">
        <v>1995</v>
      </c>
      <c r="C5390" s="24">
        <v>140</v>
      </c>
      <c r="D5390" s="24">
        <v>-45</v>
      </c>
      <c r="E5390" s="24">
        <v>350</v>
      </c>
      <c r="F5390" s="27">
        <v>0.35</v>
      </c>
      <c r="G5390" s="24" t="s">
        <v>73</v>
      </c>
      <c r="H5390" s="1"/>
      <c r="I5390" s="1"/>
      <c r="AA5390" s="7"/>
      <c r="AB5390" s="7"/>
      <c r="AD5390" s="1"/>
      <c r="AE5390" s="1"/>
      <c r="AG5390" s="7"/>
      <c r="AH5390" s="7"/>
      <c r="AI5390" s="7"/>
      <c r="IU5390" s="11"/>
      <c r="IV5390" s="11"/>
      <c r="IW5390" s="11"/>
      <c r="AMI5390" s="12"/>
      <c r="AMJ5390" s="12"/>
      <c r="AMK5390" s="12"/>
    </row>
    <row r="5391" spans="1:1025">
      <c r="A5391" s="23">
        <v>1</v>
      </c>
      <c r="B5391" s="23">
        <v>1995</v>
      </c>
      <c r="C5391" s="24">
        <v>140</v>
      </c>
      <c r="D5391" s="24">
        <v>-50</v>
      </c>
      <c r="E5391" s="24">
        <v>350</v>
      </c>
      <c r="F5391" s="27">
        <v>0.32</v>
      </c>
      <c r="G5391" s="24" t="s">
        <v>73</v>
      </c>
      <c r="H5391" s="1"/>
      <c r="I5391" s="1"/>
      <c r="AA5391" s="7"/>
      <c r="AB5391" s="7"/>
      <c r="AD5391" s="1"/>
      <c r="AE5391" s="1"/>
      <c r="AG5391" s="7"/>
      <c r="AH5391" s="7"/>
      <c r="AI5391" s="7"/>
      <c r="IU5391" s="11"/>
      <c r="IV5391" s="11"/>
      <c r="IW5391" s="11"/>
      <c r="AMI5391" s="12"/>
      <c r="AMJ5391" s="12"/>
      <c r="AMK5391" s="12"/>
    </row>
    <row r="5392" spans="1:1025">
      <c r="A5392" s="23">
        <v>1</v>
      </c>
      <c r="B5392" s="23">
        <v>1995</v>
      </c>
      <c r="C5392" s="24">
        <v>140</v>
      </c>
      <c r="D5392" s="24">
        <v>-40</v>
      </c>
      <c r="E5392" s="24">
        <v>350</v>
      </c>
      <c r="F5392" s="27">
        <v>0.58000000000000096</v>
      </c>
      <c r="G5392" s="24" t="s">
        <v>73</v>
      </c>
      <c r="H5392" s="1"/>
      <c r="I5392" s="1"/>
      <c r="AA5392" s="7"/>
      <c r="AB5392" s="7"/>
      <c r="AD5392" s="1"/>
      <c r="AE5392" s="1"/>
      <c r="AG5392" s="7"/>
      <c r="AH5392" s="7"/>
      <c r="AI5392" s="7"/>
      <c r="IU5392" s="11"/>
      <c r="IV5392" s="11"/>
      <c r="IW5392" s="11"/>
      <c r="AMI5392" s="12"/>
      <c r="AMJ5392" s="12"/>
      <c r="AMK5392" s="12"/>
    </row>
    <row r="5393" spans="1:1025">
      <c r="A5393" s="23">
        <v>1</v>
      </c>
      <c r="B5393" s="23">
        <v>1995</v>
      </c>
      <c r="C5393" s="24">
        <v>140</v>
      </c>
      <c r="D5393" s="24">
        <v>-53</v>
      </c>
      <c r="E5393" s="24">
        <v>350</v>
      </c>
      <c r="F5393" s="27">
        <v>0.4</v>
      </c>
      <c r="G5393" s="24" t="s">
        <v>73</v>
      </c>
      <c r="H5393" s="1"/>
      <c r="I5393" s="1"/>
      <c r="AA5393" s="7"/>
      <c r="AB5393" s="7"/>
      <c r="AD5393" s="1"/>
      <c r="AE5393" s="1"/>
      <c r="AG5393" s="7"/>
      <c r="AH5393" s="7"/>
      <c r="AI5393" s="7"/>
      <c r="IU5393" s="11"/>
      <c r="IV5393" s="11"/>
      <c r="IW5393" s="11"/>
      <c r="AMI5393" s="12"/>
      <c r="AMJ5393" s="12"/>
      <c r="AMK5393" s="12"/>
    </row>
    <row r="5394" spans="1:1025">
      <c r="A5394" s="23">
        <v>1</v>
      </c>
      <c r="B5394" s="23">
        <v>1995</v>
      </c>
      <c r="C5394" s="24">
        <v>143.41</v>
      </c>
      <c r="D5394" s="24">
        <v>-56</v>
      </c>
      <c r="E5394" s="24">
        <v>0</v>
      </c>
      <c r="F5394" s="27">
        <v>0.27</v>
      </c>
      <c r="G5394" s="24" t="s">
        <v>74</v>
      </c>
      <c r="H5394" s="1"/>
      <c r="I5394" s="1"/>
      <c r="AA5394" s="7"/>
      <c r="AB5394" s="7"/>
      <c r="AD5394" s="1"/>
      <c r="AE5394" s="1"/>
      <c r="AG5394" s="7"/>
      <c r="AH5394" s="7"/>
      <c r="AI5394" s="7"/>
      <c r="IU5394" s="11"/>
      <c r="IV5394" s="11"/>
      <c r="IW5394" s="11"/>
      <c r="AMI5394" s="12"/>
      <c r="AMJ5394" s="12"/>
      <c r="AMK5394" s="12"/>
    </row>
    <row r="5395" spans="1:1025">
      <c r="A5395" s="23">
        <v>12</v>
      </c>
      <c r="B5395" s="23">
        <v>1994</v>
      </c>
      <c r="C5395" s="24">
        <v>139.59</v>
      </c>
      <c r="D5395" s="24">
        <v>-64.2</v>
      </c>
      <c r="E5395" s="24">
        <v>0</v>
      </c>
      <c r="F5395" s="27">
        <v>0.26</v>
      </c>
      <c r="G5395" s="24" t="s">
        <v>74</v>
      </c>
      <c r="H5395" s="1"/>
      <c r="I5395" s="1"/>
      <c r="AA5395" s="7"/>
      <c r="AB5395" s="7"/>
      <c r="AD5395" s="1"/>
      <c r="AE5395" s="1"/>
      <c r="AG5395" s="7"/>
      <c r="AH5395" s="7"/>
      <c r="AI5395" s="7"/>
      <c r="IU5395" s="11"/>
      <c r="IV5395" s="11"/>
      <c r="IW5395" s="11"/>
      <c r="AMI5395" s="12"/>
      <c r="AMJ5395" s="12"/>
      <c r="AMK5395" s="12"/>
    </row>
    <row r="5396" spans="1:1025">
      <c r="A5396" s="23">
        <v>1</v>
      </c>
      <c r="B5396" s="23">
        <v>1995</v>
      </c>
      <c r="C5396" s="24">
        <v>139.49</v>
      </c>
      <c r="D5396" s="24">
        <v>-65.31</v>
      </c>
      <c r="E5396" s="24">
        <v>0</v>
      </c>
      <c r="F5396" s="27">
        <v>0.43</v>
      </c>
      <c r="G5396" s="24" t="s">
        <v>74</v>
      </c>
      <c r="H5396" s="1"/>
      <c r="I5396" s="1"/>
      <c r="AA5396" s="7"/>
      <c r="AB5396" s="7"/>
      <c r="AD5396" s="1"/>
      <c r="AE5396" s="1"/>
      <c r="AG5396" s="7"/>
      <c r="AH5396" s="7"/>
      <c r="AI5396" s="7"/>
      <c r="IU5396" s="11"/>
      <c r="IV5396" s="11"/>
      <c r="IW5396" s="11"/>
      <c r="AMI5396" s="12"/>
      <c r="AMJ5396" s="12"/>
      <c r="AMK5396" s="12"/>
    </row>
    <row r="5397" spans="1:1025">
      <c r="A5397" s="23">
        <v>1</v>
      </c>
      <c r="B5397" s="23">
        <v>1995</v>
      </c>
      <c r="C5397" s="24">
        <v>140.26</v>
      </c>
      <c r="D5397" s="24">
        <v>-65.3</v>
      </c>
      <c r="E5397" s="24">
        <v>0</v>
      </c>
      <c r="F5397" s="27">
        <v>0.3</v>
      </c>
      <c r="G5397" s="24" t="s">
        <v>74</v>
      </c>
      <c r="H5397" s="1"/>
      <c r="I5397" s="1"/>
      <c r="AA5397" s="7"/>
      <c r="AB5397" s="7"/>
      <c r="AD5397" s="1"/>
      <c r="AE5397" s="1"/>
      <c r="AG5397" s="7"/>
      <c r="AH5397" s="7"/>
      <c r="AI5397" s="7"/>
      <c r="IU5397" s="11"/>
      <c r="IV5397" s="11"/>
      <c r="IW5397" s="11"/>
      <c r="AMI5397" s="12"/>
      <c r="AMJ5397" s="12"/>
      <c r="AMK5397" s="12"/>
    </row>
    <row r="5398" spans="1:1025">
      <c r="A5398" s="23">
        <v>12</v>
      </c>
      <c r="B5398" s="23">
        <v>1994</v>
      </c>
      <c r="C5398" s="24">
        <v>139.57</v>
      </c>
      <c r="D5398" s="24">
        <v>-64.010000000000005</v>
      </c>
      <c r="E5398" s="24">
        <v>0</v>
      </c>
      <c r="F5398" s="27">
        <v>0.15</v>
      </c>
      <c r="G5398" s="24" t="s">
        <v>74</v>
      </c>
      <c r="H5398" s="1"/>
      <c r="I5398" s="1"/>
      <c r="AA5398" s="7"/>
      <c r="AB5398" s="7"/>
      <c r="AD5398" s="1"/>
      <c r="AE5398" s="1"/>
      <c r="AG5398" s="7"/>
      <c r="AH5398" s="7"/>
      <c r="AI5398" s="7"/>
      <c r="IU5398" s="11"/>
      <c r="IV5398" s="11"/>
      <c r="IW5398" s="11"/>
      <c r="AMI5398" s="12"/>
      <c r="AMJ5398" s="12"/>
      <c r="AMK5398" s="12"/>
    </row>
    <row r="5399" spans="1:1025">
      <c r="A5399" s="23">
        <v>12</v>
      </c>
      <c r="B5399" s="23">
        <v>1994</v>
      </c>
      <c r="C5399" s="24">
        <v>139.58000000000001</v>
      </c>
      <c r="D5399" s="24">
        <v>-64.2</v>
      </c>
      <c r="E5399" s="24">
        <v>0</v>
      </c>
      <c r="F5399" s="27">
        <v>0.18</v>
      </c>
      <c r="G5399" s="24" t="s">
        <v>74</v>
      </c>
      <c r="H5399" s="1"/>
      <c r="I5399" s="1"/>
      <c r="AA5399" s="7"/>
      <c r="AB5399" s="7"/>
      <c r="AD5399" s="1"/>
      <c r="AE5399" s="1"/>
      <c r="AG5399" s="7"/>
      <c r="AH5399" s="7"/>
      <c r="AI5399" s="7"/>
      <c r="IU5399" s="11"/>
      <c r="IV5399" s="11"/>
      <c r="IW5399" s="11"/>
      <c r="AMI5399" s="12"/>
      <c r="AMJ5399" s="12"/>
      <c r="AMK5399" s="12"/>
    </row>
    <row r="5400" spans="1:1025">
      <c r="A5400" s="23">
        <v>1</v>
      </c>
      <c r="B5400" s="23">
        <v>1995</v>
      </c>
      <c r="C5400" s="24">
        <v>140.26</v>
      </c>
      <c r="D5400" s="24">
        <v>-65.3</v>
      </c>
      <c r="E5400" s="24">
        <v>9</v>
      </c>
      <c r="F5400" s="27">
        <v>0.18</v>
      </c>
      <c r="G5400" s="24" t="s">
        <v>74</v>
      </c>
      <c r="H5400" s="1"/>
      <c r="I5400" s="1"/>
      <c r="AA5400" s="7"/>
      <c r="AB5400" s="7"/>
      <c r="AD5400" s="1"/>
      <c r="AE5400" s="1"/>
      <c r="AG5400" s="7"/>
      <c r="AH5400" s="7"/>
      <c r="AI5400" s="7"/>
      <c r="IU5400" s="11"/>
      <c r="IV5400" s="11"/>
      <c r="IW5400" s="11"/>
      <c r="AMI5400" s="12"/>
      <c r="AMJ5400" s="12"/>
      <c r="AMK5400" s="12"/>
    </row>
    <row r="5401" spans="1:1025">
      <c r="A5401" s="23">
        <v>12</v>
      </c>
      <c r="B5401" s="23">
        <v>1994</v>
      </c>
      <c r="C5401" s="24">
        <v>140</v>
      </c>
      <c r="D5401" s="24">
        <v>-65.05</v>
      </c>
      <c r="E5401" s="24">
        <v>9</v>
      </c>
      <c r="F5401" s="27">
        <v>0.18</v>
      </c>
      <c r="G5401" s="24" t="s">
        <v>74</v>
      </c>
      <c r="H5401" s="1"/>
      <c r="I5401" s="1"/>
      <c r="AA5401" s="7"/>
      <c r="AB5401" s="7"/>
      <c r="AD5401" s="1"/>
      <c r="AE5401" s="1"/>
      <c r="AG5401" s="7"/>
      <c r="AH5401" s="7"/>
      <c r="AI5401" s="7"/>
      <c r="IU5401" s="11"/>
      <c r="IV5401" s="11"/>
      <c r="IW5401" s="11"/>
      <c r="AMI5401" s="12"/>
      <c r="AMJ5401" s="12"/>
      <c r="AMK5401" s="12"/>
    </row>
    <row r="5402" spans="1:1025">
      <c r="A5402" s="23">
        <v>1</v>
      </c>
      <c r="B5402" s="23">
        <v>1995</v>
      </c>
      <c r="C5402" s="24">
        <v>142</v>
      </c>
      <c r="D5402" s="24">
        <v>-60.01</v>
      </c>
      <c r="E5402" s="24">
        <v>10</v>
      </c>
      <c r="F5402" s="27">
        <v>0.17</v>
      </c>
      <c r="G5402" s="24" t="s">
        <v>74</v>
      </c>
      <c r="H5402" s="1"/>
      <c r="I5402" s="1"/>
      <c r="AA5402" s="7"/>
      <c r="AB5402" s="7"/>
      <c r="AD5402" s="1"/>
      <c r="AE5402" s="1"/>
      <c r="AG5402" s="7"/>
      <c r="AH5402" s="7"/>
      <c r="AI5402" s="7"/>
      <c r="IU5402" s="11"/>
      <c r="IV5402" s="11"/>
      <c r="IW5402" s="11"/>
      <c r="AMI5402" s="12"/>
      <c r="AMJ5402" s="12"/>
      <c r="AMK5402" s="12"/>
    </row>
    <row r="5403" spans="1:1025">
      <c r="A5403" s="23">
        <v>1</v>
      </c>
      <c r="B5403" s="23">
        <v>1995</v>
      </c>
      <c r="C5403" s="24">
        <v>139.49</v>
      </c>
      <c r="D5403" s="24">
        <v>-65.31</v>
      </c>
      <c r="E5403" s="24">
        <v>10</v>
      </c>
      <c r="F5403" s="27">
        <v>0.28000000000000003</v>
      </c>
      <c r="G5403" s="24" t="s">
        <v>74</v>
      </c>
      <c r="H5403" s="1"/>
      <c r="I5403" s="1"/>
      <c r="AA5403" s="7"/>
      <c r="AB5403" s="7"/>
      <c r="AD5403" s="1"/>
      <c r="AE5403" s="1"/>
      <c r="AG5403" s="7"/>
      <c r="AH5403" s="7"/>
      <c r="AI5403" s="7"/>
      <c r="IU5403" s="11"/>
      <c r="IV5403" s="11"/>
      <c r="IW5403" s="11"/>
      <c r="AMI5403" s="12"/>
      <c r="AMJ5403" s="12"/>
      <c r="AMK5403" s="12"/>
    </row>
    <row r="5404" spans="1:1025">
      <c r="A5404" s="23">
        <v>12</v>
      </c>
      <c r="B5404" s="23">
        <v>1994</v>
      </c>
      <c r="C5404" s="24">
        <v>140</v>
      </c>
      <c r="D5404" s="24">
        <v>-65.05</v>
      </c>
      <c r="E5404" s="24">
        <v>19</v>
      </c>
      <c r="F5404" s="27">
        <v>0.17</v>
      </c>
      <c r="G5404" s="24" t="s">
        <v>74</v>
      </c>
      <c r="H5404" s="1"/>
      <c r="I5404" s="1"/>
      <c r="AA5404" s="7"/>
      <c r="AB5404" s="7"/>
      <c r="AD5404" s="1"/>
      <c r="AE5404" s="1"/>
      <c r="AG5404" s="7"/>
      <c r="AH5404" s="7"/>
      <c r="AI5404" s="7"/>
      <c r="IU5404" s="11"/>
      <c r="IV5404" s="11"/>
      <c r="IW5404" s="11"/>
      <c r="AMI5404" s="12"/>
      <c r="AMJ5404" s="12"/>
      <c r="AMK5404" s="12"/>
    </row>
    <row r="5405" spans="1:1025">
      <c r="A5405" s="23">
        <v>1</v>
      </c>
      <c r="B5405" s="23">
        <v>1995</v>
      </c>
      <c r="C5405" s="24">
        <v>140.26</v>
      </c>
      <c r="D5405" s="24">
        <v>-65.3</v>
      </c>
      <c r="E5405" s="24">
        <v>20</v>
      </c>
      <c r="F5405" s="27">
        <v>0.34</v>
      </c>
      <c r="G5405" s="24" t="s">
        <v>74</v>
      </c>
      <c r="H5405" s="1"/>
      <c r="I5405" s="1"/>
      <c r="AA5405" s="7"/>
      <c r="AB5405" s="7"/>
      <c r="AD5405" s="1"/>
      <c r="AE5405" s="1"/>
      <c r="AG5405" s="7"/>
      <c r="AH5405" s="7"/>
      <c r="AI5405" s="7"/>
      <c r="IU5405" s="11"/>
      <c r="IV5405" s="11"/>
      <c r="IW5405" s="11"/>
      <c r="AMI5405" s="12"/>
      <c r="AMJ5405" s="12"/>
      <c r="AMK5405" s="12"/>
    </row>
    <row r="5406" spans="1:1025">
      <c r="A5406" s="23">
        <v>1</v>
      </c>
      <c r="B5406" s="23">
        <v>1995</v>
      </c>
      <c r="C5406" s="24">
        <v>142</v>
      </c>
      <c r="D5406" s="24">
        <v>-60.01</v>
      </c>
      <c r="E5406" s="24">
        <v>21</v>
      </c>
      <c r="F5406" s="27">
        <v>0.16</v>
      </c>
      <c r="G5406" s="24" t="s">
        <v>74</v>
      </c>
      <c r="H5406" s="1"/>
      <c r="I5406" s="1"/>
      <c r="AA5406" s="7"/>
      <c r="AB5406" s="7"/>
      <c r="AD5406" s="1"/>
      <c r="AE5406" s="1"/>
      <c r="AG5406" s="7"/>
      <c r="AH5406" s="7"/>
      <c r="AI5406" s="7"/>
      <c r="IU5406" s="11"/>
      <c r="IV5406" s="11"/>
      <c r="IW5406" s="11"/>
      <c r="AMI5406" s="12"/>
      <c r="AMJ5406" s="12"/>
      <c r="AMK5406" s="12"/>
    </row>
    <row r="5407" spans="1:1025">
      <c r="A5407" s="23">
        <v>1</v>
      </c>
      <c r="B5407" s="23">
        <v>1995</v>
      </c>
      <c r="C5407" s="24">
        <v>143.41</v>
      </c>
      <c r="D5407" s="24">
        <v>-56</v>
      </c>
      <c r="E5407" s="24">
        <v>22</v>
      </c>
      <c r="F5407" s="27">
        <v>0.2</v>
      </c>
      <c r="G5407" s="24" t="s">
        <v>74</v>
      </c>
      <c r="H5407" s="1"/>
      <c r="I5407" s="1"/>
      <c r="AA5407" s="7"/>
      <c r="AB5407" s="7"/>
      <c r="AD5407" s="1"/>
      <c r="AE5407" s="1"/>
      <c r="AG5407" s="7"/>
      <c r="AH5407" s="7"/>
      <c r="AI5407" s="7"/>
      <c r="IU5407" s="11"/>
      <c r="IV5407" s="11"/>
      <c r="IW5407" s="11"/>
      <c r="AMI5407" s="12"/>
      <c r="AMJ5407" s="12"/>
      <c r="AMK5407" s="12"/>
    </row>
    <row r="5408" spans="1:1025">
      <c r="A5408" s="23">
        <v>1</v>
      </c>
      <c r="B5408" s="23">
        <v>1995</v>
      </c>
      <c r="C5408" s="24">
        <v>139.49</v>
      </c>
      <c r="D5408" s="24">
        <v>-65.31</v>
      </c>
      <c r="E5408" s="24">
        <v>29</v>
      </c>
      <c r="F5408" s="27">
        <v>0.31</v>
      </c>
      <c r="G5408" s="24" t="s">
        <v>74</v>
      </c>
      <c r="H5408" s="1"/>
      <c r="I5408" s="1"/>
      <c r="AA5408" s="7"/>
      <c r="AB5408" s="7"/>
      <c r="AD5408" s="1"/>
      <c r="AE5408" s="1"/>
      <c r="AG5408" s="7"/>
      <c r="AH5408" s="7"/>
      <c r="AI5408" s="7"/>
      <c r="IU5408" s="11"/>
      <c r="IV5408" s="11"/>
      <c r="IW5408" s="11"/>
      <c r="AMI5408" s="12"/>
      <c r="AMJ5408" s="12"/>
      <c r="AMK5408" s="12"/>
    </row>
    <row r="5409" spans="1:1025">
      <c r="A5409" s="23">
        <v>12</v>
      </c>
      <c r="B5409" s="23">
        <v>1994</v>
      </c>
      <c r="C5409" s="24">
        <v>140</v>
      </c>
      <c r="D5409" s="24">
        <v>-64.400000000000006</v>
      </c>
      <c r="E5409" s="24">
        <v>29</v>
      </c>
      <c r="F5409" s="27">
        <v>0.25</v>
      </c>
      <c r="G5409" s="24" t="s">
        <v>74</v>
      </c>
      <c r="H5409" s="1"/>
      <c r="I5409" s="1"/>
      <c r="AA5409" s="7"/>
      <c r="AB5409" s="7"/>
      <c r="AD5409" s="1"/>
      <c r="AE5409" s="1"/>
      <c r="AG5409" s="7"/>
      <c r="AH5409" s="7"/>
      <c r="AI5409" s="7"/>
      <c r="IU5409" s="11"/>
      <c r="IV5409" s="11"/>
      <c r="IW5409" s="11"/>
      <c r="AMI5409" s="12"/>
      <c r="AMJ5409" s="12"/>
      <c r="AMK5409" s="12"/>
    </row>
    <row r="5410" spans="1:1025">
      <c r="A5410" s="23">
        <v>1</v>
      </c>
      <c r="B5410" s="23">
        <v>1995</v>
      </c>
      <c r="C5410" s="24">
        <v>143.41</v>
      </c>
      <c r="D5410" s="24">
        <v>-56</v>
      </c>
      <c r="E5410" s="24">
        <v>30</v>
      </c>
      <c r="F5410" s="27">
        <v>0.28000000000000003</v>
      </c>
      <c r="G5410" s="24" t="s">
        <v>74</v>
      </c>
      <c r="H5410" s="1"/>
      <c r="I5410" s="1"/>
      <c r="AA5410" s="7"/>
      <c r="AB5410" s="7"/>
      <c r="AD5410" s="1"/>
      <c r="AE5410" s="1"/>
      <c r="AG5410" s="7"/>
      <c r="AH5410" s="7"/>
      <c r="AI5410" s="7"/>
      <c r="IU5410" s="11"/>
      <c r="IV5410" s="11"/>
      <c r="IW5410" s="11"/>
      <c r="AMI5410" s="12"/>
      <c r="AMJ5410" s="12"/>
      <c r="AMK5410" s="12"/>
    </row>
    <row r="5411" spans="1:1025">
      <c r="A5411" s="23">
        <v>1</v>
      </c>
      <c r="B5411" s="23">
        <v>1995</v>
      </c>
      <c r="C5411" s="24">
        <v>140.26</v>
      </c>
      <c r="D5411" s="24">
        <v>-65.3</v>
      </c>
      <c r="E5411" s="24">
        <v>30</v>
      </c>
      <c r="F5411" s="27">
        <v>0.15</v>
      </c>
      <c r="G5411" s="24" t="s">
        <v>74</v>
      </c>
      <c r="H5411" s="1"/>
      <c r="I5411" s="1"/>
      <c r="AA5411" s="7"/>
      <c r="AB5411" s="7"/>
      <c r="AD5411" s="1"/>
      <c r="AE5411" s="1"/>
      <c r="AG5411" s="7"/>
      <c r="AH5411" s="7"/>
      <c r="AI5411" s="7"/>
      <c r="IU5411" s="11"/>
      <c r="IV5411" s="11"/>
      <c r="IW5411" s="11"/>
      <c r="AMI5411" s="12"/>
      <c r="AMJ5411" s="12"/>
      <c r="AMK5411" s="12"/>
    </row>
    <row r="5412" spans="1:1025">
      <c r="A5412" s="23">
        <v>1</v>
      </c>
      <c r="B5412" s="23">
        <v>1995</v>
      </c>
      <c r="C5412" s="24">
        <v>140.4</v>
      </c>
      <c r="D5412" s="24">
        <v>-64.099999999999994</v>
      </c>
      <c r="E5412" s="24">
        <v>30</v>
      </c>
      <c r="F5412" s="27">
        <v>0.16</v>
      </c>
      <c r="G5412" s="24" t="s">
        <v>74</v>
      </c>
      <c r="H5412" s="1"/>
      <c r="I5412" s="1"/>
      <c r="AA5412" s="7"/>
      <c r="AB5412" s="7"/>
      <c r="AD5412" s="1"/>
      <c r="AE5412" s="1"/>
      <c r="AG5412" s="7"/>
      <c r="AH5412" s="7"/>
      <c r="AI5412" s="7"/>
      <c r="IU5412" s="11"/>
      <c r="IV5412" s="11"/>
      <c r="IW5412" s="11"/>
      <c r="AMI5412" s="12"/>
      <c r="AMJ5412" s="12"/>
      <c r="AMK5412" s="12"/>
    </row>
    <row r="5413" spans="1:1025">
      <c r="A5413" s="23">
        <v>1</v>
      </c>
      <c r="B5413" s="23">
        <v>1995</v>
      </c>
      <c r="C5413" s="24">
        <v>142</v>
      </c>
      <c r="D5413" s="24">
        <v>-60.01</v>
      </c>
      <c r="E5413" s="24">
        <v>30</v>
      </c>
      <c r="F5413" s="27">
        <v>0.37</v>
      </c>
      <c r="G5413" s="24" t="s">
        <v>74</v>
      </c>
      <c r="H5413" s="1"/>
      <c r="I5413" s="1"/>
      <c r="AA5413" s="7"/>
      <c r="AB5413" s="7"/>
      <c r="AD5413" s="1"/>
      <c r="AE5413" s="1"/>
      <c r="AG5413" s="7"/>
      <c r="AH5413" s="7"/>
      <c r="AI5413" s="7"/>
      <c r="IU5413" s="11"/>
      <c r="IV5413" s="11"/>
      <c r="IW5413" s="11"/>
      <c r="AMI5413" s="12"/>
      <c r="AMJ5413" s="12"/>
      <c r="AMK5413" s="12"/>
    </row>
    <row r="5414" spans="1:1025">
      <c r="A5414" s="23">
        <v>12</v>
      </c>
      <c r="B5414" s="23">
        <v>1994</v>
      </c>
      <c r="C5414" s="24">
        <v>139.59</v>
      </c>
      <c r="D5414" s="24">
        <v>-64.2</v>
      </c>
      <c r="E5414" s="24">
        <v>30</v>
      </c>
      <c r="F5414" s="27">
        <v>0.27</v>
      </c>
      <c r="G5414" s="24" t="s">
        <v>74</v>
      </c>
      <c r="H5414" s="1"/>
      <c r="I5414" s="1"/>
      <c r="AA5414" s="7"/>
      <c r="AB5414" s="7"/>
      <c r="AD5414" s="1"/>
      <c r="AE5414" s="1"/>
      <c r="AG5414" s="7"/>
      <c r="AH5414" s="7"/>
      <c r="AI5414" s="7"/>
      <c r="IU5414" s="11"/>
      <c r="IV5414" s="11"/>
      <c r="IW5414" s="11"/>
      <c r="AMI5414" s="12"/>
      <c r="AMJ5414" s="12"/>
      <c r="AMK5414" s="12"/>
    </row>
    <row r="5415" spans="1:1025">
      <c r="A5415" s="23">
        <v>12</v>
      </c>
      <c r="B5415" s="23">
        <v>1994</v>
      </c>
      <c r="C5415" s="24">
        <v>140</v>
      </c>
      <c r="D5415" s="24">
        <v>-64.2</v>
      </c>
      <c r="E5415" s="24">
        <v>30</v>
      </c>
      <c r="F5415" s="27">
        <v>0.25</v>
      </c>
      <c r="G5415" s="24" t="s">
        <v>74</v>
      </c>
      <c r="H5415" s="1"/>
      <c r="I5415" s="1"/>
      <c r="AA5415" s="7"/>
      <c r="AB5415" s="7"/>
      <c r="AD5415" s="1"/>
      <c r="AE5415" s="1"/>
      <c r="AG5415" s="7"/>
      <c r="AH5415" s="7"/>
      <c r="AI5415" s="7"/>
      <c r="IU5415" s="11"/>
      <c r="IV5415" s="11"/>
      <c r="IW5415" s="11"/>
      <c r="AMI5415" s="12"/>
      <c r="AMJ5415" s="12"/>
      <c r="AMK5415" s="12"/>
    </row>
    <row r="5416" spans="1:1025">
      <c r="A5416" s="23">
        <v>1</v>
      </c>
      <c r="B5416" s="23">
        <v>1995</v>
      </c>
      <c r="C5416" s="24">
        <v>143.41</v>
      </c>
      <c r="D5416" s="24">
        <v>-56</v>
      </c>
      <c r="E5416" s="24">
        <v>38</v>
      </c>
      <c r="F5416" s="27">
        <v>0.22</v>
      </c>
      <c r="G5416" s="24" t="s">
        <v>74</v>
      </c>
      <c r="H5416" s="1"/>
      <c r="I5416" s="1"/>
      <c r="AA5416" s="7"/>
      <c r="AB5416" s="7"/>
      <c r="AD5416" s="1"/>
      <c r="AE5416" s="1"/>
      <c r="AG5416" s="7"/>
      <c r="AH5416" s="7"/>
      <c r="AI5416" s="7"/>
      <c r="IU5416" s="11"/>
      <c r="IV5416" s="11"/>
      <c r="IW5416" s="11"/>
      <c r="AMI5416" s="12"/>
      <c r="AMJ5416" s="12"/>
      <c r="AMK5416" s="12"/>
    </row>
    <row r="5417" spans="1:1025">
      <c r="A5417" s="23">
        <v>1</v>
      </c>
      <c r="B5417" s="23">
        <v>1995</v>
      </c>
      <c r="C5417" s="24">
        <v>140.26</v>
      </c>
      <c r="D5417" s="24">
        <v>-65.3</v>
      </c>
      <c r="E5417" s="24">
        <v>40</v>
      </c>
      <c r="F5417" s="27">
        <v>0.22</v>
      </c>
      <c r="G5417" s="24" t="s">
        <v>74</v>
      </c>
      <c r="H5417" s="1"/>
      <c r="I5417" s="1"/>
      <c r="AA5417" s="7"/>
      <c r="AB5417" s="7"/>
      <c r="AD5417" s="1"/>
      <c r="AE5417" s="1"/>
      <c r="AG5417" s="7"/>
      <c r="AH5417" s="7"/>
      <c r="AI5417" s="7"/>
      <c r="IU5417" s="11"/>
      <c r="IV5417" s="11"/>
      <c r="IW5417" s="11"/>
      <c r="AMI5417" s="12"/>
      <c r="AMJ5417" s="12"/>
      <c r="AMK5417" s="12"/>
    </row>
    <row r="5418" spans="1:1025">
      <c r="A5418" s="23">
        <v>1</v>
      </c>
      <c r="B5418" s="23">
        <v>1995</v>
      </c>
      <c r="C5418" s="24">
        <v>139.49</v>
      </c>
      <c r="D5418" s="24">
        <v>-65.31</v>
      </c>
      <c r="E5418" s="24">
        <v>40</v>
      </c>
      <c r="F5418" s="27">
        <v>0.15</v>
      </c>
      <c r="G5418" s="24" t="s">
        <v>74</v>
      </c>
      <c r="H5418" s="1"/>
      <c r="I5418" s="1"/>
      <c r="AA5418" s="7"/>
      <c r="AB5418" s="7"/>
      <c r="AD5418" s="1"/>
      <c r="AE5418" s="1"/>
      <c r="AG5418" s="7"/>
      <c r="AH5418" s="7"/>
      <c r="AI5418" s="7"/>
      <c r="IU5418" s="11"/>
      <c r="IV5418" s="11"/>
      <c r="IW5418" s="11"/>
      <c r="AMI5418" s="12"/>
      <c r="AMJ5418" s="12"/>
      <c r="AMK5418" s="12"/>
    </row>
    <row r="5419" spans="1:1025">
      <c r="A5419" s="23">
        <v>1</v>
      </c>
      <c r="B5419" s="23">
        <v>1995</v>
      </c>
      <c r="C5419" s="24">
        <v>142</v>
      </c>
      <c r="D5419" s="24">
        <v>-60.01</v>
      </c>
      <c r="E5419" s="24">
        <v>40</v>
      </c>
      <c r="F5419" s="27">
        <v>0.17</v>
      </c>
      <c r="G5419" s="24" t="s">
        <v>74</v>
      </c>
      <c r="H5419" s="1"/>
      <c r="I5419" s="1"/>
      <c r="AA5419" s="7"/>
      <c r="AB5419" s="7"/>
      <c r="AD5419" s="1"/>
      <c r="AE5419" s="1"/>
      <c r="AG5419" s="7"/>
      <c r="AH5419" s="7"/>
      <c r="AI5419" s="7"/>
      <c r="IU5419" s="11"/>
      <c r="IV5419" s="11"/>
      <c r="IW5419" s="11"/>
      <c r="AMI5419" s="12"/>
      <c r="AMJ5419" s="12"/>
      <c r="AMK5419" s="12"/>
    </row>
    <row r="5420" spans="1:1025">
      <c r="A5420" s="23">
        <v>12</v>
      </c>
      <c r="B5420" s="23">
        <v>1994</v>
      </c>
      <c r="C5420" s="24">
        <v>140</v>
      </c>
      <c r="D5420" s="24">
        <v>-64.400000000000006</v>
      </c>
      <c r="E5420" s="24">
        <v>47</v>
      </c>
      <c r="F5420" s="27">
        <v>0.23</v>
      </c>
      <c r="G5420" s="24" t="s">
        <v>74</v>
      </c>
      <c r="H5420" s="1"/>
      <c r="I5420" s="1"/>
      <c r="AA5420" s="7"/>
      <c r="AB5420" s="7"/>
      <c r="AD5420" s="1"/>
      <c r="AE5420" s="1"/>
      <c r="AG5420" s="7"/>
      <c r="AH5420" s="7"/>
      <c r="AI5420" s="7"/>
      <c r="IU5420" s="11"/>
      <c r="IV5420" s="11"/>
      <c r="IW5420" s="11"/>
      <c r="AMI5420" s="12"/>
      <c r="AMJ5420" s="12"/>
      <c r="AMK5420" s="12"/>
    </row>
    <row r="5421" spans="1:1025">
      <c r="A5421" s="23">
        <v>1</v>
      </c>
      <c r="B5421" s="23">
        <v>1995</v>
      </c>
      <c r="C5421" s="24">
        <v>143.41</v>
      </c>
      <c r="D5421" s="24">
        <v>-56</v>
      </c>
      <c r="E5421" s="24">
        <v>49</v>
      </c>
      <c r="F5421" s="27">
        <v>0.2</v>
      </c>
      <c r="G5421" s="24" t="s">
        <v>74</v>
      </c>
      <c r="H5421" s="1"/>
      <c r="I5421" s="1"/>
      <c r="AA5421" s="7"/>
      <c r="AB5421" s="7"/>
      <c r="AD5421" s="1"/>
      <c r="AE5421" s="1"/>
      <c r="AG5421" s="7"/>
      <c r="AH5421" s="7"/>
      <c r="AI5421" s="7"/>
      <c r="IU5421" s="11"/>
      <c r="IV5421" s="11"/>
      <c r="IW5421" s="11"/>
      <c r="AMI5421" s="12"/>
      <c r="AMJ5421" s="12"/>
      <c r="AMK5421" s="12"/>
    </row>
    <row r="5422" spans="1:1025">
      <c r="A5422" s="23">
        <v>12</v>
      </c>
      <c r="B5422" s="23">
        <v>1994</v>
      </c>
      <c r="C5422" s="24">
        <v>140</v>
      </c>
      <c r="D5422" s="24">
        <v>-65.05</v>
      </c>
      <c r="E5422" s="24">
        <v>49</v>
      </c>
      <c r="F5422" s="27">
        <v>0.24</v>
      </c>
      <c r="G5422" s="24" t="s">
        <v>74</v>
      </c>
      <c r="H5422" s="1"/>
      <c r="I5422" s="1"/>
      <c r="AA5422" s="7"/>
      <c r="AB5422" s="7"/>
      <c r="AD5422" s="1"/>
      <c r="AE5422" s="1"/>
      <c r="AG5422" s="7"/>
      <c r="AH5422" s="7"/>
      <c r="AI5422" s="7"/>
      <c r="IU5422" s="11"/>
      <c r="IV5422" s="11"/>
      <c r="IW5422" s="11"/>
      <c r="AMI5422" s="12"/>
      <c r="AMJ5422" s="12"/>
      <c r="AMK5422" s="12"/>
    </row>
    <row r="5423" spans="1:1025">
      <c r="A5423" s="23">
        <v>1</v>
      </c>
      <c r="B5423" s="23">
        <v>1995</v>
      </c>
      <c r="C5423" s="24">
        <v>140.26</v>
      </c>
      <c r="D5423" s="24">
        <v>-65.3</v>
      </c>
      <c r="E5423" s="24">
        <v>49</v>
      </c>
      <c r="F5423" s="27">
        <v>0.67</v>
      </c>
      <c r="G5423" s="24" t="s">
        <v>74</v>
      </c>
      <c r="H5423" s="1"/>
      <c r="I5423" s="1"/>
      <c r="AA5423" s="7"/>
      <c r="AB5423" s="7"/>
      <c r="AD5423" s="1"/>
      <c r="AE5423" s="1"/>
      <c r="AG5423" s="7"/>
      <c r="AH5423" s="7"/>
      <c r="AI5423" s="7"/>
      <c r="IU5423" s="11"/>
      <c r="IV5423" s="11"/>
      <c r="IW5423" s="11"/>
      <c r="AMI5423" s="12"/>
      <c r="AMJ5423" s="12"/>
      <c r="AMK5423" s="12"/>
    </row>
    <row r="5424" spans="1:1025">
      <c r="A5424" s="23">
        <v>1</v>
      </c>
      <c r="B5424" s="23">
        <v>1995</v>
      </c>
      <c r="C5424" s="24">
        <v>142</v>
      </c>
      <c r="D5424" s="24">
        <v>-60.01</v>
      </c>
      <c r="E5424" s="24">
        <v>50</v>
      </c>
      <c r="F5424" s="27">
        <v>1.1599999999999999</v>
      </c>
      <c r="G5424" s="24" t="s">
        <v>74</v>
      </c>
      <c r="H5424" s="1"/>
      <c r="I5424" s="1"/>
      <c r="AA5424" s="7"/>
      <c r="AB5424" s="7"/>
      <c r="AD5424" s="1"/>
      <c r="AE5424" s="1"/>
      <c r="AG5424" s="7"/>
      <c r="AH5424" s="7"/>
      <c r="AI5424" s="7"/>
      <c r="IU5424" s="11"/>
      <c r="IV5424" s="11"/>
      <c r="IW5424" s="11"/>
      <c r="AMI5424" s="12"/>
      <c r="AMJ5424" s="12"/>
      <c r="AMK5424" s="12"/>
    </row>
    <row r="5425" spans="1:1025">
      <c r="A5425" s="23">
        <v>1</v>
      </c>
      <c r="B5425" s="23">
        <v>1995</v>
      </c>
      <c r="C5425" s="24">
        <v>142</v>
      </c>
      <c r="D5425" s="24">
        <v>-60.01</v>
      </c>
      <c r="E5425" s="24">
        <v>50</v>
      </c>
      <c r="F5425" s="27">
        <v>0.38</v>
      </c>
      <c r="G5425" s="24" t="s">
        <v>74</v>
      </c>
      <c r="H5425" s="1"/>
      <c r="I5425" s="1"/>
      <c r="AA5425" s="7"/>
      <c r="AB5425" s="7"/>
      <c r="AD5425" s="1"/>
      <c r="AE5425" s="1"/>
      <c r="AG5425" s="7"/>
      <c r="AH5425" s="7"/>
      <c r="AI5425" s="7"/>
      <c r="IU5425" s="11"/>
      <c r="IV5425" s="11"/>
      <c r="IW5425" s="11"/>
      <c r="AMI5425" s="12"/>
      <c r="AMJ5425" s="12"/>
      <c r="AMK5425" s="12"/>
    </row>
    <row r="5426" spans="1:1025">
      <c r="A5426" s="23">
        <v>1</v>
      </c>
      <c r="B5426" s="23">
        <v>1995</v>
      </c>
      <c r="C5426" s="24">
        <v>139.49</v>
      </c>
      <c r="D5426" s="24">
        <v>-65.31</v>
      </c>
      <c r="E5426" s="24">
        <v>50</v>
      </c>
      <c r="F5426" s="27">
        <v>0.42</v>
      </c>
      <c r="G5426" s="24" t="s">
        <v>74</v>
      </c>
      <c r="H5426" s="1"/>
      <c r="I5426" s="1"/>
      <c r="AA5426" s="7"/>
      <c r="AB5426" s="7"/>
      <c r="AD5426" s="1"/>
      <c r="AE5426" s="1"/>
      <c r="AG5426" s="7"/>
      <c r="AH5426" s="7"/>
      <c r="AI5426" s="7"/>
      <c r="IU5426" s="11"/>
      <c r="IV5426" s="11"/>
      <c r="IW5426" s="11"/>
      <c r="AMI5426" s="12"/>
      <c r="AMJ5426" s="12"/>
      <c r="AMK5426" s="12"/>
    </row>
    <row r="5427" spans="1:1025">
      <c r="A5427" s="23">
        <v>1</v>
      </c>
      <c r="B5427" s="23">
        <v>1995</v>
      </c>
      <c r="C5427" s="24">
        <v>139.49</v>
      </c>
      <c r="D5427" s="24">
        <v>-65.31</v>
      </c>
      <c r="E5427" s="24">
        <v>72</v>
      </c>
      <c r="F5427" s="27">
        <v>0.21</v>
      </c>
      <c r="G5427" s="24" t="s">
        <v>74</v>
      </c>
      <c r="H5427" s="1"/>
      <c r="I5427" s="1"/>
      <c r="AA5427" s="7"/>
      <c r="AB5427" s="7"/>
      <c r="AD5427" s="1"/>
      <c r="AE5427" s="1"/>
      <c r="AG5427" s="7"/>
      <c r="AH5427" s="7"/>
      <c r="AI5427" s="7"/>
      <c r="IU5427" s="11"/>
      <c r="IV5427" s="11"/>
      <c r="IW5427" s="11"/>
      <c r="AMI5427" s="12"/>
      <c r="AMJ5427" s="12"/>
      <c r="AMK5427" s="12"/>
    </row>
    <row r="5428" spans="1:1025">
      <c r="A5428" s="23">
        <v>12</v>
      </c>
      <c r="B5428" s="23">
        <v>1994</v>
      </c>
      <c r="C5428" s="24">
        <v>140</v>
      </c>
      <c r="D5428" s="24">
        <v>-65.05</v>
      </c>
      <c r="E5428" s="24">
        <v>73</v>
      </c>
      <c r="F5428" s="27">
        <v>0.21</v>
      </c>
      <c r="G5428" s="24" t="s">
        <v>74</v>
      </c>
      <c r="H5428" s="1"/>
      <c r="I5428" s="1"/>
      <c r="AA5428" s="7"/>
      <c r="AB5428" s="7"/>
      <c r="AD5428" s="1"/>
      <c r="AE5428" s="1"/>
      <c r="AG5428" s="7"/>
      <c r="AH5428" s="7"/>
      <c r="AI5428" s="7"/>
      <c r="IU5428" s="11"/>
      <c r="IV5428" s="11"/>
      <c r="IW5428" s="11"/>
      <c r="AMI5428" s="12"/>
      <c r="AMJ5428" s="12"/>
      <c r="AMK5428" s="12"/>
    </row>
    <row r="5429" spans="1:1025">
      <c r="A5429" s="23">
        <v>1</v>
      </c>
      <c r="B5429" s="23">
        <v>1995</v>
      </c>
      <c r="C5429" s="24">
        <v>140.26</v>
      </c>
      <c r="D5429" s="24">
        <v>-65.3</v>
      </c>
      <c r="E5429" s="24">
        <v>74</v>
      </c>
      <c r="F5429" s="27">
        <v>0.37</v>
      </c>
      <c r="G5429" s="24" t="s">
        <v>74</v>
      </c>
      <c r="H5429" s="1"/>
      <c r="I5429" s="1"/>
      <c r="AA5429" s="7"/>
      <c r="AB5429" s="7"/>
      <c r="AD5429" s="1"/>
      <c r="AE5429" s="1"/>
      <c r="AG5429" s="7"/>
      <c r="AH5429" s="7"/>
      <c r="AI5429" s="7"/>
      <c r="IU5429" s="11"/>
      <c r="IV5429" s="11"/>
      <c r="IW5429" s="11"/>
      <c r="AMI5429" s="12"/>
      <c r="AMJ5429" s="12"/>
      <c r="AMK5429" s="12"/>
    </row>
    <row r="5430" spans="1:1025">
      <c r="A5430" s="23">
        <v>1</v>
      </c>
      <c r="B5430" s="23">
        <v>1995</v>
      </c>
      <c r="C5430" s="24">
        <v>140.26</v>
      </c>
      <c r="D5430" s="24">
        <v>-65.3</v>
      </c>
      <c r="E5430" s="24">
        <v>98</v>
      </c>
      <c r="F5430" s="27">
        <v>0.43</v>
      </c>
      <c r="G5430" s="24" t="s">
        <v>74</v>
      </c>
      <c r="H5430" s="1"/>
      <c r="I5430" s="1"/>
      <c r="AA5430" s="7"/>
      <c r="AB5430" s="7"/>
      <c r="AD5430" s="1"/>
      <c r="AE5430" s="1"/>
      <c r="AG5430" s="7"/>
      <c r="AH5430" s="7"/>
      <c r="AI5430" s="7"/>
      <c r="IU5430" s="11"/>
      <c r="IV5430" s="11"/>
      <c r="IW5430" s="11"/>
      <c r="AMI5430" s="12"/>
      <c r="AMJ5430" s="12"/>
      <c r="AMK5430" s="12"/>
    </row>
    <row r="5431" spans="1:1025">
      <c r="A5431" s="23">
        <v>1</v>
      </c>
      <c r="B5431" s="23">
        <v>1995</v>
      </c>
      <c r="C5431" s="24">
        <v>139.49</v>
      </c>
      <c r="D5431" s="24">
        <v>-65.31</v>
      </c>
      <c r="E5431" s="24">
        <v>98</v>
      </c>
      <c r="F5431" s="27">
        <v>0.26</v>
      </c>
      <c r="G5431" s="24" t="s">
        <v>74</v>
      </c>
      <c r="H5431" s="1"/>
      <c r="I5431" s="1"/>
      <c r="AA5431" s="7"/>
      <c r="AB5431" s="7"/>
      <c r="AD5431" s="1"/>
      <c r="AE5431" s="1"/>
      <c r="AG5431" s="7"/>
      <c r="AH5431" s="7"/>
      <c r="AI5431" s="7"/>
      <c r="IU5431" s="11"/>
      <c r="IV5431" s="11"/>
      <c r="IW5431" s="11"/>
      <c r="AMI5431" s="12"/>
      <c r="AMJ5431" s="12"/>
      <c r="AMK5431" s="12"/>
    </row>
    <row r="5432" spans="1:1025">
      <c r="A5432" s="23">
        <v>12</v>
      </c>
      <c r="B5432" s="23">
        <v>1994</v>
      </c>
      <c r="C5432" s="24">
        <v>140</v>
      </c>
      <c r="D5432" s="24">
        <v>-64.2</v>
      </c>
      <c r="E5432" s="24">
        <v>98</v>
      </c>
      <c r="F5432" s="27">
        <v>0.21</v>
      </c>
      <c r="G5432" s="24" t="s">
        <v>74</v>
      </c>
      <c r="H5432" s="1"/>
      <c r="I5432" s="1"/>
      <c r="AA5432" s="7"/>
      <c r="AB5432" s="7"/>
      <c r="AD5432" s="1"/>
      <c r="AE5432" s="1"/>
      <c r="AG5432" s="7"/>
      <c r="AH5432" s="7"/>
      <c r="AI5432" s="7"/>
      <c r="IU5432" s="11"/>
      <c r="IV5432" s="11"/>
      <c r="IW5432" s="11"/>
      <c r="AMI5432" s="12"/>
      <c r="AMJ5432" s="12"/>
      <c r="AMK5432" s="12"/>
    </row>
    <row r="5433" spans="1:1025">
      <c r="A5433" s="23">
        <v>1</v>
      </c>
      <c r="B5433" s="23">
        <v>1995</v>
      </c>
      <c r="C5433" s="24">
        <v>140.4</v>
      </c>
      <c r="D5433" s="24">
        <v>-64.099999999999994</v>
      </c>
      <c r="E5433" s="24">
        <v>99</v>
      </c>
      <c r="F5433" s="27">
        <v>0.2</v>
      </c>
      <c r="G5433" s="24" t="s">
        <v>74</v>
      </c>
      <c r="H5433" s="1"/>
      <c r="I5433" s="1"/>
      <c r="AA5433" s="7"/>
      <c r="AB5433" s="7"/>
      <c r="AD5433" s="1"/>
      <c r="AE5433" s="1"/>
      <c r="AG5433" s="7"/>
      <c r="AH5433" s="7"/>
      <c r="AI5433" s="7"/>
      <c r="IU5433" s="11"/>
      <c r="IV5433" s="11"/>
      <c r="IW5433" s="11"/>
      <c r="AMI5433" s="12"/>
      <c r="AMJ5433" s="12"/>
      <c r="AMK5433" s="12"/>
    </row>
    <row r="5434" spans="1:1025">
      <c r="A5434" s="23">
        <v>12</v>
      </c>
      <c r="B5434" s="23">
        <v>1994</v>
      </c>
      <c r="C5434" s="24">
        <v>140</v>
      </c>
      <c r="D5434" s="24">
        <v>-65.05</v>
      </c>
      <c r="E5434" s="24">
        <v>99</v>
      </c>
      <c r="F5434" s="27">
        <v>0.23</v>
      </c>
      <c r="G5434" s="24" t="s">
        <v>74</v>
      </c>
      <c r="H5434" s="1"/>
      <c r="I5434" s="1"/>
      <c r="AA5434" s="7"/>
      <c r="AB5434" s="7"/>
      <c r="AD5434" s="1"/>
      <c r="AE5434" s="1"/>
      <c r="AG5434" s="7"/>
      <c r="AH5434" s="7"/>
      <c r="AI5434" s="7"/>
      <c r="IU5434" s="11"/>
      <c r="IV5434" s="11"/>
      <c r="IW5434" s="11"/>
      <c r="AMI5434" s="12"/>
      <c r="AMJ5434" s="12"/>
      <c r="AMK5434" s="12"/>
    </row>
    <row r="5435" spans="1:1025">
      <c r="A5435" s="23">
        <v>12</v>
      </c>
      <c r="B5435" s="23">
        <v>1994</v>
      </c>
      <c r="C5435" s="24">
        <v>139.57</v>
      </c>
      <c r="D5435" s="24">
        <v>-64.010000000000005</v>
      </c>
      <c r="E5435" s="24">
        <v>99</v>
      </c>
      <c r="F5435" s="27">
        <v>0.22</v>
      </c>
      <c r="G5435" s="24" t="s">
        <v>74</v>
      </c>
      <c r="H5435" s="1"/>
      <c r="I5435" s="1"/>
      <c r="AA5435" s="7"/>
      <c r="AB5435" s="7"/>
      <c r="AD5435" s="1"/>
      <c r="AE5435" s="1"/>
      <c r="AG5435" s="7"/>
      <c r="AH5435" s="7"/>
      <c r="AI5435" s="7"/>
      <c r="IU5435" s="11"/>
      <c r="IV5435" s="11"/>
      <c r="IW5435" s="11"/>
      <c r="AMI5435" s="12"/>
      <c r="AMJ5435" s="12"/>
      <c r="AMK5435" s="12"/>
    </row>
    <row r="5436" spans="1:1025">
      <c r="A5436" s="23">
        <v>12</v>
      </c>
      <c r="B5436" s="23">
        <v>1994</v>
      </c>
      <c r="C5436" s="24">
        <v>140</v>
      </c>
      <c r="D5436" s="24">
        <v>-64.400000000000006</v>
      </c>
      <c r="E5436" s="24">
        <v>121</v>
      </c>
      <c r="F5436" s="27">
        <v>0.39</v>
      </c>
      <c r="G5436" s="24" t="s">
        <v>74</v>
      </c>
      <c r="H5436" s="1"/>
      <c r="I5436" s="1"/>
      <c r="AA5436" s="7"/>
      <c r="AB5436" s="7"/>
      <c r="AD5436" s="1"/>
      <c r="AE5436" s="1"/>
      <c r="AG5436" s="7"/>
      <c r="AH5436" s="7"/>
      <c r="AI5436" s="7"/>
      <c r="IU5436" s="11"/>
      <c r="IV5436" s="11"/>
      <c r="IW5436" s="11"/>
      <c r="AMI5436" s="12"/>
      <c r="AMJ5436" s="12"/>
      <c r="AMK5436" s="12"/>
    </row>
    <row r="5437" spans="1:1025">
      <c r="A5437" s="23">
        <v>1</v>
      </c>
      <c r="B5437" s="23">
        <v>1995</v>
      </c>
      <c r="C5437" s="24">
        <v>140.26</v>
      </c>
      <c r="D5437" s="24">
        <v>-65.3</v>
      </c>
      <c r="E5437" s="24">
        <v>122</v>
      </c>
      <c r="F5437" s="27">
        <v>0.43</v>
      </c>
      <c r="G5437" s="24" t="s">
        <v>74</v>
      </c>
      <c r="H5437" s="1"/>
      <c r="I5437" s="1"/>
      <c r="AA5437" s="7"/>
      <c r="AB5437" s="7"/>
      <c r="AD5437" s="1"/>
      <c r="AE5437" s="1"/>
      <c r="AG5437" s="7"/>
      <c r="AH5437" s="7"/>
      <c r="AI5437" s="7"/>
      <c r="IU5437" s="11"/>
      <c r="IV5437" s="11"/>
      <c r="IW5437" s="11"/>
      <c r="AMI5437" s="12"/>
      <c r="AMJ5437" s="12"/>
      <c r="AMK5437" s="12"/>
    </row>
    <row r="5438" spans="1:1025">
      <c r="A5438" s="23">
        <v>1</v>
      </c>
      <c r="B5438" s="23">
        <v>1995</v>
      </c>
      <c r="C5438" s="24">
        <v>140.4</v>
      </c>
      <c r="D5438" s="24">
        <v>-64.099999999999994</v>
      </c>
      <c r="E5438" s="24">
        <v>123</v>
      </c>
      <c r="F5438" s="27">
        <v>0.28000000000000003</v>
      </c>
      <c r="G5438" s="24" t="s">
        <v>74</v>
      </c>
      <c r="H5438" s="1"/>
      <c r="I5438" s="1"/>
      <c r="AA5438" s="7"/>
      <c r="AB5438" s="7"/>
      <c r="AD5438" s="1"/>
      <c r="AE5438" s="1"/>
      <c r="AG5438" s="7"/>
      <c r="AH5438" s="7"/>
      <c r="AI5438" s="7"/>
      <c r="IU5438" s="11"/>
      <c r="IV5438" s="11"/>
      <c r="IW5438" s="11"/>
      <c r="AMI5438" s="12"/>
      <c r="AMJ5438" s="12"/>
      <c r="AMK5438" s="12"/>
    </row>
    <row r="5439" spans="1:1025">
      <c r="A5439" s="23">
        <v>12</v>
      </c>
      <c r="B5439" s="23">
        <v>1994</v>
      </c>
      <c r="C5439" s="24">
        <v>140</v>
      </c>
      <c r="D5439" s="24">
        <v>-64.2</v>
      </c>
      <c r="E5439" s="24">
        <v>123</v>
      </c>
      <c r="F5439" s="27">
        <v>0.17</v>
      </c>
      <c r="G5439" s="24" t="s">
        <v>74</v>
      </c>
      <c r="H5439" s="1"/>
      <c r="I5439" s="1"/>
      <c r="AA5439" s="7"/>
      <c r="AB5439" s="7"/>
      <c r="AD5439" s="1"/>
      <c r="AE5439" s="1"/>
      <c r="AG5439" s="7"/>
      <c r="AH5439" s="7"/>
      <c r="AI5439" s="7"/>
      <c r="IU5439" s="11"/>
      <c r="IV5439" s="11"/>
      <c r="IW5439" s="11"/>
      <c r="AMI5439" s="12"/>
      <c r="AMJ5439" s="12"/>
      <c r="AMK5439" s="12"/>
    </row>
    <row r="5440" spans="1:1025">
      <c r="A5440" s="23">
        <v>12</v>
      </c>
      <c r="B5440" s="23">
        <v>1994</v>
      </c>
      <c r="C5440" s="24">
        <v>139.57</v>
      </c>
      <c r="D5440" s="24">
        <v>-64.400000000000006</v>
      </c>
      <c r="E5440" s="24">
        <v>123</v>
      </c>
      <c r="F5440" s="27">
        <v>0.18</v>
      </c>
      <c r="G5440" s="24" t="s">
        <v>74</v>
      </c>
      <c r="H5440" s="1"/>
      <c r="I5440" s="1"/>
      <c r="AA5440" s="7"/>
      <c r="AB5440" s="7"/>
      <c r="AD5440" s="1"/>
      <c r="AE5440" s="1"/>
      <c r="AG5440" s="7"/>
      <c r="AH5440" s="7"/>
      <c r="AI5440" s="7"/>
      <c r="IU5440" s="11"/>
      <c r="IV5440" s="11"/>
      <c r="IW5440" s="11"/>
      <c r="AMI5440" s="12"/>
      <c r="AMJ5440" s="12"/>
      <c r="AMK5440" s="12"/>
    </row>
    <row r="5441" spans="1:1025">
      <c r="A5441" s="23">
        <v>12</v>
      </c>
      <c r="B5441" s="23">
        <v>1994</v>
      </c>
      <c r="C5441" s="24">
        <v>139.58000000000001</v>
      </c>
      <c r="D5441" s="24">
        <v>-64.2</v>
      </c>
      <c r="E5441" s="24">
        <v>123</v>
      </c>
      <c r="F5441" s="27">
        <v>0.48</v>
      </c>
      <c r="G5441" s="24" t="s">
        <v>74</v>
      </c>
      <c r="H5441" s="1"/>
      <c r="I5441" s="1"/>
      <c r="AA5441" s="7"/>
      <c r="AB5441" s="7"/>
      <c r="AD5441" s="1"/>
      <c r="AE5441" s="1"/>
      <c r="AG5441" s="7"/>
      <c r="AH5441" s="7"/>
      <c r="AI5441" s="7"/>
      <c r="IU5441" s="11"/>
      <c r="IV5441" s="11"/>
      <c r="IW5441" s="11"/>
      <c r="AMI5441" s="12"/>
      <c r="AMJ5441" s="12"/>
      <c r="AMK5441" s="12"/>
    </row>
    <row r="5442" spans="1:1025">
      <c r="A5442" s="23">
        <v>12</v>
      </c>
      <c r="B5442" s="23">
        <v>1994</v>
      </c>
      <c r="C5442" s="24">
        <v>139.59</v>
      </c>
      <c r="D5442" s="24">
        <v>-64.2</v>
      </c>
      <c r="E5442" s="24">
        <v>124</v>
      </c>
      <c r="F5442" s="27">
        <v>0.27</v>
      </c>
      <c r="G5442" s="24" t="s">
        <v>74</v>
      </c>
      <c r="H5442" s="1"/>
      <c r="I5442" s="1"/>
      <c r="AA5442" s="7"/>
      <c r="AB5442" s="7"/>
      <c r="AD5442" s="1"/>
      <c r="AE5442" s="1"/>
      <c r="AG5442" s="7"/>
      <c r="AH5442" s="7"/>
      <c r="AI5442" s="7"/>
      <c r="IU5442" s="11"/>
      <c r="IV5442" s="11"/>
      <c r="IW5442" s="11"/>
      <c r="AMI5442" s="12"/>
      <c r="AMJ5442" s="12"/>
      <c r="AMK5442" s="12"/>
    </row>
    <row r="5443" spans="1:1025">
      <c r="A5443" s="23">
        <v>1</v>
      </c>
      <c r="B5443" s="23">
        <v>1995</v>
      </c>
      <c r="C5443" s="24">
        <v>139.49</v>
      </c>
      <c r="D5443" s="24">
        <v>-65.31</v>
      </c>
      <c r="E5443" s="24">
        <v>124</v>
      </c>
      <c r="F5443" s="27">
        <v>0.33</v>
      </c>
      <c r="G5443" s="24" t="s">
        <v>74</v>
      </c>
      <c r="H5443" s="1"/>
      <c r="I5443" s="1"/>
      <c r="AA5443" s="7"/>
      <c r="AB5443" s="7"/>
      <c r="AD5443" s="1"/>
      <c r="AE5443" s="1"/>
      <c r="AG5443" s="7"/>
      <c r="AH5443" s="7"/>
      <c r="AI5443" s="7"/>
      <c r="IU5443" s="11"/>
      <c r="IV5443" s="11"/>
      <c r="IW5443" s="11"/>
      <c r="AMI5443" s="12"/>
      <c r="AMJ5443" s="12"/>
      <c r="AMK5443" s="12"/>
    </row>
    <row r="5444" spans="1:1025">
      <c r="A5444" s="23">
        <v>12</v>
      </c>
      <c r="B5444" s="23">
        <v>1994</v>
      </c>
      <c r="C5444" s="24">
        <v>140</v>
      </c>
      <c r="D5444" s="24">
        <v>-64.400000000000006</v>
      </c>
      <c r="E5444" s="24">
        <v>146</v>
      </c>
      <c r="F5444" s="27">
        <v>0.29000000000000098</v>
      </c>
      <c r="G5444" s="24" t="s">
        <v>74</v>
      </c>
      <c r="H5444" s="1"/>
      <c r="I5444" s="1"/>
      <c r="AA5444" s="7"/>
      <c r="AB5444" s="7"/>
      <c r="AD5444" s="1"/>
      <c r="AE5444" s="1"/>
      <c r="AG5444" s="7"/>
      <c r="AH5444" s="7"/>
      <c r="AI5444" s="7"/>
      <c r="IU5444" s="11"/>
      <c r="IV5444" s="11"/>
      <c r="IW5444" s="11"/>
      <c r="AMI5444" s="12"/>
      <c r="AMJ5444" s="12"/>
      <c r="AMK5444" s="12"/>
    </row>
    <row r="5445" spans="1:1025">
      <c r="A5445" s="23">
        <v>12</v>
      </c>
      <c r="B5445" s="23">
        <v>1994</v>
      </c>
      <c r="C5445" s="24">
        <v>140</v>
      </c>
      <c r="D5445" s="24">
        <v>-64.2</v>
      </c>
      <c r="E5445" s="24">
        <v>147</v>
      </c>
      <c r="F5445" s="27">
        <v>0.15</v>
      </c>
      <c r="G5445" s="24" t="s">
        <v>74</v>
      </c>
      <c r="H5445" s="1"/>
      <c r="I5445" s="1"/>
      <c r="AA5445" s="7"/>
      <c r="AB5445" s="7"/>
      <c r="AD5445" s="1"/>
      <c r="AE5445" s="1"/>
      <c r="AG5445" s="7"/>
      <c r="AH5445" s="7"/>
      <c r="AI5445" s="7"/>
      <c r="IU5445" s="11"/>
      <c r="IV5445" s="11"/>
      <c r="IW5445" s="11"/>
      <c r="AMI5445" s="12"/>
      <c r="AMJ5445" s="12"/>
      <c r="AMK5445" s="12"/>
    </row>
    <row r="5446" spans="1:1025">
      <c r="A5446" s="23">
        <v>12</v>
      </c>
      <c r="B5446" s="23">
        <v>1994</v>
      </c>
      <c r="C5446" s="24">
        <v>139.57</v>
      </c>
      <c r="D5446" s="24">
        <v>-64.010000000000005</v>
      </c>
      <c r="E5446" s="24">
        <v>147</v>
      </c>
      <c r="F5446" s="27">
        <v>0.3</v>
      </c>
      <c r="G5446" s="24" t="s">
        <v>74</v>
      </c>
      <c r="H5446" s="1"/>
      <c r="I5446" s="1"/>
      <c r="AA5446" s="7"/>
      <c r="AB5446" s="7"/>
      <c r="AD5446" s="1"/>
      <c r="AE5446" s="1"/>
      <c r="AG5446" s="7"/>
      <c r="AH5446" s="7"/>
      <c r="AI5446" s="7"/>
      <c r="IU5446" s="11"/>
      <c r="IV5446" s="11"/>
      <c r="IW5446" s="11"/>
      <c r="AMI5446" s="12"/>
      <c r="AMJ5446" s="12"/>
      <c r="AMK5446" s="12"/>
    </row>
    <row r="5447" spans="1:1025">
      <c r="A5447" s="23">
        <v>1</v>
      </c>
      <c r="B5447" s="23">
        <v>1995</v>
      </c>
      <c r="C5447" s="24">
        <v>140.26</v>
      </c>
      <c r="D5447" s="24">
        <v>-65.3</v>
      </c>
      <c r="E5447" s="24">
        <v>147</v>
      </c>
      <c r="F5447" s="27">
        <v>0.53</v>
      </c>
      <c r="G5447" s="24" t="s">
        <v>74</v>
      </c>
      <c r="H5447" s="1"/>
      <c r="I5447" s="1"/>
      <c r="AA5447" s="7"/>
      <c r="AB5447" s="7"/>
      <c r="AD5447" s="1"/>
      <c r="AE5447" s="1"/>
      <c r="AG5447" s="7"/>
      <c r="AH5447" s="7"/>
      <c r="AI5447" s="7"/>
      <c r="IU5447" s="11"/>
      <c r="IV5447" s="11"/>
      <c r="IW5447" s="11"/>
      <c r="AMI5447" s="12"/>
      <c r="AMJ5447" s="12"/>
      <c r="AMK5447" s="12"/>
    </row>
    <row r="5448" spans="1:1025">
      <c r="A5448" s="23">
        <v>1</v>
      </c>
      <c r="B5448" s="23">
        <v>1995</v>
      </c>
      <c r="C5448" s="24">
        <v>143.41</v>
      </c>
      <c r="D5448" s="24">
        <v>-56</v>
      </c>
      <c r="E5448" s="24">
        <v>148</v>
      </c>
      <c r="F5448" s="27">
        <v>0.34</v>
      </c>
      <c r="G5448" s="24" t="s">
        <v>74</v>
      </c>
      <c r="H5448" s="1"/>
      <c r="I5448" s="1"/>
      <c r="AA5448" s="7"/>
      <c r="AB5448" s="7"/>
      <c r="AD5448" s="1"/>
      <c r="AE5448" s="1"/>
      <c r="AG5448" s="7"/>
      <c r="AH5448" s="7"/>
      <c r="AI5448" s="7"/>
      <c r="IU5448" s="11"/>
      <c r="IV5448" s="11"/>
      <c r="IW5448" s="11"/>
      <c r="AMI5448" s="12"/>
      <c r="AMJ5448" s="12"/>
      <c r="AMK5448" s="12"/>
    </row>
    <row r="5449" spans="1:1025">
      <c r="A5449" s="23">
        <v>12</v>
      </c>
      <c r="B5449" s="23">
        <v>1994</v>
      </c>
      <c r="C5449" s="24">
        <v>139.58000000000001</v>
      </c>
      <c r="D5449" s="24">
        <v>-64.2</v>
      </c>
      <c r="E5449" s="24">
        <v>149</v>
      </c>
      <c r="F5449" s="27">
        <v>0.16</v>
      </c>
      <c r="G5449" s="24" t="s">
        <v>74</v>
      </c>
      <c r="H5449" s="1"/>
      <c r="I5449" s="1"/>
      <c r="AA5449" s="7"/>
      <c r="AB5449" s="7"/>
      <c r="AD5449" s="1"/>
      <c r="AE5449" s="1"/>
      <c r="AG5449" s="7"/>
      <c r="AH5449" s="7"/>
      <c r="AI5449" s="7"/>
      <c r="IU5449" s="11"/>
      <c r="IV5449" s="11"/>
      <c r="IW5449" s="11"/>
      <c r="AMI5449" s="12"/>
      <c r="AMJ5449" s="12"/>
      <c r="AMK5449" s="12"/>
    </row>
    <row r="5450" spans="1:1025">
      <c r="A5450" s="23">
        <v>12</v>
      </c>
      <c r="B5450" s="23">
        <v>1994</v>
      </c>
      <c r="C5450" s="24">
        <v>139.58000000000001</v>
      </c>
      <c r="D5450" s="24">
        <v>-64.2</v>
      </c>
      <c r="E5450" s="24">
        <v>149</v>
      </c>
      <c r="F5450" s="27">
        <v>0.17</v>
      </c>
      <c r="G5450" s="24" t="s">
        <v>74</v>
      </c>
      <c r="H5450" s="1"/>
      <c r="I5450" s="1"/>
      <c r="AA5450" s="7"/>
      <c r="AB5450" s="7"/>
      <c r="AD5450" s="1"/>
      <c r="AE5450" s="1"/>
      <c r="AG5450" s="7"/>
      <c r="AH5450" s="7"/>
      <c r="AI5450" s="7"/>
      <c r="IU5450" s="11"/>
      <c r="IV5450" s="11"/>
      <c r="IW5450" s="11"/>
      <c r="AMI5450" s="12"/>
      <c r="AMJ5450" s="12"/>
      <c r="AMK5450" s="12"/>
    </row>
    <row r="5451" spans="1:1025">
      <c r="A5451" s="23">
        <v>1</v>
      </c>
      <c r="B5451" s="23">
        <v>1995</v>
      </c>
      <c r="C5451" s="24">
        <v>139.49</v>
      </c>
      <c r="D5451" s="24">
        <v>-65.31</v>
      </c>
      <c r="E5451" s="24">
        <v>150</v>
      </c>
      <c r="F5451" s="27">
        <v>0.29000000000000098</v>
      </c>
      <c r="G5451" s="24" t="s">
        <v>74</v>
      </c>
      <c r="H5451" s="1"/>
      <c r="I5451" s="1"/>
      <c r="AA5451" s="7"/>
      <c r="AB5451" s="7"/>
      <c r="AD5451" s="1"/>
      <c r="AE5451" s="1"/>
      <c r="AG5451" s="7"/>
      <c r="AH5451" s="7"/>
      <c r="AI5451" s="7"/>
      <c r="IU5451" s="11"/>
      <c r="IV5451" s="11"/>
      <c r="IW5451" s="11"/>
      <c r="AMI5451" s="12"/>
      <c r="AMJ5451" s="12"/>
      <c r="AMK5451" s="12"/>
    </row>
    <row r="5452" spans="1:1025">
      <c r="A5452" s="23">
        <v>12</v>
      </c>
      <c r="B5452" s="23">
        <v>1994</v>
      </c>
      <c r="C5452" s="24">
        <v>140</v>
      </c>
      <c r="D5452" s="24">
        <v>-64.400000000000006</v>
      </c>
      <c r="E5452" s="24">
        <v>169</v>
      </c>
      <c r="F5452" s="27">
        <v>0.48</v>
      </c>
      <c r="G5452" s="24" t="s">
        <v>74</v>
      </c>
      <c r="H5452" s="1"/>
      <c r="I5452" s="1"/>
      <c r="AA5452" s="7"/>
      <c r="AB5452" s="7"/>
      <c r="AD5452" s="1"/>
      <c r="AE5452" s="1"/>
      <c r="AG5452" s="7"/>
      <c r="AH5452" s="7"/>
      <c r="AI5452" s="7"/>
      <c r="IU5452" s="11"/>
      <c r="IV5452" s="11"/>
      <c r="IW5452" s="11"/>
      <c r="AMI5452" s="12"/>
      <c r="AMJ5452" s="12"/>
      <c r="AMK5452" s="12"/>
    </row>
    <row r="5453" spans="1:1025">
      <c r="A5453" s="23">
        <v>12</v>
      </c>
      <c r="B5453" s="23">
        <v>1994</v>
      </c>
      <c r="C5453" s="24">
        <v>139.57</v>
      </c>
      <c r="D5453" s="24">
        <v>-64.400000000000006</v>
      </c>
      <c r="E5453" s="24">
        <v>171</v>
      </c>
      <c r="F5453" s="27">
        <v>0.22</v>
      </c>
      <c r="G5453" s="24" t="s">
        <v>74</v>
      </c>
      <c r="H5453" s="1"/>
      <c r="I5453" s="1"/>
      <c r="AA5453" s="7"/>
      <c r="AB5453" s="7"/>
      <c r="AD5453" s="1"/>
      <c r="AE5453" s="1"/>
      <c r="AG5453" s="7"/>
      <c r="AH5453" s="7"/>
      <c r="AI5453" s="7"/>
      <c r="IU5453" s="11"/>
      <c r="IV5453" s="11"/>
      <c r="IW5453" s="11"/>
      <c r="AMI5453" s="12"/>
      <c r="AMJ5453" s="12"/>
      <c r="AMK5453" s="12"/>
    </row>
    <row r="5454" spans="1:1025">
      <c r="A5454" s="23">
        <v>12</v>
      </c>
      <c r="B5454" s="23">
        <v>1994</v>
      </c>
      <c r="C5454" s="24">
        <v>139.58000000000001</v>
      </c>
      <c r="D5454" s="24">
        <v>-64.2</v>
      </c>
      <c r="E5454" s="24">
        <v>172</v>
      </c>
      <c r="F5454" s="27">
        <v>0.15</v>
      </c>
      <c r="G5454" s="24" t="s">
        <v>74</v>
      </c>
      <c r="H5454" s="1"/>
      <c r="I5454" s="1"/>
      <c r="AA5454" s="7"/>
      <c r="AB5454" s="7"/>
      <c r="AD5454" s="1"/>
      <c r="AE5454" s="1"/>
      <c r="AG5454" s="7"/>
      <c r="AH5454" s="7"/>
      <c r="AI5454" s="7"/>
      <c r="IU5454" s="11"/>
      <c r="IV5454" s="11"/>
      <c r="IW5454" s="11"/>
      <c r="AMI5454" s="12"/>
      <c r="AMJ5454" s="12"/>
      <c r="AMK5454" s="12"/>
    </row>
    <row r="5455" spans="1:1025">
      <c r="A5455" s="23">
        <v>12</v>
      </c>
      <c r="B5455" s="23">
        <v>1994</v>
      </c>
      <c r="C5455" s="24">
        <v>140</v>
      </c>
      <c r="D5455" s="24">
        <v>-65.05</v>
      </c>
      <c r="E5455" s="24">
        <v>172</v>
      </c>
      <c r="F5455" s="27">
        <v>0.33</v>
      </c>
      <c r="G5455" s="24" t="s">
        <v>74</v>
      </c>
      <c r="H5455" s="1"/>
      <c r="I5455" s="1"/>
      <c r="AA5455" s="7"/>
      <c r="AB5455" s="7"/>
      <c r="AD5455" s="1"/>
      <c r="AE5455" s="1"/>
      <c r="AG5455" s="7"/>
      <c r="AH5455" s="7"/>
      <c r="AI5455" s="7"/>
      <c r="IU5455" s="11"/>
      <c r="IV5455" s="11"/>
      <c r="IW5455" s="11"/>
      <c r="AMI5455" s="12"/>
      <c r="AMJ5455" s="12"/>
      <c r="AMK5455" s="12"/>
    </row>
    <row r="5456" spans="1:1025">
      <c r="A5456" s="23">
        <v>12</v>
      </c>
      <c r="B5456" s="23">
        <v>1994</v>
      </c>
      <c r="C5456" s="24">
        <v>139.59</v>
      </c>
      <c r="D5456" s="24">
        <v>-64.2</v>
      </c>
      <c r="E5456" s="24">
        <v>173</v>
      </c>
      <c r="F5456" s="27">
        <v>0.16</v>
      </c>
      <c r="G5456" s="24" t="s">
        <v>74</v>
      </c>
      <c r="H5456" s="1"/>
      <c r="I5456" s="1"/>
      <c r="AA5456" s="7"/>
      <c r="AB5456" s="7"/>
      <c r="AD5456" s="1"/>
      <c r="AE5456" s="1"/>
      <c r="AG5456" s="7"/>
      <c r="AH5456" s="7"/>
      <c r="AI5456" s="7"/>
      <c r="IU5456" s="11"/>
      <c r="IV5456" s="11"/>
      <c r="IW5456" s="11"/>
      <c r="AMI5456" s="12"/>
      <c r="AMJ5456" s="12"/>
      <c r="AMK5456" s="12"/>
    </row>
    <row r="5457" spans="1:1025">
      <c r="A5457" s="23">
        <v>12</v>
      </c>
      <c r="B5457" s="23">
        <v>1994</v>
      </c>
      <c r="C5457" s="24">
        <v>142.47</v>
      </c>
      <c r="D5457" s="24">
        <v>-50.03</v>
      </c>
      <c r="E5457" s="24">
        <v>173</v>
      </c>
      <c r="F5457" s="27">
        <v>0.3</v>
      </c>
      <c r="G5457" s="24" t="s">
        <v>74</v>
      </c>
      <c r="H5457" s="1"/>
      <c r="I5457" s="1"/>
      <c r="AA5457" s="7"/>
      <c r="AB5457" s="7"/>
      <c r="AD5457" s="1"/>
      <c r="AE5457" s="1"/>
      <c r="AG5457" s="7"/>
      <c r="AH5457" s="7"/>
      <c r="AI5457" s="7"/>
      <c r="IU5457" s="11"/>
      <c r="IV5457" s="11"/>
      <c r="IW5457" s="11"/>
      <c r="AMI5457" s="12"/>
      <c r="AMJ5457" s="12"/>
      <c r="AMK5457" s="12"/>
    </row>
    <row r="5458" spans="1:1025">
      <c r="A5458" s="23">
        <v>12</v>
      </c>
      <c r="B5458" s="23">
        <v>1994</v>
      </c>
      <c r="C5458" s="24">
        <v>139.58000000000001</v>
      </c>
      <c r="D5458" s="24">
        <v>-64.2</v>
      </c>
      <c r="E5458" s="24">
        <v>173</v>
      </c>
      <c r="F5458" s="27">
        <v>0.22</v>
      </c>
      <c r="G5458" s="24" t="s">
        <v>74</v>
      </c>
      <c r="H5458" s="1"/>
      <c r="I5458" s="1"/>
      <c r="AA5458" s="7"/>
      <c r="AB5458" s="7"/>
      <c r="AD5458" s="1"/>
      <c r="AE5458" s="1"/>
      <c r="AG5458" s="7"/>
      <c r="AH5458" s="7"/>
      <c r="AI5458" s="7"/>
      <c r="IU5458" s="11"/>
      <c r="IV5458" s="11"/>
      <c r="IW5458" s="11"/>
      <c r="AMI5458" s="12"/>
      <c r="AMJ5458" s="12"/>
      <c r="AMK5458" s="12"/>
    </row>
    <row r="5459" spans="1:1025">
      <c r="A5459" s="23">
        <v>12</v>
      </c>
      <c r="B5459" s="23">
        <v>1994</v>
      </c>
      <c r="C5459" s="24">
        <v>139.57</v>
      </c>
      <c r="D5459" s="24">
        <v>-64.010000000000005</v>
      </c>
      <c r="E5459" s="24">
        <v>195</v>
      </c>
      <c r="F5459" s="27">
        <v>0.16</v>
      </c>
      <c r="G5459" s="24" t="s">
        <v>74</v>
      </c>
      <c r="H5459" s="1"/>
      <c r="I5459" s="1"/>
      <c r="AA5459" s="7"/>
      <c r="AB5459" s="7"/>
      <c r="AD5459" s="1"/>
      <c r="AE5459" s="1"/>
      <c r="AG5459" s="7"/>
      <c r="AH5459" s="7"/>
      <c r="AI5459" s="7"/>
      <c r="IU5459" s="11"/>
      <c r="IV5459" s="11"/>
      <c r="IW5459" s="11"/>
      <c r="AMI5459" s="12"/>
      <c r="AMJ5459" s="12"/>
      <c r="AMK5459" s="12"/>
    </row>
    <row r="5460" spans="1:1025">
      <c r="A5460" s="23">
        <v>12</v>
      </c>
      <c r="B5460" s="23">
        <v>1994</v>
      </c>
      <c r="C5460" s="24">
        <v>139.57</v>
      </c>
      <c r="D5460" s="24">
        <v>-64.400000000000006</v>
      </c>
      <c r="E5460" s="24">
        <v>196</v>
      </c>
      <c r="F5460" s="27">
        <v>0.28000000000000003</v>
      </c>
      <c r="G5460" s="24" t="s">
        <v>74</v>
      </c>
      <c r="H5460" s="1"/>
      <c r="I5460" s="1"/>
      <c r="AA5460" s="7"/>
      <c r="AB5460" s="7"/>
      <c r="AD5460" s="1"/>
      <c r="AE5460" s="1"/>
      <c r="AG5460" s="7"/>
      <c r="AH5460" s="7"/>
      <c r="AI5460" s="7"/>
      <c r="IU5460" s="11"/>
      <c r="IV5460" s="11"/>
      <c r="IW5460" s="11"/>
      <c r="AMI5460" s="12"/>
      <c r="AMJ5460" s="12"/>
      <c r="AMK5460" s="12"/>
    </row>
    <row r="5461" spans="1:1025">
      <c r="A5461" s="23">
        <v>1</v>
      </c>
      <c r="B5461" s="23">
        <v>1995</v>
      </c>
      <c r="C5461" s="24">
        <v>139.49</v>
      </c>
      <c r="D5461" s="24">
        <v>-65.31</v>
      </c>
      <c r="E5461" s="24">
        <v>196</v>
      </c>
      <c r="F5461" s="27">
        <v>0.51</v>
      </c>
      <c r="G5461" s="24" t="s">
        <v>74</v>
      </c>
      <c r="H5461" s="1"/>
      <c r="I5461" s="1"/>
      <c r="AA5461" s="7"/>
      <c r="AB5461" s="7"/>
      <c r="AD5461" s="1"/>
      <c r="AE5461" s="1"/>
      <c r="AG5461" s="7"/>
      <c r="AH5461" s="7"/>
      <c r="AI5461" s="7"/>
      <c r="IU5461" s="11"/>
      <c r="IV5461" s="11"/>
      <c r="IW5461" s="11"/>
      <c r="AMI5461" s="12"/>
      <c r="AMJ5461" s="12"/>
      <c r="AMK5461" s="12"/>
    </row>
    <row r="5462" spans="1:1025">
      <c r="A5462" s="23">
        <v>12</v>
      </c>
      <c r="B5462" s="23">
        <v>1994</v>
      </c>
      <c r="C5462" s="24">
        <v>140</v>
      </c>
      <c r="D5462" s="24">
        <v>-64.400000000000006</v>
      </c>
      <c r="E5462" s="24">
        <v>197</v>
      </c>
      <c r="F5462" s="27">
        <v>0.48</v>
      </c>
      <c r="G5462" s="24" t="s">
        <v>74</v>
      </c>
      <c r="H5462" s="1"/>
      <c r="I5462" s="1"/>
      <c r="AA5462" s="7"/>
      <c r="AB5462" s="7"/>
      <c r="AD5462" s="1"/>
      <c r="AE5462" s="1"/>
      <c r="AG5462" s="7"/>
      <c r="AH5462" s="7"/>
      <c r="AI5462" s="7"/>
      <c r="IU5462" s="11"/>
      <c r="IV5462" s="11"/>
      <c r="IW5462" s="11"/>
      <c r="AMI5462" s="12"/>
      <c r="AMJ5462" s="12"/>
      <c r="AMK5462" s="12"/>
    </row>
    <row r="5463" spans="1:1025">
      <c r="A5463" s="23">
        <v>12</v>
      </c>
      <c r="B5463" s="23">
        <v>1994</v>
      </c>
      <c r="C5463" s="24">
        <v>140</v>
      </c>
      <c r="D5463" s="24">
        <v>-65.05</v>
      </c>
      <c r="E5463" s="24">
        <v>197</v>
      </c>
      <c r="F5463" s="27">
        <v>0.34</v>
      </c>
      <c r="G5463" s="24" t="s">
        <v>74</v>
      </c>
      <c r="H5463" s="1"/>
      <c r="I5463" s="1"/>
      <c r="AA5463" s="7"/>
      <c r="AB5463" s="7"/>
      <c r="AD5463" s="1"/>
      <c r="AE5463" s="1"/>
      <c r="AG5463" s="7"/>
      <c r="AH5463" s="7"/>
      <c r="AI5463" s="7"/>
      <c r="IU5463" s="11"/>
      <c r="IV5463" s="11"/>
      <c r="IW5463" s="11"/>
      <c r="AMI5463" s="12"/>
      <c r="AMJ5463" s="12"/>
      <c r="AMK5463" s="12"/>
    </row>
    <row r="5464" spans="1:1025">
      <c r="A5464" s="23">
        <v>1</v>
      </c>
      <c r="B5464" s="23">
        <v>1995</v>
      </c>
      <c r="C5464" s="24">
        <v>140.26</v>
      </c>
      <c r="D5464" s="24">
        <v>-65.3</v>
      </c>
      <c r="E5464" s="24">
        <v>198</v>
      </c>
      <c r="F5464" s="27">
        <v>0.5</v>
      </c>
      <c r="G5464" s="24" t="s">
        <v>74</v>
      </c>
      <c r="H5464" s="1"/>
      <c r="I5464" s="1"/>
      <c r="AA5464" s="7"/>
      <c r="AB5464" s="7"/>
      <c r="AD5464" s="1"/>
      <c r="AE5464" s="1"/>
      <c r="AG5464" s="7"/>
      <c r="AH5464" s="7"/>
      <c r="AI5464" s="7"/>
      <c r="IU5464" s="11"/>
      <c r="IV5464" s="11"/>
      <c r="IW5464" s="11"/>
      <c r="AMI5464" s="12"/>
      <c r="AMJ5464" s="12"/>
      <c r="AMK5464" s="12"/>
    </row>
    <row r="5465" spans="1:1025">
      <c r="A5465" s="23">
        <v>1</v>
      </c>
      <c r="B5465" s="23">
        <v>1995</v>
      </c>
      <c r="C5465" s="24">
        <v>142</v>
      </c>
      <c r="D5465" s="24">
        <v>-60.01</v>
      </c>
      <c r="E5465" s="24">
        <v>199</v>
      </c>
      <c r="F5465" s="27">
        <v>0.26</v>
      </c>
      <c r="G5465" s="24" t="s">
        <v>74</v>
      </c>
      <c r="H5465" s="1"/>
      <c r="I5465" s="1"/>
      <c r="AA5465" s="7"/>
      <c r="AB5465" s="7"/>
      <c r="AD5465" s="1"/>
      <c r="AE5465" s="1"/>
      <c r="AG5465" s="7"/>
      <c r="AH5465" s="7"/>
      <c r="AI5465" s="7"/>
      <c r="IU5465" s="11"/>
      <c r="IV5465" s="11"/>
      <c r="IW5465" s="11"/>
      <c r="AMI5465" s="12"/>
      <c r="AMJ5465" s="12"/>
      <c r="AMK5465" s="12"/>
    </row>
    <row r="5466" spans="1:1025">
      <c r="A5466" s="23">
        <v>1</v>
      </c>
      <c r="B5466" s="23">
        <v>1995</v>
      </c>
      <c r="C5466" s="24">
        <v>143.41</v>
      </c>
      <c r="D5466" s="24">
        <v>-56</v>
      </c>
      <c r="E5466" s="24">
        <v>199</v>
      </c>
      <c r="F5466" s="27">
        <v>0.26</v>
      </c>
      <c r="G5466" s="24" t="s">
        <v>74</v>
      </c>
      <c r="H5466" s="1"/>
      <c r="I5466" s="1"/>
      <c r="AA5466" s="7"/>
      <c r="AB5466" s="7"/>
      <c r="AD5466" s="1"/>
      <c r="AE5466" s="1"/>
      <c r="AG5466" s="7"/>
      <c r="AH5466" s="7"/>
      <c r="AI5466" s="7"/>
      <c r="IU5466" s="11"/>
      <c r="IV5466" s="11"/>
      <c r="IW5466" s="11"/>
      <c r="AMI5466" s="12"/>
      <c r="AMJ5466" s="12"/>
      <c r="AMK5466" s="12"/>
    </row>
    <row r="5467" spans="1:1025">
      <c r="A5467" s="23">
        <v>12</v>
      </c>
      <c r="B5467" s="23">
        <v>1994</v>
      </c>
      <c r="C5467" s="24">
        <v>142.47</v>
      </c>
      <c r="D5467" s="24">
        <v>-50.03</v>
      </c>
      <c r="E5467" s="24">
        <v>199</v>
      </c>
      <c r="F5467" s="27">
        <v>0.19</v>
      </c>
      <c r="G5467" s="24" t="s">
        <v>74</v>
      </c>
      <c r="H5467" s="1"/>
      <c r="I5467" s="1"/>
      <c r="AA5467" s="7"/>
      <c r="AB5467" s="7"/>
      <c r="AD5467" s="1"/>
      <c r="AE5467" s="1"/>
      <c r="AG5467" s="7"/>
      <c r="AH5467" s="7"/>
      <c r="AI5467" s="7"/>
      <c r="IU5467" s="11"/>
      <c r="IV5467" s="11"/>
      <c r="IW5467" s="11"/>
      <c r="AMI5467" s="12"/>
      <c r="AMJ5467" s="12"/>
      <c r="AMK5467" s="12"/>
    </row>
    <row r="5468" spans="1:1025">
      <c r="A5468" s="23">
        <v>12</v>
      </c>
      <c r="B5468" s="23">
        <v>1994</v>
      </c>
      <c r="C5468" s="24">
        <v>139.58000000000001</v>
      </c>
      <c r="D5468" s="24">
        <v>-64.2</v>
      </c>
      <c r="E5468" s="24">
        <v>200</v>
      </c>
      <c r="F5468" s="27">
        <v>0.15</v>
      </c>
      <c r="G5468" s="24" t="s">
        <v>74</v>
      </c>
      <c r="H5468" s="1"/>
      <c r="I5468" s="1"/>
      <c r="AA5468" s="7"/>
      <c r="AB5468" s="7"/>
      <c r="AD5468" s="1"/>
      <c r="AE5468" s="1"/>
      <c r="AG5468" s="7"/>
      <c r="AH5468" s="7"/>
      <c r="AI5468" s="7"/>
      <c r="IU5468" s="11"/>
      <c r="IV5468" s="11"/>
      <c r="IW5468" s="11"/>
      <c r="AMI5468" s="12"/>
      <c r="AMJ5468" s="12"/>
      <c r="AMK5468" s="12"/>
    </row>
    <row r="5469" spans="1:1025">
      <c r="A5469" s="23">
        <v>12</v>
      </c>
      <c r="B5469" s="23">
        <v>1994</v>
      </c>
      <c r="C5469" s="24">
        <v>139.58000000000001</v>
      </c>
      <c r="D5469" s="24">
        <v>-64.2</v>
      </c>
      <c r="E5469" s="24">
        <v>200</v>
      </c>
      <c r="F5469" s="27">
        <v>0.17</v>
      </c>
      <c r="G5469" s="24" t="s">
        <v>74</v>
      </c>
      <c r="H5469" s="1"/>
      <c r="I5469" s="1"/>
      <c r="AA5469" s="7"/>
      <c r="AB5469" s="7"/>
      <c r="AD5469" s="1"/>
      <c r="AE5469" s="1"/>
      <c r="AG5469" s="7"/>
      <c r="AH5469" s="7"/>
      <c r="AI5469" s="7"/>
      <c r="IU5469" s="11"/>
      <c r="IV5469" s="11"/>
      <c r="IW5469" s="11"/>
      <c r="AMI5469" s="12"/>
      <c r="AMJ5469" s="12"/>
      <c r="AMK5469" s="12"/>
    </row>
    <row r="5470" spans="1:1025">
      <c r="A5470" s="23">
        <v>12</v>
      </c>
      <c r="B5470" s="23">
        <v>1994</v>
      </c>
      <c r="C5470" s="24">
        <v>139.58000000000001</v>
      </c>
      <c r="D5470" s="24">
        <v>-64.2</v>
      </c>
      <c r="E5470" s="24">
        <v>200</v>
      </c>
      <c r="F5470" s="27">
        <v>0.18</v>
      </c>
      <c r="G5470" s="24" t="s">
        <v>74</v>
      </c>
      <c r="H5470" s="1"/>
      <c r="I5470" s="1"/>
      <c r="AA5470" s="7"/>
      <c r="AB5470" s="7"/>
      <c r="AD5470" s="1"/>
      <c r="AE5470" s="1"/>
      <c r="AG5470" s="7"/>
      <c r="AH5470" s="7"/>
      <c r="AI5470" s="7"/>
      <c r="IU5470" s="11"/>
      <c r="IV5470" s="11"/>
      <c r="IW5470" s="11"/>
      <c r="AMI5470" s="12"/>
      <c r="AMJ5470" s="12"/>
      <c r="AMK5470" s="12"/>
    </row>
    <row r="5471" spans="1:1025">
      <c r="A5471" s="23">
        <v>12</v>
      </c>
      <c r="B5471" s="23">
        <v>1994</v>
      </c>
      <c r="C5471" s="24">
        <v>140</v>
      </c>
      <c r="D5471" s="24">
        <v>-65.05</v>
      </c>
      <c r="E5471" s="24">
        <v>246</v>
      </c>
      <c r="F5471" s="27">
        <v>0.27</v>
      </c>
      <c r="G5471" s="24" t="s">
        <v>74</v>
      </c>
      <c r="H5471" s="1"/>
      <c r="I5471" s="1"/>
      <c r="AA5471" s="7"/>
      <c r="AB5471" s="7"/>
      <c r="AD5471" s="1"/>
      <c r="AE5471" s="1"/>
      <c r="AG5471" s="7"/>
      <c r="AH5471" s="7"/>
      <c r="AI5471" s="7"/>
      <c r="IU5471" s="11"/>
      <c r="IV5471" s="11"/>
      <c r="IW5471" s="11"/>
      <c r="AMI5471" s="12"/>
      <c r="AMJ5471" s="12"/>
      <c r="AMK5471" s="12"/>
    </row>
    <row r="5472" spans="1:1025">
      <c r="A5472" s="23">
        <v>12</v>
      </c>
      <c r="B5472" s="23">
        <v>1994</v>
      </c>
      <c r="C5472" s="24">
        <v>140</v>
      </c>
      <c r="D5472" s="24">
        <v>-64.400000000000006</v>
      </c>
      <c r="E5472" s="24">
        <v>294</v>
      </c>
      <c r="F5472" s="27">
        <v>0.4</v>
      </c>
      <c r="G5472" s="24" t="s">
        <v>74</v>
      </c>
      <c r="H5472" s="1"/>
      <c r="I5472" s="1"/>
      <c r="AA5472" s="7"/>
      <c r="AB5472" s="7"/>
      <c r="AD5472" s="1"/>
      <c r="AE5472" s="1"/>
      <c r="AG5472" s="7"/>
      <c r="AH5472" s="7"/>
      <c r="AI5472" s="7"/>
      <c r="IU5472" s="11"/>
      <c r="IV5472" s="11"/>
      <c r="IW5472" s="11"/>
      <c r="AMI5472" s="12"/>
      <c r="AMJ5472" s="12"/>
      <c r="AMK5472" s="12"/>
    </row>
    <row r="5473" spans="1:1025">
      <c r="A5473" s="23">
        <v>12</v>
      </c>
      <c r="B5473" s="23">
        <v>1994</v>
      </c>
      <c r="C5473" s="24">
        <v>139.57</v>
      </c>
      <c r="D5473" s="24">
        <v>-64.010000000000005</v>
      </c>
      <c r="E5473" s="24">
        <v>295</v>
      </c>
      <c r="F5473" s="27">
        <v>0.18</v>
      </c>
      <c r="G5473" s="24" t="s">
        <v>74</v>
      </c>
      <c r="H5473" s="1"/>
      <c r="I5473" s="1"/>
      <c r="AA5473" s="7"/>
      <c r="AB5473" s="7"/>
      <c r="AD5473" s="1"/>
      <c r="AE5473" s="1"/>
      <c r="AG5473" s="7"/>
      <c r="AH5473" s="7"/>
      <c r="AI5473" s="7"/>
      <c r="IU5473" s="11"/>
      <c r="IV5473" s="11"/>
      <c r="IW5473" s="11"/>
      <c r="AMI5473" s="12"/>
      <c r="AMJ5473" s="12"/>
      <c r="AMK5473" s="12"/>
    </row>
    <row r="5474" spans="1:1025">
      <c r="A5474" s="23">
        <v>1</v>
      </c>
      <c r="B5474" s="23">
        <v>1995</v>
      </c>
      <c r="C5474" s="24">
        <v>142</v>
      </c>
      <c r="D5474" s="24">
        <v>-60.01</v>
      </c>
      <c r="E5474" s="24">
        <v>296</v>
      </c>
      <c r="F5474" s="27">
        <v>0.22</v>
      </c>
      <c r="G5474" s="24" t="s">
        <v>74</v>
      </c>
      <c r="H5474" s="1"/>
      <c r="I5474" s="1"/>
      <c r="AA5474" s="7"/>
      <c r="AB5474" s="7"/>
      <c r="AD5474" s="1"/>
      <c r="AE5474" s="1"/>
      <c r="AG5474" s="7"/>
      <c r="AH5474" s="7"/>
      <c r="AI5474" s="7"/>
      <c r="IU5474" s="11"/>
      <c r="IV5474" s="11"/>
      <c r="IW5474" s="11"/>
      <c r="AMI5474" s="12"/>
      <c r="AMJ5474" s="12"/>
      <c r="AMK5474" s="12"/>
    </row>
    <row r="5475" spans="1:1025">
      <c r="A5475" s="23">
        <v>1</v>
      </c>
      <c r="B5475" s="23">
        <v>1995</v>
      </c>
      <c r="C5475" s="24">
        <v>139.49</v>
      </c>
      <c r="D5475" s="24">
        <v>-65.31</v>
      </c>
      <c r="E5475" s="24">
        <v>297</v>
      </c>
      <c r="F5475" s="27">
        <v>0.34</v>
      </c>
      <c r="G5475" s="24" t="s">
        <v>74</v>
      </c>
      <c r="H5475" s="1"/>
      <c r="I5475" s="1"/>
      <c r="AA5475" s="7"/>
      <c r="AB5475" s="7"/>
      <c r="AD5475" s="1"/>
      <c r="AE5475" s="1"/>
      <c r="AG5475" s="7"/>
      <c r="AH5475" s="7"/>
      <c r="AI5475" s="7"/>
      <c r="IU5475" s="11"/>
      <c r="IV5475" s="11"/>
      <c r="IW5475" s="11"/>
      <c r="AMI5475" s="12"/>
      <c r="AMJ5475" s="12"/>
      <c r="AMK5475" s="12"/>
    </row>
    <row r="5476" spans="1:1025">
      <c r="A5476" s="23">
        <v>12</v>
      </c>
      <c r="B5476" s="23">
        <v>1994</v>
      </c>
      <c r="C5476" s="24">
        <v>140</v>
      </c>
      <c r="D5476" s="24">
        <v>-65.05</v>
      </c>
      <c r="E5476" s="24">
        <v>297</v>
      </c>
      <c r="F5476" s="27">
        <v>0.28000000000000003</v>
      </c>
      <c r="G5476" s="24" t="s">
        <v>74</v>
      </c>
      <c r="H5476" s="1"/>
      <c r="I5476" s="1"/>
      <c r="AA5476" s="7"/>
      <c r="AB5476" s="7"/>
      <c r="AD5476" s="1"/>
      <c r="AE5476" s="1"/>
      <c r="AG5476" s="7"/>
      <c r="AH5476" s="7"/>
      <c r="AI5476" s="7"/>
      <c r="IU5476" s="11"/>
      <c r="IV5476" s="11"/>
      <c r="IW5476" s="11"/>
      <c r="AMI5476" s="12"/>
      <c r="AMJ5476" s="12"/>
      <c r="AMK5476" s="12"/>
    </row>
    <row r="5477" spans="1:1025">
      <c r="A5477" s="23">
        <v>1</v>
      </c>
      <c r="B5477" s="23">
        <v>1995</v>
      </c>
      <c r="C5477" s="24">
        <v>140.26</v>
      </c>
      <c r="D5477" s="24">
        <v>-65.3</v>
      </c>
      <c r="E5477" s="24">
        <v>297</v>
      </c>
      <c r="F5477" s="27">
        <v>0.51</v>
      </c>
      <c r="G5477" s="24" t="s">
        <v>74</v>
      </c>
      <c r="H5477" s="1"/>
      <c r="I5477" s="1"/>
      <c r="AA5477" s="7"/>
      <c r="AB5477" s="7"/>
      <c r="AD5477" s="1"/>
      <c r="AE5477" s="1"/>
      <c r="AG5477" s="7"/>
      <c r="AH5477" s="7"/>
      <c r="AI5477" s="7"/>
      <c r="IU5477" s="11"/>
      <c r="IV5477" s="11"/>
      <c r="IW5477" s="11"/>
      <c r="AMI5477" s="12"/>
      <c r="AMJ5477" s="12"/>
      <c r="AMK5477" s="12"/>
    </row>
    <row r="5478" spans="1:1025">
      <c r="A5478" s="23">
        <v>1</v>
      </c>
      <c r="B5478" s="23">
        <v>1995</v>
      </c>
      <c r="C5478" s="24">
        <v>140.4</v>
      </c>
      <c r="D5478" s="24">
        <v>-64.099999999999994</v>
      </c>
      <c r="E5478" s="24">
        <v>297</v>
      </c>
      <c r="F5478" s="27">
        <v>0.34</v>
      </c>
      <c r="G5478" s="24" t="s">
        <v>74</v>
      </c>
      <c r="H5478" s="1"/>
      <c r="I5478" s="1"/>
      <c r="AA5478" s="7"/>
      <c r="AB5478" s="7"/>
      <c r="AD5478" s="1"/>
      <c r="AE5478" s="1"/>
      <c r="AG5478" s="7"/>
      <c r="AH5478" s="7"/>
      <c r="AI5478" s="7"/>
      <c r="IU5478" s="11"/>
      <c r="IV5478" s="11"/>
      <c r="IW5478" s="11"/>
      <c r="AMI5478" s="12"/>
      <c r="AMJ5478" s="12"/>
      <c r="AMK5478" s="12"/>
    </row>
    <row r="5479" spans="1:1025">
      <c r="A5479" s="23">
        <v>1</v>
      </c>
      <c r="B5479" s="23">
        <v>1995</v>
      </c>
      <c r="C5479" s="24">
        <v>143.41</v>
      </c>
      <c r="D5479" s="24">
        <v>-56</v>
      </c>
      <c r="E5479" s="24">
        <v>299</v>
      </c>
      <c r="F5479" s="27">
        <v>0.32</v>
      </c>
      <c r="G5479" s="24" t="s">
        <v>74</v>
      </c>
      <c r="H5479" s="1"/>
      <c r="I5479" s="1"/>
      <c r="AA5479" s="7"/>
      <c r="AB5479" s="7"/>
      <c r="AD5479" s="1"/>
      <c r="AE5479" s="1"/>
      <c r="AG5479" s="7"/>
      <c r="AH5479" s="7"/>
      <c r="AI5479" s="7"/>
      <c r="IU5479" s="11"/>
      <c r="IV5479" s="11"/>
      <c r="IW5479" s="11"/>
      <c r="AMI5479" s="12"/>
      <c r="AMJ5479" s="12"/>
      <c r="AMK5479" s="12"/>
    </row>
    <row r="5480" spans="1:1025">
      <c r="A5480" s="23">
        <v>12</v>
      </c>
      <c r="B5480" s="23">
        <v>1994</v>
      </c>
      <c r="C5480" s="24">
        <v>139.57</v>
      </c>
      <c r="D5480" s="24">
        <v>-64.010000000000005</v>
      </c>
      <c r="E5480" s="24">
        <v>493</v>
      </c>
      <c r="F5480" s="27">
        <v>0.24</v>
      </c>
      <c r="G5480" s="24" t="s">
        <v>74</v>
      </c>
      <c r="H5480" s="1"/>
      <c r="I5480" s="1"/>
      <c r="AA5480" s="7"/>
      <c r="AB5480" s="7"/>
      <c r="AD5480" s="1"/>
      <c r="AE5480" s="1"/>
      <c r="AG5480" s="7"/>
      <c r="AH5480" s="7"/>
      <c r="AI5480" s="7"/>
      <c r="IU5480" s="11"/>
      <c r="IV5480" s="11"/>
      <c r="IW5480" s="11"/>
      <c r="AMI5480" s="12"/>
      <c r="AMJ5480" s="12"/>
      <c r="AMK5480" s="12"/>
    </row>
    <row r="5481" spans="1:1025">
      <c r="A5481" s="23">
        <v>12</v>
      </c>
      <c r="B5481" s="23">
        <v>1994</v>
      </c>
      <c r="C5481" s="24">
        <v>140</v>
      </c>
      <c r="D5481" s="24">
        <v>-64.2</v>
      </c>
      <c r="E5481" s="24">
        <v>494</v>
      </c>
      <c r="F5481" s="27">
        <v>0.18</v>
      </c>
      <c r="G5481" s="24" t="s">
        <v>74</v>
      </c>
      <c r="H5481" s="1"/>
      <c r="I5481" s="1"/>
      <c r="AA5481" s="7"/>
      <c r="AB5481" s="7"/>
      <c r="AD5481" s="1"/>
      <c r="AE5481" s="1"/>
      <c r="AG5481" s="7"/>
      <c r="AH5481" s="7"/>
      <c r="AI5481" s="7"/>
      <c r="IU5481" s="11"/>
      <c r="IV5481" s="11"/>
      <c r="IW5481" s="11"/>
      <c r="AMI5481" s="12"/>
      <c r="AMJ5481" s="12"/>
      <c r="AMK5481" s="12"/>
    </row>
    <row r="5482" spans="1:1025">
      <c r="A5482" s="23">
        <v>12</v>
      </c>
      <c r="B5482" s="23">
        <v>1994</v>
      </c>
      <c r="C5482" s="24">
        <v>139.59</v>
      </c>
      <c r="D5482" s="24">
        <v>-64.2</v>
      </c>
      <c r="E5482" s="24">
        <v>495</v>
      </c>
      <c r="F5482" s="27">
        <v>0.28000000000000003</v>
      </c>
      <c r="G5482" s="24" t="s">
        <v>74</v>
      </c>
      <c r="H5482" s="1"/>
      <c r="I5482" s="1"/>
      <c r="AA5482" s="7"/>
      <c r="AB5482" s="7"/>
      <c r="AD5482" s="1"/>
      <c r="AE5482" s="1"/>
      <c r="AG5482" s="7"/>
      <c r="AH5482" s="7"/>
      <c r="AI5482" s="7"/>
      <c r="IU5482" s="11"/>
      <c r="IV5482" s="11"/>
      <c r="IW5482" s="11"/>
      <c r="AMI5482" s="12"/>
      <c r="AMJ5482" s="12"/>
      <c r="AMK5482" s="12"/>
    </row>
    <row r="5483" spans="1:1025">
      <c r="A5483" s="23">
        <v>1</v>
      </c>
      <c r="B5483" s="23">
        <v>1995</v>
      </c>
      <c r="C5483" s="24">
        <v>142</v>
      </c>
      <c r="D5483" s="24">
        <v>-60.01</v>
      </c>
      <c r="E5483" s="24">
        <v>495</v>
      </c>
      <c r="F5483" s="27">
        <v>0.49</v>
      </c>
      <c r="G5483" s="24" t="s">
        <v>74</v>
      </c>
      <c r="H5483" s="1"/>
      <c r="I5483" s="1"/>
      <c r="AA5483" s="7"/>
      <c r="AB5483" s="7"/>
      <c r="AD5483" s="1"/>
      <c r="AE5483" s="1"/>
      <c r="AG5483" s="7"/>
      <c r="AH5483" s="7"/>
      <c r="AI5483" s="7"/>
      <c r="IU5483" s="11"/>
      <c r="IV5483" s="11"/>
      <c r="IW5483" s="11"/>
      <c r="AMI5483" s="12"/>
      <c r="AMJ5483" s="12"/>
      <c r="AMK5483" s="12"/>
    </row>
    <row r="5484" spans="1:1025">
      <c r="A5484" s="23">
        <v>1</v>
      </c>
      <c r="B5484" s="23">
        <v>1995</v>
      </c>
      <c r="C5484" s="24">
        <v>140.4</v>
      </c>
      <c r="D5484" s="24">
        <v>-64.099999999999994</v>
      </c>
      <c r="E5484" s="24">
        <v>495</v>
      </c>
      <c r="F5484" s="27">
        <v>0.28000000000000003</v>
      </c>
      <c r="G5484" s="24" t="s">
        <v>74</v>
      </c>
      <c r="H5484" s="1"/>
      <c r="I5484" s="1"/>
      <c r="AA5484" s="7"/>
      <c r="AB5484" s="7"/>
      <c r="AD5484" s="1"/>
      <c r="AE5484" s="1"/>
      <c r="AG5484" s="7"/>
      <c r="AH5484" s="7"/>
      <c r="AI5484" s="7"/>
      <c r="IU5484" s="11"/>
      <c r="IV5484" s="11"/>
      <c r="IW5484" s="11"/>
      <c r="AMI5484" s="12"/>
      <c r="AMJ5484" s="12"/>
      <c r="AMK5484" s="12"/>
    </row>
    <row r="5485" spans="1:1025">
      <c r="A5485" s="23">
        <v>1</v>
      </c>
      <c r="B5485" s="23">
        <v>1995</v>
      </c>
      <c r="C5485" s="24">
        <v>140.26</v>
      </c>
      <c r="D5485" s="24">
        <v>-65.3</v>
      </c>
      <c r="E5485" s="24">
        <v>495</v>
      </c>
      <c r="F5485" s="27">
        <v>0.36</v>
      </c>
      <c r="G5485" s="24" t="s">
        <v>74</v>
      </c>
      <c r="H5485" s="1"/>
      <c r="I5485" s="1"/>
      <c r="AA5485" s="7"/>
      <c r="AB5485" s="7"/>
      <c r="AD5485" s="1"/>
      <c r="AE5485" s="1"/>
      <c r="AG5485" s="7"/>
      <c r="AH5485" s="7"/>
      <c r="AI5485" s="7"/>
      <c r="IU5485" s="11"/>
      <c r="IV5485" s="11"/>
      <c r="IW5485" s="11"/>
      <c r="AMI5485" s="12"/>
      <c r="AMJ5485" s="12"/>
      <c r="AMK5485" s="12"/>
    </row>
    <row r="5486" spans="1:1025">
      <c r="A5486" s="23">
        <v>1</v>
      </c>
      <c r="B5486" s="23">
        <v>1995</v>
      </c>
      <c r="C5486" s="24">
        <v>143.41</v>
      </c>
      <c r="D5486" s="24">
        <v>-56</v>
      </c>
      <c r="E5486" s="24">
        <v>496</v>
      </c>
      <c r="F5486" s="27">
        <v>0.26</v>
      </c>
      <c r="G5486" s="24" t="s">
        <v>74</v>
      </c>
      <c r="H5486" s="1"/>
      <c r="I5486" s="1"/>
      <c r="AA5486" s="7"/>
      <c r="AB5486" s="7"/>
      <c r="AD5486" s="1"/>
      <c r="AE5486" s="1"/>
      <c r="AG5486" s="7"/>
      <c r="AH5486" s="7"/>
      <c r="AI5486" s="7"/>
      <c r="IU5486" s="11"/>
      <c r="IV5486" s="11"/>
      <c r="IW5486" s="11"/>
      <c r="AMI5486" s="12"/>
      <c r="AMJ5486" s="12"/>
      <c r="AMK5486" s="12"/>
    </row>
    <row r="5487" spans="1:1025">
      <c r="A5487" s="23">
        <v>12</v>
      </c>
      <c r="B5487" s="23">
        <v>1994</v>
      </c>
      <c r="C5487" s="24">
        <v>140</v>
      </c>
      <c r="D5487" s="24">
        <v>-65.05</v>
      </c>
      <c r="E5487" s="24">
        <v>498</v>
      </c>
      <c r="F5487" s="27">
        <v>0.28000000000000003</v>
      </c>
      <c r="G5487" s="24" t="s">
        <v>74</v>
      </c>
      <c r="H5487" s="1"/>
      <c r="I5487" s="1"/>
      <c r="AA5487" s="7"/>
      <c r="AB5487" s="7"/>
      <c r="AD5487" s="1"/>
      <c r="AE5487" s="1"/>
      <c r="AG5487" s="7"/>
      <c r="AH5487" s="7"/>
      <c r="AI5487" s="7"/>
      <c r="IU5487" s="11"/>
      <c r="IV5487" s="11"/>
      <c r="IW5487" s="11"/>
      <c r="AMI5487" s="12"/>
      <c r="AMJ5487" s="12"/>
      <c r="AMK5487" s="12"/>
    </row>
    <row r="5488" spans="1:1025">
      <c r="A5488" s="23">
        <v>12</v>
      </c>
      <c r="B5488" s="23">
        <v>1994</v>
      </c>
      <c r="C5488" s="24">
        <v>139.57</v>
      </c>
      <c r="D5488" s="24">
        <v>-64.400000000000006</v>
      </c>
      <c r="E5488" s="24">
        <v>498</v>
      </c>
      <c r="F5488" s="27">
        <v>0.3</v>
      </c>
      <c r="G5488" s="24" t="s">
        <v>74</v>
      </c>
      <c r="H5488" s="1"/>
      <c r="I5488" s="1"/>
      <c r="AA5488" s="7"/>
      <c r="AB5488" s="7"/>
      <c r="AD5488" s="1"/>
      <c r="AE5488" s="1"/>
      <c r="AG5488" s="7"/>
      <c r="AH5488" s="7"/>
      <c r="AI5488" s="7"/>
      <c r="IU5488" s="11"/>
      <c r="IV5488" s="11"/>
      <c r="IW5488" s="11"/>
      <c r="AMI5488" s="12"/>
      <c r="AMJ5488" s="12"/>
      <c r="AMK5488" s="12"/>
    </row>
    <row r="5489" spans="1:1025">
      <c r="A5489" s="23">
        <v>12</v>
      </c>
      <c r="B5489" s="23">
        <v>1994</v>
      </c>
      <c r="C5489" s="24">
        <v>140</v>
      </c>
      <c r="D5489" s="24">
        <v>-64.400000000000006</v>
      </c>
      <c r="E5489" s="24">
        <v>498</v>
      </c>
      <c r="F5489" s="27">
        <v>0.39</v>
      </c>
      <c r="G5489" s="24" t="s">
        <v>74</v>
      </c>
      <c r="H5489" s="1"/>
      <c r="I5489" s="1"/>
      <c r="AA5489" s="7"/>
      <c r="AB5489" s="7"/>
      <c r="AD5489" s="1"/>
      <c r="AE5489" s="1"/>
      <c r="AG5489" s="7"/>
      <c r="AH5489" s="7"/>
      <c r="AI5489" s="7"/>
      <c r="IU5489" s="11"/>
      <c r="IV5489" s="11"/>
      <c r="IW5489" s="11"/>
      <c r="AMI5489" s="12"/>
      <c r="AMJ5489" s="12"/>
      <c r="AMK5489" s="12"/>
    </row>
    <row r="5490" spans="1:1025">
      <c r="A5490" s="23">
        <v>1</v>
      </c>
      <c r="B5490" s="23">
        <v>1995</v>
      </c>
      <c r="C5490" s="24">
        <v>139.49</v>
      </c>
      <c r="D5490" s="24">
        <v>-65.31</v>
      </c>
      <c r="E5490" s="24">
        <v>499</v>
      </c>
      <c r="F5490" s="27">
        <v>0.39</v>
      </c>
      <c r="G5490" s="24" t="s">
        <v>74</v>
      </c>
      <c r="H5490" s="1"/>
      <c r="I5490" s="1"/>
      <c r="AA5490" s="7"/>
      <c r="AB5490" s="7"/>
      <c r="AD5490" s="1"/>
      <c r="AE5490" s="1"/>
      <c r="AG5490" s="7"/>
      <c r="AH5490" s="7"/>
      <c r="AI5490" s="7"/>
      <c r="IU5490" s="11"/>
      <c r="IV5490" s="11"/>
      <c r="IW5490" s="11"/>
      <c r="AMI5490" s="12"/>
      <c r="AMJ5490" s="12"/>
      <c r="AMK5490" s="12"/>
    </row>
    <row r="5491" spans="1:1025">
      <c r="A5491" s="23">
        <v>12</v>
      </c>
      <c r="B5491" s="23">
        <v>1994</v>
      </c>
      <c r="C5491" s="24">
        <v>139.58000000000001</v>
      </c>
      <c r="D5491" s="24">
        <v>-64.2</v>
      </c>
      <c r="E5491" s="24">
        <v>502</v>
      </c>
      <c r="F5491" s="27">
        <v>0.19</v>
      </c>
      <c r="G5491" s="24" t="s">
        <v>74</v>
      </c>
      <c r="H5491" s="1"/>
      <c r="I5491" s="1"/>
      <c r="AA5491" s="7"/>
      <c r="AB5491" s="7"/>
      <c r="AD5491" s="1"/>
      <c r="AE5491" s="1"/>
      <c r="AG5491" s="7"/>
      <c r="AH5491" s="7"/>
      <c r="AI5491" s="7"/>
      <c r="IU5491" s="11"/>
      <c r="IV5491" s="11"/>
      <c r="IW5491" s="11"/>
      <c r="AMI5491" s="12"/>
      <c r="AMJ5491" s="12"/>
      <c r="AMK5491" s="12"/>
    </row>
    <row r="5492" spans="1:1025">
      <c r="A5492" s="23">
        <v>12</v>
      </c>
      <c r="B5492" s="23">
        <v>1994</v>
      </c>
      <c r="C5492" s="24">
        <v>139.58000000000001</v>
      </c>
      <c r="D5492" s="24">
        <v>-64.2</v>
      </c>
      <c r="E5492" s="24">
        <v>502</v>
      </c>
      <c r="F5492" s="27">
        <v>0.18</v>
      </c>
      <c r="G5492" s="24" t="s">
        <v>74</v>
      </c>
      <c r="H5492" s="1"/>
      <c r="I5492" s="1"/>
      <c r="AA5492" s="7"/>
      <c r="AB5492" s="7"/>
      <c r="AD5492" s="1"/>
      <c r="AE5492" s="1"/>
      <c r="AG5492" s="7"/>
      <c r="AH5492" s="7"/>
      <c r="AI5492" s="7"/>
      <c r="IU5492" s="11"/>
      <c r="IV5492" s="11"/>
      <c r="IW5492" s="11"/>
      <c r="AMI5492" s="12"/>
      <c r="AMJ5492" s="12"/>
      <c r="AMK5492" s="12"/>
    </row>
    <row r="5493" spans="1:1025">
      <c r="A5493" s="23">
        <v>12</v>
      </c>
      <c r="B5493" s="23">
        <v>1994</v>
      </c>
      <c r="C5493" s="24">
        <v>139.58000000000001</v>
      </c>
      <c r="D5493" s="24">
        <v>-64.2</v>
      </c>
      <c r="E5493" s="24">
        <v>503</v>
      </c>
      <c r="F5493" s="27">
        <v>0.22</v>
      </c>
      <c r="G5493" s="24" t="s">
        <v>74</v>
      </c>
      <c r="H5493" s="1"/>
      <c r="I5493" s="1"/>
      <c r="AA5493" s="7"/>
      <c r="AB5493" s="7"/>
      <c r="AD5493" s="1"/>
      <c r="AE5493" s="1"/>
      <c r="AG5493" s="7"/>
      <c r="AH5493" s="7"/>
      <c r="AI5493" s="7"/>
      <c r="IU5493" s="11"/>
      <c r="IV5493" s="11"/>
      <c r="IW5493" s="11"/>
      <c r="AMI5493" s="12"/>
      <c r="AMJ5493" s="12"/>
      <c r="AMK5493" s="12"/>
    </row>
    <row r="5494" spans="1:1025">
      <c r="A5494" s="23">
        <v>12</v>
      </c>
      <c r="B5494" s="23">
        <v>1994</v>
      </c>
      <c r="C5494" s="24">
        <v>139.58000000000001</v>
      </c>
      <c r="D5494" s="24">
        <v>-64.2</v>
      </c>
      <c r="E5494" s="24">
        <v>503</v>
      </c>
      <c r="F5494" s="27">
        <v>0.15</v>
      </c>
      <c r="G5494" s="24" t="s">
        <v>74</v>
      </c>
      <c r="H5494" s="1"/>
      <c r="I5494" s="1"/>
      <c r="AA5494" s="7"/>
      <c r="AB5494" s="7"/>
      <c r="AD5494" s="1"/>
      <c r="AE5494" s="1"/>
      <c r="AG5494" s="7"/>
      <c r="AH5494" s="7"/>
      <c r="AI5494" s="7"/>
      <c r="IU5494" s="11"/>
      <c r="IV5494" s="11"/>
      <c r="IW5494" s="11"/>
      <c r="AMI5494" s="12"/>
      <c r="AMJ5494" s="12"/>
      <c r="AMK5494" s="12"/>
    </row>
    <row r="5495" spans="1:1025">
      <c r="A5495" s="23">
        <v>1</v>
      </c>
      <c r="B5495" s="23">
        <v>1995</v>
      </c>
      <c r="C5495" s="24">
        <v>143.41</v>
      </c>
      <c r="D5495" s="24">
        <v>-56</v>
      </c>
      <c r="E5495" s="24">
        <v>735</v>
      </c>
      <c r="F5495" s="27">
        <v>0.2</v>
      </c>
      <c r="G5495" s="24" t="s">
        <v>74</v>
      </c>
      <c r="H5495" s="1"/>
      <c r="I5495" s="1"/>
      <c r="AA5495" s="7"/>
      <c r="AB5495" s="7"/>
      <c r="AD5495" s="1"/>
      <c r="AE5495" s="1"/>
      <c r="AG5495" s="7"/>
      <c r="AH5495" s="7"/>
      <c r="AI5495" s="7"/>
      <c r="IU5495" s="11"/>
      <c r="IV5495" s="11"/>
      <c r="IW5495" s="11"/>
      <c r="AMI5495" s="12"/>
      <c r="AMJ5495" s="12"/>
      <c r="AMK5495" s="12"/>
    </row>
    <row r="5496" spans="1:1025">
      <c r="A5496" s="23">
        <v>12</v>
      </c>
      <c r="B5496" s="23">
        <v>1994</v>
      </c>
      <c r="C5496" s="24">
        <v>142.47</v>
      </c>
      <c r="D5496" s="24">
        <v>-50.03</v>
      </c>
      <c r="E5496" s="24">
        <v>737</v>
      </c>
      <c r="F5496" s="27">
        <v>0.25</v>
      </c>
      <c r="G5496" s="24" t="s">
        <v>74</v>
      </c>
      <c r="H5496" s="1"/>
      <c r="I5496" s="1"/>
      <c r="AA5496" s="7"/>
      <c r="AB5496" s="7"/>
      <c r="AD5496" s="1"/>
      <c r="AE5496" s="1"/>
      <c r="AG5496" s="7"/>
      <c r="AH5496" s="7"/>
      <c r="AI5496" s="7"/>
      <c r="IU5496" s="11"/>
      <c r="IV5496" s="11"/>
      <c r="IW5496" s="11"/>
      <c r="AMI5496" s="12"/>
      <c r="AMJ5496" s="12"/>
      <c r="AMK5496" s="12"/>
    </row>
    <row r="5497" spans="1:1025">
      <c r="A5497" s="23">
        <v>12</v>
      </c>
      <c r="B5497" s="23">
        <v>1994</v>
      </c>
      <c r="C5497" s="24">
        <v>140</v>
      </c>
      <c r="D5497" s="24">
        <v>-64.400000000000006</v>
      </c>
      <c r="E5497" s="24">
        <v>738</v>
      </c>
      <c r="F5497" s="27">
        <v>0.45</v>
      </c>
      <c r="G5497" s="24" t="s">
        <v>74</v>
      </c>
      <c r="H5497" s="1"/>
      <c r="I5497" s="1"/>
      <c r="AA5497" s="7"/>
      <c r="AB5497" s="7"/>
      <c r="AD5497" s="1"/>
      <c r="AE5497" s="1"/>
      <c r="AG5497" s="7"/>
      <c r="AH5497" s="7"/>
      <c r="AI5497" s="7"/>
      <c r="IU5497" s="11"/>
      <c r="IV5497" s="11"/>
      <c r="IW5497" s="11"/>
      <c r="AMI5497" s="12"/>
      <c r="AMJ5497" s="12"/>
      <c r="AMK5497" s="12"/>
    </row>
    <row r="5498" spans="1:1025">
      <c r="A5498" s="23">
        <v>12</v>
      </c>
      <c r="B5498" s="23">
        <v>1994</v>
      </c>
      <c r="C5498" s="24">
        <v>140</v>
      </c>
      <c r="D5498" s="24">
        <v>-64.2</v>
      </c>
      <c r="E5498" s="24">
        <v>739</v>
      </c>
      <c r="F5498" s="27">
        <v>0.16</v>
      </c>
      <c r="G5498" s="24" t="s">
        <v>74</v>
      </c>
      <c r="H5498" s="1"/>
      <c r="I5498" s="1"/>
      <c r="AA5498" s="7"/>
      <c r="AB5498" s="7"/>
      <c r="AD5498" s="1"/>
      <c r="AE5498" s="1"/>
      <c r="AG5498" s="7"/>
      <c r="AH5498" s="7"/>
      <c r="AI5498" s="7"/>
      <c r="IU5498" s="11"/>
      <c r="IV5498" s="11"/>
      <c r="IW5498" s="11"/>
      <c r="AMI5498" s="12"/>
      <c r="AMJ5498" s="12"/>
      <c r="AMK5498" s="12"/>
    </row>
    <row r="5499" spans="1:1025">
      <c r="A5499" s="23">
        <v>1</v>
      </c>
      <c r="B5499" s="23">
        <v>1995</v>
      </c>
      <c r="C5499" s="24">
        <v>139.49</v>
      </c>
      <c r="D5499" s="24">
        <v>-65.31</v>
      </c>
      <c r="E5499" s="24">
        <v>740</v>
      </c>
      <c r="F5499" s="27">
        <v>0.6</v>
      </c>
      <c r="G5499" s="24" t="s">
        <v>74</v>
      </c>
      <c r="H5499" s="1"/>
      <c r="I5499" s="1"/>
      <c r="AA5499" s="7"/>
      <c r="AB5499" s="7"/>
      <c r="AD5499" s="1"/>
      <c r="AE5499" s="1"/>
      <c r="AG5499" s="7"/>
      <c r="AH5499" s="7"/>
      <c r="AI5499" s="7"/>
      <c r="IU5499" s="11"/>
      <c r="IV5499" s="11"/>
      <c r="IW5499" s="11"/>
      <c r="AMI5499" s="12"/>
      <c r="AMJ5499" s="12"/>
      <c r="AMK5499" s="12"/>
    </row>
    <row r="5500" spans="1:1025">
      <c r="A5500" s="23">
        <v>12</v>
      </c>
      <c r="B5500" s="23">
        <v>1994</v>
      </c>
      <c r="C5500" s="24">
        <v>140.02000000000001</v>
      </c>
      <c r="D5500" s="24">
        <v>-62.02</v>
      </c>
      <c r="E5500" s="24">
        <v>740</v>
      </c>
      <c r="F5500" s="27">
        <v>0.2</v>
      </c>
      <c r="G5500" s="24" t="s">
        <v>74</v>
      </c>
      <c r="H5500" s="1"/>
      <c r="I5500" s="1"/>
      <c r="AA5500" s="7"/>
      <c r="AB5500" s="7"/>
      <c r="AD5500" s="1"/>
      <c r="AE5500" s="1"/>
      <c r="AG5500" s="7"/>
      <c r="AH5500" s="7"/>
      <c r="AI5500" s="7"/>
      <c r="IU5500" s="11"/>
      <c r="IV5500" s="11"/>
      <c r="IW5500" s="11"/>
      <c r="AMI5500" s="12"/>
      <c r="AMJ5500" s="12"/>
      <c r="AMK5500" s="12"/>
    </row>
    <row r="5501" spans="1:1025">
      <c r="A5501" s="23">
        <v>1</v>
      </c>
      <c r="B5501" s="23">
        <v>1995</v>
      </c>
      <c r="C5501" s="24">
        <v>140.26</v>
      </c>
      <c r="D5501" s="24">
        <v>-65.3</v>
      </c>
      <c r="E5501" s="24">
        <v>741</v>
      </c>
      <c r="F5501" s="27">
        <v>0.53</v>
      </c>
      <c r="G5501" s="24" t="s">
        <v>74</v>
      </c>
      <c r="H5501" s="1"/>
      <c r="I5501" s="1"/>
      <c r="AA5501" s="7"/>
      <c r="AB5501" s="7"/>
      <c r="AD5501" s="1"/>
      <c r="AE5501" s="1"/>
      <c r="AG5501" s="7"/>
      <c r="AH5501" s="7"/>
      <c r="AI5501" s="7"/>
      <c r="IU5501" s="11"/>
      <c r="IV5501" s="11"/>
      <c r="IW5501" s="11"/>
      <c r="AMI5501" s="12"/>
      <c r="AMJ5501" s="12"/>
      <c r="AMK5501" s="12"/>
    </row>
    <row r="5502" spans="1:1025">
      <c r="A5502" s="23">
        <v>1</v>
      </c>
      <c r="B5502" s="23">
        <v>1995</v>
      </c>
      <c r="C5502" s="24">
        <v>140.4</v>
      </c>
      <c r="D5502" s="24">
        <v>-64.099999999999994</v>
      </c>
      <c r="E5502" s="24">
        <v>742</v>
      </c>
      <c r="F5502" s="27">
        <v>0.43</v>
      </c>
      <c r="G5502" s="24" t="s">
        <v>74</v>
      </c>
      <c r="H5502" s="1"/>
      <c r="I5502" s="1"/>
      <c r="AA5502" s="7"/>
      <c r="AB5502" s="7"/>
      <c r="AD5502" s="1"/>
      <c r="AE5502" s="1"/>
      <c r="AG5502" s="7"/>
      <c r="AH5502" s="7"/>
      <c r="AI5502" s="7"/>
      <c r="IU5502" s="11"/>
      <c r="IV5502" s="11"/>
      <c r="IW5502" s="11"/>
      <c r="AMI5502" s="12"/>
      <c r="AMJ5502" s="12"/>
      <c r="AMK5502" s="12"/>
    </row>
    <row r="5503" spans="1:1025">
      <c r="A5503" s="23">
        <v>1</v>
      </c>
      <c r="B5503" s="23">
        <v>1995</v>
      </c>
      <c r="C5503" s="24">
        <v>142</v>
      </c>
      <c r="D5503" s="24">
        <v>-60.01</v>
      </c>
      <c r="E5503" s="24">
        <v>743</v>
      </c>
      <c r="F5503" s="27">
        <v>0.26</v>
      </c>
      <c r="G5503" s="24" t="s">
        <v>74</v>
      </c>
      <c r="H5503" s="1"/>
      <c r="I5503" s="1"/>
      <c r="AA5503" s="7"/>
      <c r="AB5503" s="7"/>
      <c r="AD5503" s="1"/>
      <c r="AE5503" s="1"/>
      <c r="AG5503" s="7"/>
      <c r="AH5503" s="7"/>
      <c r="AI5503" s="7"/>
      <c r="IU5503" s="11"/>
      <c r="IV5503" s="11"/>
      <c r="IW5503" s="11"/>
      <c r="AMI5503" s="12"/>
      <c r="AMJ5503" s="12"/>
      <c r="AMK5503" s="12"/>
    </row>
    <row r="5504" spans="1:1025">
      <c r="A5504" s="23">
        <v>12</v>
      </c>
      <c r="B5504" s="23">
        <v>1994</v>
      </c>
      <c r="C5504" s="24">
        <v>140</v>
      </c>
      <c r="D5504" s="24">
        <v>-64.400000000000006</v>
      </c>
      <c r="E5504" s="24">
        <v>985</v>
      </c>
      <c r="F5504" s="27">
        <v>0.47</v>
      </c>
      <c r="G5504" s="24" t="s">
        <v>74</v>
      </c>
      <c r="H5504" s="1"/>
      <c r="I5504" s="1"/>
      <c r="AA5504" s="7"/>
      <c r="AB5504" s="7"/>
      <c r="AD5504" s="1"/>
      <c r="AE5504" s="1"/>
      <c r="AG5504" s="7"/>
      <c r="AH5504" s="7"/>
      <c r="AI5504" s="7"/>
      <c r="IU5504" s="11"/>
      <c r="IV5504" s="11"/>
      <c r="IW5504" s="11"/>
      <c r="AMI5504" s="12"/>
      <c r="AMJ5504" s="12"/>
      <c r="AMK5504" s="12"/>
    </row>
    <row r="5505" spans="1:1025">
      <c r="A5505" s="23">
        <v>12</v>
      </c>
      <c r="B5505" s="23">
        <v>1994</v>
      </c>
      <c r="C5505" s="24">
        <v>139.57</v>
      </c>
      <c r="D5505" s="24">
        <v>-64.010000000000005</v>
      </c>
      <c r="E5505" s="24">
        <v>985</v>
      </c>
      <c r="F5505" s="27">
        <v>0.26</v>
      </c>
      <c r="G5505" s="24" t="s">
        <v>74</v>
      </c>
      <c r="H5505" s="1"/>
      <c r="I5505" s="1"/>
      <c r="AA5505" s="7"/>
      <c r="AB5505" s="7"/>
      <c r="AD5505" s="1"/>
      <c r="AE5505" s="1"/>
      <c r="AG5505" s="7"/>
      <c r="AH5505" s="7"/>
      <c r="AI5505" s="7"/>
      <c r="IU5505" s="11"/>
      <c r="IV5505" s="11"/>
      <c r="IW5505" s="11"/>
      <c r="AMI5505" s="12"/>
      <c r="AMJ5505" s="12"/>
      <c r="AMK5505" s="12"/>
    </row>
    <row r="5506" spans="1:1025">
      <c r="A5506" s="23">
        <v>12</v>
      </c>
      <c r="B5506" s="23">
        <v>1994</v>
      </c>
      <c r="C5506" s="24">
        <v>142.47</v>
      </c>
      <c r="D5506" s="24">
        <v>-50.03</v>
      </c>
      <c r="E5506" s="24">
        <v>985</v>
      </c>
      <c r="F5506" s="27">
        <v>0.43</v>
      </c>
      <c r="G5506" s="24" t="s">
        <v>74</v>
      </c>
      <c r="H5506" s="1"/>
      <c r="I5506" s="1"/>
      <c r="AA5506" s="7"/>
      <c r="AB5506" s="7"/>
      <c r="AD5506" s="1"/>
      <c r="AE5506" s="1"/>
      <c r="AG5506" s="7"/>
      <c r="AH5506" s="7"/>
      <c r="AI5506" s="7"/>
      <c r="IU5506" s="11"/>
      <c r="IV5506" s="11"/>
      <c r="IW5506" s="11"/>
      <c r="AMI5506" s="12"/>
      <c r="AMJ5506" s="12"/>
      <c r="AMK5506" s="12"/>
    </row>
    <row r="5507" spans="1:1025">
      <c r="A5507" s="23">
        <v>1</v>
      </c>
      <c r="B5507" s="23">
        <v>1995</v>
      </c>
      <c r="C5507" s="24">
        <v>139.49</v>
      </c>
      <c r="D5507" s="24">
        <v>-65.31</v>
      </c>
      <c r="E5507" s="24">
        <v>986</v>
      </c>
      <c r="F5507" s="27">
        <v>0.52</v>
      </c>
      <c r="G5507" s="24" t="s">
        <v>74</v>
      </c>
      <c r="H5507" s="1"/>
      <c r="I5507" s="1"/>
      <c r="AA5507" s="7"/>
      <c r="AB5507" s="7"/>
      <c r="AD5507" s="1"/>
      <c r="AE5507" s="1"/>
      <c r="AG5507" s="7"/>
      <c r="AH5507" s="7"/>
      <c r="AI5507" s="7"/>
      <c r="IU5507" s="11"/>
      <c r="IV5507" s="11"/>
      <c r="IW5507" s="11"/>
      <c r="AMI5507" s="12"/>
      <c r="AMJ5507" s="12"/>
      <c r="AMK5507" s="12"/>
    </row>
    <row r="5508" spans="1:1025">
      <c r="A5508" s="23">
        <v>12</v>
      </c>
      <c r="B5508" s="23">
        <v>1994</v>
      </c>
      <c r="C5508" s="24">
        <v>140</v>
      </c>
      <c r="D5508" s="24">
        <v>-64.2</v>
      </c>
      <c r="E5508" s="24">
        <v>987</v>
      </c>
      <c r="F5508" s="27">
        <v>0.17</v>
      </c>
      <c r="G5508" s="24" t="s">
        <v>74</v>
      </c>
      <c r="H5508" s="1"/>
      <c r="I5508" s="1"/>
      <c r="AA5508" s="7"/>
      <c r="AB5508" s="7"/>
      <c r="AD5508" s="1"/>
      <c r="AE5508" s="1"/>
      <c r="AG5508" s="7"/>
      <c r="AH5508" s="7"/>
      <c r="AI5508" s="7"/>
      <c r="IU5508" s="11"/>
      <c r="IV5508" s="11"/>
      <c r="IW5508" s="11"/>
      <c r="AMI5508" s="12"/>
      <c r="AMJ5508" s="12"/>
      <c r="AMK5508" s="12"/>
    </row>
    <row r="5509" spans="1:1025">
      <c r="A5509" s="23">
        <v>12</v>
      </c>
      <c r="B5509" s="23">
        <v>1994</v>
      </c>
      <c r="C5509" s="24">
        <v>140.02000000000001</v>
      </c>
      <c r="D5509" s="24">
        <v>-62.02</v>
      </c>
      <c r="E5509" s="24">
        <v>987</v>
      </c>
      <c r="F5509" s="27">
        <v>0.15</v>
      </c>
      <c r="G5509" s="24" t="s">
        <v>74</v>
      </c>
      <c r="H5509" s="1"/>
      <c r="I5509" s="1"/>
      <c r="AA5509" s="7"/>
      <c r="AB5509" s="7"/>
      <c r="AD5509" s="1"/>
      <c r="AE5509" s="1"/>
      <c r="AG5509" s="7"/>
      <c r="AH5509" s="7"/>
      <c r="AI5509" s="7"/>
      <c r="IU5509" s="11"/>
      <c r="IV5509" s="11"/>
      <c r="IW5509" s="11"/>
      <c r="AMI5509" s="12"/>
      <c r="AMJ5509" s="12"/>
      <c r="AMK5509" s="12"/>
    </row>
    <row r="5510" spans="1:1025">
      <c r="A5510" s="23">
        <v>1</v>
      </c>
      <c r="B5510" s="23">
        <v>1995</v>
      </c>
      <c r="C5510" s="24">
        <v>142</v>
      </c>
      <c r="D5510" s="24">
        <v>-60.01</v>
      </c>
      <c r="E5510" s="24">
        <v>987</v>
      </c>
      <c r="F5510" s="27">
        <v>0.36</v>
      </c>
      <c r="G5510" s="24" t="s">
        <v>74</v>
      </c>
      <c r="H5510" s="1"/>
      <c r="I5510" s="1"/>
      <c r="AA5510" s="7"/>
      <c r="AB5510" s="7"/>
      <c r="AD5510" s="1"/>
      <c r="AE5510" s="1"/>
      <c r="AG5510" s="7"/>
      <c r="AH5510" s="7"/>
      <c r="AI5510" s="7"/>
      <c r="IU5510" s="11"/>
      <c r="IV5510" s="11"/>
      <c r="IW5510" s="11"/>
      <c r="AMI5510" s="12"/>
      <c r="AMJ5510" s="12"/>
      <c r="AMK5510" s="12"/>
    </row>
    <row r="5511" spans="1:1025">
      <c r="A5511" s="23">
        <v>1</v>
      </c>
      <c r="B5511" s="23">
        <v>1995</v>
      </c>
      <c r="C5511" s="24">
        <v>140.26</v>
      </c>
      <c r="D5511" s="24">
        <v>-65.3</v>
      </c>
      <c r="E5511" s="24">
        <v>988</v>
      </c>
      <c r="F5511" s="27">
        <v>0.58000000000000096</v>
      </c>
      <c r="G5511" s="24" t="s">
        <v>74</v>
      </c>
      <c r="H5511" s="1"/>
      <c r="I5511" s="1"/>
      <c r="AA5511" s="7"/>
      <c r="AB5511" s="7"/>
      <c r="AD5511" s="1"/>
      <c r="AE5511" s="1"/>
      <c r="AG5511" s="7"/>
      <c r="AH5511" s="7"/>
      <c r="AI5511" s="7"/>
      <c r="IU5511" s="11"/>
      <c r="IV5511" s="11"/>
      <c r="IW5511" s="11"/>
      <c r="AMI5511" s="12"/>
      <c r="AMJ5511" s="12"/>
      <c r="AMK5511" s="12"/>
    </row>
    <row r="5512" spans="1:1025">
      <c r="A5512" s="23">
        <v>1</v>
      </c>
      <c r="B5512" s="23">
        <v>1995</v>
      </c>
      <c r="C5512" s="24">
        <v>143.41</v>
      </c>
      <c r="D5512" s="24">
        <v>-56</v>
      </c>
      <c r="E5512" s="24">
        <v>988</v>
      </c>
      <c r="F5512" s="27">
        <v>0.25</v>
      </c>
      <c r="G5512" s="24" t="s">
        <v>74</v>
      </c>
      <c r="H5512" s="1"/>
      <c r="I5512" s="1"/>
      <c r="AA5512" s="7"/>
      <c r="AB5512" s="7"/>
      <c r="AD5512" s="1"/>
      <c r="AE5512" s="1"/>
      <c r="AG5512" s="7"/>
      <c r="AH5512" s="7"/>
      <c r="AI5512" s="7"/>
      <c r="IU5512" s="11"/>
      <c r="IV5512" s="11"/>
      <c r="IW5512" s="11"/>
      <c r="AMI5512" s="12"/>
      <c r="AMJ5512" s="12"/>
      <c r="AMK5512" s="12"/>
    </row>
    <row r="5513" spans="1:1025">
      <c r="A5513" s="23">
        <v>1</v>
      </c>
      <c r="B5513" s="23">
        <v>1995</v>
      </c>
      <c r="C5513" s="24">
        <v>140.4</v>
      </c>
      <c r="D5513" s="24">
        <v>-64.099999999999994</v>
      </c>
      <c r="E5513" s="24">
        <v>989</v>
      </c>
      <c r="F5513" s="27">
        <v>0.42</v>
      </c>
      <c r="G5513" s="24" t="s">
        <v>74</v>
      </c>
      <c r="H5513" s="1"/>
      <c r="I5513" s="1"/>
      <c r="AA5513" s="7"/>
      <c r="AB5513" s="7"/>
      <c r="AD5513" s="1"/>
      <c r="AE5513" s="1"/>
      <c r="AG5513" s="7"/>
      <c r="AH5513" s="7"/>
      <c r="AI5513" s="7"/>
      <c r="IU5513" s="11"/>
      <c r="IV5513" s="11"/>
      <c r="IW5513" s="11"/>
      <c r="AMI5513" s="12"/>
      <c r="AMJ5513" s="12"/>
      <c r="AMK5513" s="12"/>
    </row>
    <row r="5514" spans="1:1025">
      <c r="A5514" s="23">
        <v>1</v>
      </c>
      <c r="B5514" s="23">
        <v>1995</v>
      </c>
      <c r="C5514" s="24">
        <v>140.26</v>
      </c>
      <c r="D5514" s="24">
        <v>-65.3</v>
      </c>
      <c r="E5514" s="24">
        <v>1085</v>
      </c>
      <c r="F5514" s="27">
        <v>0.65</v>
      </c>
      <c r="G5514" s="24" t="s">
        <v>74</v>
      </c>
      <c r="H5514" s="1"/>
      <c r="I5514" s="1"/>
      <c r="AA5514" s="7"/>
      <c r="AB5514" s="7"/>
      <c r="AD5514" s="1"/>
      <c r="AE5514" s="1"/>
      <c r="AG5514" s="7"/>
      <c r="AH5514" s="7"/>
      <c r="AI5514" s="7"/>
      <c r="IU5514" s="11"/>
      <c r="IV5514" s="11"/>
      <c r="IW5514" s="11"/>
      <c r="AMI5514" s="12"/>
      <c r="AMJ5514" s="12"/>
      <c r="AMK5514" s="12"/>
    </row>
    <row r="5515" spans="1:1025">
      <c r="A5515" s="23">
        <v>1</v>
      </c>
      <c r="B5515" s="23">
        <v>1995</v>
      </c>
      <c r="C5515" s="24">
        <v>140.26</v>
      </c>
      <c r="D5515" s="24">
        <v>-65.3</v>
      </c>
      <c r="E5515" s="24">
        <v>1183</v>
      </c>
      <c r="F5515" s="27">
        <v>0.77</v>
      </c>
      <c r="G5515" s="24" t="s">
        <v>74</v>
      </c>
      <c r="H5515" s="1"/>
      <c r="I5515" s="1"/>
      <c r="AA5515" s="7"/>
      <c r="AB5515" s="7"/>
      <c r="AD5515" s="1"/>
      <c r="AE5515" s="1"/>
      <c r="AG5515" s="7"/>
      <c r="AH5515" s="7"/>
      <c r="AI5515" s="7"/>
      <c r="IU5515" s="11"/>
      <c r="IV5515" s="11"/>
      <c r="IW5515" s="11"/>
      <c r="AMI5515" s="12"/>
      <c r="AMJ5515" s="12"/>
      <c r="AMK5515" s="12"/>
    </row>
    <row r="5516" spans="1:1025">
      <c r="A5516" s="23">
        <v>12</v>
      </c>
      <c r="B5516" s="23">
        <v>1994</v>
      </c>
      <c r="C5516" s="24">
        <v>142.47</v>
      </c>
      <c r="D5516" s="24">
        <v>-50.03</v>
      </c>
      <c r="E5516" s="24">
        <v>1230</v>
      </c>
      <c r="F5516" s="27">
        <v>0.39</v>
      </c>
      <c r="G5516" s="24" t="s">
        <v>74</v>
      </c>
      <c r="H5516" s="1"/>
      <c r="I5516" s="1"/>
      <c r="AA5516" s="7"/>
      <c r="AB5516" s="7"/>
      <c r="AD5516" s="1"/>
      <c r="AE5516" s="1"/>
      <c r="AG5516" s="7"/>
      <c r="AH5516" s="7"/>
      <c r="AI5516" s="7"/>
      <c r="IU5516" s="11"/>
      <c r="IV5516" s="11"/>
      <c r="IW5516" s="11"/>
      <c r="AMI5516" s="12"/>
      <c r="AMJ5516" s="12"/>
      <c r="AMK5516" s="12"/>
    </row>
    <row r="5517" spans="1:1025">
      <c r="A5517" s="23">
        <v>1</v>
      </c>
      <c r="B5517" s="23">
        <v>1995</v>
      </c>
      <c r="C5517" s="24">
        <v>139.49</v>
      </c>
      <c r="D5517" s="24">
        <v>-65.31</v>
      </c>
      <c r="E5517" s="24">
        <v>1231</v>
      </c>
      <c r="F5517" s="27">
        <v>0.8</v>
      </c>
      <c r="G5517" s="24" t="s">
        <v>74</v>
      </c>
      <c r="H5517" s="1"/>
      <c r="I5517" s="1"/>
      <c r="AA5517" s="7"/>
      <c r="AB5517" s="7"/>
      <c r="AD5517" s="1"/>
      <c r="AE5517" s="1"/>
      <c r="AG5517" s="7"/>
      <c r="AH5517" s="7"/>
      <c r="AI5517" s="7"/>
      <c r="IU5517" s="11"/>
      <c r="IV5517" s="11"/>
      <c r="IW5517" s="11"/>
      <c r="AMI5517" s="12"/>
      <c r="AMJ5517" s="12"/>
      <c r="AMK5517" s="12"/>
    </row>
    <row r="5518" spans="1:1025">
      <c r="A5518" s="23">
        <v>12</v>
      </c>
      <c r="B5518" s="23">
        <v>1994</v>
      </c>
      <c r="C5518" s="24">
        <v>140</v>
      </c>
      <c r="D5518" s="24">
        <v>-64.400000000000006</v>
      </c>
      <c r="E5518" s="24">
        <v>1232</v>
      </c>
      <c r="F5518" s="27">
        <v>0.45</v>
      </c>
      <c r="G5518" s="24" t="s">
        <v>74</v>
      </c>
      <c r="H5518" s="1"/>
      <c r="I5518" s="1"/>
      <c r="AA5518" s="7"/>
      <c r="AB5518" s="7"/>
      <c r="AD5518" s="1"/>
      <c r="AE5518" s="1"/>
      <c r="AG5518" s="7"/>
      <c r="AH5518" s="7"/>
      <c r="AI5518" s="7"/>
      <c r="IU5518" s="11"/>
      <c r="IV5518" s="11"/>
      <c r="IW5518" s="11"/>
      <c r="AMI5518" s="12"/>
      <c r="AMJ5518" s="12"/>
      <c r="AMK5518" s="12"/>
    </row>
    <row r="5519" spans="1:1025">
      <c r="A5519" s="23">
        <v>12</v>
      </c>
      <c r="B5519" s="23">
        <v>1994</v>
      </c>
      <c r="C5519" s="24">
        <v>140.02000000000001</v>
      </c>
      <c r="D5519" s="24">
        <v>-62.02</v>
      </c>
      <c r="E5519" s="24">
        <v>1232</v>
      </c>
      <c r="F5519" s="27">
        <v>0.2</v>
      </c>
      <c r="G5519" s="24" t="s">
        <v>74</v>
      </c>
      <c r="H5519" s="1"/>
      <c r="I5519" s="1"/>
      <c r="AA5519" s="7"/>
      <c r="AB5519" s="7"/>
      <c r="AD5519" s="1"/>
      <c r="AE5519" s="1"/>
      <c r="AG5519" s="7"/>
      <c r="AH5519" s="7"/>
      <c r="AI5519" s="7"/>
      <c r="IU5519" s="11"/>
      <c r="IV5519" s="11"/>
      <c r="IW5519" s="11"/>
      <c r="AMI5519" s="12"/>
      <c r="AMJ5519" s="12"/>
      <c r="AMK5519" s="12"/>
    </row>
    <row r="5520" spans="1:1025">
      <c r="A5520" s="23">
        <v>12</v>
      </c>
      <c r="B5520" s="23">
        <v>1994</v>
      </c>
      <c r="C5520" s="24">
        <v>140</v>
      </c>
      <c r="D5520" s="24">
        <v>-64.2</v>
      </c>
      <c r="E5520" s="24">
        <v>1233</v>
      </c>
      <c r="F5520" s="27">
        <v>0.16</v>
      </c>
      <c r="G5520" s="24" t="s">
        <v>74</v>
      </c>
      <c r="H5520" s="1"/>
      <c r="I5520" s="1"/>
      <c r="AA5520" s="7"/>
      <c r="AB5520" s="7"/>
      <c r="AD5520" s="1"/>
      <c r="AE5520" s="1"/>
      <c r="AG5520" s="7"/>
      <c r="AH5520" s="7"/>
      <c r="AI5520" s="7"/>
      <c r="IU5520" s="11"/>
      <c r="IV5520" s="11"/>
      <c r="IW5520" s="11"/>
      <c r="AMI5520" s="12"/>
      <c r="AMJ5520" s="12"/>
      <c r="AMK5520" s="12"/>
    </row>
    <row r="5521" spans="1:1025">
      <c r="A5521" s="23">
        <v>1</v>
      </c>
      <c r="B5521" s="23">
        <v>1995</v>
      </c>
      <c r="C5521" s="24">
        <v>140.26</v>
      </c>
      <c r="D5521" s="24">
        <v>-65.3</v>
      </c>
      <c r="E5521" s="24">
        <v>1233</v>
      </c>
      <c r="F5521" s="27">
        <v>0.76</v>
      </c>
      <c r="G5521" s="24" t="s">
        <v>74</v>
      </c>
      <c r="H5521" s="1"/>
      <c r="I5521" s="1"/>
      <c r="AA5521" s="7"/>
      <c r="AB5521" s="7"/>
      <c r="AD5521" s="1"/>
      <c r="AE5521" s="1"/>
      <c r="AG5521" s="7"/>
      <c r="AH5521" s="7"/>
      <c r="AI5521" s="7"/>
      <c r="IU5521" s="11"/>
      <c r="IV5521" s="11"/>
      <c r="IW5521" s="11"/>
      <c r="AMI5521" s="12"/>
      <c r="AMJ5521" s="12"/>
      <c r="AMK5521" s="12"/>
    </row>
    <row r="5522" spans="1:1025">
      <c r="A5522" s="23">
        <v>1</v>
      </c>
      <c r="B5522" s="23">
        <v>1995</v>
      </c>
      <c r="C5522" s="24">
        <v>143.41</v>
      </c>
      <c r="D5522" s="24">
        <v>-56</v>
      </c>
      <c r="E5522" s="24">
        <v>1234</v>
      </c>
      <c r="F5522" s="27">
        <v>0.28000000000000003</v>
      </c>
      <c r="G5522" s="24" t="s">
        <v>74</v>
      </c>
      <c r="H5522" s="1"/>
      <c r="I5522" s="1"/>
      <c r="AA5522" s="7"/>
      <c r="AB5522" s="7"/>
      <c r="AD5522" s="1"/>
      <c r="AE5522" s="1"/>
      <c r="AG5522" s="7"/>
      <c r="AH5522" s="7"/>
      <c r="AI5522" s="7"/>
      <c r="IU5522" s="11"/>
      <c r="IV5522" s="11"/>
      <c r="IW5522" s="11"/>
      <c r="AMI5522" s="12"/>
      <c r="AMJ5522" s="12"/>
      <c r="AMK5522" s="12"/>
    </row>
    <row r="5523" spans="1:1025">
      <c r="A5523" s="23">
        <v>1</v>
      </c>
      <c r="B5523" s="23">
        <v>1995</v>
      </c>
      <c r="C5523" s="24">
        <v>142</v>
      </c>
      <c r="D5523" s="24">
        <v>-60.01</v>
      </c>
      <c r="E5523" s="24">
        <v>1234</v>
      </c>
      <c r="F5523" s="27">
        <v>0.29000000000000098</v>
      </c>
      <c r="G5523" s="24" t="s">
        <v>74</v>
      </c>
      <c r="H5523" s="1"/>
      <c r="I5523" s="1"/>
      <c r="AA5523" s="7"/>
      <c r="AB5523" s="7"/>
      <c r="AD5523" s="1"/>
      <c r="AE5523" s="1"/>
      <c r="AG5523" s="7"/>
      <c r="AH5523" s="7"/>
      <c r="AI5523" s="7"/>
      <c r="IU5523" s="11"/>
      <c r="IV5523" s="11"/>
      <c r="IW5523" s="11"/>
      <c r="AMI5523" s="12"/>
      <c r="AMJ5523" s="12"/>
      <c r="AMK5523" s="12"/>
    </row>
    <row r="5524" spans="1:1025">
      <c r="A5524" s="23">
        <v>1</v>
      </c>
      <c r="B5524" s="23">
        <v>1995</v>
      </c>
      <c r="C5524" s="24">
        <v>140.4</v>
      </c>
      <c r="D5524" s="24">
        <v>-64.099999999999994</v>
      </c>
      <c r="E5524" s="24">
        <v>1235</v>
      </c>
      <c r="F5524" s="27">
        <v>0.59</v>
      </c>
      <c r="G5524" s="24" t="s">
        <v>74</v>
      </c>
      <c r="H5524" s="1"/>
      <c r="I5524" s="1"/>
      <c r="AA5524" s="7"/>
      <c r="AB5524" s="7"/>
      <c r="AD5524" s="1"/>
      <c r="AE5524" s="1"/>
      <c r="AG5524" s="7"/>
      <c r="AH5524" s="7"/>
      <c r="AI5524" s="7"/>
      <c r="IU5524" s="11"/>
      <c r="IV5524" s="11"/>
      <c r="IW5524" s="11"/>
      <c r="AMI5524" s="12"/>
      <c r="AMJ5524" s="12"/>
      <c r="AMK5524" s="12"/>
    </row>
    <row r="5525" spans="1:1025">
      <c r="A5525" s="23">
        <v>1</v>
      </c>
      <c r="B5525" s="23">
        <v>1995</v>
      </c>
      <c r="C5525" s="24">
        <v>139.49</v>
      </c>
      <c r="D5525" s="24">
        <v>-65.31</v>
      </c>
      <c r="E5525" s="24">
        <v>1382</v>
      </c>
      <c r="F5525" s="27">
        <v>0.82</v>
      </c>
      <c r="G5525" s="24" t="s">
        <v>74</v>
      </c>
      <c r="H5525" s="1"/>
      <c r="I5525" s="1"/>
      <c r="AA5525" s="7"/>
      <c r="AB5525" s="7"/>
      <c r="AD5525" s="1"/>
      <c r="AE5525" s="1"/>
      <c r="AG5525" s="7"/>
      <c r="AH5525" s="7"/>
      <c r="AI5525" s="7"/>
      <c r="IU5525" s="11"/>
      <c r="IV5525" s="11"/>
      <c r="IW5525" s="11"/>
      <c r="AMI5525" s="12"/>
      <c r="AMJ5525" s="12"/>
      <c r="AMK5525" s="12"/>
    </row>
    <row r="5526" spans="1:1025">
      <c r="A5526" s="23">
        <v>12</v>
      </c>
      <c r="B5526" s="23">
        <v>1994</v>
      </c>
      <c r="C5526" s="24">
        <v>140.02000000000001</v>
      </c>
      <c r="D5526" s="24">
        <v>-62.02</v>
      </c>
      <c r="E5526" s="24">
        <v>1430</v>
      </c>
      <c r="F5526" s="27">
        <v>0.42</v>
      </c>
      <c r="G5526" s="24" t="s">
        <v>74</v>
      </c>
      <c r="H5526" s="1"/>
      <c r="I5526" s="1"/>
      <c r="AA5526" s="7"/>
      <c r="AB5526" s="7"/>
      <c r="AD5526" s="1"/>
      <c r="AE5526" s="1"/>
      <c r="AG5526" s="7"/>
      <c r="AH5526" s="7"/>
      <c r="AI5526" s="7"/>
      <c r="IU5526" s="11"/>
      <c r="IV5526" s="11"/>
      <c r="IW5526" s="11"/>
      <c r="AMI5526" s="12"/>
      <c r="AMJ5526" s="12"/>
      <c r="AMK5526" s="12"/>
    </row>
    <row r="5527" spans="1:1025">
      <c r="A5527" s="23">
        <v>12</v>
      </c>
      <c r="B5527" s="23">
        <v>1994</v>
      </c>
      <c r="C5527" s="24">
        <v>139.57</v>
      </c>
      <c r="D5527" s="24">
        <v>-64.010000000000005</v>
      </c>
      <c r="E5527" s="24">
        <v>1477</v>
      </c>
      <c r="F5527" s="27">
        <v>0.28000000000000003</v>
      </c>
      <c r="G5527" s="24" t="s">
        <v>74</v>
      </c>
      <c r="H5527" s="1"/>
      <c r="I5527" s="1"/>
      <c r="AA5527" s="7"/>
      <c r="AB5527" s="7"/>
      <c r="AD5527" s="1"/>
      <c r="AE5527" s="1"/>
      <c r="AG5527" s="7"/>
      <c r="AH5527" s="7"/>
      <c r="AI5527" s="7"/>
      <c r="IU5527" s="11"/>
      <c r="IV5527" s="11"/>
      <c r="IW5527" s="11"/>
      <c r="AMI5527" s="12"/>
      <c r="AMJ5527" s="12"/>
      <c r="AMK5527" s="12"/>
    </row>
    <row r="5528" spans="1:1025">
      <c r="A5528" s="23">
        <v>1</v>
      </c>
      <c r="B5528" s="23">
        <v>1995</v>
      </c>
      <c r="C5528" s="24">
        <v>143.41</v>
      </c>
      <c r="D5528" s="24">
        <v>-56</v>
      </c>
      <c r="E5528" s="24">
        <v>1478</v>
      </c>
      <c r="F5528" s="27">
        <v>0.25</v>
      </c>
      <c r="G5528" s="24" t="s">
        <v>74</v>
      </c>
      <c r="H5528" s="1"/>
      <c r="I5528" s="1"/>
      <c r="AA5528" s="7"/>
      <c r="AB5528" s="7"/>
      <c r="AD5528" s="1"/>
      <c r="AE5528" s="1"/>
      <c r="AG5528" s="7"/>
      <c r="AH5528" s="7"/>
      <c r="AI5528" s="7"/>
      <c r="IU5528" s="11"/>
      <c r="IV5528" s="11"/>
      <c r="IW5528" s="11"/>
      <c r="AMI5528" s="12"/>
      <c r="AMJ5528" s="12"/>
      <c r="AMK5528" s="12"/>
    </row>
    <row r="5529" spans="1:1025">
      <c r="A5529" s="23">
        <v>12</v>
      </c>
      <c r="B5529" s="23">
        <v>1994</v>
      </c>
      <c r="C5529" s="24">
        <v>142.47</v>
      </c>
      <c r="D5529" s="24">
        <v>-50.03</v>
      </c>
      <c r="E5529" s="24">
        <v>1478</v>
      </c>
      <c r="F5529" s="27">
        <v>0.42</v>
      </c>
      <c r="G5529" s="24" t="s">
        <v>74</v>
      </c>
      <c r="H5529" s="1"/>
      <c r="I5529" s="1"/>
      <c r="AA5529" s="7"/>
      <c r="AB5529" s="7"/>
      <c r="AD5529" s="1"/>
      <c r="AE5529" s="1"/>
      <c r="AG5529" s="7"/>
      <c r="AH5529" s="7"/>
      <c r="AI5529" s="7"/>
      <c r="IU5529" s="11"/>
      <c r="IV5529" s="11"/>
      <c r="IW5529" s="11"/>
      <c r="AMI5529" s="12"/>
      <c r="AMJ5529" s="12"/>
      <c r="AMK5529" s="12"/>
    </row>
    <row r="5530" spans="1:1025">
      <c r="A5530" s="23">
        <v>12</v>
      </c>
      <c r="B5530" s="23">
        <v>1994</v>
      </c>
      <c r="C5530" s="24">
        <v>140</v>
      </c>
      <c r="D5530" s="24">
        <v>-64.400000000000006</v>
      </c>
      <c r="E5530" s="24">
        <v>1479</v>
      </c>
      <c r="F5530" s="27">
        <v>0.41</v>
      </c>
      <c r="G5530" s="24" t="s">
        <v>74</v>
      </c>
      <c r="H5530" s="1"/>
      <c r="I5530" s="1"/>
      <c r="AA5530" s="7"/>
      <c r="AB5530" s="7"/>
      <c r="AD5530" s="1"/>
      <c r="AE5530" s="1"/>
      <c r="AG5530" s="7"/>
      <c r="AH5530" s="7"/>
      <c r="AI5530" s="7"/>
      <c r="IU5530" s="11"/>
      <c r="IV5530" s="11"/>
      <c r="IW5530" s="11"/>
      <c r="AMI5530" s="12"/>
      <c r="AMJ5530" s="12"/>
      <c r="AMK5530" s="12"/>
    </row>
    <row r="5531" spans="1:1025">
      <c r="A5531" s="23">
        <v>1</v>
      </c>
      <c r="B5531" s="23">
        <v>1995</v>
      </c>
      <c r="C5531" s="24">
        <v>139.49</v>
      </c>
      <c r="D5531" s="24">
        <v>-65.31</v>
      </c>
      <c r="E5531" s="24">
        <v>1479</v>
      </c>
      <c r="F5531" s="27">
        <v>0.68</v>
      </c>
      <c r="G5531" s="24" t="s">
        <v>74</v>
      </c>
      <c r="H5531" s="1"/>
      <c r="I5531" s="1"/>
      <c r="AA5531" s="7"/>
      <c r="AB5531" s="7"/>
      <c r="AD5531" s="1"/>
      <c r="AE5531" s="1"/>
      <c r="AG5531" s="7"/>
      <c r="AH5531" s="7"/>
      <c r="AI5531" s="7"/>
      <c r="IU5531" s="11"/>
      <c r="IV5531" s="11"/>
      <c r="IW5531" s="11"/>
      <c r="AMI5531" s="12"/>
      <c r="AMJ5531" s="12"/>
      <c r="AMK5531" s="12"/>
    </row>
    <row r="5532" spans="1:1025">
      <c r="A5532" s="23">
        <v>1</v>
      </c>
      <c r="B5532" s="23">
        <v>1995</v>
      </c>
      <c r="C5532" s="24">
        <v>142</v>
      </c>
      <c r="D5532" s="24">
        <v>-60.01</v>
      </c>
      <c r="E5532" s="24">
        <v>1480</v>
      </c>
      <c r="F5532" s="27">
        <v>0.29000000000000098</v>
      </c>
      <c r="G5532" s="24" t="s">
        <v>74</v>
      </c>
      <c r="H5532" s="1"/>
      <c r="I5532" s="1"/>
      <c r="AA5532" s="7"/>
      <c r="AB5532" s="7"/>
      <c r="AD5532" s="1"/>
      <c r="AE5532" s="1"/>
      <c r="AG5532" s="7"/>
      <c r="AH5532" s="7"/>
      <c r="AI5532" s="7"/>
      <c r="IU5532" s="11"/>
      <c r="IV5532" s="11"/>
      <c r="IW5532" s="11"/>
      <c r="AMI5532" s="12"/>
      <c r="AMJ5532" s="12"/>
      <c r="AMK5532" s="12"/>
    </row>
    <row r="5533" spans="1:1025">
      <c r="A5533" s="23">
        <v>1</v>
      </c>
      <c r="B5533" s="23">
        <v>1995</v>
      </c>
      <c r="C5533" s="24">
        <v>140.4</v>
      </c>
      <c r="D5533" s="24">
        <v>-64.099999999999994</v>
      </c>
      <c r="E5533" s="24">
        <v>1480</v>
      </c>
      <c r="F5533" s="27">
        <v>0.41</v>
      </c>
      <c r="G5533" s="24" t="s">
        <v>74</v>
      </c>
      <c r="H5533" s="1"/>
      <c r="I5533" s="1"/>
      <c r="AA5533" s="7"/>
      <c r="AB5533" s="7"/>
      <c r="AD5533" s="1"/>
      <c r="AE5533" s="1"/>
      <c r="AG5533" s="7"/>
      <c r="AH5533" s="7"/>
      <c r="AI5533" s="7"/>
      <c r="IU5533" s="11"/>
      <c r="IV5533" s="11"/>
      <c r="IW5533" s="11"/>
      <c r="AMI5533" s="12"/>
      <c r="AMJ5533" s="12"/>
      <c r="AMK5533" s="12"/>
    </row>
    <row r="5534" spans="1:1025">
      <c r="A5534" s="23">
        <v>1</v>
      </c>
      <c r="B5534" s="23">
        <v>1995</v>
      </c>
      <c r="C5534" s="24">
        <v>139.49</v>
      </c>
      <c r="D5534" s="24">
        <v>-65.31</v>
      </c>
      <c r="E5534" s="24">
        <v>1530</v>
      </c>
      <c r="F5534" s="27">
        <v>0.8</v>
      </c>
      <c r="G5534" s="24" t="s">
        <v>74</v>
      </c>
      <c r="H5534" s="1"/>
      <c r="I5534" s="1"/>
      <c r="AA5534" s="7"/>
      <c r="AB5534" s="7"/>
      <c r="AD5534" s="1"/>
      <c r="AE5534" s="1"/>
      <c r="AG5534" s="7"/>
      <c r="AH5534" s="7"/>
      <c r="AI5534" s="7"/>
      <c r="IU5534" s="11"/>
      <c r="IV5534" s="11"/>
      <c r="IW5534" s="11"/>
      <c r="AMI5534" s="12"/>
      <c r="AMJ5534" s="12"/>
      <c r="AMK5534" s="12"/>
    </row>
    <row r="5535" spans="1:1025">
      <c r="A5535" s="23">
        <v>1</v>
      </c>
      <c r="B5535" s="23">
        <v>1995</v>
      </c>
      <c r="C5535" s="24">
        <v>142</v>
      </c>
      <c r="D5535" s="24">
        <v>-60.01</v>
      </c>
      <c r="E5535" s="24">
        <v>1701</v>
      </c>
      <c r="F5535" s="27">
        <v>0.31</v>
      </c>
      <c r="G5535" s="24" t="s">
        <v>74</v>
      </c>
      <c r="H5535" s="1"/>
      <c r="I5535" s="1"/>
      <c r="AA5535" s="7"/>
      <c r="AB5535" s="7"/>
      <c r="AD5535" s="1"/>
      <c r="AE5535" s="1"/>
      <c r="AG5535" s="7"/>
      <c r="AH5535" s="7"/>
      <c r="AI5535" s="7"/>
      <c r="IU5535" s="11"/>
      <c r="IV5535" s="11"/>
      <c r="IW5535" s="11"/>
      <c r="AMI5535" s="12"/>
      <c r="AMJ5535" s="12"/>
      <c r="AMK5535" s="12"/>
    </row>
    <row r="5536" spans="1:1025">
      <c r="A5536" s="23">
        <v>12</v>
      </c>
      <c r="B5536" s="23">
        <v>1994</v>
      </c>
      <c r="C5536" s="24">
        <v>142.47</v>
      </c>
      <c r="D5536" s="24">
        <v>-50.03</v>
      </c>
      <c r="E5536" s="24">
        <v>1723</v>
      </c>
      <c r="F5536" s="27">
        <v>0.36</v>
      </c>
      <c r="G5536" s="24" t="s">
        <v>74</v>
      </c>
      <c r="H5536" s="1"/>
      <c r="I5536" s="1"/>
      <c r="AA5536" s="7"/>
      <c r="AB5536" s="7"/>
      <c r="AD5536" s="1"/>
      <c r="AE5536" s="1"/>
      <c r="AG5536" s="7"/>
      <c r="AH5536" s="7"/>
      <c r="AI5536" s="7"/>
      <c r="IU5536" s="11"/>
      <c r="IV5536" s="11"/>
      <c r="IW5536" s="11"/>
      <c r="AMI5536" s="12"/>
      <c r="AMJ5536" s="12"/>
      <c r="AMK5536" s="12"/>
    </row>
    <row r="5537" spans="1:1025">
      <c r="A5537" s="23">
        <v>12</v>
      </c>
      <c r="B5537" s="23">
        <v>1994</v>
      </c>
      <c r="C5537" s="24">
        <v>140</v>
      </c>
      <c r="D5537" s="24">
        <v>-64.400000000000006</v>
      </c>
      <c r="E5537" s="24">
        <v>1724</v>
      </c>
      <c r="F5537" s="27">
        <v>0.49</v>
      </c>
      <c r="G5537" s="24" t="s">
        <v>74</v>
      </c>
      <c r="H5537" s="1"/>
      <c r="I5537" s="1"/>
      <c r="AA5537" s="7"/>
      <c r="AB5537" s="7"/>
      <c r="AD5537" s="1"/>
      <c r="AE5537" s="1"/>
      <c r="AG5537" s="7"/>
      <c r="AH5537" s="7"/>
      <c r="AI5537" s="7"/>
      <c r="IU5537" s="11"/>
      <c r="IV5537" s="11"/>
      <c r="IW5537" s="11"/>
      <c r="AMI5537" s="12"/>
      <c r="AMJ5537" s="12"/>
      <c r="AMK5537" s="12"/>
    </row>
    <row r="5538" spans="1:1025">
      <c r="A5538" s="23">
        <v>12</v>
      </c>
      <c r="B5538" s="23">
        <v>1994</v>
      </c>
      <c r="C5538" s="24">
        <v>140.02000000000001</v>
      </c>
      <c r="D5538" s="24">
        <v>-62.02</v>
      </c>
      <c r="E5538" s="24">
        <v>1725</v>
      </c>
      <c r="F5538" s="27">
        <v>0.23</v>
      </c>
      <c r="G5538" s="24" t="s">
        <v>74</v>
      </c>
      <c r="H5538" s="1"/>
      <c r="I5538" s="1"/>
      <c r="AA5538" s="7"/>
      <c r="AB5538" s="7"/>
      <c r="AD5538" s="1"/>
      <c r="AE5538" s="1"/>
      <c r="AG5538" s="7"/>
      <c r="AH5538" s="7"/>
      <c r="AI5538" s="7"/>
      <c r="IU5538" s="11"/>
      <c r="IV5538" s="11"/>
      <c r="IW5538" s="11"/>
      <c r="AMI5538" s="12"/>
      <c r="AMJ5538" s="12"/>
      <c r="AMK5538" s="12"/>
    </row>
    <row r="5539" spans="1:1025">
      <c r="A5539" s="23">
        <v>12</v>
      </c>
      <c r="B5539" s="23">
        <v>1994</v>
      </c>
      <c r="C5539" s="24">
        <v>140</v>
      </c>
      <c r="D5539" s="24">
        <v>-64.2</v>
      </c>
      <c r="E5539" s="24">
        <v>1725</v>
      </c>
      <c r="F5539" s="27">
        <v>0.34</v>
      </c>
      <c r="G5539" s="24" t="s">
        <v>74</v>
      </c>
      <c r="H5539" s="1"/>
      <c r="I5539" s="1"/>
      <c r="AA5539" s="7"/>
      <c r="AB5539" s="7"/>
      <c r="AD5539" s="1"/>
      <c r="AE5539" s="1"/>
      <c r="AG5539" s="7"/>
      <c r="AH5539" s="7"/>
      <c r="AI5539" s="7"/>
      <c r="IU5539" s="11"/>
      <c r="IV5539" s="11"/>
      <c r="IW5539" s="11"/>
      <c r="AMI5539" s="12"/>
      <c r="AMJ5539" s="12"/>
      <c r="AMK5539" s="12"/>
    </row>
    <row r="5540" spans="1:1025">
      <c r="A5540" s="23">
        <v>1</v>
      </c>
      <c r="B5540" s="23">
        <v>1995</v>
      </c>
      <c r="C5540" s="24">
        <v>143.41</v>
      </c>
      <c r="D5540" s="24">
        <v>-56</v>
      </c>
      <c r="E5540" s="24">
        <v>1726</v>
      </c>
      <c r="F5540" s="27">
        <v>0.35</v>
      </c>
      <c r="G5540" s="24" t="s">
        <v>74</v>
      </c>
      <c r="H5540" s="1"/>
      <c r="I5540" s="1"/>
      <c r="AA5540" s="7"/>
      <c r="AB5540" s="7"/>
      <c r="AD5540" s="1"/>
      <c r="AE5540" s="1"/>
      <c r="AG5540" s="7"/>
      <c r="AH5540" s="7"/>
      <c r="AI5540" s="7"/>
      <c r="IU5540" s="11"/>
      <c r="IV5540" s="11"/>
      <c r="IW5540" s="11"/>
      <c r="AMI5540" s="12"/>
      <c r="AMJ5540" s="12"/>
      <c r="AMK5540" s="12"/>
    </row>
    <row r="5541" spans="1:1025">
      <c r="A5541" s="23">
        <v>12</v>
      </c>
      <c r="B5541" s="23">
        <v>1994</v>
      </c>
      <c r="C5541" s="24">
        <v>142.47</v>
      </c>
      <c r="D5541" s="24">
        <v>-50.03</v>
      </c>
      <c r="E5541" s="24">
        <v>1967</v>
      </c>
      <c r="F5541" s="27">
        <v>0.38</v>
      </c>
      <c r="G5541" s="24" t="s">
        <v>74</v>
      </c>
      <c r="H5541" s="1"/>
      <c r="I5541" s="1"/>
      <c r="AA5541" s="7"/>
      <c r="AB5541" s="7"/>
      <c r="AD5541" s="1"/>
      <c r="AE5541" s="1"/>
      <c r="AG5541" s="7"/>
      <c r="AH5541" s="7"/>
      <c r="AI5541" s="7"/>
      <c r="IU5541" s="11"/>
      <c r="IV5541" s="11"/>
      <c r="IW5541" s="11"/>
      <c r="AMI5541" s="12"/>
      <c r="AMJ5541" s="12"/>
      <c r="AMK5541" s="12"/>
    </row>
    <row r="5542" spans="1:1025">
      <c r="A5542" s="23">
        <v>1</v>
      </c>
      <c r="B5542" s="23">
        <v>1995</v>
      </c>
      <c r="C5542" s="24">
        <v>143.41</v>
      </c>
      <c r="D5542" s="24">
        <v>-56</v>
      </c>
      <c r="E5542" s="24">
        <v>1968</v>
      </c>
      <c r="F5542" s="27">
        <v>0.4</v>
      </c>
      <c r="G5542" s="24" t="s">
        <v>74</v>
      </c>
      <c r="H5542" s="1"/>
      <c r="I5542" s="1"/>
      <c r="AA5542" s="7"/>
      <c r="AB5542" s="7"/>
      <c r="AD5542" s="1"/>
      <c r="AE5542" s="1"/>
      <c r="AG5542" s="7"/>
      <c r="AH5542" s="7"/>
      <c r="AI5542" s="7"/>
      <c r="IU5542" s="11"/>
      <c r="IV5542" s="11"/>
      <c r="IW5542" s="11"/>
      <c r="AMI5542" s="12"/>
      <c r="AMJ5542" s="12"/>
      <c r="AMK5542" s="12"/>
    </row>
    <row r="5543" spans="1:1025">
      <c r="A5543" s="23">
        <v>12</v>
      </c>
      <c r="B5543" s="23">
        <v>1994</v>
      </c>
      <c r="C5543" s="24">
        <v>140</v>
      </c>
      <c r="D5543" s="24">
        <v>-64.400000000000006</v>
      </c>
      <c r="E5543" s="24">
        <v>1968</v>
      </c>
      <c r="F5543" s="27">
        <v>0.45</v>
      </c>
      <c r="G5543" s="24" t="s">
        <v>74</v>
      </c>
      <c r="H5543" s="1"/>
      <c r="I5543" s="1"/>
      <c r="AA5543" s="7"/>
      <c r="AB5543" s="7"/>
      <c r="AD5543" s="1"/>
      <c r="AE5543" s="1"/>
      <c r="AG5543" s="7"/>
      <c r="AH5543" s="7"/>
      <c r="AI5543" s="7"/>
      <c r="IU5543" s="11"/>
      <c r="IV5543" s="11"/>
      <c r="IW5543" s="11"/>
      <c r="AMI5543" s="12"/>
      <c r="AMJ5543" s="12"/>
      <c r="AMK5543" s="12"/>
    </row>
    <row r="5544" spans="1:1025">
      <c r="A5544" s="23">
        <v>12</v>
      </c>
      <c r="B5544" s="23">
        <v>1994</v>
      </c>
      <c r="C5544" s="24">
        <v>140.02000000000001</v>
      </c>
      <c r="D5544" s="24">
        <v>-62.02</v>
      </c>
      <c r="E5544" s="24">
        <v>1969</v>
      </c>
      <c r="F5544" s="27">
        <v>0.38</v>
      </c>
      <c r="G5544" s="24" t="s">
        <v>74</v>
      </c>
      <c r="H5544" s="1"/>
      <c r="I5544" s="1"/>
      <c r="AA5544" s="7"/>
      <c r="AB5544" s="7"/>
      <c r="AD5544" s="1"/>
      <c r="AE5544" s="1"/>
      <c r="AG5544" s="7"/>
      <c r="AH5544" s="7"/>
      <c r="AI5544" s="7"/>
      <c r="IU5544" s="11"/>
      <c r="IV5544" s="11"/>
      <c r="IW5544" s="11"/>
      <c r="AMI5544" s="12"/>
      <c r="AMJ5544" s="12"/>
      <c r="AMK5544" s="12"/>
    </row>
    <row r="5545" spans="1:1025">
      <c r="A5545" s="23">
        <v>12</v>
      </c>
      <c r="B5545" s="23">
        <v>1994</v>
      </c>
      <c r="C5545" s="24">
        <v>140</v>
      </c>
      <c r="D5545" s="24">
        <v>-64.2</v>
      </c>
      <c r="E5545" s="24">
        <v>1970</v>
      </c>
      <c r="F5545" s="27">
        <v>0.34</v>
      </c>
      <c r="G5545" s="24" t="s">
        <v>74</v>
      </c>
      <c r="H5545" s="1"/>
      <c r="I5545" s="1"/>
      <c r="AA5545" s="7"/>
      <c r="AB5545" s="7"/>
      <c r="AD5545" s="1"/>
      <c r="AE5545" s="1"/>
      <c r="AG5545" s="7"/>
      <c r="AH5545" s="7"/>
      <c r="AI5545" s="7"/>
      <c r="IU5545" s="11"/>
      <c r="IV5545" s="11"/>
      <c r="IW5545" s="11"/>
      <c r="AMI5545" s="12"/>
      <c r="AMJ5545" s="12"/>
      <c r="AMK5545" s="12"/>
    </row>
    <row r="5546" spans="1:1025">
      <c r="A5546" s="23">
        <v>1</v>
      </c>
      <c r="B5546" s="23">
        <v>1995</v>
      </c>
      <c r="C5546" s="24">
        <v>142</v>
      </c>
      <c r="D5546" s="24">
        <v>-60.01</v>
      </c>
      <c r="E5546" s="24">
        <v>1971</v>
      </c>
      <c r="F5546" s="27">
        <v>0.39</v>
      </c>
      <c r="G5546" s="24" t="s">
        <v>74</v>
      </c>
      <c r="H5546" s="1"/>
      <c r="I5546" s="1"/>
      <c r="AA5546" s="7"/>
      <c r="AB5546" s="7"/>
      <c r="AD5546" s="1"/>
      <c r="AE5546" s="1"/>
      <c r="AG5546" s="7"/>
      <c r="AH5546" s="7"/>
      <c r="AI5546" s="7"/>
      <c r="IU5546" s="11"/>
      <c r="IV5546" s="11"/>
      <c r="IW5546" s="11"/>
      <c r="AMI5546" s="12"/>
      <c r="AMJ5546" s="12"/>
      <c r="AMK5546" s="12"/>
    </row>
    <row r="5547" spans="1:1025">
      <c r="A5547" s="23">
        <v>1</v>
      </c>
      <c r="B5547" s="23">
        <v>1995</v>
      </c>
      <c r="C5547" s="24">
        <v>140.4</v>
      </c>
      <c r="D5547" s="24">
        <v>-64.099999999999994</v>
      </c>
      <c r="E5547" s="24">
        <v>1972</v>
      </c>
      <c r="F5547" s="27">
        <v>0.68</v>
      </c>
      <c r="G5547" s="24" t="s">
        <v>74</v>
      </c>
      <c r="H5547" s="1"/>
      <c r="I5547" s="1"/>
      <c r="AA5547" s="7"/>
      <c r="AB5547" s="7"/>
      <c r="AD5547" s="1"/>
      <c r="AE5547" s="1"/>
      <c r="AG5547" s="7"/>
      <c r="AH5547" s="7"/>
      <c r="AI5547" s="7"/>
      <c r="IU5547" s="11"/>
      <c r="IV5547" s="11"/>
      <c r="IW5547" s="11"/>
      <c r="AMI5547" s="12"/>
      <c r="AMJ5547" s="12"/>
      <c r="AMK5547" s="12"/>
    </row>
    <row r="5548" spans="1:1025">
      <c r="A5548" s="23">
        <v>12</v>
      </c>
      <c r="B5548" s="23">
        <v>1994</v>
      </c>
      <c r="C5548" s="24">
        <v>140</v>
      </c>
      <c r="D5548" s="24">
        <v>-64.400000000000006</v>
      </c>
      <c r="E5548" s="24">
        <v>2214</v>
      </c>
      <c r="F5548" s="27">
        <v>0.5</v>
      </c>
      <c r="G5548" s="24" t="s">
        <v>74</v>
      </c>
      <c r="H5548" s="1"/>
      <c r="I5548" s="1"/>
      <c r="AA5548" s="7"/>
      <c r="AB5548" s="7"/>
      <c r="AD5548" s="1"/>
      <c r="AE5548" s="1"/>
      <c r="AG5548" s="7"/>
      <c r="AH5548" s="7"/>
      <c r="AI5548" s="7"/>
      <c r="IU5548" s="11"/>
      <c r="IV5548" s="11"/>
      <c r="IW5548" s="11"/>
      <c r="AMI5548" s="12"/>
      <c r="AMJ5548" s="12"/>
      <c r="AMK5548" s="12"/>
    </row>
    <row r="5549" spans="1:1025">
      <c r="A5549" s="23">
        <v>12</v>
      </c>
      <c r="B5549" s="23">
        <v>1994</v>
      </c>
      <c r="C5549" s="24">
        <v>140</v>
      </c>
      <c r="D5549" s="24">
        <v>-64.2</v>
      </c>
      <c r="E5549" s="24">
        <v>2214</v>
      </c>
      <c r="F5549" s="27">
        <v>0.43</v>
      </c>
      <c r="G5549" s="24" t="s">
        <v>74</v>
      </c>
      <c r="H5549" s="1"/>
      <c r="I5549" s="1"/>
      <c r="AA5549" s="7"/>
      <c r="AB5549" s="7"/>
      <c r="AD5549" s="1"/>
      <c r="AE5549" s="1"/>
      <c r="AG5549" s="7"/>
      <c r="AH5549" s="7"/>
      <c r="AI5549" s="7"/>
      <c r="IU5549" s="11"/>
      <c r="IV5549" s="11"/>
      <c r="IW5549" s="11"/>
      <c r="AMI5549" s="12"/>
      <c r="AMJ5549" s="12"/>
      <c r="AMK5549" s="12"/>
    </row>
    <row r="5550" spans="1:1025">
      <c r="A5550" s="23">
        <v>1</v>
      </c>
      <c r="B5550" s="23">
        <v>1995</v>
      </c>
      <c r="C5550" s="24">
        <v>143.41</v>
      </c>
      <c r="D5550" s="24">
        <v>-56</v>
      </c>
      <c r="E5550" s="24">
        <v>2216</v>
      </c>
      <c r="F5550" s="27">
        <v>0.52</v>
      </c>
      <c r="G5550" s="24" t="s">
        <v>74</v>
      </c>
      <c r="H5550" s="1"/>
      <c r="I5550" s="1"/>
      <c r="AA5550" s="7"/>
      <c r="AB5550" s="7"/>
      <c r="AD5550" s="1"/>
      <c r="AE5550" s="1"/>
      <c r="AG5550" s="7"/>
      <c r="AH5550" s="7"/>
      <c r="AI5550" s="7"/>
      <c r="IU5550" s="11"/>
      <c r="IV5550" s="11"/>
      <c r="IW5550" s="11"/>
      <c r="AMI5550" s="12"/>
      <c r="AMJ5550" s="12"/>
      <c r="AMK5550" s="12"/>
    </row>
    <row r="5551" spans="1:1025">
      <c r="A5551" s="23">
        <v>12</v>
      </c>
      <c r="B5551" s="23">
        <v>1994</v>
      </c>
      <c r="C5551" s="24">
        <v>142.47</v>
      </c>
      <c r="D5551" s="24">
        <v>-50.03</v>
      </c>
      <c r="E5551" s="24">
        <v>2218</v>
      </c>
      <c r="F5551" s="27">
        <v>0.54</v>
      </c>
      <c r="G5551" s="24" t="s">
        <v>74</v>
      </c>
      <c r="H5551" s="1"/>
      <c r="I5551" s="1"/>
      <c r="AA5551" s="7"/>
      <c r="AB5551" s="7"/>
      <c r="AD5551" s="1"/>
      <c r="AE5551" s="1"/>
      <c r="AG5551" s="7"/>
      <c r="AH5551" s="7"/>
      <c r="AI5551" s="7"/>
      <c r="IU5551" s="11"/>
      <c r="IV5551" s="11"/>
      <c r="IW5551" s="11"/>
      <c r="AMI5551" s="12"/>
      <c r="AMJ5551" s="12"/>
      <c r="AMK5551" s="12"/>
    </row>
    <row r="5552" spans="1:1025">
      <c r="A5552" s="23">
        <v>1</v>
      </c>
      <c r="B5552" s="23">
        <v>1995</v>
      </c>
      <c r="C5552" s="24">
        <v>140.4</v>
      </c>
      <c r="D5552" s="24">
        <v>-64.099999999999994</v>
      </c>
      <c r="E5552" s="24">
        <v>2218</v>
      </c>
      <c r="F5552" s="27">
        <v>0.56000000000000105</v>
      </c>
      <c r="G5552" s="24" t="s">
        <v>74</v>
      </c>
      <c r="H5552" s="1"/>
      <c r="I5552" s="1"/>
      <c r="AA5552" s="7"/>
      <c r="AB5552" s="7"/>
      <c r="AD5552" s="1"/>
      <c r="AE5552" s="1"/>
      <c r="AG5552" s="7"/>
      <c r="AH5552" s="7"/>
      <c r="AI5552" s="7"/>
      <c r="IU5552" s="11"/>
      <c r="IV5552" s="11"/>
      <c r="IW5552" s="11"/>
      <c r="AMI5552" s="12"/>
      <c r="AMJ5552" s="12"/>
      <c r="AMK5552" s="12"/>
    </row>
    <row r="5553" spans="1:1025">
      <c r="A5553" s="23">
        <v>12</v>
      </c>
      <c r="B5553" s="23">
        <v>1994</v>
      </c>
      <c r="C5553" s="24">
        <v>140.02000000000001</v>
      </c>
      <c r="D5553" s="24">
        <v>-62.02</v>
      </c>
      <c r="E5553" s="24">
        <v>2459</v>
      </c>
      <c r="F5553" s="27">
        <v>0.27</v>
      </c>
      <c r="G5553" s="24" t="s">
        <v>74</v>
      </c>
      <c r="H5553" s="1"/>
      <c r="I5553" s="1"/>
      <c r="AA5553" s="7"/>
      <c r="AB5553" s="7"/>
      <c r="AD5553" s="1"/>
      <c r="AE5553" s="1"/>
      <c r="AG5553" s="7"/>
      <c r="AH5553" s="7"/>
      <c r="AI5553" s="7"/>
      <c r="IU5553" s="11"/>
      <c r="IV5553" s="11"/>
      <c r="IW5553" s="11"/>
      <c r="AMI5553" s="12"/>
      <c r="AMJ5553" s="12"/>
      <c r="AMK5553" s="12"/>
    </row>
    <row r="5554" spans="1:1025">
      <c r="A5554" s="23">
        <v>12</v>
      </c>
      <c r="B5554" s="23">
        <v>1994</v>
      </c>
      <c r="C5554" s="24">
        <v>140</v>
      </c>
      <c r="D5554" s="24">
        <v>-64.2</v>
      </c>
      <c r="E5554" s="24">
        <v>2459</v>
      </c>
      <c r="F5554" s="27">
        <v>0.46</v>
      </c>
      <c r="G5554" s="24" t="s">
        <v>74</v>
      </c>
      <c r="H5554" s="1"/>
      <c r="I5554" s="1"/>
      <c r="AA5554" s="7"/>
      <c r="AB5554" s="7"/>
      <c r="AD5554" s="1"/>
      <c r="AE5554" s="1"/>
      <c r="AG5554" s="7"/>
      <c r="AH5554" s="7"/>
      <c r="AI5554" s="7"/>
      <c r="IU5554" s="11"/>
      <c r="IV5554" s="11"/>
      <c r="IW5554" s="11"/>
      <c r="AMI5554" s="12"/>
      <c r="AMJ5554" s="12"/>
      <c r="AMK5554" s="12"/>
    </row>
    <row r="5555" spans="1:1025">
      <c r="A5555" s="23">
        <v>1</v>
      </c>
      <c r="B5555" s="23">
        <v>1995</v>
      </c>
      <c r="C5555" s="24">
        <v>140.4</v>
      </c>
      <c r="D5555" s="24">
        <v>-64.099999999999994</v>
      </c>
      <c r="E5555" s="24">
        <v>2461</v>
      </c>
      <c r="F5555" s="27">
        <v>0.58000000000000096</v>
      </c>
      <c r="G5555" s="24" t="s">
        <v>74</v>
      </c>
      <c r="H5555" s="1"/>
      <c r="I5555" s="1"/>
      <c r="AA5555" s="7"/>
      <c r="AB5555" s="7"/>
      <c r="AD5555" s="1"/>
      <c r="AE5555" s="1"/>
      <c r="AG5555" s="7"/>
      <c r="AH5555" s="7"/>
      <c r="AI5555" s="7"/>
      <c r="IU5555" s="11"/>
      <c r="IV5555" s="11"/>
      <c r="IW5555" s="11"/>
      <c r="AMI5555" s="12"/>
      <c r="AMJ5555" s="12"/>
      <c r="AMK5555" s="12"/>
    </row>
    <row r="5556" spans="1:1025">
      <c r="A5556" s="23">
        <v>1</v>
      </c>
      <c r="B5556" s="23">
        <v>1995</v>
      </c>
      <c r="C5556" s="24">
        <v>143.41</v>
      </c>
      <c r="D5556" s="24">
        <v>-56</v>
      </c>
      <c r="E5556" s="24">
        <v>2462</v>
      </c>
      <c r="F5556" s="27">
        <v>0.62</v>
      </c>
      <c r="G5556" s="24" t="s">
        <v>74</v>
      </c>
      <c r="H5556" s="1"/>
      <c r="I5556" s="1"/>
      <c r="AA5556" s="7"/>
      <c r="AB5556" s="7"/>
      <c r="AD5556" s="1"/>
      <c r="AE5556" s="1"/>
      <c r="AG5556" s="7"/>
      <c r="AH5556" s="7"/>
      <c r="AI5556" s="7"/>
      <c r="IU5556" s="11"/>
      <c r="IV5556" s="11"/>
      <c r="IW5556" s="11"/>
      <c r="AMI5556" s="12"/>
      <c r="AMJ5556" s="12"/>
      <c r="AMK5556" s="12"/>
    </row>
    <row r="5557" spans="1:1025">
      <c r="A5557" s="23">
        <v>1</v>
      </c>
      <c r="B5557" s="23">
        <v>1995</v>
      </c>
      <c r="C5557" s="24">
        <v>142</v>
      </c>
      <c r="D5557" s="24">
        <v>-60.01</v>
      </c>
      <c r="E5557" s="24">
        <v>2463</v>
      </c>
      <c r="F5557" s="27">
        <v>0.57000000000000095</v>
      </c>
      <c r="G5557" s="24" t="s">
        <v>74</v>
      </c>
      <c r="H5557" s="1"/>
      <c r="I5557" s="1"/>
      <c r="AA5557" s="7"/>
      <c r="AB5557" s="7"/>
      <c r="AD5557" s="1"/>
      <c r="AE5557" s="1"/>
      <c r="AG5557" s="7"/>
      <c r="AH5557" s="7"/>
      <c r="AI5557" s="7"/>
      <c r="IU5557" s="11"/>
      <c r="IV5557" s="11"/>
      <c r="IW5557" s="11"/>
      <c r="AMI5557" s="12"/>
      <c r="AMJ5557" s="12"/>
      <c r="AMK5557" s="12"/>
    </row>
    <row r="5558" spans="1:1025">
      <c r="A5558" s="23">
        <v>12</v>
      </c>
      <c r="B5558" s="23">
        <v>1994</v>
      </c>
      <c r="C5558" s="24">
        <v>140</v>
      </c>
      <c r="D5558" s="24">
        <v>-64.400000000000006</v>
      </c>
      <c r="E5558" s="24">
        <v>2463</v>
      </c>
      <c r="F5558" s="27">
        <v>0.44</v>
      </c>
      <c r="G5558" s="24" t="s">
        <v>74</v>
      </c>
      <c r="H5558" s="1"/>
      <c r="I5558" s="1"/>
      <c r="AA5558" s="7"/>
      <c r="AB5558" s="7"/>
      <c r="AD5558" s="1"/>
      <c r="AE5558" s="1"/>
      <c r="AG5558" s="7"/>
      <c r="AH5558" s="7"/>
      <c r="AI5558" s="7"/>
      <c r="IU5558" s="11"/>
      <c r="IV5558" s="11"/>
      <c r="IW5558" s="11"/>
      <c r="AMI5558" s="12"/>
      <c r="AMJ5558" s="12"/>
      <c r="AMK5558" s="12"/>
    </row>
    <row r="5559" spans="1:1025">
      <c r="A5559" s="23">
        <v>12</v>
      </c>
      <c r="B5559" s="23">
        <v>1994</v>
      </c>
      <c r="C5559" s="24">
        <v>142.47</v>
      </c>
      <c r="D5559" s="24">
        <v>-50.03</v>
      </c>
      <c r="E5559" s="24">
        <v>2464</v>
      </c>
      <c r="F5559" s="27">
        <v>0.55000000000000104</v>
      </c>
      <c r="G5559" s="24" t="s">
        <v>74</v>
      </c>
      <c r="H5559" s="1"/>
      <c r="I5559" s="1"/>
      <c r="AA5559" s="7"/>
      <c r="AB5559" s="7"/>
      <c r="AD5559" s="1"/>
      <c r="AE5559" s="1"/>
      <c r="AG5559" s="7"/>
      <c r="AH5559" s="7"/>
      <c r="AI5559" s="7"/>
      <c r="IU5559" s="11"/>
      <c r="IV5559" s="11"/>
      <c r="IW5559" s="11"/>
      <c r="AMI5559" s="12"/>
      <c r="AMJ5559" s="12"/>
      <c r="AMK5559" s="12"/>
    </row>
    <row r="5560" spans="1:1025">
      <c r="A5560" s="23">
        <v>12</v>
      </c>
      <c r="B5560" s="23">
        <v>1994</v>
      </c>
      <c r="C5560" s="24">
        <v>139.57</v>
      </c>
      <c r="D5560" s="24">
        <v>-64.010000000000005</v>
      </c>
      <c r="E5560" s="24">
        <v>2498</v>
      </c>
      <c r="F5560" s="27">
        <v>0.34</v>
      </c>
      <c r="G5560" s="24" t="s">
        <v>74</v>
      </c>
      <c r="H5560" s="1"/>
      <c r="I5560" s="1"/>
      <c r="AA5560" s="7"/>
      <c r="AB5560" s="7"/>
      <c r="AD5560" s="1"/>
      <c r="AE5560" s="1"/>
      <c r="AG5560" s="7"/>
      <c r="AH5560" s="7"/>
      <c r="AI5560" s="7"/>
      <c r="IU5560" s="11"/>
      <c r="IV5560" s="11"/>
      <c r="IW5560" s="11"/>
      <c r="AMI5560" s="12"/>
      <c r="AMJ5560" s="12"/>
      <c r="AMK5560" s="12"/>
    </row>
    <row r="5561" spans="1:1025">
      <c r="A5561" s="23">
        <v>12</v>
      </c>
      <c r="B5561" s="23">
        <v>1994</v>
      </c>
      <c r="C5561" s="24">
        <v>140</v>
      </c>
      <c r="D5561" s="24">
        <v>-64.2</v>
      </c>
      <c r="E5561" s="24">
        <v>2705</v>
      </c>
      <c r="F5561" s="27">
        <v>0.81</v>
      </c>
      <c r="G5561" s="24" t="s">
        <v>74</v>
      </c>
      <c r="H5561" s="1"/>
      <c r="I5561" s="1"/>
      <c r="AA5561" s="7"/>
      <c r="AB5561" s="7"/>
      <c r="AD5561" s="1"/>
      <c r="AE5561" s="1"/>
      <c r="AG5561" s="7"/>
      <c r="AH5561" s="7"/>
      <c r="AI5561" s="7"/>
      <c r="IU5561" s="11"/>
      <c r="IV5561" s="11"/>
      <c r="IW5561" s="11"/>
      <c r="AMI5561" s="12"/>
      <c r="AMJ5561" s="12"/>
      <c r="AMK5561" s="12"/>
    </row>
    <row r="5562" spans="1:1025">
      <c r="A5562" s="23">
        <v>12</v>
      </c>
      <c r="B5562" s="23">
        <v>1994</v>
      </c>
      <c r="C5562" s="24">
        <v>140</v>
      </c>
      <c r="D5562" s="24">
        <v>-64.400000000000006</v>
      </c>
      <c r="E5562" s="24">
        <v>2707</v>
      </c>
      <c r="F5562" s="27">
        <v>0.89</v>
      </c>
      <c r="G5562" s="24" t="s">
        <v>74</v>
      </c>
      <c r="H5562" s="1"/>
      <c r="I5562" s="1"/>
      <c r="AA5562" s="7"/>
      <c r="AB5562" s="7"/>
      <c r="AD5562" s="1"/>
      <c r="AE5562" s="1"/>
      <c r="AG5562" s="7"/>
      <c r="AH5562" s="7"/>
      <c r="AI5562" s="7"/>
      <c r="IU5562" s="11"/>
      <c r="IV5562" s="11"/>
      <c r="IW5562" s="11"/>
      <c r="AMI5562" s="12"/>
      <c r="AMJ5562" s="12"/>
      <c r="AMK5562" s="12"/>
    </row>
    <row r="5563" spans="1:1025">
      <c r="A5563" s="23">
        <v>1</v>
      </c>
      <c r="B5563" s="23">
        <v>1995</v>
      </c>
      <c r="C5563" s="24">
        <v>143.41</v>
      </c>
      <c r="D5563" s="24">
        <v>-56</v>
      </c>
      <c r="E5563" s="24">
        <v>2707</v>
      </c>
      <c r="F5563" s="27">
        <v>0.64</v>
      </c>
      <c r="G5563" s="24" t="s">
        <v>74</v>
      </c>
      <c r="H5563" s="1"/>
      <c r="I5563" s="1"/>
      <c r="AA5563" s="7"/>
      <c r="AB5563" s="7"/>
      <c r="AD5563" s="1"/>
      <c r="AE5563" s="1"/>
      <c r="AG5563" s="7"/>
      <c r="AH5563" s="7"/>
      <c r="AI5563" s="7"/>
      <c r="IU5563" s="11"/>
      <c r="IV5563" s="11"/>
      <c r="IW5563" s="11"/>
      <c r="AMI5563" s="12"/>
      <c r="AMJ5563" s="12"/>
      <c r="AMK5563" s="12"/>
    </row>
    <row r="5564" spans="1:1025">
      <c r="A5564" s="23">
        <v>1</v>
      </c>
      <c r="B5564" s="23">
        <v>1995</v>
      </c>
      <c r="C5564" s="24">
        <v>140.4</v>
      </c>
      <c r="D5564" s="24">
        <v>-64.099999999999994</v>
      </c>
      <c r="E5564" s="24">
        <v>2707</v>
      </c>
      <c r="F5564" s="27">
        <v>0.91</v>
      </c>
      <c r="G5564" s="24" t="s">
        <v>74</v>
      </c>
      <c r="H5564" s="1"/>
      <c r="I5564" s="1"/>
      <c r="AA5564" s="7"/>
      <c r="AB5564" s="7"/>
      <c r="AD5564" s="1"/>
      <c r="AE5564" s="1"/>
      <c r="AG5564" s="7"/>
      <c r="AH5564" s="7"/>
      <c r="AI5564" s="7"/>
      <c r="IU5564" s="11"/>
      <c r="IV5564" s="11"/>
      <c r="IW5564" s="11"/>
      <c r="AMI5564" s="12"/>
      <c r="AMJ5564" s="12"/>
      <c r="AMK5564" s="12"/>
    </row>
    <row r="5565" spans="1:1025">
      <c r="A5565" s="23">
        <v>12</v>
      </c>
      <c r="B5565" s="23">
        <v>1994</v>
      </c>
      <c r="C5565" s="24">
        <v>140</v>
      </c>
      <c r="D5565" s="24">
        <v>-64.400000000000006</v>
      </c>
      <c r="E5565" s="24">
        <v>2860</v>
      </c>
      <c r="F5565" s="27">
        <v>1.43</v>
      </c>
      <c r="G5565" s="24" t="s">
        <v>74</v>
      </c>
      <c r="H5565" s="1"/>
      <c r="I5565" s="1"/>
      <c r="AA5565" s="7"/>
      <c r="AB5565" s="7"/>
      <c r="AD5565" s="1"/>
      <c r="AE5565" s="1"/>
      <c r="AG5565" s="7"/>
      <c r="AH5565" s="7"/>
      <c r="AI5565" s="7"/>
      <c r="IU5565" s="11"/>
      <c r="IV5565" s="11"/>
      <c r="IW5565" s="11"/>
      <c r="AMI5565" s="12"/>
      <c r="AMJ5565" s="12"/>
      <c r="AMK5565" s="12"/>
    </row>
    <row r="5566" spans="1:1025">
      <c r="A5566" s="23">
        <v>12</v>
      </c>
      <c r="B5566" s="23">
        <v>1994</v>
      </c>
      <c r="C5566" s="24">
        <v>140</v>
      </c>
      <c r="D5566" s="24">
        <v>-64.2</v>
      </c>
      <c r="E5566" s="24">
        <v>2949</v>
      </c>
      <c r="F5566" s="27">
        <v>0.58000000000000096</v>
      </c>
      <c r="G5566" s="24" t="s">
        <v>74</v>
      </c>
      <c r="H5566" s="1"/>
      <c r="I5566" s="1"/>
      <c r="AA5566" s="7"/>
      <c r="AB5566" s="7"/>
      <c r="AD5566" s="1"/>
      <c r="AE5566" s="1"/>
      <c r="AG5566" s="7"/>
      <c r="AH5566" s="7"/>
      <c r="AI5566" s="7"/>
      <c r="IU5566" s="11"/>
      <c r="IV5566" s="11"/>
      <c r="IW5566" s="11"/>
      <c r="AMI5566" s="12"/>
      <c r="AMJ5566" s="12"/>
      <c r="AMK5566" s="12"/>
    </row>
    <row r="5567" spans="1:1025">
      <c r="A5567" s="23">
        <v>12</v>
      </c>
      <c r="B5567" s="23">
        <v>1994</v>
      </c>
      <c r="C5567" s="24">
        <v>140.02000000000001</v>
      </c>
      <c r="D5567" s="24">
        <v>-62.02</v>
      </c>
      <c r="E5567" s="24">
        <v>2949</v>
      </c>
      <c r="F5567" s="27">
        <v>0.26</v>
      </c>
      <c r="G5567" s="24" t="s">
        <v>74</v>
      </c>
      <c r="H5567" s="1"/>
      <c r="I5567" s="1"/>
      <c r="AA5567" s="7"/>
      <c r="AB5567" s="7"/>
      <c r="AD5567" s="1"/>
      <c r="AE5567" s="1"/>
      <c r="AG5567" s="7"/>
      <c r="AH5567" s="7"/>
      <c r="AI5567" s="7"/>
      <c r="IU5567" s="11"/>
      <c r="IV5567" s="11"/>
      <c r="IW5567" s="11"/>
      <c r="AMI5567" s="12"/>
      <c r="AMJ5567" s="12"/>
      <c r="AMK5567" s="12"/>
    </row>
    <row r="5568" spans="1:1025">
      <c r="A5568" s="23">
        <v>1</v>
      </c>
      <c r="B5568" s="23">
        <v>1995</v>
      </c>
      <c r="C5568" s="24">
        <v>140.4</v>
      </c>
      <c r="D5568" s="24">
        <v>-64.099999999999994</v>
      </c>
      <c r="E5568" s="24">
        <v>2950</v>
      </c>
      <c r="F5568" s="27">
        <v>0.71</v>
      </c>
      <c r="G5568" s="24" t="s">
        <v>74</v>
      </c>
      <c r="H5568" s="1"/>
      <c r="I5568" s="1"/>
      <c r="AA5568" s="7"/>
      <c r="AB5568" s="7"/>
      <c r="AD5568" s="1"/>
      <c r="AE5568" s="1"/>
      <c r="AG5568" s="7"/>
      <c r="AH5568" s="7"/>
      <c r="AI5568" s="7"/>
      <c r="IU5568" s="11"/>
      <c r="IV5568" s="11"/>
      <c r="IW5568" s="11"/>
      <c r="AMI5568" s="12"/>
      <c r="AMJ5568" s="12"/>
      <c r="AMK5568" s="12"/>
    </row>
    <row r="5569" spans="1:1025">
      <c r="A5569" s="23">
        <v>12</v>
      </c>
      <c r="B5569" s="23">
        <v>1994</v>
      </c>
      <c r="C5569" s="24">
        <v>142.47</v>
      </c>
      <c r="D5569" s="24">
        <v>-50.03</v>
      </c>
      <c r="E5569" s="24">
        <v>2951</v>
      </c>
      <c r="F5569" s="27">
        <v>1.1200000000000001</v>
      </c>
      <c r="G5569" s="24" t="s">
        <v>74</v>
      </c>
      <c r="H5569" s="1"/>
      <c r="I5569" s="1"/>
      <c r="AA5569" s="7"/>
      <c r="AB5569" s="7"/>
      <c r="AD5569" s="1"/>
      <c r="AE5569" s="1"/>
      <c r="AG5569" s="7"/>
      <c r="AH5569" s="7"/>
      <c r="AI5569" s="7"/>
      <c r="IU5569" s="11"/>
      <c r="IV5569" s="11"/>
      <c r="IW5569" s="11"/>
      <c r="AMI5569" s="12"/>
      <c r="AMJ5569" s="12"/>
      <c r="AMK5569" s="12"/>
    </row>
    <row r="5570" spans="1:1025">
      <c r="A5570" s="23">
        <v>1</v>
      </c>
      <c r="B5570" s="23">
        <v>1995</v>
      </c>
      <c r="C5570" s="24">
        <v>143.41</v>
      </c>
      <c r="D5570" s="24">
        <v>-56</v>
      </c>
      <c r="E5570" s="24">
        <v>2952</v>
      </c>
      <c r="F5570" s="27">
        <v>0.53</v>
      </c>
      <c r="G5570" s="24" t="s">
        <v>74</v>
      </c>
      <c r="H5570" s="1"/>
      <c r="I5570" s="1"/>
      <c r="AA5570" s="7"/>
      <c r="AB5570" s="7"/>
      <c r="AD5570" s="1"/>
      <c r="AE5570" s="1"/>
      <c r="AG5570" s="7"/>
      <c r="AH5570" s="7"/>
      <c r="AI5570" s="7"/>
      <c r="IU5570" s="11"/>
      <c r="IV5570" s="11"/>
      <c r="IW5570" s="11"/>
      <c r="AMI5570" s="12"/>
      <c r="AMJ5570" s="12"/>
      <c r="AMK5570" s="12"/>
    </row>
    <row r="5571" spans="1:1025">
      <c r="A5571" s="23">
        <v>1</v>
      </c>
      <c r="B5571" s="23">
        <v>1995</v>
      </c>
      <c r="C5571" s="24">
        <v>142</v>
      </c>
      <c r="D5571" s="24">
        <v>-60.01</v>
      </c>
      <c r="E5571" s="24">
        <v>2952</v>
      </c>
      <c r="F5571" s="27">
        <v>0.55000000000000104</v>
      </c>
      <c r="G5571" s="24" t="s">
        <v>74</v>
      </c>
      <c r="H5571" s="1"/>
      <c r="I5571" s="1"/>
      <c r="AA5571" s="7"/>
      <c r="AB5571" s="7"/>
      <c r="AD5571" s="1"/>
      <c r="AE5571" s="1"/>
      <c r="AG5571" s="7"/>
      <c r="AH5571" s="7"/>
      <c r="AI5571" s="7"/>
      <c r="IU5571" s="11"/>
      <c r="IV5571" s="11"/>
      <c r="IW5571" s="11"/>
      <c r="AMI5571" s="12"/>
      <c r="AMJ5571" s="12"/>
      <c r="AMK5571" s="12"/>
    </row>
    <row r="5572" spans="1:1025">
      <c r="A5572" s="23">
        <v>12</v>
      </c>
      <c r="B5572" s="23">
        <v>1994</v>
      </c>
      <c r="C5572" s="24">
        <v>140</v>
      </c>
      <c r="D5572" s="24">
        <v>-64.2</v>
      </c>
      <c r="E5572" s="24">
        <v>3192</v>
      </c>
      <c r="F5572" s="27">
        <v>0.65</v>
      </c>
      <c r="G5572" s="24" t="s">
        <v>74</v>
      </c>
      <c r="H5572" s="1"/>
      <c r="I5572" s="1"/>
      <c r="AA5572" s="7"/>
      <c r="AB5572" s="7"/>
      <c r="AD5572" s="1"/>
      <c r="AE5572" s="1"/>
      <c r="AG5572" s="7"/>
      <c r="AH5572" s="7"/>
      <c r="AI5572" s="7"/>
      <c r="IU5572" s="11"/>
      <c r="IV5572" s="11"/>
      <c r="IW5572" s="11"/>
      <c r="AMI5572" s="12"/>
      <c r="AMJ5572" s="12"/>
      <c r="AMK5572" s="12"/>
    </row>
    <row r="5573" spans="1:1025">
      <c r="A5573" s="23">
        <v>1</v>
      </c>
      <c r="B5573" s="23">
        <v>1995</v>
      </c>
      <c r="C5573" s="24">
        <v>140.4</v>
      </c>
      <c r="D5573" s="24">
        <v>-64.099999999999994</v>
      </c>
      <c r="E5573" s="24">
        <v>3193</v>
      </c>
      <c r="F5573" s="27">
        <v>0.71</v>
      </c>
      <c r="G5573" s="24" t="s">
        <v>74</v>
      </c>
      <c r="H5573" s="1"/>
      <c r="I5573" s="1"/>
      <c r="AA5573" s="7"/>
      <c r="AB5573" s="7"/>
      <c r="AD5573" s="1"/>
      <c r="AE5573" s="1"/>
      <c r="AG5573" s="7"/>
      <c r="AH5573" s="7"/>
      <c r="AI5573" s="7"/>
      <c r="IU5573" s="11"/>
      <c r="IV5573" s="11"/>
      <c r="IW5573" s="11"/>
      <c r="AMI5573" s="12"/>
      <c r="AMJ5573" s="12"/>
      <c r="AMK5573" s="12"/>
    </row>
    <row r="5574" spans="1:1025">
      <c r="A5574" s="23">
        <v>1</v>
      </c>
      <c r="B5574" s="23">
        <v>1995</v>
      </c>
      <c r="C5574" s="24">
        <v>143.41</v>
      </c>
      <c r="D5574" s="24">
        <v>-56</v>
      </c>
      <c r="E5574" s="24">
        <v>3195</v>
      </c>
      <c r="F5574" s="27">
        <v>0.41</v>
      </c>
      <c r="G5574" s="24" t="s">
        <v>74</v>
      </c>
      <c r="H5574" s="1"/>
      <c r="I5574" s="1"/>
      <c r="AA5574" s="7"/>
      <c r="AB5574" s="7"/>
      <c r="AD5574" s="1"/>
      <c r="AE5574" s="1"/>
      <c r="AG5574" s="7"/>
      <c r="AH5574" s="7"/>
      <c r="AI5574" s="7"/>
      <c r="IU5574" s="11"/>
      <c r="IV5574" s="11"/>
      <c r="IW5574" s="11"/>
      <c r="AMI5574" s="12"/>
      <c r="AMJ5574" s="12"/>
      <c r="AMK5574" s="12"/>
    </row>
    <row r="5575" spans="1:1025">
      <c r="A5575" s="23">
        <v>12</v>
      </c>
      <c r="B5575" s="23">
        <v>1994</v>
      </c>
      <c r="C5575" s="24">
        <v>140</v>
      </c>
      <c r="D5575" s="24">
        <v>-64.2</v>
      </c>
      <c r="E5575" s="24">
        <v>3353</v>
      </c>
      <c r="F5575" s="27">
        <v>0.79</v>
      </c>
      <c r="G5575" s="24" t="s">
        <v>74</v>
      </c>
      <c r="H5575" s="1"/>
      <c r="I5575" s="1"/>
      <c r="AA5575" s="7"/>
      <c r="AB5575" s="7"/>
      <c r="AD5575" s="1"/>
      <c r="AE5575" s="1"/>
      <c r="AG5575" s="7"/>
      <c r="AH5575" s="7"/>
      <c r="AI5575" s="7"/>
      <c r="IU5575" s="11"/>
      <c r="IV5575" s="11"/>
      <c r="IW5575" s="11"/>
      <c r="AMI5575" s="12"/>
      <c r="AMJ5575" s="12"/>
      <c r="AMK5575" s="12"/>
    </row>
    <row r="5576" spans="1:1025">
      <c r="A5576" s="23">
        <v>12</v>
      </c>
      <c r="B5576" s="23">
        <v>1994</v>
      </c>
      <c r="C5576" s="24">
        <v>140.02000000000001</v>
      </c>
      <c r="D5576" s="24">
        <v>-62.02</v>
      </c>
      <c r="E5576" s="24">
        <v>3436</v>
      </c>
      <c r="F5576" s="27">
        <v>0.37</v>
      </c>
      <c r="G5576" s="24" t="s">
        <v>74</v>
      </c>
      <c r="H5576" s="1"/>
      <c r="I5576" s="1"/>
      <c r="AA5576" s="7"/>
      <c r="AB5576" s="7"/>
      <c r="AD5576" s="1"/>
      <c r="AE5576" s="1"/>
      <c r="AG5576" s="7"/>
      <c r="AH5576" s="7"/>
      <c r="AI5576" s="7"/>
      <c r="IU5576" s="11"/>
      <c r="IV5576" s="11"/>
      <c r="IW5576" s="11"/>
      <c r="AMI5576" s="12"/>
      <c r="AMJ5576" s="12"/>
      <c r="AMK5576" s="12"/>
    </row>
    <row r="5577" spans="1:1025">
      <c r="A5577" s="23">
        <v>1</v>
      </c>
      <c r="B5577" s="23">
        <v>1995</v>
      </c>
      <c r="C5577" s="24">
        <v>142</v>
      </c>
      <c r="D5577" s="24">
        <v>-60.01</v>
      </c>
      <c r="E5577" s="24">
        <v>3439</v>
      </c>
      <c r="F5577" s="27">
        <v>0.42</v>
      </c>
      <c r="G5577" s="24" t="s">
        <v>74</v>
      </c>
      <c r="H5577" s="1"/>
      <c r="I5577" s="1"/>
      <c r="AA5577" s="7"/>
      <c r="AB5577" s="7"/>
      <c r="AD5577" s="1"/>
      <c r="AE5577" s="1"/>
      <c r="AG5577" s="7"/>
      <c r="AH5577" s="7"/>
      <c r="AI5577" s="7"/>
      <c r="IU5577" s="11"/>
      <c r="IV5577" s="11"/>
      <c r="IW5577" s="11"/>
      <c r="AMI5577" s="12"/>
      <c r="AMJ5577" s="12"/>
      <c r="AMK5577" s="12"/>
    </row>
    <row r="5578" spans="1:1025">
      <c r="A5578" s="23">
        <v>12</v>
      </c>
      <c r="B5578" s="23">
        <v>1994</v>
      </c>
      <c r="C5578" s="24">
        <v>142.47</v>
      </c>
      <c r="D5578" s="24">
        <v>-50.03</v>
      </c>
      <c r="E5578" s="24">
        <v>3439</v>
      </c>
      <c r="F5578" s="27">
        <v>0.98</v>
      </c>
      <c r="G5578" s="24" t="s">
        <v>74</v>
      </c>
      <c r="H5578" s="1"/>
      <c r="I5578" s="1"/>
      <c r="AA5578" s="7"/>
      <c r="AB5578" s="7"/>
      <c r="AD5578" s="1"/>
      <c r="AE5578" s="1"/>
      <c r="AG5578" s="7"/>
      <c r="AH5578" s="7"/>
      <c r="AI5578" s="7"/>
      <c r="IU5578" s="11"/>
      <c r="IV5578" s="11"/>
      <c r="IW5578" s="11"/>
      <c r="AMI5578" s="12"/>
      <c r="AMJ5578" s="12"/>
      <c r="AMK5578" s="12"/>
    </row>
    <row r="5579" spans="1:1025">
      <c r="A5579" s="23">
        <v>1</v>
      </c>
      <c r="B5579" s="23">
        <v>1995</v>
      </c>
      <c r="C5579" s="24">
        <v>140.4</v>
      </c>
      <c r="D5579" s="24">
        <v>-64.099999999999994</v>
      </c>
      <c r="E5579" s="24">
        <v>3486</v>
      </c>
      <c r="F5579" s="27">
        <v>1.44</v>
      </c>
      <c r="G5579" s="24" t="s">
        <v>74</v>
      </c>
      <c r="H5579" s="1"/>
      <c r="I5579" s="1"/>
      <c r="AA5579" s="7"/>
      <c r="AB5579" s="7"/>
      <c r="AD5579" s="1"/>
      <c r="AE5579" s="1"/>
      <c r="AG5579" s="7"/>
      <c r="AH5579" s="7"/>
      <c r="AI5579" s="7"/>
      <c r="IU5579" s="11"/>
      <c r="IV5579" s="11"/>
      <c r="IW5579" s="11"/>
      <c r="AMI5579" s="12"/>
      <c r="AMJ5579" s="12"/>
      <c r="AMK5579" s="12"/>
    </row>
    <row r="5580" spans="1:1025">
      <c r="A5580" s="23">
        <v>12</v>
      </c>
      <c r="B5580" s="23">
        <v>1994</v>
      </c>
      <c r="C5580" s="24">
        <v>139.57</v>
      </c>
      <c r="D5580" s="24">
        <v>-64.010000000000005</v>
      </c>
      <c r="E5580" s="24">
        <v>3601</v>
      </c>
      <c r="F5580" s="27">
        <v>1.1499999999999999</v>
      </c>
      <c r="G5580" s="24" t="s">
        <v>74</v>
      </c>
      <c r="H5580" s="1"/>
      <c r="I5580" s="1"/>
      <c r="AA5580" s="7"/>
      <c r="AB5580" s="7"/>
      <c r="AD5580" s="1"/>
      <c r="AE5580" s="1"/>
      <c r="AG5580" s="7"/>
      <c r="AH5580" s="7"/>
      <c r="AI5580" s="7"/>
      <c r="IU5580" s="11"/>
      <c r="IV5580" s="11"/>
      <c r="IW5580" s="11"/>
      <c r="AMI5580" s="12"/>
      <c r="AMJ5580" s="12"/>
      <c r="AMK5580" s="12"/>
    </row>
    <row r="5581" spans="1:1025">
      <c r="A5581" s="23">
        <v>12</v>
      </c>
      <c r="B5581" s="23">
        <v>1994</v>
      </c>
      <c r="C5581" s="24">
        <v>140.02000000000001</v>
      </c>
      <c r="D5581" s="24">
        <v>-62.02</v>
      </c>
      <c r="E5581" s="24">
        <v>3680</v>
      </c>
      <c r="F5581" s="27">
        <v>0.39</v>
      </c>
      <c r="G5581" s="24" t="s">
        <v>74</v>
      </c>
      <c r="H5581" s="1"/>
      <c r="I5581" s="1"/>
      <c r="AA5581" s="7"/>
      <c r="AB5581" s="7"/>
      <c r="AD5581" s="1"/>
      <c r="AE5581" s="1"/>
      <c r="AG5581" s="7"/>
      <c r="AH5581" s="7"/>
      <c r="AI5581" s="7"/>
      <c r="IU5581" s="11"/>
      <c r="IV5581" s="11"/>
      <c r="IW5581" s="11"/>
      <c r="AMI5581" s="12"/>
      <c r="AMJ5581" s="12"/>
      <c r="AMK5581" s="12"/>
    </row>
    <row r="5582" spans="1:1025">
      <c r="A5582" s="23">
        <v>1</v>
      </c>
      <c r="B5582" s="23">
        <v>1995</v>
      </c>
      <c r="C5582" s="24">
        <v>142</v>
      </c>
      <c r="D5582" s="24">
        <v>-60.01</v>
      </c>
      <c r="E5582" s="24">
        <v>3682</v>
      </c>
      <c r="F5582" s="27">
        <v>0.62</v>
      </c>
      <c r="G5582" s="24" t="s">
        <v>74</v>
      </c>
      <c r="H5582" s="1"/>
      <c r="I5582" s="1"/>
      <c r="AA5582" s="7"/>
      <c r="AB5582" s="7"/>
      <c r="AD5582" s="1"/>
      <c r="AE5582" s="1"/>
      <c r="AG5582" s="7"/>
      <c r="AH5582" s="7"/>
      <c r="AI5582" s="7"/>
      <c r="IU5582" s="11"/>
      <c r="IV5582" s="11"/>
      <c r="IW5582" s="11"/>
      <c r="AMI5582" s="12"/>
      <c r="AMJ5582" s="12"/>
      <c r="AMK5582" s="12"/>
    </row>
    <row r="5583" spans="1:1025">
      <c r="A5583" s="23">
        <v>12</v>
      </c>
      <c r="B5583" s="23">
        <v>1994</v>
      </c>
      <c r="C5583" s="24">
        <v>142.47</v>
      </c>
      <c r="D5583" s="24">
        <v>-50.03</v>
      </c>
      <c r="E5583" s="24">
        <v>3684</v>
      </c>
      <c r="F5583" s="27">
        <v>0.87</v>
      </c>
      <c r="G5583" s="24" t="s">
        <v>74</v>
      </c>
      <c r="H5583" s="1"/>
      <c r="I5583" s="1"/>
      <c r="AA5583" s="7"/>
      <c r="AB5583" s="7"/>
      <c r="AD5583" s="1"/>
      <c r="AE5583" s="1"/>
      <c r="AG5583" s="7"/>
      <c r="AH5583" s="7"/>
      <c r="AI5583" s="7"/>
      <c r="IU5583" s="11"/>
      <c r="IV5583" s="11"/>
      <c r="IW5583" s="11"/>
      <c r="AMI5583" s="12"/>
      <c r="AMJ5583" s="12"/>
      <c r="AMK5583" s="12"/>
    </row>
    <row r="5584" spans="1:1025">
      <c r="A5584" s="23">
        <v>12</v>
      </c>
      <c r="B5584" s="23">
        <v>1994</v>
      </c>
      <c r="C5584" s="24">
        <v>140.02000000000001</v>
      </c>
      <c r="D5584" s="24">
        <v>-62.02</v>
      </c>
      <c r="E5584" s="24">
        <v>3921</v>
      </c>
      <c r="F5584" s="27">
        <v>0.5</v>
      </c>
      <c r="G5584" s="24" t="s">
        <v>74</v>
      </c>
      <c r="H5584" s="1"/>
      <c r="I5584" s="1"/>
      <c r="AA5584" s="7"/>
      <c r="AB5584" s="7"/>
      <c r="AD5584" s="1"/>
      <c r="AE5584" s="1"/>
      <c r="AG5584" s="7"/>
      <c r="AH5584" s="7"/>
      <c r="AI5584" s="7"/>
      <c r="IU5584" s="11"/>
      <c r="IV5584" s="11"/>
      <c r="IW5584" s="11"/>
      <c r="AMI5584" s="12"/>
      <c r="AMJ5584" s="12"/>
      <c r="AMK5584" s="12"/>
    </row>
    <row r="5585" spans="1:1025">
      <c r="A5585" s="23">
        <v>1</v>
      </c>
      <c r="B5585" s="23">
        <v>1995</v>
      </c>
      <c r="C5585" s="24">
        <v>142</v>
      </c>
      <c r="D5585" s="24">
        <v>-60.01</v>
      </c>
      <c r="E5585" s="24">
        <v>3925</v>
      </c>
      <c r="F5585" s="27">
        <v>0.31</v>
      </c>
      <c r="G5585" s="24" t="s">
        <v>74</v>
      </c>
      <c r="H5585" s="1"/>
      <c r="I5585" s="1"/>
      <c r="AA5585" s="7"/>
      <c r="AB5585" s="7"/>
      <c r="AD5585" s="1"/>
      <c r="AE5585" s="1"/>
      <c r="AG5585" s="7"/>
      <c r="AH5585" s="7"/>
      <c r="AI5585" s="7"/>
      <c r="IU5585" s="11"/>
      <c r="IV5585" s="11"/>
      <c r="IW5585" s="11"/>
      <c r="AMI5585" s="12"/>
      <c r="AMJ5585" s="12"/>
      <c r="AMK5585" s="12"/>
    </row>
    <row r="5586" spans="1:1025">
      <c r="A5586" s="23">
        <v>12</v>
      </c>
      <c r="B5586" s="23">
        <v>1994</v>
      </c>
      <c r="C5586" s="24">
        <v>142.47</v>
      </c>
      <c r="D5586" s="24">
        <v>-50.03</v>
      </c>
      <c r="E5586" s="24">
        <v>3927</v>
      </c>
      <c r="F5586" s="27">
        <v>1.1599999999999999</v>
      </c>
      <c r="G5586" s="24" t="s">
        <v>74</v>
      </c>
      <c r="H5586" s="1"/>
      <c r="I5586" s="1"/>
      <c r="AA5586" s="7"/>
      <c r="AB5586" s="7"/>
      <c r="AD5586" s="1"/>
      <c r="AE5586" s="1"/>
      <c r="AG5586" s="7"/>
      <c r="AH5586" s="7"/>
      <c r="AI5586" s="7"/>
      <c r="IU5586" s="11"/>
      <c r="IV5586" s="11"/>
      <c r="IW5586" s="11"/>
      <c r="AMI5586" s="12"/>
      <c r="AMJ5586" s="12"/>
      <c r="AMK5586" s="12"/>
    </row>
    <row r="5587" spans="1:1025">
      <c r="A5587" s="23">
        <v>12</v>
      </c>
      <c r="B5587" s="23">
        <v>1994</v>
      </c>
      <c r="C5587" s="24">
        <v>140.02000000000001</v>
      </c>
      <c r="D5587" s="24">
        <v>-62.02</v>
      </c>
      <c r="E5587" s="24">
        <v>4153</v>
      </c>
      <c r="F5587" s="27">
        <v>0.63</v>
      </c>
      <c r="G5587" s="24" t="s">
        <v>74</v>
      </c>
      <c r="H5587" s="1"/>
      <c r="I5587" s="1"/>
      <c r="AA5587" s="7"/>
      <c r="AB5587" s="7"/>
      <c r="AD5587" s="1"/>
      <c r="AE5587" s="1"/>
      <c r="AG5587" s="7"/>
      <c r="AH5587" s="7"/>
      <c r="AI5587" s="7"/>
      <c r="IU5587" s="11"/>
      <c r="IV5587" s="11"/>
      <c r="IW5587" s="11"/>
      <c r="AMI5587" s="12"/>
      <c r="AMJ5587" s="12"/>
      <c r="AMK5587" s="12"/>
    </row>
    <row r="5588" spans="1:1025">
      <c r="A5588" s="23">
        <v>1</v>
      </c>
      <c r="B5588" s="23">
        <v>1995</v>
      </c>
      <c r="C5588" s="24">
        <v>142</v>
      </c>
      <c r="D5588" s="24">
        <v>-60.01</v>
      </c>
      <c r="E5588" s="24">
        <v>4154</v>
      </c>
      <c r="F5588" s="27">
        <v>0.39</v>
      </c>
      <c r="G5588" s="24" t="s">
        <v>74</v>
      </c>
      <c r="H5588" s="1"/>
      <c r="I5588" s="1"/>
      <c r="AA5588" s="7"/>
      <c r="AB5588" s="7"/>
      <c r="AD5588" s="1"/>
      <c r="AE5588" s="1"/>
      <c r="AG5588" s="7"/>
      <c r="AH5588" s="7"/>
      <c r="AI5588" s="7"/>
      <c r="IU5588" s="11"/>
      <c r="IV5588" s="11"/>
      <c r="IW5588" s="11"/>
      <c r="AMI5588" s="12"/>
      <c r="AMJ5588" s="12"/>
      <c r="AMK5588" s="12"/>
    </row>
    <row r="5589" spans="1:1025">
      <c r="A5589" s="23">
        <v>7</v>
      </c>
      <c r="B5589" s="23">
        <v>2004</v>
      </c>
      <c r="C5589" s="24">
        <v>165</v>
      </c>
      <c r="D5589" s="24">
        <v>47</v>
      </c>
      <c r="E5589" s="24">
        <v>5</v>
      </c>
      <c r="F5589" s="27">
        <v>0.23</v>
      </c>
      <c r="G5589" s="24" t="s">
        <v>75</v>
      </c>
      <c r="H5589" s="1"/>
      <c r="I5589" s="1"/>
      <c r="AA5589" s="7"/>
      <c r="AB5589" s="7"/>
      <c r="AD5589" s="1"/>
      <c r="AE5589" s="1"/>
      <c r="AG5589" s="7"/>
      <c r="AH5589" s="7"/>
      <c r="AI5589" s="7"/>
      <c r="IU5589" s="11"/>
      <c r="IV5589" s="11"/>
      <c r="IW5589" s="11"/>
      <c r="AMI5589" s="12"/>
      <c r="AMJ5589" s="12"/>
      <c r="AMK5589" s="12"/>
    </row>
    <row r="5590" spans="1:1025">
      <c r="A5590" s="23">
        <v>7</v>
      </c>
      <c r="B5590" s="23">
        <v>2004</v>
      </c>
      <c r="C5590" s="24">
        <v>165</v>
      </c>
      <c r="D5590" s="24">
        <v>47</v>
      </c>
      <c r="E5590" s="24">
        <v>10</v>
      </c>
      <c r="F5590" s="27">
        <v>0.14000000000000001</v>
      </c>
      <c r="G5590" s="24" t="s">
        <v>75</v>
      </c>
      <c r="H5590" s="1"/>
      <c r="I5590" s="1"/>
      <c r="AA5590" s="7"/>
      <c r="AB5590" s="7"/>
      <c r="AD5590" s="1"/>
      <c r="AE5590" s="1"/>
      <c r="AG5590" s="7"/>
      <c r="AH5590" s="7"/>
      <c r="AI5590" s="7"/>
      <c r="IU5590" s="11"/>
      <c r="IV5590" s="11"/>
      <c r="IW5590" s="11"/>
      <c r="AMI5590" s="12"/>
      <c r="AMJ5590" s="12"/>
      <c r="AMK5590" s="12"/>
    </row>
    <row r="5591" spans="1:1025">
      <c r="A5591" s="23">
        <v>7</v>
      </c>
      <c r="B5591" s="23">
        <v>2004</v>
      </c>
      <c r="C5591" s="24">
        <v>165</v>
      </c>
      <c r="D5591" s="24">
        <v>47</v>
      </c>
      <c r="E5591" s="24">
        <v>20</v>
      </c>
      <c r="F5591" s="27">
        <v>0.12</v>
      </c>
      <c r="G5591" s="24" t="s">
        <v>75</v>
      </c>
      <c r="H5591" s="1"/>
      <c r="I5591" s="1"/>
      <c r="AA5591" s="7"/>
      <c r="AB5591" s="7"/>
      <c r="AD5591" s="1"/>
      <c r="AE5591" s="1"/>
      <c r="AG5591" s="7"/>
      <c r="AH5591" s="7"/>
      <c r="AI5591" s="7"/>
      <c r="IU5591" s="11"/>
      <c r="IV5591" s="11"/>
      <c r="IW5591" s="11"/>
      <c r="AMI5591" s="12"/>
      <c r="AMJ5591" s="12"/>
      <c r="AMK5591" s="12"/>
    </row>
    <row r="5592" spans="1:1025">
      <c r="A5592" s="23">
        <v>7</v>
      </c>
      <c r="B5592" s="23">
        <v>2004</v>
      </c>
      <c r="C5592" s="24">
        <v>165</v>
      </c>
      <c r="D5592" s="24">
        <v>47</v>
      </c>
      <c r="E5592" s="24">
        <v>30</v>
      </c>
      <c r="F5592" s="27">
        <v>0.09</v>
      </c>
      <c r="G5592" s="24" t="s">
        <v>75</v>
      </c>
      <c r="H5592" s="1"/>
      <c r="I5592" s="1"/>
      <c r="AA5592" s="7"/>
      <c r="AB5592" s="7"/>
      <c r="AD5592" s="1"/>
      <c r="AE5592" s="1"/>
      <c r="AG5592" s="7"/>
      <c r="AH5592" s="7"/>
      <c r="AI5592" s="7"/>
      <c r="IU5592" s="11"/>
      <c r="IV5592" s="11"/>
      <c r="IW5592" s="11"/>
      <c r="AMI5592" s="12"/>
      <c r="AMJ5592" s="12"/>
      <c r="AMK5592" s="12"/>
    </row>
    <row r="5593" spans="1:1025">
      <c r="A5593" s="23">
        <v>7</v>
      </c>
      <c r="B5593" s="23">
        <v>2004</v>
      </c>
      <c r="C5593" s="24">
        <v>165</v>
      </c>
      <c r="D5593" s="24">
        <v>47</v>
      </c>
      <c r="E5593" s="24">
        <v>40</v>
      </c>
      <c r="F5593" s="27">
        <v>0.15</v>
      </c>
      <c r="G5593" s="24" t="s">
        <v>75</v>
      </c>
      <c r="H5593" s="1"/>
      <c r="I5593" s="1"/>
      <c r="AA5593" s="7"/>
      <c r="AB5593" s="7"/>
      <c r="AD5593" s="1"/>
      <c r="AE5593" s="1"/>
      <c r="AG5593" s="7"/>
      <c r="AH5593" s="7"/>
      <c r="AI5593" s="7"/>
      <c r="IU5593" s="11"/>
      <c r="IV5593" s="11"/>
      <c r="IW5593" s="11"/>
      <c r="AMI5593" s="12"/>
      <c r="AMJ5593" s="12"/>
      <c r="AMK5593" s="12"/>
    </row>
    <row r="5594" spans="1:1025">
      <c r="A5594" s="23">
        <v>7</v>
      </c>
      <c r="B5594" s="23">
        <v>2004</v>
      </c>
      <c r="C5594" s="24">
        <v>165</v>
      </c>
      <c r="D5594" s="24">
        <v>47</v>
      </c>
      <c r="E5594" s="24">
        <v>50</v>
      </c>
      <c r="F5594" s="27">
        <v>0.13</v>
      </c>
      <c r="G5594" s="24" t="s">
        <v>75</v>
      </c>
      <c r="H5594" s="1"/>
      <c r="I5594" s="1"/>
      <c r="AA5594" s="7"/>
      <c r="AB5594" s="7"/>
      <c r="AD5594" s="1"/>
      <c r="AE5594" s="1"/>
      <c r="AG5594" s="7"/>
      <c r="AH5594" s="7"/>
      <c r="AI5594" s="7"/>
      <c r="IU5594" s="11"/>
      <c r="IV5594" s="11"/>
      <c r="IW5594" s="11"/>
      <c r="AMI5594" s="12"/>
      <c r="AMJ5594" s="12"/>
      <c r="AMK5594" s="12"/>
    </row>
    <row r="5595" spans="1:1025">
      <c r="A5595" s="23">
        <v>7</v>
      </c>
      <c r="B5595" s="23">
        <v>2004</v>
      </c>
      <c r="C5595" s="24">
        <v>165</v>
      </c>
      <c r="D5595" s="24">
        <v>47</v>
      </c>
      <c r="E5595" s="24">
        <v>75</v>
      </c>
      <c r="F5595" s="27">
        <v>0.25</v>
      </c>
      <c r="G5595" s="24" t="s">
        <v>75</v>
      </c>
      <c r="H5595" s="1"/>
      <c r="I5595" s="1"/>
      <c r="AA5595" s="7"/>
      <c r="AB5595" s="7"/>
      <c r="AD5595" s="1"/>
      <c r="AE5595" s="1"/>
      <c r="AG5595" s="7"/>
      <c r="AH5595" s="7"/>
      <c r="AI5595" s="7"/>
      <c r="IU5595" s="11"/>
      <c r="IV5595" s="11"/>
      <c r="IW5595" s="11"/>
      <c r="AMI5595" s="12"/>
      <c r="AMJ5595" s="12"/>
      <c r="AMK5595" s="12"/>
    </row>
    <row r="5596" spans="1:1025">
      <c r="A5596" s="23">
        <v>7</v>
      </c>
      <c r="B5596" s="23">
        <v>2004</v>
      </c>
      <c r="C5596" s="24">
        <v>165</v>
      </c>
      <c r="D5596" s="24">
        <v>47</v>
      </c>
      <c r="E5596" s="24">
        <v>100</v>
      </c>
      <c r="F5596" s="27">
        <v>0.19</v>
      </c>
      <c r="G5596" s="24" t="s">
        <v>75</v>
      </c>
      <c r="H5596" s="1"/>
      <c r="I5596" s="1"/>
      <c r="AA5596" s="7"/>
      <c r="AB5596" s="7"/>
      <c r="AD5596" s="1"/>
      <c r="AE5596" s="1"/>
      <c r="AG5596" s="7"/>
      <c r="AH5596" s="7"/>
      <c r="AI5596" s="7"/>
      <c r="IU5596" s="11"/>
      <c r="IV5596" s="11"/>
      <c r="IW5596" s="11"/>
      <c r="AMI5596" s="12"/>
      <c r="AMJ5596" s="12"/>
      <c r="AMK5596" s="12"/>
    </row>
    <row r="5597" spans="1:1025">
      <c r="A5597" s="23">
        <v>7</v>
      </c>
      <c r="B5597" s="23">
        <v>2004</v>
      </c>
      <c r="C5597" s="24">
        <v>165</v>
      </c>
      <c r="D5597" s="24">
        <v>47</v>
      </c>
      <c r="E5597" s="24">
        <v>125</v>
      </c>
      <c r="F5597" s="27">
        <v>0.26</v>
      </c>
      <c r="G5597" s="24" t="s">
        <v>75</v>
      </c>
      <c r="H5597" s="1"/>
      <c r="I5597" s="1"/>
      <c r="AA5597" s="7"/>
      <c r="AB5597" s="7"/>
      <c r="AD5597" s="1"/>
      <c r="AE5597" s="1"/>
      <c r="AG5597" s="7"/>
      <c r="AH5597" s="7"/>
      <c r="AI5597" s="7"/>
      <c r="IU5597" s="11"/>
      <c r="IV5597" s="11"/>
      <c r="IW5597" s="11"/>
      <c r="AMI5597" s="12"/>
      <c r="AMJ5597" s="12"/>
      <c r="AMK5597" s="12"/>
    </row>
    <row r="5598" spans="1:1025">
      <c r="A5598" s="23">
        <v>7</v>
      </c>
      <c r="B5598" s="23">
        <v>2004</v>
      </c>
      <c r="C5598" s="24">
        <v>165</v>
      </c>
      <c r="D5598" s="24">
        <v>47</v>
      </c>
      <c r="E5598" s="24">
        <v>150</v>
      </c>
      <c r="F5598" s="27">
        <v>0.54</v>
      </c>
      <c r="G5598" s="24" t="s">
        <v>75</v>
      </c>
      <c r="H5598" s="1"/>
      <c r="I5598" s="1"/>
      <c r="AA5598" s="7"/>
      <c r="AB5598" s="7"/>
      <c r="AD5598" s="1"/>
      <c r="AE5598" s="1"/>
      <c r="AG5598" s="7"/>
      <c r="AH5598" s="7"/>
      <c r="AI5598" s="7"/>
      <c r="IU5598" s="11"/>
      <c r="IV5598" s="11"/>
      <c r="IW5598" s="11"/>
      <c r="AMI5598" s="12"/>
      <c r="AMJ5598" s="12"/>
      <c r="AMK5598" s="12"/>
    </row>
    <row r="5599" spans="1:1025">
      <c r="A5599" s="23">
        <v>7</v>
      </c>
      <c r="B5599" s="23">
        <v>2004</v>
      </c>
      <c r="C5599" s="24">
        <v>165</v>
      </c>
      <c r="D5599" s="24">
        <v>47</v>
      </c>
      <c r="E5599" s="24">
        <v>200</v>
      </c>
      <c r="F5599" s="27">
        <v>0.73</v>
      </c>
      <c r="G5599" s="24" t="s">
        <v>75</v>
      </c>
      <c r="H5599" s="1"/>
      <c r="I5599" s="1"/>
      <c r="AA5599" s="7"/>
      <c r="AB5599" s="7"/>
      <c r="AD5599" s="1"/>
      <c r="AE5599" s="1"/>
      <c r="AG5599" s="7"/>
      <c r="AH5599" s="7"/>
      <c r="AI5599" s="7"/>
      <c r="IU5599" s="11"/>
      <c r="IV5599" s="11"/>
      <c r="IW5599" s="11"/>
      <c r="AMI5599" s="12"/>
      <c r="AMJ5599" s="12"/>
      <c r="AMK5599" s="12"/>
    </row>
    <row r="5600" spans="1:1025">
      <c r="A5600" s="23">
        <v>7</v>
      </c>
      <c r="B5600" s="23">
        <v>2004</v>
      </c>
      <c r="C5600" s="24">
        <v>165</v>
      </c>
      <c r="D5600" s="24">
        <v>47</v>
      </c>
      <c r="E5600" s="24">
        <v>300</v>
      </c>
      <c r="F5600" s="27">
        <v>0.89</v>
      </c>
      <c r="G5600" s="24" t="s">
        <v>75</v>
      </c>
      <c r="H5600" s="1"/>
      <c r="I5600" s="1"/>
      <c r="AA5600" s="7"/>
      <c r="AB5600" s="7"/>
      <c r="AD5600" s="1"/>
      <c r="AE5600" s="1"/>
      <c r="AG5600" s="7"/>
      <c r="AH5600" s="7"/>
      <c r="AI5600" s="7"/>
      <c r="IU5600" s="11"/>
      <c r="IV5600" s="11"/>
      <c r="IW5600" s="11"/>
      <c r="AMI5600" s="12"/>
      <c r="AMJ5600" s="12"/>
      <c r="AMK5600" s="12"/>
    </row>
    <row r="5601" spans="1:1025">
      <c r="A5601" s="23">
        <v>7</v>
      </c>
      <c r="B5601" s="23">
        <v>2004</v>
      </c>
      <c r="C5601" s="24">
        <v>165</v>
      </c>
      <c r="D5601" s="24">
        <v>47</v>
      </c>
      <c r="E5601" s="24">
        <v>400</v>
      </c>
      <c r="F5601" s="27">
        <v>0.97</v>
      </c>
      <c r="G5601" s="24" t="s">
        <v>75</v>
      </c>
      <c r="H5601" s="1"/>
      <c r="I5601" s="1"/>
      <c r="AA5601" s="7"/>
      <c r="AB5601" s="7"/>
      <c r="AD5601" s="1"/>
      <c r="AE5601" s="1"/>
      <c r="AG5601" s="7"/>
      <c r="AH5601" s="7"/>
      <c r="AI5601" s="7"/>
      <c r="IU5601" s="11"/>
      <c r="IV5601" s="11"/>
      <c r="IW5601" s="11"/>
      <c r="AMI5601" s="12"/>
      <c r="AMJ5601" s="12"/>
      <c r="AMK5601" s="12"/>
    </row>
    <row r="5602" spans="1:1025">
      <c r="A5602" s="23">
        <v>7</v>
      </c>
      <c r="B5602" s="23">
        <v>2004</v>
      </c>
      <c r="C5602" s="24">
        <v>165</v>
      </c>
      <c r="D5602" s="24">
        <v>47</v>
      </c>
      <c r="E5602" s="24">
        <v>500</v>
      </c>
      <c r="F5602" s="27">
        <v>1.08</v>
      </c>
      <c r="G5602" s="24" t="s">
        <v>75</v>
      </c>
      <c r="H5602" s="1"/>
      <c r="I5602" s="1"/>
      <c r="AA5602" s="7"/>
      <c r="AB5602" s="7"/>
      <c r="AD5602" s="1"/>
      <c r="AE5602" s="1"/>
      <c r="AG5602" s="7"/>
      <c r="AH5602" s="7"/>
      <c r="AI5602" s="7"/>
      <c r="IU5602" s="11"/>
      <c r="IV5602" s="11"/>
      <c r="IW5602" s="11"/>
      <c r="AMI5602" s="12"/>
      <c r="AMJ5602" s="12"/>
      <c r="AMK5602" s="12"/>
    </row>
    <row r="5603" spans="1:1025">
      <c r="A5603" s="23">
        <v>7</v>
      </c>
      <c r="B5603" s="23">
        <v>2004</v>
      </c>
      <c r="C5603" s="24">
        <v>165</v>
      </c>
      <c r="D5603" s="24">
        <v>47</v>
      </c>
      <c r="E5603" s="24">
        <v>750</v>
      </c>
      <c r="F5603" s="27">
        <v>1.17</v>
      </c>
      <c r="G5603" s="24" t="s">
        <v>75</v>
      </c>
      <c r="H5603" s="1"/>
      <c r="I5603" s="1"/>
      <c r="AA5603" s="7"/>
      <c r="AB5603" s="7"/>
      <c r="AD5603" s="1"/>
      <c r="AE5603" s="1"/>
      <c r="AG5603" s="7"/>
      <c r="AH5603" s="7"/>
      <c r="AI5603" s="7"/>
      <c r="IU5603" s="11"/>
      <c r="IV5603" s="11"/>
      <c r="IW5603" s="11"/>
      <c r="AMI5603" s="12"/>
      <c r="AMJ5603" s="12"/>
      <c r="AMK5603" s="12"/>
    </row>
    <row r="5604" spans="1:1025">
      <c r="A5604" s="23">
        <v>7</v>
      </c>
      <c r="B5604" s="23">
        <v>2004</v>
      </c>
      <c r="C5604" s="24">
        <v>165</v>
      </c>
      <c r="D5604" s="24">
        <v>47</v>
      </c>
      <c r="E5604" s="24">
        <v>1000</v>
      </c>
      <c r="F5604" s="27">
        <v>1.39</v>
      </c>
      <c r="G5604" s="24" t="s">
        <v>75</v>
      </c>
      <c r="H5604" s="1"/>
      <c r="I5604" s="1"/>
      <c r="AA5604" s="7"/>
      <c r="AB5604" s="7"/>
      <c r="AD5604" s="1"/>
      <c r="AE5604" s="1"/>
      <c r="AG5604" s="7"/>
      <c r="AH5604" s="7"/>
      <c r="AI5604" s="7"/>
      <c r="IU5604" s="11"/>
      <c r="IV5604" s="11"/>
      <c r="IW5604" s="11"/>
      <c r="AMI5604" s="12"/>
      <c r="AMJ5604" s="12"/>
      <c r="AMK5604" s="12"/>
    </row>
    <row r="5605" spans="1:1025">
      <c r="A5605" s="23">
        <v>7</v>
      </c>
      <c r="B5605" s="23">
        <v>2004</v>
      </c>
      <c r="C5605" s="24">
        <v>165</v>
      </c>
      <c r="D5605" s="24">
        <v>47</v>
      </c>
      <c r="E5605" s="24">
        <v>1250</v>
      </c>
      <c r="F5605" s="27">
        <v>1.08</v>
      </c>
      <c r="G5605" s="24" t="s">
        <v>75</v>
      </c>
      <c r="H5605" s="1"/>
      <c r="I5605" s="1"/>
      <c r="AA5605" s="7"/>
      <c r="AB5605" s="7"/>
      <c r="AD5605" s="1"/>
      <c r="AE5605" s="1"/>
      <c r="AG5605" s="7"/>
      <c r="AH5605" s="7"/>
      <c r="AI5605" s="7"/>
      <c r="IU5605" s="11"/>
      <c r="IV5605" s="11"/>
      <c r="IW5605" s="11"/>
      <c r="AMI5605" s="12"/>
      <c r="AMJ5605" s="12"/>
      <c r="AMK5605" s="12"/>
    </row>
    <row r="5606" spans="1:1025">
      <c r="A5606" s="23">
        <v>7</v>
      </c>
      <c r="B5606" s="23">
        <v>2004</v>
      </c>
      <c r="C5606" s="24">
        <v>165</v>
      </c>
      <c r="D5606" s="24">
        <v>47</v>
      </c>
      <c r="E5606" s="24">
        <v>1500</v>
      </c>
      <c r="F5606" s="27">
        <v>1.07</v>
      </c>
      <c r="G5606" s="24" t="s">
        <v>75</v>
      </c>
      <c r="H5606" s="1"/>
      <c r="I5606" s="1"/>
      <c r="AA5606" s="7"/>
      <c r="AB5606" s="7"/>
      <c r="AD5606" s="1"/>
      <c r="AE5606" s="1"/>
      <c r="AG5606" s="7"/>
      <c r="AH5606" s="7"/>
      <c r="AI5606" s="7"/>
      <c r="IU5606" s="11"/>
      <c r="IV5606" s="11"/>
      <c r="IW5606" s="11"/>
      <c r="AMI5606" s="12"/>
      <c r="AMJ5606" s="12"/>
      <c r="AMK5606" s="12"/>
    </row>
    <row r="5607" spans="1:1025">
      <c r="A5607" s="23">
        <v>7</v>
      </c>
      <c r="B5607" s="23">
        <v>2004</v>
      </c>
      <c r="C5607" s="24">
        <v>165</v>
      </c>
      <c r="D5607" s="24">
        <v>47</v>
      </c>
      <c r="E5607" s="24">
        <v>1750</v>
      </c>
      <c r="F5607" s="27">
        <v>1.1100000000000001</v>
      </c>
      <c r="G5607" s="24" t="s">
        <v>75</v>
      </c>
      <c r="H5607" s="1"/>
      <c r="I5607" s="1"/>
      <c r="AA5607" s="7"/>
      <c r="AB5607" s="7"/>
      <c r="AD5607" s="1"/>
      <c r="AE5607" s="1"/>
      <c r="AG5607" s="7"/>
      <c r="AH5607" s="7"/>
      <c r="AI5607" s="7"/>
      <c r="IU5607" s="11"/>
      <c r="IV5607" s="11"/>
      <c r="IW5607" s="11"/>
      <c r="AMI5607" s="12"/>
      <c r="AMJ5607" s="12"/>
      <c r="AMK5607" s="12"/>
    </row>
    <row r="5608" spans="1:1025">
      <c r="A5608" s="23">
        <v>7</v>
      </c>
      <c r="B5608" s="23">
        <v>2004</v>
      </c>
      <c r="C5608" s="24">
        <v>165</v>
      </c>
      <c r="D5608" s="24">
        <v>47</v>
      </c>
      <c r="E5608" s="24">
        <v>2000</v>
      </c>
      <c r="F5608" s="27">
        <v>1.24</v>
      </c>
      <c r="G5608" s="24" t="s">
        <v>75</v>
      </c>
      <c r="H5608" s="1"/>
      <c r="I5608" s="1"/>
      <c r="AA5608" s="7"/>
      <c r="AB5608" s="7"/>
      <c r="AD5608" s="1"/>
      <c r="AE5608" s="1"/>
      <c r="AG5608" s="7"/>
      <c r="AH5608" s="7"/>
      <c r="AI5608" s="7"/>
      <c r="IU5608" s="11"/>
      <c r="IV5608" s="11"/>
      <c r="IW5608" s="11"/>
      <c r="AMI5608" s="12"/>
      <c r="AMJ5608" s="12"/>
      <c r="AMK5608" s="12"/>
    </row>
    <row r="5609" spans="1:1025">
      <c r="A5609" s="23">
        <v>7</v>
      </c>
      <c r="B5609" s="23">
        <v>2004</v>
      </c>
      <c r="C5609" s="24">
        <v>165</v>
      </c>
      <c r="D5609" s="24">
        <v>47</v>
      </c>
      <c r="E5609" s="24">
        <v>2250</v>
      </c>
      <c r="F5609" s="27">
        <v>1.35</v>
      </c>
      <c r="G5609" s="24" t="s">
        <v>75</v>
      </c>
      <c r="H5609" s="1"/>
      <c r="I5609" s="1"/>
      <c r="AA5609" s="7"/>
      <c r="AB5609" s="7"/>
      <c r="AD5609" s="1"/>
      <c r="AE5609" s="1"/>
      <c r="AG5609" s="7"/>
      <c r="AH5609" s="7"/>
      <c r="AI5609" s="7"/>
      <c r="IU5609" s="11"/>
      <c r="IV5609" s="11"/>
      <c r="IW5609" s="11"/>
      <c r="AMI5609" s="12"/>
      <c r="AMJ5609" s="12"/>
      <c r="AMK5609" s="12"/>
    </row>
    <row r="5610" spans="1:1025">
      <c r="A5610" s="23">
        <v>7</v>
      </c>
      <c r="B5610" s="23">
        <v>2004</v>
      </c>
      <c r="C5610" s="24">
        <v>165</v>
      </c>
      <c r="D5610" s="24">
        <v>47</v>
      </c>
      <c r="E5610" s="24">
        <v>2500</v>
      </c>
      <c r="F5610" s="27">
        <v>1.0900000000000001</v>
      </c>
      <c r="G5610" s="24" t="s">
        <v>75</v>
      </c>
      <c r="H5610" s="1"/>
      <c r="I5610" s="1"/>
      <c r="AA5610" s="7"/>
      <c r="AB5610" s="7"/>
      <c r="AD5610" s="1"/>
      <c r="AE5610" s="1"/>
      <c r="AG5610" s="7"/>
      <c r="AH5610" s="7"/>
      <c r="AI5610" s="7"/>
      <c r="IU5610" s="11"/>
      <c r="IV5610" s="11"/>
      <c r="IW5610" s="11"/>
      <c r="AMI5610" s="12"/>
      <c r="AMJ5610" s="12"/>
      <c r="AMK5610" s="12"/>
    </row>
    <row r="5611" spans="1:1025">
      <c r="A5611" s="23">
        <v>7</v>
      </c>
      <c r="B5611" s="23">
        <v>2004</v>
      </c>
      <c r="C5611" s="24">
        <v>165</v>
      </c>
      <c r="D5611" s="24">
        <v>47</v>
      </c>
      <c r="E5611" s="24">
        <v>2750</v>
      </c>
      <c r="F5611" s="27">
        <v>0.95</v>
      </c>
      <c r="G5611" s="24" t="s">
        <v>75</v>
      </c>
      <c r="H5611" s="1"/>
      <c r="I5611" s="1"/>
      <c r="AA5611" s="7"/>
      <c r="AB5611" s="7"/>
      <c r="AD5611" s="1"/>
      <c r="AE5611" s="1"/>
      <c r="AG5611" s="7"/>
      <c r="AH5611" s="7"/>
      <c r="AI5611" s="7"/>
      <c r="IU5611" s="11"/>
      <c r="IV5611" s="11"/>
      <c r="IW5611" s="11"/>
      <c r="AMI5611" s="12"/>
      <c r="AMJ5611" s="12"/>
      <c r="AMK5611" s="12"/>
    </row>
    <row r="5612" spans="1:1025">
      <c r="A5612" s="23">
        <v>7</v>
      </c>
      <c r="B5612" s="23">
        <v>2004</v>
      </c>
      <c r="C5612" s="24">
        <v>165</v>
      </c>
      <c r="D5612" s="24">
        <v>47</v>
      </c>
      <c r="E5612" s="24">
        <v>3000</v>
      </c>
      <c r="F5612" s="27">
        <v>0.96</v>
      </c>
      <c r="G5612" s="24" t="s">
        <v>75</v>
      </c>
      <c r="H5612" s="1"/>
      <c r="I5612" s="1"/>
      <c r="AA5612" s="7"/>
      <c r="AB5612" s="7"/>
      <c r="AD5612" s="1"/>
      <c r="AE5612" s="1"/>
      <c r="AG5612" s="7"/>
      <c r="AH5612" s="7"/>
      <c r="AI5612" s="7"/>
      <c r="IU5612" s="11"/>
      <c r="IV5612" s="11"/>
      <c r="IW5612" s="11"/>
      <c r="AMI5612" s="12"/>
      <c r="AMJ5612" s="12"/>
      <c r="AMK5612" s="12"/>
    </row>
    <row r="5613" spans="1:1025">
      <c r="A5613" s="23">
        <v>7</v>
      </c>
      <c r="B5613" s="23">
        <v>2004</v>
      </c>
      <c r="C5613" s="24">
        <v>165</v>
      </c>
      <c r="D5613" s="24">
        <v>44.5</v>
      </c>
      <c r="E5613" s="24">
        <v>5</v>
      </c>
      <c r="F5613" s="27">
        <v>0.32</v>
      </c>
      <c r="G5613" s="24" t="s">
        <v>75</v>
      </c>
      <c r="H5613" s="1"/>
      <c r="I5613" s="1"/>
      <c r="AA5613" s="7"/>
      <c r="AB5613" s="7"/>
      <c r="AD5613" s="1"/>
      <c r="AE5613" s="1"/>
      <c r="AG5613" s="7"/>
      <c r="AH5613" s="7"/>
      <c r="AI5613" s="7"/>
      <c r="IU5613" s="11"/>
      <c r="IV5613" s="11"/>
      <c r="IW5613" s="11"/>
      <c r="AMI5613" s="12"/>
      <c r="AMJ5613" s="12"/>
      <c r="AMK5613" s="12"/>
    </row>
    <row r="5614" spans="1:1025">
      <c r="A5614" s="23">
        <v>7</v>
      </c>
      <c r="B5614" s="23">
        <v>2004</v>
      </c>
      <c r="C5614" s="24">
        <v>165</v>
      </c>
      <c r="D5614" s="24">
        <v>44.5</v>
      </c>
      <c r="E5614" s="24">
        <v>10</v>
      </c>
      <c r="F5614" s="27">
        <v>0.1</v>
      </c>
      <c r="G5614" s="24" t="s">
        <v>75</v>
      </c>
      <c r="H5614" s="1"/>
      <c r="I5614" s="1"/>
      <c r="AA5614" s="7"/>
      <c r="AB5614" s="7"/>
      <c r="AD5614" s="1"/>
      <c r="AE5614" s="1"/>
      <c r="AG5614" s="7"/>
      <c r="AH5614" s="7"/>
      <c r="AI5614" s="7"/>
      <c r="IU5614" s="11"/>
      <c r="IV5614" s="11"/>
      <c r="IW5614" s="11"/>
      <c r="AMI5614" s="12"/>
      <c r="AMJ5614" s="12"/>
      <c r="AMK5614" s="12"/>
    </row>
    <row r="5615" spans="1:1025">
      <c r="A5615" s="23">
        <v>7</v>
      </c>
      <c r="B5615" s="23">
        <v>2004</v>
      </c>
      <c r="C5615" s="24">
        <v>165</v>
      </c>
      <c r="D5615" s="24">
        <v>44.5</v>
      </c>
      <c r="E5615" s="24">
        <v>20</v>
      </c>
      <c r="F5615" s="27">
        <v>0.11</v>
      </c>
      <c r="G5615" s="24" t="s">
        <v>75</v>
      </c>
      <c r="H5615" s="1"/>
      <c r="I5615" s="1"/>
      <c r="AA5615" s="7"/>
      <c r="AB5615" s="7"/>
      <c r="AD5615" s="1"/>
      <c r="AE5615" s="1"/>
      <c r="AG5615" s="7"/>
      <c r="AH5615" s="7"/>
      <c r="AI5615" s="7"/>
      <c r="IU5615" s="11"/>
      <c r="IV5615" s="11"/>
      <c r="IW5615" s="11"/>
      <c r="AMI5615" s="12"/>
      <c r="AMJ5615" s="12"/>
      <c r="AMK5615" s="12"/>
    </row>
    <row r="5616" spans="1:1025">
      <c r="A5616" s="23">
        <v>7</v>
      </c>
      <c r="B5616" s="23">
        <v>2004</v>
      </c>
      <c r="C5616" s="24">
        <v>165</v>
      </c>
      <c r="D5616" s="24">
        <v>44.5</v>
      </c>
      <c r="E5616" s="24">
        <v>30</v>
      </c>
      <c r="F5616" s="27">
        <v>0.1</v>
      </c>
      <c r="G5616" s="24" t="s">
        <v>75</v>
      </c>
      <c r="H5616" s="1"/>
      <c r="I5616" s="1"/>
      <c r="AA5616" s="7"/>
      <c r="AB5616" s="7"/>
      <c r="AD5616" s="1"/>
      <c r="AE5616" s="1"/>
      <c r="AG5616" s="7"/>
      <c r="AH5616" s="7"/>
      <c r="AI5616" s="7"/>
      <c r="IU5616" s="11"/>
      <c r="IV5616" s="11"/>
      <c r="IW5616" s="11"/>
      <c r="AMI5616" s="12"/>
      <c r="AMJ5616" s="12"/>
      <c r="AMK5616" s="12"/>
    </row>
    <row r="5617" spans="1:1025">
      <c r="A5617" s="23">
        <v>7</v>
      </c>
      <c r="B5617" s="23">
        <v>2004</v>
      </c>
      <c r="C5617" s="24">
        <v>165</v>
      </c>
      <c r="D5617" s="24">
        <v>44.5</v>
      </c>
      <c r="E5617" s="24">
        <v>40</v>
      </c>
      <c r="F5617" s="27">
        <v>0.1</v>
      </c>
      <c r="G5617" s="24" t="s">
        <v>75</v>
      </c>
      <c r="H5617" s="1"/>
      <c r="I5617" s="1"/>
      <c r="AA5617" s="7"/>
      <c r="AB5617" s="7"/>
      <c r="AD5617" s="1"/>
      <c r="AE5617" s="1"/>
      <c r="AG5617" s="7"/>
      <c r="AH5617" s="7"/>
      <c r="AI5617" s="7"/>
      <c r="IU5617" s="11"/>
      <c r="IV5617" s="11"/>
      <c r="IW5617" s="11"/>
      <c r="AMI5617" s="12"/>
      <c r="AMJ5617" s="12"/>
      <c r="AMK5617" s="12"/>
    </row>
    <row r="5618" spans="1:1025">
      <c r="A5618" s="23">
        <v>7</v>
      </c>
      <c r="B5618" s="23">
        <v>2004</v>
      </c>
      <c r="C5618" s="24">
        <v>165</v>
      </c>
      <c r="D5618" s="24">
        <v>44.5</v>
      </c>
      <c r="E5618" s="24">
        <v>50</v>
      </c>
      <c r="F5618" s="27">
        <v>0.11</v>
      </c>
      <c r="G5618" s="24" t="s">
        <v>75</v>
      </c>
      <c r="H5618" s="1"/>
      <c r="I5618" s="1"/>
      <c r="AA5618" s="7"/>
      <c r="AB5618" s="7"/>
      <c r="AD5618" s="1"/>
      <c r="AE5618" s="1"/>
      <c r="AG5618" s="7"/>
      <c r="AH5618" s="7"/>
      <c r="AI5618" s="7"/>
      <c r="IU5618" s="11"/>
      <c r="IV5618" s="11"/>
      <c r="IW5618" s="11"/>
      <c r="AMI5618" s="12"/>
      <c r="AMJ5618" s="12"/>
      <c r="AMK5618" s="12"/>
    </row>
    <row r="5619" spans="1:1025">
      <c r="A5619" s="23">
        <v>7</v>
      </c>
      <c r="B5619" s="23">
        <v>2004</v>
      </c>
      <c r="C5619" s="24">
        <v>165</v>
      </c>
      <c r="D5619" s="24">
        <v>44.5</v>
      </c>
      <c r="E5619" s="24">
        <v>75</v>
      </c>
      <c r="F5619" s="27">
        <v>0.12</v>
      </c>
      <c r="G5619" s="24" t="s">
        <v>75</v>
      </c>
      <c r="H5619" s="1"/>
      <c r="I5619" s="1"/>
      <c r="AA5619" s="7"/>
      <c r="AB5619" s="7"/>
      <c r="AD5619" s="1"/>
      <c r="AE5619" s="1"/>
      <c r="AG5619" s="7"/>
      <c r="AH5619" s="7"/>
      <c r="AI5619" s="7"/>
      <c r="IU5619" s="11"/>
      <c r="IV5619" s="11"/>
      <c r="IW5619" s="11"/>
      <c r="AMI5619" s="12"/>
      <c r="AMJ5619" s="12"/>
      <c r="AMK5619" s="12"/>
    </row>
    <row r="5620" spans="1:1025">
      <c r="A5620" s="23">
        <v>7</v>
      </c>
      <c r="B5620" s="23">
        <v>2004</v>
      </c>
      <c r="C5620" s="24">
        <v>165</v>
      </c>
      <c r="D5620" s="24">
        <v>44.5</v>
      </c>
      <c r="E5620" s="24">
        <v>100</v>
      </c>
      <c r="F5620" s="27">
        <v>0.17</v>
      </c>
      <c r="G5620" s="24" t="s">
        <v>75</v>
      </c>
      <c r="H5620" s="1"/>
      <c r="I5620" s="1"/>
      <c r="AA5620" s="7"/>
      <c r="AB5620" s="7"/>
      <c r="AD5620" s="1"/>
      <c r="AE5620" s="1"/>
      <c r="AG5620" s="7"/>
      <c r="AH5620" s="7"/>
      <c r="AI5620" s="7"/>
      <c r="IU5620" s="11"/>
      <c r="IV5620" s="11"/>
      <c r="IW5620" s="11"/>
      <c r="AMI5620" s="12"/>
      <c r="AMJ5620" s="12"/>
      <c r="AMK5620" s="12"/>
    </row>
    <row r="5621" spans="1:1025">
      <c r="A5621" s="23">
        <v>7</v>
      </c>
      <c r="B5621" s="23">
        <v>2004</v>
      </c>
      <c r="C5621" s="24">
        <v>165</v>
      </c>
      <c r="D5621" s="24">
        <v>44.5</v>
      </c>
      <c r="E5621" s="24">
        <v>125</v>
      </c>
      <c r="F5621" s="27">
        <v>0.15</v>
      </c>
      <c r="G5621" s="24" t="s">
        <v>75</v>
      </c>
      <c r="H5621" s="1"/>
      <c r="I5621" s="1"/>
      <c r="AA5621" s="7"/>
      <c r="AB5621" s="7"/>
      <c r="AD5621" s="1"/>
      <c r="AE5621" s="1"/>
      <c r="AG5621" s="7"/>
      <c r="AH5621" s="7"/>
      <c r="AI5621" s="7"/>
      <c r="IU5621" s="11"/>
      <c r="IV5621" s="11"/>
      <c r="IW5621" s="11"/>
      <c r="AMI5621" s="12"/>
      <c r="AMJ5621" s="12"/>
      <c r="AMK5621" s="12"/>
    </row>
    <row r="5622" spans="1:1025">
      <c r="A5622" s="23">
        <v>7</v>
      </c>
      <c r="B5622" s="23">
        <v>2004</v>
      </c>
      <c r="C5622" s="24">
        <v>165</v>
      </c>
      <c r="D5622" s="24">
        <v>44.5</v>
      </c>
      <c r="E5622" s="24">
        <v>150</v>
      </c>
      <c r="F5622" s="27">
        <v>0.17</v>
      </c>
      <c r="G5622" s="24" t="s">
        <v>75</v>
      </c>
      <c r="H5622" s="1"/>
      <c r="I5622" s="1"/>
      <c r="AA5622" s="7"/>
      <c r="AB5622" s="7"/>
      <c r="AD5622" s="1"/>
      <c r="AE5622" s="1"/>
      <c r="AG5622" s="7"/>
      <c r="AH5622" s="7"/>
      <c r="AI5622" s="7"/>
      <c r="IU5622" s="11"/>
      <c r="IV5622" s="11"/>
      <c r="IW5622" s="11"/>
      <c r="AMI5622" s="12"/>
      <c r="AMJ5622" s="12"/>
      <c r="AMK5622" s="12"/>
    </row>
    <row r="5623" spans="1:1025">
      <c r="A5623" s="23">
        <v>7</v>
      </c>
      <c r="B5623" s="23">
        <v>2004</v>
      </c>
      <c r="C5623" s="24">
        <v>165</v>
      </c>
      <c r="D5623" s="24">
        <v>44.5</v>
      </c>
      <c r="E5623" s="24">
        <v>200</v>
      </c>
      <c r="F5623" s="27">
        <v>0.19</v>
      </c>
      <c r="G5623" s="24" t="s">
        <v>75</v>
      </c>
      <c r="H5623" s="1"/>
      <c r="I5623" s="1"/>
      <c r="AA5623" s="7"/>
      <c r="AB5623" s="7"/>
      <c r="AD5623" s="1"/>
      <c r="AE5623" s="1"/>
      <c r="AG5623" s="7"/>
      <c r="AH5623" s="7"/>
      <c r="AI5623" s="7"/>
      <c r="IU5623" s="11"/>
      <c r="IV5623" s="11"/>
      <c r="IW5623" s="11"/>
      <c r="AMI5623" s="12"/>
      <c r="AMJ5623" s="12"/>
      <c r="AMK5623" s="12"/>
    </row>
    <row r="5624" spans="1:1025">
      <c r="A5624" s="23">
        <v>7</v>
      </c>
      <c r="B5624" s="23">
        <v>2004</v>
      </c>
      <c r="C5624" s="24">
        <v>165</v>
      </c>
      <c r="D5624" s="24">
        <v>44.5</v>
      </c>
      <c r="E5624" s="24">
        <v>300</v>
      </c>
      <c r="F5624" s="27">
        <v>0.51</v>
      </c>
      <c r="G5624" s="24" t="s">
        <v>75</v>
      </c>
      <c r="H5624" s="1"/>
      <c r="I5624" s="1"/>
      <c r="AA5624" s="7"/>
      <c r="AB5624" s="7"/>
      <c r="AD5624" s="1"/>
      <c r="AE5624" s="1"/>
      <c r="AG5624" s="7"/>
      <c r="AH5624" s="7"/>
      <c r="AI5624" s="7"/>
      <c r="IU5624" s="11"/>
      <c r="IV5624" s="11"/>
      <c r="IW5624" s="11"/>
      <c r="AMI5624" s="12"/>
      <c r="AMJ5624" s="12"/>
      <c r="AMK5624" s="12"/>
    </row>
    <row r="5625" spans="1:1025">
      <c r="A5625" s="23">
        <v>7</v>
      </c>
      <c r="B5625" s="23">
        <v>2004</v>
      </c>
      <c r="C5625" s="24">
        <v>165</v>
      </c>
      <c r="D5625" s="24">
        <v>44.5</v>
      </c>
      <c r="E5625" s="24">
        <v>400</v>
      </c>
      <c r="F5625" s="27">
        <v>0.74</v>
      </c>
      <c r="G5625" s="24" t="s">
        <v>75</v>
      </c>
      <c r="H5625" s="1"/>
      <c r="I5625" s="1"/>
      <c r="AA5625" s="7"/>
      <c r="AB5625" s="7"/>
      <c r="AD5625" s="1"/>
      <c r="AE5625" s="1"/>
      <c r="AG5625" s="7"/>
      <c r="AH5625" s="7"/>
      <c r="AI5625" s="7"/>
      <c r="IU5625" s="11"/>
      <c r="IV5625" s="11"/>
      <c r="IW5625" s="11"/>
      <c r="AMI5625" s="12"/>
      <c r="AMJ5625" s="12"/>
      <c r="AMK5625" s="12"/>
    </row>
    <row r="5626" spans="1:1025">
      <c r="A5626" s="23">
        <v>7</v>
      </c>
      <c r="B5626" s="23">
        <v>2004</v>
      </c>
      <c r="C5626" s="24">
        <v>165</v>
      </c>
      <c r="D5626" s="24">
        <v>44.5</v>
      </c>
      <c r="E5626" s="24">
        <v>500</v>
      </c>
      <c r="F5626" s="27">
        <v>0.89</v>
      </c>
      <c r="G5626" s="24" t="s">
        <v>75</v>
      </c>
      <c r="H5626" s="1"/>
      <c r="I5626" s="1"/>
      <c r="AA5626" s="7"/>
      <c r="AB5626" s="7"/>
      <c r="AD5626" s="1"/>
      <c r="AE5626" s="1"/>
      <c r="AG5626" s="7"/>
      <c r="AH5626" s="7"/>
      <c r="AI5626" s="7"/>
      <c r="IU5626" s="11"/>
      <c r="IV5626" s="11"/>
      <c r="IW5626" s="11"/>
      <c r="AMI5626" s="12"/>
      <c r="AMJ5626" s="12"/>
      <c r="AMK5626" s="12"/>
    </row>
    <row r="5627" spans="1:1025">
      <c r="A5627" s="23">
        <v>7</v>
      </c>
      <c r="B5627" s="23">
        <v>2004</v>
      </c>
      <c r="C5627" s="24">
        <v>165</v>
      </c>
      <c r="D5627" s="24">
        <v>44.5</v>
      </c>
      <c r="E5627" s="24">
        <v>750</v>
      </c>
      <c r="F5627" s="27">
        <v>1.1299999999999999</v>
      </c>
      <c r="G5627" s="24" t="s">
        <v>75</v>
      </c>
      <c r="H5627" s="1"/>
      <c r="I5627" s="1"/>
      <c r="AA5627" s="7"/>
      <c r="AB5627" s="7"/>
      <c r="AD5627" s="1"/>
      <c r="AE5627" s="1"/>
      <c r="AG5627" s="7"/>
      <c r="AH5627" s="7"/>
      <c r="AI5627" s="7"/>
      <c r="IU5627" s="11"/>
      <c r="IV5627" s="11"/>
      <c r="IW5627" s="11"/>
      <c r="AMI5627" s="12"/>
      <c r="AMJ5627" s="12"/>
      <c r="AMK5627" s="12"/>
    </row>
    <row r="5628" spans="1:1025">
      <c r="A5628" s="23">
        <v>7</v>
      </c>
      <c r="B5628" s="23">
        <v>2004</v>
      </c>
      <c r="C5628" s="24">
        <v>165</v>
      </c>
      <c r="D5628" s="24">
        <v>44.5</v>
      </c>
      <c r="E5628" s="24">
        <v>1000</v>
      </c>
      <c r="F5628" s="27">
        <v>1.06</v>
      </c>
      <c r="G5628" s="24" t="s">
        <v>75</v>
      </c>
      <c r="H5628" s="1"/>
      <c r="I5628" s="1"/>
      <c r="AA5628" s="7"/>
      <c r="AB5628" s="7"/>
      <c r="AD5628" s="1"/>
      <c r="AE5628" s="1"/>
      <c r="AG5628" s="7"/>
      <c r="AH5628" s="7"/>
      <c r="AI5628" s="7"/>
      <c r="IU5628" s="11"/>
      <c r="IV5628" s="11"/>
      <c r="IW5628" s="11"/>
      <c r="AMI5628" s="12"/>
      <c r="AMJ5628" s="12"/>
      <c r="AMK5628" s="12"/>
    </row>
    <row r="5629" spans="1:1025">
      <c r="A5629" s="23">
        <v>7</v>
      </c>
      <c r="B5629" s="23">
        <v>2004</v>
      </c>
      <c r="C5629" s="24">
        <v>165</v>
      </c>
      <c r="D5629" s="24">
        <v>44.5</v>
      </c>
      <c r="E5629" s="24">
        <v>1250</v>
      </c>
      <c r="F5629" s="27">
        <v>1</v>
      </c>
      <c r="G5629" s="24" t="s">
        <v>75</v>
      </c>
      <c r="H5629" s="1"/>
      <c r="I5629" s="1"/>
      <c r="AA5629" s="7"/>
      <c r="AB5629" s="7"/>
      <c r="AD5629" s="1"/>
      <c r="AE5629" s="1"/>
      <c r="AG5629" s="7"/>
      <c r="AH5629" s="7"/>
      <c r="AI5629" s="7"/>
      <c r="IU5629" s="11"/>
      <c r="IV5629" s="11"/>
      <c r="IW5629" s="11"/>
      <c r="AMI5629" s="12"/>
      <c r="AMJ5629" s="12"/>
      <c r="AMK5629" s="12"/>
    </row>
    <row r="5630" spans="1:1025">
      <c r="A5630" s="23">
        <v>7</v>
      </c>
      <c r="B5630" s="23">
        <v>2004</v>
      </c>
      <c r="C5630" s="24">
        <v>165</v>
      </c>
      <c r="D5630" s="24">
        <v>44.5</v>
      </c>
      <c r="E5630" s="24">
        <v>1500</v>
      </c>
      <c r="F5630" s="27">
        <v>1.04</v>
      </c>
      <c r="G5630" s="24" t="s">
        <v>75</v>
      </c>
      <c r="H5630" s="1"/>
      <c r="I5630" s="1"/>
      <c r="AA5630" s="7"/>
      <c r="AB5630" s="7"/>
      <c r="AD5630" s="1"/>
      <c r="AE5630" s="1"/>
      <c r="AG5630" s="7"/>
      <c r="AH5630" s="7"/>
      <c r="AI5630" s="7"/>
      <c r="IU5630" s="11"/>
      <c r="IV5630" s="11"/>
      <c r="IW5630" s="11"/>
      <c r="AMI5630" s="12"/>
      <c r="AMJ5630" s="12"/>
      <c r="AMK5630" s="12"/>
    </row>
    <row r="5631" spans="1:1025">
      <c r="A5631" s="23">
        <v>7</v>
      </c>
      <c r="B5631" s="23">
        <v>2004</v>
      </c>
      <c r="C5631" s="24">
        <v>165</v>
      </c>
      <c r="D5631" s="24">
        <v>44.5</v>
      </c>
      <c r="E5631" s="24">
        <v>1750</v>
      </c>
      <c r="F5631" s="27">
        <v>1.06</v>
      </c>
      <c r="G5631" s="24" t="s">
        <v>75</v>
      </c>
      <c r="H5631" s="1"/>
      <c r="I5631" s="1"/>
      <c r="AA5631" s="7"/>
      <c r="AB5631" s="7"/>
      <c r="AD5631" s="1"/>
      <c r="AE5631" s="1"/>
      <c r="AG5631" s="7"/>
      <c r="AH5631" s="7"/>
      <c r="AI5631" s="7"/>
      <c r="IU5631" s="11"/>
      <c r="IV5631" s="11"/>
      <c r="IW5631" s="11"/>
      <c r="AMI5631" s="12"/>
      <c r="AMJ5631" s="12"/>
      <c r="AMK5631" s="12"/>
    </row>
    <row r="5632" spans="1:1025">
      <c r="A5632" s="23">
        <v>7</v>
      </c>
      <c r="B5632" s="23">
        <v>2004</v>
      </c>
      <c r="C5632" s="24">
        <v>165</v>
      </c>
      <c r="D5632" s="24">
        <v>44.5</v>
      </c>
      <c r="E5632" s="24">
        <v>2000</v>
      </c>
      <c r="F5632" s="27">
        <v>1.08</v>
      </c>
      <c r="G5632" s="24" t="s">
        <v>75</v>
      </c>
      <c r="H5632" s="1"/>
      <c r="I5632" s="1"/>
      <c r="AA5632" s="7"/>
      <c r="AB5632" s="7"/>
      <c r="AD5632" s="1"/>
      <c r="AE5632" s="1"/>
      <c r="AG5632" s="7"/>
      <c r="AH5632" s="7"/>
      <c r="AI5632" s="7"/>
      <c r="IU5632" s="11"/>
      <c r="IV5632" s="11"/>
      <c r="IW5632" s="11"/>
      <c r="AMI5632" s="12"/>
      <c r="AMJ5632" s="12"/>
      <c r="AMK5632" s="12"/>
    </row>
    <row r="5633" spans="1:1025">
      <c r="A5633" s="23">
        <v>7</v>
      </c>
      <c r="B5633" s="23">
        <v>2004</v>
      </c>
      <c r="C5633" s="24">
        <v>165</v>
      </c>
      <c r="D5633" s="24">
        <v>44.5</v>
      </c>
      <c r="E5633" s="24">
        <v>2250</v>
      </c>
      <c r="F5633" s="27">
        <v>1.04</v>
      </c>
      <c r="G5633" s="24" t="s">
        <v>75</v>
      </c>
      <c r="H5633" s="1"/>
      <c r="I5633" s="1"/>
      <c r="AA5633" s="7"/>
      <c r="AB5633" s="7"/>
      <c r="AD5633" s="1"/>
      <c r="AE5633" s="1"/>
      <c r="AG5633" s="7"/>
      <c r="AH5633" s="7"/>
      <c r="AI5633" s="7"/>
      <c r="IU5633" s="11"/>
      <c r="IV5633" s="11"/>
      <c r="IW5633" s="11"/>
      <c r="AMI5633" s="12"/>
      <c r="AMJ5633" s="12"/>
      <c r="AMK5633" s="12"/>
    </row>
    <row r="5634" spans="1:1025">
      <c r="A5634" s="23">
        <v>7</v>
      </c>
      <c r="B5634" s="23">
        <v>2004</v>
      </c>
      <c r="C5634" s="24">
        <v>165</v>
      </c>
      <c r="D5634" s="24">
        <v>44.5</v>
      </c>
      <c r="E5634" s="24">
        <v>2500</v>
      </c>
      <c r="F5634" s="27">
        <v>1.03</v>
      </c>
      <c r="G5634" s="24" t="s">
        <v>75</v>
      </c>
      <c r="H5634" s="1"/>
      <c r="I5634" s="1"/>
      <c r="AA5634" s="7"/>
      <c r="AB5634" s="7"/>
      <c r="AD5634" s="1"/>
      <c r="AE5634" s="1"/>
      <c r="AG5634" s="7"/>
      <c r="AH5634" s="7"/>
      <c r="AI5634" s="7"/>
      <c r="IU5634" s="11"/>
      <c r="IV5634" s="11"/>
      <c r="IW5634" s="11"/>
      <c r="AMI5634" s="12"/>
      <c r="AMJ5634" s="12"/>
      <c r="AMK5634" s="12"/>
    </row>
    <row r="5635" spans="1:1025">
      <c r="A5635" s="23">
        <v>7</v>
      </c>
      <c r="B5635" s="23">
        <v>2004</v>
      </c>
      <c r="C5635" s="24">
        <v>165</v>
      </c>
      <c r="D5635" s="24">
        <v>44.5</v>
      </c>
      <c r="E5635" s="24">
        <v>2750</v>
      </c>
      <c r="F5635" s="27">
        <v>1</v>
      </c>
      <c r="G5635" s="24" t="s">
        <v>75</v>
      </c>
      <c r="H5635" s="1"/>
      <c r="I5635" s="1"/>
      <c r="AA5635" s="7"/>
      <c r="AB5635" s="7"/>
      <c r="AD5635" s="1"/>
      <c r="AE5635" s="1"/>
      <c r="AG5635" s="7"/>
      <c r="AH5635" s="7"/>
      <c r="AI5635" s="7"/>
      <c r="IU5635" s="11"/>
      <c r="IV5635" s="11"/>
      <c r="IW5635" s="11"/>
      <c r="AMI5635" s="12"/>
      <c r="AMJ5635" s="12"/>
      <c r="AMK5635" s="12"/>
    </row>
    <row r="5636" spans="1:1025">
      <c r="A5636" s="23">
        <v>7</v>
      </c>
      <c r="B5636" s="23">
        <v>2004</v>
      </c>
      <c r="C5636" s="24">
        <v>165</v>
      </c>
      <c r="D5636" s="24">
        <v>44.5</v>
      </c>
      <c r="E5636" s="24">
        <v>3000</v>
      </c>
      <c r="F5636" s="27">
        <v>0.84</v>
      </c>
      <c r="G5636" s="24" t="s">
        <v>75</v>
      </c>
      <c r="H5636" s="1"/>
      <c r="I5636" s="1"/>
      <c r="AA5636" s="7"/>
      <c r="AB5636" s="7"/>
      <c r="AD5636" s="1"/>
      <c r="AE5636" s="1"/>
      <c r="AG5636" s="7"/>
      <c r="AH5636" s="7"/>
      <c r="AI5636" s="7"/>
      <c r="IU5636" s="11"/>
      <c r="IV5636" s="11"/>
      <c r="IW5636" s="11"/>
      <c r="AMI5636" s="12"/>
      <c r="AMJ5636" s="12"/>
      <c r="AMK5636" s="12"/>
    </row>
    <row r="5637" spans="1:1025">
      <c r="A5637" s="23">
        <v>7</v>
      </c>
      <c r="B5637" s="23">
        <v>2004</v>
      </c>
      <c r="C5637" s="24">
        <v>165</v>
      </c>
      <c r="D5637" s="24">
        <v>41</v>
      </c>
      <c r="E5637" s="24">
        <v>5</v>
      </c>
      <c r="F5637" s="27">
        <v>0.1</v>
      </c>
      <c r="G5637" s="24" t="s">
        <v>75</v>
      </c>
      <c r="H5637" s="1"/>
      <c r="I5637" s="1"/>
      <c r="AA5637" s="7"/>
      <c r="AB5637" s="7"/>
      <c r="AD5637" s="1"/>
      <c r="AE5637" s="1"/>
      <c r="AG5637" s="7"/>
      <c r="AH5637" s="7"/>
      <c r="AI5637" s="7"/>
      <c r="IU5637" s="11"/>
      <c r="IV5637" s="11"/>
      <c r="IW5637" s="11"/>
      <c r="AMI5637" s="12"/>
      <c r="AMJ5637" s="12"/>
      <c r="AMK5637" s="12"/>
    </row>
    <row r="5638" spans="1:1025">
      <c r="A5638" s="23">
        <v>7</v>
      </c>
      <c r="B5638" s="23">
        <v>2004</v>
      </c>
      <c r="C5638" s="24">
        <v>165</v>
      </c>
      <c r="D5638" s="24">
        <v>41</v>
      </c>
      <c r="E5638" s="24">
        <v>10</v>
      </c>
      <c r="F5638" s="27">
        <v>0.06</v>
      </c>
      <c r="G5638" s="24" t="s">
        <v>75</v>
      </c>
      <c r="H5638" s="1"/>
      <c r="I5638" s="1"/>
      <c r="AA5638" s="7"/>
      <c r="AB5638" s="7"/>
      <c r="AD5638" s="1"/>
      <c r="AE5638" s="1"/>
      <c r="AG5638" s="7"/>
      <c r="AH5638" s="7"/>
      <c r="AI5638" s="7"/>
      <c r="IU5638" s="11"/>
      <c r="IV5638" s="11"/>
      <c r="IW5638" s="11"/>
      <c r="AMI5638" s="12"/>
      <c r="AMJ5638" s="12"/>
      <c r="AMK5638" s="12"/>
    </row>
    <row r="5639" spans="1:1025">
      <c r="A5639" s="23">
        <v>7</v>
      </c>
      <c r="B5639" s="23">
        <v>2004</v>
      </c>
      <c r="C5639" s="24">
        <v>165</v>
      </c>
      <c r="D5639" s="24">
        <v>41</v>
      </c>
      <c r="E5639" s="24">
        <v>20</v>
      </c>
      <c r="F5639" s="27">
        <v>0.17</v>
      </c>
      <c r="G5639" s="24" t="s">
        <v>75</v>
      </c>
      <c r="H5639" s="1"/>
      <c r="I5639" s="1"/>
      <c r="AA5639" s="7"/>
      <c r="AB5639" s="7"/>
      <c r="AD5639" s="1"/>
      <c r="AE5639" s="1"/>
      <c r="AG5639" s="7"/>
      <c r="AH5639" s="7"/>
      <c r="AI5639" s="7"/>
      <c r="IU5639" s="11"/>
      <c r="IV5639" s="11"/>
      <c r="IW5639" s="11"/>
      <c r="AMI5639" s="12"/>
      <c r="AMJ5639" s="12"/>
      <c r="AMK5639" s="12"/>
    </row>
    <row r="5640" spans="1:1025">
      <c r="A5640" s="23">
        <v>7</v>
      </c>
      <c r="B5640" s="23">
        <v>2004</v>
      </c>
      <c r="C5640" s="24">
        <v>165</v>
      </c>
      <c r="D5640" s="24">
        <v>41</v>
      </c>
      <c r="E5640" s="24">
        <v>30</v>
      </c>
      <c r="F5640" s="27">
        <v>0.19</v>
      </c>
      <c r="G5640" s="24" t="s">
        <v>75</v>
      </c>
      <c r="H5640" s="1"/>
      <c r="I5640" s="1"/>
      <c r="AA5640" s="7"/>
      <c r="AB5640" s="7"/>
      <c r="AD5640" s="1"/>
      <c r="AE5640" s="1"/>
      <c r="AG5640" s="7"/>
      <c r="AH5640" s="7"/>
      <c r="AI5640" s="7"/>
      <c r="IU5640" s="11"/>
      <c r="IV5640" s="11"/>
      <c r="IW5640" s="11"/>
      <c r="AMI5640" s="12"/>
      <c r="AMJ5640" s="12"/>
      <c r="AMK5640" s="12"/>
    </row>
    <row r="5641" spans="1:1025">
      <c r="A5641" s="23">
        <v>7</v>
      </c>
      <c r="B5641" s="23">
        <v>2004</v>
      </c>
      <c r="C5641" s="24">
        <v>165</v>
      </c>
      <c r="D5641" s="24">
        <v>41</v>
      </c>
      <c r="E5641" s="24">
        <v>40</v>
      </c>
      <c r="F5641" s="27">
        <v>0.16</v>
      </c>
      <c r="G5641" s="24" t="s">
        <v>75</v>
      </c>
      <c r="H5641" s="1"/>
      <c r="I5641" s="1"/>
      <c r="AA5641" s="7"/>
      <c r="AB5641" s="7"/>
      <c r="AD5641" s="1"/>
      <c r="AE5641" s="1"/>
      <c r="AG5641" s="7"/>
      <c r="AH5641" s="7"/>
      <c r="AI5641" s="7"/>
      <c r="IU5641" s="11"/>
      <c r="IV5641" s="11"/>
      <c r="IW5641" s="11"/>
      <c r="AMI5641" s="12"/>
      <c r="AMJ5641" s="12"/>
      <c r="AMK5641" s="12"/>
    </row>
    <row r="5642" spans="1:1025">
      <c r="A5642" s="23">
        <v>7</v>
      </c>
      <c r="B5642" s="23">
        <v>2004</v>
      </c>
      <c r="C5642" s="24">
        <v>165</v>
      </c>
      <c r="D5642" s="24">
        <v>41</v>
      </c>
      <c r="E5642" s="24">
        <v>50</v>
      </c>
      <c r="F5642" s="27">
        <v>0.23</v>
      </c>
      <c r="G5642" s="24" t="s">
        <v>75</v>
      </c>
      <c r="H5642" s="1"/>
      <c r="I5642" s="1"/>
      <c r="AA5642" s="7"/>
      <c r="AB5642" s="7"/>
      <c r="AD5642" s="1"/>
      <c r="AE5642" s="1"/>
      <c r="AG5642" s="7"/>
      <c r="AH5642" s="7"/>
      <c r="AI5642" s="7"/>
      <c r="IU5642" s="11"/>
      <c r="IV5642" s="11"/>
      <c r="IW5642" s="11"/>
      <c r="AMI5642" s="12"/>
      <c r="AMJ5642" s="12"/>
      <c r="AMK5642" s="12"/>
    </row>
    <row r="5643" spans="1:1025">
      <c r="A5643" s="23">
        <v>7</v>
      </c>
      <c r="B5643" s="23">
        <v>2004</v>
      </c>
      <c r="C5643" s="24">
        <v>165</v>
      </c>
      <c r="D5643" s="24">
        <v>41</v>
      </c>
      <c r="E5643" s="24">
        <v>75</v>
      </c>
      <c r="F5643" s="27">
        <v>0.12</v>
      </c>
      <c r="G5643" s="24" t="s">
        <v>75</v>
      </c>
      <c r="H5643" s="1"/>
      <c r="I5643" s="1"/>
      <c r="AA5643" s="7"/>
      <c r="AB5643" s="7"/>
      <c r="AD5643" s="1"/>
      <c r="AE5643" s="1"/>
      <c r="AG5643" s="7"/>
      <c r="AH5643" s="7"/>
      <c r="AI5643" s="7"/>
      <c r="IU5643" s="11"/>
      <c r="IV5643" s="11"/>
      <c r="IW5643" s="11"/>
      <c r="AMI5643" s="12"/>
      <c r="AMJ5643" s="12"/>
      <c r="AMK5643" s="12"/>
    </row>
    <row r="5644" spans="1:1025">
      <c r="A5644" s="23">
        <v>7</v>
      </c>
      <c r="B5644" s="23">
        <v>2004</v>
      </c>
      <c r="C5644" s="24">
        <v>165</v>
      </c>
      <c r="D5644" s="24">
        <v>41</v>
      </c>
      <c r="E5644" s="24">
        <v>100</v>
      </c>
      <c r="F5644" s="27">
        <v>0.28000000000000003</v>
      </c>
      <c r="G5644" s="24" t="s">
        <v>75</v>
      </c>
      <c r="H5644" s="1"/>
      <c r="I5644" s="1"/>
      <c r="AA5644" s="7"/>
      <c r="AB5644" s="7"/>
      <c r="AD5644" s="1"/>
      <c r="AE5644" s="1"/>
      <c r="AG5644" s="7"/>
      <c r="AH5644" s="7"/>
      <c r="AI5644" s="7"/>
      <c r="IU5644" s="11"/>
      <c r="IV5644" s="11"/>
      <c r="IW5644" s="11"/>
      <c r="AMI5644" s="12"/>
      <c r="AMJ5644" s="12"/>
      <c r="AMK5644" s="12"/>
    </row>
    <row r="5645" spans="1:1025">
      <c r="A5645" s="23">
        <v>7</v>
      </c>
      <c r="B5645" s="23">
        <v>2004</v>
      </c>
      <c r="C5645" s="24">
        <v>165</v>
      </c>
      <c r="D5645" s="24">
        <v>41</v>
      </c>
      <c r="E5645" s="24">
        <v>125</v>
      </c>
      <c r="F5645" s="27">
        <v>0.26</v>
      </c>
      <c r="G5645" s="24" t="s">
        <v>75</v>
      </c>
      <c r="H5645" s="1"/>
      <c r="I5645" s="1"/>
      <c r="AA5645" s="7"/>
      <c r="AB5645" s="7"/>
      <c r="AD5645" s="1"/>
      <c r="AE5645" s="1"/>
      <c r="AG5645" s="7"/>
      <c r="AH5645" s="7"/>
      <c r="AI5645" s="7"/>
      <c r="IU5645" s="11"/>
      <c r="IV5645" s="11"/>
      <c r="IW5645" s="11"/>
      <c r="AMI5645" s="12"/>
      <c r="AMJ5645" s="12"/>
      <c r="AMK5645" s="12"/>
    </row>
    <row r="5646" spans="1:1025">
      <c r="A5646" s="23">
        <v>7</v>
      </c>
      <c r="B5646" s="23">
        <v>2004</v>
      </c>
      <c r="C5646" s="24">
        <v>165</v>
      </c>
      <c r="D5646" s="24">
        <v>41</v>
      </c>
      <c r="E5646" s="24">
        <v>150</v>
      </c>
      <c r="F5646" s="27">
        <v>0.31</v>
      </c>
      <c r="G5646" s="24" t="s">
        <v>75</v>
      </c>
      <c r="H5646" s="1"/>
      <c r="I5646" s="1"/>
      <c r="AA5646" s="7"/>
      <c r="AB5646" s="7"/>
      <c r="AD5646" s="1"/>
      <c r="AE5646" s="1"/>
      <c r="AG5646" s="7"/>
      <c r="AH5646" s="7"/>
      <c r="AI5646" s="7"/>
      <c r="IU5646" s="11"/>
      <c r="IV5646" s="11"/>
      <c r="IW5646" s="11"/>
      <c r="AMI5646" s="12"/>
      <c r="AMJ5646" s="12"/>
      <c r="AMK5646" s="12"/>
    </row>
    <row r="5647" spans="1:1025">
      <c r="A5647" s="23">
        <v>7</v>
      </c>
      <c r="B5647" s="23">
        <v>2004</v>
      </c>
      <c r="C5647" s="24">
        <v>165</v>
      </c>
      <c r="D5647" s="24">
        <v>41</v>
      </c>
      <c r="E5647" s="24">
        <v>200</v>
      </c>
      <c r="F5647" s="27">
        <v>0.36</v>
      </c>
      <c r="G5647" s="24" t="s">
        <v>75</v>
      </c>
      <c r="H5647" s="1"/>
      <c r="I5647" s="1"/>
      <c r="AA5647" s="7"/>
      <c r="AB5647" s="7"/>
      <c r="AD5647" s="1"/>
      <c r="AE5647" s="1"/>
      <c r="AG5647" s="7"/>
      <c r="AH5647" s="7"/>
      <c r="AI5647" s="7"/>
      <c r="IU5647" s="11"/>
      <c r="IV5647" s="11"/>
      <c r="IW5647" s="11"/>
      <c r="AMI5647" s="12"/>
      <c r="AMJ5647" s="12"/>
      <c r="AMK5647" s="12"/>
    </row>
    <row r="5648" spans="1:1025">
      <c r="A5648" s="23">
        <v>7</v>
      </c>
      <c r="B5648" s="23">
        <v>2004</v>
      </c>
      <c r="C5648" s="24">
        <v>165</v>
      </c>
      <c r="D5648" s="24">
        <v>41</v>
      </c>
      <c r="E5648" s="24">
        <v>300</v>
      </c>
      <c r="F5648" s="27">
        <v>0.62</v>
      </c>
      <c r="G5648" s="24" t="s">
        <v>75</v>
      </c>
      <c r="H5648" s="1"/>
      <c r="I5648" s="1"/>
      <c r="AA5648" s="7"/>
      <c r="AB5648" s="7"/>
      <c r="AD5648" s="1"/>
      <c r="AE5648" s="1"/>
      <c r="AG5648" s="7"/>
      <c r="AH5648" s="7"/>
      <c r="AI5648" s="7"/>
      <c r="IU5648" s="11"/>
      <c r="IV5648" s="11"/>
      <c r="IW5648" s="11"/>
      <c r="AMI5648" s="12"/>
      <c r="AMJ5648" s="12"/>
      <c r="AMK5648" s="12"/>
    </row>
    <row r="5649" spans="1:1025">
      <c r="A5649" s="23">
        <v>7</v>
      </c>
      <c r="B5649" s="23">
        <v>2004</v>
      </c>
      <c r="C5649" s="24">
        <v>165</v>
      </c>
      <c r="D5649" s="24">
        <v>41</v>
      </c>
      <c r="E5649" s="24">
        <v>400</v>
      </c>
      <c r="F5649" s="27">
        <v>0.7</v>
      </c>
      <c r="G5649" s="24" t="s">
        <v>75</v>
      </c>
      <c r="H5649" s="1"/>
      <c r="I5649" s="1"/>
      <c r="AA5649" s="7"/>
      <c r="AB5649" s="7"/>
      <c r="AD5649" s="1"/>
      <c r="AE5649" s="1"/>
      <c r="AG5649" s="7"/>
      <c r="AH5649" s="7"/>
      <c r="AI5649" s="7"/>
      <c r="IU5649" s="11"/>
      <c r="IV5649" s="11"/>
      <c r="IW5649" s="11"/>
      <c r="AMI5649" s="12"/>
      <c r="AMJ5649" s="12"/>
      <c r="AMK5649" s="12"/>
    </row>
    <row r="5650" spans="1:1025">
      <c r="A5650" s="23">
        <v>7</v>
      </c>
      <c r="B5650" s="23">
        <v>2004</v>
      </c>
      <c r="C5650" s="24">
        <v>165</v>
      </c>
      <c r="D5650" s="24">
        <v>41</v>
      </c>
      <c r="E5650" s="24">
        <v>500</v>
      </c>
      <c r="F5650" s="27">
        <v>0.79</v>
      </c>
      <c r="G5650" s="24" t="s">
        <v>75</v>
      </c>
      <c r="H5650" s="1"/>
      <c r="I5650" s="1"/>
      <c r="AA5650" s="7"/>
      <c r="AB5650" s="7"/>
      <c r="AD5650" s="1"/>
      <c r="AE5650" s="1"/>
      <c r="AG5650" s="7"/>
      <c r="AH5650" s="7"/>
      <c r="AI5650" s="7"/>
      <c r="IU5650" s="11"/>
      <c r="IV5650" s="11"/>
      <c r="IW5650" s="11"/>
      <c r="AMI5650" s="12"/>
      <c r="AMJ5650" s="12"/>
      <c r="AMK5650" s="12"/>
    </row>
    <row r="5651" spans="1:1025">
      <c r="A5651" s="23">
        <v>7</v>
      </c>
      <c r="B5651" s="23">
        <v>2004</v>
      </c>
      <c r="C5651" s="24">
        <v>165</v>
      </c>
      <c r="D5651" s="24">
        <v>41</v>
      </c>
      <c r="E5651" s="24">
        <v>750</v>
      </c>
      <c r="F5651" s="27">
        <v>0.98</v>
      </c>
      <c r="G5651" s="24" t="s">
        <v>75</v>
      </c>
      <c r="H5651" s="1"/>
      <c r="I5651" s="1"/>
      <c r="AA5651" s="7"/>
      <c r="AB5651" s="7"/>
      <c r="AD5651" s="1"/>
      <c r="AE5651" s="1"/>
      <c r="AG5651" s="7"/>
      <c r="AH5651" s="7"/>
      <c r="AI5651" s="7"/>
      <c r="IU5651" s="11"/>
      <c r="IV5651" s="11"/>
      <c r="IW5651" s="11"/>
      <c r="AMI5651" s="12"/>
      <c r="AMJ5651" s="12"/>
      <c r="AMK5651" s="12"/>
    </row>
    <row r="5652" spans="1:1025">
      <c r="A5652" s="23">
        <v>7</v>
      </c>
      <c r="B5652" s="23">
        <v>2004</v>
      </c>
      <c r="C5652" s="24">
        <v>165</v>
      </c>
      <c r="D5652" s="24">
        <v>41</v>
      </c>
      <c r="E5652" s="24">
        <v>1250</v>
      </c>
      <c r="F5652" s="27">
        <v>0.89</v>
      </c>
      <c r="G5652" s="24" t="s">
        <v>75</v>
      </c>
      <c r="H5652" s="1"/>
      <c r="I5652" s="1"/>
      <c r="AA5652" s="7"/>
      <c r="AB5652" s="7"/>
      <c r="AD5652" s="1"/>
      <c r="AE5652" s="1"/>
      <c r="AG5652" s="7"/>
      <c r="AH5652" s="7"/>
      <c r="AI5652" s="7"/>
      <c r="IU5652" s="11"/>
      <c r="IV5652" s="11"/>
      <c r="IW5652" s="11"/>
      <c r="AMI5652" s="12"/>
      <c r="AMJ5652" s="12"/>
      <c r="AMK5652" s="12"/>
    </row>
    <row r="5653" spans="1:1025">
      <c r="A5653" s="23">
        <v>7</v>
      </c>
      <c r="B5653" s="23">
        <v>2004</v>
      </c>
      <c r="C5653" s="24">
        <v>165</v>
      </c>
      <c r="D5653" s="24">
        <v>41</v>
      </c>
      <c r="E5653" s="24">
        <v>1500</v>
      </c>
      <c r="F5653" s="27">
        <v>0.9</v>
      </c>
      <c r="G5653" s="24" t="s">
        <v>75</v>
      </c>
      <c r="H5653" s="1"/>
      <c r="I5653" s="1"/>
      <c r="AA5653" s="7"/>
      <c r="AB5653" s="7"/>
      <c r="AD5653" s="1"/>
      <c r="AE5653" s="1"/>
      <c r="AG5653" s="7"/>
      <c r="AH5653" s="7"/>
      <c r="AI5653" s="7"/>
      <c r="IU5653" s="11"/>
      <c r="IV5653" s="11"/>
      <c r="IW5653" s="11"/>
      <c r="AMI5653" s="12"/>
      <c r="AMJ5653" s="12"/>
      <c r="AMK5653" s="12"/>
    </row>
    <row r="5654" spans="1:1025">
      <c r="A5654" s="23">
        <v>7</v>
      </c>
      <c r="B5654" s="23">
        <v>2004</v>
      </c>
      <c r="C5654" s="24">
        <v>165</v>
      </c>
      <c r="D5654" s="24">
        <v>41</v>
      </c>
      <c r="E5654" s="24">
        <v>2000</v>
      </c>
      <c r="F5654" s="27">
        <v>0.9</v>
      </c>
      <c r="G5654" s="24" t="s">
        <v>75</v>
      </c>
      <c r="H5654" s="1"/>
      <c r="I5654" s="1"/>
      <c r="AA5654" s="7"/>
      <c r="AB5654" s="7"/>
      <c r="AD5654" s="1"/>
      <c r="AE5654" s="1"/>
      <c r="AG5654" s="7"/>
      <c r="AH5654" s="7"/>
      <c r="AI5654" s="7"/>
      <c r="IU5654" s="11"/>
      <c r="IV5654" s="11"/>
      <c r="IW5654" s="11"/>
      <c r="AMI5654" s="12"/>
      <c r="AMJ5654" s="12"/>
      <c r="AMK5654" s="12"/>
    </row>
    <row r="5655" spans="1:1025">
      <c r="A5655" s="23">
        <v>7</v>
      </c>
      <c r="B5655" s="23">
        <v>2004</v>
      </c>
      <c r="C5655" s="24">
        <v>165</v>
      </c>
      <c r="D5655" s="24">
        <v>41</v>
      </c>
      <c r="E5655" s="24">
        <v>2250</v>
      </c>
      <c r="F5655" s="27">
        <v>0.91</v>
      </c>
      <c r="G5655" s="24" t="s">
        <v>75</v>
      </c>
      <c r="H5655" s="1"/>
      <c r="I5655" s="1"/>
      <c r="AA5655" s="7"/>
      <c r="AB5655" s="7"/>
      <c r="AD5655" s="1"/>
      <c r="AE5655" s="1"/>
      <c r="AG5655" s="7"/>
      <c r="AH5655" s="7"/>
      <c r="AI5655" s="7"/>
      <c r="IU5655" s="11"/>
      <c r="IV5655" s="11"/>
      <c r="IW5655" s="11"/>
      <c r="AMI5655" s="12"/>
      <c r="AMJ5655" s="12"/>
      <c r="AMK5655" s="12"/>
    </row>
    <row r="5656" spans="1:1025">
      <c r="A5656" s="23">
        <v>7</v>
      </c>
      <c r="B5656" s="23">
        <v>2004</v>
      </c>
      <c r="C5656" s="24">
        <v>165</v>
      </c>
      <c r="D5656" s="24">
        <v>41</v>
      </c>
      <c r="E5656" s="24">
        <v>2750</v>
      </c>
      <c r="F5656" s="27">
        <v>0.76</v>
      </c>
      <c r="G5656" s="24" t="s">
        <v>75</v>
      </c>
      <c r="H5656" s="1"/>
      <c r="I5656" s="1"/>
      <c r="AA5656" s="7"/>
      <c r="AB5656" s="7"/>
      <c r="AD5656" s="1"/>
      <c r="AE5656" s="1"/>
      <c r="AG5656" s="7"/>
      <c r="AH5656" s="7"/>
      <c r="AI5656" s="7"/>
      <c r="IU5656" s="11"/>
      <c r="IV5656" s="11"/>
      <c r="IW5656" s="11"/>
      <c r="AMI5656" s="12"/>
      <c r="AMJ5656" s="12"/>
      <c r="AMK5656" s="12"/>
    </row>
    <row r="5657" spans="1:1025">
      <c r="A5657" s="23">
        <v>7</v>
      </c>
      <c r="B5657" s="23">
        <v>2004</v>
      </c>
      <c r="C5657" s="24">
        <v>-165</v>
      </c>
      <c r="D5657" s="24">
        <v>50</v>
      </c>
      <c r="E5657" s="24">
        <v>5</v>
      </c>
      <c r="F5657" s="27">
        <v>0.69</v>
      </c>
      <c r="G5657" s="24" t="s">
        <v>75</v>
      </c>
      <c r="H5657" s="1"/>
      <c r="I5657" s="1"/>
      <c r="AA5657" s="7"/>
      <c r="AB5657" s="7"/>
      <c r="AD5657" s="1"/>
      <c r="AE5657" s="1"/>
      <c r="AG5657" s="7"/>
      <c r="AH5657" s="7"/>
      <c r="AI5657" s="7"/>
      <c r="IU5657" s="11"/>
      <c r="IV5657" s="11"/>
      <c r="IW5657" s="11"/>
      <c r="AMI5657" s="12"/>
      <c r="AMJ5657" s="12"/>
      <c r="AMK5657" s="12"/>
    </row>
    <row r="5658" spans="1:1025">
      <c r="A5658" s="23">
        <v>7</v>
      </c>
      <c r="B5658" s="23">
        <v>2004</v>
      </c>
      <c r="C5658" s="24">
        <v>-165</v>
      </c>
      <c r="D5658" s="24">
        <v>50</v>
      </c>
      <c r="E5658" s="24">
        <v>10</v>
      </c>
      <c r="F5658" s="27">
        <v>0.34</v>
      </c>
      <c r="G5658" s="24" t="s">
        <v>75</v>
      </c>
      <c r="H5658" s="1"/>
      <c r="I5658" s="1"/>
      <c r="AA5658" s="7"/>
      <c r="AB5658" s="7"/>
      <c r="AD5658" s="1"/>
      <c r="AE5658" s="1"/>
      <c r="AG5658" s="7"/>
      <c r="AH5658" s="7"/>
      <c r="AI5658" s="7"/>
      <c r="IU5658" s="11"/>
      <c r="IV5658" s="11"/>
      <c r="IW5658" s="11"/>
      <c r="AMI5658" s="12"/>
      <c r="AMJ5658" s="12"/>
      <c r="AMK5658" s="12"/>
    </row>
    <row r="5659" spans="1:1025">
      <c r="A5659" s="23">
        <v>7</v>
      </c>
      <c r="B5659" s="23">
        <v>2004</v>
      </c>
      <c r="C5659" s="24">
        <v>-165</v>
      </c>
      <c r="D5659" s="24">
        <v>50</v>
      </c>
      <c r="E5659" s="24">
        <v>20</v>
      </c>
      <c r="F5659" s="27">
        <v>0.12</v>
      </c>
      <c r="G5659" s="24" t="s">
        <v>75</v>
      </c>
      <c r="H5659" s="1"/>
      <c r="I5659" s="1"/>
      <c r="AA5659" s="7"/>
      <c r="AB5659" s="7"/>
      <c r="AD5659" s="1"/>
      <c r="AE5659" s="1"/>
      <c r="AG5659" s="7"/>
      <c r="AH5659" s="7"/>
      <c r="AI5659" s="7"/>
      <c r="IU5659" s="11"/>
      <c r="IV5659" s="11"/>
      <c r="IW5659" s="11"/>
      <c r="AMI5659" s="12"/>
      <c r="AMJ5659" s="12"/>
      <c r="AMK5659" s="12"/>
    </row>
    <row r="5660" spans="1:1025">
      <c r="A5660" s="23">
        <v>7</v>
      </c>
      <c r="B5660" s="23">
        <v>2004</v>
      </c>
      <c r="C5660" s="24">
        <v>-165</v>
      </c>
      <c r="D5660" s="24">
        <v>50</v>
      </c>
      <c r="E5660" s="24">
        <v>30</v>
      </c>
      <c r="F5660" s="27">
        <v>0.09</v>
      </c>
      <c r="G5660" s="24" t="s">
        <v>75</v>
      </c>
      <c r="H5660" s="1"/>
      <c r="I5660" s="1"/>
      <c r="AA5660" s="7"/>
      <c r="AB5660" s="7"/>
      <c r="AD5660" s="1"/>
      <c r="AE5660" s="1"/>
      <c r="AG5660" s="7"/>
      <c r="AH5660" s="7"/>
      <c r="AI5660" s="7"/>
      <c r="IU5660" s="11"/>
      <c r="IV5660" s="11"/>
      <c r="IW5660" s="11"/>
      <c r="AMI5660" s="12"/>
      <c r="AMJ5660" s="12"/>
      <c r="AMK5660" s="12"/>
    </row>
    <row r="5661" spans="1:1025">
      <c r="A5661" s="23">
        <v>7</v>
      </c>
      <c r="B5661" s="23">
        <v>2004</v>
      </c>
      <c r="C5661" s="24">
        <v>-165</v>
      </c>
      <c r="D5661" s="24">
        <v>50</v>
      </c>
      <c r="E5661" s="24">
        <v>40</v>
      </c>
      <c r="F5661" s="27">
        <v>0.11</v>
      </c>
      <c r="G5661" s="24" t="s">
        <v>75</v>
      </c>
      <c r="H5661" s="1"/>
      <c r="I5661" s="1"/>
      <c r="AA5661" s="7"/>
      <c r="AB5661" s="7"/>
      <c r="AD5661" s="1"/>
      <c r="AE5661" s="1"/>
      <c r="AG5661" s="7"/>
      <c r="AH5661" s="7"/>
      <c r="AI5661" s="7"/>
      <c r="IU5661" s="11"/>
      <c r="IV5661" s="11"/>
      <c r="IW5661" s="11"/>
      <c r="AMI5661" s="12"/>
      <c r="AMJ5661" s="12"/>
      <c r="AMK5661" s="12"/>
    </row>
    <row r="5662" spans="1:1025">
      <c r="A5662" s="23">
        <v>7</v>
      </c>
      <c r="B5662" s="23">
        <v>2004</v>
      </c>
      <c r="C5662" s="24">
        <v>-165</v>
      </c>
      <c r="D5662" s="24">
        <v>50</v>
      </c>
      <c r="E5662" s="24">
        <v>50</v>
      </c>
      <c r="F5662" s="27">
        <v>0.23</v>
      </c>
      <c r="G5662" s="24" t="s">
        <v>75</v>
      </c>
      <c r="H5662" s="1"/>
      <c r="I5662" s="1"/>
      <c r="AA5662" s="7"/>
      <c r="AB5662" s="7"/>
      <c r="AD5662" s="1"/>
      <c r="AE5662" s="1"/>
      <c r="AG5662" s="7"/>
      <c r="AH5662" s="7"/>
      <c r="AI5662" s="7"/>
      <c r="IU5662" s="11"/>
      <c r="IV5662" s="11"/>
      <c r="IW5662" s="11"/>
      <c r="AMI5662" s="12"/>
      <c r="AMJ5662" s="12"/>
      <c r="AMK5662" s="12"/>
    </row>
    <row r="5663" spans="1:1025">
      <c r="A5663" s="23">
        <v>7</v>
      </c>
      <c r="B5663" s="23">
        <v>2004</v>
      </c>
      <c r="C5663" s="24">
        <v>-165</v>
      </c>
      <c r="D5663" s="24">
        <v>50</v>
      </c>
      <c r="E5663" s="24">
        <v>75</v>
      </c>
      <c r="F5663" s="27">
        <v>0.21</v>
      </c>
      <c r="G5663" s="24" t="s">
        <v>75</v>
      </c>
      <c r="H5663" s="1"/>
      <c r="I5663" s="1"/>
      <c r="AA5663" s="7"/>
      <c r="AB5663" s="7"/>
      <c r="AD5663" s="1"/>
      <c r="AE5663" s="1"/>
      <c r="AG5663" s="7"/>
      <c r="AH5663" s="7"/>
      <c r="AI5663" s="7"/>
      <c r="IU5663" s="11"/>
      <c r="IV5663" s="11"/>
      <c r="IW5663" s="11"/>
      <c r="AMI5663" s="12"/>
      <c r="AMJ5663" s="12"/>
      <c r="AMK5663" s="12"/>
    </row>
    <row r="5664" spans="1:1025">
      <c r="A5664" s="23">
        <v>7</v>
      </c>
      <c r="B5664" s="23">
        <v>2004</v>
      </c>
      <c r="C5664" s="24">
        <v>-165</v>
      </c>
      <c r="D5664" s="24">
        <v>50</v>
      </c>
      <c r="E5664" s="24">
        <v>100</v>
      </c>
      <c r="F5664" s="27">
        <v>0.32</v>
      </c>
      <c r="G5664" s="24" t="s">
        <v>75</v>
      </c>
      <c r="H5664" s="1"/>
      <c r="I5664" s="1"/>
      <c r="AA5664" s="7"/>
      <c r="AB5664" s="7"/>
      <c r="AD5664" s="1"/>
      <c r="AE5664" s="1"/>
      <c r="AG5664" s="7"/>
      <c r="AH5664" s="7"/>
      <c r="AI5664" s="7"/>
      <c r="IU5664" s="11"/>
      <c r="IV5664" s="11"/>
      <c r="IW5664" s="11"/>
      <c r="AMI5664" s="12"/>
      <c r="AMJ5664" s="12"/>
      <c r="AMK5664" s="12"/>
    </row>
    <row r="5665" spans="1:1025">
      <c r="A5665" s="23">
        <v>7</v>
      </c>
      <c r="B5665" s="23">
        <v>2004</v>
      </c>
      <c r="C5665" s="24">
        <v>-165</v>
      </c>
      <c r="D5665" s="24">
        <v>50</v>
      </c>
      <c r="E5665" s="24">
        <v>125</v>
      </c>
      <c r="F5665" s="27">
        <v>0.45</v>
      </c>
      <c r="G5665" s="24" t="s">
        <v>75</v>
      </c>
      <c r="H5665" s="1"/>
      <c r="I5665" s="1"/>
      <c r="AA5665" s="7"/>
      <c r="AB5665" s="7"/>
      <c r="AD5665" s="1"/>
      <c r="AE5665" s="1"/>
      <c r="AG5665" s="7"/>
      <c r="AH5665" s="7"/>
      <c r="AI5665" s="7"/>
      <c r="IU5665" s="11"/>
      <c r="IV5665" s="11"/>
      <c r="IW5665" s="11"/>
      <c r="AMI5665" s="12"/>
      <c r="AMJ5665" s="12"/>
      <c r="AMK5665" s="12"/>
    </row>
    <row r="5666" spans="1:1025">
      <c r="A5666" s="23">
        <v>7</v>
      </c>
      <c r="B5666" s="23">
        <v>2004</v>
      </c>
      <c r="C5666" s="24">
        <v>-165</v>
      </c>
      <c r="D5666" s="24">
        <v>50</v>
      </c>
      <c r="E5666" s="24">
        <v>150</v>
      </c>
      <c r="F5666" s="27">
        <v>0.63</v>
      </c>
      <c r="G5666" s="24" t="s">
        <v>75</v>
      </c>
      <c r="H5666" s="1"/>
      <c r="I5666" s="1"/>
      <c r="AA5666" s="7"/>
      <c r="AB5666" s="7"/>
      <c r="AD5666" s="1"/>
      <c r="AE5666" s="1"/>
      <c r="AG5666" s="7"/>
      <c r="AH5666" s="7"/>
      <c r="AI5666" s="7"/>
      <c r="IU5666" s="11"/>
      <c r="IV5666" s="11"/>
      <c r="IW5666" s="11"/>
      <c r="AMI5666" s="12"/>
      <c r="AMJ5666" s="12"/>
      <c r="AMK5666" s="12"/>
    </row>
    <row r="5667" spans="1:1025">
      <c r="A5667" s="23">
        <v>7</v>
      </c>
      <c r="B5667" s="23">
        <v>2004</v>
      </c>
      <c r="C5667" s="24">
        <v>-165</v>
      </c>
      <c r="D5667" s="24">
        <v>50</v>
      </c>
      <c r="E5667" s="24">
        <v>200</v>
      </c>
      <c r="F5667" s="27">
        <v>0.72</v>
      </c>
      <c r="G5667" s="24" t="s">
        <v>75</v>
      </c>
      <c r="H5667" s="1"/>
      <c r="I5667" s="1"/>
      <c r="AA5667" s="7"/>
      <c r="AB5667" s="7"/>
      <c r="AD5667" s="1"/>
      <c r="AE5667" s="1"/>
      <c r="AG5667" s="7"/>
      <c r="AH5667" s="7"/>
      <c r="AI5667" s="7"/>
      <c r="IU5667" s="11"/>
      <c r="IV5667" s="11"/>
      <c r="IW5667" s="11"/>
      <c r="AMI5667" s="12"/>
      <c r="AMJ5667" s="12"/>
      <c r="AMK5667" s="12"/>
    </row>
    <row r="5668" spans="1:1025">
      <c r="A5668" s="23">
        <v>7</v>
      </c>
      <c r="B5668" s="23">
        <v>2004</v>
      </c>
      <c r="C5668" s="24">
        <v>-165</v>
      </c>
      <c r="D5668" s="24">
        <v>50</v>
      </c>
      <c r="E5668" s="24">
        <v>300</v>
      </c>
      <c r="F5668" s="27">
        <v>0.75</v>
      </c>
      <c r="G5668" s="24" t="s">
        <v>75</v>
      </c>
      <c r="H5668" s="1"/>
      <c r="I5668" s="1"/>
      <c r="AA5668" s="7"/>
      <c r="AB5668" s="7"/>
      <c r="AD5668" s="1"/>
      <c r="AE5668" s="1"/>
      <c r="AG5668" s="7"/>
      <c r="AH5668" s="7"/>
      <c r="AI5668" s="7"/>
      <c r="IU5668" s="11"/>
      <c r="IV5668" s="11"/>
      <c r="IW5668" s="11"/>
      <c r="AMI5668" s="12"/>
      <c r="AMJ5668" s="12"/>
      <c r="AMK5668" s="12"/>
    </row>
    <row r="5669" spans="1:1025">
      <c r="A5669" s="23">
        <v>7</v>
      </c>
      <c r="B5669" s="23">
        <v>2004</v>
      </c>
      <c r="C5669" s="24">
        <v>-165</v>
      </c>
      <c r="D5669" s="24">
        <v>50</v>
      </c>
      <c r="E5669" s="24">
        <v>400</v>
      </c>
      <c r="F5669" s="27">
        <v>0.92</v>
      </c>
      <c r="G5669" s="24" t="s">
        <v>75</v>
      </c>
      <c r="H5669" s="1"/>
      <c r="I5669" s="1"/>
      <c r="AA5669" s="7"/>
      <c r="AB5669" s="7"/>
      <c r="AD5669" s="1"/>
      <c r="AE5669" s="1"/>
      <c r="AG5669" s="7"/>
      <c r="AH5669" s="7"/>
      <c r="AI5669" s="7"/>
      <c r="IU5669" s="11"/>
      <c r="IV5669" s="11"/>
      <c r="IW5669" s="11"/>
      <c r="AMI5669" s="12"/>
      <c r="AMJ5669" s="12"/>
      <c r="AMK5669" s="12"/>
    </row>
    <row r="5670" spans="1:1025">
      <c r="A5670" s="23">
        <v>7</v>
      </c>
      <c r="B5670" s="23">
        <v>2004</v>
      </c>
      <c r="C5670" s="24">
        <v>-165</v>
      </c>
      <c r="D5670" s="24">
        <v>50</v>
      </c>
      <c r="E5670" s="24">
        <v>500</v>
      </c>
      <c r="F5670" s="27">
        <v>0.88</v>
      </c>
      <c r="G5670" s="24" t="s">
        <v>75</v>
      </c>
      <c r="H5670" s="1"/>
      <c r="I5670" s="1"/>
      <c r="AA5670" s="7"/>
      <c r="AB5670" s="7"/>
      <c r="AD5670" s="1"/>
      <c r="AE5670" s="1"/>
      <c r="AG5670" s="7"/>
      <c r="AH5670" s="7"/>
      <c r="AI5670" s="7"/>
      <c r="IU5670" s="11"/>
      <c r="IV5670" s="11"/>
      <c r="IW5670" s="11"/>
      <c r="AMI5670" s="12"/>
      <c r="AMJ5670" s="12"/>
      <c r="AMK5670" s="12"/>
    </row>
    <row r="5671" spans="1:1025">
      <c r="A5671" s="23">
        <v>7</v>
      </c>
      <c r="B5671" s="23">
        <v>2004</v>
      </c>
      <c r="C5671" s="24">
        <v>-165</v>
      </c>
      <c r="D5671" s="24">
        <v>50</v>
      </c>
      <c r="E5671" s="24">
        <v>750</v>
      </c>
      <c r="F5671" s="27">
        <v>1.02</v>
      </c>
      <c r="G5671" s="24" t="s">
        <v>75</v>
      </c>
      <c r="H5671" s="1"/>
      <c r="I5671" s="1"/>
      <c r="AA5671" s="7"/>
      <c r="AB5671" s="7"/>
      <c r="AD5671" s="1"/>
      <c r="AE5671" s="1"/>
      <c r="AG5671" s="7"/>
      <c r="AH5671" s="7"/>
      <c r="AI5671" s="7"/>
      <c r="IU5671" s="11"/>
      <c r="IV5671" s="11"/>
      <c r="IW5671" s="11"/>
      <c r="AMI5671" s="12"/>
      <c r="AMJ5671" s="12"/>
      <c r="AMK5671" s="12"/>
    </row>
    <row r="5672" spans="1:1025">
      <c r="A5672" s="23">
        <v>7</v>
      </c>
      <c r="B5672" s="23">
        <v>2004</v>
      </c>
      <c r="C5672" s="24">
        <v>-165</v>
      </c>
      <c r="D5672" s="24">
        <v>50</v>
      </c>
      <c r="E5672" s="24">
        <v>1000</v>
      </c>
      <c r="F5672" s="27">
        <v>1.02</v>
      </c>
      <c r="G5672" s="24" t="s">
        <v>75</v>
      </c>
      <c r="H5672" s="1"/>
      <c r="I5672" s="1"/>
      <c r="AA5672" s="7"/>
      <c r="AB5672" s="7"/>
      <c r="AD5672" s="1"/>
      <c r="AE5672" s="1"/>
      <c r="AG5672" s="7"/>
      <c r="AH5672" s="7"/>
      <c r="AI5672" s="7"/>
      <c r="IU5672" s="11"/>
      <c r="IV5672" s="11"/>
      <c r="IW5672" s="11"/>
      <c r="AMI5672" s="12"/>
      <c r="AMJ5672" s="12"/>
      <c r="AMK5672" s="12"/>
    </row>
    <row r="5673" spans="1:1025">
      <c r="A5673" s="23">
        <v>7</v>
      </c>
      <c r="B5673" s="23">
        <v>2004</v>
      </c>
      <c r="C5673" s="24">
        <v>-165</v>
      </c>
      <c r="D5673" s="24">
        <v>50</v>
      </c>
      <c r="E5673" s="24">
        <v>1250</v>
      </c>
      <c r="F5673" s="27">
        <v>1.01</v>
      </c>
      <c r="G5673" s="24" t="s">
        <v>75</v>
      </c>
      <c r="H5673" s="1"/>
      <c r="I5673" s="1"/>
      <c r="AA5673" s="7"/>
      <c r="AB5673" s="7"/>
      <c r="AD5673" s="1"/>
      <c r="AE5673" s="1"/>
      <c r="AG5673" s="7"/>
      <c r="AH5673" s="7"/>
      <c r="AI5673" s="7"/>
      <c r="IU5673" s="11"/>
      <c r="IV5673" s="11"/>
      <c r="IW5673" s="11"/>
      <c r="AMI5673" s="12"/>
      <c r="AMJ5673" s="12"/>
      <c r="AMK5673" s="12"/>
    </row>
    <row r="5674" spans="1:1025">
      <c r="A5674" s="23">
        <v>7</v>
      </c>
      <c r="B5674" s="23">
        <v>2004</v>
      </c>
      <c r="C5674" s="24">
        <v>-165</v>
      </c>
      <c r="D5674" s="24">
        <v>50</v>
      </c>
      <c r="E5674" s="24">
        <v>1500</v>
      </c>
      <c r="F5674" s="27">
        <v>1</v>
      </c>
      <c r="G5674" s="24" t="s">
        <v>75</v>
      </c>
      <c r="H5674" s="1"/>
      <c r="I5674" s="1"/>
      <c r="AA5674" s="7"/>
      <c r="AB5674" s="7"/>
      <c r="AD5674" s="1"/>
      <c r="AE5674" s="1"/>
      <c r="AG5674" s="7"/>
      <c r="AH5674" s="7"/>
      <c r="AI5674" s="7"/>
      <c r="IU5674" s="11"/>
      <c r="IV5674" s="11"/>
      <c r="IW5674" s="11"/>
      <c r="AMI5674" s="12"/>
      <c r="AMJ5674" s="12"/>
      <c r="AMK5674" s="12"/>
    </row>
    <row r="5675" spans="1:1025">
      <c r="A5675" s="23">
        <v>7</v>
      </c>
      <c r="B5675" s="23">
        <v>2004</v>
      </c>
      <c r="C5675" s="24">
        <v>-165</v>
      </c>
      <c r="D5675" s="24">
        <v>50</v>
      </c>
      <c r="E5675" s="24">
        <v>1750</v>
      </c>
      <c r="F5675" s="27">
        <v>0.87</v>
      </c>
      <c r="G5675" s="24" t="s">
        <v>75</v>
      </c>
      <c r="H5675" s="1"/>
      <c r="I5675" s="1"/>
      <c r="AA5675" s="7"/>
      <c r="AB5675" s="7"/>
      <c r="AD5675" s="1"/>
      <c r="AE5675" s="1"/>
      <c r="AG5675" s="7"/>
      <c r="AH5675" s="7"/>
      <c r="AI5675" s="7"/>
      <c r="IU5675" s="11"/>
      <c r="IV5675" s="11"/>
      <c r="IW5675" s="11"/>
      <c r="AMI5675" s="12"/>
      <c r="AMJ5675" s="12"/>
      <c r="AMK5675" s="12"/>
    </row>
    <row r="5676" spans="1:1025">
      <c r="A5676" s="23">
        <v>7</v>
      </c>
      <c r="B5676" s="23">
        <v>2004</v>
      </c>
      <c r="C5676" s="24">
        <v>-165</v>
      </c>
      <c r="D5676" s="24">
        <v>50</v>
      </c>
      <c r="E5676" s="24">
        <v>2000</v>
      </c>
      <c r="F5676" s="27">
        <v>0.69</v>
      </c>
      <c r="G5676" s="24" t="s">
        <v>75</v>
      </c>
      <c r="H5676" s="1"/>
      <c r="I5676" s="1"/>
      <c r="AA5676" s="7"/>
      <c r="AB5676" s="7"/>
      <c r="AD5676" s="1"/>
      <c r="AE5676" s="1"/>
      <c r="AG5676" s="7"/>
      <c r="AH5676" s="7"/>
      <c r="AI5676" s="7"/>
      <c r="IU5676" s="11"/>
      <c r="IV5676" s="11"/>
      <c r="IW5676" s="11"/>
      <c r="AMI5676" s="12"/>
      <c r="AMJ5676" s="12"/>
      <c r="AMK5676" s="12"/>
    </row>
    <row r="5677" spans="1:1025">
      <c r="A5677" s="23">
        <v>7</v>
      </c>
      <c r="B5677" s="23">
        <v>2004</v>
      </c>
      <c r="C5677" s="24">
        <v>-165</v>
      </c>
      <c r="D5677" s="24">
        <v>50</v>
      </c>
      <c r="E5677" s="24">
        <v>2250</v>
      </c>
      <c r="F5677" s="27">
        <v>0.95</v>
      </c>
      <c r="G5677" s="24" t="s">
        <v>75</v>
      </c>
      <c r="H5677" s="1"/>
      <c r="I5677" s="1"/>
      <c r="AA5677" s="7"/>
      <c r="AB5677" s="7"/>
      <c r="AD5677" s="1"/>
      <c r="AE5677" s="1"/>
      <c r="AG5677" s="7"/>
      <c r="AH5677" s="7"/>
      <c r="AI5677" s="7"/>
      <c r="IU5677" s="11"/>
      <c r="IV5677" s="11"/>
      <c r="IW5677" s="11"/>
      <c r="AMI5677" s="12"/>
      <c r="AMJ5677" s="12"/>
      <c r="AMK5677" s="12"/>
    </row>
    <row r="5678" spans="1:1025">
      <c r="A5678" s="23">
        <v>7</v>
      </c>
      <c r="B5678" s="23">
        <v>2004</v>
      </c>
      <c r="C5678" s="24">
        <v>-165</v>
      </c>
      <c r="D5678" s="24">
        <v>50</v>
      </c>
      <c r="E5678" s="24">
        <v>2500</v>
      </c>
      <c r="F5678" s="27">
        <v>0.95</v>
      </c>
      <c r="G5678" s="24" t="s">
        <v>75</v>
      </c>
      <c r="H5678" s="1"/>
      <c r="I5678" s="1"/>
      <c r="AA5678" s="7"/>
      <c r="AB5678" s="7"/>
      <c r="AD5678" s="1"/>
      <c r="AE5678" s="1"/>
      <c r="AG5678" s="7"/>
      <c r="AH5678" s="7"/>
      <c r="AI5678" s="7"/>
      <c r="IU5678" s="11"/>
      <c r="IV5678" s="11"/>
      <c r="IW5678" s="11"/>
      <c r="AMI5678" s="12"/>
      <c r="AMJ5678" s="12"/>
      <c r="AMK5678" s="12"/>
    </row>
    <row r="5679" spans="1:1025">
      <c r="A5679" s="23">
        <v>7</v>
      </c>
      <c r="B5679" s="23">
        <v>2004</v>
      </c>
      <c r="C5679" s="24">
        <v>-165</v>
      </c>
      <c r="D5679" s="24">
        <v>50</v>
      </c>
      <c r="E5679" s="24">
        <v>2750</v>
      </c>
      <c r="F5679" s="27">
        <v>0.86</v>
      </c>
      <c r="G5679" s="24" t="s">
        <v>75</v>
      </c>
      <c r="H5679" s="1"/>
      <c r="I5679" s="1"/>
      <c r="AA5679" s="7"/>
      <c r="AB5679" s="7"/>
      <c r="AD5679" s="1"/>
      <c r="AE5679" s="1"/>
      <c r="AG5679" s="7"/>
      <c r="AH5679" s="7"/>
      <c r="AI5679" s="7"/>
      <c r="IU5679" s="11"/>
      <c r="IV5679" s="11"/>
      <c r="IW5679" s="11"/>
      <c r="AMI5679" s="12"/>
      <c r="AMJ5679" s="12"/>
      <c r="AMK5679" s="12"/>
    </row>
    <row r="5680" spans="1:1025">
      <c r="A5680" s="23">
        <v>7</v>
      </c>
      <c r="B5680" s="23">
        <v>2004</v>
      </c>
      <c r="C5680" s="24">
        <v>-165</v>
      </c>
      <c r="D5680" s="24">
        <v>50</v>
      </c>
      <c r="E5680" s="24">
        <v>3000</v>
      </c>
      <c r="F5680" s="27">
        <v>0.97</v>
      </c>
      <c r="G5680" s="24" t="s">
        <v>75</v>
      </c>
      <c r="H5680" s="1"/>
      <c r="I5680" s="1"/>
      <c r="AA5680" s="7"/>
      <c r="AB5680" s="7"/>
      <c r="AD5680" s="1"/>
      <c r="AE5680" s="1"/>
      <c r="AG5680" s="7"/>
      <c r="AH5680" s="7"/>
      <c r="AI5680" s="7"/>
      <c r="IU5680" s="11"/>
      <c r="IV5680" s="11"/>
      <c r="IW5680" s="11"/>
      <c r="AMI5680" s="12"/>
      <c r="AMJ5680" s="12"/>
      <c r="AMK5680" s="12"/>
    </row>
    <row r="5681" spans="1:1025">
      <c r="A5681" s="23">
        <v>7</v>
      </c>
      <c r="B5681" s="23">
        <v>2004</v>
      </c>
      <c r="C5681" s="24">
        <v>-165</v>
      </c>
      <c r="D5681" s="24">
        <v>45.5</v>
      </c>
      <c r="E5681" s="24">
        <v>5</v>
      </c>
      <c r="F5681" s="27">
        <v>0.12</v>
      </c>
      <c r="G5681" s="24" t="s">
        <v>75</v>
      </c>
      <c r="H5681" s="1"/>
      <c r="I5681" s="1"/>
      <c r="AA5681" s="7"/>
      <c r="AB5681" s="7"/>
      <c r="AD5681" s="1"/>
      <c r="AE5681" s="1"/>
      <c r="AG5681" s="7"/>
      <c r="AH5681" s="7"/>
      <c r="AI5681" s="7"/>
      <c r="IU5681" s="11"/>
      <c r="IV5681" s="11"/>
      <c r="IW5681" s="11"/>
      <c r="AMI5681" s="12"/>
      <c r="AMJ5681" s="12"/>
      <c r="AMK5681" s="12"/>
    </row>
    <row r="5682" spans="1:1025">
      <c r="A5682" s="23">
        <v>7</v>
      </c>
      <c r="B5682" s="23">
        <v>2004</v>
      </c>
      <c r="C5682" s="24">
        <v>-165</v>
      </c>
      <c r="D5682" s="24">
        <v>45.5</v>
      </c>
      <c r="E5682" s="24">
        <v>10</v>
      </c>
      <c r="F5682" s="27">
        <v>7.0000000000000007E-2</v>
      </c>
      <c r="G5682" s="24" t="s">
        <v>75</v>
      </c>
      <c r="H5682" s="1"/>
      <c r="I5682" s="1"/>
      <c r="AA5682" s="7"/>
      <c r="AB5682" s="7"/>
      <c r="AD5682" s="1"/>
      <c r="AE5682" s="1"/>
      <c r="AG5682" s="7"/>
      <c r="AH5682" s="7"/>
      <c r="AI5682" s="7"/>
      <c r="IU5682" s="11"/>
      <c r="IV5682" s="11"/>
      <c r="IW5682" s="11"/>
      <c r="AMI5682" s="12"/>
      <c r="AMJ5682" s="12"/>
      <c r="AMK5682" s="12"/>
    </row>
    <row r="5683" spans="1:1025">
      <c r="A5683" s="23">
        <v>7</v>
      </c>
      <c r="B5683" s="23">
        <v>2004</v>
      </c>
      <c r="C5683" s="24">
        <v>-165</v>
      </c>
      <c r="D5683" s="24">
        <v>45.5</v>
      </c>
      <c r="E5683" s="24">
        <v>20</v>
      </c>
      <c r="F5683" s="27">
        <v>0.08</v>
      </c>
      <c r="G5683" s="24" t="s">
        <v>75</v>
      </c>
      <c r="H5683" s="1"/>
      <c r="I5683" s="1"/>
      <c r="AA5683" s="7"/>
      <c r="AB5683" s="7"/>
      <c r="AD5683" s="1"/>
      <c r="AE5683" s="1"/>
      <c r="AG5683" s="7"/>
      <c r="AH5683" s="7"/>
      <c r="AI5683" s="7"/>
      <c r="IU5683" s="11"/>
      <c r="IV5683" s="11"/>
      <c r="IW5683" s="11"/>
      <c r="AMI5683" s="12"/>
      <c r="AMJ5683" s="12"/>
      <c r="AMK5683" s="12"/>
    </row>
    <row r="5684" spans="1:1025">
      <c r="A5684" s="23">
        <v>7</v>
      </c>
      <c r="B5684" s="23">
        <v>2004</v>
      </c>
      <c r="C5684" s="24">
        <v>-165</v>
      </c>
      <c r="D5684" s="24">
        <v>45.5</v>
      </c>
      <c r="E5684" s="24">
        <v>30</v>
      </c>
      <c r="F5684" s="27">
        <v>0.08</v>
      </c>
      <c r="G5684" s="24" t="s">
        <v>75</v>
      </c>
      <c r="H5684" s="1"/>
      <c r="I5684" s="1"/>
      <c r="AA5684" s="7"/>
      <c r="AB5684" s="7"/>
      <c r="AD5684" s="1"/>
      <c r="AE5684" s="1"/>
      <c r="AG5684" s="7"/>
      <c r="AH5684" s="7"/>
      <c r="AI5684" s="7"/>
      <c r="IU5684" s="11"/>
      <c r="IV5684" s="11"/>
      <c r="IW5684" s="11"/>
      <c r="AMI5684" s="12"/>
      <c r="AMJ5684" s="12"/>
      <c r="AMK5684" s="12"/>
    </row>
    <row r="5685" spans="1:1025">
      <c r="A5685" s="23">
        <v>7</v>
      </c>
      <c r="B5685" s="23">
        <v>2004</v>
      </c>
      <c r="C5685" s="24">
        <v>-165</v>
      </c>
      <c r="D5685" s="24">
        <v>45.5</v>
      </c>
      <c r="E5685" s="24">
        <v>40</v>
      </c>
      <c r="F5685" s="27">
        <v>0.06</v>
      </c>
      <c r="G5685" s="24" t="s">
        <v>75</v>
      </c>
      <c r="H5685" s="1"/>
      <c r="I5685" s="1"/>
      <c r="AA5685" s="7"/>
      <c r="AB5685" s="7"/>
      <c r="AD5685" s="1"/>
      <c r="AE5685" s="1"/>
      <c r="AG5685" s="7"/>
      <c r="AH5685" s="7"/>
      <c r="AI5685" s="7"/>
      <c r="IU5685" s="11"/>
      <c r="IV5685" s="11"/>
      <c r="IW5685" s="11"/>
      <c r="AMI5685" s="12"/>
      <c r="AMJ5685" s="12"/>
      <c r="AMK5685" s="12"/>
    </row>
    <row r="5686" spans="1:1025">
      <c r="A5686" s="23">
        <v>7</v>
      </c>
      <c r="B5686" s="23">
        <v>2004</v>
      </c>
      <c r="C5686" s="24">
        <v>-165</v>
      </c>
      <c r="D5686" s="24">
        <v>45.5</v>
      </c>
      <c r="E5686" s="24">
        <v>50</v>
      </c>
      <c r="F5686" s="27">
        <v>7.0000000000000007E-2</v>
      </c>
      <c r="G5686" s="24" t="s">
        <v>75</v>
      </c>
      <c r="H5686" s="1"/>
      <c r="I5686" s="1"/>
      <c r="AA5686" s="7"/>
      <c r="AB5686" s="7"/>
      <c r="AD5686" s="1"/>
      <c r="AE5686" s="1"/>
      <c r="AG5686" s="7"/>
      <c r="AH5686" s="7"/>
      <c r="AI5686" s="7"/>
      <c r="IU5686" s="11"/>
      <c r="IV5686" s="11"/>
      <c r="IW5686" s="11"/>
      <c r="AMI5686" s="12"/>
      <c r="AMJ5686" s="12"/>
      <c r="AMK5686" s="12"/>
    </row>
    <row r="5687" spans="1:1025">
      <c r="A5687" s="23">
        <v>7</v>
      </c>
      <c r="B5687" s="23">
        <v>2004</v>
      </c>
      <c r="C5687" s="24">
        <v>-165</v>
      </c>
      <c r="D5687" s="24">
        <v>45.5</v>
      </c>
      <c r="E5687" s="24">
        <v>75</v>
      </c>
      <c r="F5687" s="27">
        <v>0.09</v>
      </c>
      <c r="G5687" s="24" t="s">
        <v>75</v>
      </c>
      <c r="H5687" s="1"/>
      <c r="I5687" s="1"/>
      <c r="AA5687" s="7"/>
      <c r="AB5687" s="7"/>
      <c r="AD5687" s="1"/>
      <c r="AE5687" s="1"/>
      <c r="AG5687" s="7"/>
      <c r="AH5687" s="7"/>
      <c r="AI5687" s="7"/>
      <c r="IU5687" s="11"/>
      <c r="IV5687" s="11"/>
      <c r="IW5687" s="11"/>
      <c r="AMI5687" s="12"/>
      <c r="AMJ5687" s="12"/>
      <c r="AMK5687" s="12"/>
    </row>
    <row r="5688" spans="1:1025">
      <c r="A5688" s="23">
        <v>7</v>
      </c>
      <c r="B5688" s="23">
        <v>2004</v>
      </c>
      <c r="C5688" s="24">
        <v>-165</v>
      </c>
      <c r="D5688" s="24">
        <v>45.5</v>
      </c>
      <c r="E5688" s="24">
        <v>100</v>
      </c>
      <c r="F5688" s="27">
        <v>0.1</v>
      </c>
      <c r="G5688" s="24" t="s">
        <v>75</v>
      </c>
      <c r="H5688" s="1"/>
      <c r="I5688" s="1"/>
      <c r="AA5688" s="7"/>
      <c r="AB5688" s="7"/>
      <c r="AD5688" s="1"/>
      <c r="AE5688" s="1"/>
      <c r="AG5688" s="7"/>
      <c r="AH5688" s="7"/>
      <c r="AI5688" s="7"/>
      <c r="IU5688" s="11"/>
      <c r="IV5688" s="11"/>
      <c r="IW5688" s="11"/>
      <c r="AMI5688" s="12"/>
      <c r="AMJ5688" s="12"/>
      <c r="AMK5688" s="12"/>
    </row>
    <row r="5689" spans="1:1025">
      <c r="A5689" s="23">
        <v>7</v>
      </c>
      <c r="B5689" s="23">
        <v>2004</v>
      </c>
      <c r="C5689" s="24">
        <v>-165</v>
      </c>
      <c r="D5689" s="24">
        <v>45.5</v>
      </c>
      <c r="E5689" s="24">
        <v>125</v>
      </c>
      <c r="F5689" s="27">
        <v>0.15</v>
      </c>
      <c r="G5689" s="24" t="s">
        <v>75</v>
      </c>
      <c r="H5689" s="1"/>
      <c r="I5689" s="1"/>
      <c r="AA5689" s="7"/>
      <c r="AB5689" s="7"/>
      <c r="AD5689" s="1"/>
      <c r="AE5689" s="1"/>
      <c r="AG5689" s="7"/>
      <c r="AH5689" s="7"/>
      <c r="AI5689" s="7"/>
      <c r="IU5689" s="11"/>
      <c r="IV5689" s="11"/>
      <c r="IW5689" s="11"/>
      <c r="AMI5689" s="12"/>
      <c r="AMJ5689" s="12"/>
      <c r="AMK5689" s="12"/>
    </row>
    <row r="5690" spans="1:1025">
      <c r="A5690" s="23">
        <v>7</v>
      </c>
      <c r="B5690" s="23">
        <v>2004</v>
      </c>
      <c r="C5690" s="24">
        <v>-165</v>
      </c>
      <c r="D5690" s="24">
        <v>45.5</v>
      </c>
      <c r="E5690" s="24">
        <v>150</v>
      </c>
      <c r="F5690" s="27">
        <v>0.2</v>
      </c>
      <c r="G5690" s="24" t="s">
        <v>75</v>
      </c>
      <c r="H5690" s="1"/>
      <c r="I5690" s="1"/>
      <c r="AA5690" s="7"/>
      <c r="AB5690" s="7"/>
      <c r="AD5690" s="1"/>
      <c r="AE5690" s="1"/>
      <c r="AG5690" s="7"/>
      <c r="AH5690" s="7"/>
      <c r="AI5690" s="7"/>
      <c r="IU5690" s="11"/>
      <c r="IV5690" s="11"/>
      <c r="IW5690" s="11"/>
      <c r="AMI5690" s="12"/>
      <c r="AMJ5690" s="12"/>
      <c r="AMK5690" s="12"/>
    </row>
    <row r="5691" spans="1:1025">
      <c r="A5691" s="23">
        <v>7</v>
      </c>
      <c r="B5691" s="23">
        <v>2004</v>
      </c>
      <c r="C5691" s="24">
        <v>-165</v>
      </c>
      <c r="D5691" s="24">
        <v>45.5</v>
      </c>
      <c r="E5691" s="24">
        <v>200</v>
      </c>
      <c r="F5691" s="27">
        <v>0.31</v>
      </c>
      <c r="G5691" s="24" t="s">
        <v>75</v>
      </c>
      <c r="H5691" s="1"/>
      <c r="I5691" s="1"/>
      <c r="AA5691" s="7"/>
      <c r="AB5691" s="7"/>
      <c r="AD5691" s="1"/>
      <c r="AE5691" s="1"/>
      <c r="AG5691" s="7"/>
      <c r="AH5691" s="7"/>
      <c r="AI5691" s="7"/>
      <c r="IU5691" s="11"/>
      <c r="IV5691" s="11"/>
      <c r="IW5691" s="11"/>
      <c r="AMI5691" s="12"/>
      <c r="AMJ5691" s="12"/>
      <c r="AMK5691" s="12"/>
    </row>
    <row r="5692" spans="1:1025">
      <c r="A5692" s="23">
        <v>7</v>
      </c>
      <c r="B5692" s="23">
        <v>2004</v>
      </c>
      <c r="C5692" s="24">
        <v>-165</v>
      </c>
      <c r="D5692" s="24">
        <v>45.5</v>
      </c>
      <c r="E5692" s="24">
        <v>300</v>
      </c>
      <c r="F5692" s="27">
        <v>0.47</v>
      </c>
      <c r="G5692" s="24" t="s">
        <v>75</v>
      </c>
      <c r="H5692" s="1"/>
      <c r="I5692" s="1"/>
      <c r="AA5692" s="7"/>
      <c r="AB5692" s="7"/>
      <c r="AD5692" s="1"/>
      <c r="AE5692" s="1"/>
      <c r="AG5692" s="7"/>
      <c r="AH5692" s="7"/>
      <c r="AI5692" s="7"/>
      <c r="IU5692" s="11"/>
      <c r="IV5692" s="11"/>
      <c r="IW5692" s="11"/>
      <c r="AMI5692" s="12"/>
      <c r="AMJ5692" s="12"/>
      <c r="AMK5692" s="12"/>
    </row>
    <row r="5693" spans="1:1025">
      <c r="A5693" s="23">
        <v>7</v>
      </c>
      <c r="B5693" s="23">
        <v>2004</v>
      </c>
      <c r="C5693" s="24">
        <v>-165</v>
      </c>
      <c r="D5693" s="24">
        <v>45.5</v>
      </c>
      <c r="E5693" s="24">
        <v>400</v>
      </c>
      <c r="F5693" s="27">
        <v>0.63</v>
      </c>
      <c r="G5693" s="24" t="s">
        <v>75</v>
      </c>
      <c r="H5693" s="1"/>
      <c r="I5693" s="1"/>
      <c r="AA5693" s="7"/>
      <c r="AB5693" s="7"/>
      <c r="AD5693" s="1"/>
      <c r="AE5693" s="1"/>
      <c r="AG5693" s="7"/>
      <c r="AH5693" s="7"/>
      <c r="AI5693" s="7"/>
      <c r="IU5693" s="11"/>
      <c r="IV5693" s="11"/>
      <c r="IW5693" s="11"/>
      <c r="AMI5693" s="12"/>
      <c r="AMJ5693" s="12"/>
      <c r="AMK5693" s="12"/>
    </row>
    <row r="5694" spans="1:1025">
      <c r="A5694" s="23">
        <v>7</v>
      </c>
      <c r="B5694" s="23">
        <v>2004</v>
      </c>
      <c r="C5694" s="24">
        <v>-165</v>
      </c>
      <c r="D5694" s="24">
        <v>45.5</v>
      </c>
      <c r="E5694" s="24">
        <v>500</v>
      </c>
      <c r="F5694" s="27">
        <v>0.73</v>
      </c>
      <c r="G5694" s="24" t="s">
        <v>75</v>
      </c>
      <c r="H5694" s="1"/>
      <c r="I5694" s="1"/>
      <c r="AA5694" s="7"/>
      <c r="AB5694" s="7"/>
      <c r="AD5694" s="1"/>
      <c r="AE5694" s="1"/>
      <c r="AG5694" s="7"/>
      <c r="AH5694" s="7"/>
      <c r="AI5694" s="7"/>
      <c r="IU5694" s="11"/>
      <c r="IV5694" s="11"/>
      <c r="IW5694" s="11"/>
      <c r="AMI5694" s="12"/>
      <c r="AMJ5694" s="12"/>
      <c r="AMK5694" s="12"/>
    </row>
    <row r="5695" spans="1:1025">
      <c r="A5695" s="23">
        <v>7</v>
      </c>
      <c r="B5695" s="23">
        <v>2004</v>
      </c>
      <c r="C5695" s="24">
        <v>-165</v>
      </c>
      <c r="D5695" s="24">
        <v>45.5</v>
      </c>
      <c r="E5695" s="24">
        <v>750</v>
      </c>
      <c r="F5695" s="27">
        <v>0.85</v>
      </c>
      <c r="G5695" s="24" t="s">
        <v>75</v>
      </c>
      <c r="H5695" s="1"/>
      <c r="I5695" s="1"/>
      <c r="AA5695" s="7"/>
      <c r="AB5695" s="7"/>
      <c r="AD5695" s="1"/>
      <c r="AE5695" s="1"/>
      <c r="AG5695" s="7"/>
      <c r="AH5695" s="7"/>
      <c r="AI5695" s="7"/>
      <c r="IU5695" s="11"/>
      <c r="IV5695" s="11"/>
      <c r="IW5695" s="11"/>
      <c r="AMI5695" s="12"/>
      <c r="AMJ5695" s="12"/>
      <c r="AMK5695" s="12"/>
    </row>
    <row r="5696" spans="1:1025">
      <c r="A5696" s="23">
        <v>7</v>
      </c>
      <c r="B5696" s="23">
        <v>2004</v>
      </c>
      <c r="C5696" s="24">
        <v>-165</v>
      </c>
      <c r="D5696" s="24">
        <v>45.5</v>
      </c>
      <c r="E5696" s="24">
        <v>1000</v>
      </c>
      <c r="F5696" s="27">
        <v>0.88</v>
      </c>
      <c r="G5696" s="24" t="s">
        <v>75</v>
      </c>
      <c r="H5696" s="1"/>
      <c r="I5696" s="1"/>
      <c r="AA5696" s="7"/>
      <c r="AB5696" s="7"/>
      <c r="AD5696" s="1"/>
      <c r="AE5696" s="1"/>
      <c r="AG5696" s="7"/>
      <c r="AH5696" s="7"/>
      <c r="AI5696" s="7"/>
      <c r="IU5696" s="11"/>
      <c r="IV5696" s="11"/>
      <c r="IW5696" s="11"/>
      <c r="AMI5696" s="12"/>
      <c r="AMJ5696" s="12"/>
      <c r="AMK5696" s="12"/>
    </row>
    <row r="5697" spans="1:1025">
      <c r="A5697" s="23">
        <v>7</v>
      </c>
      <c r="B5697" s="23">
        <v>2004</v>
      </c>
      <c r="C5697" s="24">
        <v>-165</v>
      </c>
      <c r="D5697" s="24">
        <v>45.5</v>
      </c>
      <c r="E5697" s="24">
        <v>1250</v>
      </c>
      <c r="F5697" s="27">
        <v>0.83</v>
      </c>
      <c r="G5697" s="24" t="s">
        <v>75</v>
      </c>
      <c r="H5697" s="1"/>
      <c r="I5697" s="1"/>
      <c r="AA5697" s="7"/>
      <c r="AB5697" s="7"/>
      <c r="AD5697" s="1"/>
      <c r="AE5697" s="1"/>
      <c r="AG5697" s="7"/>
      <c r="AH5697" s="7"/>
      <c r="AI5697" s="7"/>
      <c r="IU5697" s="11"/>
      <c r="IV5697" s="11"/>
      <c r="IW5697" s="11"/>
      <c r="AMI5697" s="12"/>
      <c r="AMJ5697" s="12"/>
      <c r="AMK5697" s="12"/>
    </row>
    <row r="5698" spans="1:1025">
      <c r="A5698" s="23">
        <v>7</v>
      </c>
      <c r="B5698" s="23">
        <v>2004</v>
      </c>
      <c r="C5698" s="24">
        <v>-165</v>
      </c>
      <c r="D5698" s="24">
        <v>45.5</v>
      </c>
      <c r="E5698" s="24">
        <v>1500</v>
      </c>
      <c r="F5698" s="27">
        <v>0.81</v>
      </c>
      <c r="G5698" s="24" t="s">
        <v>75</v>
      </c>
      <c r="H5698" s="1"/>
      <c r="I5698" s="1"/>
      <c r="AA5698" s="7"/>
      <c r="AB5698" s="7"/>
      <c r="AD5698" s="1"/>
      <c r="AE5698" s="1"/>
      <c r="AG5698" s="7"/>
      <c r="AH5698" s="7"/>
      <c r="AI5698" s="7"/>
      <c r="IU5698" s="11"/>
      <c r="IV5698" s="11"/>
      <c r="IW5698" s="11"/>
      <c r="AMI5698" s="12"/>
      <c r="AMJ5698" s="12"/>
      <c r="AMK5698" s="12"/>
    </row>
    <row r="5699" spans="1:1025">
      <c r="A5699" s="23">
        <v>7</v>
      </c>
      <c r="B5699" s="23">
        <v>2004</v>
      </c>
      <c r="C5699" s="24">
        <v>-165</v>
      </c>
      <c r="D5699" s="24">
        <v>45.5</v>
      </c>
      <c r="E5699" s="24">
        <v>1750</v>
      </c>
      <c r="F5699" s="27">
        <v>0.76</v>
      </c>
      <c r="G5699" s="24" t="s">
        <v>75</v>
      </c>
      <c r="H5699" s="1"/>
      <c r="I5699" s="1"/>
      <c r="AA5699" s="7"/>
      <c r="AB5699" s="7"/>
      <c r="AD5699" s="1"/>
      <c r="AE5699" s="1"/>
      <c r="AG5699" s="7"/>
      <c r="AH5699" s="7"/>
      <c r="AI5699" s="7"/>
      <c r="IU5699" s="11"/>
      <c r="IV5699" s="11"/>
      <c r="IW5699" s="11"/>
      <c r="AMI5699" s="12"/>
      <c r="AMJ5699" s="12"/>
      <c r="AMK5699" s="12"/>
    </row>
    <row r="5700" spans="1:1025">
      <c r="A5700" s="23">
        <v>7</v>
      </c>
      <c r="B5700" s="23">
        <v>2004</v>
      </c>
      <c r="C5700" s="24">
        <v>-165</v>
      </c>
      <c r="D5700" s="24">
        <v>45.5</v>
      </c>
      <c r="E5700" s="24">
        <v>2000</v>
      </c>
      <c r="F5700" s="27">
        <v>0.72</v>
      </c>
      <c r="G5700" s="24" t="s">
        <v>75</v>
      </c>
      <c r="H5700" s="1"/>
      <c r="I5700" s="1"/>
      <c r="AA5700" s="7"/>
      <c r="AB5700" s="7"/>
      <c r="AD5700" s="1"/>
      <c r="AE5700" s="1"/>
      <c r="AG5700" s="7"/>
      <c r="AH5700" s="7"/>
      <c r="AI5700" s="7"/>
      <c r="IU5700" s="11"/>
      <c r="IV5700" s="11"/>
      <c r="IW5700" s="11"/>
      <c r="AMI5700" s="12"/>
      <c r="AMJ5700" s="12"/>
      <c r="AMK5700" s="12"/>
    </row>
    <row r="5701" spans="1:1025">
      <c r="A5701" s="23">
        <v>7</v>
      </c>
      <c r="B5701" s="23">
        <v>2004</v>
      </c>
      <c r="C5701" s="24">
        <v>-165</v>
      </c>
      <c r="D5701" s="24">
        <v>45.5</v>
      </c>
      <c r="E5701" s="24">
        <v>2250</v>
      </c>
      <c r="F5701" s="27">
        <v>0.69</v>
      </c>
      <c r="G5701" s="24" t="s">
        <v>75</v>
      </c>
      <c r="H5701" s="1"/>
      <c r="I5701" s="1"/>
      <c r="AA5701" s="7"/>
      <c r="AB5701" s="7"/>
      <c r="AD5701" s="1"/>
      <c r="AE5701" s="1"/>
      <c r="AG5701" s="7"/>
      <c r="AH5701" s="7"/>
      <c r="AI5701" s="7"/>
      <c r="IU5701" s="11"/>
      <c r="IV5701" s="11"/>
      <c r="IW5701" s="11"/>
      <c r="AMI5701" s="12"/>
      <c r="AMJ5701" s="12"/>
      <c r="AMK5701" s="12"/>
    </row>
    <row r="5702" spans="1:1025">
      <c r="A5702" s="23">
        <v>7</v>
      </c>
      <c r="B5702" s="23">
        <v>2004</v>
      </c>
      <c r="C5702" s="24">
        <v>-165</v>
      </c>
      <c r="D5702" s="24">
        <v>45.5</v>
      </c>
      <c r="E5702" s="24">
        <v>2500</v>
      </c>
      <c r="F5702" s="27">
        <v>0.66</v>
      </c>
      <c r="G5702" s="24" t="s">
        <v>75</v>
      </c>
      <c r="H5702" s="1"/>
      <c r="I5702" s="1"/>
      <c r="AA5702" s="7"/>
      <c r="AB5702" s="7"/>
      <c r="AD5702" s="1"/>
      <c r="AE5702" s="1"/>
      <c r="AG5702" s="7"/>
      <c r="AH5702" s="7"/>
      <c r="AI5702" s="7"/>
      <c r="IU5702" s="11"/>
      <c r="IV5702" s="11"/>
      <c r="IW5702" s="11"/>
      <c r="AMI5702" s="12"/>
      <c r="AMJ5702" s="12"/>
      <c r="AMK5702" s="12"/>
    </row>
    <row r="5703" spans="1:1025">
      <c r="A5703" s="23">
        <v>7</v>
      </c>
      <c r="B5703" s="23">
        <v>2004</v>
      </c>
      <c r="C5703" s="24">
        <v>-165</v>
      </c>
      <c r="D5703" s="24">
        <v>45.5</v>
      </c>
      <c r="E5703" s="24">
        <v>2750</v>
      </c>
      <c r="F5703" s="27">
        <v>0.67</v>
      </c>
      <c r="G5703" s="24" t="s">
        <v>75</v>
      </c>
      <c r="H5703" s="1"/>
      <c r="I5703" s="1"/>
      <c r="AA5703" s="7"/>
      <c r="AB5703" s="7"/>
      <c r="AD5703" s="1"/>
      <c r="AE5703" s="1"/>
      <c r="AG5703" s="7"/>
      <c r="AH5703" s="7"/>
      <c r="AI5703" s="7"/>
      <c r="IU5703" s="11"/>
      <c r="IV5703" s="11"/>
      <c r="IW5703" s="11"/>
      <c r="AMI5703" s="12"/>
      <c r="AMJ5703" s="12"/>
      <c r="AMK5703" s="12"/>
    </row>
    <row r="5704" spans="1:1025">
      <c r="A5704" s="23">
        <v>7</v>
      </c>
      <c r="B5704" s="23">
        <v>2004</v>
      </c>
      <c r="C5704" s="24">
        <v>-165</v>
      </c>
      <c r="D5704" s="24">
        <v>45.5</v>
      </c>
      <c r="E5704" s="24">
        <v>3000</v>
      </c>
      <c r="F5704" s="27">
        <v>0.63</v>
      </c>
      <c r="G5704" s="24" t="s">
        <v>75</v>
      </c>
      <c r="H5704" s="1"/>
      <c r="I5704" s="1"/>
      <c r="AA5704" s="7"/>
      <c r="AB5704" s="7"/>
      <c r="AD5704" s="1"/>
      <c r="AE5704" s="1"/>
      <c r="AG5704" s="7"/>
      <c r="AH5704" s="7"/>
      <c r="AI5704" s="7"/>
      <c r="IU5704" s="11"/>
      <c r="IV5704" s="11"/>
      <c r="IW5704" s="11"/>
      <c r="AMI5704" s="12"/>
      <c r="AMJ5704" s="12"/>
      <c r="AMK5704" s="12"/>
    </row>
    <row r="5705" spans="1:1025">
      <c r="A5705" s="23">
        <v>7</v>
      </c>
      <c r="B5705" s="23">
        <v>2004</v>
      </c>
      <c r="C5705" s="24">
        <v>-165</v>
      </c>
      <c r="D5705" s="24">
        <v>41</v>
      </c>
      <c r="E5705" s="24">
        <v>10</v>
      </c>
      <c r="F5705" s="27">
        <v>0.12</v>
      </c>
      <c r="G5705" s="24" t="s">
        <v>75</v>
      </c>
      <c r="H5705" s="1"/>
      <c r="I5705" s="1"/>
      <c r="AA5705" s="7"/>
      <c r="AB5705" s="7"/>
      <c r="AD5705" s="1"/>
      <c r="AE5705" s="1"/>
      <c r="AG5705" s="7"/>
      <c r="AH5705" s="7"/>
      <c r="AI5705" s="7"/>
      <c r="IU5705" s="11"/>
      <c r="IV5705" s="11"/>
      <c r="IW5705" s="11"/>
      <c r="AMI5705" s="12"/>
      <c r="AMJ5705" s="12"/>
      <c r="AMK5705" s="12"/>
    </row>
    <row r="5706" spans="1:1025">
      <c r="A5706" s="23">
        <v>7</v>
      </c>
      <c r="B5706" s="23">
        <v>2004</v>
      </c>
      <c r="C5706" s="24">
        <v>-165</v>
      </c>
      <c r="D5706" s="24">
        <v>41</v>
      </c>
      <c r="E5706" s="24">
        <v>30</v>
      </c>
      <c r="F5706" s="27">
        <v>0.08</v>
      </c>
      <c r="G5706" s="24" t="s">
        <v>75</v>
      </c>
      <c r="H5706" s="1"/>
      <c r="I5706" s="1"/>
      <c r="AA5706" s="7"/>
      <c r="AB5706" s="7"/>
      <c r="AD5706" s="1"/>
      <c r="AE5706" s="1"/>
      <c r="AG5706" s="7"/>
      <c r="AH5706" s="7"/>
      <c r="AI5706" s="7"/>
      <c r="IU5706" s="11"/>
      <c r="IV5706" s="11"/>
      <c r="IW5706" s="11"/>
      <c r="AMI5706" s="12"/>
      <c r="AMJ5706" s="12"/>
      <c r="AMK5706" s="12"/>
    </row>
    <row r="5707" spans="1:1025">
      <c r="A5707" s="23">
        <v>7</v>
      </c>
      <c r="B5707" s="23">
        <v>2004</v>
      </c>
      <c r="C5707" s="24">
        <v>-165</v>
      </c>
      <c r="D5707" s="24">
        <v>41</v>
      </c>
      <c r="E5707" s="24">
        <v>50</v>
      </c>
      <c r="F5707" s="27">
        <v>7.0000000000000007E-2</v>
      </c>
      <c r="G5707" s="24" t="s">
        <v>75</v>
      </c>
      <c r="H5707" s="1"/>
      <c r="I5707" s="1"/>
      <c r="AA5707" s="7"/>
      <c r="AB5707" s="7"/>
      <c r="AD5707" s="1"/>
      <c r="AE5707" s="1"/>
      <c r="AG5707" s="7"/>
      <c r="AH5707" s="7"/>
      <c r="AI5707" s="7"/>
      <c r="IU5707" s="11"/>
      <c r="IV5707" s="11"/>
      <c r="IW5707" s="11"/>
      <c r="AMI5707" s="12"/>
      <c r="AMJ5707" s="12"/>
      <c r="AMK5707" s="12"/>
    </row>
    <row r="5708" spans="1:1025">
      <c r="A5708" s="23">
        <v>7</v>
      </c>
      <c r="B5708" s="23">
        <v>2004</v>
      </c>
      <c r="C5708" s="24">
        <v>-165</v>
      </c>
      <c r="D5708" s="24">
        <v>41</v>
      </c>
      <c r="E5708" s="24">
        <v>100</v>
      </c>
      <c r="F5708" s="27">
        <v>0.08</v>
      </c>
      <c r="G5708" s="24" t="s">
        <v>75</v>
      </c>
      <c r="H5708" s="1"/>
      <c r="I5708" s="1"/>
      <c r="AA5708" s="7"/>
      <c r="AB5708" s="7"/>
      <c r="AD5708" s="1"/>
      <c r="AE5708" s="1"/>
      <c r="AG5708" s="7"/>
      <c r="AH5708" s="7"/>
      <c r="AI5708" s="7"/>
      <c r="IU5708" s="11"/>
      <c r="IV5708" s="11"/>
      <c r="IW5708" s="11"/>
      <c r="AMI5708" s="12"/>
      <c r="AMJ5708" s="12"/>
      <c r="AMK5708" s="12"/>
    </row>
    <row r="5709" spans="1:1025">
      <c r="A5709" s="23">
        <v>7</v>
      </c>
      <c r="B5709" s="23">
        <v>2004</v>
      </c>
      <c r="C5709" s="24">
        <v>-165</v>
      </c>
      <c r="D5709" s="24">
        <v>41</v>
      </c>
      <c r="E5709" s="24">
        <v>200</v>
      </c>
      <c r="F5709" s="27">
        <v>0.16</v>
      </c>
      <c r="G5709" s="24" t="s">
        <v>75</v>
      </c>
      <c r="H5709" s="1"/>
      <c r="I5709" s="1"/>
      <c r="AA5709" s="7"/>
      <c r="AB5709" s="7"/>
      <c r="AD5709" s="1"/>
      <c r="AE5709" s="1"/>
      <c r="AG5709" s="7"/>
      <c r="AH5709" s="7"/>
      <c r="AI5709" s="7"/>
      <c r="IU5709" s="11"/>
      <c r="IV5709" s="11"/>
      <c r="IW5709" s="11"/>
      <c r="AMI5709" s="12"/>
      <c r="AMJ5709" s="12"/>
      <c r="AMK5709" s="12"/>
    </row>
    <row r="5710" spans="1:1025">
      <c r="A5710" s="23">
        <v>7</v>
      </c>
      <c r="B5710" s="23">
        <v>2004</v>
      </c>
      <c r="C5710" s="24">
        <v>-165</v>
      </c>
      <c r="D5710" s="24">
        <v>41</v>
      </c>
      <c r="E5710" s="24">
        <v>300</v>
      </c>
      <c r="F5710" s="27">
        <v>0.27</v>
      </c>
      <c r="G5710" s="24" t="s">
        <v>75</v>
      </c>
      <c r="H5710" s="1"/>
      <c r="I5710" s="1"/>
      <c r="AA5710" s="7"/>
      <c r="AB5710" s="7"/>
      <c r="AD5710" s="1"/>
      <c r="AE5710" s="1"/>
      <c r="AG5710" s="7"/>
      <c r="AH5710" s="7"/>
      <c r="AI5710" s="7"/>
      <c r="IU5710" s="11"/>
      <c r="IV5710" s="11"/>
      <c r="IW5710" s="11"/>
      <c r="AMI5710" s="12"/>
      <c r="AMJ5710" s="12"/>
      <c r="AMK5710" s="12"/>
    </row>
    <row r="5711" spans="1:1025">
      <c r="A5711" s="23">
        <v>7</v>
      </c>
      <c r="B5711" s="23">
        <v>2004</v>
      </c>
      <c r="C5711" s="24">
        <v>-165</v>
      </c>
      <c r="D5711" s="24">
        <v>41</v>
      </c>
      <c r="E5711" s="24">
        <v>400</v>
      </c>
      <c r="F5711" s="27">
        <v>0.42</v>
      </c>
      <c r="G5711" s="24" t="s">
        <v>75</v>
      </c>
      <c r="H5711" s="1"/>
      <c r="I5711" s="1"/>
      <c r="AA5711" s="7"/>
      <c r="AB5711" s="7"/>
      <c r="AD5711" s="1"/>
      <c r="AE5711" s="1"/>
      <c r="AG5711" s="7"/>
      <c r="AH5711" s="7"/>
      <c r="AI5711" s="7"/>
      <c r="IU5711" s="11"/>
      <c r="IV5711" s="11"/>
      <c r="IW5711" s="11"/>
      <c r="AMI5711" s="12"/>
      <c r="AMJ5711" s="12"/>
      <c r="AMK5711" s="12"/>
    </row>
    <row r="5712" spans="1:1025">
      <c r="A5712" s="23">
        <v>7</v>
      </c>
      <c r="B5712" s="23">
        <v>2004</v>
      </c>
      <c r="C5712" s="24">
        <v>-165</v>
      </c>
      <c r="D5712" s="24">
        <v>41</v>
      </c>
      <c r="E5712" s="24">
        <v>500</v>
      </c>
      <c r="F5712" s="27">
        <v>0.57000000000000095</v>
      </c>
      <c r="G5712" s="24" t="s">
        <v>75</v>
      </c>
      <c r="H5712" s="1"/>
      <c r="I5712" s="1"/>
      <c r="AA5712" s="7"/>
      <c r="AB5712" s="7"/>
      <c r="AD5712" s="1"/>
      <c r="AE5712" s="1"/>
      <c r="AG5712" s="7"/>
      <c r="AH5712" s="7"/>
      <c r="AI5712" s="7"/>
      <c r="IU5712" s="11"/>
      <c r="IV5712" s="11"/>
      <c r="IW5712" s="11"/>
      <c r="AMI5712" s="12"/>
      <c r="AMJ5712" s="12"/>
      <c r="AMK5712" s="12"/>
    </row>
    <row r="5713" spans="1:1025">
      <c r="A5713" s="23">
        <v>7</v>
      </c>
      <c r="B5713" s="23">
        <v>2004</v>
      </c>
      <c r="C5713" s="24">
        <v>-165</v>
      </c>
      <c r="D5713" s="24">
        <v>41</v>
      </c>
      <c r="E5713" s="24">
        <v>750</v>
      </c>
      <c r="F5713" s="27">
        <v>0.57000000000000095</v>
      </c>
      <c r="G5713" s="24" t="s">
        <v>75</v>
      </c>
      <c r="H5713" s="1"/>
      <c r="I5713" s="1"/>
      <c r="AA5713" s="7"/>
      <c r="AB5713" s="7"/>
      <c r="AD5713" s="1"/>
      <c r="AE5713" s="1"/>
      <c r="AG5713" s="7"/>
      <c r="AH5713" s="7"/>
      <c r="AI5713" s="7"/>
      <c r="IU5713" s="11"/>
      <c r="IV5713" s="11"/>
      <c r="IW5713" s="11"/>
      <c r="AMI5713" s="12"/>
      <c r="AMJ5713" s="12"/>
      <c r="AMK5713" s="12"/>
    </row>
    <row r="5714" spans="1:1025">
      <c r="A5714" s="23">
        <v>7</v>
      </c>
      <c r="B5714" s="23">
        <v>2004</v>
      </c>
      <c r="C5714" s="24">
        <v>-165</v>
      </c>
      <c r="D5714" s="24">
        <v>41</v>
      </c>
      <c r="E5714" s="24">
        <v>1000</v>
      </c>
      <c r="F5714" s="27">
        <v>0.62</v>
      </c>
      <c r="G5714" s="24" t="s">
        <v>75</v>
      </c>
      <c r="H5714" s="1"/>
      <c r="I5714" s="1"/>
      <c r="AA5714" s="7"/>
      <c r="AB5714" s="7"/>
      <c r="AD5714" s="1"/>
      <c r="AE5714" s="1"/>
      <c r="AG5714" s="7"/>
      <c r="AH5714" s="7"/>
      <c r="AI5714" s="7"/>
      <c r="IU5714" s="11"/>
      <c r="IV5714" s="11"/>
      <c r="IW5714" s="11"/>
      <c r="AMI5714" s="12"/>
      <c r="AMJ5714" s="12"/>
      <c r="AMK5714" s="12"/>
    </row>
    <row r="5715" spans="1:1025">
      <c r="A5715" s="23">
        <v>7</v>
      </c>
      <c r="B5715" s="23">
        <v>2004</v>
      </c>
      <c r="C5715" s="24">
        <v>-165</v>
      </c>
      <c r="D5715" s="24">
        <v>41</v>
      </c>
      <c r="E5715" s="24">
        <v>1250</v>
      </c>
      <c r="F5715" s="27">
        <v>0.58000000000000096</v>
      </c>
      <c r="G5715" s="24" t="s">
        <v>75</v>
      </c>
      <c r="H5715" s="1"/>
      <c r="I5715" s="1"/>
      <c r="AA5715" s="7"/>
      <c r="AB5715" s="7"/>
      <c r="AD5715" s="1"/>
      <c r="AE5715" s="1"/>
      <c r="AG5715" s="7"/>
      <c r="AH5715" s="7"/>
      <c r="AI5715" s="7"/>
      <c r="IU5715" s="11"/>
      <c r="IV5715" s="11"/>
      <c r="IW5715" s="11"/>
      <c r="AMI5715" s="12"/>
      <c r="AMJ5715" s="12"/>
      <c r="AMK5715" s="12"/>
    </row>
    <row r="5716" spans="1:1025">
      <c r="A5716" s="23">
        <v>7</v>
      </c>
      <c r="B5716" s="23">
        <v>2004</v>
      </c>
      <c r="C5716" s="24">
        <v>-165</v>
      </c>
      <c r="D5716" s="24">
        <v>41</v>
      </c>
      <c r="E5716" s="24">
        <v>1500</v>
      </c>
      <c r="F5716" s="27">
        <v>0.58000000000000096</v>
      </c>
      <c r="G5716" s="24" t="s">
        <v>75</v>
      </c>
      <c r="H5716" s="1"/>
      <c r="I5716" s="1"/>
      <c r="AA5716" s="7"/>
      <c r="AB5716" s="7"/>
      <c r="AD5716" s="1"/>
      <c r="AE5716" s="1"/>
      <c r="AG5716" s="7"/>
      <c r="AH5716" s="7"/>
      <c r="AI5716" s="7"/>
      <c r="IU5716" s="11"/>
      <c r="IV5716" s="11"/>
      <c r="IW5716" s="11"/>
      <c r="AMI5716" s="12"/>
      <c r="AMJ5716" s="12"/>
      <c r="AMK5716" s="12"/>
    </row>
    <row r="5717" spans="1:1025">
      <c r="A5717" s="23">
        <v>7</v>
      </c>
      <c r="B5717" s="23">
        <v>2004</v>
      </c>
      <c r="C5717" s="24">
        <v>-165</v>
      </c>
      <c r="D5717" s="24">
        <v>41</v>
      </c>
      <c r="E5717" s="24">
        <v>1750</v>
      </c>
      <c r="F5717" s="27">
        <v>0.52</v>
      </c>
      <c r="G5717" s="24" t="s">
        <v>75</v>
      </c>
      <c r="H5717" s="1"/>
      <c r="I5717" s="1"/>
      <c r="AA5717" s="7"/>
      <c r="AB5717" s="7"/>
      <c r="AD5717" s="1"/>
      <c r="AE5717" s="1"/>
      <c r="AG5717" s="7"/>
      <c r="AH5717" s="7"/>
      <c r="AI5717" s="7"/>
      <c r="IU5717" s="11"/>
      <c r="IV5717" s="11"/>
      <c r="IW5717" s="11"/>
      <c r="AMI5717" s="12"/>
      <c r="AMJ5717" s="12"/>
      <c r="AMK5717" s="12"/>
    </row>
    <row r="5718" spans="1:1025">
      <c r="A5718" s="23">
        <v>7</v>
      </c>
      <c r="B5718" s="23">
        <v>2004</v>
      </c>
      <c r="C5718" s="24">
        <v>-165</v>
      </c>
      <c r="D5718" s="24">
        <v>41</v>
      </c>
      <c r="E5718" s="24">
        <v>2000</v>
      </c>
      <c r="F5718" s="27">
        <v>0.57000000000000095</v>
      </c>
      <c r="G5718" s="24" t="s">
        <v>75</v>
      </c>
      <c r="H5718" s="1"/>
      <c r="I5718" s="1"/>
      <c r="AA5718" s="7"/>
      <c r="AB5718" s="7"/>
      <c r="AD5718" s="1"/>
      <c r="AE5718" s="1"/>
      <c r="AG5718" s="7"/>
      <c r="AH5718" s="7"/>
      <c r="AI5718" s="7"/>
      <c r="IU5718" s="11"/>
      <c r="IV5718" s="11"/>
      <c r="IW5718" s="11"/>
      <c r="AMI5718" s="12"/>
      <c r="AMJ5718" s="12"/>
      <c r="AMK5718" s="12"/>
    </row>
    <row r="5719" spans="1:1025">
      <c r="A5719" s="23">
        <v>7</v>
      </c>
      <c r="B5719" s="23">
        <v>2004</v>
      </c>
      <c r="C5719" s="24">
        <v>-165</v>
      </c>
      <c r="D5719" s="24">
        <v>41</v>
      </c>
      <c r="E5719" s="24">
        <v>2250</v>
      </c>
      <c r="F5719" s="27">
        <v>0.47</v>
      </c>
      <c r="G5719" s="24" t="s">
        <v>75</v>
      </c>
      <c r="H5719" s="1"/>
      <c r="I5719" s="1"/>
      <c r="AA5719" s="7"/>
      <c r="AB5719" s="7"/>
      <c r="AD5719" s="1"/>
      <c r="AE5719" s="1"/>
      <c r="AG5719" s="7"/>
      <c r="AH5719" s="7"/>
      <c r="AI5719" s="7"/>
      <c r="IU5719" s="11"/>
      <c r="IV5719" s="11"/>
      <c r="IW5719" s="11"/>
      <c r="AMI5719" s="12"/>
      <c r="AMJ5719" s="12"/>
      <c r="AMK5719" s="12"/>
    </row>
    <row r="5720" spans="1:1025">
      <c r="A5720" s="23">
        <v>7</v>
      </c>
      <c r="B5720" s="23">
        <v>2004</v>
      </c>
      <c r="C5720" s="24">
        <v>-165</v>
      </c>
      <c r="D5720" s="24">
        <v>41</v>
      </c>
      <c r="E5720" s="24">
        <v>2500</v>
      </c>
      <c r="F5720" s="27">
        <v>0.41</v>
      </c>
      <c r="G5720" s="24" t="s">
        <v>75</v>
      </c>
      <c r="H5720" s="1"/>
      <c r="I5720" s="1"/>
      <c r="AA5720" s="7"/>
      <c r="AB5720" s="7"/>
      <c r="AD5720" s="1"/>
      <c r="AE5720" s="1"/>
      <c r="AG5720" s="7"/>
      <c r="AH5720" s="7"/>
      <c r="AI5720" s="7"/>
      <c r="IU5720" s="11"/>
      <c r="IV5720" s="11"/>
      <c r="IW5720" s="11"/>
      <c r="AMI5720" s="12"/>
      <c r="AMJ5720" s="12"/>
      <c r="AMK5720" s="12"/>
    </row>
    <row r="5721" spans="1:1025">
      <c r="A5721" s="23">
        <v>7</v>
      </c>
      <c r="B5721" s="23">
        <v>2004</v>
      </c>
      <c r="C5721" s="24">
        <v>-165</v>
      </c>
      <c r="D5721" s="24">
        <v>41</v>
      </c>
      <c r="E5721" s="24">
        <v>2750</v>
      </c>
      <c r="F5721" s="27">
        <v>0.52</v>
      </c>
      <c r="G5721" s="24" t="s">
        <v>75</v>
      </c>
      <c r="H5721" s="1"/>
      <c r="I5721" s="1"/>
      <c r="AA5721" s="7"/>
      <c r="AB5721" s="7"/>
      <c r="AD5721" s="1"/>
      <c r="AE5721" s="1"/>
      <c r="AG5721" s="7"/>
      <c r="AH5721" s="7"/>
      <c r="AI5721" s="7"/>
      <c r="IU5721" s="11"/>
      <c r="IV5721" s="11"/>
      <c r="IW5721" s="11"/>
      <c r="AMI5721" s="12"/>
      <c r="AMJ5721" s="12"/>
      <c r="AMK5721" s="12"/>
    </row>
    <row r="5722" spans="1:1025">
      <c r="A5722" s="23">
        <v>7</v>
      </c>
      <c r="B5722" s="23">
        <v>2004</v>
      </c>
      <c r="C5722" s="24">
        <v>-165</v>
      </c>
      <c r="D5722" s="24">
        <v>41</v>
      </c>
      <c r="E5722" s="24">
        <v>3000</v>
      </c>
      <c r="F5722" s="27">
        <v>0.49</v>
      </c>
      <c r="G5722" s="24" t="s">
        <v>75</v>
      </c>
      <c r="H5722" s="1"/>
      <c r="I5722" s="1"/>
      <c r="AA5722" s="7"/>
      <c r="AB5722" s="7"/>
      <c r="AD5722" s="1"/>
      <c r="AE5722" s="1"/>
      <c r="AG5722" s="7"/>
      <c r="AH5722" s="7"/>
      <c r="AI5722" s="7"/>
      <c r="IU5722" s="11"/>
      <c r="IV5722" s="11"/>
      <c r="IW5722" s="11"/>
      <c r="AMI5722" s="12"/>
      <c r="AMJ5722" s="12"/>
      <c r="AMK5722" s="12"/>
    </row>
    <row r="5723" spans="1:1025">
      <c r="A5723" s="23">
        <v>6</v>
      </c>
      <c r="B5723" s="23">
        <v>2002</v>
      </c>
      <c r="C5723" s="24">
        <v>145.75</v>
      </c>
      <c r="D5723" s="24">
        <v>41.5</v>
      </c>
      <c r="E5723" s="24">
        <v>5</v>
      </c>
      <c r="F5723" s="27">
        <v>0.57000000000000095</v>
      </c>
      <c r="G5723" s="24" t="s">
        <v>76</v>
      </c>
      <c r="H5723" s="1"/>
      <c r="I5723" s="1"/>
      <c r="AA5723" s="7"/>
      <c r="AB5723" s="7"/>
      <c r="AD5723" s="1"/>
      <c r="AE5723" s="1"/>
      <c r="AG5723" s="7"/>
      <c r="AH5723" s="7"/>
      <c r="AI5723" s="7"/>
      <c r="IU5723" s="11"/>
      <c r="IV5723" s="11"/>
      <c r="IW5723" s="11"/>
      <c r="AMI5723" s="12"/>
      <c r="AMJ5723" s="12"/>
      <c r="AMK5723" s="12"/>
    </row>
    <row r="5724" spans="1:1025">
      <c r="A5724" s="23">
        <v>6</v>
      </c>
      <c r="B5724" s="23">
        <v>2002</v>
      </c>
      <c r="C5724" s="24">
        <v>155</v>
      </c>
      <c r="D5724" s="24">
        <v>41</v>
      </c>
      <c r="E5724" s="24">
        <v>5</v>
      </c>
      <c r="F5724" s="27">
        <v>0.2</v>
      </c>
      <c r="G5724" s="24" t="s">
        <v>76</v>
      </c>
      <c r="H5724" s="1"/>
      <c r="I5724" s="1"/>
      <c r="AA5724" s="7"/>
      <c r="AB5724" s="7"/>
      <c r="AD5724" s="1"/>
      <c r="AE5724" s="1"/>
      <c r="AG5724" s="7"/>
      <c r="AH5724" s="7"/>
      <c r="AI5724" s="7"/>
      <c r="IU5724" s="11"/>
      <c r="IV5724" s="11"/>
      <c r="IW5724" s="11"/>
      <c r="AMI5724" s="12"/>
      <c r="AMJ5724" s="12"/>
      <c r="AMK5724" s="12"/>
    </row>
    <row r="5725" spans="1:1025">
      <c r="A5725" s="23">
        <v>6</v>
      </c>
      <c r="B5725" s="23">
        <v>2002</v>
      </c>
      <c r="C5725" s="24">
        <v>155</v>
      </c>
      <c r="D5725" s="24">
        <v>40</v>
      </c>
      <c r="E5725" s="24">
        <v>5</v>
      </c>
      <c r="F5725" s="27">
        <v>0.12</v>
      </c>
      <c r="G5725" s="24" t="s">
        <v>76</v>
      </c>
      <c r="H5725" s="1"/>
      <c r="I5725" s="1"/>
      <c r="AA5725" s="7"/>
      <c r="AB5725" s="7"/>
      <c r="AD5725" s="1"/>
      <c r="AE5725" s="1"/>
      <c r="AG5725" s="7"/>
      <c r="AH5725" s="7"/>
      <c r="AI5725" s="7"/>
      <c r="IU5725" s="11"/>
      <c r="IV5725" s="11"/>
      <c r="IW5725" s="11"/>
      <c r="AMI5725" s="12"/>
      <c r="AMJ5725" s="12"/>
      <c r="AMK5725" s="12"/>
    </row>
    <row r="5726" spans="1:1025">
      <c r="A5726" s="23">
        <v>6</v>
      </c>
      <c r="B5726" s="23">
        <v>2002</v>
      </c>
      <c r="C5726" s="24">
        <v>155</v>
      </c>
      <c r="D5726" s="24">
        <v>44</v>
      </c>
      <c r="E5726" s="24">
        <v>5</v>
      </c>
      <c r="F5726" s="27">
        <v>0.13</v>
      </c>
      <c r="G5726" s="24" t="s">
        <v>76</v>
      </c>
      <c r="H5726" s="1"/>
      <c r="I5726" s="1"/>
      <c r="AA5726" s="7"/>
      <c r="AB5726" s="7"/>
      <c r="AD5726" s="1"/>
      <c r="AE5726" s="1"/>
      <c r="AG5726" s="7"/>
      <c r="AH5726" s="7"/>
      <c r="AI5726" s="7"/>
      <c r="IU5726" s="11"/>
      <c r="IV5726" s="11"/>
      <c r="IW5726" s="11"/>
      <c r="AMI5726" s="12"/>
      <c r="AMJ5726" s="12"/>
      <c r="AMK5726" s="12"/>
    </row>
    <row r="5727" spans="1:1025">
      <c r="A5727" s="23">
        <v>6</v>
      </c>
      <c r="B5727" s="23">
        <v>2002</v>
      </c>
      <c r="C5727" s="24">
        <v>145.75</v>
      </c>
      <c r="D5727" s="24">
        <v>41.5</v>
      </c>
      <c r="E5727" s="24">
        <v>10</v>
      </c>
      <c r="F5727" s="27">
        <v>0.26</v>
      </c>
      <c r="G5727" s="24" t="s">
        <v>76</v>
      </c>
      <c r="H5727" s="1"/>
      <c r="I5727" s="1"/>
      <c r="AA5727" s="7"/>
      <c r="AB5727" s="7"/>
      <c r="AD5727" s="1"/>
      <c r="AE5727" s="1"/>
      <c r="AG5727" s="7"/>
      <c r="AH5727" s="7"/>
      <c r="AI5727" s="7"/>
      <c r="IU5727" s="11"/>
      <c r="IV5727" s="11"/>
      <c r="IW5727" s="11"/>
      <c r="AMI5727" s="12"/>
      <c r="AMJ5727" s="12"/>
      <c r="AMK5727" s="12"/>
    </row>
    <row r="5728" spans="1:1025">
      <c r="A5728" s="23">
        <v>6</v>
      </c>
      <c r="B5728" s="23">
        <v>2002</v>
      </c>
      <c r="C5728" s="24">
        <v>155</v>
      </c>
      <c r="D5728" s="24">
        <v>41</v>
      </c>
      <c r="E5728" s="24">
        <v>10</v>
      </c>
      <c r="F5728" s="27">
        <v>0.04</v>
      </c>
      <c r="G5728" s="24" t="s">
        <v>76</v>
      </c>
      <c r="H5728" s="1"/>
      <c r="I5728" s="1"/>
      <c r="AA5728" s="7"/>
      <c r="AB5728" s="7"/>
      <c r="AD5728" s="1"/>
      <c r="AE5728" s="1"/>
      <c r="AG5728" s="7"/>
      <c r="AH5728" s="7"/>
      <c r="AI5728" s="7"/>
      <c r="IU5728" s="11"/>
      <c r="IV5728" s="11"/>
      <c r="IW5728" s="11"/>
      <c r="AMI5728" s="12"/>
      <c r="AMJ5728" s="12"/>
      <c r="AMK5728" s="12"/>
    </row>
    <row r="5729" spans="1:1025">
      <c r="A5729" s="23">
        <v>6</v>
      </c>
      <c r="B5729" s="23">
        <v>2002</v>
      </c>
      <c r="C5729" s="24">
        <v>155</v>
      </c>
      <c r="D5729" s="24">
        <v>44</v>
      </c>
      <c r="E5729" s="24">
        <v>10</v>
      </c>
      <c r="F5729" s="27">
        <v>0.16</v>
      </c>
      <c r="G5729" s="24" t="s">
        <v>76</v>
      </c>
      <c r="H5729" s="1"/>
      <c r="I5729" s="1"/>
      <c r="AA5729" s="7"/>
      <c r="AB5729" s="7"/>
      <c r="AD5729" s="1"/>
      <c r="AE5729" s="1"/>
      <c r="AG5729" s="7"/>
      <c r="AH5729" s="7"/>
      <c r="AI5729" s="7"/>
      <c r="IU5729" s="11"/>
      <c r="IV5729" s="11"/>
      <c r="IW5729" s="11"/>
      <c r="AMI5729" s="12"/>
      <c r="AMJ5729" s="12"/>
      <c r="AMK5729" s="12"/>
    </row>
    <row r="5730" spans="1:1025">
      <c r="A5730" s="23">
        <v>6</v>
      </c>
      <c r="B5730" s="23">
        <v>2002</v>
      </c>
      <c r="C5730" s="24">
        <v>155</v>
      </c>
      <c r="D5730" s="24">
        <v>40</v>
      </c>
      <c r="E5730" s="24">
        <v>10</v>
      </c>
      <c r="F5730" s="27">
        <v>0.04</v>
      </c>
      <c r="G5730" s="24" t="s">
        <v>76</v>
      </c>
      <c r="H5730" s="1"/>
      <c r="I5730" s="1"/>
      <c r="AA5730" s="7"/>
      <c r="AB5730" s="7"/>
      <c r="AD5730" s="1"/>
      <c r="AE5730" s="1"/>
      <c r="AG5730" s="7"/>
      <c r="AH5730" s="7"/>
      <c r="AI5730" s="7"/>
      <c r="IU5730" s="11"/>
      <c r="IV5730" s="11"/>
      <c r="IW5730" s="11"/>
      <c r="AMI5730" s="12"/>
      <c r="AMJ5730" s="12"/>
      <c r="AMK5730" s="12"/>
    </row>
    <row r="5731" spans="1:1025">
      <c r="A5731" s="23">
        <v>6</v>
      </c>
      <c r="B5731" s="23">
        <v>2002</v>
      </c>
      <c r="C5731" s="24">
        <v>145.75</v>
      </c>
      <c r="D5731" s="24">
        <v>41.5</v>
      </c>
      <c r="E5731" s="24">
        <v>20</v>
      </c>
      <c r="F5731" s="27">
        <v>0.22</v>
      </c>
      <c r="G5731" s="24" t="s">
        <v>76</v>
      </c>
      <c r="H5731" s="1"/>
      <c r="I5731" s="1"/>
      <c r="AA5731" s="7"/>
      <c r="AB5731" s="7"/>
      <c r="AD5731" s="1"/>
      <c r="AE5731" s="1"/>
      <c r="AG5731" s="7"/>
      <c r="AH5731" s="7"/>
      <c r="AI5731" s="7"/>
      <c r="IU5731" s="11"/>
      <c r="IV5731" s="11"/>
      <c r="IW5731" s="11"/>
      <c r="AMI5731" s="12"/>
      <c r="AMJ5731" s="12"/>
      <c r="AMK5731" s="12"/>
    </row>
    <row r="5732" spans="1:1025">
      <c r="A5732" s="23">
        <v>6</v>
      </c>
      <c r="B5732" s="23">
        <v>2002</v>
      </c>
      <c r="C5732" s="24">
        <v>155</v>
      </c>
      <c r="D5732" s="24">
        <v>41</v>
      </c>
      <c r="E5732" s="24">
        <v>20</v>
      </c>
      <c r="F5732" s="27">
        <v>0.05</v>
      </c>
      <c r="G5732" s="24" t="s">
        <v>76</v>
      </c>
      <c r="H5732" s="1"/>
      <c r="I5732" s="1"/>
      <c r="AA5732" s="7"/>
      <c r="AB5732" s="7"/>
      <c r="AD5732" s="1"/>
      <c r="AE5732" s="1"/>
      <c r="AG5732" s="7"/>
      <c r="AH5732" s="7"/>
      <c r="AI5732" s="7"/>
      <c r="IU5732" s="11"/>
      <c r="IV5732" s="11"/>
      <c r="IW5732" s="11"/>
      <c r="AMI5732" s="12"/>
      <c r="AMJ5732" s="12"/>
      <c r="AMK5732" s="12"/>
    </row>
    <row r="5733" spans="1:1025">
      <c r="A5733" s="23">
        <v>6</v>
      </c>
      <c r="B5733" s="23">
        <v>2002</v>
      </c>
      <c r="C5733" s="24">
        <v>155</v>
      </c>
      <c r="D5733" s="24">
        <v>44</v>
      </c>
      <c r="E5733" s="24">
        <v>20</v>
      </c>
      <c r="F5733" s="27">
        <v>0.11</v>
      </c>
      <c r="G5733" s="24" t="s">
        <v>76</v>
      </c>
      <c r="H5733" s="1"/>
      <c r="I5733" s="1"/>
      <c r="AA5733" s="7"/>
      <c r="AB5733" s="7"/>
      <c r="AD5733" s="1"/>
      <c r="AE5733" s="1"/>
      <c r="AG5733" s="7"/>
      <c r="AH5733" s="7"/>
      <c r="AI5733" s="7"/>
      <c r="IU5733" s="11"/>
      <c r="IV5733" s="11"/>
      <c r="IW5733" s="11"/>
      <c r="AMI5733" s="12"/>
      <c r="AMJ5733" s="12"/>
      <c r="AMK5733" s="12"/>
    </row>
    <row r="5734" spans="1:1025">
      <c r="A5734" s="23">
        <v>6</v>
      </c>
      <c r="B5734" s="23">
        <v>2002</v>
      </c>
      <c r="C5734" s="24">
        <v>155</v>
      </c>
      <c r="D5734" s="24">
        <v>40</v>
      </c>
      <c r="E5734" s="24">
        <v>20</v>
      </c>
      <c r="F5734" s="27">
        <v>0.03</v>
      </c>
      <c r="G5734" s="24" t="s">
        <v>76</v>
      </c>
      <c r="H5734" s="1"/>
      <c r="I5734" s="1"/>
      <c r="AA5734" s="7"/>
      <c r="AB5734" s="7"/>
      <c r="AD5734" s="1"/>
      <c r="AE5734" s="1"/>
      <c r="AG5734" s="7"/>
      <c r="AH5734" s="7"/>
      <c r="AI5734" s="7"/>
      <c r="IU5734" s="11"/>
      <c r="IV5734" s="11"/>
      <c r="IW5734" s="11"/>
      <c r="AMI5734" s="12"/>
      <c r="AMJ5734" s="12"/>
      <c r="AMK5734" s="12"/>
    </row>
    <row r="5735" spans="1:1025">
      <c r="A5735" s="23">
        <v>6</v>
      </c>
      <c r="B5735" s="23">
        <v>2002</v>
      </c>
      <c r="C5735" s="24">
        <v>145.75</v>
      </c>
      <c r="D5735" s="24">
        <v>41.5</v>
      </c>
      <c r="E5735" s="24">
        <v>30</v>
      </c>
      <c r="F5735" s="27">
        <v>0.13</v>
      </c>
      <c r="G5735" s="24" t="s">
        <v>76</v>
      </c>
      <c r="H5735" s="1"/>
      <c r="I5735" s="1"/>
      <c r="AA5735" s="7"/>
      <c r="AB5735" s="7"/>
      <c r="AD5735" s="1"/>
      <c r="AE5735" s="1"/>
      <c r="AG5735" s="7"/>
      <c r="AH5735" s="7"/>
      <c r="AI5735" s="7"/>
      <c r="IU5735" s="11"/>
      <c r="IV5735" s="11"/>
      <c r="IW5735" s="11"/>
      <c r="AMI5735" s="12"/>
      <c r="AMJ5735" s="12"/>
      <c r="AMK5735" s="12"/>
    </row>
    <row r="5736" spans="1:1025">
      <c r="A5736" s="23">
        <v>6</v>
      </c>
      <c r="B5736" s="23">
        <v>2002</v>
      </c>
      <c r="C5736" s="24">
        <v>155</v>
      </c>
      <c r="D5736" s="24">
        <v>40</v>
      </c>
      <c r="E5736" s="24">
        <v>30</v>
      </c>
      <c r="F5736" s="27">
        <v>0.18</v>
      </c>
      <c r="G5736" s="24" t="s">
        <v>76</v>
      </c>
      <c r="H5736" s="1"/>
      <c r="I5736" s="1"/>
      <c r="AA5736" s="7"/>
      <c r="AB5736" s="7"/>
      <c r="AD5736" s="1"/>
      <c r="AE5736" s="1"/>
      <c r="AG5736" s="7"/>
      <c r="AH5736" s="7"/>
      <c r="AI5736" s="7"/>
      <c r="IU5736" s="11"/>
      <c r="IV5736" s="11"/>
      <c r="IW5736" s="11"/>
      <c r="AMI5736" s="12"/>
      <c r="AMJ5736" s="12"/>
      <c r="AMK5736" s="12"/>
    </row>
    <row r="5737" spans="1:1025">
      <c r="A5737" s="23">
        <v>6</v>
      </c>
      <c r="B5737" s="23">
        <v>2002</v>
      </c>
      <c r="C5737" s="24">
        <v>155</v>
      </c>
      <c r="D5737" s="24">
        <v>41</v>
      </c>
      <c r="E5737" s="24">
        <v>30</v>
      </c>
      <c r="F5737" s="27">
        <v>0.18</v>
      </c>
      <c r="G5737" s="24" t="s">
        <v>76</v>
      </c>
      <c r="H5737" s="1"/>
      <c r="I5737" s="1"/>
      <c r="AA5737" s="7"/>
      <c r="AB5737" s="7"/>
      <c r="AD5737" s="1"/>
      <c r="AE5737" s="1"/>
      <c r="AG5737" s="7"/>
      <c r="AH5737" s="7"/>
      <c r="AI5737" s="7"/>
      <c r="IU5737" s="11"/>
      <c r="IV5737" s="11"/>
      <c r="IW5737" s="11"/>
      <c r="AMI5737" s="12"/>
      <c r="AMJ5737" s="12"/>
      <c r="AMK5737" s="12"/>
    </row>
    <row r="5738" spans="1:1025">
      <c r="A5738" s="23">
        <v>6</v>
      </c>
      <c r="B5738" s="23">
        <v>2002</v>
      </c>
      <c r="C5738" s="24">
        <v>155</v>
      </c>
      <c r="D5738" s="24">
        <v>44</v>
      </c>
      <c r="E5738" s="24">
        <v>30</v>
      </c>
      <c r="F5738" s="27">
        <v>0.11</v>
      </c>
      <c r="G5738" s="24" t="s">
        <v>76</v>
      </c>
      <c r="H5738" s="1"/>
      <c r="I5738" s="1"/>
      <c r="AA5738" s="7"/>
      <c r="AB5738" s="7"/>
      <c r="AD5738" s="1"/>
      <c r="AE5738" s="1"/>
      <c r="AG5738" s="7"/>
      <c r="AH5738" s="7"/>
      <c r="AI5738" s="7"/>
      <c r="IU5738" s="11"/>
      <c r="IV5738" s="11"/>
      <c r="IW5738" s="11"/>
      <c r="AMI5738" s="12"/>
      <c r="AMJ5738" s="12"/>
      <c r="AMK5738" s="12"/>
    </row>
    <row r="5739" spans="1:1025">
      <c r="A5739" s="23">
        <v>6</v>
      </c>
      <c r="B5739" s="23">
        <v>2002</v>
      </c>
      <c r="C5739" s="24">
        <v>145.75</v>
      </c>
      <c r="D5739" s="24">
        <v>41.5</v>
      </c>
      <c r="E5739" s="24">
        <v>40</v>
      </c>
      <c r="F5739" s="27">
        <v>0.3</v>
      </c>
      <c r="G5739" s="24" t="s">
        <v>76</v>
      </c>
      <c r="H5739" s="1"/>
      <c r="I5739" s="1"/>
      <c r="AA5739" s="7"/>
      <c r="AB5739" s="7"/>
      <c r="AD5739" s="1"/>
      <c r="AE5739" s="1"/>
      <c r="AG5739" s="7"/>
      <c r="AH5739" s="7"/>
      <c r="AI5739" s="7"/>
      <c r="IU5739" s="11"/>
      <c r="IV5739" s="11"/>
      <c r="IW5739" s="11"/>
      <c r="AMI5739" s="12"/>
      <c r="AMJ5739" s="12"/>
      <c r="AMK5739" s="12"/>
    </row>
    <row r="5740" spans="1:1025">
      <c r="A5740" s="23">
        <v>6</v>
      </c>
      <c r="B5740" s="23">
        <v>2002</v>
      </c>
      <c r="C5740" s="24">
        <v>155</v>
      </c>
      <c r="D5740" s="24">
        <v>41</v>
      </c>
      <c r="E5740" s="24">
        <v>40</v>
      </c>
      <c r="F5740" s="27">
        <v>0.03</v>
      </c>
      <c r="G5740" s="24" t="s">
        <v>76</v>
      </c>
      <c r="H5740" s="1"/>
      <c r="I5740" s="1"/>
      <c r="AA5740" s="7"/>
      <c r="AB5740" s="7"/>
      <c r="AD5740" s="1"/>
      <c r="AE5740" s="1"/>
      <c r="AG5740" s="7"/>
      <c r="AH5740" s="7"/>
      <c r="AI5740" s="7"/>
      <c r="IU5740" s="11"/>
      <c r="IV5740" s="11"/>
      <c r="IW5740" s="11"/>
      <c r="AMI5740" s="12"/>
      <c r="AMJ5740" s="12"/>
      <c r="AMK5740" s="12"/>
    </row>
    <row r="5741" spans="1:1025">
      <c r="A5741" s="23">
        <v>6</v>
      </c>
      <c r="B5741" s="23">
        <v>2002</v>
      </c>
      <c r="C5741" s="24">
        <v>155</v>
      </c>
      <c r="D5741" s="24">
        <v>44</v>
      </c>
      <c r="E5741" s="24">
        <v>40</v>
      </c>
      <c r="F5741" s="27">
        <v>0.1</v>
      </c>
      <c r="G5741" s="24" t="s">
        <v>76</v>
      </c>
      <c r="H5741" s="1"/>
      <c r="I5741" s="1"/>
      <c r="AA5741" s="7"/>
      <c r="AB5741" s="7"/>
      <c r="AD5741" s="1"/>
      <c r="AE5741" s="1"/>
      <c r="AG5741" s="7"/>
      <c r="AH5741" s="7"/>
      <c r="AI5741" s="7"/>
      <c r="IU5741" s="11"/>
      <c r="IV5741" s="11"/>
      <c r="IW5741" s="11"/>
      <c r="AMI5741" s="12"/>
      <c r="AMJ5741" s="12"/>
      <c r="AMK5741" s="12"/>
    </row>
    <row r="5742" spans="1:1025">
      <c r="A5742" s="23">
        <v>6</v>
      </c>
      <c r="B5742" s="23">
        <v>2002</v>
      </c>
      <c r="C5742" s="24">
        <v>155</v>
      </c>
      <c r="D5742" s="24">
        <v>40</v>
      </c>
      <c r="E5742" s="24">
        <v>40</v>
      </c>
      <c r="F5742" s="27">
        <v>0.01</v>
      </c>
      <c r="G5742" s="24" t="s">
        <v>76</v>
      </c>
      <c r="H5742" s="1"/>
      <c r="I5742" s="1"/>
      <c r="AA5742" s="7"/>
      <c r="AB5742" s="7"/>
      <c r="AD5742" s="1"/>
      <c r="AE5742" s="1"/>
      <c r="AG5742" s="7"/>
      <c r="AH5742" s="7"/>
      <c r="AI5742" s="7"/>
      <c r="IU5742" s="11"/>
      <c r="IV5742" s="11"/>
      <c r="IW5742" s="11"/>
      <c r="AMI5742" s="12"/>
      <c r="AMJ5742" s="12"/>
      <c r="AMK5742" s="12"/>
    </row>
    <row r="5743" spans="1:1025">
      <c r="A5743" s="23">
        <v>6</v>
      </c>
      <c r="B5743" s="23">
        <v>2002</v>
      </c>
      <c r="C5743" s="24">
        <v>155</v>
      </c>
      <c r="D5743" s="24">
        <v>44</v>
      </c>
      <c r="E5743" s="24">
        <v>50</v>
      </c>
      <c r="F5743" s="27">
        <v>0.19</v>
      </c>
      <c r="G5743" s="24" t="s">
        <v>76</v>
      </c>
      <c r="H5743" s="1"/>
      <c r="I5743" s="1"/>
      <c r="AA5743" s="7"/>
      <c r="AB5743" s="7"/>
      <c r="AD5743" s="1"/>
      <c r="AE5743" s="1"/>
      <c r="AG5743" s="7"/>
      <c r="AH5743" s="7"/>
      <c r="AI5743" s="7"/>
      <c r="IU5743" s="11"/>
      <c r="IV5743" s="11"/>
      <c r="IW5743" s="11"/>
      <c r="AMI5743" s="12"/>
      <c r="AMJ5743" s="12"/>
      <c r="AMK5743" s="12"/>
    </row>
    <row r="5744" spans="1:1025">
      <c r="A5744" s="23">
        <v>6</v>
      </c>
      <c r="B5744" s="23">
        <v>2002</v>
      </c>
      <c r="C5744" s="24">
        <v>155</v>
      </c>
      <c r="D5744" s="24">
        <v>40</v>
      </c>
      <c r="E5744" s="24">
        <v>50</v>
      </c>
      <c r="F5744" s="27">
        <v>0</v>
      </c>
      <c r="G5744" s="24" t="s">
        <v>76</v>
      </c>
      <c r="H5744" s="1"/>
      <c r="I5744" s="1"/>
      <c r="AA5744" s="7"/>
      <c r="AB5744" s="7"/>
      <c r="AD5744" s="1"/>
      <c r="AE5744" s="1"/>
      <c r="AG5744" s="7"/>
      <c r="AH5744" s="7"/>
      <c r="AI5744" s="7"/>
      <c r="IU5744" s="11"/>
      <c r="IV5744" s="11"/>
      <c r="IW5744" s="11"/>
      <c r="AMI5744" s="12"/>
      <c r="AMJ5744" s="12"/>
      <c r="AMK5744" s="12"/>
    </row>
    <row r="5745" spans="1:1025">
      <c r="A5745" s="23">
        <v>6</v>
      </c>
      <c r="B5745" s="23">
        <v>2002</v>
      </c>
      <c r="C5745" s="24">
        <v>155</v>
      </c>
      <c r="D5745" s="24">
        <v>41</v>
      </c>
      <c r="E5745" s="24">
        <v>50</v>
      </c>
      <c r="F5745" s="27">
        <v>0.1</v>
      </c>
      <c r="G5745" s="24" t="s">
        <v>76</v>
      </c>
      <c r="H5745" s="1"/>
      <c r="I5745" s="1"/>
      <c r="AA5745" s="7"/>
      <c r="AB5745" s="7"/>
      <c r="AD5745" s="1"/>
      <c r="AE5745" s="1"/>
      <c r="AG5745" s="7"/>
      <c r="AH5745" s="7"/>
      <c r="AI5745" s="7"/>
      <c r="IU5745" s="11"/>
      <c r="IV5745" s="11"/>
      <c r="IW5745" s="11"/>
      <c r="AMI5745" s="12"/>
      <c r="AMJ5745" s="12"/>
      <c r="AMK5745" s="12"/>
    </row>
    <row r="5746" spans="1:1025">
      <c r="A5746" s="23">
        <v>6</v>
      </c>
      <c r="B5746" s="23">
        <v>2002</v>
      </c>
      <c r="C5746" s="24">
        <v>145.75</v>
      </c>
      <c r="D5746" s="24">
        <v>41.5</v>
      </c>
      <c r="E5746" s="24">
        <v>50</v>
      </c>
      <c r="F5746" s="27">
        <v>0.29000000000000098</v>
      </c>
      <c r="G5746" s="24" t="s">
        <v>76</v>
      </c>
      <c r="H5746" s="1"/>
      <c r="I5746" s="1"/>
      <c r="AA5746" s="7"/>
      <c r="AB5746" s="7"/>
      <c r="AD5746" s="1"/>
      <c r="AE5746" s="1"/>
      <c r="AG5746" s="7"/>
      <c r="AH5746" s="7"/>
      <c r="AI5746" s="7"/>
      <c r="IU5746" s="11"/>
      <c r="IV5746" s="11"/>
      <c r="IW5746" s="11"/>
      <c r="AMI5746" s="12"/>
      <c r="AMJ5746" s="12"/>
      <c r="AMK5746" s="12"/>
    </row>
    <row r="5747" spans="1:1025">
      <c r="A5747" s="23">
        <v>6</v>
      </c>
      <c r="B5747" s="23">
        <v>2002</v>
      </c>
      <c r="C5747" s="24">
        <v>145.75</v>
      </c>
      <c r="D5747" s="24">
        <v>41.5</v>
      </c>
      <c r="E5747" s="24">
        <v>75</v>
      </c>
      <c r="F5747" s="27">
        <v>0.33</v>
      </c>
      <c r="G5747" s="24" t="s">
        <v>76</v>
      </c>
      <c r="H5747" s="1"/>
      <c r="I5747" s="1"/>
      <c r="AA5747" s="7"/>
      <c r="AB5747" s="7"/>
      <c r="AD5747" s="1"/>
      <c r="AE5747" s="1"/>
      <c r="AG5747" s="7"/>
      <c r="AH5747" s="7"/>
      <c r="AI5747" s="7"/>
      <c r="IU5747" s="11"/>
      <c r="IV5747" s="11"/>
      <c r="IW5747" s="11"/>
      <c r="AMI5747" s="12"/>
      <c r="AMJ5747" s="12"/>
      <c r="AMK5747" s="12"/>
    </row>
    <row r="5748" spans="1:1025">
      <c r="A5748" s="23">
        <v>6</v>
      </c>
      <c r="B5748" s="23">
        <v>2002</v>
      </c>
      <c r="C5748" s="24">
        <v>155</v>
      </c>
      <c r="D5748" s="24">
        <v>40</v>
      </c>
      <c r="E5748" s="24">
        <v>75</v>
      </c>
      <c r="F5748" s="27">
        <v>0.04</v>
      </c>
      <c r="G5748" s="24" t="s">
        <v>76</v>
      </c>
      <c r="H5748" s="1"/>
      <c r="I5748" s="1"/>
      <c r="AA5748" s="7"/>
      <c r="AB5748" s="7"/>
      <c r="AD5748" s="1"/>
      <c r="AE5748" s="1"/>
      <c r="AG5748" s="7"/>
      <c r="AH5748" s="7"/>
      <c r="AI5748" s="7"/>
      <c r="IU5748" s="11"/>
      <c r="IV5748" s="11"/>
      <c r="IW5748" s="11"/>
      <c r="AMI5748" s="12"/>
      <c r="AMJ5748" s="12"/>
      <c r="AMK5748" s="12"/>
    </row>
    <row r="5749" spans="1:1025">
      <c r="A5749" s="23">
        <v>6</v>
      </c>
      <c r="B5749" s="23">
        <v>2002</v>
      </c>
      <c r="C5749" s="24">
        <v>155</v>
      </c>
      <c r="D5749" s="24">
        <v>44</v>
      </c>
      <c r="E5749" s="24">
        <v>75</v>
      </c>
      <c r="F5749" s="27">
        <v>0.28000000000000003</v>
      </c>
      <c r="G5749" s="24" t="s">
        <v>76</v>
      </c>
      <c r="H5749" s="1"/>
      <c r="I5749" s="1"/>
      <c r="AA5749" s="7"/>
      <c r="AB5749" s="7"/>
      <c r="AD5749" s="1"/>
      <c r="AE5749" s="1"/>
      <c r="AG5749" s="7"/>
      <c r="AH5749" s="7"/>
      <c r="AI5749" s="7"/>
      <c r="IU5749" s="11"/>
      <c r="IV5749" s="11"/>
      <c r="IW5749" s="11"/>
      <c r="AMI5749" s="12"/>
      <c r="AMJ5749" s="12"/>
      <c r="AMK5749" s="12"/>
    </row>
    <row r="5750" spans="1:1025">
      <c r="A5750" s="23">
        <v>6</v>
      </c>
      <c r="B5750" s="23">
        <v>2002</v>
      </c>
      <c r="C5750" s="24">
        <v>155</v>
      </c>
      <c r="D5750" s="24">
        <v>40</v>
      </c>
      <c r="E5750" s="24">
        <v>100</v>
      </c>
      <c r="F5750" s="27">
        <v>0.08</v>
      </c>
      <c r="G5750" s="24" t="s">
        <v>76</v>
      </c>
      <c r="H5750" s="1"/>
      <c r="I5750" s="1"/>
      <c r="AA5750" s="7"/>
      <c r="AB5750" s="7"/>
      <c r="AD5750" s="1"/>
      <c r="AE5750" s="1"/>
      <c r="AG5750" s="7"/>
      <c r="AH5750" s="7"/>
      <c r="AI5750" s="7"/>
      <c r="IU5750" s="11"/>
      <c r="IV5750" s="11"/>
      <c r="IW5750" s="11"/>
      <c r="AMI5750" s="12"/>
      <c r="AMJ5750" s="12"/>
      <c r="AMK5750" s="12"/>
    </row>
    <row r="5751" spans="1:1025">
      <c r="A5751" s="23">
        <v>6</v>
      </c>
      <c r="B5751" s="23">
        <v>2002</v>
      </c>
      <c r="C5751" s="24">
        <v>155</v>
      </c>
      <c r="D5751" s="24">
        <v>44</v>
      </c>
      <c r="E5751" s="24">
        <v>100</v>
      </c>
      <c r="F5751" s="27">
        <v>0.53</v>
      </c>
      <c r="G5751" s="24" t="s">
        <v>76</v>
      </c>
      <c r="H5751" s="1"/>
      <c r="I5751" s="1"/>
      <c r="AA5751" s="7"/>
      <c r="AB5751" s="7"/>
      <c r="AD5751" s="1"/>
      <c r="AE5751" s="1"/>
      <c r="AG5751" s="7"/>
      <c r="AH5751" s="7"/>
      <c r="AI5751" s="7"/>
      <c r="IU5751" s="11"/>
      <c r="IV5751" s="11"/>
      <c r="IW5751" s="11"/>
      <c r="AMI5751" s="12"/>
      <c r="AMJ5751" s="12"/>
      <c r="AMK5751" s="12"/>
    </row>
    <row r="5752" spans="1:1025">
      <c r="A5752" s="23">
        <v>6</v>
      </c>
      <c r="B5752" s="23">
        <v>2002</v>
      </c>
      <c r="C5752" s="24">
        <v>155</v>
      </c>
      <c r="D5752" s="24">
        <v>41</v>
      </c>
      <c r="E5752" s="24">
        <v>100</v>
      </c>
      <c r="F5752" s="27">
        <v>0.25</v>
      </c>
      <c r="G5752" s="24" t="s">
        <v>76</v>
      </c>
      <c r="H5752" s="1"/>
      <c r="I5752" s="1"/>
      <c r="AA5752" s="7"/>
      <c r="AB5752" s="7"/>
      <c r="AD5752" s="1"/>
      <c r="AE5752" s="1"/>
      <c r="AG5752" s="7"/>
      <c r="AH5752" s="7"/>
      <c r="AI5752" s="7"/>
      <c r="IU5752" s="11"/>
      <c r="IV5752" s="11"/>
      <c r="IW5752" s="11"/>
      <c r="AMI5752" s="12"/>
      <c r="AMJ5752" s="12"/>
      <c r="AMK5752" s="12"/>
    </row>
    <row r="5753" spans="1:1025">
      <c r="A5753" s="23">
        <v>6</v>
      </c>
      <c r="B5753" s="23">
        <v>2002</v>
      </c>
      <c r="C5753" s="24">
        <v>145.75</v>
      </c>
      <c r="D5753" s="24">
        <v>41.5</v>
      </c>
      <c r="E5753" s="24">
        <v>100</v>
      </c>
      <c r="F5753" s="27">
        <v>0.52</v>
      </c>
      <c r="G5753" s="24" t="s">
        <v>76</v>
      </c>
      <c r="H5753" s="1"/>
      <c r="I5753" s="1"/>
      <c r="AA5753" s="7"/>
      <c r="AB5753" s="7"/>
      <c r="AD5753" s="1"/>
      <c r="AE5753" s="1"/>
      <c r="AG5753" s="7"/>
      <c r="AH5753" s="7"/>
      <c r="AI5753" s="7"/>
      <c r="IU5753" s="11"/>
      <c r="IV5753" s="11"/>
      <c r="IW5753" s="11"/>
      <c r="AMI5753" s="12"/>
      <c r="AMJ5753" s="12"/>
      <c r="AMK5753" s="12"/>
    </row>
    <row r="5754" spans="1:1025">
      <c r="A5754" s="23">
        <v>6</v>
      </c>
      <c r="B5754" s="23">
        <v>2002</v>
      </c>
      <c r="C5754" s="24">
        <v>155</v>
      </c>
      <c r="D5754" s="24">
        <v>41</v>
      </c>
      <c r="E5754" s="24">
        <v>125</v>
      </c>
      <c r="F5754" s="27">
        <v>0.42</v>
      </c>
      <c r="G5754" s="24" t="s">
        <v>76</v>
      </c>
      <c r="H5754" s="1"/>
      <c r="I5754" s="1"/>
      <c r="AA5754" s="7"/>
      <c r="AB5754" s="7"/>
      <c r="AD5754" s="1"/>
      <c r="AE5754" s="1"/>
      <c r="AG5754" s="7"/>
      <c r="AH5754" s="7"/>
      <c r="AI5754" s="7"/>
      <c r="IU5754" s="11"/>
      <c r="IV5754" s="11"/>
      <c r="IW5754" s="11"/>
      <c r="AMI5754" s="12"/>
      <c r="AMJ5754" s="12"/>
      <c r="AMK5754" s="12"/>
    </row>
    <row r="5755" spans="1:1025">
      <c r="A5755" s="23">
        <v>6</v>
      </c>
      <c r="B5755" s="23">
        <v>2002</v>
      </c>
      <c r="C5755" s="24">
        <v>155</v>
      </c>
      <c r="D5755" s="24">
        <v>40</v>
      </c>
      <c r="E5755" s="24">
        <v>125</v>
      </c>
      <c r="F5755" s="27">
        <v>0.08</v>
      </c>
      <c r="G5755" s="24" t="s">
        <v>76</v>
      </c>
      <c r="H5755" s="1"/>
      <c r="I5755" s="1"/>
      <c r="AA5755" s="7"/>
      <c r="AB5755" s="7"/>
      <c r="AD5755" s="1"/>
      <c r="AE5755" s="1"/>
      <c r="AG5755" s="7"/>
      <c r="AH5755" s="7"/>
      <c r="AI5755" s="7"/>
      <c r="IU5755" s="11"/>
      <c r="IV5755" s="11"/>
      <c r="IW5755" s="11"/>
      <c r="AMI5755" s="12"/>
      <c r="AMJ5755" s="12"/>
      <c r="AMK5755" s="12"/>
    </row>
    <row r="5756" spans="1:1025">
      <c r="A5756" s="23">
        <v>6</v>
      </c>
      <c r="B5756" s="23">
        <v>2002</v>
      </c>
      <c r="C5756" s="24">
        <v>155</v>
      </c>
      <c r="D5756" s="24">
        <v>44</v>
      </c>
      <c r="E5756" s="24">
        <v>125</v>
      </c>
      <c r="F5756" s="27">
        <v>0.88</v>
      </c>
      <c r="G5756" s="24" t="s">
        <v>76</v>
      </c>
      <c r="H5756" s="1"/>
      <c r="I5756" s="1"/>
      <c r="AA5756" s="7"/>
      <c r="AB5756" s="7"/>
      <c r="AD5756" s="1"/>
      <c r="AE5756" s="1"/>
      <c r="AG5756" s="7"/>
      <c r="AH5756" s="7"/>
      <c r="AI5756" s="7"/>
      <c r="IU5756" s="11"/>
      <c r="IV5756" s="11"/>
      <c r="IW5756" s="11"/>
      <c r="AMI5756" s="12"/>
      <c r="AMJ5756" s="12"/>
      <c r="AMK5756" s="12"/>
    </row>
    <row r="5757" spans="1:1025">
      <c r="A5757" s="23">
        <v>6</v>
      </c>
      <c r="B5757" s="23">
        <v>2002</v>
      </c>
      <c r="C5757" s="24">
        <v>145.75</v>
      </c>
      <c r="D5757" s="24">
        <v>41.5</v>
      </c>
      <c r="E5757" s="24">
        <v>125</v>
      </c>
      <c r="F5757" s="27">
        <v>0.78</v>
      </c>
      <c r="G5757" s="24" t="s">
        <v>76</v>
      </c>
      <c r="H5757" s="1"/>
      <c r="I5757" s="1"/>
      <c r="AA5757" s="7"/>
      <c r="AB5757" s="7"/>
      <c r="AD5757" s="1"/>
      <c r="AE5757" s="1"/>
      <c r="AG5757" s="7"/>
      <c r="AH5757" s="7"/>
      <c r="AI5757" s="7"/>
      <c r="IU5757" s="11"/>
      <c r="IV5757" s="11"/>
      <c r="IW5757" s="11"/>
      <c r="AMI5757" s="12"/>
      <c r="AMJ5757" s="12"/>
      <c r="AMK5757" s="12"/>
    </row>
    <row r="5758" spans="1:1025">
      <c r="A5758" s="23">
        <v>6</v>
      </c>
      <c r="B5758" s="23">
        <v>2002</v>
      </c>
      <c r="C5758" s="24">
        <v>155</v>
      </c>
      <c r="D5758" s="24">
        <v>44</v>
      </c>
      <c r="E5758" s="24">
        <v>150</v>
      </c>
      <c r="F5758" s="27">
        <v>1.08</v>
      </c>
      <c r="G5758" s="24" t="s">
        <v>76</v>
      </c>
      <c r="H5758" s="1"/>
      <c r="I5758" s="1"/>
      <c r="AA5758" s="7"/>
      <c r="AB5758" s="7"/>
      <c r="AD5758" s="1"/>
      <c r="AE5758" s="1"/>
      <c r="AG5758" s="7"/>
      <c r="AH5758" s="7"/>
      <c r="AI5758" s="7"/>
      <c r="IU5758" s="11"/>
      <c r="IV5758" s="11"/>
      <c r="IW5758" s="11"/>
      <c r="AMI5758" s="12"/>
      <c r="AMJ5758" s="12"/>
      <c r="AMK5758" s="12"/>
    </row>
    <row r="5759" spans="1:1025">
      <c r="A5759" s="23">
        <v>6</v>
      </c>
      <c r="B5759" s="23">
        <v>2002</v>
      </c>
      <c r="C5759" s="24">
        <v>145.75</v>
      </c>
      <c r="D5759" s="24">
        <v>41.5</v>
      </c>
      <c r="E5759" s="24">
        <v>150</v>
      </c>
      <c r="F5759" s="27">
        <v>1.43</v>
      </c>
      <c r="G5759" s="24" t="s">
        <v>76</v>
      </c>
      <c r="H5759" s="1"/>
      <c r="I5759" s="1"/>
      <c r="AA5759" s="7"/>
      <c r="AB5759" s="7"/>
      <c r="AD5759" s="1"/>
      <c r="AE5759" s="1"/>
      <c r="AG5759" s="7"/>
      <c r="AH5759" s="7"/>
      <c r="AI5759" s="7"/>
      <c r="IU5759" s="11"/>
      <c r="IV5759" s="11"/>
      <c r="IW5759" s="11"/>
      <c r="AMI5759" s="12"/>
      <c r="AMJ5759" s="12"/>
      <c r="AMK5759" s="12"/>
    </row>
    <row r="5760" spans="1:1025">
      <c r="A5760" s="23">
        <v>6</v>
      </c>
      <c r="B5760" s="23">
        <v>2002</v>
      </c>
      <c r="C5760" s="24">
        <v>155</v>
      </c>
      <c r="D5760" s="24">
        <v>40</v>
      </c>
      <c r="E5760" s="24">
        <v>150</v>
      </c>
      <c r="F5760" s="27">
        <v>0.12</v>
      </c>
      <c r="G5760" s="24" t="s">
        <v>76</v>
      </c>
      <c r="H5760" s="1"/>
      <c r="I5760" s="1"/>
      <c r="AA5760" s="7"/>
      <c r="AB5760" s="7"/>
      <c r="AD5760" s="1"/>
      <c r="AE5760" s="1"/>
      <c r="AG5760" s="7"/>
      <c r="AH5760" s="7"/>
      <c r="AI5760" s="7"/>
      <c r="IU5760" s="11"/>
      <c r="IV5760" s="11"/>
      <c r="IW5760" s="11"/>
      <c r="AMI5760" s="12"/>
      <c r="AMJ5760" s="12"/>
      <c r="AMK5760" s="12"/>
    </row>
    <row r="5761" spans="1:1025">
      <c r="A5761" s="23">
        <v>6</v>
      </c>
      <c r="B5761" s="23">
        <v>2002</v>
      </c>
      <c r="C5761" s="24">
        <v>155</v>
      </c>
      <c r="D5761" s="24">
        <v>41</v>
      </c>
      <c r="E5761" s="24">
        <v>150</v>
      </c>
      <c r="F5761" s="27">
        <v>0.44</v>
      </c>
      <c r="G5761" s="24" t="s">
        <v>76</v>
      </c>
      <c r="H5761" s="1"/>
      <c r="I5761" s="1"/>
      <c r="AA5761" s="7"/>
      <c r="AB5761" s="7"/>
      <c r="AD5761" s="1"/>
      <c r="AE5761" s="1"/>
      <c r="AG5761" s="7"/>
      <c r="AH5761" s="7"/>
      <c r="AI5761" s="7"/>
      <c r="IU5761" s="11"/>
      <c r="IV5761" s="11"/>
      <c r="IW5761" s="11"/>
      <c r="AMI5761" s="12"/>
      <c r="AMJ5761" s="12"/>
      <c r="AMK5761" s="12"/>
    </row>
    <row r="5762" spans="1:1025">
      <c r="A5762" s="23">
        <v>6</v>
      </c>
      <c r="B5762" s="23">
        <v>2002</v>
      </c>
      <c r="C5762" s="24">
        <v>155</v>
      </c>
      <c r="D5762" s="24">
        <v>41</v>
      </c>
      <c r="E5762" s="24">
        <v>200</v>
      </c>
      <c r="F5762" s="27">
        <v>0.44</v>
      </c>
      <c r="G5762" s="24" t="s">
        <v>76</v>
      </c>
      <c r="H5762" s="1"/>
      <c r="I5762" s="1"/>
      <c r="AA5762" s="7"/>
      <c r="AB5762" s="7"/>
      <c r="AD5762" s="1"/>
      <c r="AE5762" s="1"/>
      <c r="AG5762" s="7"/>
      <c r="AH5762" s="7"/>
      <c r="AI5762" s="7"/>
      <c r="IU5762" s="11"/>
      <c r="IV5762" s="11"/>
      <c r="IW5762" s="11"/>
      <c r="AMI5762" s="12"/>
      <c r="AMJ5762" s="12"/>
      <c r="AMK5762" s="12"/>
    </row>
    <row r="5763" spans="1:1025">
      <c r="A5763" s="23">
        <v>6</v>
      </c>
      <c r="B5763" s="23">
        <v>2002</v>
      </c>
      <c r="C5763" s="24">
        <v>145.75</v>
      </c>
      <c r="D5763" s="24">
        <v>41.5</v>
      </c>
      <c r="E5763" s="24">
        <v>200</v>
      </c>
      <c r="F5763" s="27">
        <v>1.67</v>
      </c>
      <c r="G5763" s="24" t="s">
        <v>76</v>
      </c>
      <c r="H5763" s="1"/>
      <c r="I5763" s="1"/>
      <c r="AA5763" s="7"/>
      <c r="AB5763" s="7"/>
      <c r="AD5763" s="1"/>
      <c r="AE5763" s="1"/>
      <c r="AG5763" s="7"/>
      <c r="AH5763" s="7"/>
      <c r="AI5763" s="7"/>
      <c r="IU5763" s="11"/>
      <c r="IV5763" s="11"/>
      <c r="IW5763" s="11"/>
      <c r="AMI5763" s="12"/>
      <c r="AMJ5763" s="12"/>
      <c r="AMK5763" s="12"/>
    </row>
    <row r="5764" spans="1:1025">
      <c r="A5764" s="23">
        <v>6</v>
      </c>
      <c r="B5764" s="23">
        <v>2002</v>
      </c>
      <c r="C5764" s="24">
        <v>155</v>
      </c>
      <c r="D5764" s="24">
        <v>40</v>
      </c>
      <c r="E5764" s="24">
        <v>200</v>
      </c>
      <c r="F5764" s="27">
        <v>0.13</v>
      </c>
      <c r="G5764" s="24" t="s">
        <v>76</v>
      </c>
      <c r="H5764" s="1"/>
      <c r="I5764" s="1"/>
      <c r="AA5764" s="7"/>
      <c r="AB5764" s="7"/>
      <c r="AD5764" s="1"/>
      <c r="AE5764" s="1"/>
      <c r="AG5764" s="7"/>
      <c r="AH5764" s="7"/>
      <c r="AI5764" s="7"/>
      <c r="IU5764" s="11"/>
      <c r="IV5764" s="11"/>
      <c r="IW5764" s="11"/>
      <c r="AMI5764" s="12"/>
      <c r="AMJ5764" s="12"/>
      <c r="AMK5764" s="12"/>
    </row>
    <row r="5765" spans="1:1025">
      <c r="A5765" s="23">
        <v>6</v>
      </c>
      <c r="B5765" s="23">
        <v>2002</v>
      </c>
      <c r="C5765" s="24">
        <v>155</v>
      </c>
      <c r="D5765" s="24">
        <v>44</v>
      </c>
      <c r="E5765" s="24">
        <v>200</v>
      </c>
      <c r="F5765" s="27">
        <v>1.36</v>
      </c>
      <c r="G5765" s="24" t="s">
        <v>76</v>
      </c>
      <c r="H5765" s="1"/>
      <c r="I5765" s="1"/>
      <c r="AA5765" s="7"/>
      <c r="AB5765" s="7"/>
      <c r="AD5765" s="1"/>
      <c r="AE5765" s="1"/>
      <c r="AG5765" s="7"/>
      <c r="AH5765" s="7"/>
      <c r="AI5765" s="7"/>
      <c r="IU5765" s="11"/>
      <c r="IV5765" s="11"/>
      <c r="IW5765" s="11"/>
      <c r="AMI5765" s="12"/>
      <c r="AMJ5765" s="12"/>
      <c r="AMK5765" s="12"/>
    </row>
    <row r="5766" spans="1:1025">
      <c r="A5766" s="23">
        <v>6</v>
      </c>
      <c r="B5766" s="23">
        <v>2002</v>
      </c>
      <c r="C5766" s="24">
        <v>155</v>
      </c>
      <c r="D5766" s="24">
        <v>41</v>
      </c>
      <c r="E5766" s="24">
        <v>300</v>
      </c>
      <c r="F5766" s="27">
        <v>0.87</v>
      </c>
      <c r="G5766" s="24" t="s">
        <v>76</v>
      </c>
      <c r="H5766" s="1"/>
      <c r="I5766" s="1"/>
      <c r="AA5766" s="7"/>
      <c r="AB5766" s="7"/>
      <c r="AD5766" s="1"/>
      <c r="AE5766" s="1"/>
      <c r="AG5766" s="7"/>
      <c r="AH5766" s="7"/>
      <c r="AI5766" s="7"/>
      <c r="IU5766" s="11"/>
      <c r="IV5766" s="11"/>
      <c r="IW5766" s="11"/>
      <c r="AMI5766" s="12"/>
      <c r="AMJ5766" s="12"/>
      <c r="AMK5766" s="12"/>
    </row>
    <row r="5767" spans="1:1025">
      <c r="A5767" s="23">
        <v>6</v>
      </c>
      <c r="B5767" s="23">
        <v>2002</v>
      </c>
      <c r="C5767" s="24">
        <v>145.75</v>
      </c>
      <c r="D5767" s="24">
        <v>41.5</v>
      </c>
      <c r="E5767" s="24">
        <v>300</v>
      </c>
      <c r="F5767" s="27">
        <v>1.69</v>
      </c>
      <c r="G5767" s="24" t="s">
        <v>76</v>
      </c>
      <c r="H5767" s="1"/>
      <c r="I5767" s="1"/>
      <c r="AA5767" s="7"/>
      <c r="AB5767" s="7"/>
      <c r="AD5767" s="1"/>
      <c r="AE5767" s="1"/>
      <c r="AG5767" s="7"/>
      <c r="AH5767" s="7"/>
      <c r="AI5767" s="7"/>
      <c r="IU5767" s="11"/>
      <c r="IV5767" s="11"/>
      <c r="IW5767" s="11"/>
      <c r="AMI5767" s="12"/>
      <c r="AMJ5767" s="12"/>
      <c r="AMK5767" s="12"/>
    </row>
    <row r="5768" spans="1:1025">
      <c r="A5768" s="23">
        <v>6</v>
      </c>
      <c r="B5768" s="23">
        <v>2002</v>
      </c>
      <c r="C5768" s="24">
        <v>155</v>
      </c>
      <c r="D5768" s="24">
        <v>40</v>
      </c>
      <c r="E5768" s="24">
        <v>300</v>
      </c>
      <c r="F5768" s="27">
        <v>0.22</v>
      </c>
      <c r="G5768" s="24" t="s">
        <v>76</v>
      </c>
      <c r="H5768" s="1"/>
      <c r="I5768" s="1"/>
      <c r="AA5768" s="7"/>
      <c r="AB5768" s="7"/>
      <c r="AD5768" s="1"/>
      <c r="AE5768" s="1"/>
      <c r="AG5768" s="7"/>
      <c r="AH5768" s="7"/>
      <c r="AI5768" s="7"/>
      <c r="IU5768" s="11"/>
      <c r="IV5768" s="11"/>
      <c r="IW5768" s="11"/>
      <c r="AMI5768" s="12"/>
      <c r="AMJ5768" s="12"/>
      <c r="AMK5768" s="12"/>
    </row>
    <row r="5769" spans="1:1025">
      <c r="A5769" s="23">
        <v>6</v>
      </c>
      <c r="B5769" s="23">
        <v>2002</v>
      </c>
      <c r="C5769" s="24">
        <v>155</v>
      </c>
      <c r="D5769" s="24">
        <v>44</v>
      </c>
      <c r="E5769" s="24">
        <v>300</v>
      </c>
      <c r="F5769" s="27">
        <v>1.49</v>
      </c>
      <c r="G5769" s="24" t="s">
        <v>76</v>
      </c>
      <c r="H5769" s="1"/>
      <c r="I5769" s="1"/>
      <c r="AA5769" s="7"/>
      <c r="AB5769" s="7"/>
      <c r="AD5769" s="1"/>
      <c r="AE5769" s="1"/>
      <c r="AG5769" s="7"/>
      <c r="AH5769" s="7"/>
      <c r="AI5769" s="7"/>
      <c r="IU5769" s="11"/>
      <c r="IV5769" s="11"/>
      <c r="IW5769" s="11"/>
      <c r="AMI5769" s="12"/>
      <c r="AMJ5769" s="12"/>
      <c r="AMK5769" s="12"/>
    </row>
    <row r="5770" spans="1:1025">
      <c r="A5770" s="23">
        <v>1</v>
      </c>
      <c r="B5770" s="23">
        <v>1993</v>
      </c>
      <c r="C5770" s="24">
        <v>65</v>
      </c>
      <c r="D5770" s="24">
        <v>20</v>
      </c>
      <c r="E5770" s="24">
        <v>0</v>
      </c>
      <c r="F5770" s="27">
        <v>0.36</v>
      </c>
      <c r="G5770" s="24" t="s">
        <v>77</v>
      </c>
      <c r="H5770" s="1"/>
      <c r="I5770" s="1"/>
      <c r="AA5770" s="7"/>
      <c r="AB5770" s="7"/>
      <c r="AD5770" s="1"/>
      <c r="AE5770" s="1"/>
      <c r="AG5770" s="7"/>
      <c r="AH5770" s="7"/>
      <c r="AI5770" s="7"/>
      <c r="IU5770" s="11"/>
      <c r="IV5770" s="11"/>
      <c r="IW5770" s="11"/>
      <c r="AMI5770" s="12"/>
      <c r="AMJ5770" s="12"/>
      <c r="AMK5770" s="12"/>
    </row>
    <row r="5771" spans="1:1025">
      <c r="A5771" s="23">
        <v>12</v>
      </c>
      <c r="B5771" s="23">
        <v>1992</v>
      </c>
      <c r="C5771" s="24">
        <v>65</v>
      </c>
      <c r="D5771" s="24">
        <v>12.5</v>
      </c>
      <c r="E5771" s="24">
        <v>0</v>
      </c>
      <c r="F5771" s="27">
        <v>0.15</v>
      </c>
      <c r="G5771" s="24" t="s">
        <v>77</v>
      </c>
      <c r="H5771" s="1"/>
      <c r="I5771" s="1"/>
      <c r="AA5771" s="7"/>
      <c r="AB5771" s="7"/>
      <c r="AD5771" s="1"/>
      <c r="AE5771" s="1"/>
      <c r="AG5771" s="7"/>
      <c r="AH5771" s="7"/>
      <c r="AI5771" s="7"/>
      <c r="IU5771" s="11"/>
      <c r="IV5771" s="11"/>
      <c r="IW5771" s="11"/>
      <c r="AMI5771" s="12"/>
      <c r="AMJ5771" s="12"/>
      <c r="AMK5771" s="12"/>
    </row>
    <row r="5772" spans="1:1025">
      <c r="A5772" s="23">
        <v>12</v>
      </c>
      <c r="B5772" s="23">
        <v>1992</v>
      </c>
      <c r="C5772" s="24">
        <v>65</v>
      </c>
      <c r="D5772" s="24">
        <v>17.5</v>
      </c>
      <c r="E5772" s="24">
        <v>0</v>
      </c>
      <c r="F5772" s="27">
        <v>0.47</v>
      </c>
      <c r="G5772" s="24" t="s">
        <v>77</v>
      </c>
      <c r="H5772" s="1"/>
      <c r="I5772" s="1"/>
      <c r="AA5772" s="7"/>
      <c r="AB5772" s="7"/>
      <c r="AD5772" s="1"/>
      <c r="AE5772" s="1"/>
      <c r="AG5772" s="7"/>
      <c r="AH5772" s="7"/>
      <c r="AI5772" s="7"/>
      <c r="IU5772" s="11"/>
      <c r="IV5772" s="11"/>
      <c r="IW5772" s="11"/>
      <c r="AMI5772" s="12"/>
      <c r="AMJ5772" s="12"/>
      <c r="AMK5772" s="12"/>
    </row>
    <row r="5773" spans="1:1025">
      <c r="A5773" s="23">
        <v>12</v>
      </c>
      <c r="B5773" s="23">
        <v>1992</v>
      </c>
      <c r="C5773" s="24">
        <v>65</v>
      </c>
      <c r="D5773" s="24">
        <v>7.5</v>
      </c>
      <c r="E5773" s="24">
        <v>0</v>
      </c>
      <c r="F5773" s="27">
        <v>0.15</v>
      </c>
      <c r="G5773" s="24" t="s">
        <v>77</v>
      </c>
      <c r="H5773" s="1"/>
      <c r="I5773" s="1"/>
      <c r="AA5773" s="7"/>
      <c r="AB5773" s="7"/>
      <c r="AD5773" s="1"/>
      <c r="AE5773" s="1"/>
      <c r="AG5773" s="7"/>
      <c r="AH5773" s="7"/>
      <c r="AI5773" s="7"/>
      <c r="IU5773" s="11"/>
      <c r="IV5773" s="11"/>
      <c r="IW5773" s="11"/>
      <c r="AMI5773" s="12"/>
      <c r="AMJ5773" s="12"/>
      <c r="AMK5773" s="12"/>
    </row>
    <row r="5774" spans="1:1025">
      <c r="A5774" s="23">
        <v>12</v>
      </c>
      <c r="B5774" s="23">
        <v>1992</v>
      </c>
      <c r="C5774" s="24">
        <v>65</v>
      </c>
      <c r="D5774" s="24">
        <v>7.5</v>
      </c>
      <c r="E5774" s="24">
        <v>0</v>
      </c>
      <c r="F5774" s="27">
        <v>0.15</v>
      </c>
      <c r="G5774" s="24" t="s">
        <v>77</v>
      </c>
      <c r="H5774" s="1"/>
      <c r="I5774" s="1"/>
      <c r="AA5774" s="7"/>
      <c r="AB5774" s="7"/>
      <c r="AD5774" s="1"/>
      <c r="AE5774" s="1"/>
      <c r="AG5774" s="7"/>
      <c r="AH5774" s="7"/>
      <c r="AI5774" s="7"/>
      <c r="IU5774" s="11"/>
      <c r="IV5774" s="11"/>
      <c r="IW5774" s="11"/>
      <c r="AMI5774" s="12"/>
      <c r="AMJ5774" s="12"/>
      <c r="AMK5774" s="12"/>
    </row>
    <row r="5775" spans="1:1025">
      <c r="A5775" s="23">
        <v>12</v>
      </c>
      <c r="B5775" s="23">
        <v>1992</v>
      </c>
      <c r="C5775" s="24">
        <v>65</v>
      </c>
      <c r="D5775" s="24">
        <v>10</v>
      </c>
      <c r="E5775" s="24">
        <v>0</v>
      </c>
      <c r="F5775" s="27">
        <v>0.25</v>
      </c>
      <c r="G5775" s="24" t="s">
        <v>77</v>
      </c>
      <c r="H5775" s="1"/>
      <c r="I5775" s="1"/>
      <c r="AA5775" s="7"/>
      <c r="AB5775" s="7"/>
      <c r="AD5775" s="1"/>
      <c r="AE5775" s="1"/>
      <c r="AG5775" s="7"/>
      <c r="AH5775" s="7"/>
      <c r="AI5775" s="7"/>
      <c r="IU5775" s="11"/>
      <c r="IV5775" s="11"/>
      <c r="IW5775" s="11"/>
      <c r="AMI5775" s="12"/>
      <c r="AMJ5775" s="12"/>
      <c r="AMK5775" s="12"/>
    </row>
    <row r="5776" spans="1:1025">
      <c r="A5776" s="23">
        <v>1</v>
      </c>
      <c r="B5776" s="23">
        <v>1993</v>
      </c>
      <c r="C5776" s="24">
        <v>65</v>
      </c>
      <c r="D5776" s="24">
        <v>22.5</v>
      </c>
      <c r="E5776" s="24">
        <v>0</v>
      </c>
      <c r="F5776" s="27">
        <v>0.26</v>
      </c>
      <c r="G5776" s="24" t="s">
        <v>77</v>
      </c>
      <c r="H5776" s="1"/>
      <c r="I5776" s="1"/>
      <c r="AA5776" s="7"/>
      <c r="AB5776" s="7"/>
      <c r="AD5776" s="1"/>
      <c r="AE5776" s="1"/>
      <c r="AG5776" s="7"/>
      <c r="AH5776" s="7"/>
      <c r="AI5776" s="7"/>
      <c r="IU5776" s="11"/>
      <c r="IV5776" s="11"/>
      <c r="IW5776" s="11"/>
      <c r="AMI5776" s="12"/>
      <c r="AMJ5776" s="12"/>
      <c r="AMK5776" s="12"/>
    </row>
    <row r="5777" spans="1:1025">
      <c r="A5777" s="23">
        <v>12</v>
      </c>
      <c r="B5777" s="23">
        <v>1992</v>
      </c>
      <c r="C5777" s="24">
        <v>65</v>
      </c>
      <c r="D5777" s="24">
        <v>15</v>
      </c>
      <c r="E5777" s="24">
        <v>0</v>
      </c>
      <c r="F5777" s="27">
        <v>0.23</v>
      </c>
      <c r="G5777" s="24" t="s">
        <v>77</v>
      </c>
      <c r="H5777" s="1"/>
      <c r="I5777" s="1"/>
      <c r="AA5777" s="7"/>
      <c r="AB5777" s="7"/>
      <c r="AD5777" s="1"/>
      <c r="AE5777" s="1"/>
      <c r="AG5777" s="7"/>
      <c r="AH5777" s="7"/>
      <c r="AI5777" s="7"/>
      <c r="IU5777" s="11"/>
      <c r="IV5777" s="11"/>
      <c r="IW5777" s="11"/>
      <c r="AMI5777" s="12"/>
      <c r="AMJ5777" s="12"/>
      <c r="AMK5777" s="12"/>
    </row>
    <row r="5778" spans="1:1025">
      <c r="A5778" s="23">
        <v>12</v>
      </c>
      <c r="B5778" s="23">
        <v>1992</v>
      </c>
      <c r="C5778" s="24">
        <v>65</v>
      </c>
      <c r="D5778" s="24">
        <v>15</v>
      </c>
      <c r="E5778" s="24">
        <v>10</v>
      </c>
      <c r="F5778" s="27">
        <v>0.37</v>
      </c>
      <c r="G5778" s="24" t="s">
        <v>77</v>
      </c>
      <c r="H5778" s="1"/>
      <c r="I5778" s="1"/>
      <c r="AA5778" s="7"/>
      <c r="AB5778" s="7"/>
      <c r="AD5778" s="1"/>
      <c r="AE5778" s="1"/>
      <c r="AG5778" s="7"/>
      <c r="AH5778" s="7"/>
      <c r="AI5778" s="7"/>
      <c r="IU5778" s="11"/>
      <c r="IV5778" s="11"/>
      <c r="IW5778" s="11"/>
      <c r="AMI5778" s="12"/>
      <c r="AMJ5778" s="12"/>
      <c r="AMK5778" s="12"/>
    </row>
    <row r="5779" spans="1:1025">
      <c r="A5779" s="23">
        <v>12</v>
      </c>
      <c r="B5779" s="23">
        <v>1992</v>
      </c>
      <c r="C5779" s="24">
        <v>65</v>
      </c>
      <c r="D5779" s="24">
        <v>15</v>
      </c>
      <c r="E5779" s="24">
        <v>20</v>
      </c>
      <c r="F5779" s="27">
        <v>0.4</v>
      </c>
      <c r="G5779" s="24" t="s">
        <v>77</v>
      </c>
      <c r="H5779" s="1"/>
      <c r="I5779" s="1"/>
      <c r="AA5779" s="7"/>
      <c r="AB5779" s="7"/>
      <c r="AD5779" s="1"/>
      <c r="AE5779" s="1"/>
      <c r="AG5779" s="7"/>
      <c r="AH5779" s="7"/>
      <c r="AI5779" s="7"/>
      <c r="IU5779" s="11"/>
      <c r="IV5779" s="11"/>
      <c r="IW5779" s="11"/>
      <c r="AMI5779" s="12"/>
      <c r="AMJ5779" s="12"/>
      <c r="AMK5779" s="12"/>
    </row>
    <row r="5780" spans="1:1025">
      <c r="A5780" s="23">
        <v>12</v>
      </c>
      <c r="B5780" s="23">
        <v>1992</v>
      </c>
      <c r="C5780" s="24">
        <v>65</v>
      </c>
      <c r="D5780" s="24">
        <v>15</v>
      </c>
      <c r="E5780" s="24">
        <v>30</v>
      </c>
      <c r="F5780" s="27">
        <v>0.22</v>
      </c>
      <c r="G5780" s="24" t="s">
        <v>77</v>
      </c>
      <c r="H5780" s="1"/>
      <c r="I5780" s="1"/>
      <c r="AA5780" s="7"/>
      <c r="AB5780" s="7"/>
      <c r="AD5780" s="1"/>
      <c r="AE5780" s="1"/>
      <c r="AG5780" s="7"/>
      <c r="AH5780" s="7"/>
      <c r="AI5780" s="7"/>
      <c r="IU5780" s="11"/>
      <c r="IV5780" s="11"/>
      <c r="IW5780" s="11"/>
      <c r="AMI5780" s="12"/>
      <c r="AMJ5780" s="12"/>
      <c r="AMK5780" s="12"/>
    </row>
    <row r="5781" spans="1:1025">
      <c r="A5781" s="23">
        <v>12</v>
      </c>
      <c r="B5781" s="23">
        <v>1992</v>
      </c>
      <c r="C5781" s="24">
        <v>65</v>
      </c>
      <c r="D5781" s="24">
        <v>15</v>
      </c>
      <c r="E5781" s="24">
        <v>50</v>
      </c>
      <c r="F5781" s="27">
        <v>0.28000000000000003</v>
      </c>
      <c r="G5781" s="24" t="s">
        <v>77</v>
      </c>
      <c r="H5781" s="1"/>
      <c r="I5781" s="1"/>
      <c r="AA5781" s="7"/>
      <c r="AB5781" s="7"/>
      <c r="AD5781" s="1"/>
      <c r="AE5781" s="1"/>
      <c r="AG5781" s="7"/>
      <c r="AH5781" s="7"/>
      <c r="AI5781" s="7"/>
      <c r="IU5781" s="11"/>
      <c r="IV5781" s="11"/>
      <c r="IW5781" s="11"/>
      <c r="AMI5781" s="12"/>
      <c r="AMJ5781" s="12"/>
      <c r="AMK5781" s="12"/>
    </row>
    <row r="5782" spans="1:1025">
      <c r="A5782" s="23">
        <v>12</v>
      </c>
      <c r="B5782" s="23">
        <v>1992</v>
      </c>
      <c r="C5782" s="24">
        <v>65</v>
      </c>
      <c r="D5782" s="24">
        <v>15</v>
      </c>
      <c r="E5782" s="24">
        <v>75</v>
      </c>
      <c r="F5782" s="27">
        <v>0.3</v>
      </c>
      <c r="G5782" s="24" t="s">
        <v>77</v>
      </c>
      <c r="H5782" s="1"/>
      <c r="I5782" s="1"/>
      <c r="AA5782" s="7"/>
      <c r="AB5782" s="7"/>
      <c r="AD5782" s="1"/>
      <c r="AE5782" s="1"/>
      <c r="AG5782" s="7"/>
      <c r="AH5782" s="7"/>
      <c r="AI5782" s="7"/>
      <c r="IU5782" s="11"/>
      <c r="IV5782" s="11"/>
      <c r="IW5782" s="11"/>
      <c r="AMI5782" s="12"/>
      <c r="AMJ5782" s="12"/>
      <c r="AMK5782" s="12"/>
    </row>
    <row r="5783" spans="1:1025">
      <c r="A5783" s="23">
        <v>12</v>
      </c>
      <c r="B5783" s="23">
        <v>1992</v>
      </c>
      <c r="C5783" s="24">
        <v>65</v>
      </c>
      <c r="D5783" s="24">
        <v>15</v>
      </c>
      <c r="E5783" s="24">
        <v>100</v>
      </c>
      <c r="F5783" s="27">
        <v>1.35</v>
      </c>
      <c r="G5783" s="24" t="s">
        <v>77</v>
      </c>
      <c r="H5783" s="1"/>
      <c r="I5783" s="1"/>
      <c r="AA5783" s="7"/>
      <c r="AB5783" s="7"/>
      <c r="AD5783" s="1"/>
      <c r="AE5783" s="1"/>
      <c r="AG5783" s="7"/>
      <c r="AH5783" s="7"/>
      <c r="AI5783" s="7"/>
      <c r="IU5783" s="11"/>
      <c r="IV5783" s="11"/>
      <c r="IW5783" s="11"/>
      <c r="AMI5783" s="12"/>
      <c r="AMJ5783" s="12"/>
      <c r="AMK5783" s="12"/>
    </row>
    <row r="5784" spans="1:1025">
      <c r="A5784" s="23">
        <v>12</v>
      </c>
      <c r="B5784" s="23">
        <v>1992</v>
      </c>
      <c r="C5784" s="24">
        <v>65</v>
      </c>
      <c r="D5784" s="24">
        <v>15</v>
      </c>
      <c r="E5784" s="24">
        <v>150</v>
      </c>
      <c r="F5784" s="27">
        <v>1.56</v>
      </c>
      <c r="G5784" s="24" t="s">
        <v>77</v>
      </c>
      <c r="H5784" s="1"/>
      <c r="I5784" s="1"/>
      <c r="AA5784" s="7"/>
      <c r="AB5784" s="7"/>
      <c r="AD5784" s="1"/>
      <c r="AE5784" s="1"/>
      <c r="AG5784" s="7"/>
      <c r="AH5784" s="7"/>
      <c r="AI5784" s="7"/>
      <c r="IU5784" s="11"/>
      <c r="IV5784" s="11"/>
      <c r="IW5784" s="11"/>
      <c r="AMI5784" s="12"/>
      <c r="AMJ5784" s="12"/>
      <c r="AMK5784" s="12"/>
    </row>
    <row r="5785" spans="1:1025">
      <c r="A5785" s="23">
        <v>12</v>
      </c>
      <c r="B5785" s="23">
        <v>1992</v>
      </c>
      <c r="C5785" s="24">
        <v>65</v>
      </c>
      <c r="D5785" s="24">
        <v>15</v>
      </c>
      <c r="E5785" s="24">
        <v>200</v>
      </c>
      <c r="F5785" s="27">
        <v>5.16</v>
      </c>
      <c r="G5785" s="24" t="s">
        <v>77</v>
      </c>
      <c r="H5785" s="1"/>
      <c r="I5785" s="1"/>
      <c r="AA5785" s="7"/>
      <c r="AB5785" s="7"/>
      <c r="AD5785" s="1"/>
      <c r="AE5785" s="1"/>
      <c r="AG5785" s="7"/>
      <c r="AH5785" s="7"/>
      <c r="AI5785" s="7"/>
      <c r="IU5785" s="11"/>
      <c r="IV5785" s="11"/>
      <c r="IW5785" s="11"/>
      <c r="AMI5785" s="12"/>
      <c r="AMJ5785" s="12"/>
      <c r="AMK5785" s="12"/>
    </row>
    <row r="5786" spans="1:1025">
      <c r="A5786" s="23">
        <v>11</v>
      </c>
      <c r="B5786" s="23">
        <v>1993</v>
      </c>
      <c r="C5786" s="24">
        <v>-159</v>
      </c>
      <c r="D5786" s="24">
        <v>0</v>
      </c>
      <c r="E5786" s="24">
        <v>10</v>
      </c>
      <c r="F5786" s="27">
        <v>0.05</v>
      </c>
      <c r="G5786" s="24" t="s">
        <v>78</v>
      </c>
      <c r="H5786" s="1"/>
      <c r="I5786" s="1"/>
      <c r="AA5786" s="7"/>
      <c r="AB5786" s="7"/>
      <c r="AD5786" s="1"/>
      <c r="AE5786" s="1"/>
      <c r="AG5786" s="7"/>
      <c r="AH5786" s="7"/>
      <c r="AI5786" s="7"/>
      <c r="IU5786" s="11"/>
      <c r="IV5786" s="11"/>
      <c r="IW5786" s="11"/>
      <c r="AMI5786" s="12"/>
      <c r="AMJ5786" s="12"/>
      <c r="AMK5786" s="12"/>
    </row>
    <row r="5787" spans="1:1025">
      <c r="A5787" s="23">
        <v>11</v>
      </c>
      <c r="B5787" s="23">
        <v>1993</v>
      </c>
      <c r="C5787" s="24">
        <v>-159</v>
      </c>
      <c r="D5787" s="24">
        <v>0</v>
      </c>
      <c r="E5787" s="24">
        <v>10</v>
      </c>
      <c r="F5787" s="27">
        <v>0.05</v>
      </c>
      <c r="G5787" s="24" t="s">
        <v>78</v>
      </c>
      <c r="H5787" s="1"/>
      <c r="I5787" s="1"/>
      <c r="AA5787" s="7"/>
      <c r="AB5787" s="7"/>
      <c r="AD5787" s="1"/>
      <c r="AE5787" s="1"/>
      <c r="AG5787" s="7"/>
      <c r="AH5787" s="7"/>
      <c r="AI5787" s="7"/>
      <c r="IU5787" s="11"/>
      <c r="IV5787" s="11"/>
      <c r="IW5787" s="11"/>
      <c r="AMI5787" s="12"/>
      <c r="AMJ5787" s="12"/>
      <c r="AMK5787" s="12"/>
    </row>
    <row r="5788" spans="1:1025">
      <c r="A5788" s="23">
        <v>11</v>
      </c>
      <c r="B5788" s="23">
        <v>1993</v>
      </c>
      <c r="C5788" s="24">
        <v>-160</v>
      </c>
      <c r="D5788" s="24">
        <v>5</v>
      </c>
      <c r="E5788" s="24">
        <v>10</v>
      </c>
      <c r="F5788" s="27">
        <v>0.05</v>
      </c>
      <c r="G5788" s="24" t="s">
        <v>78</v>
      </c>
      <c r="H5788" s="1"/>
      <c r="I5788" s="1"/>
      <c r="AA5788" s="7"/>
      <c r="AB5788" s="7"/>
      <c r="AD5788" s="1"/>
      <c r="AE5788" s="1"/>
      <c r="AG5788" s="7"/>
      <c r="AH5788" s="7"/>
      <c r="AI5788" s="7"/>
      <c r="IU5788" s="11"/>
      <c r="IV5788" s="11"/>
      <c r="IW5788" s="11"/>
      <c r="AMI5788" s="12"/>
      <c r="AMJ5788" s="12"/>
      <c r="AMK5788" s="12"/>
    </row>
    <row r="5789" spans="1:1025">
      <c r="A5789" s="23">
        <v>11</v>
      </c>
      <c r="B5789" s="23">
        <v>1993</v>
      </c>
      <c r="C5789" s="24">
        <v>-160</v>
      </c>
      <c r="D5789" s="24">
        <v>-8</v>
      </c>
      <c r="E5789" s="24">
        <v>10</v>
      </c>
      <c r="F5789" s="27">
        <v>0.05</v>
      </c>
      <c r="G5789" s="24" t="s">
        <v>78</v>
      </c>
      <c r="H5789" s="1"/>
      <c r="I5789" s="1"/>
      <c r="AA5789" s="7"/>
      <c r="AB5789" s="7"/>
      <c r="AD5789" s="1"/>
      <c r="AE5789" s="1"/>
      <c r="AG5789" s="7"/>
      <c r="AH5789" s="7"/>
      <c r="AI5789" s="7"/>
      <c r="IU5789" s="11"/>
      <c r="IV5789" s="11"/>
      <c r="IW5789" s="11"/>
      <c r="AMI5789" s="12"/>
      <c r="AMJ5789" s="12"/>
      <c r="AMK5789" s="12"/>
    </row>
    <row r="5790" spans="1:1025">
      <c r="A5790" s="23">
        <v>4</v>
      </c>
      <c r="B5790" s="23">
        <v>1999</v>
      </c>
      <c r="C5790" s="24">
        <v>6.7</v>
      </c>
      <c r="D5790" s="24">
        <v>-69.8</v>
      </c>
      <c r="E5790" s="24">
        <v>50</v>
      </c>
      <c r="F5790" s="27">
        <v>0.16</v>
      </c>
      <c r="G5790" s="24" t="s">
        <v>79</v>
      </c>
      <c r="H5790" s="1"/>
      <c r="I5790" s="1"/>
      <c r="AA5790" s="7"/>
      <c r="AB5790" s="7"/>
      <c r="AD5790" s="1"/>
      <c r="AE5790" s="1"/>
      <c r="AG5790" s="7"/>
      <c r="AH5790" s="7"/>
      <c r="AI5790" s="7"/>
      <c r="IU5790" s="11"/>
      <c r="IV5790" s="11"/>
      <c r="IW5790" s="11"/>
      <c r="AMI5790" s="12"/>
      <c r="AMJ5790" s="12"/>
      <c r="AMK5790" s="12"/>
    </row>
    <row r="5791" spans="1:1025">
      <c r="A5791" s="23">
        <v>7</v>
      </c>
      <c r="B5791" s="23">
        <v>2001</v>
      </c>
      <c r="C5791" s="24">
        <v>165</v>
      </c>
      <c r="D5791" s="24">
        <v>48.5</v>
      </c>
      <c r="E5791" s="24">
        <v>5</v>
      </c>
      <c r="F5791" s="27">
        <v>0.12723366159355401</v>
      </c>
      <c r="G5791" s="24" t="s">
        <v>80</v>
      </c>
      <c r="H5791" s="1"/>
      <c r="I5791" s="1"/>
      <c r="AA5791" s="7"/>
      <c r="AB5791" s="7"/>
      <c r="AD5791" s="1"/>
      <c r="AE5791" s="1"/>
      <c r="AG5791" s="7"/>
      <c r="AH5791" s="7"/>
      <c r="AI5791" s="7"/>
      <c r="IU5791" s="11"/>
      <c r="IV5791" s="11"/>
      <c r="IW5791" s="11"/>
      <c r="AMI5791" s="12"/>
      <c r="AMJ5791" s="12"/>
      <c r="AMK5791" s="12"/>
    </row>
    <row r="5792" spans="1:1025">
      <c r="A5792" s="23">
        <v>7</v>
      </c>
      <c r="B5792" s="23">
        <v>2001</v>
      </c>
      <c r="C5792" s="24">
        <v>165</v>
      </c>
      <c r="D5792" s="24">
        <v>48.5</v>
      </c>
      <c r="E5792" s="24">
        <v>5</v>
      </c>
      <c r="F5792" s="27">
        <v>5.7901521933751102E-2</v>
      </c>
      <c r="G5792" s="24" t="s">
        <v>80</v>
      </c>
      <c r="H5792" s="1"/>
      <c r="I5792" s="1"/>
      <c r="AA5792" s="7"/>
      <c r="AB5792" s="7"/>
      <c r="AD5792" s="1"/>
      <c r="AE5792" s="1"/>
      <c r="AG5792" s="7"/>
      <c r="AH5792" s="7"/>
      <c r="AI5792" s="7"/>
      <c r="IU5792" s="11"/>
      <c r="IV5792" s="11"/>
      <c r="IW5792" s="11"/>
      <c r="AMI5792" s="12"/>
      <c r="AMJ5792" s="12"/>
      <c r="AMK5792" s="12"/>
    </row>
    <row r="5793" spans="1:1025">
      <c r="A5793" s="23">
        <v>7</v>
      </c>
      <c r="B5793" s="23">
        <v>2001</v>
      </c>
      <c r="C5793" s="24">
        <v>165</v>
      </c>
      <c r="D5793" s="24">
        <v>48.5</v>
      </c>
      <c r="E5793" s="24">
        <v>5</v>
      </c>
      <c r="F5793" s="27">
        <v>5.9359391226499601E-2</v>
      </c>
      <c r="G5793" s="24" t="s">
        <v>80</v>
      </c>
      <c r="H5793" s="1"/>
      <c r="I5793" s="1"/>
      <c r="AA5793" s="7"/>
      <c r="AB5793" s="7"/>
      <c r="AD5793" s="1"/>
      <c r="AE5793" s="1"/>
      <c r="AG5793" s="7"/>
      <c r="AH5793" s="7"/>
      <c r="AI5793" s="7"/>
      <c r="IU5793" s="11"/>
      <c r="IV5793" s="11"/>
      <c r="IW5793" s="11"/>
      <c r="AMI5793" s="12"/>
      <c r="AMJ5793" s="12"/>
      <c r="AMK5793" s="12"/>
    </row>
    <row r="5794" spans="1:1025">
      <c r="A5794" s="23">
        <v>7</v>
      </c>
      <c r="B5794" s="23">
        <v>2001</v>
      </c>
      <c r="C5794" s="24">
        <v>165</v>
      </c>
      <c r="D5794" s="24">
        <v>48.5</v>
      </c>
      <c r="E5794" s="24">
        <v>5</v>
      </c>
      <c r="F5794" s="27">
        <v>9.4081647269471796E-2</v>
      </c>
      <c r="G5794" s="24" t="s">
        <v>80</v>
      </c>
      <c r="H5794" s="1"/>
      <c r="I5794" s="1"/>
      <c r="AA5794" s="7"/>
      <c r="AB5794" s="7"/>
      <c r="AD5794" s="1"/>
      <c r="AE5794" s="1"/>
      <c r="AG5794" s="7"/>
      <c r="AH5794" s="7"/>
      <c r="AI5794" s="7"/>
      <c r="IU5794" s="11"/>
      <c r="IV5794" s="11"/>
      <c r="IW5794" s="11"/>
      <c r="AMI5794" s="12"/>
      <c r="AMJ5794" s="12"/>
      <c r="AMK5794" s="12"/>
    </row>
    <row r="5795" spans="1:1025">
      <c r="A5795" s="23">
        <v>7</v>
      </c>
      <c r="B5795" s="23">
        <v>2001</v>
      </c>
      <c r="C5795" s="24">
        <v>165</v>
      </c>
      <c r="D5795" s="24">
        <v>48.5</v>
      </c>
      <c r="E5795" s="24">
        <v>5</v>
      </c>
      <c r="F5795" s="27">
        <v>8.0841110116383202E-2</v>
      </c>
      <c r="G5795" s="24" t="s">
        <v>80</v>
      </c>
      <c r="H5795" s="1"/>
      <c r="I5795" s="1"/>
      <c r="AA5795" s="7"/>
      <c r="AB5795" s="7"/>
      <c r="AD5795" s="1"/>
      <c r="AE5795" s="1"/>
      <c r="AG5795" s="7"/>
      <c r="AH5795" s="7"/>
      <c r="AI5795" s="7"/>
      <c r="IU5795" s="11"/>
      <c r="IV5795" s="11"/>
      <c r="IW5795" s="11"/>
      <c r="AMI5795" s="12"/>
      <c r="AMJ5795" s="12"/>
      <c r="AMK5795" s="12"/>
    </row>
    <row r="5796" spans="1:1025">
      <c r="A5796" s="23">
        <v>7</v>
      </c>
      <c r="B5796" s="23">
        <v>2001</v>
      </c>
      <c r="C5796" s="24">
        <v>165</v>
      </c>
      <c r="D5796" s="24">
        <v>48.5</v>
      </c>
      <c r="E5796" s="24">
        <v>5</v>
      </c>
      <c r="F5796" s="27">
        <v>4.4807072515666999E-2</v>
      </c>
      <c r="G5796" s="24" t="s">
        <v>80</v>
      </c>
      <c r="H5796" s="1"/>
      <c r="I5796" s="1"/>
      <c r="AA5796" s="7"/>
      <c r="AB5796" s="7"/>
      <c r="AD5796" s="1"/>
      <c r="AE5796" s="1"/>
      <c r="AG5796" s="7"/>
      <c r="AH5796" s="7"/>
      <c r="AI5796" s="7"/>
      <c r="IU5796" s="11"/>
      <c r="IV5796" s="11"/>
      <c r="IW5796" s="11"/>
      <c r="AMI5796" s="12"/>
      <c r="AMJ5796" s="12"/>
      <c r="AMK5796" s="12"/>
    </row>
    <row r="5797" spans="1:1025">
      <c r="A5797" s="23">
        <v>7</v>
      </c>
      <c r="B5797" s="23">
        <v>2001</v>
      </c>
      <c r="C5797" s="24">
        <v>165</v>
      </c>
      <c r="D5797" s="24">
        <v>48.5</v>
      </c>
      <c r="E5797" s="24">
        <v>5</v>
      </c>
      <c r="F5797" s="27">
        <v>0.06</v>
      </c>
      <c r="G5797" s="24" t="s">
        <v>80</v>
      </c>
      <c r="H5797" s="1"/>
      <c r="I5797" s="1"/>
      <c r="AA5797" s="7"/>
      <c r="AB5797" s="7"/>
      <c r="AD5797" s="1"/>
      <c r="AE5797" s="1"/>
      <c r="AG5797" s="7"/>
      <c r="AH5797" s="7"/>
      <c r="AI5797" s="7"/>
      <c r="IU5797" s="11"/>
      <c r="IV5797" s="11"/>
      <c r="IW5797" s="11"/>
      <c r="AMI5797" s="12"/>
      <c r="AMJ5797" s="12"/>
      <c r="AMK5797" s="12"/>
    </row>
    <row r="5798" spans="1:1025">
      <c r="A5798" s="23">
        <v>7</v>
      </c>
      <c r="B5798" s="23">
        <v>2001</v>
      </c>
      <c r="C5798" s="24">
        <v>165</v>
      </c>
      <c r="D5798" s="24">
        <v>48.5</v>
      </c>
      <c r="E5798" s="24">
        <v>10</v>
      </c>
      <c r="F5798" s="27">
        <v>7.0000000000000007E-2</v>
      </c>
      <c r="G5798" s="24" t="s">
        <v>80</v>
      </c>
      <c r="H5798" s="1"/>
      <c r="I5798" s="1"/>
      <c r="AA5798" s="7"/>
      <c r="AB5798" s="7"/>
      <c r="AD5798" s="1"/>
      <c r="AE5798" s="1"/>
      <c r="AG5798" s="7"/>
      <c r="AH5798" s="7"/>
      <c r="AI5798" s="7"/>
      <c r="IU5798" s="11"/>
      <c r="IV5798" s="11"/>
      <c r="IW5798" s="11"/>
      <c r="AMI5798" s="12"/>
      <c r="AMJ5798" s="12"/>
      <c r="AMK5798" s="12"/>
    </row>
    <row r="5799" spans="1:1025">
      <c r="A5799" s="23">
        <v>7</v>
      </c>
      <c r="B5799" s="23">
        <v>2001</v>
      </c>
      <c r="C5799" s="24">
        <v>165</v>
      </c>
      <c r="D5799" s="24">
        <v>48.5</v>
      </c>
      <c r="E5799" s="24">
        <v>10</v>
      </c>
      <c r="F5799" s="27">
        <v>6.1814825425246203E-2</v>
      </c>
      <c r="G5799" s="24" t="s">
        <v>80</v>
      </c>
      <c r="H5799" s="1"/>
      <c r="I5799" s="1"/>
      <c r="AA5799" s="7"/>
      <c r="AB5799" s="7"/>
      <c r="AD5799" s="1"/>
      <c r="AE5799" s="1"/>
      <c r="AG5799" s="7"/>
      <c r="AH5799" s="7"/>
      <c r="AI5799" s="7"/>
      <c r="IU5799" s="11"/>
      <c r="IV5799" s="11"/>
      <c r="IW5799" s="11"/>
      <c r="AMI5799" s="12"/>
      <c r="AMJ5799" s="12"/>
      <c r="AMK5799" s="12"/>
    </row>
    <row r="5800" spans="1:1025">
      <c r="A5800" s="23">
        <v>7</v>
      </c>
      <c r="B5800" s="23">
        <v>2001</v>
      </c>
      <c r="C5800" s="24">
        <v>165</v>
      </c>
      <c r="D5800" s="24">
        <v>48.5</v>
      </c>
      <c r="E5800" s="24">
        <v>10</v>
      </c>
      <c r="F5800" s="27">
        <v>5.4531423455684902E-2</v>
      </c>
      <c r="G5800" s="24" t="s">
        <v>80</v>
      </c>
      <c r="H5800" s="1"/>
      <c r="I5800" s="1"/>
      <c r="AA5800" s="7"/>
      <c r="AB5800" s="7"/>
      <c r="AD5800" s="1"/>
      <c r="AE5800" s="1"/>
      <c r="AG5800" s="7"/>
      <c r="AH5800" s="7"/>
      <c r="AI5800" s="7"/>
      <c r="IU5800" s="11"/>
      <c r="IV5800" s="11"/>
      <c r="IW5800" s="11"/>
      <c r="AMI5800" s="12"/>
      <c r="AMJ5800" s="12"/>
      <c r="AMK5800" s="12"/>
    </row>
    <row r="5801" spans="1:1025">
      <c r="A5801" s="23">
        <v>7</v>
      </c>
      <c r="B5801" s="23">
        <v>2001</v>
      </c>
      <c r="C5801" s="24">
        <v>165</v>
      </c>
      <c r="D5801" s="24">
        <v>48.5</v>
      </c>
      <c r="E5801" s="24">
        <v>10</v>
      </c>
      <c r="F5801" s="27">
        <v>0.113921145926589</v>
      </c>
      <c r="G5801" s="24" t="s">
        <v>80</v>
      </c>
      <c r="H5801" s="1"/>
      <c r="I5801" s="1"/>
      <c r="AA5801" s="7"/>
      <c r="AB5801" s="7"/>
      <c r="AD5801" s="1"/>
      <c r="AE5801" s="1"/>
      <c r="AG5801" s="7"/>
      <c r="AH5801" s="7"/>
      <c r="AI5801" s="7"/>
      <c r="IU5801" s="11"/>
      <c r="IV5801" s="11"/>
      <c r="IW5801" s="11"/>
      <c r="AMI5801" s="12"/>
      <c r="AMJ5801" s="12"/>
      <c r="AMK5801" s="12"/>
    </row>
    <row r="5802" spans="1:1025">
      <c r="A5802" s="23">
        <v>7</v>
      </c>
      <c r="B5802" s="23">
        <v>2001</v>
      </c>
      <c r="C5802" s="24">
        <v>165</v>
      </c>
      <c r="D5802" s="24">
        <v>48.5</v>
      </c>
      <c r="E5802" s="24">
        <v>10</v>
      </c>
      <c r="F5802" s="27">
        <v>7.6547788719785098E-2</v>
      </c>
      <c r="G5802" s="24" t="s">
        <v>80</v>
      </c>
      <c r="H5802" s="1"/>
      <c r="I5802" s="1"/>
      <c r="AA5802" s="7"/>
      <c r="AB5802" s="7"/>
      <c r="AD5802" s="1"/>
      <c r="AE5802" s="1"/>
      <c r="AG5802" s="7"/>
      <c r="AH5802" s="7"/>
      <c r="AI5802" s="7"/>
      <c r="IU5802" s="11"/>
      <c r="IV5802" s="11"/>
      <c r="IW5802" s="11"/>
      <c r="AMI5802" s="12"/>
      <c r="AMJ5802" s="12"/>
      <c r="AMK5802" s="12"/>
    </row>
    <row r="5803" spans="1:1025">
      <c r="A5803" s="23">
        <v>7</v>
      </c>
      <c r="B5803" s="23">
        <v>2001</v>
      </c>
      <c r="C5803" s="24">
        <v>165</v>
      </c>
      <c r="D5803" s="24">
        <v>48.5</v>
      </c>
      <c r="E5803" s="24">
        <v>10</v>
      </c>
      <c r="F5803" s="27">
        <v>7.6037332139659797E-2</v>
      </c>
      <c r="G5803" s="24" t="s">
        <v>80</v>
      </c>
      <c r="H5803" s="1"/>
      <c r="I5803" s="1"/>
      <c r="AA5803" s="7"/>
      <c r="AB5803" s="7"/>
      <c r="AD5803" s="1"/>
      <c r="AE5803" s="1"/>
      <c r="AG5803" s="7"/>
      <c r="AH5803" s="7"/>
      <c r="AI5803" s="7"/>
      <c r="IU5803" s="11"/>
      <c r="IV5803" s="11"/>
      <c r="IW5803" s="11"/>
      <c r="AMI5803" s="12"/>
      <c r="AMJ5803" s="12"/>
      <c r="AMK5803" s="12"/>
    </row>
    <row r="5804" spans="1:1025">
      <c r="A5804" s="23">
        <v>7</v>
      </c>
      <c r="B5804" s="23">
        <v>2001</v>
      </c>
      <c r="C5804" s="24">
        <v>165</v>
      </c>
      <c r="D5804" s="24">
        <v>48.5</v>
      </c>
      <c r="E5804" s="24">
        <v>10</v>
      </c>
      <c r="F5804" s="27">
        <v>9.7461056401074303E-2</v>
      </c>
      <c r="G5804" s="24" t="s">
        <v>80</v>
      </c>
      <c r="H5804" s="1"/>
      <c r="I5804" s="1"/>
      <c r="AA5804" s="7"/>
      <c r="AB5804" s="7"/>
      <c r="AD5804" s="1"/>
      <c r="AE5804" s="1"/>
      <c r="AG5804" s="7"/>
      <c r="AH5804" s="7"/>
      <c r="AI5804" s="7"/>
      <c r="IU5804" s="11"/>
      <c r="IV5804" s="11"/>
      <c r="IW5804" s="11"/>
      <c r="AMI5804" s="12"/>
      <c r="AMJ5804" s="12"/>
      <c r="AMK5804" s="12"/>
    </row>
    <row r="5805" spans="1:1025">
      <c r="A5805" s="23">
        <v>7</v>
      </c>
      <c r="B5805" s="23">
        <v>2001</v>
      </c>
      <c r="C5805" s="24">
        <v>165</v>
      </c>
      <c r="D5805" s="24">
        <v>48.5</v>
      </c>
      <c r="E5805" s="24">
        <v>20</v>
      </c>
      <c r="F5805" s="27">
        <v>4.12544315129812E-2</v>
      </c>
      <c r="G5805" s="24" t="s">
        <v>80</v>
      </c>
      <c r="H5805" s="1"/>
      <c r="I5805" s="1"/>
      <c r="AA5805" s="7"/>
      <c r="AB5805" s="7"/>
      <c r="AD5805" s="1"/>
      <c r="AE5805" s="1"/>
      <c r="AG5805" s="7"/>
      <c r="AH5805" s="7"/>
      <c r="AI5805" s="7"/>
      <c r="IU5805" s="11"/>
      <c r="IV5805" s="11"/>
      <c r="IW5805" s="11"/>
      <c r="AMI5805" s="12"/>
      <c r="AMJ5805" s="12"/>
      <c r="AMK5805" s="12"/>
    </row>
    <row r="5806" spans="1:1025">
      <c r="A5806" s="23">
        <v>7</v>
      </c>
      <c r="B5806" s="23">
        <v>2001</v>
      </c>
      <c r="C5806" s="24">
        <v>165</v>
      </c>
      <c r="D5806" s="24">
        <v>48.5</v>
      </c>
      <c r="E5806" s="24">
        <v>20</v>
      </c>
      <c r="F5806" s="27">
        <v>0.02</v>
      </c>
      <c r="G5806" s="24" t="s">
        <v>80</v>
      </c>
      <c r="H5806" s="1"/>
      <c r="I5806" s="1"/>
      <c r="AA5806" s="7"/>
      <c r="AB5806" s="7"/>
      <c r="AD5806" s="1"/>
      <c r="AE5806" s="1"/>
      <c r="AG5806" s="7"/>
      <c r="AH5806" s="7"/>
      <c r="AI5806" s="7"/>
      <c r="IU5806" s="11"/>
      <c r="IV5806" s="11"/>
      <c r="IW5806" s="11"/>
      <c r="AMI5806" s="12"/>
      <c r="AMJ5806" s="12"/>
      <c r="AMK5806" s="12"/>
    </row>
    <row r="5807" spans="1:1025">
      <c r="A5807" s="23">
        <v>7</v>
      </c>
      <c r="B5807" s="23">
        <v>2001</v>
      </c>
      <c r="C5807" s="24">
        <v>165</v>
      </c>
      <c r="D5807" s="24">
        <v>48.5</v>
      </c>
      <c r="E5807" s="24">
        <v>20</v>
      </c>
      <c r="F5807" s="27">
        <v>8.2830832587287406E-2</v>
      </c>
      <c r="G5807" s="24" t="s">
        <v>80</v>
      </c>
      <c r="H5807" s="1"/>
      <c r="I5807" s="1"/>
      <c r="AA5807" s="7"/>
      <c r="AB5807" s="7"/>
      <c r="AD5807" s="1"/>
      <c r="AE5807" s="1"/>
      <c r="AG5807" s="7"/>
      <c r="AH5807" s="7"/>
      <c r="AI5807" s="7"/>
      <c r="IU5807" s="11"/>
      <c r="IV5807" s="11"/>
      <c r="IW5807" s="11"/>
      <c r="AMI5807" s="12"/>
      <c r="AMJ5807" s="12"/>
      <c r="AMK5807" s="12"/>
    </row>
    <row r="5808" spans="1:1025">
      <c r="A5808" s="23">
        <v>7</v>
      </c>
      <c r="B5808" s="23">
        <v>2001</v>
      </c>
      <c r="C5808" s="24">
        <v>165</v>
      </c>
      <c r="D5808" s="24">
        <v>48.5</v>
      </c>
      <c r="E5808" s="24">
        <v>20</v>
      </c>
      <c r="F5808" s="27">
        <v>4.1214324082363502E-2</v>
      </c>
      <c r="G5808" s="24" t="s">
        <v>80</v>
      </c>
      <c r="H5808" s="1"/>
      <c r="I5808" s="1"/>
      <c r="AA5808" s="7"/>
      <c r="AB5808" s="7"/>
      <c r="AD5808" s="1"/>
      <c r="AE5808" s="1"/>
      <c r="AG5808" s="7"/>
      <c r="AH5808" s="7"/>
      <c r="AI5808" s="7"/>
      <c r="IU5808" s="11"/>
      <c r="IV5808" s="11"/>
      <c r="IW5808" s="11"/>
      <c r="AMI5808" s="12"/>
      <c r="AMJ5808" s="12"/>
      <c r="AMK5808" s="12"/>
    </row>
    <row r="5809" spans="1:1025">
      <c r="A5809" s="23">
        <v>7</v>
      </c>
      <c r="B5809" s="23">
        <v>2001</v>
      </c>
      <c r="C5809" s="24">
        <v>165</v>
      </c>
      <c r="D5809" s="24">
        <v>48.5</v>
      </c>
      <c r="E5809" s="24">
        <v>20</v>
      </c>
      <c r="F5809" s="27">
        <v>0.18001869292748399</v>
      </c>
      <c r="G5809" s="24" t="s">
        <v>80</v>
      </c>
      <c r="H5809" s="1"/>
      <c r="I5809" s="1"/>
      <c r="AA5809" s="7"/>
      <c r="AB5809" s="7"/>
      <c r="AD5809" s="1"/>
      <c r="AE5809" s="1"/>
      <c r="AG5809" s="7"/>
      <c r="AH5809" s="7"/>
      <c r="AI5809" s="7"/>
      <c r="IU5809" s="11"/>
      <c r="IV5809" s="11"/>
      <c r="IW5809" s="11"/>
      <c r="AMI5809" s="12"/>
      <c r="AMJ5809" s="12"/>
      <c r="AMK5809" s="12"/>
    </row>
    <row r="5810" spans="1:1025">
      <c r="A5810" s="23">
        <v>7</v>
      </c>
      <c r="B5810" s="23">
        <v>2001</v>
      </c>
      <c r="C5810" s="24">
        <v>165</v>
      </c>
      <c r="D5810" s="24">
        <v>48.5</v>
      </c>
      <c r="E5810" s="24">
        <v>20</v>
      </c>
      <c r="F5810" s="27">
        <v>4.4992837958818303E-2</v>
      </c>
      <c r="G5810" s="24" t="s">
        <v>80</v>
      </c>
      <c r="H5810" s="1"/>
      <c r="I5810" s="1"/>
      <c r="AA5810" s="7"/>
      <c r="AB5810" s="7"/>
      <c r="AD5810" s="1"/>
      <c r="AE5810" s="1"/>
      <c r="AG5810" s="7"/>
      <c r="AH5810" s="7"/>
      <c r="AI5810" s="7"/>
      <c r="IU5810" s="11"/>
      <c r="IV5810" s="11"/>
      <c r="IW5810" s="11"/>
      <c r="AMI5810" s="12"/>
      <c r="AMJ5810" s="12"/>
      <c r="AMK5810" s="12"/>
    </row>
    <row r="5811" spans="1:1025">
      <c r="A5811" s="23">
        <v>7</v>
      </c>
      <c r="B5811" s="23">
        <v>2001</v>
      </c>
      <c r="C5811" s="24">
        <v>165</v>
      </c>
      <c r="D5811" s="24">
        <v>48.5</v>
      </c>
      <c r="E5811" s="24">
        <v>20</v>
      </c>
      <c r="F5811" s="27">
        <v>8.0078513876454802E-2</v>
      </c>
      <c r="G5811" s="24" t="s">
        <v>80</v>
      </c>
      <c r="H5811" s="1"/>
      <c r="I5811" s="1"/>
      <c r="AA5811" s="7"/>
      <c r="AB5811" s="7"/>
      <c r="AD5811" s="1"/>
      <c r="AE5811" s="1"/>
      <c r="AG5811" s="7"/>
      <c r="AH5811" s="7"/>
      <c r="AI5811" s="7"/>
      <c r="IU5811" s="11"/>
      <c r="IV5811" s="11"/>
      <c r="IW5811" s="11"/>
      <c r="AMI5811" s="12"/>
      <c r="AMJ5811" s="12"/>
      <c r="AMK5811" s="12"/>
    </row>
    <row r="5812" spans="1:1025">
      <c r="A5812" s="23">
        <v>7</v>
      </c>
      <c r="B5812" s="23">
        <v>2001</v>
      </c>
      <c r="C5812" s="24">
        <v>165</v>
      </c>
      <c r="D5812" s="24">
        <v>48.5</v>
      </c>
      <c r="E5812" s="24">
        <v>30</v>
      </c>
      <c r="F5812" s="27">
        <v>7.0000000000000007E-2</v>
      </c>
      <c r="G5812" s="24" t="s">
        <v>80</v>
      </c>
      <c r="H5812" s="1"/>
      <c r="I5812" s="1"/>
      <c r="AA5812" s="7"/>
      <c r="AB5812" s="7"/>
      <c r="AD5812" s="1"/>
      <c r="AE5812" s="1"/>
      <c r="AG5812" s="7"/>
      <c r="AH5812" s="7"/>
      <c r="AI5812" s="7"/>
      <c r="IU5812" s="11"/>
      <c r="IV5812" s="11"/>
      <c r="IW5812" s="11"/>
      <c r="AMI5812" s="12"/>
      <c r="AMJ5812" s="12"/>
      <c r="AMK5812" s="12"/>
    </row>
    <row r="5813" spans="1:1025">
      <c r="A5813" s="23">
        <v>7</v>
      </c>
      <c r="B5813" s="23">
        <v>2001</v>
      </c>
      <c r="C5813" s="24">
        <v>165</v>
      </c>
      <c r="D5813" s="24">
        <v>48.5</v>
      </c>
      <c r="E5813" s="24">
        <v>30</v>
      </c>
      <c r="F5813" s="27">
        <v>4.8082452999104699E-2</v>
      </c>
      <c r="G5813" s="24" t="s">
        <v>80</v>
      </c>
      <c r="H5813" s="1"/>
      <c r="I5813" s="1"/>
      <c r="AA5813" s="7"/>
      <c r="AB5813" s="7"/>
      <c r="AD5813" s="1"/>
      <c r="AE5813" s="1"/>
      <c r="AG5813" s="7"/>
      <c r="AH5813" s="7"/>
      <c r="AI5813" s="7"/>
      <c r="IU5813" s="11"/>
      <c r="IV5813" s="11"/>
      <c r="IW5813" s="11"/>
      <c r="AMI5813" s="12"/>
      <c r="AMJ5813" s="12"/>
      <c r="AMK5813" s="12"/>
    </row>
    <row r="5814" spans="1:1025">
      <c r="A5814" s="23">
        <v>7</v>
      </c>
      <c r="B5814" s="23">
        <v>2001</v>
      </c>
      <c r="C5814" s="24">
        <v>165</v>
      </c>
      <c r="D5814" s="24">
        <v>48.5</v>
      </c>
      <c r="E5814" s="24">
        <v>30</v>
      </c>
      <c r="F5814" s="27">
        <v>0.104551477170994</v>
      </c>
      <c r="G5814" s="24" t="s">
        <v>80</v>
      </c>
      <c r="H5814" s="1"/>
      <c r="I5814" s="1"/>
      <c r="AA5814" s="7"/>
      <c r="AB5814" s="7"/>
      <c r="AD5814" s="1"/>
      <c r="AE5814" s="1"/>
      <c r="AG5814" s="7"/>
      <c r="AH5814" s="7"/>
      <c r="AI5814" s="7"/>
      <c r="IU5814" s="11"/>
      <c r="IV5814" s="11"/>
      <c r="IW5814" s="11"/>
      <c r="AMI5814" s="12"/>
      <c r="AMJ5814" s="12"/>
      <c r="AMK5814" s="12"/>
    </row>
    <row r="5815" spans="1:1025">
      <c r="A5815" s="23">
        <v>7</v>
      </c>
      <c r="B5815" s="23">
        <v>2001</v>
      </c>
      <c r="C5815" s="24">
        <v>165</v>
      </c>
      <c r="D5815" s="24">
        <v>48.5</v>
      </c>
      <c r="E5815" s="24">
        <v>30</v>
      </c>
      <c r="F5815" s="27">
        <v>2.7114055505819201E-2</v>
      </c>
      <c r="G5815" s="24" t="s">
        <v>80</v>
      </c>
      <c r="H5815" s="1"/>
      <c r="I5815" s="1"/>
      <c r="AA5815" s="7"/>
      <c r="AB5815" s="7"/>
      <c r="AD5815" s="1"/>
      <c r="AE5815" s="1"/>
      <c r="AG5815" s="7"/>
      <c r="AH5815" s="7"/>
      <c r="AI5815" s="7"/>
      <c r="IU5815" s="11"/>
      <c r="IV5815" s="11"/>
      <c r="IW5815" s="11"/>
      <c r="AMI5815" s="12"/>
      <c r="AMJ5815" s="12"/>
      <c r="AMK5815" s="12"/>
    </row>
    <row r="5816" spans="1:1025">
      <c r="A5816" s="23">
        <v>7</v>
      </c>
      <c r="B5816" s="23">
        <v>2001</v>
      </c>
      <c r="C5816" s="24">
        <v>165</v>
      </c>
      <c r="D5816" s="24">
        <v>48.5</v>
      </c>
      <c r="E5816" s="24">
        <v>30</v>
      </c>
      <c r="F5816" s="27">
        <v>0.100889489704566</v>
      </c>
      <c r="G5816" s="24" t="s">
        <v>80</v>
      </c>
      <c r="H5816" s="1"/>
      <c r="I5816" s="1"/>
      <c r="AA5816" s="7"/>
      <c r="AB5816" s="7"/>
      <c r="AD5816" s="1"/>
      <c r="AE5816" s="1"/>
      <c r="AG5816" s="7"/>
      <c r="AH5816" s="7"/>
      <c r="AI5816" s="7"/>
      <c r="IU5816" s="11"/>
      <c r="IV5816" s="11"/>
      <c r="IW5816" s="11"/>
      <c r="AMI5816" s="12"/>
      <c r="AMJ5816" s="12"/>
      <c r="AMK5816" s="12"/>
    </row>
    <row r="5817" spans="1:1025">
      <c r="A5817" s="23">
        <v>7</v>
      </c>
      <c r="B5817" s="23">
        <v>2001</v>
      </c>
      <c r="C5817" s="24">
        <v>165</v>
      </c>
      <c r="D5817" s="24">
        <v>48.5</v>
      </c>
      <c r="E5817" s="24">
        <v>30</v>
      </c>
      <c r="F5817" s="27">
        <v>2.98182632050134E-2</v>
      </c>
      <c r="G5817" s="24" t="s">
        <v>80</v>
      </c>
      <c r="H5817" s="1"/>
      <c r="I5817" s="1"/>
      <c r="AA5817" s="7"/>
      <c r="AB5817" s="7"/>
      <c r="AD5817" s="1"/>
      <c r="AE5817" s="1"/>
      <c r="AG5817" s="7"/>
      <c r="AH5817" s="7"/>
      <c r="AI5817" s="7"/>
      <c r="IU5817" s="11"/>
      <c r="IV5817" s="11"/>
      <c r="IW5817" s="11"/>
      <c r="AMI5817" s="12"/>
      <c r="AMJ5817" s="12"/>
      <c r="AMK5817" s="12"/>
    </row>
    <row r="5818" spans="1:1025">
      <c r="A5818" s="23">
        <v>7</v>
      </c>
      <c r="B5818" s="23">
        <v>2001</v>
      </c>
      <c r="C5818" s="24">
        <v>165</v>
      </c>
      <c r="D5818" s="24">
        <v>48.5</v>
      </c>
      <c r="E5818" s="24">
        <v>30</v>
      </c>
      <c r="F5818" s="27">
        <v>2.67942703670546E-2</v>
      </c>
      <c r="G5818" s="24" t="s">
        <v>80</v>
      </c>
      <c r="H5818" s="1"/>
      <c r="I5818" s="1"/>
      <c r="AA5818" s="7"/>
      <c r="AB5818" s="7"/>
      <c r="AD5818" s="1"/>
      <c r="AE5818" s="1"/>
      <c r="AG5818" s="7"/>
      <c r="AH5818" s="7"/>
      <c r="AI5818" s="7"/>
      <c r="IU5818" s="11"/>
      <c r="IV5818" s="11"/>
      <c r="IW5818" s="11"/>
      <c r="AMI5818" s="12"/>
      <c r="AMJ5818" s="12"/>
      <c r="AMK5818" s="12"/>
    </row>
    <row r="5819" spans="1:1025">
      <c r="A5819" s="23">
        <v>7</v>
      </c>
      <c r="B5819" s="23">
        <v>2001</v>
      </c>
      <c r="C5819" s="24">
        <v>165</v>
      </c>
      <c r="D5819" s="24">
        <v>48.5</v>
      </c>
      <c r="E5819" s="24">
        <v>50</v>
      </c>
      <c r="F5819" s="27">
        <v>0.162099265890779</v>
      </c>
      <c r="G5819" s="24" t="s">
        <v>80</v>
      </c>
      <c r="H5819" s="1"/>
      <c r="I5819" s="1"/>
      <c r="AA5819" s="7"/>
      <c r="AB5819" s="7"/>
      <c r="AD5819" s="1"/>
      <c r="AE5819" s="1"/>
      <c r="AG5819" s="7"/>
      <c r="AH5819" s="7"/>
      <c r="AI5819" s="7"/>
      <c r="IU5819" s="11"/>
      <c r="IV5819" s="11"/>
      <c r="IW5819" s="11"/>
      <c r="AMI5819" s="12"/>
      <c r="AMJ5819" s="12"/>
      <c r="AMK5819" s="12"/>
    </row>
    <row r="5820" spans="1:1025">
      <c r="A5820" s="23">
        <v>7</v>
      </c>
      <c r="B5820" s="23">
        <v>2001</v>
      </c>
      <c r="C5820" s="24">
        <v>165</v>
      </c>
      <c r="D5820" s="24">
        <v>48.5</v>
      </c>
      <c r="E5820" s="24">
        <v>50</v>
      </c>
      <c r="F5820" s="27">
        <v>0.23669113697403801</v>
      </c>
      <c r="G5820" s="24" t="s">
        <v>80</v>
      </c>
      <c r="H5820" s="1"/>
      <c r="I5820" s="1"/>
      <c r="AA5820" s="7"/>
      <c r="AB5820" s="7"/>
      <c r="AD5820" s="1"/>
      <c r="AE5820" s="1"/>
      <c r="AG5820" s="7"/>
      <c r="AH5820" s="7"/>
      <c r="AI5820" s="7"/>
      <c r="IU5820" s="11"/>
      <c r="IV5820" s="11"/>
      <c r="IW5820" s="11"/>
      <c r="AMI5820" s="12"/>
      <c r="AMJ5820" s="12"/>
      <c r="AMK5820" s="12"/>
    </row>
    <row r="5821" spans="1:1025">
      <c r="A5821" s="23">
        <v>7</v>
      </c>
      <c r="B5821" s="23">
        <v>2001</v>
      </c>
      <c r="C5821" s="24">
        <v>165</v>
      </c>
      <c r="D5821" s="24">
        <v>48.5</v>
      </c>
      <c r="E5821" s="24">
        <v>50</v>
      </c>
      <c r="F5821" s="27">
        <v>5.9281289167412703E-2</v>
      </c>
      <c r="G5821" s="24" t="s">
        <v>80</v>
      </c>
      <c r="H5821" s="1"/>
      <c r="I5821" s="1"/>
      <c r="AA5821" s="7"/>
      <c r="AB5821" s="7"/>
      <c r="AD5821" s="1"/>
      <c r="AE5821" s="1"/>
      <c r="AG5821" s="7"/>
      <c r="AH5821" s="7"/>
      <c r="AI5821" s="7"/>
      <c r="IU5821" s="11"/>
      <c r="IV5821" s="11"/>
      <c r="IW5821" s="11"/>
      <c r="AMI5821" s="12"/>
      <c r="AMJ5821" s="12"/>
      <c r="AMK5821" s="12"/>
    </row>
    <row r="5822" spans="1:1025">
      <c r="A5822" s="23">
        <v>7</v>
      </c>
      <c r="B5822" s="23">
        <v>2001</v>
      </c>
      <c r="C5822" s="24">
        <v>165</v>
      </c>
      <c r="D5822" s="24">
        <v>48.5</v>
      </c>
      <c r="E5822" s="24">
        <v>50</v>
      </c>
      <c r="F5822" s="27">
        <v>2.7973249776186201E-2</v>
      </c>
      <c r="G5822" s="24" t="s">
        <v>80</v>
      </c>
      <c r="H5822" s="1"/>
      <c r="I5822" s="1"/>
      <c r="AA5822" s="7"/>
      <c r="AB5822" s="7"/>
      <c r="AD5822" s="1"/>
      <c r="AE5822" s="1"/>
      <c r="AG5822" s="7"/>
      <c r="AH5822" s="7"/>
      <c r="AI5822" s="7"/>
      <c r="IU5822" s="11"/>
      <c r="IV5822" s="11"/>
      <c r="IW5822" s="11"/>
      <c r="AMI5822" s="12"/>
      <c r="AMJ5822" s="12"/>
      <c r="AMK5822" s="12"/>
    </row>
    <row r="5823" spans="1:1025">
      <c r="A5823" s="23">
        <v>7</v>
      </c>
      <c r="B5823" s="23">
        <v>2001</v>
      </c>
      <c r="C5823" s="24">
        <v>165</v>
      </c>
      <c r="D5823" s="24">
        <v>48.5</v>
      </c>
      <c r="E5823" s="24">
        <v>50</v>
      </c>
      <c r="F5823" s="27">
        <v>8.4481647269471799E-2</v>
      </c>
      <c r="G5823" s="24" t="s">
        <v>80</v>
      </c>
      <c r="H5823" s="1"/>
      <c r="I5823" s="1"/>
      <c r="AA5823" s="7"/>
      <c r="AB5823" s="7"/>
      <c r="AD5823" s="1"/>
      <c r="AE5823" s="1"/>
      <c r="AG5823" s="7"/>
      <c r="AH5823" s="7"/>
      <c r="AI5823" s="7"/>
      <c r="IU5823" s="11"/>
      <c r="IV5823" s="11"/>
      <c r="IW5823" s="11"/>
      <c r="AMI5823" s="12"/>
      <c r="AMJ5823" s="12"/>
      <c r="AMK5823" s="12"/>
    </row>
    <row r="5824" spans="1:1025">
      <c r="A5824" s="23">
        <v>7</v>
      </c>
      <c r="B5824" s="23">
        <v>2001</v>
      </c>
      <c r="C5824" s="24">
        <v>165</v>
      </c>
      <c r="D5824" s="24">
        <v>48.5</v>
      </c>
      <c r="E5824" s="24">
        <v>50</v>
      </c>
      <c r="F5824" s="27">
        <v>0.15482771709937301</v>
      </c>
      <c r="G5824" s="24" t="s">
        <v>80</v>
      </c>
      <c r="H5824" s="1"/>
      <c r="I5824" s="1"/>
      <c r="AA5824" s="7"/>
      <c r="AB5824" s="7"/>
      <c r="AD5824" s="1"/>
      <c r="AE5824" s="1"/>
      <c r="AG5824" s="7"/>
      <c r="AH5824" s="7"/>
      <c r="AI5824" s="7"/>
      <c r="IU5824" s="11"/>
      <c r="IV5824" s="11"/>
      <c r="IW5824" s="11"/>
      <c r="AMI5824" s="12"/>
      <c r="AMJ5824" s="12"/>
      <c r="AMK5824" s="12"/>
    </row>
    <row r="5825" spans="1:1025">
      <c r="A5825" s="23">
        <v>7</v>
      </c>
      <c r="B5825" s="23">
        <v>2001</v>
      </c>
      <c r="C5825" s="24">
        <v>165</v>
      </c>
      <c r="D5825" s="24">
        <v>48.5</v>
      </c>
      <c r="E5825" s="24">
        <v>50</v>
      </c>
      <c r="F5825" s="27">
        <v>0.06</v>
      </c>
      <c r="G5825" s="24" t="s">
        <v>80</v>
      </c>
      <c r="H5825" s="1"/>
      <c r="I5825" s="1"/>
      <c r="AA5825" s="7"/>
      <c r="AB5825" s="7"/>
      <c r="AD5825" s="1"/>
      <c r="AE5825" s="1"/>
      <c r="AG5825" s="7"/>
      <c r="AH5825" s="7"/>
      <c r="AI5825" s="7"/>
      <c r="IU5825" s="11"/>
      <c r="IV5825" s="11"/>
      <c r="IW5825" s="11"/>
      <c r="AMI5825" s="12"/>
      <c r="AMJ5825" s="12"/>
      <c r="AMK5825" s="12"/>
    </row>
    <row r="5826" spans="1:1025">
      <c r="A5826" s="23">
        <v>7</v>
      </c>
      <c r="B5826" s="23">
        <v>2001</v>
      </c>
      <c r="C5826" s="24">
        <v>165</v>
      </c>
      <c r="D5826" s="24">
        <v>48.5</v>
      </c>
      <c r="E5826" s="24">
        <v>70</v>
      </c>
      <c r="F5826" s="27">
        <v>0.13693965980304401</v>
      </c>
      <c r="G5826" s="24" t="s">
        <v>80</v>
      </c>
      <c r="H5826" s="1"/>
      <c r="I5826" s="1"/>
      <c r="AA5826" s="7"/>
      <c r="AB5826" s="7"/>
      <c r="AD5826" s="1"/>
      <c r="AE5826" s="1"/>
      <c r="AG5826" s="7"/>
      <c r="AH5826" s="7"/>
      <c r="AI5826" s="7"/>
      <c r="IU5826" s="11"/>
      <c r="IV5826" s="11"/>
      <c r="IW5826" s="11"/>
      <c r="AMI5826" s="12"/>
      <c r="AMJ5826" s="12"/>
      <c r="AMK5826" s="12"/>
    </row>
    <row r="5827" spans="1:1025">
      <c r="A5827" s="23">
        <v>7</v>
      </c>
      <c r="B5827" s="23">
        <v>2001</v>
      </c>
      <c r="C5827" s="24">
        <v>165</v>
      </c>
      <c r="D5827" s="24">
        <v>48.5</v>
      </c>
      <c r="E5827" s="24">
        <v>70</v>
      </c>
      <c r="F5827" s="27">
        <v>0.200484941808415</v>
      </c>
      <c r="G5827" s="24" t="s">
        <v>80</v>
      </c>
      <c r="H5827" s="1"/>
      <c r="I5827" s="1"/>
      <c r="AA5827" s="7"/>
      <c r="AB5827" s="7"/>
      <c r="AD5827" s="1"/>
      <c r="AE5827" s="1"/>
      <c r="AG5827" s="7"/>
      <c r="AH5827" s="7"/>
      <c r="AI5827" s="7"/>
      <c r="IU5827" s="11"/>
      <c r="IV5827" s="11"/>
      <c r="IW5827" s="11"/>
      <c r="AMI5827" s="12"/>
      <c r="AMJ5827" s="12"/>
      <c r="AMK5827" s="12"/>
    </row>
    <row r="5828" spans="1:1025">
      <c r="A5828" s="23">
        <v>7</v>
      </c>
      <c r="B5828" s="23">
        <v>2001</v>
      </c>
      <c r="C5828" s="24">
        <v>165</v>
      </c>
      <c r="D5828" s="24">
        <v>48.5</v>
      </c>
      <c r="E5828" s="24">
        <v>70</v>
      </c>
      <c r="F5828" s="27">
        <v>0.11989077887197901</v>
      </c>
      <c r="G5828" s="24" t="s">
        <v>80</v>
      </c>
      <c r="H5828" s="1"/>
      <c r="I5828" s="1"/>
      <c r="AA5828" s="7"/>
      <c r="AB5828" s="7"/>
      <c r="AD5828" s="1"/>
      <c r="AE5828" s="1"/>
      <c r="AG5828" s="7"/>
      <c r="AH5828" s="7"/>
      <c r="AI5828" s="7"/>
      <c r="IU5828" s="11"/>
      <c r="IV5828" s="11"/>
      <c r="IW5828" s="11"/>
      <c r="AMI5828" s="12"/>
      <c r="AMJ5828" s="12"/>
      <c r="AMK5828" s="12"/>
    </row>
    <row r="5829" spans="1:1025">
      <c r="A5829" s="23">
        <v>7</v>
      </c>
      <c r="B5829" s="23">
        <v>2001</v>
      </c>
      <c r="C5829" s="24">
        <v>165</v>
      </c>
      <c r="D5829" s="24">
        <v>48.5</v>
      </c>
      <c r="E5829" s="24">
        <v>70</v>
      </c>
      <c r="F5829" s="27">
        <v>4.4692855863921202E-2</v>
      </c>
      <c r="G5829" s="24" t="s">
        <v>80</v>
      </c>
      <c r="H5829" s="1"/>
      <c r="I5829" s="1"/>
      <c r="AA5829" s="7"/>
      <c r="AB5829" s="7"/>
      <c r="AD5829" s="1"/>
      <c r="AE5829" s="1"/>
      <c r="AG5829" s="7"/>
      <c r="AH5829" s="7"/>
      <c r="AI5829" s="7"/>
      <c r="IU5829" s="11"/>
      <c r="IV5829" s="11"/>
      <c r="IW5829" s="11"/>
      <c r="AMI5829" s="12"/>
      <c r="AMJ5829" s="12"/>
      <c r="AMK5829" s="12"/>
    </row>
    <row r="5830" spans="1:1025">
      <c r="A5830" s="23">
        <v>7</v>
      </c>
      <c r="B5830" s="23">
        <v>2001</v>
      </c>
      <c r="C5830" s="24">
        <v>165</v>
      </c>
      <c r="D5830" s="24">
        <v>48.5</v>
      </c>
      <c r="E5830" s="24">
        <v>70</v>
      </c>
      <c r="F5830" s="27">
        <v>0.116639480752014</v>
      </c>
      <c r="G5830" s="24" t="s">
        <v>80</v>
      </c>
      <c r="H5830" s="1"/>
      <c r="I5830" s="1"/>
      <c r="AA5830" s="7"/>
      <c r="AB5830" s="7"/>
      <c r="AD5830" s="1"/>
      <c r="AE5830" s="1"/>
      <c r="AG5830" s="7"/>
      <c r="AH5830" s="7"/>
      <c r="AI5830" s="7"/>
      <c r="IU5830" s="11"/>
      <c r="IV5830" s="11"/>
      <c r="IW5830" s="11"/>
      <c r="AMI5830" s="12"/>
      <c r="AMJ5830" s="12"/>
      <c r="AMK5830" s="12"/>
    </row>
    <row r="5831" spans="1:1025">
      <c r="A5831" s="23">
        <v>7</v>
      </c>
      <c r="B5831" s="23">
        <v>2001</v>
      </c>
      <c r="C5831" s="24">
        <v>165</v>
      </c>
      <c r="D5831" s="24">
        <v>48.5</v>
      </c>
      <c r="E5831" s="24">
        <v>70</v>
      </c>
      <c r="F5831" s="27">
        <v>0.13</v>
      </c>
      <c r="G5831" s="24" t="s">
        <v>80</v>
      </c>
      <c r="H5831" s="1"/>
      <c r="I5831" s="1"/>
      <c r="AA5831" s="7"/>
      <c r="AB5831" s="7"/>
      <c r="AD5831" s="1"/>
      <c r="AE5831" s="1"/>
      <c r="AG5831" s="7"/>
      <c r="AH5831" s="7"/>
      <c r="AI5831" s="7"/>
      <c r="IU5831" s="11"/>
      <c r="IV5831" s="11"/>
      <c r="IW5831" s="11"/>
      <c r="AMI5831" s="12"/>
      <c r="AMJ5831" s="12"/>
      <c r="AMK5831" s="12"/>
    </row>
    <row r="5832" spans="1:1025">
      <c r="A5832" s="23">
        <v>7</v>
      </c>
      <c r="B5832" s="23">
        <v>2001</v>
      </c>
      <c r="C5832" s="24">
        <v>165</v>
      </c>
      <c r="D5832" s="24">
        <v>48.5</v>
      </c>
      <c r="E5832" s="24">
        <v>70</v>
      </c>
      <c r="F5832" s="27">
        <v>0.199942775290958</v>
      </c>
      <c r="G5832" s="24" t="s">
        <v>80</v>
      </c>
      <c r="H5832" s="1"/>
      <c r="I5832" s="1"/>
      <c r="AA5832" s="7"/>
      <c r="AB5832" s="7"/>
      <c r="AD5832" s="1"/>
      <c r="AE5832" s="1"/>
      <c r="AG5832" s="7"/>
      <c r="AH5832" s="7"/>
      <c r="AI5832" s="7"/>
      <c r="IU5832" s="11"/>
      <c r="IV5832" s="11"/>
      <c r="IW5832" s="11"/>
      <c r="AMI5832" s="12"/>
      <c r="AMJ5832" s="12"/>
      <c r="AMK5832" s="12"/>
    </row>
    <row r="5833" spans="1:1025">
      <c r="A5833" s="28">
        <v>5</v>
      </c>
      <c r="B5833" s="23">
        <v>1996</v>
      </c>
      <c r="C5833" s="24">
        <v>-26.837</v>
      </c>
      <c r="D5833" s="24">
        <v>5.1449999999999996</v>
      </c>
      <c r="E5833" s="24">
        <v>0</v>
      </c>
      <c r="F5833" s="27">
        <v>0.73</v>
      </c>
      <c r="G5833" s="24" t="s">
        <v>81</v>
      </c>
      <c r="H5833" s="1"/>
      <c r="I5833" s="1"/>
      <c r="AA5833" s="7"/>
      <c r="AB5833" s="7"/>
      <c r="AD5833" s="1"/>
      <c r="AE5833" s="1"/>
      <c r="AG5833" s="7"/>
      <c r="AH5833" s="7"/>
      <c r="AI5833" s="7"/>
      <c r="IU5833" s="11"/>
      <c r="IV5833" s="11"/>
      <c r="IW5833" s="11"/>
      <c r="AMI5833" s="12"/>
      <c r="AMJ5833" s="12"/>
      <c r="AMK5833" s="12"/>
    </row>
    <row r="5834" spans="1:1025">
      <c r="A5834" s="28">
        <v>5</v>
      </c>
      <c r="B5834" s="23">
        <v>1996</v>
      </c>
      <c r="C5834" s="24">
        <v>-29.536999999999999</v>
      </c>
      <c r="D5834" s="24">
        <v>5.5650000000000004</v>
      </c>
      <c r="E5834" s="24">
        <v>0</v>
      </c>
      <c r="F5834" s="27">
        <v>0.77</v>
      </c>
      <c r="G5834" s="24" t="s">
        <v>81</v>
      </c>
      <c r="H5834" s="1"/>
      <c r="I5834" s="1"/>
      <c r="AA5834" s="7"/>
      <c r="AB5834" s="7"/>
      <c r="AD5834" s="1"/>
      <c r="AE5834" s="1"/>
      <c r="AG5834" s="7"/>
      <c r="AH5834" s="7"/>
      <c r="AI5834" s="7"/>
      <c r="IU5834" s="11"/>
      <c r="IV5834" s="11"/>
      <c r="IW5834" s="11"/>
      <c r="AMI5834" s="12"/>
      <c r="AMJ5834" s="12"/>
      <c r="AMK5834" s="12"/>
    </row>
    <row r="5835" spans="1:1025">
      <c r="A5835" s="28">
        <v>5</v>
      </c>
      <c r="B5835" s="23">
        <v>1996</v>
      </c>
      <c r="C5835" s="24">
        <v>-20.809000000000001</v>
      </c>
      <c r="D5835" s="24">
        <v>-3.1930000000000001</v>
      </c>
      <c r="E5835" s="24">
        <v>0</v>
      </c>
      <c r="F5835" s="27">
        <v>0.64</v>
      </c>
      <c r="G5835" s="24" t="s">
        <v>81</v>
      </c>
      <c r="H5835" s="1"/>
      <c r="I5835" s="1"/>
      <c r="AA5835" s="7"/>
      <c r="AB5835" s="7"/>
      <c r="AD5835" s="1"/>
      <c r="AE5835" s="1"/>
      <c r="AG5835" s="7"/>
      <c r="AH5835" s="7"/>
      <c r="AI5835" s="7"/>
      <c r="IU5835" s="11"/>
      <c r="IV5835" s="11"/>
      <c r="IW5835" s="11"/>
      <c r="AMI5835" s="12"/>
      <c r="AMJ5835" s="12"/>
      <c r="AMK5835" s="12"/>
    </row>
    <row r="5836" spans="1:1025">
      <c r="A5836" s="28">
        <v>5</v>
      </c>
      <c r="B5836" s="23">
        <v>1996</v>
      </c>
      <c r="C5836" s="24">
        <v>-22.818000000000001</v>
      </c>
      <c r="D5836" s="24">
        <v>-9.7650000000000006</v>
      </c>
      <c r="E5836" s="24">
        <v>0</v>
      </c>
      <c r="F5836" s="27">
        <v>0.63</v>
      </c>
      <c r="G5836" s="24" t="s">
        <v>81</v>
      </c>
      <c r="H5836" s="1"/>
      <c r="I5836" s="1"/>
      <c r="AA5836" s="7"/>
      <c r="AB5836" s="7"/>
      <c r="AD5836" s="1"/>
      <c r="AE5836" s="1"/>
      <c r="AG5836" s="7"/>
      <c r="AH5836" s="7"/>
      <c r="AI5836" s="7"/>
      <c r="IU5836" s="11"/>
      <c r="IV5836" s="11"/>
      <c r="IW5836" s="11"/>
      <c r="AMI5836" s="12"/>
      <c r="AMJ5836" s="12"/>
      <c r="AMK5836" s="12"/>
    </row>
    <row r="5837" spans="1:1025">
      <c r="A5837" s="28">
        <v>5</v>
      </c>
      <c r="B5837" s="23">
        <v>1996</v>
      </c>
      <c r="C5837" s="24">
        <v>-20.834</v>
      </c>
      <c r="D5837" s="24">
        <v>1.0920000000000001</v>
      </c>
      <c r="E5837" s="24">
        <v>0</v>
      </c>
      <c r="F5837" s="27">
        <v>0.69</v>
      </c>
      <c r="G5837" s="24" t="s">
        <v>81</v>
      </c>
      <c r="H5837" s="1"/>
      <c r="I5837" s="1"/>
      <c r="AA5837" s="7"/>
      <c r="AB5837" s="7"/>
      <c r="AD5837" s="1"/>
      <c r="AE5837" s="1"/>
      <c r="AG5837" s="7"/>
      <c r="AH5837" s="7"/>
      <c r="AI5837" s="7"/>
      <c r="IU5837" s="11"/>
      <c r="IV5837" s="11"/>
      <c r="IW5837" s="11"/>
      <c r="AMI5837" s="12"/>
      <c r="AMJ5837" s="12"/>
      <c r="AMK5837" s="12"/>
    </row>
    <row r="5838" spans="1:1025">
      <c r="A5838" s="28">
        <v>5</v>
      </c>
      <c r="B5838" s="23">
        <v>1996</v>
      </c>
      <c r="C5838" s="24">
        <v>-29.815000000000001</v>
      </c>
      <c r="D5838" s="24">
        <v>5.617</v>
      </c>
      <c r="E5838" s="24">
        <v>0</v>
      </c>
      <c r="F5838" s="27">
        <v>0.48</v>
      </c>
      <c r="G5838" s="24" t="s">
        <v>81</v>
      </c>
      <c r="H5838" s="1"/>
      <c r="I5838" s="1"/>
      <c r="AA5838" s="7"/>
      <c r="AB5838" s="7"/>
      <c r="AD5838" s="1"/>
      <c r="AE5838" s="1"/>
      <c r="AG5838" s="7"/>
      <c r="AH5838" s="7"/>
      <c r="AI5838" s="7"/>
      <c r="IU5838" s="11"/>
      <c r="IV5838" s="11"/>
      <c r="IW5838" s="11"/>
      <c r="AMI5838" s="12"/>
      <c r="AMJ5838" s="12"/>
      <c r="AMK5838" s="12"/>
    </row>
    <row r="5839" spans="1:1025">
      <c r="A5839" s="28">
        <v>5</v>
      </c>
      <c r="B5839" s="23">
        <v>1996</v>
      </c>
      <c r="C5839" s="24">
        <v>-30.667999999999999</v>
      </c>
      <c r="D5839" s="24">
        <v>5.7709999999999999</v>
      </c>
      <c r="E5839" s="24">
        <v>0</v>
      </c>
      <c r="F5839" s="27">
        <v>0.72</v>
      </c>
      <c r="G5839" s="24" t="s">
        <v>81</v>
      </c>
      <c r="H5839" s="1"/>
      <c r="I5839" s="1"/>
      <c r="AA5839" s="7"/>
      <c r="AB5839" s="7"/>
      <c r="AD5839" s="1"/>
      <c r="AE5839" s="1"/>
      <c r="AG5839" s="7"/>
      <c r="AH5839" s="7"/>
      <c r="AI5839" s="7"/>
      <c r="IU5839" s="11"/>
      <c r="IV5839" s="11"/>
      <c r="IW5839" s="11"/>
      <c r="AMI5839" s="12"/>
      <c r="AMJ5839" s="12"/>
      <c r="AMK5839" s="12"/>
    </row>
    <row r="5840" spans="1:1025">
      <c r="A5840" s="28">
        <v>5</v>
      </c>
      <c r="B5840" s="23">
        <v>1996</v>
      </c>
      <c r="C5840" s="24">
        <v>-27.085999999999999</v>
      </c>
      <c r="D5840" s="24">
        <v>5.18</v>
      </c>
      <c r="E5840" s="24">
        <v>0</v>
      </c>
      <c r="F5840" s="27">
        <v>0.69</v>
      </c>
      <c r="G5840" s="24" t="s">
        <v>81</v>
      </c>
      <c r="H5840" s="1"/>
      <c r="I5840" s="1"/>
      <c r="AA5840" s="7"/>
      <c r="AB5840" s="7"/>
      <c r="AD5840" s="1"/>
      <c r="AE5840" s="1"/>
      <c r="AG5840" s="7"/>
      <c r="AH5840" s="7"/>
      <c r="AI5840" s="7"/>
      <c r="IU5840" s="11"/>
      <c r="IV5840" s="11"/>
      <c r="IW5840" s="11"/>
      <c r="AMI5840" s="12"/>
      <c r="AMJ5840" s="12"/>
      <c r="AMK5840" s="12"/>
    </row>
    <row r="5841" spans="1:1025">
      <c r="A5841" s="28">
        <v>5</v>
      </c>
      <c r="B5841" s="23">
        <v>1996</v>
      </c>
      <c r="C5841" s="24">
        <v>-22.457000000000001</v>
      </c>
      <c r="D5841" s="24">
        <v>-8.548</v>
      </c>
      <c r="E5841" s="24">
        <v>0</v>
      </c>
      <c r="F5841" s="27">
        <v>0.7</v>
      </c>
      <c r="G5841" s="24" t="s">
        <v>81</v>
      </c>
      <c r="H5841" s="1"/>
      <c r="I5841" s="1"/>
      <c r="AA5841" s="7"/>
      <c r="AB5841" s="7"/>
      <c r="AD5841" s="1"/>
      <c r="AE5841" s="1"/>
      <c r="AG5841" s="7"/>
      <c r="AH5841" s="7"/>
      <c r="AI5841" s="7"/>
      <c r="IU5841" s="11"/>
      <c r="IV5841" s="11"/>
      <c r="IW5841" s="11"/>
      <c r="AMI5841" s="12"/>
      <c r="AMJ5841" s="12"/>
      <c r="AMK5841" s="12"/>
    </row>
    <row r="5842" spans="1:1025">
      <c r="A5842" s="28">
        <v>5</v>
      </c>
      <c r="B5842" s="23">
        <v>1996</v>
      </c>
      <c r="C5842" s="24">
        <v>-27.573</v>
      </c>
      <c r="D5842" s="24">
        <v>5.2409999999999997</v>
      </c>
      <c r="E5842" s="24">
        <v>0</v>
      </c>
      <c r="F5842" s="27">
        <v>0.77</v>
      </c>
      <c r="G5842" s="24" t="s">
        <v>81</v>
      </c>
      <c r="H5842" s="1"/>
      <c r="I5842" s="1"/>
      <c r="AA5842" s="7"/>
      <c r="AB5842" s="7"/>
      <c r="AD5842" s="1"/>
      <c r="AE5842" s="1"/>
      <c r="AG5842" s="7"/>
      <c r="AH5842" s="7"/>
      <c r="AI5842" s="7"/>
      <c r="IU5842" s="11"/>
      <c r="IV5842" s="11"/>
      <c r="IW5842" s="11"/>
      <c r="AMI5842" s="12"/>
      <c r="AMJ5842" s="12"/>
      <c r="AMK5842" s="12"/>
    </row>
    <row r="5843" spans="1:1025">
      <c r="A5843" s="28">
        <v>5</v>
      </c>
      <c r="B5843" s="23">
        <v>1996</v>
      </c>
      <c r="C5843" s="24">
        <v>-20.138999999999999</v>
      </c>
      <c r="D5843" s="24">
        <v>-0.314</v>
      </c>
      <c r="E5843" s="24">
        <v>0</v>
      </c>
      <c r="F5843" s="27">
        <v>0.87</v>
      </c>
      <c r="G5843" s="24" t="s">
        <v>81</v>
      </c>
      <c r="H5843" s="1"/>
      <c r="I5843" s="1"/>
      <c r="AA5843" s="7"/>
      <c r="AB5843" s="7"/>
      <c r="AD5843" s="1"/>
      <c r="AE5843" s="1"/>
      <c r="AG5843" s="7"/>
      <c r="AH5843" s="7"/>
      <c r="AI5843" s="7"/>
      <c r="IU5843" s="11"/>
      <c r="IV5843" s="11"/>
      <c r="IW5843" s="11"/>
      <c r="AMI5843" s="12"/>
      <c r="AMJ5843" s="12"/>
      <c r="AMK5843" s="12"/>
    </row>
    <row r="5844" spans="1:1025">
      <c r="A5844" s="28">
        <v>5</v>
      </c>
      <c r="B5844" s="23">
        <v>1996</v>
      </c>
      <c r="C5844" s="24">
        <v>-21.007000000000001</v>
      </c>
      <c r="D5844" s="24">
        <v>-3.9180000000000001</v>
      </c>
      <c r="E5844" s="24">
        <v>0</v>
      </c>
      <c r="F5844" s="27">
        <v>0.67</v>
      </c>
      <c r="G5844" s="24" t="s">
        <v>81</v>
      </c>
      <c r="H5844" s="1"/>
      <c r="I5844" s="1"/>
      <c r="AA5844" s="7"/>
      <c r="AB5844" s="7"/>
      <c r="AD5844" s="1"/>
      <c r="AE5844" s="1"/>
      <c r="AG5844" s="7"/>
      <c r="AH5844" s="7"/>
      <c r="AI5844" s="7"/>
      <c r="IU5844" s="11"/>
      <c r="IV5844" s="11"/>
      <c r="IW5844" s="11"/>
      <c r="AMI5844" s="12"/>
      <c r="AMJ5844" s="12"/>
      <c r="AMK5844" s="12"/>
    </row>
    <row r="5845" spans="1:1025">
      <c r="A5845" s="28">
        <v>5</v>
      </c>
      <c r="B5845" s="23">
        <v>1996</v>
      </c>
      <c r="C5845" s="24">
        <v>-23.01</v>
      </c>
      <c r="D5845" s="24">
        <v>-10.404999999999999</v>
      </c>
      <c r="E5845" s="24">
        <v>0</v>
      </c>
      <c r="F5845" s="27">
        <v>0.66</v>
      </c>
      <c r="G5845" s="24" t="s">
        <v>81</v>
      </c>
      <c r="H5845" s="1"/>
      <c r="I5845" s="1"/>
      <c r="AA5845" s="7"/>
      <c r="AB5845" s="7"/>
      <c r="AD5845" s="1"/>
      <c r="AE5845" s="1"/>
      <c r="AG5845" s="7"/>
      <c r="AH5845" s="7"/>
      <c r="AI5845" s="7"/>
      <c r="IU5845" s="11"/>
      <c r="IV5845" s="11"/>
      <c r="IW5845" s="11"/>
      <c r="AMI5845" s="12"/>
      <c r="AMJ5845" s="12"/>
      <c r="AMK5845" s="12"/>
    </row>
    <row r="5846" spans="1:1025">
      <c r="A5846" s="28">
        <v>5</v>
      </c>
      <c r="B5846" s="23">
        <v>1996</v>
      </c>
      <c r="C5846" s="24">
        <v>-21.594999999999999</v>
      </c>
      <c r="D5846" s="24">
        <v>2.6850000000000001</v>
      </c>
      <c r="E5846" s="24">
        <v>0</v>
      </c>
      <c r="F5846" s="27">
        <v>0.85</v>
      </c>
      <c r="G5846" s="24" t="s">
        <v>81</v>
      </c>
      <c r="H5846" s="1"/>
      <c r="I5846" s="1"/>
      <c r="AA5846" s="7"/>
      <c r="AB5846" s="7"/>
      <c r="AD5846" s="1"/>
      <c r="AE5846" s="1"/>
      <c r="AG5846" s="7"/>
      <c r="AH5846" s="7"/>
      <c r="AI5846" s="7"/>
      <c r="IU5846" s="11"/>
      <c r="IV5846" s="11"/>
      <c r="IW5846" s="11"/>
      <c r="AMI5846" s="12"/>
      <c r="AMJ5846" s="12"/>
      <c r="AMK5846" s="12"/>
    </row>
    <row r="5847" spans="1:1025">
      <c r="A5847" s="28">
        <v>5</v>
      </c>
      <c r="B5847" s="23">
        <v>1996</v>
      </c>
      <c r="C5847" s="24">
        <v>-42.418999999999997</v>
      </c>
      <c r="D5847" s="24">
        <v>7.5839999999999996</v>
      </c>
      <c r="E5847" s="24">
        <v>0</v>
      </c>
      <c r="F5847" s="27">
        <v>0.59</v>
      </c>
      <c r="G5847" s="24" t="s">
        <v>81</v>
      </c>
      <c r="H5847" s="1"/>
      <c r="I5847" s="1"/>
      <c r="AA5847" s="7"/>
      <c r="AB5847" s="7"/>
      <c r="AD5847" s="1"/>
      <c r="AE5847" s="1"/>
      <c r="AG5847" s="7"/>
      <c r="AH5847" s="7"/>
      <c r="AI5847" s="7"/>
      <c r="IU5847" s="11"/>
      <c r="IV5847" s="11"/>
      <c r="IW5847" s="11"/>
      <c r="AMI5847" s="12"/>
      <c r="AMJ5847" s="12"/>
      <c r="AMK5847" s="12"/>
    </row>
    <row r="5848" spans="1:1025">
      <c r="A5848" s="28">
        <v>5</v>
      </c>
      <c r="B5848" s="23">
        <v>1996</v>
      </c>
      <c r="C5848" s="24">
        <v>-21.856999999999999</v>
      </c>
      <c r="D5848" s="24">
        <v>3.31</v>
      </c>
      <c r="E5848" s="24">
        <v>0</v>
      </c>
      <c r="F5848" s="27">
        <v>0.69</v>
      </c>
      <c r="G5848" s="24" t="s">
        <v>81</v>
      </c>
      <c r="H5848" s="1"/>
      <c r="I5848" s="1"/>
      <c r="AA5848" s="7"/>
      <c r="AB5848" s="7"/>
      <c r="AD5848" s="1"/>
      <c r="AE5848" s="1"/>
      <c r="AG5848" s="7"/>
      <c r="AH5848" s="7"/>
      <c r="AI5848" s="7"/>
      <c r="IU5848" s="11"/>
      <c r="IV5848" s="11"/>
      <c r="IW5848" s="11"/>
      <c r="AMI5848" s="12"/>
      <c r="AMJ5848" s="12"/>
      <c r="AMK5848" s="12"/>
    </row>
    <row r="5849" spans="1:1025">
      <c r="A5849" s="28">
        <v>5</v>
      </c>
      <c r="B5849" s="23">
        <v>1996</v>
      </c>
      <c r="C5849" s="24">
        <v>-29.1</v>
      </c>
      <c r="D5849" s="24">
        <v>5.48</v>
      </c>
      <c r="E5849" s="24">
        <v>0</v>
      </c>
      <c r="F5849" s="27">
        <v>0.68</v>
      </c>
      <c r="G5849" s="24" t="s">
        <v>81</v>
      </c>
      <c r="H5849" s="1"/>
      <c r="I5849" s="1"/>
      <c r="AA5849" s="7"/>
      <c r="AB5849" s="7"/>
      <c r="AD5849" s="1"/>
      <c r="AE5849" s="1"/>
      <c r="AG5849" s="7"/>
      <c r="AH5849" s="7"/>
      <c r="AI5849" s="7"/>
      <c r="IU5849" s="11"/>
      <c r="IV5849" s="11"/>
      <c r="IW5849" s="11"/>
      <c r="AMI5849" s="12"/>
      <c r="AMJ5849" s="12"/>
      <c r="AMK5849" s="12"/>
    </row>
    <row r="5850" spans="1:1025">
      <c r="A5850" s="28">
        <v>5</v>
      </c>
      <c r="B5850" s="23">
        <v>1996</v>
      </c>
      <c r="C5850" s="24">
        <v>-23.047000000000001</v>
      </c>
      <c r="D5850" s="24">
        <v>-10.564</v>
      </c>
      <c r="E5850" s="24">
        <v>0</v>
      </c>
      <c r="F5850" s="27">
        <v>0.63</v>
      </c>
      <c r="G5850" s="24" t="s">
        <v>81</v>
      </c>
      <c r="H5850" s="1"/>
      <c r="I5850" s="1"/>
      <c r="AA5850" s="7"/>
      <c r="AB5850" s="7"/>
      <c r="AD5850" s="1"/>
      <c r="AE5850" s="1"/>
      <c r="AG5850" s="7"/>
      <c r="AH5850" s="7"/>
      <c r="AI5850" s="7"/>
      <c r="IU5850" s="11"/>
      <c r="IV5850" s="11"/>
      <c r="IW5850" s="11"/>
      <c r="AMI5850" s="12"/>
      <c r="AMJ5850" s="12"/>
      <c r="AMK5850" s="12"/>
    </row>
    <row r="5851" spans="1:1025">
      <c r="A5851" s="28">
        <v>5</v>
      </c>
      <c r="B5851" s="23">
        <v>1996</v>
      </c>
      <c r="C5851" s="24">
        <v>-21.17</v>
      </c>
      <c r="D5851" s="24">
        <v>1.77</v>
      </c>
      <c r="E5851" s="24">
        <v>0</v>
      </c>
      <c r="F5851" s="27">
        <v>0.86</v>
      </c>
      <c r="G5851" s="24" t="s">
        <v>81</v>
      </c>
      <c r="H5851" s="1"/>
      <c r="I5851" s="1"/>
      <c r="AA5851" s="7"/>
      <c r="AB5851" s="7"/>
      <c r="AD5851" s="1"/>
      <c r="AE5851" s="1"/>
      <c r="AG5851" s="7"/>
      <c r="AH5851" s="7"/>
      <c r="AI5851" s="7"/>
      <c r="IU5851" s="11"/>
      <c r="IV5851" s="11"/>
      <c r="IW5851" s="11"/>
      <c r="AMI5851" s="12"/>
      <c r="AMJ5851" s="12"/>
      <c r="AMK5851" s="12"/>
    </row>
    <row r="5852" spans="1:1025">
      <c r="A5852" s="28">
        <v>5</v>
      </c>
      <c r="B5852" s="23">
        <v>1996</v>
      </c>
      <c r="C5852" s="24">
        <v>-41.08</v>
      </c>
      <c r="D5852" s="24">
        <v>7.375</v>
      </c>
      <c r="E5852" s="24">
        <v>0</v>
      </c>
      <c r="F5852" s="27">
        <v>0.73</v>
      </c>
      <c r="G5852" s="24" t="s">
        <v>81</v>
      </c>
      <c r="H5852" s="1"/>
      <c r="I5852" s="1"/>
      <c r="AA5852" s="7"/>
      <c r="AB5852" s="7"/>
      <c r="AD5852" s="1"/>
      <c r="AE5852" s="1"/>
      <c r="AG5852" s="7"/>
      <c r="AH5852" s="7"/>
      <c r="AI5852" s="7"/>
      <c r="IU5852" s="11"/>
      <c r="IV5852" s="11"/>
      <c r="IW5852" s="11"/>
      <c r="AMI5852" s="12"/>
      <c r="AMJ5852" s="12"/>
      <c r="AMK5852" s="12"/>
    </row>
    <row r="5853" spans="1:1025">
      <c r="A5853" s="28">
        <v>5</v>
      </c>
      <c r="B5853" s="23">
        <v>1996</v>
      </c>
      <c r="C5853" s="24">
        <v>-44.619</v>
      </c>
      <c r="D5853" s="24">
        <v>7.9160000000000004</v>
      </c>
      <c r="E5853" s="24">
        <v>0</v>
      </c>
      <c r="F5853" s="27">
        <v>0.78</v>
      </c>
      <c r="G5853" s="24" t="s">
        <v>81</v>
      </c>
      <c r="H5853" s="1"/>
      <c r="I5853" s="1"/>
      <c r="AA5853" s="7"/>
      <c r="AB5853" s="7"/>
      <c r="AD5853" s="1"/>
      <c r="AE5853" s="1"/>
      <c r="AG5853" s="7"/>
      <c r="AH5853" s="7"/>
      <c r="AI5853" s="7"/>
      <c r="IU5853" s="11"/>
      <c r="IV5853" s="11"/>
      <c r="IW5853" s="11"/>
      <c r="AMI5853" s="12"/>
      <c r="AMJ5853" s="12"/>
      <c r="AMK5853" s="12"/>
    </row>
    <row r="5854" spans="1:1025">
      <c r="A5854" s="28">
        <v>5</v>
      </c>
      <c r="B5854" s="23">
        <v>1996</v>
      </c>
      <c r="C5854" s="24">
        <v>-21.812000000000001</v>
      </c>
      <c r="D5854" s="24">
        <v>-6.4669999999999996</v>
      </c>
      <c r="E5854" s="24">
        <v>0</v>
      </c>
      <c r="F5854" s="27">
        <v>0.55000000000000104</v>
      </c>
      <c r="G5854" s="24" t="s">
        <v>81</v>
      </c>
      <c r="H5854" s="1"/>
      <c r="I5854" s="1"/>
      <c r="AA5854" s="7"/>
      <c r="AB5854" s="7"/>
      <c r="AD5854" s="1"/>
      <c r="AE5854" s="1"/>
      <c r="AG5854" s="7"/>
      <c r="AH5854" s="7"/>
      <c r="AI5854" s="7"/>
      <c r="IU5854" s="11"/>
      <c r="IV5854" s="11"/>
      <c r="IW5854" s="11"/>
      <c r="AMI5854" s="12"/>
      <c r="AMJ5854" s="12"/>
      <c r="AMK5854" s="12"/>
    </row>
    <row r="5855" spans="1:1025">
      <c r="A5855" s="28">
        <v>5</v>
      </c>
      <c r="B5855" s="23">
        <v>1996</v>
      </c>
      <c r="C5855" s="24">
        <v>-26.102</v>
      </c>
      <c r="D5855" s="24">
        <v>5.0389999999999997</v>
      </c>
      <c r="E5855" s="24">
        <v>0</v>
      </c>
      <c r="F5855" s="27">
        <v>1.06</v>
      </c>
      <c r="G5855" s="24" t="s">
        <v>81</v>
      </c>
      <c r="H5855" s="1"/>
      <c r="I5855" s="1"/>
      <c r="AA5855" s="7"/>
      <c r="AB5855" s="7"/>
      <c r="AD5855" s="1"/>
      <c r="AE5855" s="1"/>
      <c r="AG5855" s="7"/>
      <c r="AH5855" s="7"/>
      <c r="AI5855" s="7"/>
      <c r="IU5855" s="11"/>
      <c r="IV5855" s="11"/>
      <c r="IW5855" s="11"/>
      <c r="AMI5855" s="12"/>
      <c r="AMJ5855" s="12"/>
      <c r="AMK5855" s="12"/>
    </row>
    <row r="5856" spans="1:1025">
      <c r="A5856" s="28">
        <v>5</v>
      </c>
      <c r="B5856" s="23">
        <v>1996</v>
      </c>
      <c r="C5856" s="24">
        <v>-21.652000000000001</v>
      </c>
      <c r="D5856" s="24">
        <v>-5.9340000000000002</v>
      </c>
      <c r="E5856" s="24">
        <v>0</v>
      </c>
      <c r="F5856" s="27">
        <v>0.58000000000000096</v>
      </c>
      <c r="G5856" s="24" t="s">
        <v>81</v>
      </c>
      <c r="H5856" s="1"/>
      <c r="I5856" s="1"/>
      <c r="AA5856" s="7"/>
      <c r="AB5856" s="7"/>
      <c r="AD5856" s="1"/>
      <c r="AE5856" s="1"/>
      <c r="AG5856" s="7"/>
      <c r="AH5856" s="7"/>
      <c r="AI5856" s="7"/>
      <c r="IU5856" s="11"/>
      <c r="IV5856" s="11"/>
      <c r="IW5856" s="11"/>
      <c r="AMI5856" s="12"/>
      <c r="AMJ5856" s="12"/>
      <c r="AMK5856" s="12"/>
    </row>
    <row r="5857" spans="1:1025">
      <c r="A5857" s="28">
        <v>5</v>
      </c>
      <c r="B5857" s="23">
        <v>1996</v>
      </c>
      <c r="C5857" s="24">
        <v>-27.3</v>
      </c>
      <c r="D5857" s="24">
        <v>5.2119999999999997</v>
      </c>
      <c r="E5857" s="24">
        <v>0</v>
      </c>
      <c r="F5857" s="27">
        <v>1</v>
      </c>
      <c r="G5857" s="24" t="s">
        <v>81</v>
      </c>
      <c r="H5857" s="1"/>
      <c r="I5857" s="1"/>
      <c r="AA5857" s="7"/>
      <c r="AB5857" s="7"/>
      <c r="AD5857" s="1"/>
      <c r="AE5857" s="1"/>
      <c r="AG5857" s="7"/>
      <c r="AH5857" s="7"/>
      <c r="AI5857" s="7"/>
      <c r="IU5857" s="11"/>
      <c r="IV5857" s="11"/>
      <c r="IW5857" s="11"/>
      <c r="AMI5857" s="12"/>
      <c r="AMJ5857" s="12"/>
      <c r="AMK5857" s="12"/>
    </row>
    <row r="5858" spans="1:1025">
      <c r="A5858" s="28">
        <v>5</v>
      </c>
      <c r="B5858" s="23">
        <v>1996</v>
      </c>
      <c r="C5858" s="24">
        <v>-21.015999999999998</v>
      </c>
      <c r="D5858" s="24">
        <v>-3.9510000000000001</v>
      </c>
      <c r="E5858" s="24">
        <v>0</v>
      </c>
      <c r="F5858" s="27">
        <v>0.69</v>
      </c>
      <c r="G5858" s="24" t="s">
        <v>81</v>
      </c>
      <c r="H5858" s="1"/>
      <c r="I5858" s="1"/>
      <c r="AA5858" s="7"/>
      <c r="AB5858" s="7"/>
      <c r="AD5858" s="1"/>
      <c r="AE5858" s="1"/>
      <c r="AG5858" s="7"/>
      <c r="AH5858" s="7"/>
      <c r="AI5858" s="7"/>
      <c r="IU5858" s="11"/>
      <c r="IV5858" s="11"/>
      <c r="IW5858" s="11"/>
      <c r="AMI5858" s="12"/>
      <c r="AMJ5858" s="12"/>
      <c r="AMK5858" s="12"/>
    </row>
    <row r="5859" spans="1:1025">
      <c r="A5859" s="28">
        <v>5</v>
      </c>
      <c r="B5859" s="23">
        <v>1996</v>
      </c>
      <c r="C5859" s="24">
        <v>-25.785</v>
      </c>
      <c r="D5859" s="24">
        <v>4.9989999999999997</v>
      </c>
      <c r="E5859" s="24">
        <v>0</v>
      </c>
      <c r="F5859" s="27">
        <v>1.04</v>
      </c>
      <c r="G5859" s="24" t="s">
        <v>81</v>
      </c>
      <c r="H5859" s="1"/>
      <c r="I5859" s="1"/>
      <c r="AA5859" s="7"/>
      <c r="AB5859" s="7"/>
      <c r="AD5859" s="1"/>
      <c r="AE5859" s="1"/>
      <c r="AG5859" s="7"/>
      <c r="AH5859" s="7"/>
      <c r="AI5859" s="7"/>
      <c r="IU5859" s="11"/>
      <c r="IV5859" s="11"/>
      <c r="IW5859" s="11"/>
      <c r="AMI5859" s="12"/>
      <c r="AMJ5859" s="12"/>
      <c r="AMK5859" s="12"/>
    </row>
    <row r="5860" spans="1:1025">
      <c r="A5860" s="28">
        <v>5</v>
      </c>
      <c r="B5860" s="23">
        <v>1996</v>
      </c>
      <c r="C5860" s="24">
        <v>-25.515000000000001</v>
      </c>
      <c r="D5860" s="24">
        <v>4.9630000000000001</v>
      </c>
      <c r="E5860" s="24">
        <v>0</v>
      </c>
      <c r="F5860" s="27">
        <v>1.24</v>
      </c>
      <c r="G5860" s="24" t="s">
        <v>81</v>
      </c>
      <c r="H5860" s="1"/>
      <c r="I5860" s="1"/>
      <c r="AA5860" s="7"/>
      <c r="AB5860" s="7"/>
      <c r="AD5860" s="1"/>
      <c r="AE5860" s="1"/>
      <c r="AG5860" s="7"/>
      <c r="AH5860" s="7"/>
      <c r="AI5860" s="7"/>
      <c r="IU5860" s="11"/>
      <c r="IV5860" s="11"/>
      <c r="IW5860" s="11"/>
      <c r="AMI5860" s="12"/>
      <c r="AMJ5860" s="12"/>
      <c r="AMK5860" s="12"/>
    </row>
    <row r="5861" spans="1:1025">
      <c r="A5861" s="28">
        <v>5</v>
      </c>
      <c r="B5861" s="23">
        <v>1996</v>
      </c>
      <c r="C5861" s="24">
        <v>-20.088000000000001</v>
      </c>
      <c r="D5861" s="24">
        <v>-0.78</v>
      </c>
      <c r="E5861" s="24">
        <v>0</v>
      </c>
      <c r="F5861" s="27">
        <v>0.73</v>
      </c>
      <c r="G5861" s="24" t="s">
        <v>81</v>
      </c>
      <c r="H5861" s="1"/>
      <c r="I5861" s="1"/>
      <c r="AA5861" s="7"/>
      <c r="AB5861" s="7"/>
      <c r="AD5861" s="1"/>
      <c r="AE5861" s="1"/>
      <c r="AG5861" s="7"/>
      <c r="AH5861" s="7"/>
      <c r="AI5861" s="7"/>
      <c r="IU5861" s="11"/>
      <c r="IV5861" s="11"/>
      <c r="IW5861" s="11"/>
      <c r="AMI5861" s="12"/>
      <c r="AMJ5861" s="12"/>
      <c r="AMK5861" s="12"/>
    </row>
    <row r="5862" spans="1:1025">
      <c r="A5862" s="28">
        <v>5</v>
      </c>
      <c r="B5862" s="23">
        <v>1996</v>
      </c>
      <c r="C5862" s="24">
        <v>-26.117000000000001</v>
      </c>
      <c r="D5862" s="24">
        <v>5.04</v>
      </c>
      <c r="E5862" s="24">
        <v>0</v>
      </c>
      <c r="F5862" s="27">
        <v>1.25</v>
      </c>
      <c r="G5862" s="24" t="s">
        <v>81</v>
      </c>
      <c r="H5862" s="1"/>
      <c r="I5862" s="1"/>
      <c r="AA5862" s="7"/>
      <c r="AB5862" s="7"/>
      <c r="AD5862" s="1"/>
      <c r="AE5862" s="1"/>
      <c r="AG5862" s="7"/>
      <c r="AH5862" s="7"/>
      <c r="AI5862" s="7"/>
      <c r="IU5862" s="11"/>
      <c r="IV5862" s="11"/>
      <c r="IW5862" s="11"/>
      <c r="AMI5862" s="12"/>
      <c r="AMJ5862" s="12"/>
      <c r="AMK5862" s="12"/>
    </row>
    <row r="5863" spans="1:1025">
      <c r="A5863" s="28">
        <v>5</v>
      </c>
      <c r="B5863" s="23">
        <v>1996</v>
      </c>
      <c r="C5863" s="24">
        <v>-20.802</v>
      </c>
      <c r="D5863" s="24">
        <v>1.0289999999999999</v>
      </c>
      <c r="E5863" s="24">
        <v>0</v>
      </c>
      <c r="F5863" s="27">
        <v>0.72</v>
      </c>
      <c r="G5863" s="24" t="s">
        <v>81</v>
      </c>
      <c r="H5863" s="1"/>
      <c r="I5863" s="1"/>
      <c r="AA5863" s="7"/>
      <c r="AB5863" s="7"/>
      <c r="AD5863" s="1"/>
      <c r="AE5863" s="1"/>
      <c r="AG5863" s="7"/>
      <c r="AH5863" s="7"/>
      <c r="AI5863" s="7"/>
      <c r="IU5863" s="11"/>
      <c r="IV5863" s="11"/>
      <c r="IW5863" s="11"/>
      <c r="AMI5863" s="12"/>
      <c r="AMJ5863" s="12"/>
      <c r="AMK5863" s="12"/>
    </row>
    <row r="5864" spans="1:1025">
      <c r="A5864" s="28">
        <v>5</v>
      </c>
      <c r="B5864" s="23">
        <v>1996</v>
      </c>
      <c r="C5864" s="24">
        <v>-39.476999999999997</v>
      </c>
      <c r="D5864" s="24">
        <v>7.1619999999999999</v>
      </c>
      <c r="E5864" s="24">
        <v>0</v>
      </c>
      <c r="F5864" s="27">
        <v>0.78</v>
      </c>
      <c r="G5864" s="24" t="s">
        <v>81</v>
      </c>
      <c r="H5864" s="1"/>
      <c r="I5864" s="1"/>
      <c r="AA5864" s="7"/>
      <c r="AB5864" s="7"/>
      <c r="AD5864" s="1"/>
      <c r="AE5864" s="1"/>
      <c r="AG5864" s="7"/>
      <c r="AH5864" s="7"/>
      <c r="AI5864" s="7"/>
      <c r="IU5864" s="11"/>
      <c r="IV5864" s="11"/>
      <c r="IW5864" s="11"/>
      <c r="AMI5864" s="12"/>
      <c r="AMJ5864" s="12"/>
      <c r="AMK5864" s="12"/>
    </row>
    <row r="5865" spans="1:1025">
      <c r="A5865" s="28">
        <v>5</v>
      </c>
      <c r="B5865" s="23">
        <v>1996</v>
      </c>
      <c r="C5865" s="24">
        <v>-20.463999999999999</v>
      </c>
      <c r="D5865" s="24">
        <v>0.33400000000000102</v>
      </c>
      <c r="E5865" s="24">
        <v>0</v>
      </c>
      <c r="F5865" s="27">
        <v>0.78</v>
      </c>
      <c r="G5865" s="24" t="s">
        <v>81</v>
      </c>
      <c r="H5865" s="1"/>
      <c r="I5865" s="1"/>
      <c r="AA5865" s="7"/>
      <c r="AB5865" s="7"/>
      <c r="AD5865" s="1"/>
      <c r="AE5865" s="1"/>
      <c r="AG5865" s="7"/>
      <c r="AH5865" s="7"/>
      <c r="AI5865" s="7"/>
      <c r="IU5865" s="11"/>
      <c r="IV5865" s="11"/>
      <c r="IW5865" s="11"/>
      <c r="AMI5865" s="12"/>
      <c r="AMJ5865" s="12"/>
      <c r="AMK5865" s="12"/>
    </row>
    <row r="5866" spans="1:1025">
      <c r="A5866" s="28">
        <v>5</v>
      </c>
      <c r="B5866" s="23">
        <v>1996</v>
      </c>
      <c r="C5866" s="24">
        <v>-29.341000000000001</v>
      </c>
      <c r="D5866" s="24">
        <v>5.5270000000000001</v>
      </c>
      <c r="E5866" s="24">
        <v>0</v>
      </c>
      <c r="F5866" s="27">
        <v>0.76</v>
      </c>
      <c r="G5866" s="24" t="s">
        <v>81</v>
      </c>
      <c r="H5866" s="1"/>
      <c r="I5866" s="1"/>
      <c r="AA5866" s="7"/>
      <c r="AB5866" s="7"/>
      <c r="AD5866" s="1"/>
      <c r="AE5866" s="1"/>
      <c r="AG5866" s="7"/>
      <c r="AH5866" s="7"/>
      <c r="AI5866" s="7"/>
      <c r="IU5866" s="11"/>
      <c r="IV5866" s="11"/>
      <c r="IW5866" s="11"/>
      <c r="AMI5866" s="12"/>
      <c r="AMJ5866" s="12"/>
      <c r="AMK5866" s="12"/>
    </row>
    <row r="5867" spans="1:1025">
      <c r="A5867" s="28">
        <v>5</v>
      </c>
      <c r="B5867" s="23">
        <v>1996</v>
      </c>
      <c r="C5867" s="24">
        <v>-21.405000000000001</v>
      </c>
      <c r="D5867" s="24">
        <v>2.3109999999999999</v>
      </c>
      <c r="E5867" s="24">
        <v>0</v>
      </c>
      <c r="F5867" s="27">
        <v>0.8</v>
      </c>
      <c r="G5867" s="24" t="s">
        <v>81</v>
      </c>
      <c r="H5867" s="1"/>
      <c r="I5867" s="1"/>
      <c r="AA5867" s="7"/>
      <c r="AB5867" s="7"/>
      <c r="AD5867" s="1"/>
      <c r="AE5867" s="1"/>
      <c r="AG5867" s="7"/>
      <c r="AH5867" s="7"/>
      <c r="AI5867" s="7"/>
      <c r="IU5867" s="11"/>
      <c r="IV5867" s="11"/>
      <c r="IW5867" s="11"/>
      <c r="AMI5867" s="12"/>
      <c r="AMJ5867" s="12"/>
      <c r="AMK5867" s="12"/>
    </row>
    <row r="5868" spans="1:1025">
      <c r="A5868" s="28">
        <v>5</v>
      </c>
      <c r="B5868" s="23">
        <v>1996</v>
      </c>
      <c r="C5868" s="24">
        <v>-20.936</v>
      </c>
      <c r="D5868" s="24">
        <v>1.2849999999999999</v>
      </c>
      <c r="E5868" s="24">
        <v>0</v>
      </c>
      <c r="F5868" s="27">
        <v>0.78</v>
      </c>
      <c r="G5868" s="24" t="s">
        <v>81</v>
      </c>
      <c r="H5868" s="1"/>
      <c r="I5868" s="1"/>
      <c r="AA5868" s="7"/>
      <c r="AB5868" s="7"/>
      <c r="AD5868" s="1"/>
      <c r="AE5868" s="1"/>
      <c r="AG5868" s="7"/>
      <c r="AH5868" s="7"/>
      <c r="AI5868" s="7"/>
      <c r="IU5868" s="11"/>
      <c r="IV5868" s="11"/>
      <c r="IW5868" s="11"/>
      <c r="AMI5868" s="12"/>
      <c r="AMJ5868" s="12"/>
      <c r="AMK5868" s="12"/>
    </row>
    <row r="5869" spans="1:1025">
      <c r="A5869" s="28">
        <v>5</v>
      </c>
      <c r="B5869" s="23">
        <v>1996</v>
      </c>
      <c r="C5869" s="24">
        <v>-21.251999999999999</v>
      </c>
      <c r="D5869" s="24">
        <v>-4.694</v>
      </c>
      <c r="E5869" s="24">
        <v>0</v>
      </c>
      <c r="F5869" s="27">
        <v>0.77</v>
      </c>
      <c r="G5869" s="24" t="s">
        <v>81</v>
      </c>
      <c r="H5869" s="1"/>
      <c r="I5869" s="1"/>
      <c r="AA5869" s="7"/>
      <c r="AB5869" s="7"/>
      <c r="AD5869" s="1"/>
      <c r="AE5869" s="1"/>
      <c r="AG5869" s="7"/>
      <c r="AH5869" s="7"/>
      <c r="AI5869" s="7"/>
      <c r="IU5869" s="11"/>
      <c r="IV5869" s="11"/>
      <c r="IW5869" s="11"/>
      <c r="AMI5869" s="12"/>
      <c r="AMJ5869" s="12"/>
      <c r="AMK5869" s="12"/>
    </row>
    <row r="5870" spans="1:1025">
      <c r="A5870" s="28">
        <v>5</v>
      </c>
      <c r="B5870" s="23">
        <v>1996</v>
      </c>
      <c r="C5870" s="24">
        <v>-22.364999999999998</v>
      </c>
      <c r="D5870" s="24">
        <v>-8.2690000000000001</v>
      </c>
      <c r="E5870" s="24">
        <v>0</v>
      </c>
      <c r="F5870" s="27">
        <v>0.67</v>
      </c>
      <c r="G5870" s="24" t="s">
        <v>81</v>
      </c>
      <c r="H5870" s="1"/>
      <c r="I5870" s="1"/>
      <c r="AA5870" s="7"/>
      <c r="AB5870" s="7"/>
      <c r="AD5870" s="1"/>
      <c r="AE5870" s="1"/>
      <c r="AG5870" s="7"/>
      <c r="AH5870" s="7"/>
      <c r="AI5870" s="7"/>
      <c r="IU5870" s="11"/>
      <c r="IV5870" s="11"/>
      <c r="IW5870" s="11"/>
      <c r="AMI5870" s="12"/>
      <c r="AMJ5870" s="12"/>
      <c r="AMK5870" s="12"/>
    </row>
    <row r="5871" spans="1:1025">
      <c r="A5871" s="28">
        <v>5</v>
      </c>
      <c r="B5871" s="23">
        <v>1996</v>
      </c>
      <c r="C5871" s="24">
        <v>-22.29</v>
      </c>
      <c r="D5871" s="24">
        <v>4.1559999999999997</v>
      </c>
      <c r="E5871" s="24">
        <v>0</v>
      </c>
      <c r="F5871" s="27">
        <v>0.45</v>
      </c>
      <c r="G5871" s="24" t="s">
        <v>81</v>
      </c>
      <c r="H5871" s="1"/>
      <c r="I5871" s="1"/>
      <c r="AA5871" s="7"/>
      <c r="AB5871" s="7"/>
      <c r="AD5871" s="1"/>
      <c r="AE5871" s="1"/>
      <c r="AG5871" s="7"/>
      <c r="AH5871" s="7"/>
      <c r="AI5871" s="7"/>
      <c r="IU5871" s="11"/>
      <c r="IV5871" s="11"/>
      <c r="IW5871" s="11"/>
      <c r="AMI5871" s="12"/>
      <c r="AMJ5871" s="12"/>
      <c r="AMK5871" s="12"/>
    </row>
    <row r="5872" spans="1:1025">
      <c r="A5872" s="28">
        <v>5</v>
      </c>
      <c r="B5872" s="23">
        <v>1996</v>
      </c>
      <c r="C5872" s="24">
        <v>-22.065999999999999</v>
      </c>
      <c r="D5872" s="24">
        <v>3.7650000000000001</v>
      </c>
      <c r="E5872" s="24">
        <v>0</v>
      </c>
      <c r="F5872" s="27">
        <v>0.56000000000000105</v>
      </c>
      <c r="G5872" s="24" t="s">
        <v>81</v>
      </c>
      <c r="H5872" s="1"/>
      <c r="I5872" s="1"/>
      <c r="AA5872" s="7"/>
      <c r="AB5872" s="7"/>
      <c r="AD5872" s="1"/>
      <c r="AE5872" s="1"/>
      <c r="AG5872" s="7"/>
      <c r="AH5872" s="7"/>
      <c r="AI5872" s="7"/>
      <c r="IU5872" s="11"/>
      <c r="IV5872" s="11"/>
      <c r="IW5872" s="11"/>
      <c r="AMI5872" s="12"/>
      <c r="AMJ5872" s="12"/>
      <c r="AMK5872" s="12"/>
    </row>
    <row r="5873" spans="1:1025">
      <c r="A5873" s="28">
        <v>5</v>
      </c>
      <c r="B5873" s="23">
        <v>1996</v>
      </c>
      <c r="C5873" s="24">
        <v>-20.259</v>
      </c>
      <c r="D5873" s="24">
        <v>-0.08</v>
      </c>
      <c r="E5873" s="24">
        <v>0</v>
      </c>
      <c r="F5873" s="27">
        <v>0.81</v>
      </c>
      <c r="G5873" s="24" t="s">
        <v>81</v>
      </c>
      <c r="H5873" s="1"/>
      <c r="I5873" s="1"/>
      <c r="AA5873" s="7"/>
      <c r="AB5873" s="7"/>
      <c r="AD5873" s="1"/>
      <c r="AE5873" s="1"/>
      <c r="AG5873" s="7"/>
      <c r="AH5873" s="7"/>
      <c r="AI5873" s="7"/>
      <c r="IU5873" s="11"/>
      <c r="IV5873" s="11"/>
      <c r="IW5873" s="11"/>
      <c r="AMI5873" s="12"/>
      <c r="AMJ5873" s="12"/>
      <c r="AMK5873" s="12"/>
    </row>
    <row r="5874" spans="1:1025">
      <c r="A5874" s="28">
        <v>5</v>
      </c>
      <c r="B5874" s="23">
        <v>1996</v>
      </c>
      <c r="C5874" s="24">
        <v>-21.393999999999998</v>
      </c>
      <c r="D5874" s="24">
        <v>2.286</v>
      </c>
      <c r="E5874" s="24">
        <v>0</v>
      </c>
      <c r="F5874" s="27">
        <v>0.82</v>
      </c>
      <c r="G5874" s="24" t="s">
        <v>81</v>
      </c>
      <c r="H5874" s="1"/>
      <c r="I5874" s="1"/>
      <c r="AA5874" s="7"/>
      <c r="AB5874" s="7"/>
      <c r="AD5874" s="1"/>
      <c r="AE5874" s="1"/>
      <c r="AG5874" s="7"/>
      <c r="AH5874" s="7"/>
      <c r="AI5874" s="7"/>
      <c r="IU5874" s="11"/>
      <c r="IV5874" s="11"/>
      <c r="IW5874" s="11"/>
      <c r="AMI5874" s="12"/>
      <c r="AMJ5874" s="12"/>
      <c r="AMK5874" s="12"/>
    </row>
    <row r="5875" spans="1:1025">
      <c r="A5875" s="28">
        <v>5</v>
      </c>
      <c r="B5875" s="23">
        <v>1996</v>
      </c>
      <c r="C5875" s="24">
        <v>-21.617999999999999</v>
      </c>
      <c r="D5875" s="24">
        <v>2.7360000000000002</v>
      </c>
      <c r="E5875" s="24">
        <v>0</v>
      </c>
      <c r="F5875" s="27">
        <v>0.91</v>
      </c>
      <c r="G5875" s="24" t="s">
        <v>81</v>
      </c>
      <c r="H5875" s="1"/>
      <c r="I5875" s="1"/>
      <c r="AA5875" s="7"/>
      <c r="AB5875" s="7"/>
      <c r="AD5875" s="1"/>
      <c r="AE5875" s="1"/>
      <c r="AG5875" s="7"/>
      <c r="AH5875" s="7"/>
      <c r="AI5875" s="7"/>
      <c r="IU5875" s="11"/>
      <c r="IV5875" s="11"/>
      <c r="IW5875" s="11"/>
      <c r="AMI5875" s="12"/>
      <c r="AMJ5875" s="12"/>
      <c r="AMK5875" s="12"/>
    </row>
    <row r="5876" spans="1:1025">
      <c r="A5876" s="28">
        <v>5</v>
      </c>
      <c r="B5876" s="23">
        <v>1996</v>
      </c>
      <c r="C5876" s="24">
        <v>-33.53</v>
      </c>
      <c r="D5876" s="24">
        <v>6.2329999999999997</v>
      </c>
      <c r="E5876" s="24">
        <v>0</v>
      </c>
      <c r="F5876" s="27">
        <v>0.81</v>
      </c>
      <c r="G5876" s="24" t="s">
        <v>81</v>
      </c>
      <c r="H5876" s="1"/>
      <c r="I5876" s="1"/>
      <c r="AA5876" s="7"/>
      <c r="AB5876" s="7"/>
      <c r="AD5876" s="1"/>
      <c r="AE5876" s="1"/>
      <c r="AG5876" s="7"/>
      <c r="AH5876" s="7"/>
      <c r="AI5876" s="7"/>
      <c r="IU5876" s="11"/>
      <c r="IV5876" s="11"/>
      <c r="IW5876" s="11"/>
      <c r="AMI5876" s="12"/>
      <c r="AMJ5876" s="12"/>
      <c r="AMK5876" s="12"/>
    </row>
    <row r="5877" spans="1:1025">
      <c r="A5877" s="28">
        <v>5</v>
      </c>
      <c r="B5877" s="23">
        <v>1996</v>
      </c>
      <c r="C5877" s="24">
        <v>-20.271000000000001</v>
      </c>
      <c r="D5877" s="24">
        <v>-5.8000000000000003E-2</v>
      </c>
      <c r="E5877" s="24">
        <v>0</v>
      </c>
      <c r="F5877" s="27">
        <v>0.86</v>
      </c>
      <c r="G5877" s="24" t="s">
        <v>81</v>
      </c>
      <c r="H5877" s="1"/>
      <c r="I5877" s="1"/>
      <c r="AA5877" s="7"/>
      <c r="AB5877" s="7"/>
      <c r="AD5877" s="1"/>
      <c r="AE5877" s="1"/>
      <c r="AG5877" s="7"/>
      <c r="AH5877" s="7"/>
      <c r="AI5877" s="7"/>
      <c r="IU5877" s="11"/>
      <c r="IV5877" s="11"/>
      <c r="IW5877" s="11"/>
      <c r="AMI5877" s="12"/>
      <c r="AMJ5877" s="12"/>
      <c r="AMK5877" s="12"/>
    </row>
    <row r="5878" spans="1:1025">
      <c r="A5878" s="28">
        <v>5</v>
      </c>
      <c r="B5878" s="23">
        <v>1996</v>
      </c>
      <c r="C5878" s="24">
        <v>-21.731999999999999</v>
      </c>
      <c r="D5878" s="24">
        <v>-6.1980000000000004</v>
      </c>
      <c r="E5878" s="24">
        <v>0</v>
      </c>
      <c r="F5878" s="27">
        <v>0.62</v>
      </c>
      <c r="G5878" s="24" t="s">
        <v>81</v>
      </c>
      <c r="H5878" s="1"/>
      <c r="I5878" s="1"/>
      <c r="AA5878" s="7"/>
      <c r="AB5878" s="7"/>
      <c r="AD5878" s="1"/>
      <c r="AE5878" s="1"/>
      <c r="AG5878" s="7"/>
      <c r="AH5878" s="7"/>
      <c r="AI5878" s="7"/>
      <c r="IU5878" s="11"/>
      <c r="IV5878" s="11"/>
      <c r="IW5878" s="11"/>
      <c r="AMI5878" s="12"/>
      <c r="AMJ5878" s="12"/>
      <c r="AMK5878" s="12"/>
    </row>
    <row r="5879" spans="1:1025">
      <c r="A5879" s="28">
        <v>5</v>
      </c>
      <c r="B5879" s="23">
        <v>1996</v>
      </c>
      <c r="C5879" s="24">
        <v>-20.49</v>
      </c>
      <c r="D5879" s="24">
        <v>0.38600000000000101</v>
      </c>
      <c r="E5879" s="24">
        <v>0</v>
      </c>
      <c r="F5879" s="27">
        <v>0.78</v>
      </c>
      <c r="G5879" s="24" t="s">
        <v>81</v>
      </c>
      <c r="H5879" s="1"/>
      <c r="I5879" s="1"/>
      <c r="AA5879" s="7"/>
      <c r="AB5879" s="7"/>
      <c r="AD5879" s="1"/>
      <c r="AE5879" s="1"/>
      <c r="AG5879" s="7"/>
      <c r="AH5879" s="7"/>
      <c r="AI5879" s="7"/>
      <c r="IU5879" s="11"/>
      <c r="IV5879" s="11"/>
      <c r="IW5879" s="11"/>
      <c r="AMI5879" s="12"/>
      <c r="AMJ5879" s="12"/>
      <c r="AMK5879" s="12"/>
    </row>
    <row r="5880" spans="1:1025">
      <c r="A5880" s="28">
        <v>5</v>
      </c>
      <c r="B5880" s="23">
        <v>1996</v>
      </c>
      <c r="C5880" s="24">
        <v>-20.846</v>
      </c>
      <c r="D5880" s="24">
        <v>1.117</v>
      </c>
      <c r="E5880" s="24">
        <v>0</v>
      </c>
      <c r="F5880" s="27">
        <v>0.74</v>
      </c>
      <c r="G5880" s="24" t="s">
        <v>81</v>
      </c>
      <c r="H5880" s="1"/>
      <c r="I5880" s="1"/>
      <c r="AA5880" s="7"/>
      <c r="AB5880" s="7"/>
      <c r="AD5880" s="1"/>
      <c r="AE5880" s="1"/>
      <c r="AG5880" s="7"/>
      <c r="AH5880" s="7"/>
      <c r="AI5880" s="7"/>
      <c r="IU5880" s="11"/>
      <c r="IV5880" s="11"/>
      <c r="IW5880" s="11"/>
      <c r="AMI5880" s="12"/>
      <c r="AMJ5880" s="12"/>
      <c r="AMK5880" s="12"/>
    </row>
    <row r="5881" spans="1:1025">
      <c r="A5881" s="28">
        <v>5</v>
      </c>
      <c r="B5881" s="23">
        <v>1996</v>
      </c>
      <c r="C5881" s="24">
        <v>-28.13</v>
      </c>
      <c r="D5881" s="24">
        <v>5.3159999999999998</v>
      </c>
      <c r="E5881" s="24">
        <v>0</v>
      </c>
      <c r="F5881" s="27">
        <v>0.88</v>
      </c>
      <c r="G5881" s="24" t="s">
        <v>81</v>
      </c>
      <c r="H5881" s="1"/>
      <c r="I5881" s="1"/>
      <c r="AA5881" s="7"/>
      <c r="AB5881" s="7"/>
      <c r="AD5881" s="1"/>
      <c r="AE5881" s="1"/>
      <c r="AG5881" s="7"/>
      <c r="AH5881" s="7"/>
      <c r="AI5881" s="7"/>
      <c r="IU5881" s="11"/>
      <c r="IV5881" s="11"/>
      <c r="IW5881" s="11"/>
      <c r="AMI5881" s="12"/>
      <c r="AMJ5881" s="12"/>
      <c r="AMK5881" s="12"/>
    </row>
    <row r="5882" spans="1:1025">
      <c r="A5882" s="28">
        <v>5</v>
      </c>
      <c r="B5882" s="23">
        <v>1996</v>
      </c>
      <c r="C5882" s="24">
        <v>-20.728999999999999</v>
      </c>
      <c r="D5882" s="24">
        <v>0.878</v>
      </c>
      <c r="E5882" s="24">
        <v>0</v>
      </c>
      <c r="F5882" s="27">
        <v>0.73</v>
      </c>
      <c r="G5882" s="24" t="s">
        <v>81</v>
      </c>
      <c r="H5882" s="1"/>
      <c r="I5882" s="1"/>
      <c r="AA5882" s="7"/>
      <c r="AB5882" s="7"/>
      <c r="AD5882" s="1"/>
      <c r="AE5882" s="1"/>
      <c r="AG5882" s="7"/>
      <c r="AH5882" s="7"/>
      <c r="AI5882" s="7"/>
      <c r="IU5882" s="11"/>
      <c r="IV5882" s="11"/>
      <c r="IW5882" s="11"/>
      <c r="AMI5882" s="12"/>
      <c r="AMJ5882" s="12"/>
      <c r="AMK5882" s="12"/>
    </row>
    <row r="5883" spans="1:1025">
      <c r="A5883" s="28">
        <v>5</v>
      </c>
      <c r="B5883" s="23">
        <v>1996</v>
      </c>
      <c r="C5883" s="24">
        <v>-29.327999999999999</v>
      </c>
      <c r="D5883" s="24">
        <v>5.524</v>
      </c>
      <c r="E5883" s="24">
        <v>0</v>
      </c>
      <c r="F5883" s="27">
        <v>0.76</v>
      </c>
      <c r="G5883" s="24" t="s">
        <v>81</v>
      </c>
      <c r="H5883" s="1"/>
      <c r="I5883" s="1"/>
      <c r="AA5883" s="7"/>
      <c r="AB5883" s="7"/>
      <c r="AD5883" s="1"/>
      <c r="AE5883" s="1"/>
      <c r="AG5883" s="7"/>
      <c r="AH5883" s="7"/>
      <c r="AI5883" s="7"/>
      <c r="IU5883" s="11"/>
      <c r="IV5883" s="11"/>
      <c r="IW5883" s="11"/>
      <c r="AMI5883" s="12"/>
      <c r="AMJ5883" s="12"/>
      <c r="AMK5883" s="12"/>
    </row>
    <row r="5884" spans="1:1025">
      <c r="A5884" s="28">
        <v>5</v>
      </c>
      <c r="B5884" s="23">
        <v>1996</v>
      </c>
      <c r="C5884" s="24">
        <v>-36.398000000000003</v>
      </c>
      <c r="D5884" s="24">
        <v>6.649</v>
      </c>
      <c r="E5884" s="24">
        <v>0</v>
      </c>
      <c r="F5884" s="27">
        <v>0.49</v>
      </c>
      <c r="G5884" s="24" t="s">
        <v>81</v>
      </c>
      <c r="H5884" s="1"/>
      <c r="I5884" s="1"/>
      <c r="AA5884" s="7"/>
      <c r="AB5884" s="7"/>
      <c r="AD5884" s="1"/>
      <c r="AE5884" s="1"/>
      <c r="AG5884" s="7"/>
      <c r="AH5884" s="7"/>
      <c r="AI5884" s="7"/>
      <c r="IU5884" s="11"/>
      <c r="IV5884" s="11"/>
      <c r="IW5884" s="11"/>
      <c r="AMI5884" s="12"/>
      <c r="AMJ5884" s="12"/>
      <c r="AMK5884" s="12"/>
    </row>
    <row r="5885" spans="1:1025">
      <c r="A5885" s="28">
        <v>5</v>
      </c>
      <c r="B5885" s="23">
        <v>1996</v>
      </c>
      <c r="C5885" s="24">
        <v>-26.332000000000001</v>
      </c>
      <c r="D5885" s="24">
        <v>5.07</v>
      </c>
      <c r="E5885" s="24">
        <v>0</v>
      </c>
      <c r="F5885" s="27">
        <v>1.2</v>
      </c>
      <c r="G5885" s="24" t="s">
        <v>81</v>
      </c>
      <c r="H5885" s="1"/>
      <c r="I5885" s="1"/>
      <c r="AA5885" s="7"/>
      <c r="AB5885" s="7"/>
      <c r="AD5885" s="1"/>
      <c r="AE5885" s="1"/>
      <c r="AG5885" s="7"/>
      <c r="AH5885" s="7"/>
      <c r="AI5885" s="7"/>
      <c r="IU5885" s="11"/>
      <c r="IV5885" s="11"/>
      <c r="IW5885" s="11"/>
      <c r="AMI5885" s="12"/>
      <c r="AMJ5885" s="12"/>
      <c r="AMK5885" s="12"/>
    </row>
    <row r="5886" spans="1:1025">
      <c r="A5886" s="28">
        <v>5</v>
      </c>
      <c r="B5886" s="23">
        <v>1996</v>
      </c>
      <c r="C5886" s="24">
        <v>-22.382000000000001</v>
      </c>
      <c r="D5886" s="24">
        <v>4.3010000000000002</v>
      </c>
      <c r="E5886" s="24">
        <v>0</v>
      </c>
      <c r="F5886" s="27">
        <v>0.62</v>
      </c>
      <c r="G5886" s="24" t="s">
        <v>81</v>
      </c>
      <c r="H5886" s="1"/>
      <c r="I5886" s="1"/>
      <c r="AA5886" s="7"/>
      <c r="AB5886" s="7"/>
      <c r="AD5886" s="1"/>
      <c r="AE5886" s="1"/>
      <c r="AG5886" s="7"/>
      <c r="AH5886" s="7"/>
      <c r="AI5886" s="7"/>
      <c r="IU5886" s="11"/>
      <c r="IV5886" s="11"/>
      <c r="IW5886" s="11"/>
      <c r="AMI5886" s="12"/>
      <c r="AMJ5886" s="12"/>
      <c r="AMK5886" s="12"/>
    </row>
    <row r="5887" spans="1:1025">
      <c r="A5887" s="28">
        <v>5</v>
      </c>
      <c r="B5887" s="23">
        <v>1996</v>
      </c>
      <c r="C5887" s="24">
        <v>-33.069000000000003</v>
      </c>
      <c r="D5887" s="24">
        <v>6.1619999999999999</v>
      </c>
      <c r="E5887" s="24">
        <v>0</v>
      </c>
      <c r="F5887" s="27">
        <v>0.85</v>
      </c>
      <c r="G5887" s="24" t="s">
        <v>81</v>
      </c>
      <c r="H5887" s="1"/>
      <c r="I5887" s="1"/>
      <c r="AA5887" s="7"/>
      <c r="AB5887" s="7"/>
      <c r="AD5887" s="1"/>
      <c r="AE5887" s="1"/>
      <c r="AG5887" s="7"/>
      <c r="AH5887" s="7"/>
      <c r="AI5887" s="7"/>
      <c r="IU5887" s="11"/>
      <c r="IV5887" s="11"/>
      <c r="IW5887" s="11"/>
      <c r="AMI5887" s="12"/>
      <c r="AMJ5887" s="12"/>
      <c r="AMK5887" s="12"/>
    </row>
    <row r="5888" spans="1:1025">
      <c r="A5888" s="28">
        <v>5</v>
      </c>
      <c r="B5888" s="23">
        <v>1996</v>
      </c>
      <c r="C5888" s="24">
        <v>-25.914999999999999</v>
      </c>
      <c r="D5888" s="24">
        <v>5.0170000000000003</v>
      </c>
      <c r="E5888" s="24">
        <v>0</v>
      </c>
      <c r="F5888" s="27">
        <v>1.24</v>
      </c>
      <c r="G5888" s="24" t="s">
        <v>81</v>
      </c>
      <c r="H5888" s="1"/>
      <c r="I5888" s="1"/>
      <c r="AA5888" s="7"/>
      <c r="AB5888" s="7"/>
      <c r="AD5888" s="1"/>
      <c r="AE5888" s="1"/>
      <c r="AG5888" s="7"/>
      <c r="AH5888" s="7"/>
      <c r="AI5888" s="7"/>
      <c r="IU5888" s="11"/>
      <c r="IV5888" s="11"/>
      <c r="IW5888" s="11"/>
      <c r="AMI5888" s="12"/>
      <c r="AMJ5888" s="12"/>
      <c r="AMK5888" s="12"/>
    </row>
    <row r="5889" spans="1:1025">
      <c r="A5889" s="28">
        <v>5</v>
      </c>
      <c r="B5889" s="23">
        <v>1996</v>
      </c>
      <c r="C5889" s="24">
        <v>-20.827000000000002</v>
      </c>
      <c r="D5889" s="24">
        <v>1.079</v>
      </c>
      <c r="E5889" s="24">
        <v>0</v>
      </c>
      <c r="F5889" s="27">
        <v>0.67</v>
      </c>
      <c r="G5889" s="24" t="s">
        <v>81</v>
      </c>
      <c r="H5889" s="1"/>
      <c r="I5889" s="1"/>
      <c r="AA5889" s="7"/>
      <c r="AB5889" s="7"/>
      <c r="AD5889" s="1"/>
      <c r="AE5889" s="1"/>
      <c r="AG5889" s="7"/>
      <c r="AH5889" s="7"/>
      <c r="AI5889" s="7"/>
      <c r="IU5889" s="11"/>
      <c r="IV5889" s="11"/>
      <c r="IW5889" s="11"/>
      <c r="AMI5889" s="12"/>
      <c r="AMJ5889" s="12"/>
      <c r="AMK5889" s="12"/>
    </row>
    <row r="5890" spans="1:1025">
      <c r="A5890" s="28">
        <v>5</v>
      </c>
      <c r="B5890" s="23">
        <v>1996</v>
      </c>
      <c r="C5890" s="24">
        <v>-25.925999999999998</v>
      </c>
      <c r="D5890" s="24">
        <v>5.0190000000000001</v>
      </c>
      <c r="E5890" s="24">
        <v>0</v>
      </c>
      <c r="F5890" s="27">
        <v>1.24</v>
      </c>
      <c r="G5890" s="24" t="s">
        <v>81</v>
      </c>
      <c r="H5890" s="1"/>
      <c r="I5890" s="1"/>
      <c r="AA5890" s="7"/>
      <c r="AB5890" s="7"/>
      <c r="AD5890" s="1"/>
      <c r="AE5890" s="1"/>
      <c r="AG5890" s="7"/>
      <c r="AH5890" s="7"/>
      <c r="AI5890" s="7"/>
      <c r="IU5890" s="11"/>
      <c r="IV5890" s="11"/>
      <c r="IW5890" s="11"/>
      <c r="AMI5890" s="12"/>
      <c r="AMJ5890" s="12"/>
      <c r="AMK5890" s="12"/>
    </row>
    <row r="5891" spans="1:1025">
      <c r="A5891" s="28">
        <v>5</v>
      </c>
      <c r="B5891" s="23">
        <v>1996</v>
      </c>
      <c r="C5891" s="24">
        <v>-20.143999999999998</v>
      </c>
      <c r="D5891" s="24">
        <v>-0.95600000000000196</v>
      </c>
      <c r="E5891" s="24">
        <v>0</v>
      </c>
      <c r="F5891" s="27">
        <v>0.7</v>
      </c>
      <c r="G5891" s="24" t="s">
        <v>81</v>
      </c>
      <c r="H5891" s="1"/>
      <c r="I5891" s="1"/>
      <c r="AA5891" s="7"/>
      <c r="AB5891" s="7"/>
      <c r="AD5891" s="1"/>
      <c r="AE5891" s="1"/>
      <c r="AG5891" s="7"/>
      <c r="AH5891" s="7"/>
      <c r="AI5891" s="7"/>
      <c r="IU5891" s="11"/>
      <c r="IV5891" s="11"/>
      <c r="IW5891" s="11"/>
      <c r="AMI5891" s="12"/>
      <c r="AMJ5891" s="12"/>
      <c r="AMK5891" s="12"/>
    </row>
    <row r="5892" spans="1:1025">
      <c r="A5892" s="28">
        <v>5</v>
      </c>
      <c r="B5892" s="23">
        <v>1996</v>
      </c>
      <c r="C5892" s="24">
        <v>-21.431999999999999</v>
      </c>
      <c r="D5892" s="24">
        <v>2.375</v>
      </c>
      <c r="E5892" s="24">
        <v>0</v>
      </c>
      <c r="F5892" s="27">
        <v>0.81</v>
      </c>
      <c r="G5892" s="24" t="s">
        <v>81</v>
      </c>
      <c r="H5892" s="1"/>
      <c r="I5892" s="1"/>
      <c r="AA5892" s="7"/>
      <c r="AB5892" s="7"/>
      <c r="AD5892" s="1"/>
      <c r="AE5892" s="1"/>
      <c r="AG5892" s="7"/>
      <c r="AH5892" s="7"/>
      <c r="AI5892" s="7"/>
      <c r="IU5892" s="11"/>
      <c r="IV5892" s="11"/>
      <c r="IW5892" s="11"/>
      <c r="AMI5892" s="12"/>
      <c r="AMJ5892" s="12"/>
      <c r="AMK5892" s="12"/>
    </row>
    <row r="5893" spans="1:1025">
      <c r="A5893" s="28">
        <v>5</v>
      </c>
      <c r="B5893" s="23">
        <v>1996</v>
      </c>
      <c r="C5893" s="24">
        <v>-39.262</v>
      </c>
      <c r="D5893" s="24">
        <v>7.1280000000000001</v>
      </c>
      <c r="E5893" s="24">
        <v>0</v>
      </c>
      <c r="F5893" s="27">
        <v>0.64</v>
      </c>
      <c r="G5893" s="24" t="s">
        <v>81</v>
      </c>
      <c r="H5893" s="1"/>
      <c r="I5893" s="1"/>
      <c r="AA5893" s="7"/>
      <c r="AB5893" s="7"/>
      <c r="AD5893" s="1"/>
      <c r="AE5893" s="1"/>
      <c r="AG5893" s="7"/>
      <c r="AH5893" s="7"/>
      <c r="AI5893" s="7"/>
      <c r="IU5893" s="11"/>
      <c r="IV5893" s="11"/>
      <c r="IW5893" s="11"/>
      <c r="AMI5893" s="12"/>
      <c r="AMJ5893" s="12"/>
      <c r="AMK5893" s="12"/>
    </row>
    <row r="5894" spans="1:1025">
      <c r="A5894" s="28">
        <v>5</v>
      </c>
      <c r="B5894" s="23">
        <v>1996</v>
      </c>
      <c r="C5894" s="24">
        <v>-20.364000000000001</v>
      </c>
      <c r="D5894" s="24">
        <v>0.13100000000000001</v>
      </c>
      <c r="E5894" s="24">
        <v>0</v>
      </c>
      <c r="F5894" s="27">
        <v>0.86</v>
      </c>
      <c r="G5894" s="24" t="s">
        <v>81</v>
      </c>
      <c r="H5894" s="1"/>
      <c r="I5894" s="1"/>
      <c r="AA5894" s="7"/>
      <c r="AB5894" s="7"/>
      <c r="AD5894" s="1"/>
      <c r="AE5894" s="1"/>
      <c r="AG5894" s="7"/>
      <c r="AH5894" s="7"/>
      <c r="AI5894" s="7"/>
      <c r="IU5894" s="11"/>
      <c r="IV5894" s="11"/>
      <c r="IW5894" s="11"/>
      <c r="AMI5894" s="12"/>
      <c r="AMJ5894" s="12"/>
      <c r="AMK5894" s="12"/>
    </row>
    <row r="5895" spans="1:1025">
      <c r="A5895" s="28">
        <v>5</v>
      </c>
      <c r="B5895" s="23">
        <v>1996</v>
      </c>
      <c r="C5895" s="24">
        <v>-20.477</v>
      </c>
      <c r="D5895" s="24">
        <v>0.36</v>
      </c>
      <c r="E5895" s="24">
        <v>0</v>
      </c>
      <c r="F5895" s="27">
        <v>0.74</v>
      </c>
      <c r="G5895" s="24" t="s">
        <v>81</v>
      </c>
      <c r="H5895" s="1"/>
      <c r="I5895" s="1"/>
      <c r="AA5895" s="7"/>
      <c r="AB5895" s="7"/>
      <c r="AD5895" s="1"/>
      <c r="AE5895" s="1"/>
      <c r="AG5895" s="7"/>
      <c r="AH5895" s="7"/>
      <c r="AI5895" s="7"/>
      <c r="IU5895" s="11"/>
      <c r="IV5895" s="11"/>
      <c r="IW5895" s="11"/>
      <c r="AMI5895" s="12"/>
      <c r="AMJ5895" s="12"/>
      <c r="AMK5895" s="12"/>
    </row>
    <row r="5896" spans="1:1025">
      <c r="A5896" s="28">
        <v>5</v>
      </c>
      <c r="B5896" s="23">
        <v>1996</v>
      </c>
      <c r="C5896" s="24">
        <v>-36.084000000000003</v>
      </c>
      <c r="D5896" s="24">
        <v>6.6050000000000004</v>
      </c>
      <c r="E5896" s="24">
        <v>0</v>
      </c>
      <c r="F5896" s="27">
        <v>0.47</v>
      </c>
      <c r="G5896" s="24" t="s">
        <v>81</v>
      </c>
      <c r="H5896" s="1"/>
      <c r="I5896" s="1"/>
      <c r="AA5896" s="7"/>
      <c r="AB5896" s="7"/>
      <c r="AD5896" s="1"/>
      <c r="AE5896" s="1"/>
      <c r="AG5896" s="7"/>
      <c r="AH5896" s="7"/>
      <c r="AI5896" s="7"/>
      <c r="IU5896" s="11"/>
      <c r="IV5896" s="11"/>
      <c r="IW5896" s="11"/>
      <c r="AMI5896" s="12"/>
      <c r="AMJ5896" s="12"/>
      <c r="AMK5896" s="12"/>
    </row>
    <row r="5897" spans="1:1025">
      <c r="A5897" s="28">
        <v>5</v>
      </c>
      <c r="B5897" s="23">
        <v>1996</v>
      </c>
      <c r="C5897" s="24">
        <v>-20.698</v>
      </c>
      <c r="D5897" s="24">
        <v>0.81400000000000095</v>
      </c>
      <c r="E5897" s="24">
        <v>0</v>
      </c>
      <c r="F5897" s="27">
        <v>0.74</v>
      </c>
      <c r="G5897" s="24" t="s">
        <v>81</v>
      </c>
      <c r="H5897" s="1"/>
      <c r="I5897" s="1"/>
      <c r="AA5897" s="7"/>
      <c r="AB5897" s="7"/>
      <c r="AD5897" s="1"/>
      <c r="AE5897" s="1"/>
      <c r="AG5897" s="7"/>
      <c r="AH5897" s="7"/>
      <c r="AI5897" s="7"/>
      <c r="IU5897" s="11"/>
      <c r="IV5897" s="11"/>
      <c r="IW5897" s="11"/>
      <c r="AMI5897" s="12"/>
      <c r="AMJ5897" s="12"/>
      <c r="AMK5897" s="12"/>
    </row>
    <row r="5898" spans="1:1025">
      <c r="A5898" s="28">
        <v>5</v>
      </c>
      <c r="B5898" s="23">
        <v>1996</v>
      </c>
      <c r="C5898" s="24">
        <v>-25.751999999999999</v>
      </c>
      <c r="D5898" s="24">
        <v>4.9950000000000001</v>
      </c>
      <c r="E5898" s="24">
        <v>0</v>
      </c>
      <c r="F5898" s="27">
        <v>1.05</v>
      </c>
      <c r="G5898" s="24" t="s">
        <v>81</v>
      </c>
      <c r="H5898" s="1"/>
      <c r="I5898" s="1"/>
      <c r="AA5898" s="7"/>
      <c r="AB5898" s="7"/>
      <c r="AD5898" s="1"/>
      <c r="AE5898" s="1"/>
      <c r="AG5898" s="7"/>
      <c r="AH5898" s="7"/>
      <c r="AI5898" s="7"/>
      <c r="IU5898" s="11"/>
      <c r="IV5898" s="11"/>
      <c r="IW5898" s="11"/>
      <c r="AMI5898" s="12"/>
      <c r="AMJ5898" s="12"/>
      <c r="AMK5898" s="12"/>
    </row>
    <row r="5899" spans="1:1025">
      <c r="A5899" s="28">
        <v>5</v>
      </c>
      <c r="B5899" s="23">
        <v>1996</v>
      </c>
      <c r="C5899" s="24">
        <v>-40.536000000000001</v>
      </c>
      <c r="D5899" s="24">
        <v>7.3220000000000001</v>
      </c>
      <c r="E5899" s="24">
        <v>0</v>
      </c>
      <c r="F5899" s="27">
        <v>0.69</v>
      </c>
      <c r="G5899" s="24" t="s">
        <v>81</v>
      </c>
      <c r="H5899" s="1"/>
      <c r="I5899" s="1"/>
      <c r="AA5899" s="7"/>
      <c r="AB5899" s="7"/>
      <c r="AD5899" s="1"/>
      <c r="AE5899" s="1"/>
      <c r="AG5899" s="7"/>
      <c r="AH5899" s="7"/>
      <c r="AI5899" s="7"/>
      <c r="IU5899" s="11"/>
      <c r="IV5899" s="11"/>
      <c r="IW5899" s="11"/>
      <c r="AMI5899" s="12"/>
      <c r="AMJ5899" s="12"/>
      <c r="AMK5899" s="12"/>
    </row>
    <row r="5900" spans="1:1025">
      <c r="A5900" s="28">
        <v>5</v>
      </c>
      <c r="B5900" s="23">
        <v>1996</v>
      </c>
      <c r="C5900" s="24">
        <v>-21.411000000000001</v>
      </c>
      <c r="D5900" s="24">
        <v>2.3239999999999998</v>
      </c>
      <c r="E5900" s="24">
        <v>0</v>
      </c>
      <c r="F5900" s="27">
        <v>0.81</v>
      </c>
      <c r="G5900" s="24" t="s">
        <v>81</v>
      </c>
      <c r="H5900" s="1"/>
      <c r="I5900" s="1"/>
      <c r="AA5900" s="7"/>
      <c r="AB5900" s="7"/>
      <c r="AD5900" s="1"/>
      <c r="AE5900" s="1"/>
      <c r="AG5900" s="7"/>
      <c r="AH5900" s="7"/>
      <c r="AI5900" s="7"/>
      <c r="IU5900" s="11"/>
      <c r="IV5900" s="11"/>
      <c r="IW5900" s="11"/>
      <c r="AMI5900" s="12"/>
      <c r="AMJ5900" s="12"/>
      <c r="AMK5900" s="12"/>
    </row>
    <row r="5901" spans="1:1025">
      <c r="A5901" s="28">
        <v>5</v>
      </c>
      <c r="B5901" s="23">
        <v>1996</v>
      </c>
      <c r="C5901" s="24">
        <v>-21.974</v>
      </c>
      <c r="D5901" s="24">
        <v>-7.056</v>
      </c>
      <c r="E5901" s="24">
        <v>0</v>
      </c>
      <c r="F5901" s="27">
        <v>0.61</v>
      </c>
      <c r="G5901" s="24" t="s">
        <v>81</v>
      </c>
      <c r="H5901" s="1"/>
      <c r="I5901" s="1"/>
      <c r="AA5901" s="7"/>
      <c r="AB5901" s="7"/>
      <c r="AD5901" s="1"/>
      <c r="AE5901" s="1"/>
      <c r="AG5901" s="7"/>
      <c r="AH5901" s="7"/>
      <c r="AI5901" s="7"/>
      <c r="IU5901" s="11"/>
      <c r="IV5901" s="11"/>
      <c r="IW5901" s="11"/>
      <c r="AMI5901" s="12"/>
      <c r="AMJ5901" s="12"/>
      <c r="AMK5901" s="12"/>
    </row>
    <row r="5902" spans="1:1025">
      <c r="A5902" s="28">
        <v>5</v>
      </c>
      <c r="B5902" s="23">
        <v>1996</v>
      </c>
      <c r="C5902" s="24">
        <v>-31.975000000000001</v>
      </c>
      <c r="D5902" s="24">
        <v>5.9969999999999999</v>
      </c>
      <c r="E5902" s="24">
        <v>0</v>
      </c>
      <c r="F5902" s="27">
        <v>0.69</v>
      </c>
      <c r="G5902" s="24" t="s">
        <v>81</v>
      </c>
      <c r="H5902" s="1"/>
      <c r="I5902" s="1"/>
      <c r="AA5902" s="7"/>
      <c r="AB5902" s="7"/>
      <c r="AD5902" s="1"/>
      <c r="AE5902" s="1"/>
      <c r="AG5902" s="7"/>
      <c r="AH5902" s="7"/>
      <c r="AI5902" s="7"/>
      <c r="IU5902" s="11"/>
      <c r="IV5902" s="11"/>
      <c r="IW5902" s="11"/>
      <c r="AMI5902" s="12"/>
      <c r="AMJ5902" s="12"/>
      <c r="AMK5902" s="12"/>
    </row>
    <row r="5903" spans="1:1025">
      <c r="A5903" s="28">
        <v>5</v>
      </c>
      <c r="B5903" s="23">
        <v>1996</v>
      </c>
      <c r="C5903" s="24">
        <v>-28.382000000000001</v>
      </c>
      <c r="D5903" s="24">
        <v>5.3559999999999999</v>
      </c>
      <c r="E5903" s="24">
        <v>0</v>
      </c>
      <c r="F5903" s="27">
        <v>0.84</v>
      </c>
      <c r="G5903" s="24" t="s">
        <v>81</v>
      </c>
      <c r="H5903" s="1"/>
      <c r="I5903" s="1"/>
      <c r="AA5903" s="7"/>
      <c r="AB5903" s="7"/>
      <c r="AD5903" s="1"/>
      <c r="AE5903" s="1"/>
      <c r="AG5903" s="7"/>
      <c r="AH5903" s="7"/>
      <c r="AI5903" s="7"/>
      <c r="IU5903" s="11"/>
      <c r="IV5903" s="11"/>
      <c r="IW5903" s="11"/>
      <c r="AMI5903" s="12"/>
      <c r="AMJ5903" s="12"/>
      <c r="AMK5903" s="12"/>
    </row>
    <row r="5904" spans="1:1025">
      <c r="A5904" s="28">
        <v>5</v>
      </c>
      <c r="B5904" s="23">
        <v>1996</v>
      </c>
      <c r="C5904" s="24">
        <v>-21.422000000000001</v>
      </c>
      <c r="D5904" s="24">
        <v>2.3490000000000002</v>
      </c>
      <c r="E5904" s="24">
        <v>0</v>
      </c>
      <c r="F5904" s="27">
        <v>0.79</v>
      </c>
      <c r="G5904" s="24" t="s">
        <v>81</v>
      </c>
      <c r="H5904" s="1"/>
      <c r="I5904" s="1"/>
      <c r="AA5904" s="7"/>
      <c r="AB5904" s="7"/>
      <c r="AD5904" s="1"/>
      <c r="AE5904" s="1"/>
      <c r="AG5904" s="7"/>
      <c r="AH5904" s="7"/>
      <c r="AI5904" s="7"/>
      <c r="IU5904" s="11"/>
      <c r="IV5904" s="11"/>
      <c r="IW5904" s="11"/>
      <c r="AMI5904" s="12"/>
      <c r="AMJ5904" s="12"/>
      <c r="AMK5904" s="12"/>
    </row>
    <row r="5905" spans="1:1025">
      <c r="A5905" s="28">
        <v>5</v>
      </c>
      <c r="B5905" s="23">
        <v>1996</v>
      </c>
      <c r="C5905" s="24">
        <v>-21.655000000000001</v>
      </c>
      <c r="D5905" s="24">
        <v>-5.9459999999999997</v>
      </c>
      <c r="E5905" s="24">
        <v>0</v>
      </c>
      <c r="F5905" s="27">
        <v>0.59</v>
      </c>
      <c r="G5905" s="24" t="s">
        <v>81</v>
      </c>
      <c r="H5905" s="1"/>
      <c r="I5905" s="1"/>
      <c r="AA5905" s="7"/>
      <c r="AB5905" s="7"/>
      <c r="AD5905" s="1"/>
      <c r="AE5905" s="1"/>
      <c r="AG5905" s="7"/>
      <c r="AH5905" s="7"/>
      <c r="AI5905" s="7"/>
      <c r="IU5905" s="11"/>
      <c r="IV5905" s="11"/>
      <c r="IW5905" s="11"/>
      <c r="AMI5905" s="12"/>
      <c r="AMJ5905" s="12"/>
      <c r="AMK5905" s="12"/>
    </row>
    <row r="5906" spans="1:1025">
      <c r="A5906" s="28">
        <v>5</v>
      </c>
      <c r="B5906" s="23">
        <v>1996</v>
      </c>
      <c r="C5906" s="24">
        <v>-20.445</v>
      </c>
      <c r="D5906" s="24">
        <v>0.29600000000000098</v>
      </c>
      <c r="E5906" s="24">
        <v>0</v>
      </c>
      <c r="F5906" s="27">
        <v>0.84</v>
      </c>
      <c r="G5906" s="24" t="s">
        <v>81</v>
      </c>
      <c r="H5906" s="1"/>
      <c r="I5906" s="1"/>
      <c r="AA5906" s="7"/>
      <c r="AB5906" s="7"/>
      <c r="AD5906" s="1"/>
      <c r="AE5906" s="1"/>
      <c r="AG5906" s="7"/>
      <c r="AH5906" s="7"/>
      <c r="AI5906" s="7"/>
      <c r="IU5906" s="11"/>
      <c r="IV5906" s="11"/>
      <c r="IW5906" s="11"/>
      <c r="AMI5906" s="12"/>
      <c r="AMJ5906" s="12"/>
      <c r="AMK5906" s="12"/>
    </row>
    <row r="5907" spans="1:1025">
      <c r="A5907" s="28">
        <v>5</v>
      </c>
      <c r="B5907" s="23">
        <v>1996</v>
      </c>
      <c r="C5907" s="24">
        <v>-23.346</v>
      </c>
      <c r="D5907" s="24">
        <v>4.6379999999999999</v>
      </c>
      <c r="E5907" s="24">
        <v>0</v>
      </c>
      <c r="F5907" s="27">
        <v>0.83</v>
      </c>
      <c r="G5907" s="24" t="s">
        <v>81</v>
      </c>
      <c r="H5907" s="1"/>
      <c r="I5907" s="1"/>
      <c r="AA5907" s="7"/>
      <c r="AB5907" s="7"/>
      <c r="AD5907" s="1"/>
      <c r="AE5907" s="1"/>
      <c r="AG5907" s="7"/>
      <c r="AH5907" s="7"/>
      <c r="AI5907" s="7"/>
      <c r="IU5907" s="11"/>
      <c r="IV5907" s="11"/>
      <c r="IW5907" s="11"/>
      <c r="AMI5907" s="12"/>
      <c r="AMJ5907" s="12"/>
      <c r="AMK5907" s="12"/>
    </row>
    <row r="5908" spans="1:1025">
      <c r="A5908" s="28">
        <v>5</v>
      </c>
      <c r="B5908" s="23">
        <v>1996</v>
      </c>
      <c r="C5908" s="24">
        <v>-22.06</v>
      </c>
      <c r="D5908" s="24">
        <v>3.7559999999999998</v>
      </c>
      <c r="E5908" s="24">
        <v>0</v>
      </c>
      <c r="F5908" s="27">
        <v>0.58000000000000096</v>
      </c>
      <c r="G5908" s="24" t="s">
        <v>81</v>
      </c>
      <c r="H5908" s="1"/>
      <c r="I5908" s="1"/>
      <c r="AA5908" s="7"/>
      <c r="AB5908" s="7"/>
      <c r="AD5908" s="1"/>
      <c r="AE5908" s="1"/>
      <c r="AG5908" s="7"/>
      <c r="AH5908" s="7"/>
      <c r="AI5908" s="7"/>
      <c r="IU5908" s="11"/>
      <c r="IV5908" s="11"/>
      <c r="IW5908" s="11"/>
      <c r="AMI5908" s="12"/>
      <c r="AMJ5908" s="12"/>
      <c r="AMK5908" s="12"/>
    </row>
    <row r="5909" spans="1:1025">
      <c r="A5909" s="28">
        <v>5</v>
      </c>
      <c r="B5909" s="23">
        <v>1996</v>
      </c>
      <c r="C5909" s="24">
        <v>-20.885000000000002</v>
      </c>
      <c r="D5909" s="24">
        <v>-3.4580000000000002</v>
      </c>
      <c r="E5909" s="24">
        <v>0</v>
      </c>
      <c r="F5909" s="27">
        <v>0.64</v>
      </c>
      <c r="G5909" s="24" t="s">
        <v>81</v>
      </c>
      <c r="H5909" s="1"/>
      <c r="I5909" s="1"/>
      <c r="AA5909" s="7"/>
      <c r="AB5909" s="7"/>
      <c r="AD5909" s="1"/>
      <c r="AE5909" s="1"/>
      <c r="AG5909" s="7"/>
      <c r="AH5909" s="7"/>
      <c r="AI5909" s="7"/>
      <c r="IU5909" s="11"/>
      <c r="IV5909" s="11"/>
      <c r="IW5909" s="11"/>
      <c r="AMI5909" s="12"/>
      <c r="AMJ5909" s="12"/>
      <c r="AMK5909" s="12"/>
    </row>
    <row r="5910" spans="1:1025">
      <c r="A5910" s="28">
        <v>5</v>
      </c>
      <c r="B5910" s="23">
        <v>1996</v>
      </c>
      <c r="C5910" s="24">
        <v>-21.117000000000001</v>
      </c>
      <c r="D5910" s="24">
        <v>-4.2519999999999998</v>
      </c>
      <c r="E5910" s="24">
        <v>0</v>
      </c>
      <c r="F5910" s="27">
        <v>0.75</v>
      </c>
      <c r="G5910" s="24" t="s">
        <v>81</v>
      </c>
      <c r="H5910" s="1"/>
      <c r="I5910" s="1"/>
      <c r="AA5910" s="7"/>
      <c r="AB5910" s="7"/>
      <c r="AD5910" s="1"/>
      <c r="AE5910" s="1"/>
      <c r="AG5910" s="7"/>
      <c r="AH5910" s="7"/>
      <c r="AI5910" s="7"/>
      <c r="IU5910" s="11"/>
      <c r="IV5910" s="11"/>
      <c r="IW5910" s="11"/>
      <c r="AMI5910" s="12"/>
      <c r="AMJ5910" s="12"/>
      <c r="AMK5910" s="12"/>
    </row>
    <row r="5911" spans="1:1025">
      <c r="A5911" s="28">
        <v>5</v>
      </c>
      <c r="B5911" s="23">
        <v>1996</v>
      </c>
      <c r="C5911" s="24">
        <v>-23.893000000000001</v>
      </c>
      <c r="D5911" s="24">
        <v>-13.445</v>
      </c>
      <c r="E5911" s="24">
        <v>0</v>
      </c>
      <c r="F5911" s="27">
        <v>0.65</v>
      </c>
      <c r="G5911" s="24" t="s">
        <v>81</v>
      </c>
      <c r="H5911" s="1"/>
      <c r="I5911" s="1"/>
      <c r="AA5911" s="7"/>
      <c r="AB5911" s="7"/>
      <c r="AD5911" s="1"/>
      <c r="AE5911" s="1"/>
      <c r="AG5911" s="7"/>
      <c r="AH5911" s="7"/>
      <c r="AI5911" s="7"/>
      <c r="IU5911" s="11"/>
      <c r="IV5911" s="11"/>
      <c r="IW5911" s="11"/>
      <c r="AMI5911" s="12"/>
      <c r="AMJ5911" s="12"/>
      <c r="AMK5911" s="12"/>
    </row>
    <row r="5912" spans="1:1025">
      <c r="A5912" s="28">
        <v>5</v>
      </c>
      <c r="B5912" s="23">
        <v>1996</v>
      </c>
      <c r="C5912" s="24">
        <v>-21.295000000000002</v>
      </c>
      <c r="D5912" s="24">
        <v>2.0619999999999998</v>
      </c>
      <c r="E5912" s="24">
        <v>0</v>
      </c>
      <c r="F5912" s="27">
        <v>0.9</v>
      </c>
      <c r="G5912" s="24" t="s">
        <v>81</v>
      </c>
      <c r="H5912" s="1"/>
      <c r="I5912" s="1"/>
      <c r="AA5912" s="7"/>
      <c r="AB5912" s="7"/>
      <c r="AD5912" s="1"/>
      <c r="AE5912" s="1"/>
      <c r="AG5912" s="7"/>
      <c r="AH5912" s="7"/>
      <c r="AI5912" s="7"/>
      <c r="IU5912" s="11"/>
      <c r="IV5912" s="11"/>
      <c r="IW5912" s="11"/>
      <c r="AMI5912" s="12"/>
      <c r="AMJ5912" s="12"/>
      <c r="AMK5912" s="12"/>
    </row>
    <row r="5913" spans="1:1025">
      <c r="A5913" s="28">
        <v>5</v>
      </c>
      <c r="B5913" s="23">
        <v>1996</v>
      </c>
      <c r="C5913" s="24">
        <v>-22.369</v>
      </c>
      <c r="D5913" s="24">
        <v>-8.282</v>
      </c>
      <c r="E5913" s="24">
        <v>0</v>
      </c>
      <c r="F5913" s="27">
        <v>0.7</v>
      </c>
      <c r="G5913" s="24" t="s">
        <v>81</v>
      </c>
      <c r="H5913" s="1"/>
      <c r="I5913" s="1"/>
      <c r="AA5913" s="7"/>
      <c r="AB5913" s="7"/>
      <c r="AD5913" s="1"/>
      <c r="AE5913" s="1"/>
      <c r="AG5913" s="7"/>
      <c r="AH5913" s="7"/>
      <c r="AI5913" s="7"/>
      <c r="IU5913" s="11"/>
      <c r="IV5913" s="11"/>
      <c r="IW5913" s="11"/>
      <c r="AMI5913" s="12"/>
      <c r="AMJ5913" s="12"/>
      <c r="AMK5913" s="12"/>
    </row>
    <row r="5914" spans="1:1025">
      <c r="A5914" s="28">
        <v>5</v>
      </c>
      <c r="B5914" s="23">
        <v>1996</v>
      </c>
      <c r="C5914" s="24">
        <v>-22.395</v>
      </c>
      <c r="D5914" s="24">
        <v>-8.3559999999999999</v>
      </c>
      <c r="E5914" s="24">
        <v>0</v>
      </c>
      <c r="F5914" s="27">
        <v>0.71</v>
      </c>
      <c r="G5914" s="24" t="s">
        <v>81</v>
      </c>
      <c r="H5914" s="1"/>
      <c r="I5914" s="1"/>
      <c r="AA5914" s="7"/>
      <c r="AB5914" s="7"/>
      <c r="AD5914" s="1"/>
      <c r="AE5914" s="1"/>
      <c r="AG5914" s="7"/>
      <c r="AH5914" s="7"/>
      <c r="AI5914" s="7"/>
      <c r="IU5914" s="11"/>
      <c r="IV5914" s="11"/>
      <c r="IW5914" s="11"/>
      <c r="AMI5914" s="12"/>
      <c r="AMJ5914" s="12"/>
      <c r="AMK5914" s="12"/>
    </row>
    <row r="5915" spans="1:1025">
      <c r="A5915" s="28">
        <v>5</v>
      </c>
      <c r="B5915" s="23">
        <v>1996</v>
      </c>
      <c r="C5915" s="24">
        <v>-27.073</v>
      </c>
      <c r="D5915" s="24">
        <v>5.1779999999999999</v>
      </c>
      <c r="E5915" s="24">
        <v>0</v>
      </c>
      <c r="F5915" s="27">
        <v>0.67</v>
      </c>
      <c r="G5915" s="24" t="s">
        <v>81</v>
      </c>
      <c r="H5915" s="1"/>
      <c r="I5915" s="1"/>
      <c r="AA5915" s="7"/>
      <c r="AB5915" s="7"/>
      <c r="AD5915" s="1"/>
      <c r="AE5915" s="1"/>
      <c r="AG5915" s="7"/>
      <c r="AH5915" s="7"/>
      <c r="AI5915" s="7"/>
      <c r="IU5915" s="11"/>
      <c r="IV5915" s="11"/>
      <c r="IW5915" s="11"/>
      <c r="AMI5915" s="12"/>
      <c r="AMJ5915" s="12"/>
      <c r="AMK5915" s="12"/>
    </row>
    <row r="5916" spans="1:1025">
      <c r="A5916" s="28">
        <v>5</v>
      </c>
      <c r="B5916" s="23">
        <v>1996</v>
      </c>
      <c r="C5916" s="24">
        <v>-20.131</v>
      </c>
      <c r="D5916" s="24">
        <v>-0.33</v>
      </c>
      <c r="E5916" s="24">
        <v>0</v>
      </c>
      <c r="F5916" s="27">
        <v>0.81</v>
      </c>
      <c r="G5916" s="24" t="s">
        <v>81</v>
      </c>
      <c r="H5916" s="1"/>
      <c r="I5916" s="1"/>
      <c r="AA5916" s="7"/>
      <c r="AB5916" s="7"/>
      <c r="AD5916" s="1"/>
      <c r="AE5916" s="1"/>
      <c r="AG5916" s="7"/>
      <c r="AH5916" s="7"/>
      <c r="AI5916" s="7"/>
      <c r="IU5916" s="11"/>
      <c r="IV5916" s="11"/>
      <c r="IW5916" s="11"/>
      <c r="AMI5916" s="12"/>
      <c r="AMJ5916" s="12"/>
      <c r="AMK5916" s="12"/>
    </row>
    <row r="5917" spans="1:1025">
      <c r="A5917" s="28">
        <v>5</v>
      </c>
      <c r="B5917" s="23">
        <v>1996</v>
      </c>
      <c r="C5917" s="24">
        <v>-23.344000000000001</v>
      </c>
      <c r="D5917" s="24">
        <v>-11.532</v>
      </c>
      <c r="E5917" s="24">
        <v>0</v>
      </c>
      <c r="F5917" s="27">
        <v>0.7</v>
      </c>
      <c r="G5917" s="24" t="s">
        <v>81</v>
      </c>
      <c r="H5917" s="1"/>
      <c r="I5917" s="1"/>
      <c r="AA5917" s="7"/>
      <c r="AB5917" s="7"/>
      <c r="AD5917" s="1"/>
      <c r="AE5917" s="1"/>
      <c r="AG5917" s="7"/>
      <c r="AH5917" s="7"/>
      <c r="AI5917" s="7"/>
      <c r="IU5917" s="11"/>
      <c r="IV5917" s="11"/>
      <c r="IW5917" s="11"/>
      <c r="AMI5917" s="12"/>
      <c r="AMJ5917" s="12"/>
      <c r="AMK5917" s="12"/>
    </row>
    <row r="5918" spans="1:1025">
      <c r="A5918" s="28">
        <v>5</v>
      </c>
      <c r="B5918" s="23">
        <v>1996</v>
      </c>
      <c r="C5918" s="24">
        <v>-28.119</v>
      </c>
      <c r="D5918" s="24">
        <v>5.3140000000000001</v>
      </c>
      <c r="E5918" s="24">
        <v>0</v>
      </c>
      <c r="F5918" s="27">
        <v>0.92</v>
      </c>
      <c r="G5918" s="24" t="s">
        <v>81</v>
      </c>
      <c r="H5918" s="1"/>
      <c r="I5918" s="1"/>
      <c r="AA5918" s="7"/>
      <c r="AB5918" s="7"/>
      <c r="AD5918" s="1"/>
      <c r="AE5918" s="1"/>
      <c r="AG5918" s="7"/>
      <c r="AH5918" s="7"/>
      <c r="AI5918" s="7"/>
      <c r="IU5918" s="11"/>
      <c r="IV5918" s="11"/>
      <c r="IW5918" s="11"/>
      <c r="AMI5918" s="12"/>
      <c r="AMJ5918" s="12"/>
      <c r="AMK5918" s="12"/>
    </row>
    <row r="5919" spans="1:1025">
      <c r="A5919" s="28">
        <v>5</v>
      </c>
      <c r="B5919" s="23">
        <v>1996</v>
      </c>
      <c r="C5919" s="24">
        <v>-28.135999999999999</v>
      </c>
      <c r="D5919" s="24">
        <v>5.3170000000000002</v>
      </c>
      <c r="E5919" s="24">
        <v>0</v>
      </c>
      <c r="F5919" s="27">
        <v>0.88</v>
      </c>
      <c r="G5919" s="24" t="s">
        <v>81</v>
      </c>
      <c r="H5919" s="1"/>
      <c r="I5919" s="1"/>
      <c r="AA5919" s="7"/>
      <c r="AB5919" s="7"/>
      <c r="AD5919" s="1"/>
      <c r="AE5919" s="1"/>
      <c r="AG5919" s="7"/>
      <c r="AH5919" s="7"/>
      <c r="AI5919" s="7"/>
      <c r="IU5919" s="11"/>
      <c r="IV5919" s="11"/>
      <c r="IW5919" s="11"/>
      <c r="AMI5919" s="12"/>
      <c r="AMJ5919" s="12"/>
      <c r="AMK5919" s="12"/>
    </row>
    <row r="5920" spans="1:1025">
      <c r="A5920" s="28">
        <v>5</v>
      </c>
      <c r="B5920" s="23">
        <v>1996</v>
      </c>
      <c r="C5920" s="24">
        <v>-28.173999999999999</v>
      </c>
      <c r="D5920" s="24">
        <v>5.3230000000000004</v>
      </c>
      <c r="E5920" s="24">
        <v>0</v>
      </c>
      <c r="F5920" s="27">
        <v>0.95</v>
      </c>
      <c r="G5920" s="24" t="s">
        <v>81</v>
      </c>
      <c r="H5920" s="1"/>
      <c r="I5920" s="1"/>
      <c r="AA5920" s="7"/>
      <c r="AB5920" s="7"/>
      <c r="AD5920" s="1"/>
      <c r="AE5920" s="1"/>
      <c r="AG5920" s="7"/>
      <c r="AH5920" s="7"/>
      <c r="AI5920" s="7"/>
      <c r="IU5920" s="11"/>
      <c r="IV5920" s="11"/>
      <c r="IW5920" s="11"/>
      <c r="AMI5920" s="12"/>
      <c r="AMJ5920" s="12"/>
      <c r="AMK5920" s="12"/>
    </row>
    <row r="5921" spans="1:1025">
      <c r="A5921" s="28">
        <v>5</v>
      </c>
      <c r="B5921" s="23">
        <v>1996</v>
      </c>
      <c r="C5921" s="24">
        <v>-28.16</v>
      </c>
      <c r="D5921" s="24">
        <v>5.3209999999999997</v>
      </c>
      <c r="E5921" s="24">
        <v>0</v>
      </c>
      <c r="F5921" s="27">
        <v>0.9</v>
      </c>
      <c r="G5921" s="24" t="s">
        <v>81</v>
      </c>
      <c r="H5921" s="1"/>
      <c r="I5921" s="1"/>
      <c r="AA5921" s="7"/>
      <c r="AB5921" s="7"/>
      <c r="AD5921" s="1"/>
      <c r="AE5921" s="1"/>
      <c r="AG5921" s="7"/>
      <c r="AH5921" s="7"/>
      <c r="AI5921" s="7"/>
      <c r="IU5921" s="11"/>
      <c r="IV5921" s="11"/>
      <c r="IW5921" s="11"/>
      <c r="AMI5921" s="12"/>
      <c r="AMJ5921" s="12"/>
      <c r="AMK5921" s="12"/>
    </row>
    <row r="5922" spans="1:1025">
      <c r="A5922" s="28">
        <v>5</v>
      </c>
      <c r="B5922" s="23">
        <v>1996</v>
      </c>
      <c r="C5922" s="24">
        <v>-21.302</v>
      </c>
      <c r="D5922" s="24">
        <v>-4.8929999999999998</v>
      </c>
      <c r="E5922" s="24">
        <v>0</v>
      </c>
      <c r="F5922" s="27">
        <v>0.77</v>
      </c>
      <c r="G5922" s="24" t="s">
        <v>81</v>
      </c>
      <c r="H5922" s="1"/>
      <c r="I5922" s="1"/>
      <c r="AA5922" s="7"/>
      <c r="AB5922" s="7"/>
      <c r="AD5922" s="1"/>
      <c r="AE5922" s="1"/>
      <c r="AG5922" s="7"/>
      <c r="AH5922" s="7"/>
      <c r="AI5922" s="7"/>
      <c r="IU5922" s="11"/>
      <c r="IV5922" s="11"/>
      <c r="IW5922" s="11"/>
      <c r="AMI5922" s="12"/>
      <c r="AMJ5922" s="12"/>
      <c r="AMK5922" s="12"/>
    </row>
    <row r="5923" spans="1:1025">
      <c r="A5923" s="28">
        <v>5</v>
      </c>
      <c r="B5923" s="23">
        <v>1996</v>
      </c>
      <c r="C5923" s="24">
        <v>-39.274999999999999</v>
      </c>
      <c r="D5923" s="24">
        <v>7.13</v>
      </c>
      <c r="E5923" s="24">
        <v>0</v>
      </c>
      <c r="F5923" s="27">
        <v>0.6</v>
      </c>
      <c r="G5923" s="24" t="s">
        <v>81</v>
      </c>
      <c r="H5923" s="1"/>
      <c r="I5923" s="1"/>
      <c r="AA5923" s="7"/>
      <c r="AB5923" s="7"/>
      <c r="AD5923" s="1"/>
      <c r="AE5923" s="1"/>
      <c r="AG5923" s="7"/>
      <c r="AH5923" s="7"/>
      <c r="AI5923" s="7"/>
      <c r="IU5923" s="11"/>
      <c r="IV5923" s="11"/>
      <c r="IW5923" s="11"/>
      <c r="AMI5923" s="12"/>
      <c r="AMJ5923" s="12"/>
      <c r="AMK5923" s="12"/>
    </row>
    <row r="5924" spans="1:1025">
      <c r="A5924" s="28">
        <v>5</v>
      </c>
      <c r="B5924" s="23">
        <v>1996</v>
      </c>
      <c r="C5924" s="24">
        <v>-41.305</v>
      </c>
      <c r="D5924" s="24">
        <v>7.4080000000000004</v>
      </c>
      <c r="E5924" s="24">
        <v>0</v>
      </c>
      <c r="F5924" s="27">
        <v>0.75</v>
      </c>
      <c r="G5924" s="24" t="s">
        <v>81</v>
      </c>
      <c r="H5924" s="1"/>
      <c r="I5924" s="1"/>
      <c r="AA5924" s="7"/>
      <c r="AB5924" s="7"/>
      <c r="AD5924" s="1"/>
      <c r="AE5924" s="1"/>
      <c r="AG5924" s="7"/>
      <c r="AH5924" s="7"/>
      <c r="AI5924" s="7"/>
      <c r="IU5924" s="11"/>
      <c r="IV5924" s="11"/>
      <c r="IW5924" s="11"/>
      <c r="AMI5924" s="12"/>
      <c r="AMJ5924" s="12"/>
      <c r="AMK5924" s="12"/>
    </row>
    <row r="5925" spans="1:1025">
      <c r="A5925" s="28">
        <v>5</v>
      </c>
      <c r="B5925" s="23">
        <v>1996</v>
      </c>
      <c r="C5925" s="24">
        <v>-26.434000000000001</v>
      </c>
      <c r="D5925" s="24">
        <v>5.085</v>
      </c>
      <c r="E5925" s="24">
        <v>0</v>
      </c>
      <c r="F5925" s="27">
        <v>1.04</v>
      </c>
      <c r="G5925" s="24" t="s">
        <v>81</v>
      </c>
      <c r="H5925" s="1"/>
      <c r="I5925" s="1"/>
      <c r="AA5925" s="7"/>
      <c r="AB5925" s="7"/>
      <c r="AD5925" s="1"/>
      <c r="AE5925" s="1"/>
      <c r="AG5925" s="7"/>
      <c r="AH5925" s="7"/>
      <c r="AI5925" s="7"/>
      <c r="IU5925" s="11"/>
      <c r="IV5925" s="11"/>
      <c r="IW5925" s="11"/>
      <c r="AMI5925" s="12"/>
      <c r="AMJ5925" s="12"/>
      <c r="AMK5925" s="12"/>
    </row>
    <row r="5926" spans="1:1025">
      <c r="A5926" s="28">
        <v>5</v>
      </c>
      <c r="B5926" s="23">
        <v>1996</v>
      </c>
      <c r="C5926" s="24">
        <v>-40.548999999999999</v>
      </c>
      <c r="D5926" s="24">
        <v>7.3230000000000004</v>
      </c>
      <c r="E5926" s="24">
        <v>0</v>
      </c>
      <c r="F5926" s="27">
        <v>0.69</v>
      </c>
      <c r="G5926" s="24" t="s">
        <v>81</v>
      </c>
      <c r="H5926" s="1"/>
      <c r="I5926" s="1"/>
      <c r="AA5926" s="7"/>
      <c r="AB5926" s="7"/>
      <c r="AD5926" s="1"/>
      <c r="AE5926" s="1"/>
      <c r="AG5926" s="7"/>
      <c r="AH5926" s="7"/>
      <c r="AI5926" s="7"/>
      <c r="IU5926" s="11"/>
      <c r="IV5926" s="11"/>
      <c r="IW5926" s="11"/>
      <c r="AMI5926" s="12"/>
      <c r="AMJ5926" s="12"/>
      <c r="AMK5926" s="12"/>
    </row>
    <row r="5927" spans="1:1025">
      <c r="A5927" s="28">
        <v>5</v>
      </c>
      <c r="B5927" s="23">
        <v>1996</v>
      </c>
      <c r="C5927" s="24">
        <v>-27.382000000000001</v>
      </c>
      <c r="D5927" s="24">
        <v>5.2210000000000001</v>
      </c>
      <c r="E5927" s="24">
        <v>0</v>
      </c>
      <c r="F5927" s="27">
        <v>1.1100000000000001</v>
      </c>
      <c r="G5927" s="24" t="s">
        <v>81</v>
      </c>
      <c r="H5927" s="1"/>
      <c r="I5927" s="1"/>
      <c r="AA5927" s="7"/>
      <c r="AB5927" s="7"/>
      <c r="AD5927" s="1"/>
      <c r="AE5927" s="1"/>
      <c r="AG5927" s="7"/>
      <c r="AH5927" s="7"/>
      <c r="AI5927" s="7"/>
      <c r="IU5927" s="11"/>
      <c r="IV5927" s="11"/>
      <c r="IW5927" s="11"/>
      <c r="AMI5927" s="12"/>
      <c r="AMJ5927" s="12"/>
      <c r="AMK5927" s="12"/>
    </row>
    <row r="5928" spans="1:1025">
      <c r="A5928" s="28">
        <v>5</v>
      </c>
      <c r="B5928" s="23">
        <v>1996</v>
      </c>
      <c r="C5928" s="24">
        <v>-40.843000000000004</v>
      </c>
      <c r="D5928" s="24">
        <v>7.3460000000000001</v>
      </c>
      <c r="E5928" s="24">
        <v>0</v>
      </c>
      <c r="F5928" s="27">
        <v>0.67</v>
      </c>
      <c r="G5928" s="24" t="s">
        <v>81</v>
      </c>
      <c r="H5928" s="1"/>
      <c r="I5928" s="1"/>
      <c r="AA5928" s="7"/>
      <c r="AB5928" s="7"/>
      <c r="AD5928" s="1"/>
      <c r="AE5928" s="1"/>
      <c r="AG5928" s="7"/>
      <c r="AH5928" s="7"/>
      <c r="AI5928" s="7"/>
      <c r="IU5928" s="11"/>
      <c r="IV5928" s="11"/>
      <c r="IW5928" s="11"/>
      <c r="AMI5928" s="12"/>
      <c r="AMJ5928" s="12"/>
      <c r="AMK5928" s="12"/>
    </row>
    <row r="5929" spans="1:1025">
      <c r="A5929" s="28">
        <v>5</v>
      </c>
      <c r="B5929" s="23">
        <v>1996</v>
      </c>
      <c r="C5929" s="24">
        <v>-29.881</v>
      </c>
      <c r="D5929" s="24">
        <v>5.6289999999999996</v>
      </c>
      <c r="E5929" s="24">
        <v>0</v>
      </c>
      <c r="F5929" s="27">
        <v>0.5</v>
      </c>
      <c r="G5929" s="24" t="s">
        <v>81</v>
      </c>
      <c r="H5929" s="1"/>
      <c r="I5929" s="1"/>
      <c r="AA5929" s="7"/>
      <c r="AB5929" s="7"/>
      <c r="AD5929" s="1"/>
      <c r="AE5929" s="1"/>
      <c r="AG5929" s="7"/>
      <c r="AH5929" s="7"/>
      <c r="AI5929" s="7"/>
      <c r="IU5929" s="11"/>
      <c r="IV5929" s="11"/>
      <c r="IW5929" s="11"/>
      <c r="AMI5929" s="12"/>
      <c r="AMJ5929" s="12"/>
      <c r="AMK5929" s="12"/>
    </row>
    <row r="5930" spans="1:1025">
      <c r="A5930" s="28">
        <v>5</v>
      </c>
      <c r="B5930" s="23">
        <v>1996</v>
      </c>
      <c r="C5930" s="24">
        <v>-27.905999999999999</v>
      </c>
      <c r="D5930" s="24">
        <v>5.2809999999999997</v>
      </c>
      <c r="E5930" s="24">
        <v>0</v>
      </c>
      <c r="F5930" s="27">
        <v>0.88</v>
      </c>
      <c r="G5930" s="24" t="s">
        <v>81</v>
      </c>
      <c r="H5930" s="1"/>
      <c r="I5930" s="1"/>
      <c r="AA5930" s="7"/>
      <c r="AB5930" s="7"/>
      <c r="AD5930" s="1"/>
      <c r="AE5930" s="1"/>
      <c r="AG5930" s="7"/>
      <c r="AH5930" s="7"/>
      <c r="AI5930" s="7"/>
      <c r="IU5930" s="11"/>
      <c r="IV5930" s="11"/>
      <c r="IW5930" s="11"/>
      <c r="AMI5930" s="12"/>
      <c r="AMJ5930" s="12"/>
      <c r="AMK5930" s="12"/>
    </row>
    <row r="5931" spans="1:1025">
      <c r="A5931" s="28">
        <v>5</v>
      </c>
      <c r="B5931" s="23">
        <v>1996</v>
      </c>
      <c r="C5931" s="24">
        <v>-22.137</v>
      </c>
      <c r="D5931" s="24">
        <v>-7.5860000000000003</v>
      </c>
      <c r="E5931" s="24">
        <v>0</v>
      </c>
      <c r="F5931" s="27">
        <v>0.64</v>
      </c>
      <c r="G5931" s="24" t="s">
        <v>81</v>
      </c>
      <c r="H5931" s="1"/>
      <c r="I5931" s="1"/>
      <c r="AA5931" s="7"/>
      <c r="AB5931" s="7"/>
      <c r="AD5931" s="1"/>
      <c r="AE5931" s="1"/>
      <c r="AG5931" s="7"/>
      <c r="AH5931" s="7"/>
      <c r="AI5931" s="7"/>
      <c r="IU5931" s="11"/>
      <c r="IV5931" s="11"/>
      <c r="IW5931" s="11"/>
      <c r="AMI5931" s="12"/>
      <c r="AMJ5931" s="12"/>
      <c r="AMK5931" s="12"/>
    </row>
    <row r="5932" spans="1:1025">
      <c r="A5932" s="28">
        <v>5</v>
      </c>
      <c r="B5932" s="23">
        <v>1996</v>
      </c>
      <c r="C5932" s="24">
        <v>-20.358000000000001</v>
      </c>
      <c r="D5932" s="24">
        <v>0.11799999999999999</v>
      </c>
      <c r="E5932" s="24">
        <v>0</v>
      </c>
      <c r="F5932" s="27">
        <v>0.85</v>
      </c>
      <c r="G5932" s="24" t="s">
        <v>81</v>
      </c>
      <c r="H5932" s="1"/>
      <c r="I5932" s="1"/>
      <c r="AA5932" s="7"/>
      <c r="AB5932" s="7"/>
      <c r="AD5932" s="1"/>
      <c r="AE5932" s="1"/>
      <c r="AG5932" s="7"/>
      <c r="AH5932" s="7"/>
      <c r="AI5932" s="7"/>
      <c r="IU5932" s="11"/>
      <c r="IV5932" s="11"/>
      <c r="IW5932" s="11"/>
      <c r="AMI5932" s="12"/>
      <c r="AMJ5932" s="12"/>
      <c r="AMK5932" s="12"/>
    </row>
    <row r="5933" spans="1:1025">
      <c r="A5933" s="28">
        <v>5</v>
      </c>
      <c r="B5933" s="23">
        <v>1996</v>
      </c>
      <c r="C5933" s="24">
        <v>-41.332000000000001</v>
      </c>
      <c r="D5933" s="24">
        <v>7.4130000000000003</v>
      </c>
      <c r="E5933" s="24">
        <v>0</v>
      </c>
      <c r="F5933" s="27">
        <v>0.74</v>
      </c>
      <c r="G5933" s="24" t="s">
        <v>81</v>
      </c>
      <c r="H5933" s="1"/>
      <c r="I5933" s="1"/>
      <c r="AA5933" s="7"/>
      <c r="AB5933" s="7"/>
      <c r="AD5933" s="1"/>
      <c r="AE5933" s="1"/>
      <c r="AG5933" s="7"/>
      <c r="AH5933" s="7"/>
      <c r="AI5933" s="7"/>
      <c r="IU5933" s="11"/>
      <c r="IV5933" s="11"/>
      <c r="IW5933" s="11"/>
      <c r="AMI5933" s="12"/>
      <c r="AMJ5933" s="12"/>
      <c r="AMK5933" s="12"/>
    </row>
    <row r="5934" spans="1:1025">
      <c r="A5934" s="28">
        <v>5</v>
      </c>
      <c r="B5934" s="23">
        <v>1996</v>
      </c>
      <c r="C5934" s="24">
        <v>-20.722999999999999</v>
      </c>
      <c r="D5934" s="24">
        <v>0.86500000000000099</v>
      </c>
      <c r="E5934" s="24">
        <v>0</v>
      </c>
      <c r="F5934" s="27">
        <v>0.76</v>
      </c>
      <c r="G5934" s="24" t="s">
        <v>81</v>
      </c>
      <c r="H5934" s="1"/>
      <c r="I5934" s="1"/>
      <c r="AA5934" s="7"/>
      <c r="AB5934" s="7"/>
      <c r="AD5934" s="1"/>
      <c r="AE5934" s="1"/>
      <c r="AG5934" s="7"/>
      <c r="AH5934" s="7"/>
      <c r="AI5934" s="7"/>
      <c r="IU5934" s="11"/>
      <c r="IV5934" s="11"/>
      <c r="IW5934" s="11"/>
      <c r="AMI5934" s="12"/>
      <c r="AMJ5934" s="12"/>
      <c r="AMK5934" s="12"/>
    </row>
    <row r="5935" spans="1:1025">
      <c r="A5935" s="28">
        <v>5</v>
      </c>
      <c r="B5935" s="23">
        <v>1996</v>
      </c>
      <c r="C5935" s="24">
        <v>-36.07</v>
      </c>
      <c r="D5935" s="24">
        <v>6.6029999999999998</v>
      </c>
      <c r="E5935" s="24">
        <v>0</v>
      </c>
      <c r="F5935" s="27">
        <v>0.47</v>
      </c>
      <c r="G5935" s="24" t="s">
        <v>81</v>
      </c>
      <c r="H5935" s="1"/>
      <c r="I5935" s="1"/>
      <c r="AA5935" s="7"/>
      <c r="AB5935" s="7"/>
      <c r="AD5935" s="1"/>
      <c r="AE5935" s="1"/>
      <c r="AG5935" s="7"/>
      <c r="AH5935" s="7"/>
      <c r="AI5935" s="7"/>
      <c r="IU5935" s="11"/>
      <c r="IV5935" s="11"/>
      <c r="IW5935" s="11"/>
      <c r="AMI5935" s="12"/>
      <c r="AMJ5935" s="12"/>
      <c r="AMK5935" s="12"/>
    </row>
    <row r="5936" spans="1:1025">
      <c r="A5936" s="28">
        <v>5</v>
      </c>
      <c r="B5936" s="23">
        <v>1996</v>
      </c>
      <c r="C5936" s="24">
        <v>-30.577999999999999</v>
      </c>
      <c r="D5936" s="24">
        <v>5.7549999999999999</v>
      </c>
      <c r="E5936" s="24">
        <v>0</v>
      </c>
      <c r="F5936" s="27">
        <v>0.71</v>
      </c>
      <c r="G5936" s="24" t="s">
        <v>81</v>
      </c>
      <c r="H5936" s="1"/>
      <c r="I5936" s="1"/>
      <c r="AA5936" s="7"/>
      <c r="AB5936" s="7"/>
      <c r="AD5936" s="1"/>
      <c r="AE5936" s="1"/>
      <c r="AG5936" s="7"/>
      <c r="AH5936" s="7"/>
      <c r="AI5936" s="7"/>
      <c r="IU5936" s="11"/>
      <c r="IV5936" s="11"/>
      <c r="IW5936" s="11"/>
      <c r="AMI5936" s="12"/>
      <c r="AMJ5936" s="12"/>
      <c r="AMK5936" s="12"/>
    </row>
    <row r="5937" spans="1:1025">
      <c r="A5937" s="28">
        <v>5</v>
      </c>
      <c r="B5937" s="23">
        <v>1996</v>
      </c>
      <c r="C5937" s="24">
        <v>-27.167000000000002</v>
      </c>
      <c r="D5937" s="24">
        <v>5.1920000000000002</v>
      </c>
      <c r="E5937" s="24">
        <v>0</v>
      </c>
      <c r="F5937" s="27">
        <v>0.64</v>
      </c>
      <c r="G5937" s="24" t="s">
        <v>81</v>
      </c>
      <c r="H5937" s="1"/>
      <c r="I5937" s="1"/>
      <c r="AA5937" s="7"/>
      <c r="AB5937" s="7"/>
      <c r="AD5937" s="1"/>
      <c r="AE5937" s="1"/>
      <c r="AG5937" s="7"/>
      <c r="AH5937" s="7"/>
      <c r="AI5937" s="7"/>
      <c r="IU5937" s="11"/>
      <c r="IV5937" s="11"/>
      <c r="IW5937" s="11"/>
      <c r="AMI5937" s="12"/>
      <c r="AMJ5937" s="12"/>
      <c r="AMK5937" s="12"/>
    </row>
    <row r="5938" spans="1:1025">
      <c r="A5938" s="28">
        <v>5</v>
      </c>
      <c r="B5938" s="23">
        <v>1996</v>
      </c>
      <c r="C5938" s="24">
        <v>-29.59</v>
      </c>
      <c r="D5938" s="24">
        <v>5.5750000000000002</v>
      </c>
      <c r="E5938" s="24">
        <v>0</v>
      </c>
      <c r="F5938" s="27">
        <v>0.8</v>
      </c>
      <c r="G5938" s="24" t="s">
        <v>81</v>
      </c>
      <c r="H5938" s="1"/>
      <c r="I5938" s="1"/>
      <c r="AA5938" s="7"/>
      <c r="AB5938" s="7"/>
      <c r="AD5938" s="1"/>
      <c r="AE5938" s="1"/>
      <c r="AG5938" s="7"/>
      <c r="AH5938" s="7"/>
      <c r="AI5938" s="7"/>
      <c r="IU5938" s="11"/>
      <c r="IV5938" s="11"/>
      <c r="IW5938" s="11"/>
      <c r="AMI5938" s="12"/>
      <c r="AMJ5938" s="12"/>
      <c r="AMK5938" s="12"/>
    </row>
    <row r="5939" spans="1:1025">
      <c r="A5939" s="28">
        <v>5</v>
      </c>
      <c r="B5939" s="23">
        <v>1996</v>
      </c>
      <c r="C5939" s="24">
        <v>-20.969000000000001</v>
      </c>
      <c r="D5939" s="24">
        <v>1.3460000000000001</v>
      </c>
      <c r="E5939" s="24">
        <v>0</v>
      </c>
      <c r="F5939" s="27">
        <v>0.84</v>
      </c>
      <c r="G5939" s="24" t="s">
        <v>81</v>
      </c>
      <c r="H5939" s="1"/>
      <c r="I5939" s="1"/>
      <c r="AA5939" s="7"/>
      <c r="AB5939" s="7"/>
      <c r="AD5939" s="1"/>
      <c r="AE5939" s="1"/>
      <c r="AG5939" s="7"/>
      <c r="AH5939" s="7"/>
      <c r="AI5939" s="7"/>
      <c r="IU5939" s="11"/>
      <c r="IV5939" s="11"/>
      <c r="IW5939" s="11"/>
      <c r="AMI5939" s="12"/>
      <c r="AMJ5939" s="12"/>
      <c r="AMK5939" s="12"/>
    </row>
    <row r="5940" spans="1:1025">
      <c r="A5940" s="28">
        <v>5</v>
      </c>
      <c r="B5940" s="23">
        <v>1996</v>
      </c>
      <c r="C5940" s="24">
        <v>-25.763000000000002</v>
      </c>
      <c r="D5940" s="24">
        <v>4.9960000000000004</v>
      </c>
      <c r="E5940" s="24">
        <v>0</v>
      </c>
      <c r="F5940" s="27">
        <v>1.06</v>
      </c>
      <c r="G5940" s="24" t="s">
        <v>81</v>
      </c>
      <c r="H5940" s="1"/>
      <c r="I5940" s="1"/>
      <c r="AA5940" s="7"/>
      <c r="AB5940" s="7"/>
      <c r="AD5940" s="1"/>
      <c r="AE5940" s="1"/>
      <c r="AG5940" s="7"/>
      <c r="AH5940" s="7"/>
      <c r="AI5940" s="7"/>
      <c r="IU5940" s="11"/>
      <c r="IV5940" s="11"/>
      <c r="IW5940" s="11"/>
      <c r="AMI5940" s="12"/>
      <c r="AMJ5940" s="12"/>
      <c r="AMK5940" s="12"/>
    </row>
    <row r="5941" spans="1:1025">
      <c r="A5941" s="28">
        <v>5</v>
      </c>
      <c r="B5941" s="23">
        <v>1996</v>
      </c>
      <c r="C5941" s="24">
        <v>-44.658000000000001</v>
      </c>
      <c r="D5941" s="24">
        <v>7.9240000000000004</v>
      </c>
      <c r="E5941" s="24">
        <v>0</v>
      </c>
      <c r="F5941" s="27">
        <v>0.79</v>
      </c>
      <c r="G5941" s="24" t="s">
        <v>81</v>
      </c>
      <c r="H5941" s="1"/>
      <c r="I5941" s="1"/>
      <c r="AA5941" s="7"/>
      <c r="AB5941" s="7"/>
      <c r="AD5941" s="1"/>
      <c r="AE5941" s="1"/>
      <c r="AG5941" s="7"/>
      <c r="AH5941" s="7"/>
      <c r="AI5941" s="7"/>
      <c r="IU5941" s="11"/>
      <c r="IV5941" s="11"/>
      <c r="IW5941" s="11"/>
      <c r="AMI5941" s="12"/>
      <c r="AMJ5941" s="12"/>
      <c r="AMK5941" s="12"/>
    </row>
    <row r="5942" spans="1:1025">
      <c r="A5942" s="28">
        <v>5</v>
      </c>
      <c r="B5942" s="23">
        <v>1996</v>
      </c>
      <c r="C5942" s="24">
        <v>-21.003</v>
      </c>
      <c r="D5942" s="24">
        <v>-3.9060000000000001</v>
      </c>
      <c r="E5942" s="24">
        <v>0</v>
      </c>
      <c r="F5942" s="27">
        <v>0.67</v>
      </c>
      <c r="G5942" s="24" t="s">
        <v>81</v>
      </c>
      <c r="H5942" s="1"/>
      <c r="I5942" s="1"/>
      <c r="AA5942" s="7"/>
      <c r="AB5942" s="7"/>
      <c r="AD5942" s="1"/>
      <c r="AE5942" s="1"/>
      <c r="AG5942" s="7"/>
      <c r="AH5942" s="7"/>
      <c r="AI5942" s="7"/>
      <c r="IU5942" s="11"/>
      <c r="IV5942" s="11"/>
      <c r="IW5942" s="11"/>
      <c r="AMI5942" s="12"/>
      <c r="AMJ5942" s="12"/>
      <c r="AMK5942" s="12"/>
    </row>
    <row r="5943" spans="1:1025">
      <c r="A5943" s="28">
        <v>5</v>
      </c>
      <c r="B5943" s="23">
        <v>1996</v>
      </c>
      <c r="C5943" s="24">
        <v>-21.885000000000002</v>
      </c>
      <c r="D5943" s="24">
        <v>-6.7320000000000002</v>
      </c>
      <c r="E5943" s="24">
        <v>0</v>
      </c>
      <c r="F5943" s="27">
        <v>0.59</v>
      </c>
      <c r="G5943" s="24" t="s">
        <v>81</v>
      </c>
      <c r="H5943" s="1"/>
      <c r="I5943" s="1"/>
      <c r="AA5943" s="7"/>
      <c r="AB5943" s="7"/>
      <c r="AD5943" s="1"/>
      <c r="AE5943" s="1"/>
      <c r="AG5943" s="7"/>
      <c r="AH5943" s="7"/>
      <c r="AI5943" s="7"/>
      <c r="IU5943" s="11"/>
      <c r="IV5943" s="11"/>
      <c r="IW5943" s="11"/>
      <c r="AMI5943" s="12"/>
      <c r="AMJ5943" s="12"/>
      <c r="AMK5943" s="12"/>
    </row>
    <row r="5944" spans="1:1025">
      <c r="A5944" s="28">
        <v>5</v>
      </c>
      <c r="B5944" s="23">
        <v>1996</v>
      </c>
      <c r="C5944" s="24">
        <v>-29.074000000000002</v>
      </c>
      <c r="D5944" s="24">
        <v>5.4749999999999996</v>
      </c>
      <c r="E5944" s="24">
        <v>0</v>
      </c>
      <c r="F5944" s="27">
        <v>0.7</v>
      </c>
      <c r="G5944" s="24" t="s">
        <v>81</v>
      </c>
      <c r="H5944" s="1"/>
      <c r="I5944" s="1"/>
      <c r="AA5944" s="7"/>
      <c r="AB5944" s="7"/>
      <c r="AD5944" s="1"/>
      <c r="AE5944" s="1"/>
      <c r="AG5944" s="7"/>
      <c r="AH5944" s="7"/>
      <c r="AI5944" s="7"/>
      <c r="IU5944" s="11"/>
      <c r="IV5944" s="11"/>
      <c r="IW5944" s="11"/>
      <c r="AMI5944" s="12"/>
      <c r="AMJ5944" s="12"/>
      <c r="AMK5944" s="12"/>
    </row>
    <row r="5945" spans="1:1025">
      <c r="A5945" s="28">
        <v>5</v>
      </c>
      <c r="B5945" s="23">
        <v>1996</v>
      </c>
      <c r="C5945" s="24">
        <v>-25.893000000000001</v>
      </c>
      <c r="D5945" s="24">
        <v>5.0140000000000002</v>
      </c>
      <c r="E5945" s="24">
        <v>0</v>
      </c>
      <c r="F5945" s="27">
        <v>1.29</v>
      </c>
      <c r="G5945" s="24" t="s">
        <v>81</v>
      </c>
      <c r="H5945" s="1"/>
      <c r="I5945" s="1"/>
      <c r="AA5945" s="7"/>
      <c r="AB5945" s="7"/>
      <c r="AD5945" s="1"/>
      <c r="AE5945" s="1"/>
      <c r="AG5945" s="7"/>
      <c r="AH5945" s="7"/>
      <c r="AI5945" s="7"/>
      <c r="IU5945" s="11"/>
      <c r="IV5945" s="11"/>
      <c r="IW5945" s="11"/>
      <c r="AMI5945" s="12"/>
      <c r="AMJ5945" s="12"/>
      <c r="AMK5945" s="12"/>
    </row>
    <row r="5946" spans="1:1025">
      <c r="A5946" s="28">
        <v>5</v>
      </c>
      <c r="B5946" s="23">
        <v>1996</v>
      </c>
      <c r="C5946" s="24">
        <v>-20.234999999999999</v>
      </c>
      <c r="D5946" s="24">
        <v>-0.125</v>
      </c>
      <c r="E5946" s="24">
        <v>0</v>
      </c>
      <c r="F5946" s="27">
        <v>0.89</v>
      </c>
      <c r="G5946" s="24" t="s">
        <v>81</v>
      </c>
      <c r="H5946" s="1"/>
      <c r="I5946" s="1"/>
      <c r="AA5946" s="7"/>
      <c r="AB5946" s="7"/>
      <c r="AD5946" s="1"/>
      <c r="AE5946" s="1"/>
      <c r="AG5946" s="7"/>
      <c r="AH5946" s="7"/>
      <c r="AI5946" s="7"/>
      <c r="IU5946" s="11"/>
      <c r="IV5946" s="11"/>
      <c r="IW5946" s="11"/>
      <c r="AMI5946" s="12"/>
      <c r="AMJ5946" s="12"/>
      <c r="AMK5946" s="12"/>
    </row>
    <row r="5947" spans="1:1025">
      <c r="A5947" s="28">
        <v>5</v>
      </c>
      <c r="B5947" s="23">
        <v>1996</v>
      </c>
      <c r="C5947" s="24">
        <v>-21.184999999999999</v>
      </c>
      <c r="D5947" s="24">
        <v>1.8080000000000001</v>
      </c>
      <c r="E5947" s="24">
        <v>0</v>
      </c>
      <c r="F5947" s="27">
        <v>0.86</v>
      </c>
      <c r="G5947" s="24" t="s">
        <v>81</v>
      </c>
      <c r="H5947" s="1"/>
      <c r="I5947" s="1"/>
      <c r="AA5947" s="7"/>
      <c r="AB5947" s="7"/>
      <c r="AD5947" s="1"/>
      <c r="AE5947" s="1"/>
      <c r="AG5947" s="7"/>
      <c r="AH5947" s="7"/>
      <c r="AI5947" s="7"/>
      <c r="IU5947" s="11"/>
      <c r="IV5947" s="11"/>
      <c r="IW5947" s="11"/>
      <c r="AMI5947" s="12"/>
      <c r="AMJ5947" s="12"/>
      <c r="AMK5947" s="12"/>
    </row>
    <row r="5948" spans="1:1025">
      <c r="A5948" s="28">
        <v>5</v>
      </c>
      <c r="B5948" s="23">
        <v>1996</v>
      </c>
      <c r="C5948" s="24">
        <v>-20.457999999999998</v>
      </c>
      <c r="D5948" s="24">
        <v>0.32200000000000101</v>
      </c>
      <c r="E5948" s="24">
        <v>0</v>
      </c>
      <c r="F5948" s="27">
        <v>0.77</v>
      </c>
      <c r="G5948" s="24" t="s">
        <v>81</v>
      </c>
      <c r="H5948" s="1"/>
      <c r="I5948" s="1"/>
      <c r="AA5948" s="7"/>
      <c r="AB5948" s="7"/>
      <c r="AD5948" s="1"/>
      <c r="AE5948" s="1"/>
      <c r="AG5948" s="7"/>
      <c r="AH5948" s="7"/>
      <c r="AI5948" s="7"/>
      <c r="IU5948" s="11"/>
      <c r="IV5948" s="11"/>
      <c r="IW5948" s="11"/>
      <c r="AMI5948" s="12"/>
      <c r="AMJ5948" s="12"/>
      <c r="AMK5948" s="12"/>
    </row>
    <row r="5949" spans="1:1025">
      <c r="A5949" s="28">
        <v>5</v>
      </c>
      <c r="B5949" s="23">
        <v>1996</v>
      </c>
      <c r="C5949" s="24">
        <v>-20.997</v>
      </c>
      <c r="D5949" s="24">
        <v>-3.8820000000000001</v>
      </c>
      <c r="E5949" s="24">
        <v>0</v>
      </c>
      <c r="F5949" s="27">
        <v>0.61</v>
      </c>
      <c r="G5949" s="24" t="s">
        <v>81</v>
      </c>
      <c r="H5949" s="1"/>
      <c r="I5949" s="1"/>
      <c r="AA5949" s="7"/>
      <c r="AB5949" s="7"/>
      <c r="AD5949" s="1"/>
      <c r="AE5949" s="1"/>
      <c r="AG5949" s="7"/>
      <c r="AH5949" s="7"/>
      <c r="AI5949" s="7"/>
      <c r="IU5949" s="11"/>
      <c r="IV5949" s="11"/>
      <c r="IW5949" s="11"/>
      <c r="AMI5949" s="12"/>
      <c r="AMJ5949" s="12"/>
      <c r="AMK5949" s="12"/>
    </row>
    <row r="5950" spans="1:1025">
      <c r="A5950" s="28">
        <v>5</v>
      </c>
      <c r="B5950" s="23">
        <v>1996</v>
      </c>
      <c r="C5950" s="24">
        <v>-23.048999999999999</v>
      </c>
      <c r="D5950" s="24">
        <v>-10.577</v>
      </c>
      <c r="E5950" s="24">
        <v>0</v>
      </c>
      <c r="F5950" s="27">
        <v>0.67</v>
      </c>
      <c r="G5950" s="24" t="s">
        <v>81</v>
      </c>
      <c r="H5950" s="1"/>
      <c r="I5950" s="1"/>
      <c r="AA5950" s="7"/>
      <c r="AB5950" s="7"/>
      <c r="AD5950" s="1"/>
      <c r="AE5950" s="1"/>
      <c r="AG5950" s="7"/>
      <c r="AH5950" s="7"/>
      <c r="AI5950" s="7"/>
      <c r="IU5950" s="11"/>
      <c r="IV5950" s="11"/>
      <c r="IW5950" s="11"/>
      <c r="AMI5950" s="12"/>
      <c r="AMJ5950" s="12"/>
      <c r="AMK5950" s="12"/>
    </row>
    <row r="5951" spans="1:1025">
      <c r="A5951" s="28">
        <v>5</v>
      </c>
      <c r="B5951" s="23">
        <v>1996</v>
      </c>
      <c r="C5951" s="24">
        <v>-21.728999999999999</v>
      </c>
      <c r="D5951" s="24">
        <v>-6.1929999999999996</v>
      </c>
      <c r="E5951" s="24">
        <v>0</v>
      </c>
      <c r="F5951" s="27">
        <v>0.67</v>
      </c>
      <c r="G5951" s="24" t="s">
        <v>81</v>
      </c>
      <c r="H5951" s="1"/>
      <c r="I5951" s="1"/>
      <c r="AA5951" s="7"/>
      <c r="AB5951" s="7"/>
      <c r="AD5951" s="1"/>
      <c r="AE5951" s="1"/>
      <c r="AG5951" s="7"/>
      <c r="AH5951" s="7"/>
      <c r="AI5951" s="7"/>
      <c r="IU5951" s="11"/>
      <c r="IV5951" s="11"/>
      <c r="IW5951" s="11"/>
      <c r="AMI5951" s="12"/>
      <c r="AMJ5951" s="12"/>
      <c r="AMK5951" s="12"/>
    </row>
    <row r="5952" spans="1:1025">
      <c r="A5952" s="28">
        <v>5</v>
      </c>
      <c r="B5952" s="23">
        <v>1996</v>
      </c>
      <c r="C5952" s="24">
        <v>-21.960999999999999</v>
      </c>
      <c r="D5952" s="24">
        <v>-7.0090000000000003</v>
      </c>
      <c r="E5952" s="24">
        <v>0</v>
      </c>
      <c r="F5952" s="27">
        <v>0.61</v>
      </c>
      <c r="G5952" s="24" t="s">
        <v>81</v>
      </c>
      <c r="H5952" s="1"/>
      <c r="I5952" s="1"/>
      <c r="AA5952" s="7"/>
      <c r="AB5952" s="7"/>
      <c r="AD5952" s="1"/>
      <c r="AE5952" s="1"/>
      <c r="AG5952" s="7"/>
      <c r="AH5952" s="7"/>
      <c r="AI5952" s="7"/>
      <c r="IU5952" s="11"/>
      <c r="IV5952" s="11"/>
      <c r="IW5952" s="11"/>
      <c r="AMI5952" s="12"/>
      <c r="AMJ5952" s="12"/>
      <c r="AMK5952" s="12"/>
    </row>
    <row r="5953" spans="1:1025">
      <c r="A5953" s="28">
        <v>5</v>
      </c>
      <c r="B5953" s="23">
        <v>1996</v>
      </c>
      <c r="C5953" s="24">
        <v>-20.928999999999998</v>
      </c>
      <c r="D5953" s="24">
        <v>1.2729999999999999</v>
      </c>
      <c r="E5953" s="24">
        <v>0</v>
      </c>
      <c r="F5953" s="27">
        <v>0.74</v>
      </c>
      <c r="G5953" s="24" t="s">
        <v>81</v>
      </c>
      <c r="H5953" s="1"/>
      <c r="I5953" s="1"/>
      <c r="AA5953" s="7"/>
      <c r="AB5953" s="7"/>
      <c r="AD5953" s="1"/>
      <c r="AE5953" s="1"/>
      <c r="AG5953" s="7"/>
      <c r="AH5953" s="7"/>
      <c r="AI5953" s="7"/>
      <c r="IU5953" s="11"/>
      <c r="IV5953" s="11"/>
      <c r="IW5953" s="11"/>
      <c r="AMI5953" s="12"/>
      <c r="AMJ5953" s="12"/>
      <c r="AMK5953" s="12"/>
    </row>
    <row r="5954" spans="1:1025">
      <c r="A5954" s="28">
        <v>5</v>
      </c>
      <c r="B5954" s="23">
        <v>1996</v>
      </c>
      <c r="C5954" s="24">
        <v>-21.175000000000001</v>
      </c>
      <c r="D5954" s="24">
        <v>1.782</v>
      </c>
      <c r="E5954" s="24">
        <v>0</v>
      </c>
      <c r="F5954" s="27">
        <v>0.81</v>
      </c>
      <c r="G5954" s="24" t="s">
        <v>81</v>
      </c>
      <c r="H5954" s="1"/>
      <c r="I5954" s="1"/>
      <c r="AA5954" s="7"/>
      <c r="AB5954" s="7"/>
      <c r="AD5954" s="1"/>
      <c r="AE5954" s="1"/>
      <c r="AG5954" s="7"/>
      <c r="AH5954" s="7"/>
      <c r="AI5954" s="7"/>
      <c r="IU5954" s="11"/>
      <c r="IV5954" s="11"/>
      <c r="IW5954" s="11"/>
      <c r="AMI5954" s="12"/>
      <c r="AMJ5954" s="12"/>
      <c r="AMK5954" s="12"/>
    </row>
    <row r="5955" spans="1:1025">
      <c r="A5955" s="28">
        <v>5</v>
      </c>
      <c r="B5955" s="23">
        <v>1996</v>
      </c>
      <c r="C5955" s="24">
        <v>-22.146999999999998</v>
      </c>
      <c r="D5955" s="24">
        <v>3.915</v>
      </c>
      <c r="E5955" s="24">
        <v>0</v>
      </c>
      <c r="F5955" s="27">
        <v>0.52</v>
      </c>
      <c r="G5955" s="24" t="s">
        <v>81</v>
      </c>
      <c r="H5955" s="1"/>
      <c r="I5955" s="1"/>
      <c r="AA5955" s="7"/>
      <c r="AB5955" s="7"/>
      <c r="AD5955" s="1"/>
      <c r="AE5955" s="1"/>
      <c r="AG5955" s="7"/>
      <c r="AH5955" s="7"/>
      <c r="AI5955" s="7"/>
      <c r="IU5955" s="11"/>
      <c r="IV5955" s="11"/>
      <c r="IW5955" s="11"/>
      <c r="AMI5955" s="12"/>
      <c r="AMJ5955" s="12"/>
      <c r="AMK5955" s="12"/>
    </row>
    <row r="5956" spans="1:1025">
      <c r="A5956" s="28">
        <v>5</v>
      </c>
      <c r="B5956" s="23">
        <v>1996</v>
      </c>
      <c r="C5956" s="24">
        <v>-22.172000000000001</v>
      </c>
      <c r="D5956" s="24">
        <v>3.9590000000000001</v>
      </c>
      <c r="E5956" s="24">
        <v>0</v>
      </c>
      <c r="F5956" s="27">
        <v>0.49</v>
      </c>
      <c r="G5956" s="24" t="s">
        <v>81</v>
      </c>
      <c r="H5956" s="1"/>
      <c r="I5956" s="1"/>
      <c r="AA5956" s="7"/>
      <c r="AB5956" s="7"/>
      <c r="AD5956" s="1"/>
      <c r="AE5956" s="1"/>
      <c r="AG5956" s="7"/>
      <c r="AH5956" s="7"/>
      <c r="AI5956" s="7"/>
      <c r="IU5956" s="11"/>
      <c r="IV5956" s="11"/>
      <c r="IW5956" s="11"/>
      <c r="AMI5956" s="12"/>
      <c r="AMJ5956" s="12"/>
      <c r="AMK5956" s="12"/>
    </row>
    <row r="5957" spans="1:1025">
      <c r="A5957" s="28">
        <v>5</v>
      </c>
      <c r="B5957" s="23">
        <v>1996</v>
      </c>
      <c r="C5957" s="24">
        <v>-35.843000000000004</v>
      </c>
      <c r="D5957" s="24">
        <v>6.57</v>
      </c>
      <c r="E5957" s="24">
        <v>0</v>
      </c>
      <c r="F5957" s="27">
        <v>0.44</v>
      </c>
      <c r="G5957" s="24" t="s">
        <v>81</v>
      </c>
      <c r="H5957" s="1"/>
      <c r="I5957" s="1"/>
      <c r="AA5957" s="7"/>
      <c r="AB5957" s="7"/>
      <c r="AD5957" s="1"/>
      <c r="AE5957" s="1"/>
      <c r="AG5957" s="7"/>
      <c r="AH5957" s="7"/>
      <c r="AI5957" s="7"/>
      <c r="IU5957" s="11"/>
      <c r="IV5957" s="11"/>
      <c r="IW5957" s="11"/>
      <c r="AMI5957" s="12"/>
      <c r="AMJ5957" s="12"/>
      <c r="AMK5957" s="12"/>
    </row>
    <row r="5958" spans="1:1025">
      <c r="A5958" s="28">
        <v>5</v>
      </c>
      <c r="B5958" s="23">
        <v>1996</v>
      </c>
      <c r="C5958" s="24">
        <v>-40.628999999999998</v>
      </c>
      <c r="D5958" s="24">
        <v>7.33</v>
      </c>
      <c r="E5958" s="24">
        <v>0</v>
      </c>
      <c r="F5958" s="27">
        <v>0.68</v>
      </c>
      <c r="G5958" s="24" t="s">
        <v>81</v>
      </c>
      <c r="H5958" s="1"/>
      <c r="I5958" s="1"/>
      <c r="AA5958" s="7"/>
      <c r="AB5958" s="7"/>
      <c r="AD5958" s="1"/>
      <c r="AE5958" s="1"/>
      <c r="AG5958" s="7"/>
      <c r="AH5958" s="7"/>
      <c r="AI5958" s="7"/>
      <c r="IU5958" s="11"/>
      <c r="IV5958" s="11"/>
      <c r="IW5958" s="11"/>
      <c r="AMI5958" s="12"/>
      <c r="AMJ5958" s="12"/>
      <c r="AMK5958" s="12"/>
    </row>
    <row r="5959" spans="1:1025">
      <c r="A5959" s="28">
        <v>5</v>
      </c>
      <c r="B5959" s="23">
        <v>1996</v>
      </c>
      <c r="C5959" s="24">
        <v>-23.065999999999999</v>
      </c>
      <c r="D5959" s="24">
        <v>-10.648</v>
      </c>
      <c r="E5959" s="24">
        <v>0</v>
      </c>
      <c r="F5959" s="27">
        <v>0.67</v>
      </c>
      <c r="G5959" s="24" t="s">
        <v>81</v>
      </c>
      <c r="H5959" s="1"/>
      <c r="I5959" s="1"/>
      <c r="AA5959" s="7"/>
      <c r="AB5959" s="7"/>
      <c r="AD5959" s="1"/>
      <c r="AE5959" s="1"/>
      <c r="AG5959" s="7"/>
      <c r="AH5959" s="7"/>
      <c r="AI5959" s="7"/>
      <c r="IU5959" s="11"/>
      <c r="IV5959" s="11"/>
      <c r="IW5959" s="11"/>
      <c r="AMI5959" s="12"/>
      <c r="AMJ5959" s="12"/>
      <c r="AMK5959" s="12"/>
    </row>
    <row r="5960" spans="1:1025">
      <c r="A5960" s="28">
        <v>5</v>
      </c>
      <c r="B5960" s="23">
        <v>1996</v>
      </c>
      <c r="C5960" s="24">
        <v>-42.378</v>
      </c>
      <c r="D5960" s="24">
        <v>7.5789999999999997</v>
      </c>
      <c r="E5960" s="24">
        <v>0</v>
      </c>
      <c r="F5960" s="27">
        <v>0.62</v>
      </c>
      <c r="G5960" s="24" t="s">
        <v>81</v>
      </c>
      <c r="H5960" s="1"/>
      <c r="I5960" s="1"/>
      <c r="AA5960" s="7"/>
      <c r="AB5960" s="7"/>
      <c r="AD5960" s="1"/>
      <c r="AE5960" s="1"/>
      <c r="AG5960" s="7"/>
      <c r="AH5960" s="7"/>
      <c r="AI5960" s="7"/>
      <c r="IU5960" s="11"/>
      <c r="IV5960" s="11"/>
      <c r="IW5960" s="11"/>
      <c r="AMI5960" s="12"/>
      <c r="AMJ5960" s="12"/>
      <c r="AMK5960" s="12"/>
    </row>
    <row r="5961" spans="1:1025">
      <c r="A5961" s="28">
        <v>5</v>
      </c>
      <c r="B5961" s="23">
        <v>1996</v>
      </c>
      <c r="C5961" s="24">
        <v>-21.088000000000001</v>
      </c>
      <c r="D5961" s="24">
        <v>1.577</v>
      </c>
      <c r="E5961" s="24">
        <v>0</v>
      </c>
      <c r="F5961" s="27">
        <v>0.84</v>
      </c>
      <c r="G5961" s="24" t="s">
        <v>81</v>
      </c>
      <c r="H5961" s="1"/>
      <c r="I5961" s="1"/>
      <c r="AA5961" s="7"/>
      <c r="AB5961" s="7"/>
      <c r="AD5961" s="1"/>
      <c r="AE5961" s="1"/>
      <c r="AG5961" s="7"/>
      <c r="AH5961" s="7"/>
      <c r="AI5961" s="7"/>
      <c r="IU5961" s="11"/>
      <c r="IV5961" s="11"/>
      <c r="IW5961" s="11"/>
      <c r="AMI5961" s="12"/>
      <c r="AMJ5961" s="12"/>
      <c r="AMK5961" s="12"/>
    </row>
    <row r="5962" spans="1:1025">
      <c r="A5962" s="28">
        <v>5</v>
      </c>
      <c r="B5962" s="23">
        <v>1996</v>
      </c>
      <c r="C5962" s="24">
        <v>-26.847999999999999</v>
      </c>
      <c r="D5962" s="24">
        <v>5.1459999999999999</v>
      </c>
      <c r="E5962" s="24">
        <v>0</v>
      </c>
      <c r="F5962" s="27">
        <v>0.61</v>
      </c>
      <c r="G5962" s="24" t="s">
        <v>81</v>
      </c>
      <c r="H5962" s="1"/>
      <c r="I5962" s="1"/>
      <c r="AA5962" s="7"/>
      <c r="AB5962" s="7"/>
      <c r="AD5962" s="1"/>
      <c r="AE5962" s="1"/>
      <c r="AG5962" s="7"/>
      <c r="AH5962" s="7"/>
      <c r="AI5962" s="7"/>
      <c r="IU5962" s="11"/>
      <c r="IV5962" s="11"/>
      <c r="IW5962" s="11"/>
      <c r="AMI5962" s="12"/>
      <c r="AMJ5962" s="12"/>
      <c r="AMK5962" s="12"/>
    </row>
    <row r="5963" spans="1:1025">
      <c r="A5963" s="28">
        <v>5</v>
      </c>
      <c r="B5963" s="23">
        <v>1996</v>
      </c>
      <c r="C5963" s="24">
        <v>-30.565000000000001</v>
      </c>
      <c r="D5963" s="24">
        <v>5.7519999999999998</v>
      </c>
      <c r="E5963" s="24">
        <v>0</v>
      </c>
      <c r="F5963" s="27">
        <v>0.72</v>
      </c>
      <c r="G5963" s="24" t="s">
        <v>81</v>
      </c>
      <c r="H5963" s="1"/>
      <c r="I5963" s="1"/>
      <c r="AA5963" s="7"/>
      <c r="AB5963" s="7"/>
      <c r="AD5963" s="1"/>
      <c r="AE5963" s="1"/>
      <c r="AG5963" s="7"/>
      <c r="AH5963" s="7"/>
      <c r="AI5963" s="7"/>
      <c r="IU5963" s="11"/>
      <c r="IV5963" s="11"/>
      <c r="IW5963" s="11"/>
      <c r="AMI5963" s="12"/>
      <c r="AMJ5963" s="12"/>
      <c r="AMK5963" s="12"/>
    </row>
    <row r="5964" spans="1:1025">
      <c r="A5964" s="28">
        <v>5</v>
      </c>
      <c r="B5964" s="23">
        <v>1996</v>
      </c>
      <c r="C5964" s="24">
        <v>-44.872</v>
      </c>
      <c r="D5964" s="24">
        <v>7.97</v>
      </c>
      <c r="E5964" s="24">
        <v>0</v>
      </c>
      <c r="F5964" s="27">
        <v>0.77</v>
      </c>
      <c r="G5964" s="24" t="s">
        <v>81</v>
      </c>
      <c r="H5964" s="1"/>
      <c r="I5964" s="1"/>
      <c r="AA5964" s="7"/>
      <c r="AB5964" s="7"/>
      <c r="AD5964" s="1"/>
      <c r="AE5964" s="1"/>
      <c r="AG5964" s="7"/>
      <c r="AH5964" s="7"/>
      <c r="AI5964" s="7"/>
      <c r="IU5964" s="11"/>
      <c r="IV5964" s="11"/>
      <c r="IW5964" s="11"/>
      <c r="AMI5964" s="12"/>
      <c r="AMJ5964" s="12"/>
      <c r="AMK5964" s="12"/>
    </row>
    <row r="5965" spans="1:1025">
      <c r="A5965" s="28">
        <v>5</v>
      </c>
      <c r="B5965" s="23">
        <v>1996</v>
      </c>
      <c r="C5965" s="24">
        <v>-20.37</v>
      </c>
      <c r="D5965" s="24">
        <v>0.14399999999999999</v>
      </c>
      <c r="E5965" s="24">
        <v>0</v>
      </c>
      <c r="F5965" s="27">
        <v>0.81</v>
      </c>
      <c r="G5965" s="24" t="s">
        <v>81</v>
      </c>
      <c r="H5965" s="1"/>
      <c r="I5965" s="1"/>
      <c r="AA5965" s="7"/>
      <c r="AB5965" s="7"/>
      <c r="AD5965" s="1"/>
      <c r="AE5965" s="1"/>
      <c r="AG5965" s="7"/>
      <c r="AH5965" s="7"/>
      <c r="AI5965" s="7"/>
      <c r="IU5965" s="11"/>
      <c r="IV5965" s="11"/>
      <c r="IW5965" s="11"/>
      <c r="AMI5965" s="12"/>
      <c r="AMJ5965" s="12"/>
      <c r="AMK5965" s="12"/>
    </row>
    <row r="5966" spans="1:1025">
      <c r="A5966" s="28">
        <v>5</v>
      </c>
      <c r="B5966" s="23">
        <v>1996</v>
      </c>
      <c r="C5966" s="24">
        <v>-42.127000000000002</v>
      </c>
      <c r="D5966" s="24">
        <v>7.5389999999999997</v>
      </c>
      <c r="E5966" s="24">
        <v>0</v>
      </c>
      <c r="F5966" s="27">
        <v>0.68</v>
      </c>
      <c r="G5966" s="24" t="s">
        <v>81</v>
      </c>
      <c r="H5966" s="1"/>
      <c r="I5966" s="1"/>
      <c r="AA5966" s="7"/>
      <c r="AB5966" s="7"/>
      <c r="AD5966" s="1"/>
      <c r="AE5966" s="1"/>
      <c r="AG5966" s="7"/>
      <c r="AH5966" s="7"/>
      <c r="AI5966" s="7"/>
      <c r="IU5966" s="11"/>
      <c r="IV5966" s="11"/>
      <c r="IW5966" s="11"/>
      <c r="AMI5966" s="12"/>
      <c r="AMJ5966" s="12"/>
      <c r="AMK5966" s="12"/>
    </row>
    <row r="5967" spans="1:1025">
      <c r="A5967" s="28">
        <v>5</v>
      </c>
      <c r="B5967" s="23">
        <v>1996</v>
      </c>
      <c r="C5967" s="24">
        <v>-27.422999999999998</v>
      </c>
      <c r="D5967" s="24">
        <v>5.226</v>
      </c>
      <c r="E5967" s="24">
        <v>0</v>
      </c>
      <c r="F5967" s="27">
        <v>1.23</v>
      </c>
      <c r="G5967" s="24" t="s">
        <v>81</v>
      </c>
      <c r="H5967" s="1"/>
      <c r="I5967" s="1"/>
      <c r="AA5967" s="7"/>
      <c r="AB5967" s="7"/>
      <c r="AD5967" s="1"/>
      <c r="AE5967" s="1"/>
      <c r="AG5967" s="7"/>
      <c r="AH5967" s="7"/>
      <c r="AI5967" s="7"/>
      <c r="IU5967" s="11"/>
      <c r="IV5967" s="11"/>
      <c r="IW5967" s="11"/>
      <c r="AMI5967" s="12"/>
      <c r="AMJ5967" s="12"/>
      <c r="AMK5967" s="12"/>
    </row>
    <row r="5968" spans="1:1025">
      <c r="A5968" s="28">
        <v>5</v>
      </c>
      <c r="B5968" s="23">
        <v>1996</v>
      </c>
      <c r="C5968" s="24">
        <v>-20.949000000000002</v>
      </c>
      <c r="D5968" s="24">
        <v>1.31</v>
      </c>
      <c r="E5968" s="24">
        <v>0</v>
      </c>
      <c r="F5968" s="27">
        <v>0.78</v>
      </c>
      <c r="G5968" s="24" t="s">
        <v>81</v>
      </c>
      <c r="H5968" s="1"/>
      <c r="I5968" s="1"/>
      <c r="AA5968" s="7"/>
      <c r="AB5968" s="7"/>
      <c r="AD5968" s="1"/>
      <c r="AE5968" s="1"/>
      <c r="AG5968" s="7"/>
      <c r="AH5968" s="7"/>
      <c r="AI5968" s="7"/>
      <c r="IU5968" s="11"/>
      <c r="IV5968" s="11"/>
      <c r="IW5968" s="11"/>
      <c r="AMI5968" s="12"/>
      <c r="AMJ5968" s="12"/>
      <c r="AMK5968" s="12"/>
    </row>
    <row r="5969" spans="1:1025">
      <c r="A5969" s="28">
        <v>5</v>
      </c>
      <c r="B5969" s="23">
        <v>1996</v>
      </c>
      <c r="C5969" s="24">
        <v>-29.55</v>
      </c>
      <c r="D5969" s="24">
        <v>5.5679999999999996</v>
      </c>
      <c r="E5969" s="24">
        <v>0</v>
      </c>
      <c r="F5969" s="27">
        <v>0.76</v>
      </c>
      <c r="G5969" s="24" t="s">
        <v>81</v>
      </c>
      <c r="H5969" s="1"/>
      <c r="I5969" s="1"/>
      <c r="AA5969" s="7"/>
      <c r="AB5969" s="7"/>
      <c r="AD5969" s="1"/>
      <c r="AE5969" s="1"/>
      <c r="AG5969" s="7"/>
      <c r="AH5969" s="7"/>
      <c r="AI5969" s="7"/>
      <c r="IU5969" s="11"/>
      <c r="IV5969" s="11"/>
      <c r="IW5969" s="11"/>
      <c r="AMI5969" s="12"/>
      <c r="AMJ5969" s="12"/>
      <c r="AMK5969" s="12"/>
    </row>
    <row r="5970" spans="1:1025">
      <c r="A5970" s="28">
        <v>5</v>
      </c>
      <c r="B5970" s="23">
        <v>1996</v>
      </c>
      <c r="C5970" s="24">
        <v>-25.338000000000001</v>
      </c>
      <c r="D5970" s="24">
        <v>4.9390000000000001</v>
      </c>
      <c r="E5970" s="24">
        <v>0</v>
      </c>
      <c r="F5970" s="27">
        <v>1.3</v>
      </c>
      <c r="G5970" s="24" t="s">
        <v>81</v>
      </c>
      <c r="H5970" s="1"/>
      <c r="I5970" s="1"/>
      <c r="AA5970" s="7"/>
      <c r="AB5970" s="7"/>
      <c r="AD5970" s="1"/>
      <c r="AE5970" s="1"/>
      <c r="AG5970" s="7"/>
      <c r="AH5970" s="7"/>
      <c r="AI5970" s="7"/>
      <c r="IU5970" s="11"/>
      <c r="IV5970" s="11"/>
      <c r="IW5970" s="11"/>
      <c r="AMI5970" s="12"/>
      <c r="AMJ5970" s="12"/>
      <c r="AMK5970" s="12"/>
    </row>
    <row r="5971" spans="1:1025">
      <c r="A5971" s="28">
        <v>5</v>
      </c>
      <c r="B5971" s="23">
        <v>1996</v>
      </c>
      <c r="C5971" s="24">
        <v>-23.007000000000001</v>
      </c>
      <c r="D5971" s="24">
        <v>-10.384</v>
      </c>
      <c r="E5971" s="24">
        <v>0</v>
      </c>
      <c r="F5971" s="27">
        <v>0.61</v>
      </c>
      <c r="G5971" s="24" t="s">
        <v>81</v>
      </c>
      <c r="H5971" s="1"/>
      <c r="I5971" s="1"/>
      <c r="AA5971" s="7"/>
      <c r="AB5971" s="7"/>
      <c r="AD5971" s="1"/>
      <c r="AE5971" s="1"/>
      <c r="AG5971" s="7"/>
      <c r="AH5971" s="7"/>
      <c r="AI5971" s="7"/>
      <c r="IU5971" s="11"/>
      <c r="IV5971" s="11"/>
      <c r="IW5971" s="11"/>
      <c r="AMI5971" s="12"/>
      <c r="AMJ5971" s="12"/>
      <c r="AMK5971" s="12"/>
    </row>
    <row r="5972" spans="1:1025">
      <c r="A5972" s="28">
        <v>5</v>
      </c>
      <c r="B5972" s="23">
        <v>1996</v>
      </c>
      <c r="C5972" s="24">
        <v>-27.838000000000001</v>
      </c>
      <c r="D5972" s="24">
        <v>5.2729999999999997</v>
      </c>
      <c r="E5972" s="24">
        <v>0</v>
      </c>
      <c r="F5972" s="27">
        <v>0.88</v>
      </c>
      <c r="G5972" s="24" t="s">
        <v>81</v>
      </c>
      <c r="H5972" s="1"/>
      <c r="I5972" s="1"/>
      <c r="AA5972" s="7"/>
      <c r="AB5972" s="7"/>
      <c r="AD5972" s="1"/>
      <c r="AE5972" s="1"/>
      <c r="AG5972" s="7"/>
      <c r="AH5972" s="7"/>
      <c r="AI5972" s="7"/>
      <c r="IU5972" s="11"/>
      <c r="IV5972" s="11"/>
      <c r="IW5972" s="11"/>
      <c r="AMI5972" s="12"/>
      <c r="AMJ5972" s="12"/>
      <c r="AMK5972" s="12"/>
    </row>
    <row r="5973" spans="1:1025">
      <c r="A5973" s="28">
        <v>5</v>
      </c>
      <c r="B5973" s="23">
        <v>1996</v>
      </c>
      <c r="C5973" s="24">
        <v>-20.247</v>
      </c>
      <c r="D5973" s="24">
        <v>-0.10299999999999999</v>
      </c>
      <c r="E5973" s="24">
        <v>0</v>
      </c>
      <c r="F5973" s="27">
        <v>0.84</v>
      </c>
      <c r="G5973" s="24" t="s">
        <v>81</v>
      </c>
      <c r="H5973" s="1"/>
      <c r="I5973" s="1"/>
      <c r="AA5973" s="7"/>
      <c r="AB5973" s="7"/>
      <c r="AD5973" s="1"/>
      <c r="AE5973" s="1"/>
      <c r="AG5973" s="7"/>
      <c r="AH5973" s="7"/>
      <c r="AI5973" s="7"/>
      <c r="IU5973" s="11"/>
      <c r="IV5973" s="11"/>
      <c r="IW5973" s="11"/>
      <c r="AMI5973" s="12"/>
      <c r="AMJ5973" s="12"/>
      <c r="AMK5973" s="12"/>
    </row>
    <row r="5974" spans="1:1025">
      <c r="A5974" s="28">
        <v>5</v>
      </c>
      <c r="B5974" s="23">
        <v>1996</v>
      </c>
      <c r="C5974" s="24">
        <v>-21.611999999999998</v>
      </c>
      <c r="D5974" s="24">
        <v>2.7229999999999999</v>
      </c>
      <c r="E5974" s="24">
        <v>0</v>
      </c>
      <c r="F5974" s="27">
        <v>0.91</v>
      </c>
      <c r="G5974" s="24" t="s">
        <v>81</v>
      </c>
      <c r="H5974" s="1"/>
      <c r="I5974" s="1"/>
      <c r="AA5974" s="7"/>
      <c r="AB5974" s="7"/>
      <c r="AD5974" s="1"/>
      <c r="AE5974" s="1"/>
      <c r="AG5974" s="7"/>
      <c r="AH5974" s="7"/>
      <c r="AI5974" s="7"/>
      <c r="IU5974" s="11"/>
      <c r="IV5974" s="11"/>
      <c r="IW5974" s="11"/>
      <c r="AMI5974" s="12"/>
      <c r="AMJ5974" s="12"/>
      <c r="AMK5974" s="12"/>
    </row>
    <row r="5975" spans="1:1025">
      <c r="A5975" s="28">
        <v>5</v>
      </c>
      <c r="B5975" s="23">
        <v>1996</v>
      </c>
      <c r="C5975" s="24">
        <v>-20.376000000000001</v>
      </c>
      <c r="D5975" s="24">
        <v>0.156</v>
      </c>
      <c r="E5975" s="24">
        <v>0</v>
      </c>
      <c r="F5975" s="27">
        <v>0.93</v>
      </c>
      <c r="G5975" s="24" t="s">
        <v>81</v>
      </c>
      <c r="H5975" s="1"/>
      <c r="I5975" s="1"/>
      <c r="AA5975" s="7"/>
      <c r="AB5975" s="7"/>
      <c r="AD5975" s="1"/>
      <c r="AE5975" s="1"/>
      <c r="AG5975" s="7"/>
      <c r="AH5975" s="7"/>
      <c r="AI5975" s="7"/>
      <c r="IU5975" s="11"/>
      <c r="IV5975" s="11"/>
      <c r="IW5975" s="11"/>
      <c r="AMI5975" s="12"/>
      <c r="AMJ5975" s="12"/>
      <c r="AMK5975" s="12"/>
    </row>
    <row r="5976" spans="1:1025">
      <c r="A5976" s="28">
        <v>5</v>
      </c>
      <c r="B5976" s="23">
        <v>1996</v>
      </c>
      <c r="C5976" s="24">
        <v>-20.692</v>
      </c>
      <c r="D5976" s="24">
        <v>0.80100000000000104</v>
      </c>
      <c r="E5976" s="24">
        <v>0</v>
      </c>
      <c r="F5976" s="27">
        <v>0.75</v>
      </c>
      <c r="G5976" s="24" t="s">
        <v>81</v>
      </c>
      <c r="H5976" s="1"/>
      <c r="I5976" s="1"/>
      <c r="AA5976" s="7"/>
      <c r="AB5976" s="7"/>
      <c r="AD5976" s="1"/>
      <c r="AE5976" s="1"/>
      <c r="AG5976" s="7"/>
      <c r="AH5976" s="7"/>
      <c r="AI5976" s="7"/>
      <c r="IU5976" s="11"/>
      <c r="IV5976" s="11"/>
      <c r="IW5976" s="11"/>
      <c r="AMI5976" s="12"/>
      <c r="AMJ5976" s="12"/>
      <c r="AMK5976" s="12"/>
    </row>
    <row r="5977" spans="1:1025">
      <c r="A5977" s="28">
        <v>5</v>
      </c>
      <c r="B5977" s="23">
        <v>1996</v>
      </c>
      <c r="C5977" s="24">
        <v>-38.406999999999996</v>
      </c>
      <c r="D5977" s="24">
        <v>6.98</v>
      </c>
      <c r="E5977" s="24">
        <v>0</v>
      </c>
      <c r="F5977" s="27">
        <v>0.7</v>
      </c>
      <c r="G5977" s="24" t="s">
        <v>81</v>
      </c>
      <c r="H5977" s="1"/>
      <c r="I5977" s="1"/>
      <c r="AA5977" s="7"/>
      <c r="AB5977" s="7"/>
      <c r="AD5977" s="1"/>
      <c r="AE5977" s="1"/>
      <c r="AG5977" s="7"/>
      <c r="AH5977" s="7"/>
      <c r="AI5977" s="7"/>
      <c r="IU5977" s="11"/>
      <c r="IV5977" s="11"/>
      <c r="IW5977" s="11"/>
      <c r="AMI5977" s="12"/>
      <c r="AMJ5977" s="12"/>
      <c r="AMK5977" s="12"/>
    </row>
    <row r="5978" spans="1:1025">
      <c r="A5978" s="28">
        <v>5</v>
      </c>
      <c r="B5978" s="23">
        <v>1996</v>
      </c>
      <c r="C5978" s="24">
        <v>-36.354999999999997</v>
      </c>
      <c r="D5978" s="24">
        <v>6.6429999999999998</v>
      </c>
      <c r="E5978" s="24">
        <v>0</v>
      </c>
      <c r="F5978" s="27">
        <v>0.51</v>
      </c>
      <c r="G5978" s="24" t="s">
        <v>81</v>
      </c>
      <c r="H5978" s="1"/>
      <c r="I5978" s="1"/>
      <c r="AA5978" s="7"/>
      <c r="AB5978" s="7"/>
      <c r="AD5978" s="1"/>
      <c r="AE5978" s="1"/>
      <c r="AG5978" s="7"/>
      <c r="AH5978" s="7"/>
      <c r="AI5978" s="7"/>
      <c r="IU5978" s="11"/>
      <c r="IV5978" s="11"/>
      <c r="IW5978" s="11"/>
      <c r="AMI5978" s="12"/>
      <c r="AMJ5978" s="12"/>
      <c r="AMK5978" s="12"/>
    </row>
    <row r="5979" spans="1:1025">
      <c r="A5979" s="28">
        <v>5</v>
      </c>
      <c r="B5979" s="23">
        <v>1996</v>
      </c>
      <c r="C5979" s="24">
        <v>-20.614000000000001</v>
      </c>
      <c r="D5979" s="24">
        <v>0.63900000000000101</v>
      </c>
      <c r="E5979" s="24">
        <v>0</v>
      </c>
      <c r="F5979" s="27">
        <v>0.8</v>
      </c>
      <c r="G5979" s="24" t="s">
        <v>81</v>
      </c>
      <c r="H5979" s="1"/>
      <c r="I5979" s="1"/>
      <c r="AA5979" s="7"/>
      <c r="AB5979" s="7"/>
      <c r="AD5979" s="1"/>
      <c r="AE5979" s="1"/>
      <c r="AG5979" s="7"/>
      <c r="AH5979" s="7"/>
      <c r="AI5979" s="7"/>
      <c r="IU5979" s="11"/>
      <c r="IV5979" s="11"/>
      <c r="IW5979" s="11"/>
      <c r="AMI5979" s="12"/>
      <c r="AMJ5979" s="12"/>
      <c r="AMK5979" s="12"/>
    </row>
    <row r="5980" spans="1:1025">
      <c r="A5980" s="28">
        <v>5</v>
      </c>
      <c r="B5980" s="23">
        <v>1996</v>
      </c>
      <c r="C5980" s="24">
        <v>-40.856000000000002</v>
      </c>
      <c r="D5980" s="24">
        <v>7.3470000000000004</v>
      </c>
      <c r="E5980" s="24">
        <v>0</v>
      </c>
      <c r="F5980" s="27">
        <v>0.69</v>
      </c>
      <c r="G5980" s="24" t="s">
        <v>81</v>
      </c>
      <c r="H5980" s="1"/>
      <c r="I5980" s="1"/>
      <c r="AA5980" s="7"/>
      <c r="AB5980" s="7"/>
      <c r="AD5980" s="1"/>
      <c r="AE5980" s="1"/>
      <c r="AG5980" s="7"/>
      <c r="AH5980" s="7"/>
      <c r="AI5980" s="7"/>
      <c r="IU5980" s="11"/>
      <c r="IV5980" s="11"/>
      <c r="IW5980" s="11"/>
      <c r="AMI5980" s="12"/>
      <c r="AMJ5980" s="12"/>
      <c r="AMK5980" s="12"/>
    </row>
    <row r="5981" spans="1:1025">
      <c r="A5981" s="28">
        <v>5</v>
      </c>
      <c r="B5981" s="23">
        <v>1996</v>
      </c>
      <c r="C5981" s="24">
        <v>-23.492999999999999</v>
      </c>
      <c r="D5981" s="24">
        <v>-12.04</v>
      </c>
      <c r="E5981" s="24">
        <v>0</v>
      </c>
      <c r="F5981" s="27">
        <v>0.67</v>
      </c>
      <c r="G5981" s="24" t="s">
        <v>81</v>
      </c>
      <c r="H5981" s="1"/>
      <c r="I5981" s="1"/>
      <c r="AA5981" s="7"/>
      <c r="AB5981" s="7"/>
      <c r="AD5981" s="1"/>
      <c r="AE5981" s="1"/>
      <c r="AG5981" s="7"/>
      <c r="AH5981" s="7"/>
      <c r="AI5981" s="7"/>
      <c r="IU5981" s="11"/>
      <c r="IV5981" s="11"/>
      <c r="IW5981" s="11"/>
      <c r="AMI5981" s="12"/>
      <c r="AMJ5981" s="12"/>
      <c r="AMK5981" s="12"/>
    </row>
    <row r="5982" spans="1:1025">
      <c r="A5982" s="28">
        <v>5</v>
      </c>
      <c r="B5982" s="23">
        <v>1996</v>
      </c>
      <c r="C5982" s="24">
        <v>-21.19</v>
      </c>
      <c r="D5982" s="24">
        <v>1.821</v>
      </c>
      <c r="E5982" s="24">
        <v>0</v>
      </c>
      <c r="F5982" s="27">
        <v>0.89</v>
      </c>
      <c r="G5982" s="24" t="s">
        <v>81</v>
      </c>
      <c r="H5982" s="1"/>
      <c r="I5982" s="1"/>
      <c r="AA5982" s="7"/>
      <c r="AB5982" s="7"/>
      <c r="AD5982" s="1"/>
      <c r="AE5982" s="1"/>
      <c r="AG5982" s="7"/>
      <c r="AH5982" s="7"/>
      <c r="AI5982" s="7"/>
      <c r="IU5982" s="11"/>
      <c r="IV5982" s="11"/>
      <c r="IW5982" s="11"/>
      <c r="AMI5982" s="12"/>
      <c r="AMJ5982" s="12"/>
      <c r="AMK5982" s="12"/>
    </row>
    <row r="5983" spans="1:1025">
      <c r="A5983" s="28">
        <v>5</v>
      </c>
      <c r="B5983" s="23">
        <v>1996</v>
      </c>
      <c r="C5983" s="24">
        <v>-20.84</v>
      </c>
      <c r="D5983" s="24">
        <v>1.1040000000000001</v>
      </c>
      <c r="E5983" s="24">
        <v>0</v>
      </c>
      <c r="F5983" s="27">
        <v>0.7</v>
      </c>
      <c r="G5983" s="24" t="s">
        <v>81</v>
      </c>
      <c r="H5983" s="1"/>
      <c r="I5983" s="1"/>
      <c r="AA5983" s="7"/>
      <c r="AB5983" s="7"/>
      <c r="AD5983" s="1"/>
      <c r="AE5983" s="1"/>
      <c r="AG5983" s="7"/>
      <c r="AH5983" s="7"/>
      <c r="AI5983" s="7"/>
      <c r="IU5983" s="11"/>
      <c r="IV5983" s="11"/>
      <c r="IW5983" s="11"/>
      <c r="AMI5983" s="12"/>
      <c r="AMJ5983" s="12"/>
      <c r="AMK5983" s="12"/>
    </row>
    <row r="5984" spans="1:1025">
      <c r="A5984" s="28">
        <v>5</v>
      </c>
      <c r="B5984" s="23">
        <v>1996</v>
      </c>
      <c r="C5984" s="24">
        <v>-24.599</v>
      </c>
      <c r="D5984" s="24">
        <v>-15.757999999999999</v>
      </c>
      <c r="E5984" s="24">
        <v>0</v>
      </c>
      <c r="F5984" s="27">
        <v>0.68</v>
      </c>
      <c r="G5984" s="24" t="s">
        <v>81</v>
      </c>
      <c r="H5984" s="1"/>
      <c r="I5984" s="1"/>
      <c r="AA5984" s="7"/>
      <c r="AB5984" s="7"/>
      <c r="AD5984" s="1"/>
      <c r="AE5984" s="1"/>
      <c r="AG5984" s="7"/>
      <c r="AH5984" s="7"/>
      <c r="AI5984" s="7"/>
      <c r="IU5984" s="11"/>
      <c r="IV5984" s="11"/>
      <c r="IW5984" s="11"/>
      <c r="AMI5984" s="12"/>
      <c r="AMJ5984" s="12"/>
      <c r="AMK5984" s="12"/>
    </row>
    <row r="5985" spans="1:1025">
      <c r="A5985" s="28">
        <v>5</v>
      </c>
      <c r="B5985" s="23">
        <v>1996</v>
      </c>
      <c r="C5985" s="24">
        <v>-41.106999999999999</v>
      </c>
      <c r="D5985" s="24">
        <v>7.3780000000000001</v>
      </c>
      <c r="E5985" s="24">
        <v>0</v>
      </c>
      <c r="F5985" s="27">
        <v>0.72</v>
      </c>
      <c r="G5985" s="24" t="s">
        <v>81</v>
      </c>
      <c r="H5985" s="1"/>
      <c r="I5985" s="1"/>
      <c r="AA5985" s="7"/>
      <c r="AB5985" s="7"/>
      <c r="AD5985" s="1"/>
      <c r="AE5985" s="1"/>
      <c r="AG5985" s="7"/>
      <c r="AH5985" s="7"/>
      <c r="AI5985" s="7"/>
      <c r="IU5985" s="11"/>
      <c r="IV5985" s="11"/>
      <c r="IW5985" s="11"/>
      <c r="AMI5985" s="12"/>
      <c r="AMJ5985" s="12"/>
      <c r="AMK5985" s="12"/>
    </row>
    <row r="5986" spans="1:1025">
      <c r="A5986" s="28">
        <v>5</v>
      </c>
      <c r="B5986" s="23">
        <v>1996</v>
      </c>
      <c r="C5986" s="24">
        <v>-22.198</v>
      </c>
      <c r="D5986" s="24">
        <v>-7.7690000000000001</v>
      </c>
      <c r="E5986" s="24">
        <v>0</v>
      </c>
      <c r="F5986" s="27">
        <v>0.65</v>
      </c>
      <c r="G5986" s="24" t="s">
        <v>81</v>
      </c>
      <c r="H5986" s="1"/>
      <c r="I5986" s="1"/>
      <c r="AA5986" s="7"/>
      <c r="AB5986" s="7"/>
      <c r="AD5986" s="1"/>
      <c r="AE5986" s="1"/>
      <c r="AG5986" s="7"/>
      <c r="AH5986" s="7"/>
      <c r="AI5986" s="7"/>
      <c r="IU5986" s="11"/>
      <c r="IV5986" s="11"/>
      <c r="IW5986" s="11"/>
      <c r="AMI5986" s="12"/>
      <c r="AMJ5986" s="12"/>
      <c r="AMK5986" s="12"/>
    </row>
    <row r="5987" spans="1:1025">
      <c r="A5987" s="28">
        <v>5</v>
      </c>
      <c r="B5987" s="23">
        <v>1996</v>
      </c>
      <c r="C5987" s="24">
        <v>-41.344999999999999</v>
      </c>
      <c r="D5987" s="24">
        <v>7.415</v>
      </c>
      <c r="E5987" s="24">
        <v>0</v>
      </c>
      <c r="F5987" s="27">
        <v>0.76</v>
      </c>
      <c r="G5987" s="24" t="s">
        <v>81</v>
      </c>
      <c r="H5987" s="1"/>
      <c r="I5987" s="1"/>
      <c r="AA5987" s="7"/>
      <c r="AB5987" s="7"/>
      <c r="AD5987" s="1"/>
      <c r="AE5987" s="1"/>
      <c r="AG5987" s="7"/>
      <c r="AH5987" s="7"/>
      <c r="AI5987" s="7"/>
      <c r="IU5987" s="11"/>
      <c r="IV5987" s="11"/>
      <c r="IW5987" s="11"/>
      <c r="AMI5987" s="12"/>
      <c r="AMJ5987" s="12"/>
      <c r="AMK5987" s="12"/>
    </row>
    <row r="5988" spans="1:1025">
      <c r="A5988" s="28">
        <v>5</v>
      </c>
      <c r="B5988" s="23">
        <v>1996</v>
      </c>
      <c r="C5988" s="24">
        <v>-23.102</v>
      </c>
      <c r="D5988" s="24">
        <v>-10.824</v>
      </c>
      <c r="E5988" s="24">
        <v>0</v>
      </c>
      <c r="F5988" s="27">
        <v>0.7</v>
      </c>
      <c r="G5988" s="24" t="s">
        <v>81</v>
      </c>
      <c r="H5988" s="1"/>
      <c r="I5988" s="1"/>
      <c r="AA5988" s="7"/>
      <c r="AB5988" s="7"/>
      <c r="AD5988" s="1"/>
      <c r="AE5988" s="1"/>
      <c r="AG5988" s="7"/>
      <c r="AH5988" s="7"/>
      <c r="AI5988" s="7"/>
      <c r="IU5988" s="11"/>
      <c r="IV5988" s="11"/>
      <c r="IW5988" s="11"/>
      <c r="AMI5988" s="12"/>
      <c r="AMJ5988" s="12"/>
      <c r="AMK5988" s="12"/>
    </row>
    <row r="5989" spans="1:1025">
      <c r="A5989" s="28">
        <v>5</v>
      </c>
      <c r="B5989" s="23">
        <v>1996</v>
      </c>
      <c r="C5989" s="24">
        <v>-39.567</v>
      </c>
      <c r="D5989" s="24">
        <v>7.1769999999999996</v>
      </c>
      <c r="E5989" s="24">
        <v>0</v>
      </c>
      <c r="F5989" s="27">
        <v>0.77</v>
      </c>
      <c r="G5989" s="24" t="s">
        <v>81</v>
      </c>
      <c r="H5989" s="1"/>
      <c r="I5989" s="1"/>
      <c r="AA5989" s="7"/>
      <c r="AB5989" s="7"/>
      <c r="AD5989" s="1"/>
      <c r="AE5989" s="1"/>
      <c r="AG5989" s="7"/>
      <c r="AH5989" s="7"/>
      <c r="AI5989" s="7"/>
      <c r="IU5989" s="11"/>
      <c r="IV5989" s="11"/>
      <c r="IW5989" s="11"/>
      <c r="AMI5989" s="12"/>
      <c r="AMJ5989" s="12"/>
      <c r="AMK5989" s="12"/>
    </row>
    <row r="5990" spans="1:1025">
      <c r="A5990" s="28">
        <v>5</v>
      </c>
      <c r="B5990" s="23">
        <v>1996</v>
      </c>
      <c r="C5990" s="24">
        <v>-40.588000000000001</v>
      </c>
      <c r="D5990" s="24">
        <v>7.3259999999999996</v>
      </c>
      <c r="E5990" s="24">
        <v>0</v>
      </c>
      <c r="F5990" s="27">
        <v>0.68</v>
      </c>
      <c r="G5990" s="24" t="s">
        <v>81</v>
      </c>
      <c r="H5990" s="1"/>
      <c r="I5990" s="1"/>
      <c r="AA5990" s="7"/>
      <c r="AB5990" s="7"/>
      <c r="AD5990" s="1"/>
      <c r="AE5990" s="1"/>
      <c r="AG5990" s="7"/>
      <c r="AH5990" s="7"/>
      <c r="AI5990" s="7"/>
      <c r="IU5990" s="11"/>
      <c r="IV5990" s="11"/>
      <c r="IW5990" s="11"/>
      <c r="AMI5990" s="12"/>
      <c r="AMJ5990" s="12"/>
      <c r="AMK5990" s="12"/>
    </row>
    <row r="5991" spans="1:1025">
      <c r="A5991" s="28">
        <v>5</v>
      </c>
      <c r="B5991" s="23">
        <v>1996</v>
      </c>
      <c r="C5991" s="24">
        <v>-20.576000000000001</v>
      </c>
      <c r="D5991" s="24">
        <v>0.56300000000000106</v>
      </c>
      <c r="E5991" s="24">
        <v>0</v>
      </c>
      <c r="F5991" s="27">
        <v>0.8</v>
      </c>
      <c r="G5991" s="24" t="s">
        <v>81</v>
      </c>
      <c r="H5991" s="1"/>
      <c r="I5991" s="1"/>
      <c r="AA5991" s="7"/>
      <c r="AB5991" s="7"/>
      <c r="AD5991" s="1"/>
      <c r="AE5991" s="1"/>
      <c r="AG5991" s="7"/>
      <c r="AH5991" s="7"/>
      <c r="AI5991" s="7"/>
      <c r="IU5991" s="11"/>
      <c r="IV5991" s="11"/>
      <c r="IW5991" s="11"/>
      <c r="AMI5991" s="12"/>
      <c r="AMJ5991" s="12"/>
      <c r="AMK5991" s="12"/>
    </row>
    <row r="5992" spans="1:1025">
      <c r="A5992" s="28">
        <v>5</v>
      </c>
      <c r="B5992" s="23">
        <v>1996</v>
      </c>
      <c r="C5992" s="24">
        <v>-24.648</v>
      </c>
      <c r="D5992" s="24">
        <v>-15.922000000000001</v>
      </c>
      <c r="E5992" s="24">
        <v>0</v>
      </c>
      <c r="F5992" s="27">
        <v>0.96</v>
      </c>
      <c r="G5992" s="24" t="s">
        <v>81</v>
      </c>
      <c r="H5992" s="1"/>
      <c r="I5992" s="1"/>
      <c r="AA5992" s="7"/>
      <c r="AB5992" s="7"/>
      <c r="AD5992" s="1"/>
      <c r="AE5992" s="1"/>
      <c r="AG5992" s="7"/>
      <c r="AH5992" s="7"/>
      <c r="AI5992" s="7"/>
      <c r="IU5992" s="11"/>
      <c r="IV5992" s="11"/>
      <c r="IW5992" s="11"/>
      <c r="AMI5992" s="12"/>
      <c r="AMJ5992" s="12"/>
      <c r="AMK5992" s="12"/>
    </row>
    <row r="5993" spans="1:1025">
      <c r="A5993" s="28">
        <v>5</v>
      </c>
      <c r="B5993" s="23">
        <v>1996</v>
      </c>
      <c r="C5993" s="24">
        <v>-22.032</v>
      </c>
      <c r="D5993" s="24">
        <v>-7.2549999999999999</v>
      </c>
      <c r="E5993" s="24">
        <v>0</v>
      </c>
      <c r="F5993" s="27">
        <v>0.58000000000000096</v>
      </c>
      <c r="G5993" s="24" t="s">
        <v>81</v>
      </c>
      <c r="H5993" s="1"/>
      <c r="I5993" s="1"/>
      <c r="AA5993" s="7"/>
      <c r="AB5993" s="7"/>
      <c r="AD5993" s="1"/>
      <c r="AE5993" s="1"/>
      <c r="AG5993" s="7"/>
      <c r="AH5993" s="7"/>
      <c r="AI5993" s="7"/>
      <c r="IU5993" s="11"/>
      <c r="IV5993" s="11"/>
      <c r="IW5993" s="11"/>
      <c r="AMI5993" s="12"/>
      <c r="AMJ5993" s="12"/>
      <c r="AMK5993" s="12"/>
    </row>
    <row r="5994" spans="1:1025">
      <c r="A5994" s="28">
        <v>5</v>
      </c>
      <c r="B5994" s="23">
        <v>1996</v>
      </c>
      <c r="C5994" s="24">
        <v>-44.911000000000001</v>
      </c>
      <c r="D5994" s="24">
        <v>7.98</v>
      </c>
      <c r="E5994" s="24">
        <v>0</v>
      </c>
      <c r="F5994" s="27">
        <v>0.83</v>
      </c>
      <c r="G5994" s="24" t="s">
        <v>81</v>
      </c>
      <c r="H5994" s="1"/>
      <c r="I5994" s="1"/>
      <c r="AA5994" s="7"/>
      <c r="AB5994" s="7"/>
      <c r="AD5994" s="1"/>
      <c r="AE5994" s="1"/>
      <c r="AG5994" s="7"/>
      <c r="AH5994" s="7"/>
      <c r="AI5994" s="7"/>
      <c r="IU5994" s="11"/>
      <c r="IV5994" s="11"/>
      <c r="IW5994" s="11"/>
      <c r="AMI5994" s="12"/>
      <c r="AMJ5994" s="12"/>
      <c r="AMK5994" s="12"/>
    </row>
    <row r="5995" spans="1:1025">
      <c r="A5995" s="28">
        <v>5</v>
      </c>
      <c r="B5995" s="23">
        <v>1996</v>
      </c>
      <c r="C5995" s="24">
        <v>-22.055</v>
      </c>
      <c r="D5995" s="24">
        <v>3.7450000000000001</v>
      </c>
      <c r="E5995" s="24">
        <v>0</v>
      </c>
      <c r="F5995" s="27">
        <v>0.56000000000000105</v>
      </c>
      <c r="G5995" s="24" t="s">
        <v>81</v>
      </c>
      <c r="H5995" s="1"/>
      <c r="I5995" s="1"/>
      <c r="AA5995" s="7"/>
      <c r="AB5995" s="7"/>
      <c r="AD5995" s="1"/>
      <c r="AE5995" s="1"/>
      <c r="AG5995" s="7"/>
      <c r="AH5995" s="7"/>
      <c r="AI5995" s="7"/>
      <c r="IU5995" s="11"/>
      <c r="IV5995" s="11"/>
      <c r="IW5995" s="11"/>
      <c r="AMI5995" s="12"/>
      <c r="AMJ5995" s="12"/>
      <c r="AMK5995" s="12"/>
    </row>
    <row r="5996" spans="1:1025">
      <c r="A5996" s="28">
        <v>5</v>
      </c>
      <c r="B5996" s="23">
        <v>1996</v>
      </c>
      <c r="C5996" s="24">
        <v>-36.679000000000002</v>
      </c>
      <c r="D5996" s="24">
        <v>6.6870000000000003</v>
      </c>
      <c r="E5996" s="24">
        <v>0</v>
      </c>
      <c r="F5996" s="27">
        <v>0.48</v>
      </c>
      <c r="G5996" s="24" t="s">
        <v>81</v>
      </c>
      <c r="H5996" s="1"/>
      <c r="I5996" s="1"/>
      <c r="AA5996" s="7"/>
      <c r="AB5996" s="7"/>
      <c r="AD5996" s="1"/>
      <c r="AE5996" s="1"/>
      <c r="AG5996" s="7"/>
      <c r="AH5996" s="7"/>
      <c r="AI5996" s="7"/>
      <c r="IU5996" s="11"/>
      <c r="IV5996" s="11"/>
      <c r="IW5996" s="11"/>
      <c r="AMI5996" s="12"/>
      <c r="AMJ5996" s="12"/>
      <c r="AMK5996" s="12"/>
    </row>
    <row r="5997" spans="1:1025">
      <c r="A5997" s="28">
        <v>5</v>
      </c>
      <c r="B5997" s="23">
        <v>1996</v>
      </c>
      <c r="C5997" s="24">
        <v>-21.074999999999999</v>
      </c>
      <c r="D5997" s="24">
        <v>-4.1280000000000001</v>
      </c>
      <c r="E5997" s="24">
        <v>0</v>
      </c>
      <c r="F5997" s="27">
        <v>0.77</v>
      </c>
      <c r="G5997" s="24" t="s">
        <v>81</v>
      </c>
      <c r="H5997" s="1"/>
      <c r="I5997" s="1"/>
      <c r="AA5997" s="7"/>
      <c r="AB5997" s="7"/>
      <c r="AD5997" s="1"/>
      <c r="AE5997" s="1"/>
      <c r="AG5997" s="7"/>
      <c r="AH5997" s="7"/>
      <c r="AI5997" s="7"/>
      <c r="IU5997" s="11"/>
      <c r="IV5997" s="11"/>
      <c r="IW5997" s="11"/>
      <c r="AMI5997" s="12"/>
      <c r="AMJ5997" s="12"/>
      <c r="AMK5997" s="12"/>
    </row>
    <row r="5998" spans="1:1025">
      <c r="A5998" s="28">
        <v>5</v>
      </c>
      <c r="B5998" s="23">
        <v>1996</v>
      </c>
      <c r="C5998" s="24">
        <v>-35.600999999999999</v>
      </c>
      <c r="D5998" s="24">
        <v>6.5359999999999996</v>
      </c>
      <c r="E5998" s="24">
        <v>0</v>
      </c>
      <c r="F5998" s="27">
        <v>0.51</v>
      </c>
      <c r="G5998" s="24" t="s">
        <v>81</v>
      </c>
      <c r="H5998" s="1"/>
      <c r="I5998" s="1"/>
      <c r="AA5998" s="7"/>
      <c r="AB5998" s="7"/>
      <c r="AD5998" s="1"/>
      <c r="AE5998" s="1"/>
      <c r="AG5998" s="7"/>
      <c r="AH5998" s="7"/>
      <c r="AI5998" s="7"/>
      <c r="IU5998" s="11"/>
      <c r="IV5998" s="11"/>
      <c r="IW5998" s="11"/>
      <c r="AMI5998" s="12"/>
      <c r="AMJ5998" s="12"/>
      <c r="AMK5998" s="12"/>
    </row>
    <row r="5999" spans="1:1025">
      <c r="A5999" s="28">
        <v>5</v>
      </c>
      <c r="B5999" s="23">
        <v>1996</v>
      </c>
      <c r="C5999" s="24">
        <v>-42.405000000000001</v>
      </c>
      <c r="D5999" s="24">
        <v>7.5830000000000002</v>
      </c>
      <c r="E5999" s="24">
        <v>0</v>
      </c>
      <c r="F5999" s="27">
        <v>0.63</v>
      </c>
      <c r="G5999" s="24" t="s">
        <v>81</v>
      </c>
      <c r="H5999" s="1"/>
      <c r="I5999" s="1"/>
      <c r="AA5999" s="7"/>
      <c r="AB5999" s="7"/>
      <c r="AD5999" s="1"/>
      <c r="AE5999" s="1"/>
      <c r="AG5999" s="7"/>
      <c r="AH5999" s="7"/>
      <c r="AI5999" s="7"/>
      <c r="IU5999" s="11"/>
      <c r="IV5999" s="11"/>
      <c r="IW5999" s="11"/>
      <c r="AMI5999" s="12"/>
      <c r="AMJ5999" s="12"/>
      <c r="AMK5999" s="12"/>
    </row>
    <row r="6000" spans="1:1025">
      <c r="A6000" s="28">
        <v>5</v>
      </c>
      <c r="B6000" s="23">
        <v>1996</v>
      </c>
      <c r="C6000" s="24">
        <v>-21</v>
      </c>
      <c r="D6000" s="24">
        <v>-3.8940000000000001</v>
      </c>
      <c r="E6000" s="24">
        <v>0</v>
      </c>
      <c r="F6000" s="27">
        <v>0.64</v>
      </c>
      <c r="G6000" s="24" t="s">
        <v>81</v>
      </c>
      <c r="H6000" s="1"/>
      <c r="I6000" s="1"/>
      <c r="AA6000" s="7"/>
      <c r="AB6000" s="7"/>
      <c r="AD6000" s="1"/>
      <c r="AE6000" s="1"/>
      <c r="AG6000" s="7"/>
      <c r="AH6000" s="7"/>
      <c r="AI6000" s="7"/>
      <c r="IU6000" s="11"/>
      <c r="IV6000" s="11"/>
      <c r="IW6000" s="11"/>
      <c r="AMI6000" s="12"/>
      <c r="AMJ6000" s="12"/>
      <c r="AMK6000" s="12"/>
    </row>
    <row r="6001" spans="1:1025">
      <c r="A6001" s="28">
        <v>5</v>
      </c>
      <c r="B6001" s="23">
        <v>1996</v>
      </c>
      <c r="C6001" s="24">
        <v>-22.390999999999998</v>
      </c>
      <c r="D6001" s="24">
        <v>-8.343</v>
      </c>
      <c r="E6001" s="24">
        <v>0</v>
      </c>
      <c r="F6001" s="27">
        <v>0.72</v>
      </c>
      <c r="G6001" s="24" t="s">
        <v>81</v>
      </c>
      <c r="H6001" s="1"/>
      <c r="I6001" s="1"/>
      <c r="AA6001" s="7"/>
      <c r="AB6001" s="7"/>
      <c r="AD6001" s="1"/>
      <c r="AE6001" s="1"/>
      <c r="AG6001" s="7"/>
      <c r="AH6001" s="7"/>
      <c r="AI6001" s="7"/>
      <c r="IU6001" s="11"/>
      <c r="IV6001" s="11"/>
      <c r="IW6001" s="11"/>
      <c r="AMI6001" s="12"/>
      <c r="AMJ6001" s="12"/>
      <c r="AMK6001" s="12"/>
    </row>
    <row r="6002" spans="1:1025">
      <c r="A6002" s="28">
        <v>5</v>
      </c>
      <c r="B6002" s="23">
        <v>1996</v>
      </c>
      <c r="C6002" s="24">
        <v>-20.148</v>
      </c>
      <c r="D6002" s="24">
        <v>-0.96800000000000197</v>
      </c>
      <c r="E6002" s="24">
        <v>0</v>
      </c>
      <c r="F6002" s="27">
        <v>0.66</v>
      </c>
      <c r="G6002" s="24" t="s">
        <v>81</v>
      </c>
      <c r="H6002" s="1"/>
      <c r="I6002" s="1"/>
      <c r="AA6002" s="7"/>
      <c r="AB6002" s="7"/>
      <c r="AD6002" s="1"/>
      <c r="AE6002" s="1"/>
      <c r="AG6002" s="7"/>
      <c r="AH6002" s="7"/>
      <c r="AI6002" s="7"/>
      <c r="IU6002" s="11"/>
      <c r="IV6002" s="11"/>
      <c r="IW6002" s="11"/>
      <c r="AMI6002" s="12"/>
      <c r="AMJ6002" s="12"/>
      <c r="AMK6002" s="12"/>
    </row>
    <row r="6003" spans="1:1025">
      <c r="A6003" s="28">
        <v>5</v>
      </c>
      <c r="B6003" s="23">
        <v>1996</v>
      </c>
      <c r="C6003" s="24">
        <v>-22.303999999999998</v>
      </c>
      <c r="D6003" s="24">
        <v>4.1769999999999996</v>
      </c>
      <c r="E6003" s="24">
        <v>0</v>
      </c>
      <c r="F6003" s="27">
        <v>0.44</v>
      </c>
      <c r="G6003" s="24" t="s">
        <v>81</v>
      </c>
      <c r="H6003" s="1"/>
      <c r="I6003" s="1"/>
      <c r="AA6003" s="7"/>
      <c r="AB6003" s="7"/>
      <c r="AD6003" s="1"/>
      <c r="AE6003" s="1"/>
      <c r="AG6003" s="7"/>
      <c r="AH6003" s="7"/>
      <c r="AI6003" s="7"/>
      <c r="IU6003" s="11"/>
      <c r="IV6003" s="11"/>
      <c r="IW6003" s="11"/>
      <c r="AMI6003" s="12"/>
      <c r="AMJ6003" s="12"/>
      <c r="AMK6003" s="12"/>
    </row>
    <row r="6004" spans="1:1025">
      <c r="A6004" s="28">
        <v>5</v>
      </c>
      <c r="B6004" s="23">
        <v>1996</v>
      </c>
      <c r="C6004" s="24">
        <v>-22.376000000000001</v>
      </c>
      <c r="D6004" s="24">
        <v>4.2910000000000004</v>
      </c>
      <c r="E6004" s="24">
        <v>0</v>
      </c>
      <c r="F6004" s="27">
        <v>0.67</v>
      </c>
      <c r="G6004" s="24" t="s">
        <v>81</v>
      </c>
      <c r="H6004" s="1"/>
      <c r="I6004" s="1"/>
      <c r="AA6004" s="7"/>
      <c r="AB6004" s="7"/>
      <c r="AD6004" s="1"/>
      <c r="AE6004" s="1"/>
      <c r="AG6004" s="7"/>
      <c r="AH6004" s="7"/>
      <c r="AI6004" s="7"/>
      <c r="IU6004" s="11"/>
      <c r="IV6004" s="11"/>
      <c r="IW6004" s="11"/>
      <c r="AMI6004" s="12"/>
      <c r="AMJ6004" s="12"/>
      <c r="AMK6004" s="12"/>
    </row>
    <row r="6005" spans="1:1025">
      <c r="A6005" s="28">
        <v>5</v>
      </c>
      <c r="B6005" s="23">
        <v>1996</v>
      </c>
      <c r="C6005" s="24">
        <v>-27.126000000000001</v>
      </c>
      <c r="D6005" s="24">
        <v>5.1859999999999999</v>
      </c>
      <c r="E6005" s="24">
        <v>0</v>
      </c>
      <c r="F6005" s="27">
        <v>0.63</v>
      </c>
      <c r="G6005" s="24" t="s">
        <v>81</v>
      </c>
      <c r="H6005" s="1"/>
      <c r="I6005" s="1"/>
      <c r="AA6005" s="7"/>
      <c r="AB6005" s="7"/>
      <c r="AD6005" s="1"/>
      <c r="AE6005" s="1"/>
      <c r="AG6005" s="7"/>
      <c r="AH6005" s="7"/>
      <c r="AI6005" s="7"/>
      <c r="IU6005" s="11"/>
      <c r="IV6005" s="11"/>
      <c r="IW6005" s="11"/>
      <c r="AMI6005" s="12"/>
      <c r="AMJ6005" s="12"/>
      <c r="AMK6005" s="12"/>
    </row>
    <row r="6006" spans="1:1025">
      <c r="A6006" s="28">
        <v>5</v>
      </c>
      <c r="B6006" s="23">
        <v>1996</v>
      </c>
      <c r="C6006" s="24">
        <v>-26.875</v>
      </c>
      <c r="D6006" s="24">
        <v>5.15</v>
      </c>
      <c r="E6006" s="24">
        <v>0</v>
      </c>
      <c r="F6006" s="27">
        <v>0.6</v>
      </c>
      <c r="G6006" s="24" t="s">
        <v>81</v>
      </c>
      <c r="H6006" s="1"/>
      <c r="I6006" s="1"/>
      <c r="AA6006" s="7"/>
      <c r="AB6006" s="7"/>
      <c r="AD6006" s="1"/>
      <c r="AE6006" s="1"/>
      <c r="AG6006" s="7"/>
      <c r="AH6006" s="7"/>
      <c r="AI6006" s="7"/>
      <c r="IU6006" s="11"/>
      <c r="IV6006" s="11"/>
      <c r="IW6006" s="11"/>
      <c r="AMI6006" s="12"/>
      <c r="AMJ6006" s="12"/>
      <c r="AMK6006" s="12"/>
    </row>
    <row r="6007" spans="1:1025">
      <c r="A6007" s="28">
        <v>5</v>
      </c>
      <c r="B6007" s="23">
        <v>1996</v>
      </c>
      <c r="C6007" s="24">
        <v>-38.768999999999998</v>
      </c>
      <c r="D6007" s="24">
        <v>7.0389999999999997</v>
      </c>
      <c r="E6007" s="24">
        <v>0</v>
      </c>
      <c r="F6007" s="27">
        <v>0.56000000000000105</v>
      </c>
      <c r="G6007" s="24" t="s">
        <v>81</v>
      </c>
      <c r="H6007" s="1"/>
      <c r="I6007" s="1"/>
      <c r="AA6007" s="7"/>
      <c r="AB6007" s="7"/>
      <c r="AD6007" s="1"/>
      <c r="AE6007" s="1"/>
      <c r="AG6007" s="7"/>
      <c r="AH6007" s="7"/>
      <c r="AI6007" s="7"/>
      <c r="IU6007" s="11"/>
      <c r="IV6007" s="11"/>
      <c r="IW6007" s="11"/>
      <c r="AMI6007" s="12"/>
      <c r="AMJ6007" s="12"/>
      <c r="AMK6007" s="12"/>
    </row>
    <row r="6008" spans="1:1025">
      <c r="A6008" s="28">
        <v>5</v>
      </c>
      <c r="B6008" s="23">
        <v>1996</v>
      </c>
      <c r="C6008" s="24">
        <v>-35.572000000000003</v>
      </c>
      <c r="D6008" s="24">
        <v>6.532</v>
      </c>
      <c r="E6008" s="24">
        <v>0</v>
      </c>
      <c r="F6008" s="27">
        <v>0.5</v>
      </c>
      <c r="G6008" s="24" t="s">
        <v>81</v>
      </c>
      <c r="H6008" s="1"/>
      <c r="I6008" s="1"/>
      <c r="AA6008" s="7"/>
      <c r="AB6008" s="7"/>
      <c r="AD6008" s="1"/>
      <c r="AE6008" s="1"/>
      <c r="AG6008" s="7"/>
      <c r="AH6008" s="7"/>
      <c r="AI6008" s="7"/>
      <c r="IU6008" s="11"/>
      <c r="IV6008" s="11"/>
      <c r="IW6008" s="11"/>
      <c r="AMI6008" s="12"/>
      <c r="AMJ6008" s="12"/>
      <c r="AMK6008" s="12"/>
    </row>
    <row r="6009" spans="1:1025">
      <c r="A6009" s="28">
        <v>5</v>
      </c>
      <c r="B6009" s="23">
        <v>1996</v>
      </c>
      <c r="C6009" s="24">
        <v>-27.838999999999999</v>
      </c>
      <c r="D6009" s="24">
        <v>5.2729999999999997</v>
      </c>
      <c r="E6009" s="24">
        <v>0</v>
      </c>
      <c r="F6009" s="27">
        <v>0.9</v>
      </c>
      <c r="G6009" s="24" t="s">
        <v>81</v>
      </c>
      <c r="H6009" s="1"/>
      <c r="I6009" s="1"/>
      <c r="AA6009" s="7"/>
      <c r="AB6009" s="7"/>
      <c r="AD6009" s="1"/>
      <c r="AE6009" s="1"/>
      <c r="AG6009" s="7"/>
      <c r="AH6009" s="7"/>
      <c r="AI6009" s="7"/>
      <c r="IU6009" s="11"/>
      <c r="IV6009" s="11"/>
      <c r="IW6009" s="11"/>
      <c r="AMI6009" s="12"/>
      <c r="AMJ6009" s="12"/>
      <c r="AMK6009" s="12"/>
    </row>
    <row r="6010" spans="1:1025">
      <c r="A6010" s="28">
        <v>5</v>
      </c>
      <c r="B6010" s="23">
        <v>1996</v>
      </c>
      <c r="C6010" s="24">
        <v>-22.283000000000001</v>
      </c>
      <c r="D6010" s="24">
        <v>4.1449999999999996</v>
      </c>
      <c r="E6010" s="24">
        <v>0</v>
      </c>
      <c r="F6010" s="27">
        <v>0.45</v>
      </c>
      <c r="G6010" s="24" t="s">
        <v>81</v>
      </c>
      <c r="H6010" s="1"/>
      <c r="I6010" s="1"/>
      <c r="AA6010" s="7"/>
      <c r="AB6010" s="7"/>
      <c r="AD6010" s="1"/>
      <c r="AE6010" s="1"/>
      <c r="AG6010" s="7"/>
      <c r="AH6010" s="7"/>
      <c r="AI6010" s="7"/>
      <c r="IU6010" s="11"/>
      <c r="IV6010" s="11"/>
      <c r="IW6010" s="11"/>
      <c r="AMI6010" s="12"/>
      <c r="AMJ6010" s="12"/>
      <c r="AMK6010" s="12"/>
    </row>
    <row r="6011" spans="1:1025">
      <c r="A6011" s="28">
        <v>5</v>
      </c>
      <c r="B6011" s="23">
        <v>1996</v>
      </c>
      <c r="C6011" s="24">
        <v>-36.113</v>
      </c>
      <c r="D6011" s="24">
        <v>6.609</v>
      </c>
      <c r="E6011" s="24">
        <v>0</v>
      </c>
      <c r="F6011" s="27">
        <v>0.41</v>
      </c>
      <c r="G6011" s="24" t="s">
        <v>81</v>
      </c>
      <c r="H6011" s="1"/>
      <c r="I6011" s="1"/>
      <c r="AA6011" s="7"/>
      <c r="AB6011" s="7"/>
      <c r="AD6011" s="1"/>
      <c r="AE6011" s="1"/>
      <c r="AG6011" s="7"/>
      <c r="AH6011" s="7"/>
      <c r="AI6011" s="7"/>
      <c r="IU6011" s="11"/>
      <c r="IV6011" s="11"/>
      <c r="IW6011" s="11"/>
      <c r="AMI6011" s="12"/>
      <c r="AMJ6011" s="12"/>
      <c r="AMK6011" s="12"/>
    </row>
    <row r="6012" spans="1:1025">
      <c r="A6012" s="28">
        <v>5</v>
      </c>
      <c r="B6012" s="23">
        <v>1996</v>
      </c>
      <c r="C6012" s="24">
        <v>-39.012999999999998</v>
      </c>
      <c r="D6012" s="24">
        <v>7.0810000000000004</v>
      </c>
      <c r="E6012" s="24">
        <v>0</v>
      </c>
      <c r="F6012" s="27">
        <v>0.67</v>
      </c>
      <c r="G6012" s="24" t="s">
        <v>81</v>
      </c>
      <c r="H6012" s="1"/>
      <c r="I6012" s="1"/>
      <c r="AA6012" s="7"/>
      <c r="AB6012" s="7"/>
      <c r="AD6012" s="1"/>
      <c r="AE6012" s="1"/>
      <c r="AG6012" s="7"/>
      <c r="AH6012" s="7"/>
      <c r="AI6012" s="7"/>
      <c r="IU6012" s="11"/>
      <c r="IV6012" s="11"/>
      <c r="IW6012" s="11"/>
      <c r="AMI6012" s="12"/>
      <c r="AMJ6012" s="12"/>
      <c r="AMK6012" s="12"/>
    </row>
    <row r="6013" spans="1:1025">
      <c r="A6013" s="28">
        <v>5</v>
      </c>
      <c r="B6013" s="23">
        <v>1996</v>
      </c>
      <c r="C6013" s="24">
        <v>-23.105</v>
      </c>
      <c r="D6013" s="24">
        <v>-10.837</v>
      </c>
      <c r="E6013" s="24">
        <v>0</v>
      </c>
      <c r="F6013" s="27">
        <v>0.71</v>
      </c>
      <c r="G6013" s="24" t="s">
        <v>81</v>
      </c>
      <c r="H6013" s="1"/>
      <c r="I6013" s="1"/>
      <c r="AA6013" s="7"/>
      <c r="AB6013" s="7"/>
      <c r="AD6013" s="1"/>
      <c r="AE6013" s="1"/>
      <c r="AG6013" s="7"/>
      <c r="AH6013" s="7"/>
      <c r="AI6013" s="7"/>
      <c r="IU6013" s="11"/>
      <c r="IV6013" s="11"/>
      <c r="IW6013" s="11"/>
      <c r="AMI6013" s="12"/>
      <c r="AMJ6013" s="12"/>
      <c r="AMK6013" s="12"/>
    </row>
    <row r="6014" spans="1:1025">
      <c r="A6014" s="28">
        <v>5</v>
      </c>
      <c r="B6014" s="23">
        <v>1996</v>
      </c>
      <c r="C6014" s="24">
        <v>-23.178000000000001</v>
      </c>
      <c r="D6014" s="24">
        <v>-11.092000000000001</v>
      </c>
      <c r="E6014" s="24">
        <v>0</v>
      </c>
      <c r="F6014" s="27">
        <v>0.63</v>
      </c>
      <c r="G6014" s="24" t="s">
        <v>81</v>
      </c>
      <c r="H6014" s="1"/>
      <c r="I6014" s="1"/>
      <c r="AA6014" s="7"/>
      <c r="AB6014" s="7"/>
      <c r="AD6014" s="1"/>
      <c r="AE6014" s="1"/>
      <c r="AG6014" s="7"/>
      <c r="AH6014" s="7"/>
      <c r="AI6014" s="7"/>
      <c r="IU6014" s="11"/>
      <c r="IV6014" s="11"/>
      <c r="IW6014" s="11"/>
      <c r="AMI6014" s="12"/>
      <c r="AMJ6014" s="12"/>
      <c r="AMK6014" s="12"/>
    </row>
    <row r="6015" spans="1:1025">
      <c r="A6015" s="28">
        <v>5</v>
      </c>
      <c r="B6015" s="23">
        <v>1996</v>
      </c>
      <c r="C6015" s="24">
        <v>-25.97</v>
      </c>
      <c r="D6015" s="24">
        <v>5.024</v>
      </c>
      <c r="E6015" s="24">
        <v>0</v>
      </c>
      <c r="F6015" s="27">
        <v>1.21</v>
      </c>
      <c r="G6015" s="24" t="s">
        <v>81</v>
      </c>
      <c r="H6015" s="1"/>
      <c r="I6015" s="1"/>
      <c r="AA6015" s="7"/>
      <c r="AB6015" s="7"/>
      <c r="AD6015" s="1"/>
      <c r="AE6015" s="1"/>
      <c r="AG6015" s="7"/>
      <c r="AH6015" s="7"/>
      <c r="AI6015" s="7"/>
      <c r="IU6015" s="11"/>
      <c r="IV6015" s="11"/>
      <c r="IW6015" s="11"/>
      <c r="AMI6015" s="12"/>
      <c r="AMJ6015" s="12"/>
      <c r="AMK6015" s="12"/>
    </row>
    <row r="6016" spans="1:1025">
      <c r="A6016" s="28">
        <v>5</v>
      </c>
      <c r="B6016" s="23">
        <v>1996</v>
      </c>
      <c r="C6016" s="24">
        <v>-39.026000000000003</v>
      </c>
      <c r="D6016" s="24">
        <v>7.0839999999999996</v>
      </c>
      <c r="E6016" s="24">
        <v>0</v>
      </c>
      <c r="F6016" s="27">
        <v>0.61</v>
      </c>
      <c r="G6016" s="24" t="s">
        <v>81</v>
      </c>
      <c r="H6016" s="1"/>
      <c r="I6016" s="1"/>
      <c r="AA6016" s="7"/>
      <c r="AB6016" s="7"/>
      <c r="AD6016" s="1"/>
      <c r="AE6016" s="1"/>
      <c r="AG6016" s="7"/>
      <c r="AH6016" s="7"/>
      <c r="AI6016" s="7"/>
      <c r="IU6016" s="11"/>
      <c r="IV6016" s="11"/>
      <c r="IW6016" s="11"/>
      <c r="AMI6016" s="12"/>
      <c r="AMJ6016" s="12"/>
      <c r="AMK6016" s="12"/>
    </row>
    <row r="6017" spans="1:1025">
      <c r="A6017" s="28">
        <v>5</v>
      </c>
      <c r="B6017" s="23">
        <v>1996</v>
      </c>
      <c r="C6017" s="24">
        <v>-20.582000000000001</v>
      </c>
      <c r="D6017" s="24">
        <v>0.57500000000000095</v>
      </c>
      <c r="E6017" s="24">
        <v>0</v>
      </c>
      <c r="F6017" s="27">
        <v>0.82</v>
      </c>
      <c r="G6017" s="24" t="s">
        <v>81</v>
      </c>
      <c r="H6017" s="1"/>
      <c r="I6017" s="1"/>
      <c r="AA6017" s="7"/>
      <c r="AB6017" s="7"/>
      <c r="AD6017" s="1"/>
      <c r="AE6017" s="1"/>
      <c r="AG6017" s="7"/>
      <c r="AH6017" s="7"/>
      <c r="AI6017" s="7"/>
      <c r="IU6017" s="11"/>
      <c r="IV6017" s="11"/>
      <c r="IW6017" s="11"/>
      <c r="AMI6017" s="12"/>
      <c r="AMJ6017" s="12"/>
      <c r="AMK6017" s="12"/>
    </row>
    <row r="6018" spans="1:1025">
      <c r="A6018" s="28">
        <v>5</v>
      </c>
      <c r="B6018" s="23">
        <v>1996</v>
      </c>
      <c r="C6018" s="24">
        <v>-40.561999999999998</v>
      </c>
      <c r="D6018" s="24">
        <v>7.3239999999999998</v>
      </c>
      <c r="E6018" s="24">
        <v>0</v>
      </c>
      <c r="F6018" s="27">
        <v>0.71</v>
      </c>
      <c r="G6018" s="24" t="s">
        <v>81</v>
      </c>
      <c r="H6018" s="1"/>
      <c r="I6018" s="1"/>
      <c r="AA6018" s="7"/>
      <c r="AB6018" s="7"/>
      <c r="AD6018" s="1"/>
      <c r="AE6018" s="1"/>
      <c r="AG6018" s="7"/>
      <c r="AH6018" s="7"/>
      <c r="AI6018" s="7"/>
      <c r="IU6018" s="11"/>
      <c r="IV6018" s="11"/>
      <c r="IW6018" s="11"/>
      <c r="AMI6018" s="12"/>
      <c r="AMJ6018" s="12"/>
      <c r="AMK6018" s="12"/>
    </row>
    <row r="6019" spans="1:1025">
      <c r="A6019" s="28">
        <v>5</v>
      </c>
      <c r="B6019" s="23">
        <v>1996</v>
      </c>
      <c r="C6019" s="24">
        <v>-27.866</v>
      </c>
      <c r="D6019" s="24">
        <v>5.2759999999999998</v>
      </c>
      <c r="E6019" s="24">
        <v>0</v>
      </c>
      <c r="F6019" s="27">
        <v>0.89</v>
      </c>
      <c r="G6019" s="24" t="s">
        <v>81</v>
      </c>
      <c r="H6019" s="1"/>
      <c r="I6019" s="1"/>
      <c r="AA6019" s="7"/>
      <c r="AB6019" s="7"/>
      <c r="AD6019" s="1"/>
      <c r="AE6019" s="1"/>
      <c r="AG6019" s="7"/>
      <c r="AH6019" s="7"/>
      <c r="AI6019" s="7"/>
      <c r="IU6019" s="11"/>
      <c r="IV6019" s="11"/>
      <c r="IW6019" s="11"/>
      <c r="AMI6019" s="12"/>
      <c r="AMJ6019" s="12"/>
      <c r="AMK6019" s="12"/>
    </row>
    <row r="6020" spans="1:1025">
      <c r="A6020" s="28">
        <v>5</v>
      </c>
      <c r="B6020" s="23">
        <v>1996</v>
      </c>
      <c r="C6020" s="24">
        <v>-20.934999999999999</v>
      </c>
      <c r="D6020" s="24">
        <v>-3.6509999999999998</v>
      </c>
      <c r="E6020" s="24">
        <v>0</v>
      </c>
      <c r="F6020" s="27">
        <v>0.65</v>
      </c>
      <c r="G6020" s="24" t="s">
        <v>81</v>
      </c>
      <c r="H6020" s="1"/>
      <c r="I6020" s="1"/>
      <c r="AA6020" s="7"/>
      <c r="AB6020" s="7"/>
      <c r="AD6020" s="1"/>
      <c r="AE6020" s="1"/>
      <c r="AG6020" s="7"/>
      <c r="AH6020" s="7"/>
      <c r="AI6020" s="7"/>
      <c r="IU6020" s="11"/>
      <c r="IV6020" s="11"/>
      <c r="IW6020" s="11"/>
      <c r="AMI6020" s="12"/>
      <c r="AMJ6020" s="12"/>
      <c r="AMK6020" s="12"/>
    </row>
    <row r="6021" spans="1:1025">
      <c r="A6021" s="28">
        <v>5</v>
      </c>
      <c r="B6021" s="23">
        <v>1996</v>
      </c>
      <c r="C6021" s="24">
        <v>-39.529000000000003</v>
      </c>
      <c r="D6021" s="24">
        <v>7.1710000000000003</v>
      </c>
      <c r="E6021" s="24">
        <v>0</v>
      </c>
      <c r="F6021" s="27">
        <v>0.75</v>
      </c>
      <c r="G6021" s="24" t="s">
        <v>81</v>
      </c>
      <c r="H6021" s="1"/>
      <c r="I6021" s="1"/>
      <c r="AA6021" s="7"/>
      <c r="AB6021" s="7"/>
      <c r="AD6021" s="1"/>
      <c r="AE6021" s="1"/>
      <c r="AG6021" s="7"/>
      <c r="AH6021" s="7"/>
      <c r="AI6021" s="7"/>
      <c r="IU6021" s="11"/>
      <c r="IV6021" s="11"/>
      <c r="IW6021" s="11"/>
      <c r="AMI6021" s="12"/>
      <c r="AMJ6021" s="12"/>
      <c r="AMK6021" s="12"/>
    </row>
    <row r="6022" spans="1:1025">
      <c r="A6022" s="28">
        <v>5</v>
      </c>
      <c r="B6022" s="23">
        <v>1996</v>
      </c>
      <c r="C6022" s="24">
        <v>-21.731999999999999</v>
      </c>
      <c r="D6022" s="24">
        <v>2.9950000000000001</v>
      </c>
      <c r="E6022" s="24">
        <v>0</v>
      </c>
      <c r="F6022" s="27">
        <v>0.73</v>
      </c>
      <c r="G6022" s="24" t="s">
        <v>81</v>
      </c>
      <c r="H6022" s="1"/>
      <c r="I6022" s="1"/>
      <c r="AA6022" s="7"/>
      <c r="AB6022" s="7"/>
      <c r="AD6022" s="1"/>
      <c r="AE6022" s="1"/>
      <c r="AG6022" s="7"/>
      <c r="AH6022" s="7"/>
      <c r="AI6022" s="7"/>
      <c r="IU6022" s="11"/>
      <c r="IV6022" s="11"/>
      <c r="IW6022" s="11"/>
      <c r="AMI6022" s="12"/>
      <c r="AMJ6022" s="12"/>
      <c r="AMK6022" s="12"/>
    </row>
    <row r="6023" spans="1:1025">
      <c r="A6023" s="28">
        <v>5</v>
      </c>
      <c r="B6023" s="23">
        <v>1996</v>
      </c>
      <c r="C6023" s="24">
        <v>-21.954000000000001</v>
      </c>
      <c r="D6023" s="24">
        <v>-6.9829999999999997</v>
      </c>
      <c r="E6023" s="24">
        <v>0</v>
      </c>
      <c r="F6023" s="27">
        <v>0.58000000000000096</v>
      </c>
      <c r="G6023" s="24" t="s">
        <v>81</v>
      </c>
      <c r="H6023" s="1"/>
      <c r="I6023" s="1"/>
      <c r="AA6023" s="7"/>
      <c r="AB6023" s="7"/>
      <c r="AD6023" s="1"/>
      <c r="AE6023" s="1"/>
      <c r="AG6023" s="7"/>
      <c r="AH6023" s="7"/>
      <c r="AI6023" s="7"/>
      <c r="IU6023" s="11"/>
      <c r="IV6023" s="11"/>
      <c r="IW6023" s="11"/>
      <c r="AMI6023" s="12"/>
      <c r="AMJ6023" s="12"/>
      <c r="AMK6023" s="12"/>
    </row>
    <row r="6024" spans="1:1025">
      <c r="A6024" s="28">
        <v>5</v>
      </c>
      <c r="B6024" s="23">
        <v>1996</v>
      </c>
      <c r="C6024" s="24">
        <v>-21.738</v>
      </c>
      <c r="D6024" s="24">
        <v>3.0070000000000001</v>
      </c>
      <c r="E6024" s="24">
        <v>0</v>
      </c>
      <c r="F6024" s="27">
        <v>0.69</v>
      </c>
      <c r="G6024" s="24" t="s">
        <v>81</v>
      </c>
      <c r="H6024" s="1"/>
      <c r="I6024" s="1"/>
      <c r="AA6024" s="7"/>
      <c r="AB6024" s="7"/>
      <c r="AD6024" s="1"/>
      <c r="AE6024" s="1"/>
      <c r="AG6024" s="7"/>
      <c r="AH6024" s="7"/>
      <c r="AI6024" s="7"/>
      <c r="IU6024" s="11"/>
      <c r="IV6024" s="11"/>
      <c r="IW6024" s="11"/>
      <c r="AMI6024" s="12"/>
      <c r="AMJ6024" s="12"/>
      <c r="AMK6024" s="12"/>
    </row>
    <row r="6025" spans="1:1025">
      <c r="A6025" s="28">
        <v>5</v>
      </c>
      <c r="B6025" s="23">
        <v>1996</v>
      </c>
      <c r="C6025" s="24">
        <v>-28.37</v>
      </c>
      <c r="D6025" s="24">
        <v>5.3540000000000001</v>
      </c>
      <c r="E6025" s="24">
        <v>0</v>
      </c>
      <c r="F6025" s="27">
        <v>0.85</v>
      </c>
      <c r="G6025" s="24" t="s">
        <v>81</v>
      </c>
      <c r="H6025" s="1"/>
      <c r="I6025" s="1"/>
      <c r="AA6025" s="7"/>
      <c r="AB6025" s="7"/>
      <c r="AD6025" s="1"/>
      <c r="AE6025" s="1"/>
      <c r="AG6025" s="7"/>
      <c r="AH6025" s="7"/>
      <c r="AI6025" s="7"/>
      <c r="IU6025" s="11"/>
      <c r="IV6025" s="11"/>
      <c r="IW6025" s="11"/>
      <c r="AMI6025" s="12"/>
      <c r="AMJ6025" s="12"/>
      <c r="AMK6025" s="12"/>
    </row>
    <row r="6026" spans="1:1025">
      <c r="A6026" s="28">
        <v>5</v>
      </c>
      <c r="B6026" s="23">
        <v>1996</v>
      </c>
      <c r="C6026" s="24">
        <v>-22.393000000000001</v>
      </c>
      <c r="D6026" s="24">
        <v>4.3230000000000004</v>
      </c>
      <c r="E6026" s="24">
        <v>0</v>
      </c>
      <c r="F6026" s="27">
        <v>0.6</v>
      </c>
      <c r="G6026" s="24" t="s">
        <v>81</v>
      </c>
      <c r="H6026" s="1"/>
      <c r="I6026" s="1"/>
      <c r="AA6026" s="7"/>
      <c r="AB6026" s="7"/>
      <c r="AD6026" s="1"/>
      <c r="AE6026" s="1"/>
      <c r="AG6026" s="7"/>
      <c r="AH6026" s="7"/>
      <c r="AI6026" s="7"/>
      <c r="IU6026" s="11"/>
      <c r="IV6026" s="11"/>
      <c r="IW6026" s="11"/>
      <c r="AMI6026" s="12"/>
      <c r="AMJ6026" s="12"/>
      <c r="AMK6026" s="12"/>
    </row>
    <row r="6027" spans="1:1025">
      <c r="A6027" s="28">
        <v>5</v>
      </c>
      <c r="B6027" s="23">
        <v>1996</v>
      </c>
      <c r="C6027" s="24">
        <v>-20.439</v>
      </c>
      <c r="D6027" s="24">
        <v>0.28299999999999997</v>
      </c>
      <c r="E6027" s="24">
        <v>0</v>
      </c>
      <c r="F6027" s="27">
        <v>0.93</v>
      </c>
      <c r="G6027" s="24" t="s">
        <v>81</v>
      </c>
      <c r="H6027" s="1"/>
      <c r="I6027" s="1"/>
      <c r="AA6027" s="7"/>
      <c r="AB6027" s="7"/>
      <c r="AD6027" s="1"/>
      <c r="AE6027" s="1"/>
      <c r="AG6027" s="7"/>
      <c r="AH6027" s="7"/>
      <c r="AI6027" s="7"/>
      <c r="IU6027" s="11"/>
      <c r="IV6027" s="11"/>
      <c r="IW6027" s="11"/>
      <c r="AMI6027" s="12"/>
      <c r="AMJ6027" s="12"/>
      <c r="AMK6027" s="12"/>
    </row>
    <row r="6028" spans="1:1025">
      <c r="A6028" s="28">
        <v>5</v>
      </c>
      <c r="B6028" s="23">
        <v>1996</v>
      </c>
      <c r="C6028" s="24">
        <v>-20.594999999999999</v>
      </c>
      <c r="D6028" s="24">
        <v>0.60100000000000098</v>
      </c>
      <c r="E6028" s="24">
        <v>0</v>
      </c>
      <c r="F6028" s="27">
        <v>0.77</v>
      </c>
      <c r="G6028" s="24" t="s">
        <v>81</v>
      </c>
      <c r="H6028" s="1"/>
      <c r="I6028" s="1"/>
      <c r="AA6028" s="7"/>
      <c r="AB6028" s="7"/>
      <c r="AD6028" s="1"/>
      <c r="AE6028" s="1"/>
      <c r="AG6028" s="7"/>
      <c r="AH6028" s="7"/>
      <c r="AI6028" s="7"/>
      <c r="IU6028" s="11"/>
      <c r="IV6028" s="11"/>
      <c r="IW6028" s="11"/>
      <c r="AMI6028" s="12"/>
      <c r="AMJ6028" s="12"/>
      <c r="AMK6028" s="12"/>
    </row>
    <row r="6029" spans="1:1025">
      <c r="A6029" s="28">
        <v>5</v>
      </c>
      <c r="B6029" s="23">
        <v>1996</v>
      </c>
      <c r="C6029" s="24">
        <v>-21.721</v>
      </c>
      <c r="D6029" s="24">
        <v>2.97</v>
      </c>
      <c r="E6029" s="24">
        <v>0</v>
      </c>
      <c r="F6029" s="27">
        <v>0.7</v>
      </c>
      <c r="G6029" s="24" t="s">
        <v>81</v>
      </c>
      <c r="H6029" s="1"/>
      <c r="I6029" s="1"/>
      <c r="AA6029" s="7"/>
      <c r="AB6029" s="7"/>
      <c r="AD6029" s="1"/>
      <c r="AE6029" s="1"/>
      <c r="AG6029" s="7"/>
      <c r="AH6029" s="7"/>
      <c r="AI6029" s="7"/>
      <c r="IU6029" s="11"/>
      <c r="IV6029" s="11"/>
      <c r="IW6029" s="11"/>
      <c r="AMI6029" s="12"/>
      <c r="AMJ6029" s="12"/>
      <c r="AMK6029" s="12"/>
    </row>
    <row r="6030" spans="1:1025">
      <c r="A6030" s="28">
        <v>5</v>
      </c>
      <c r="B6030" s="23">
        <v>1996</v>
      </c>
      <c r="C6030" s="24">
        <v>-30.364000000000001</v>
      </c>
      <c r="D6030" s="24">
        <v>5.718</v>
      </c>
      <c r="E6030" s="24">
        <v>0</v>
      </c>
      <c r="F6030" s="27">
        <v>0.77</v>
      </c>
      <c r="G6030" s="24" t="s">
        <v>81</v>
      </c>
      <c r="H6030" s="1"/>
      <c r="I6030" s="1"/>
      <c r="AA6030" s="7"/>
      <c r="AB6030" s="7"/>
      <c r="AD6030" s="1"/>
      <c r="AE6030" s="1"/>
      <c r="AG6030" s="7"/>
      <c r="AH6030" s="7"/>
      <c r="AI6030" s="7"/>
      <c r="IU6030" s="11"/>
      <c r="IV6030" s="11"/>
      <c r="IW6030" s="11"/>
      <c r="AMI6030" s="12"/>
      <c r="AMJ6030" s="12"/>
      <c r="AMK6030" s="12"/>
    </row>
    <row r="6031" spans="1:1025">
      <c r="A6031" s="28">
        <v>5</v>
      </c>
      <c r="B6031" s="23">
        <v>1996</v>
      </c>
      <c r="C6031" s="24">
        <v>-28.105</v>
      </c>
      <c r="D6031" s="24">
        <v>5.3120000000000003</v>
      </c>
      <c r="E6031" s="24">
        <v>0</v>
      </c>
      <c r="F6031" s="27">
        <v>0.95</v>
      </c>
      <c r="G6031" s="24" t="s">
        <v>81</v>
      </c>
      <c r="H6031" s="1"/>
      <c r="I6031" s="1"/>
      <c r="AA6031" s="7"/>
      <c r="AB6031" s="7"/>
      <c r="AD6031" s="1"/>
      <c r="AE6031" s="1"/>
      <c r="AG6031" s="7"/>
      <c r="AH6031" s="7"/>
      <c r="AI6031" s="7"/>
      <c r="IU6031" s="11"/>
      <c r="IV6031" s="11"/>
      <c r="IW6031" s="11"/>
      <c r="AMI6031" s="12"/>
      <c r="AMJ6031" s="12"/>
      <c r="AMK6031" s="12"/>
    </row>
    <row r="6032" spans="1:1025">
      <c r="A6032" s="28">
        <v>5</v>
      </c>
      <c r="B6032" s="23">
        <v>1996</v>
      </c>
      <c r="C6032" s="24">
        <v>-21.18</v>
      </c>
      <c r="D6032" s="24">
        <v>1.7949999999999999</v>
      </c>
      <c r="E6032" s="24">
        <v>0</v>
      </c>
      <c r="F6032" s="27">
        <v>0.82</v>
      </c>
      <c r="G6032" s="24" t="s">
        <v>81</v>
      </c>
      <c r="H6032" s="1"/>
      <c r="I6032" s="1"/>
      <c r="AA6032" s="7"/>
      <c r="AB6032" s="7"/>
      <c r="AD6032" s="1"/>
      <c r="AE6032" s="1"/>
      <c r="AG6032" s="7"/>
      <c r="AH6032" s="7"/>
      <c r="AI6032" s="7"/>
      <c r="IU6032" s="11"/>
      <c r="IV6032" s="11"/>
      <c r="IW6032" s="11"/>
      <c r="AMI6032" s="12"/>
      <c r="AMJ6032" s="12"/>
      <c r="AMK6032" s="12"/>
    </row>
    <row r="6033" spans="1:1025">
      <c r="A6033" s="28">
        <v>5</v>
      </c>
      <c r="B6033" s="23">
        <v>1996</v>
      </c>
      <c r="C6033" s="24">
        <v>-21.847000000000001</v>
      </c>
      <c r="D6033" s="24">
        <v>3.3290000000000002</v>
      </c>
      <c r="E6033" s="24">
        <v>0</v>
      </c>
      <c r="F6033" s="27">
        <v>0.67</v>
      </c>
      <c r="G6033" s="24" t="s">
        <v>81</v>
      </c>
      <c r="H6033" s="1"/>
      <c r="I6033" s="1"/>
      <c r="AA6033" s="7"/>
      <c r="AB6033" s="7"/>
      <c r="AD6033" s="1"/>
      <c r="AE6033" s="1"/>
      <c r="AG6033" s="7"/>
      <c r="AH6033" s="7"/>
      <c r="AI6033" s="7"/>
      <c r="IU6033" s="11"/>
      <c r="IV6033" s="11"/>
      <c r="IW6033" s="11"/>
      <c r="AMI6033" s="12"/>
      <c r="AMJ6033" s="12"/>
      <c r="AMK6033" s="12"/>
    </row>
    <row r="6034" spans="1:1025">
      <c r="A6034" s="28">
        <v>5</v>
      </c>
      <c r="B6034" s="23">
        <v>1996</v>
      </c>
      <c r="C6034" s="24">
        <v>-42.154000000000003</v>
      </c>
      <c r="D6034" s="24">
        <v>7.5430000000000001</v>
      </c>
      <c r="E6034" s="24">
        <v>0</v>
      </c>
      <c r="F6034" s="27">
        <v>0.68</v>
      </c>
      <c r="G6034" s="24" t="s">
        <v>81</v>
      </c>
      <c r="H6034" s="1"/>
      <c r="I6034" s="1"/>
      <c r="AA6034" s="7"/>
      <c r="AB6034" s="7"/>
      <c r="AD6034" s="1"/>
      <c r="AE6034" s="1"/>
      <c r="AG6034" s="7"/>
      <c r="AH6034" s="7"/>
      <c r="AI6034" s="7"/>
      <c r="IU6034" s="11"/>
      <c r="IV6034" s="11"/>
      <c r="IW6034" s="11"/>
      <c r="AMI6034" s="12"/>
      <c r="AMJ6034" s="12"/>
      <c r="AMK6034" s="12"/>
    </row>
    <row r="6035" spans="1:1025">
      <c r="A6035" s="28">
        <v>5</v>
      </c>
      <c r="B6035" s="23">
        <v>1996</v>
      </c>
      <c r="C6035" s="24">
        <v>-26.344999999999999</v>
      </c>
      <c r="D6035" s="24">
        <v>5.0720000000000001</v>
      </c>
      <c r="E6035" s="24">
        <v>0</v>
      </c>
      <c r="F6035" s="27">
        <v>1.1499999999999999</v>
      </c>
      <c r="G6035" s="24" t="s">
        <v>81</v>
      </c>
      <c r="H6035" s="1"/>
      <c r="I6035" s="1"/>
      <c r="AA6035" s="7"/>
      <c r="AB6035" s="7"/>
      <c r="AD6035" s="1"/>
      <c r="AE6035" s="1"/>
      <c r="AG6035" s="7"/>
      <c r="AH6035" s="7"/>
      <c r="AI6035" s="7"/>
      <c r="IU6035" s="11"/>
      <c r="IV6035" s="11"/>
      <c r="IW6035" s="11"/>
      <c r="AMI6035" s="12"/>
      <c r="AMJ6035" s="12"/>
      <c r="AMK6035" s="12"/>
    </row>
    <row r="6036" spans="1:1025">
      <c r="A6036" s="28">
        <v>5</v>
      </c>
      <c r="B6036" s="23">
        <v>1996</v>
      </c>
      <c r="C6036" s="24">
        <v>-20.954999999999998</v>
      </c>
      <c r="D6036" s="24">
        <v>1.3220000000000001</v>
      </c>
      <c r="E6036" s="24">
        <v>0</v>
      </c>
      <c r="F6036" s="27">
        <v>0.79</v>
      </c>
      <c r="G6036" s="24" t="s">
        <v>81</v>
      </c>
      <c r="H6036" s="1"/>
      <c r="I6036" s="1"/>
      <c r="AA6036" s="7"/>
      <c r="AB6036" s="7"/>
      <c r="AD6036" s="1"/>
      <c r="AE6036" s="1"/>
      <c r="AG6036" s="7"/>
      <c r="AH6036" s="7"/>
      <c r="AI6036" s="7"/>
      <c r="IU6036" s="11"/>
      <c r="IV6036" s="11"/>
      <c r="IW6036" s="11"/>
      <c r="AMI6036" s="12"/>
      <c r="AMJ6036" s="12"/>
      <c r="AMK6036" s="12"/>
    </row>
    <row r="6037" spans="1:1025">
      <c r="A6037" s="28">
        <v>5</v>
      </c>
      <c r="B6037" s="23">
        <v>1996</v>
      </c>
      <c r="C6037" s="24">
        <v>-20.161000000000001</v>
      </c>
      <c r="D6037" s="24">
        <v>-0.27100000000000002</v>
      </c>
      <c r="E6037" s="24">
        <v>0</v>
      </c>
      <c r="F6037" s="27">
        <v>0.73</v>
      </c>
      <c r="G6037" s="24" t="s">
        <v>81</v>
      </c>
      <c r="H6037" s="1"/>
      <c r="I6037" s="1"/>
      <c r="AA6037" s="7"/>
      <c r="AB6037" s="7"/>
      <c r="AD6037" s="1"/>
      <c r="AE6037" s="1"/>
      <c r="AG6037" s="7"/>
      <c r="AH6037" s="7"/>
      <c r="AI6037" s="7"/>
      <c r="IU6037" s="11"/>
      <c r="IV6037" s="11"/>
      <c r="IW6037" s="11"/>
      <c r="AMI6037" s="12"/>
      <c r="AMJ6037" s="12"/>
      <c r="AMK6037" s="12"/>
    </row>
    <row r="6038" spans="1:1025">
      <c r="A6038" s="28">
        <v>5</v>
      </c>
      <c r="B6038" s="23">
        <v>1996</v>
      </c>
      <c r="C6038" s="24">
        <v>-30.603999999999999</v>
      </c>
      <c r="D6038" s="24">
        <v>5.76</v>
      </c>
      <c r="E6038" s="24">
        <v>0</v>
      </c>
      <c r="F6038" s="27">
        <v>0.71</v>
      </c>
      <c r="G6038" s="24" t="s">
        <v>81</v>
      </c>
      <c r="H6038" s="1"/>
      <c r="I6038" s="1"/>
      <c r="AA6038" s="7"/>
      <c r="AB6038" s="7"/>
      <c r="AD6038" s="1"/>
      <c r="AE6038" s="1"/>
      <c r="AG6038" s="7"/>
      <c r="AH6038" s="7"/>
      <c r="AI6038" s="7"/>
      <c r="IU6038" s="11"/>
      <c r="IV6038" s="11"/>
      <c r="IW6038" s="11"/>
      <c r="AMI6038" s="12"/>
      <c r="AMJ6038" s="12"/>
      <c r="AMK6038" s="12"/>
    </row>
    <row r="6039" spans="1:1025">
      <c r="A6039" s="28">
        <v>5</v>
      </c>
      <c r="B6039" s="23">
        <v>1996</v>
      </c>
      <c r="C6039" s="24">
        <v>-40.829000000000001</v>
      </c>
      <c r="D6039" s="24">
        <v>7.3449999999999998</v>
      </c>
      <c r="E6039" s="24">
        <v>0</v>
      </c>
      <c r="F6039" s="27">
        <v>0.68</v>
      </c>
      <c r="G6039" s="24" t="s">
        <v>81</v>
      </c>
      <c r="H6039" s="1"/>
      <c r="I6039" s="1"/>
      <c r="AA6039" s="7"/>
      <c r="AB6039" s="7"/>
      <c r="AD6039" s="1"/>
      <c r="AE6039" s="1"/>
      <c r="AG6039" s="7"/>
      <c r="AH6039" s="7"/>
      <c r="AI6039" s="7"/>
      <c r="IU6039" s="11"/>
      <c r="IV6039" s="11"/>
      <c r="IW6039" s="11"/>
      <c r="AMI6039" s="12"/>
      <c r="AMJ6039" s="12"/>
      <c r="AMK6039" s="12"/>
    </row>
    <row r="6040" spans="1:1025">
      <c r="A6040" s="28">
        <v>5</v>
      </c>
      <c r="B6040" s="23">
        <v>1996</v>
      </c>
      <c r="C6040" s="24">
        <v>-27.852</v>
      </c>
      <c r="D6040" s="24">
        <v>5.274</v>
      </c>
      <c r="E6040" s="24">
        <v>0</v>
      </c>
      <c r="F6040" s="27">
        <v>0.91</v>
      </c>
      <c r="G6040" s="24" t="s">
        <v>81</v>
      </c>
      <c r="H6040" s="1"/>
      <c r="I6040" s="1"/>
      <c r="AA6040" s="7"/>
      <c r="AB6040" s="7"/>
      <c r="AD6040" s="1"/>
      <c r="AE6040" s="1"/>
      <c r="AG6040" s="7"/>
      <c r="AH6040" s="7"/>
      <c r="AI6040" s="7"/>
      <c r="IU6040" s="11"/>
      <c r="IV6040" s="11"/>
      <c r="IW6040" s="11"/>
      <c r="AMI6040" s="12"/>
      <c r="AMJ6040" s="12"/>
      <c r="AMK6040" s="12"/>
    </row>
    <row r="6041" spans="1:1025">
      <c r="A6041" s="28">
        <v>5</v>
      </c>
      <c r="B6041" s="23">
        <v>1996</v>
      </c>
      <c r="C6041" s="24">
        <v>-20.172000000000001</v>
      </c>
      <c r="D6041" s="24">
        <v>-1.04</v>
      </c>
      <c r="E6041" s="24">
        <v>0</v>
      </c>
      <c r="F6041" s="27">
        <v>0.75</v>
      </c>
      <c r="G6041" s="24" t="s">
        <v>81</v>
      </c>
      <c r="H6041" s="1"/>
      <c r="I6041" s="1"/>
      <c r="AA6041" s="7"/>
      <c r="AB6041" s="7"/>
      <c r="AD6041" s="1"/>
      <c r="AE6041" s="1"/>
      <c r="AG6041" s="7"/>
      <c r="AH6041" s="7"/>
      <c r="AI6041" s="7"/>
      <c r="IU6041" s="11"/>
      <c r="IV6041" s="11"/>
      <c r="IW6041" s="11"/>
      <c r="AMI6041" s="12"/>
      <c r="AMJ6041" s="12"/>
      <c r="AMK6041" s="12"/>
    </row>
    <row r="6042" spans="1:1025">
      <c r="A6042" s="28">
        <v>5</v>
      </c>
      <c r="B6042" s="23">
        <v>1996</v>
      </c>
      <c r="C6042" s="24">
        <v>-21.957000000000001</v>
      </c>
      <c r="D6042" s="24">
        <v>3.556</v>
      </c>
      <c r="E6042" s="24">
        <v>0</v>
      </c>
      <c r="F6042" s="27">
        <v>0.57000000000000095</v>
      </c>
      <c r="G6042" s="24" t="s">
        <v>81</v>
      </c>
      <c r="H6042" s="1"/>
      <c r="I6042" s="1"/>
      <c r="AA6042" s="7"/>
      <c r="AB6042" s="7"/>
      <c r="AD6042" s="1"/>
      <c r="AE6042" s="1"/>
      <c r="AG6042" s="7"/>
      <c r="AH6042" s="7"/>
      <c r="AI6042" s="7"/>
      <c r="IU6042" s="11"/>
      <c r="IV6042" s="11"/>
      <c r="IW6042" s="11"/>
      <c r="AMI6042" s="12"/>
      <c r="AMJ6042" s="12"/>
      <c r="AMK6042" s="12"/>
    </row>
    <row r="6043" spans="1:1025">
      <c r="A6043" s="28">
        <v>5</v>
      </c>
      <c r="B6043" s="23">
        <v>1996</v>
      </c>
      <c r="C6043" s="24">
        <v>-44.834000000000003</v>
      </c>
      <c r="D6043" s="24">
        <v>7.9610000000000003</v>
      </c>
      <c r="E6043" s="24">
        <v>0</v>
      </c>
      <c r="F6043" s="27">
        <v>0.77</v>
      </c>
      <c r="G6043" s="24" t="s">
        <v>81</v>
      </c>
      <c r="H6043" s="1"/>
      <c r="I6043" s="1"/>
      <c r="AA6043" s="7"/>
      <c r="AB6043" s="7"/>
      <c r="AD6043" s="1"/>
      <c r="AE6043" s="1"/>
      <c r="AG6043" s="7"/>
      <c r="AH6043" s="7"/>
      <c r="AI6043" s="7"/>
      <c r="IU6043" s="11"/>
      <c r="IV6043" s="11"/>
      <c r="IW6043" s="11"/>
      <c r="AMI6043" s="12"/>
      <c r="AMJ6043" s="12"/>
      <c r="AMK6043" s="12"/>
    </row>
    <row r="6044" spans="1:1025">
      <c r="A6044" s="28">
        <v>5</v>
      </c>
      <c r="B6044" s="23">
        <v>1996</v>
      </c>
      <c r="C6044" s="24">
        <v>-30.338000000000001</v>
      </c>
      <c r="D6044" s="24">
        <v>5.7140000000000004</v>
      </c>
      <c r="E6044" s="24">
        <v>0</v>
      </c>
      <c r="F6044" s="27">
        <v>0.78</v>
      </c>
      <c r="G6044" s="24" t="s">
        <v>81</v>
      </c>
      <c r="H6044" s="1"/>
      <c r="I6044" s="1"/>
      <c r="AA6044" s="7"/>
      <c r="AB6044" s="7"/>
      <c r="AD6044" s="1"/>
      <c r="AE6044" s="1"/>
      <c r="AG6044" s="7"/>
      <c r="AH6044" s="7"/>
      <c r="AI6044" s="7"/>
      <c r="IU6044" s="11"/>
      <c r="IV6044" s="11"/>
      <c r="IW6044" s="11"/>
      <c r="AMI6044" s="12"/>
      <c r="AMJ6044" s="12"/>
      <c r="AMK6044" s="12"/>
    </row>
    <row r="6045" spans="1:1025">
      <c r="A6045" s="28">
        <v>5</v>
      </c>
      <c r="B6045" s="23">
        <v>1996</v>
      </c>
      <c r="C6045" s="24">
        <v>-41.054000000000002</v>
      </c>
      <c r="D6045" s="24">
        <v>7.3710000000000004</v>
      </c>
      <c r="E6045" s="24">
        <v>0</v>
      </c>
      <c r="F6045" s="27">
        <v>0.73</v>
      </c>
      <c r="G6045" s="24" t="s">
        <v>81</v>
      </c>
      <c r="H6045" s="1"/>
      <c r="I6045" s="1"/>
      <c r="AA6045" s="7"/>
      <c r="AB6045" s="7"/>
      <c r="AD6045" s="1"/>
      <c r="AE6045" s="1"/>
      <c r="AG6045" s="7"/>
      <c r="AH6045" s="7"/>
      <c r="AI6045" s="7"/>
      <c r="IU6045" s="11"/>
      <c r="IV6045" s="11"/>
      <c r="IW6045" s="11"/>
      <c r="AMI6045" s="12"/>
      <c r="AMJ6045" s="12"/>
      <c r="AMK6045" s="12"/>
    </row>
    <row r="6046" spans="1:1025">
      <c r="A6046" s="28">
        <v>5</v>
      </c>
      <c r="B6046" s="23">
        <v>1996</v>
      </c>
      <c r="C6046" s="24">
        <v>-22.05</v>
      </c>
      <c r="D6046" s="24">
        <v>-7.3150000000000004</v>
      </c>
      <c r="E6046" s="24">
        <v>0</v>
      </c>
      <c r="F6046" s="27">
        <v>0.59</v>
      </c>
      <c r="G6046" s="24" t="s">
        <v>81</v>
      </c>
      <c r="H6046" s="1"/>
      <c r="I6046" s="1"/>
      <c r="AA6046" s="7"/>
      <c r="AB6046" s="7"/>
      <c r="AD6046" s="1"/>
      <c r="AE6046" s="1"/>
      <c r="AG6046" s="7"/>
      <c r="AH6046" s="7"/>
      <c r="AI6046" s="7"/>
      <c r="IU6046" s="11"/>
      <c r="IV6046" s="11"/>
      <c r="IW6046" s="11"/>
      <c r="AMI6046" s="12"/>
      <c r="AMJ6046" s="12"/>
      <c r="AMK6046" s="12"/>
    </row>
    <row r="6047" spans="1:1025">
      <c r="A6047" s="28">
        <v>5</v>
      </c>
      <c r="B6047" s="23">
        <v>1996</v>
      </c>
      <c r="C6047" s="24">
        <v>-21.265999999999998</v>
      </c>
      <c r="D6047" s="24">
        <v>1.9970000000000001</v>
      </c>
      <c r="E6047" s="24">
        <v>0</v>
      </c>
      <c r="F6047" s="27">
        <v>0.87</v>
      </c>
      <c r="G6047" s="24" t="s">
        <v>81</v>
      </c>
      <c r="H6047" s="1"/>
      <c r="I6047" s="1"/>
      <c r="AA6047" s="7"/>
      <c r="AB6047" s="7"/>
      <c r="AD6047" s="1"/>
      <c r="AE6047" s="1"/>
      <c r="AG6047" s="7"/>
      <c r="AH6047" s="7"/>
      <c r="AI6047" s="7"/>
      <c r="IU6047" s="11"/>
      <c r="IV6047" s="11"/>
      <c r="IW6047" s="11"/>
      <c r="AMI6047" s="12"/>
      <c r="AMJ6047" s="12"/>
      <c r="AMK6047" s="12"/>
    </row>
    <row r="6048" spans="1:1025">
      <c r="A6048" s="28">
        <v>5</v>
      </c>
      <c r="B6048" s="23">
        <v>1996</v>
      </c>
      <c r="C6048" s="24">
        <v>-44.554000000000002</v>
      </c>
      <c r="D6048" s="24">
        <v>7.9029999999999996</v>
      </c>
      <c r="E6048" s="24">
        <v>0</v>
      </c>
      <c r="F6048" s="27">
        <v>0.77</v>
      </c>
      <c r="G6048" s="24" t="s">
        <v>81</v>
      </c>
      <c r="H6048" s="1"/>
      <c r="I6048" s="1"/>
      <c r="AA6048" s="7"/>
      <c r="AB6048" s="7"/>
      <c r="AD6048" s="1"/>
      <c r="AE6048" s="1"/>
      <c r="AG6048" s="7"/>
      <c r="AH6048" s="7"/>
      <c r="AI6048" s="7"/>
      <c r="IU6048" s="11"/>
      <c r="IV6048" s="11"/>
      <c r="IW6048" s="11"/>
      <c r="AMI6048" s="12"/>
      <c r="AMJ6048" s="12"/>
      <c r="AMK6048" s="12"/>
    </row>
    <row r="6049" spans="1:1025">
      <c r="A6049" s="28">
        <v>5</v>
      </c>
      <c r="B6049" s="23">
        <v>1996</v>
      </c>
      <c r="C6049" s="24">
        <v>-21.856999999999999</v>
      </c>
      <c r="D6049" s="24">
        <v>3.3530000000000002</v>
      </c>
      <c r="E6049" s="24">
        <v>0</v>
      </c>
      <c r="F6049" s="27">
        <v>0.63</v>
      </c>
      <c r="G6049" s="24" t="s">
        <v>81</v>
      </c>
      <c r="H6049" s="1"/>
      <c r="I6049" s="1"/>
      <c r="AA6049" s="7"/>
      <c r="AB6049" s="7"/>
      <c r="AD6049" s="1"/>
      <c r="AE6049" s="1"/>
      <c r="AG6049" s="7"/>
      <c r="AH6049" s="7"/>
      <c r="AI6049" s="7"/>
      <c r="IU6049" s="11"/>
      <c r="IV6049" s="11"/>
      <c r="IW6049" s="11"/>
      <c r="AMI6049" s="12"/>
      <c r="AMJ6049" s="12"/>
      <c r="AMK6049" s="12"/>
    </row>
    <row r="6050" spans="1:1025">
      <c r="A6050" s="28">
        <v>5</v>
      </c>
      <c r="B6050" s="23">
        <v>1996</v>
      </c>
      <c r="C6050" s="24">
        <v>-21.634</v>
      </c>
      <c r="D6050" s="24">
        <v>2.774</v>
      </c>
      <c r="E6050" s="24">
        <v>0</v>
      </c>
      <c r="F6050" s="27">
        <v>0.92</v>
      </c>
      <c r="G6050" s="24" t="s">
        <v>81</v>
      </c>
      <c r="H6050" s="1"/>
      <c r="I6050" s="1"/>
      <c r="AA6050" s="7"/>
      <c r="AB6050" s="7"/>
      <c r="AD6050" s="1"/>
      <c r="AE6050" s="1"/>
      <c r="AG6050" s="7"/>
      <c r="AH6050" s="7"/>
      <c r="AI6050" s="7"/>
      <c r="IU6050" s="11"/>
      <c r="IV6050" s="11"/>
      <c r="IW6050" s="11"/>
      <c r="AMI6050" s="12"/>
      <c r="AMJ6050" s="12"/>
      <c r="AMK6050" s="12"/>
    </row>
    <row r="6051" spans="1:1025">
      <c r="A6051" s="28">
        <v>5</v>
      </c>
      <c r="B6051" s="23">
        <v>1996</v>
      </c>
      <c r="C6051" s="24">
        <v>-27.14</v>
      </c>
      <c r="D6051" s="24">
        <v>5.1879999999999997</v>
      </c>
      <c r="E6051" s="24">
        <v>0</v>
      </c>
      <c r="F6051" s="27">
        <v>0.64</v>
      </c>
      <c r="G6051" s="24" t="s">
        <v>81</v>
      </c>
      <c r="H6051" s="1"/>
      <c r="I6051" s="1"/>
      <c r="AA6051" s="7"/>
      <c r="AB6051" s="7"/>
      <c r="AD6051" s="1"/>
      <c r="AE6051" s="1"/>
      <c r="AG6051" s="7"/>
      <c r="AH6051" s="7"/>
      <c r="AI6051" s="7"/>
      <c r="IU6051" s="11"/>
      <c r="IV6051" s="11"/>
      <c r="IW6051" s="11"/>
      <c r="AMI6051" s="12"/>
      <c r="AMJ6051" s="12"/>
      <c r="AMK6051" s="12"/>
    </row>
    <row r="6052" spans="1:1025">
      <c r="A6052" s="28">
        <v>5</v>
      </c>
      <c r="B6052" s="23">
        <v>1996</v>
      </c>
      <c r="C6052" s="24">
        <v>-29.263000000000002</v>
      </c>
      <c r="D6052" s="24">
        <v>5.5110000000000001</v>
      </c>
      <c r="E6052" s="24">
        <v>0</v>
      </c>
      <c r="F6052" s="27">
        <v>0.78</v>
      </c>
      <c r="G6052" s="24" t="s">
        <v>81</v>
      </c>
      <c r="H6052" s="1"/>
      <c r="I6052" s="1"/>
      <c r="AA6052" s="7"/>
      <c r="AB6052" s="7"/>
      <c r="AD6052" s="1"/>
      <c r="AE6052" s="1"/>
      <c r="AG6052" s="7"/>
      <c r="AH6052" s="7"/>
      <c r="AI6052" s="7"/>
      <c r="IU6052" s="11"/>
      <c r="IV6052" s="11"/>
      <c r="IW6052" s="11"/>
      <c r="AMI6052" s="12"/>
      <c r="AMJ6052" s="12"/>
      <c r="AMK6052" s="12"/>
    </row>
    <row r="6053" spans="1:1025">
      <c r="A6053" s="28">
        <v>5</v>
      </c>
      <c r="B6053" s="23">
        <v>1996</v>
      </c>
      <c r="C6053" s="24">
        <v>-38.741999999999997</v>
      </c>
      <c r="D6053" s="24">
        <v>7.0350000000000001</v>
      </c>
      <c r="E6053" s="24">
        <v>0</v>
      </c>
      <c r="F6053" s="27">
        <v>0.56000000000000105</v>
      </c>
      <c r="G6053" s="24" t="s">
        <v>81</v>
      </c>
      <c r="H6053" s="1"/>
      <c r="I6053" s="1"/>
      <c r="AA6053" s="7"/>
      <c r="AB6053" s="7"/>
      <c r="AD6053" s="1"/>
      <c r="AE6053" s="1"/>
      <c r="AG6053" s="7"/>
      <c r="AH6053" s="7"/>
      <c r="AI6053" s="7"/>
      <c r="IU6053" s="11"/>
      <c r="IV6053" s="11"/>
      <c r="IW6053" s="11"/>
      <c r="AMI6053" s="12"/>
      <c r="AMJ6053" s="12"/>
      <c r="AMK6053" s="12"/>
    </row>
    <row r="6054" spans="1:1025">
      <c r="A6054" s="28">
        <v>5</v>
      </c>
      <c r="B6054" s="23">
        <v>1996</v>
      </c>
      <c r="C6054" s="24">
        <v>-25.36</v>
      </c>
      <c r="D6054" s="24">
        <v>4.9420000000000002</v>
      </c>
      <c r="E6054" s="24">
        <v>0</v>
      </c>
      <c r="F6054" s="27">
        <v>1.29</v>
      </c>
      <c r="G6054" s="24" t="s">
        <v>81</v>
      </c>
      <c r="H6054" s="1"/>
      <c r="I6054" s="1"/>
      <c r="AA6054" s="7"/>
      <c r="AB6054" s="7"/>
      <c r="AD6054" s="1"/>
      <c r="AE6054" s="1"/>
      <c r="AG6054" s="7"/>
      <c r="AH6054" s="7"/>
      <c r="AI6054" s="7"/>
      <c r="IU6054" s="11"/>
      <c r="IV6054" s="11"/>
      <c r="IW6054" s="11"/>
      <c r="AMI6054" s="12"/>
      <c r="AMJ6054" s="12"/>
      <c r="AMK6054" s="12"/>
    </row>
    <row r="6055" spans="1:1025">
      <c r="A6055" s="28">
        <v>5</v>
      </c>
      <c r="B6055" s="23">
        <v>1996</v>
      </c>
      <c r="C6055" s="24">
        <v>-23.004000000000001</v>
      </c>
      <c r="D6055" s="24">
        <v>-10.371</v>
      </c>
      <c r="E6055" s="24">
        <v>0</v>
      </c>
      <c r="F6055" s="27">
        <v>0.59</v>
      </c>
      <c r="G6055" s="24" t="s">
        <v>81</v>
      </c>
      <c r="H6055" s="1"/>
      <c r="I6055" s="1"/>
      <c r="AA6055" s="7"/>
      <c r="AB6055" s="7"/>
      <c r="AD6055" s="1"/>
      <c r="AE6055" s="1"/>
      <c r="AG6055" s="7"/>
      <c r="AH6055" s="7"/>
      <c r="AI6055" s="7"/>
      <c r="IU6055" s="11"/>
      <c r="IV6055" s="11"/>
      <c r="IW6055" s="11"/>
      <c r="AMI6055" s="12"/>
      <c r="AMJ6055" s="12"/>
      <c r="AMK6055" s="12"/>
    </row>
    <row r="6056" spans="1:1025">
      <c r="A6056" s="28">
        <v>5</v>
      </c>
      <c r="B6056" s="23">
        <v>1996</v>
      </c>
      <c r="C6056" s="24">
        <v>-30.643000000000001</v>
      </c>
      <c r="D6056" s="24">
        <v>5.766</v>
      </c>
      <c r="E6056" s="24">
        <v>0</v>
      </c>
      <c r="F6056" s="27">
        <v>0.73</v>
      </c>
      <c r="G6056" s="24" t="s">
        <v>81</v>
      </c>
      <c r="H6056" s="1"/>
      <c r="I6056" s="1"/>
      <c r="AA6056" s="7"/>
      <c r="AB6056" s="7"/>
      <c r="AD6056" s="1"/>
      <c r="AE6056" s="1"/>
      <c r="AG6056" s="7"/>
      <c r="AH6056" s="7"/>
      <c r="AI6056" s="7"/>
      <c r="IU6056" s="11"/>
      <c r="IV6056" s="11"/>
      <c r="IW6056" s="11"/>
      <c r="AMI6056" s="12"/>
      <c r="AMJ6056" s="12"/>
      <c r="AMK6056" s="12"/>
    </row>
    <row r="6057" spans="1:1025">
      <c r="A6057" s="28">
        <v>5</v>
      </c>
      <c r="B6057" s="23">
        <v>1996</v>
      </c>
      <c r="C6057" s="24">
        <v>-25.382000000000001</v>
      </c>
      <c r="D6057" s="24">
        <v>4.9450000000000003</v>
      </c>
      <c r="E6057" s="24">
        <v>0</v>
      </c>
      <c r="F6057" s="27">
        <v>1.25</v>
      </c>
      <c r="G6057" s="24" t="s">
        <v>81</v>
      </c>
      <c r="H6057" s="1"/>
      <c r="I6057" s="1"/>
      <c r="AA6057" s="7"/>
      <c r="AB6057" s="7"/>
      <c r="AD6057" s="1"/>
      <c r="AE6057" s="1"/>
      <c r="AG6057" s="7"/>
      <c r="AH6057" s="7"/>
      <c r="AI6057" s="7"/>
      <c r="IU6057" s="11"/>
      <c r="IV6057" s="11"/>
      <c r="IW6057" s="11"/>
      <c r="AMI6057" s="12"/>
      <c r="AMJ6057" s="12"/>
      <c r="AMK6057" s="12"/>
    </row>
    <row r="6058" spans="1:1025">
      <c r="A6058" s="28">
        <v>5</v>
      </c>
      <c r="B6058" s="23">
        <v>1996</v>
      </c>
      <c r="C6058" s="24">
        <v>-25.504000000000001</v>
      </c>
      <c r="D6058" s="24">
        <v>4.9610000000000003</v>
      </c>
      <c r="E6058" s="24">
        <v>0</v>
      </c>
      <c r="F6058" s="27">
        <v>1.29</v>
      </c>
      <c r="G6058" s="24" t="s">
        <v>81</v>
      </c>
      <c r="H6058" s="1"/>
      <c r="I6058" s="1"/>
      <c r="AA6058" s="7"/>
      <c r="AB6058" s="7"/>
      <c r="AD6058" s="1"/>
      <c r="AE6058" s="1"/>
      <c r="AG6058" s="7"/>
      <c r="AH6058" s="7"/>
      <c r="AI6058" s="7"/>
      <c r="IU6058" s="11"/>
      <c r="IV6058" s="11"/>
      <c r="IW6058" s="11"/>
      <c r="AMI6058" s="12"/>
      <c r="AMJ6058" s="12"/>
      <c r="AMK6058" s="12"/>
    </row>
    <row r="6059" spans="1:1025">
      <c r="A6059" s="28">
        <v>5</v>
      </c>
      <c r="B6059" s="23">
        <v>1996</v>
      </c>
      <c r="C6059" s="24">
        <v>-44.820999999999998</v>
      </c>
      <c r="D6059" s="24">
        <v>7.9580000000000002</v>
      </c>
      <c r="E6059" s="24">
        <v>0</v>
      </c>
      <c r="F6059" s="27">
        <v>0.72</v>
      </c>
      <c r="G6059" s="24" t="s">
        <v>81</v>
      </c>
      <c r="H6059" s="1"/>
      <c r="I6059" s="1"/>
      <c r="AA6059" s="7"/>
      <c r="AB6059" s="7"/>
      <c r="AD6059" s="1"/>
      <c r="AE6059" s="1"/>
      <c r="AG6059" s="7"/>
      <c r="AH6059" s="7"/>
      <c r="AI6059" s="7"/>
      <c r="IU6059" s="11"/>
      <c r="IV6059" s="11"/>
      <c r="IW6059" s="11"/>
      <c r="AMI6059" s="12"/>
      <c r="AMJ6059" s="12"/>
      <c r="AMK6059" s="12"/>
    </row>
    <row r="6060" spans="1:1025">
      <c r="A6060" s="28">
        <v>5</v>
      </c>
      <c r="B6060" s="23">
        <v>1996</v>
      </c>
      <c r="C6060" s="24">
        <v>-26.916</v>
      </c>
      <c r="D6060" s="24">
        <v>5.1559999999999997</v>
      </c>
      <c r="E6060" s="24">
        <v>0</v>
      </c>
      <c r="F6060" s="27">
        <v>0.68</v>
      </c>
      <c r="G6060" s="24" t="s">
        <v>81</v>
      </c>
      <c r="H6060" s="1"/>
      <c r="I6060" s="1"/>
      <c r="AA6060" s="7"/>
      <c r="AB6060" s="7"/>
      <c r="AD6060" s="1"/>
      <c r="AE6060" s="1"/>
      <c r="AG6060" s="7"/>
      <c r="AH6060" s="7"/>
      <c r="AI6060" s="7"/>
      <c r="IU6060" s="11"/>
      <c r="IV6060" s="11"/>
      <c r="IW6060" s="11"/>
      <c r="AMI6060" s="12"/>
      <c r="AMJ6060" s="12"/>
      <c r="AMK6060" s="12"/>
    </row>
    <row r="6061" spans="1:1025">
      <c r="A6061" s="28">
        <v>5</v>
      </c>
      <c r="B6061" s="23">
        <v>1996</v>
      </c>
      <c r="C6061" s="24">
        <v>-21.963000000000001</v>
      </c>
      <c r="D6061" s="24">
        <v>3.5670000000000002</v>
      </c>
      <c r="E6061" s="24">
        <v>0</v>
      </c>
      <c r="F6061" s="27">
        <v>0.56000000000000105</v>
      </c>
      <c r="G6061" s="24" t="s">
        <v>81</v>
      </c>
      <c r="H6061" s="1"/>
      <c r="I6061" s="1"/>
      <c r="AA6061" s="7"/>
      <c r="AB6061" s="7"/>
      <c r="AD6061" s="1"/>
      <c r="AE6061" s="1"/>
      <c r="AG6061" s="7"/>
      <c r="AH6061" s="7"/>
      <c r="AI6061" s="7"/>
      <c r="IU6061" s="11"/>
      <c r="IV6061" s="11"/>
      <c r="IW6061" s="11"/>
      <c r="AMI6061" s="12"/>
      <c r="AMJ6061" s="12"/>
      <c r="AMK6061" s="12"/>
    </row>
    <row r="6062" spans="1:1025">
      <c r="A6062" s="28">
        <v>5</v>
      </c>
      <c r="B6062" s="23">
        <v>1996</v>
      </c>
      <c r="C6062" s="24">
        <v>-29.021000000000001</v>
      </c>
      <c r="D6062" s="24">
        <v>5.4660000000000002</v>
      </c>
      <c r="E6062" s="24">
        <v>0</v>
      </c>
      <c r="F6062" s="27">
        <v>0.68</v>
      </c>
      <c r="G6062" s="24" t="s">
        <v>81</v>
      </c>
      <c r="H6062" s="1"/>
      <c r="I6062" s="1"/>
      <c r="AA6062" s="7"/>
      <c r="AB6062" s="7"/>
      <c r="AD6062" s="1"/>
      <c r="AE6062" s="1"/>
      <c r="AG6062" s="7"/>
      <c r="AH6062" s="7"/>
      <c r="AI6062" s="7"/>
      <c r="IU6062" s="11"/>
      <c r="IV6062" s="11"/>
      <c r="IW6062" s="11"/>
      <c r="AMI6062" s="12"/>
      <c r="AMJ6062" s="12"/>
      <c r="AMK6062" s="12"/>
    </row>
    <row r="6063" spans="1:1025">
      <c r="A6063" s="28">
        <v>5</v>
      </c>
      <c r="B6063" s="23">
        <v>1996</v>
      </c>
      <c r="C6063" s="24">
        <v>-30.655999999999999</v>
      </c>
      <c r="D6063" s="24">
        <v>5.7690000000000001</v>
      </c>
      <c r="E6063" s="24">
        <v>0</v>
      </c>
      <c r="F6063" s="27">
        <v>0.73</v>
      </c>
      <c r="G6063" s="24" t="s">
        <v>81</v>
      </c>
      <c r="H6063" s="1"/>
      <c r="I6063" s="1"/>
      <c r="AA6063" s="7"/>
      <c r="AB6063" s="7"/>
      <c r="AD6063" s="1"/>
      <c r="AE6063" s="1"/>
      <c r="AG6063" s="7"/>
      <c r="AH6063" s="7"/>
      <c r="AI6063" s="7"/>
      <c r="IU6063" s="11"/>
      <c r="IV6063" s="11"/>
      <c r="IW6063" s="11"/>
      <c r="AMI6063" s="12"/>
      <c r="AMJ6063" s="12"/>
      <c r="AMK6063" s="12"/>
    </row>
    <row r="6064" spans="1:1025">
      <c r="A6064" s="28">
        <v>5</v>
      </c>
      <c r="B6064" s="23">
        <v>1996</v>
      </c>
      <c r="C6064" s="24">
        <v>-21.050999999999998</v>
      </c>
      <c r="D6064" s="24">
        <v>1.502</v>
      </c>
      <c r="E6064" s="24">
        <v>0</v>
      </c>
      <c r="F6064" s="27">
        <v>0.81</v>
      </c>
      <c r="G6064" s="24" t="s">
        <v>81</v>
      </c>
      <c r="H6064" s="1"/>
      <c r="I6064" s="1"/>
      <c r="AA6064" s="7"/>
      <c r="AB6064" s="7"/>
      <c r="AD6064" s="1"/>
      <c r="AE6064" s="1"/>
      <c r="AG6064" s="7"/>
      <c r="AH6064" s="7"/>
      <c r="AI6064" s="7"/>
      <c r="IU6064" s="11"/>
      <c r="IV6064" s="11"/>
      <c r="IW6064" s="11"/>
      <c r="AMI6064" s="12"/>
      <c r="AMJ6064" s="12"/>
      <c r="AMK6064" s="12"/>
    </row>
    <row r="6065" spans="1:1025">
      <c r="A6065" s="28">
        <v>5</v>
      </c>
      <c r="B6065" s="23">
        <v>1996</v>
      </c>
      <c r="C6065" s="24">
        <v>-21.271999999999998</v>
      </c>
      <c r="D6065" s="24">
        <v>2.0099999999999998</v>
      </c>
      <c r="E6065" s="24">
        <v>0</v>
      </c>
      <c r="F6065" s="27">
        <v>0.85</v>
      </c>
      <c r="G6065" s="24" t="s">
        <v>81</v>
      </c>
      <c r="H6065" s="1"/>
      <c r="I6065" s="1"/>
      <c r="AA6065" s="7"/>
      <c r="AB6065" s="7"/>
      <c r="AD6065" s="1"/>
      <c r="AE6065" s="1"/>
      <c r="AG6065" s="7"/>
      <c r="AH6065" s="7"/>
      <c r="AI6065" s="7"/>
      <c r="IU6065" s="11"/>
      <c r="IV6065" s="11"/>
      <c r="IW6065" s="11"/>
      <c r="AMI6065" s="12"/>
      <c r="AMJ6065" s="12"/>
      <c r="AMK6065" s="12"/>
    </row>
    <row r="6066" spans="1:1025">
      <c r="A6066" s="28">
        <v>5</v>
      </c>
      <c r="B6066" s="23">
        <v>1996</v>
      </c>
      <c r="C6066" s="24">
        <v>-39.209000000000003</v>
      </c>
      <c r="D6066" s="24">
        <v>7.1180000000000003</v>
      </c>
      <c r="E6066" s="24">
        <v>0</v>
      </c>
      <c r="F6066" s="27">
        <v>0.62</v>
      </c>
      <c r="G6066" s="24" t="s">
        <v>81</v>
      </c>
      <c r="H6066" s="1"/>
      <c r="I6066" s="1"/>
      <c r="AA6066" s="7"/>
      <c r="AB6066" s="7"/>
      <c r="AD6066" s="1"/>
      <c r="AE6066" s="1"/>
      <c r="AG6066" s="7"/>
      <c r="AH6066" s="7"/>
      <c r="AI6066" s="7"/>
      <c r="IU6066" s="11"/>
      <c r="IV6066" s="11"/>
      <c r="IW6066" s="11"/>
      <c r="AMI6066" s="12"/>
      <c r="AMJ6066" s="12"/>
      <c r="AMK6066" s="12"/>
    </row>
    <row r="6067" spans="1:1025">
      <c r="A6067" s="28">
        <v>5</v>
      </c>
      <c r="B6067" s="23">
        <v>1996</v>
      </c>
      <c r="C6067" s="24">
        <v>-36.326000000000001</v>
      </c>
      <c r="D6067" s="24">
        <v>6.6390000000000002</v>
      </c>
      <c r="E6067" s="24">
        <v>0</v>
      </c>
      <c r="F6067" s="27">
        <v>0.49</v>
      </c>
      <c r="G6067" s="24" t="s">
        <v>81</v>
      </c>
      <c r="H6067" s="1"/>
      <c r="I6067" s="1"/>
      <c r="AA6067" s="7"/>
      <c r="AB6067" s="7"/>
      <c r="AD6067" s="1"/>
      <c r="AE6067" s="1"/>
      <c r="AG6067" s="7"/>
      <c r="AH6067" s="7"/>
      <c r="AI6067" s="7"/>
      <c r="IU6067" s="11"/>
      <c r="IV6067" s="11"/>
      <c r="IW6067" s="11"/>
      <c r="AMI6067" s="12"/>
      <c r="AMJ6067" s="12"/>
      <c r="AMK6067" s="12"/>
    </row>
    <row r="6068" spans="1:1025">
      <c r="A6068" s="28">
        <v>5</v>
      </c>
      <c r="B6068" s="23">
        <v>1996</v>
      </c>
      <c r="C6068" s="24">
        <v>-22.399000000000001</v>
      </c>
      <c r="D6068" s="24">
        <v>4.3339999999999996</v>
      </c>
      <c r="E6068" s="24">
        <v>0</v>
      </c>
      <c r="F6068" s="27">
        <v>0.57000000000000095</v>
      </c>
      <c r="G6068" s="24" t="s">
        <v>81</v>
      </c>
      <c r="H6068" s="1"/>
      <c r="I6068" s="1"/>
      <c r="AA6068" s="7"/>
      <c r="AB6068" s="7"/>
      <c r="AD6068" s="1"/>
      <c r="AE6068" s="1"/>
      <c r="AG6068" s="7"/>
      <c r="AH6068" s="7"/>
      <c r="AI6068" s="7"/>
      <c r="IU6068" s="11"/>
      <c r="IV6068" s="11"/>
      <c r="IW6068" s="11"/>
      <c r="AMI6068" s="12"/>
      <c r="AMJ6068" s="12"/>
      <c r="AMK6068" s="12"/>
    </row>
    <row r="6069" spans="1:1025">
      <c r="A6069" s="28">
        <v>5</v>
      </c>
      <c r="B6069" s="23">
        <v>1996</v>
      </c>
      <c r="C6069" s="24">
        <v>-20.815000000000001</v>
      </c>
      <c r="D6069" s="24">
        <v>1.054</v>
      </c>
      <c r="E6069" s="24">
        <v>0</v>
      </c>
      <c r="F6069" s="27">
        <v>0.7</v>
      </c>
      <c r="G6069" s="24" t="s">
        <v>81</v>
      </c>
      <c r="H6069" s="1"/>
      <c r="I6069" s="1"/>
      <c r="AA6069" s="7"/>
      <c r="AB6069" s="7"/>
      <c r="AD6069" s="1"/>
      <c r="AE6069" s="1"/>
      <c r="AG6069" s="7"/>
      <c r="AH6069" s="7"/>
      <c r="AI6069" s="7"/>
      <c r="IU6069" s="11"/>
      <c r="IV6069" s="11"/>
      <c r="IW6069" s="11"/>
      <c r="AMI6069" s="12"/>
      <c r="AMJ6069" s="12"/>
      <c r="AMK6069" s="12"/>
    </row>
    <row r="6070" spans="1:1025">
      <c r="A6070" s="28">
        <v>5</v>
      </c>
      <c r="B6070" s="23">
        <v>1996</v>
      </c>
      <c r="C6070" s="24">
        <v>-22.983000000000001</v>
      </c>
      <c r="D6070" s="24">
        <v>-10.297000000000001</v>
      </c>
      <c r="E6070" s="24">
        <v>0</v>
      </c>
      <c r="F6070" s="27">
        <v>0.58000000000000096</v>
      </c>
      <c r="G6070" s="24" t="s">
        <v>81</v>
      </c>
      <c r="H6070" s="1"/>
      <c r="I6070" s="1"/>
      <c r="AA6070" s="7"/>
      <c r="AB6070" s="7"/>
      <c r="AD6070" s="1"/>
      <c r="AE6070" s="1"/>
      <c r="AG6070" s="7"/>
      <c r="AH6070" s="7"/>
      <c r="AI6070" s="7"/>
      <c r="IU6070" s="11"/>
      <c r="IV6070" s="11"/>
      <c r="IW6070" s="11"/>
      <c r="AMI6070" s="12"/>
      <c r="AMJ6070" s="12"/>
      <c r="AMK6070" s="12"/>
    </row>
    <row r="6071" spans="1:1025">
      <c r="A6071" s="28">
        <v>5</v>
      </c>
      <c r="B6071" s="23">
        <v>1996</v>
      </c>
      <c r="C6071" s="24">
        <v>-20.265000000000001</v>
      </c>
      <c r="D6071" s="24">
        <v>-6.9000000000000006E-2</v>
      </c>
      <c r="E6071" s="24">
        <v>0</v>
      </c>
      <c r="F6071" s="27">
        <v>0.82</v>
      </c>
      <c r="G6071" s="24" t="s">
        <v>81</v>
      </c>
      <c r="H6071" s="1"/>
      <c r="I6071" s="1"/>
      <c r="AA6071" s="7"/>
      <c r="AB6071" s="7"/>
      <c r="AD6071" s="1"/>
      <c r="AE6071" s="1"/>
      <c r="AG6071" s="7"/>
      <c r="AH6071" s="7"/>
      <c r="AI6071" s="7"/>
      <c r="IU6071" s="11"/>
      <c r="IV6071" s="11"/>
      <c r="IW6071" s="11"/>
      <c r="AMI6071" s="12"/>
      <c r="AMJ6071" s="12"/>
      <c r="AMK6071" s="12"/>
    </row>
    <row r="6072" spans="1:1025">
      <c r="A6072" s="28">
        <v>5</v>
      </c>
      <c r="B6072" s="23">
        <v>1996</v>
      </c>
      <c r="C6072" s="24">
        <v>-26.835000000000001</v>
      </c>
      <c r="D6072" s="24">
        <v>5.1440000000000001</v>
      </c>
      <c r="E6072" s="24">
        <v>0</v>
      </c>
      <c r="F6072" s="27">
        <v>0.64</v>
      </c>
      <c r="G6072" s="24" t="s">
        <v>81</v>
      </c>
      <c r="H6072" s="1"/>
      <c r="I6072" s="1"/>
      <c r="AA6072" s="7"/>
      <c r="AB6072" s="7"/>
      <c r="AD6072" s="1"/>
      <c r="AE6072" s="1"/>
      <c r="AG6072" s="7"/>
      <c r="AH6072" s="7"/>
      <c r="AI6072" s="7"/>
      <c r="IU6072" s="11"/>
      <c r="IV6072" s="11"/>
      <c r="IW6072" s="11"/>
      <c r="AMI6072" s="12"/>
      <c r="AMJ6072" s="12"/>
      <c r="AMK6072" s="12"/>
    </row>
    <row r="6073" spans="1:1025">
      <c r="A6073" s="28">
        <v>5</v>
      </c>
      <c r="B6073" s="23">
        <v>1996</v>
      </c>
      <c r="C6073" s="24">
        <v>-26.143000000000001</v>
      </c>
      <c r="D6073" s="24">
        <v>5.0439999999999996</v>
      </c>
      <c r="E6073" s="24">
        <v>0</v>
      </c>
      <c r="F6073" s="27">
        <v>1.24</v>
      </c>
      <c r="G6073" s="24" t="s">
        <v>81</v>
      </c>
      <c r="H6073" s="1"/>
      <c r="I6073" s="1"/>
      <c r="AA6073" s="7"/>
      <c r="AB6073" s="7"/>
      <c r="AD6073" s="1"/>
      <c r="AE6073" s="1"/>
      <c r="AG6073" s="7"/>
      <c r="AH6073" s="7"/>
      <c r="AI6073" s="7"/>
      <c r="IU6073" s="11"/>
      <c r="IV6073" s="11"/>
      <c r="IW6073" s="11"/>
      <c r="AMI6073" s="12"/>
      <c r="AMJ6073" s="12"/>
      <c r="AMK6073" s="12"/>
    </row>
    <row r="6074" spans="1:1025">
      <c r="A6074" s="28">
        <v>5</v>
      </c>
      <c r="B6074" s="23">
        <v>1996</v>
      </c>
      <c r="C6074" s="24">
        <v>-35.094999999999999</v>
      </c>
      <c r="D6074" s="24">
        <v>6.4720000000000004</v>
      </c>
      <c r="E6074" s="24">
        <v>0</v>
      </c>
      <c r="F6074" s="27">
        <v>0.49</v>
      </c>
      <c r="G6074" s="24" t="s">
        <v>81</v>
      </c>
      <c r="H6074" s="1"/>
      <c r="I6074" s="1"/>
      <c r="AA6074" s="7"/>
      <c r="AB6074" s="7"/>
      <c r="AD6074" s="1"/>
      <c r="AE6074" s="1"/>
      <c r="AG6074" s="7"/>
      <c r="AH6074" s="7"/>
      <c r="AI6074" s="7"/>
      <c r="IU6074" s="11"/>
      <c r="IV6074" s="11"/>
      <c r="IW6074" s="11"/>
      <c r="AMI6074" s="12"/>
      <c r="AMJ6074" s="12"/>
      <c r="AMK6074" s="12"/>
    </row>
    <row r="6075" spans="1:1025">
      <c r="A6075" s="28">
        <v>5</v>
      </c>
      <c r="B6075" s="23">
        <v>1996</v>
      </c>
      <c r="C6075" s="24">
        <v>-20.600999999999999</v>
      </c>
      <c r="D6075" s="24">
        <v>0.61400000000000099</v>
      </c>
      <c r="E6075" s="24">
        <v>0</v>
      </c>
      <c r="F6075" s="27">
        <v>0.75</v>
      </c>
      <c r="G6075" s="24" t="s">
        <v>81</v>
      </c>
      <c r="H6075" s="1"/>
      <c r="I6075" s="1"/>
      <c r="AA6075" s="7"/>
      <c r="AB6075" s="7"/>
      <c r="AD6075" s="1"/>
      <c r="AE6075" s="1"/>
      <c r="AG6075" s="7"/>
      <c r="AH6075" s="7"/>
      <c r="AI6075" s="7"/>
      <c r="IU6075" s="11"/>
      <c r="IV6075" s="11"/>
      <c r="IW6075" s="11"/>
      <c r="AMI6075" s="12"/>
      <c r="AMJ6075" s="12"/>
      <c r="AMK6075" s="12"/>
    </row>
    <row r="6076" spans="1:1025">
      <c r="A6076" s="28">
        <v>5</v>
      </c>
      <c r="B6076" s="23">
        <v>1996</v>
      </c>
      <c r="C6076" s="24">
        <v>-25.305</v>
      </c>
      <c r="D6076" s="24">
        <v>4.9349999999999996</v>
      </c>
      <c r="E6076" s="24">
        <v>0</v>
      </c>
      <c r="F6076" s="27">
        <v>1.28</v>
      </c>
      <c r="G6076" s="24" t="s">
        <v>81</v>
      </c>
      <c r="H6076" s="1"/>
      <c r="I6076" s="1"/>
      <c r="AA6076" s="7"/>
      <c r="AB6076" s="7"/>
      <c r="AD6076" s="1"/>
      <c r="AE6076" s="1"/>
      <c r="AG6076" s="7"/>
      <c r="AH6076" s="7"/>
      <c r="AI6076" s="7"/>
      <c r="IU6076" s="11"/>
      <c r="IV6076" s="11"/>
      <c r="IW6076" s="11"/>
      <c r="AMI6076" s="12"/>
      <c r="AMJ6076" s="12"/>
      <c r="AMK6076" s="12"/>
    </row>
    <row r="6077" spans="1:1025">
      <c r="A6077" s="28">
        <v>5</v>
      </c>
      <c r="B6077" s="23">
        <v>1996</v>
      </c>
      <c r="C6077" s="24">
        <v>-25.73</v>
      </c>
      <c r="D6077" s="24">
        <v>4.992</v>
      </c>
      <c r="E6077" s="24">
        <v>0</v>
      </c>
      <c r="F6077" s="27">
        <v>1.05</v>
      </c>
      <c r="G6077" s="24" t="s">
        <v>81</v>
      </c>
      <c r="H6077" s="1"/>
      <c r="I6077" s="1"/>
      <c r="AA6077" s="7"/>
      <c r="AB6077" s="7"/>
      <c r="AD6077" s="1"/>
      <c r="AE6077" s="1"/>
      <c r="AG6077" s="7"/>
      <c r="AH6077" s="7"/>
      <c r="AI6077" s="7"/>
      <c r="IU6077" s="11"/>
      <c r="IV6077" s="11"/>
      <c r="IW6077" s="11"/>
      <c r="AMI6077" s="12"/>
      <c r="AMJ6077" s="12"/>
      <c r="AMK6077" s="12"/>
    </row>
    <row r="6078" spans="1:1025">
      <c r="A6078" s="28">
        <v>5</v>
      </c>
      <c r="B6078" s="23">
        <v>1996</v>
      </c>
      <c r="C6078" s="24">
        <v>-21.951000000000001</v>
      </c>
      <c r="D6078" s="24">
        <v>3.5449999999999999</v>
      </c>
      <c r="E6078" s="24">
        <v>0</v>
      </c>
      <c r="F6078" s="27">
        <v>0.57000000000000095</v>
      </c>
      <c r="G6078" s="24" t="s">
        <v>81</v>
      </c>
      <c r="H6078" s="1"/>
      <c r="I6078" s="1"/>
      <c r="AA6078" s="7"/>
      <c r="AB6078" s="7"/>
      <c r="AD6078" s="1"/>
      <c r="AE6078" s="1"/>
      <c r="AG6078" s="7"/>
      <c r="AH6078" s="7"/>
      <c r="AI6078" s="7"/>
      <c r="IU6078" s="11"/>
      <c r="IV6078" s="11"/>
      <c r="IW6078" s="11"/>
      <c r="AMI6078" s="12"/>
      <c r="AMJ6078" s="12"/>
      <c r="AMK6078" s="12"/>
    </row>
    <row r="6079" spans="1:1025">
      <c r="A6079" s="28">
        <v>5</v>
      </c>
      <c r="B6079" s="23">
        <v>1996</v>
      </c>
      <c r="C6079" s="24">
        <v>-39.222000000000001</v>
      </c>
      <c r="D6079" s="24">
        <v>7.1210000000000004</v>
      </c>
      <c r="E6079" s="24">
        <v>0</v>
      </c>
      <c r="F6079" s="27">
        <v>0.61</v>
      </c>
      <c r="G6079" s="24" t="s">
        <v>81</v>
      </c>
      <c r="H6079" s="1"/>
      <c r="I6079" s="1"/>
      <c r="AA6079" s="7"/>
      <c r="AB6079" s="7"/>
      <c r="AD6079" s="1"/>
      <c r="AE6079" s="1"/>
      <c r="AG6079" s="7"/>
      <c r="AH6079" s="7"/>
      <c r="AI6079" s="7"/>
      <c r="IU6079" s="11"/>
      <c r="IV6079" s="11"/>
      <c r="IW6079" s="11"/>
      <c r="AMI6079" s="12"/>
      <c r="AMJ6079" s="12"/>
      <c r="AMK6079" s="12"/>
    </row>
    <row r="6080" spans="1:1025">
      <c r="A6080" s="28">
        <v>5</v>
      </c>
      <c r="B6080" s="23">
        <v>1996</v>
      </c>
      <c r="C6080" s="24">
        <v>-38.999000000000002</v>
      </c>
      <c r="D6080" s="24">
        <v>7.0789999999999997</v>
      </c>
      <c r="E6080" s="24">
        <v>0</v>
      </c>
      <c r="F6080" s="27">
        <v>0.66</v>
      </c>
      <c r="G6080" s="24" t="s">
        <v>81</v>
      </c>
      <c r="H6080" s="1"/>
      <c r="I6080" s="1"/>
      <c r="AA6080" s="7"/>
      <c r="AB6080" s="7"/>
      <c r="AD6080" s="1"/>
      <c r="AE6080" s="1"/>
      <c r="AG6080" s="7"/>
      <c r="AH6080" s="7"/>
      <c r="AI6080" s="7"/>
      <c r="IU6080" s="11"/>
      <c r="IV6080" s="11"/>
      <c r="IW6080" s="11"/>
      <c r="AMI6080" s="12"/>
      <c r="AMJ6080" s="12"/>
      <c r="AMK6080" s="12"/>
    </row>
    <row r="6081" spans="1:1025">
      <c r="A6081" s="28">
        <v>5</v>
      </c>
      <c r="B6081" s="23">
        <v>1996</v>
      </c>
      <c r="C6081" s="24">
        <v>-41.317999999999998</v>
      </c>
      <c r="D6081" s="24">
        <v>7.41</v>
      </c>
      <c r="E6081" s="24">
        <v>0</v>
      </c>
      <c r="F6081" s="27">
        <v>0.74</v>
      </c>
      <c r="G6081" s="24" t="s">
        <v>81</v>
      </c>
      <c r="H6081" s="1"/>
      <c r="I6081" s="1"/>
      <c r="AA6081" s="7"/>
      <c r="AB6081" s="7"/>
      <c r="AD6081" s="1"/>
      <c r="AE6081" s="1"/>
      <c r="AG6081" s="7"/>
      <c r="AH6081" s="7"/>
      <c r="AI6081" s="7"/>
      <c r="IU6081" s="11"/>
      <c r="IV6081" s="11"/>
      <c r="IW6081" s="11"/>
      <c r="AMI6081" s="12"/>
      <c r="AMJ6081" s="12"/>
      <c r="AMK6081" s="12"/>
    </row>
    <row r="6082" spans="1:1025">
      <c r="A6082" s="28">
        <v>5</v>
      </c>
      <c r="B6082" s="23">
        <v>1996</v>
      </c>
      <c r="C6082" s="24">
        <v>-21.212</v>
      </c>
      <c r="D6082" s="24">
        <v>-4.5570000000000004</v>
      </c>
      <c r="E6082" s="24">
        <v>0</v>
      </c>
      <c r="F6082" s="27">
        <v>0.78</v>
      </c>
      <c r="G6082" s="24" t="s">
        <v>81</v>
      </c>
      <c r="H6082" s="1"/>
      <c r="I6082" s="1"/>
      <c r="AA6082" s="7"/>
      <c r="AB6082" s="7"/>
      <c r="AD6082" s="1"/>
      <c r="AE6082" s="1"/>
      <c r="AG6082" s="7"/>
      <c r="AH6082" s="7"/>
      <c r="AI6082" s="7"/>
      <c r="IU6082" s="11"/>
      <c r="IV6082" s="11"/>
      <c r="IW6082" s="11"/>
      <c r="AMI6082" s="12"/>
      <c r="AMJ6082" s="12"/>
      <c r="AMK6082" s="12"/>
    </row>
    <row r="6083" spans="1:1025">
      <c r="A6083" s="28">
        <v>5</v>
      </c>
      <c r="B6083" s="23">
        <v>1996</v>
      </c>
      <c r="C6083" s="24">
        <v>-27.341000000000001</v>
      </c>
      <c r="D6083" s="24">
        <v>5.2169999999999996</v>
      </c>
      <c r="E6083" s="24">
        <v>0</v>
      </c>
      <c r="F6083" s="27">
        <v>1.19</v>
      </c>
      <c r="G6083" s="24" t="s">
        <v>81</v>
      </c>
      <c r="H6083" s="1"/>
      <c r="I6083" s="1"/>
      <c r="AA6083" s="7"/>
      <c r="AB6083" s="7"/>
      <c r="AD6083" s="1"/>
      <c r="AE6083" s="1"/>
      <c r="AG6083" s="7"/>
      <c r="AH6083" s="7"/>
      <c r="AI6083" s="7"/>
      <c r="IU6083" s="11"/>
      <c r="IV6083" s="11"/>
      <c r="IW6083" s="11"/>
      <c r="AMI6083" s="12"/>
      <c r="AMJ6083" s="12"/>
      <c r="AMK6083" s="12"/>
    </row>
    <row r="6084" spans="1:1025">
      <c r="A6084" s="28">
        <v>5</v>
      </c>
      <c r="B6084" s="23">
        <v>1996</v>
      </c>
      <c r="C6084" s="24">
        <v>-39.542000000000002</v>
      </c>
      <c r="D6084" s="24">
        <v>7.173</v>
      </c>
      <c r="E6084" s="24">
        <v>0</v>
      </c>
      <c r="F6084" s="27">
        <v>0.77</v>
      </c>
      <c r="G6084" s="24" t="s">
        <v>81</v>
      </c>
      <c r="H6084" s="1"/>
      <c r="I6084" s="1"/>
      <c r="AA6084" s="7"/>
      <c r="AB6084" s="7"/>
      <c r="AD6084" s="1"/>
      <c r="AE6084" s="1"/>
      <c r="AG6084" s="7"/>
      <c r="AH6084" s="7"/>
      <c r="AI6084" s="7"/>
      <c r="IU6084" s="11"/>
      <c r="IV6084" s="11"/>
      <c r="IW6084" s="11"/>
      <c r="AMI6084" s="12"/>
      <c r="AMJ6084" s="12"/>
      <c r="AMK6084" s="12"/>
    </row>
    <row r="6085" spans="1:1025">
      <c r="A6085" s="28">
        <v>5</v>
      </c>
      <c r="B6085" s="23">
        <v>1996</v>
      </c>
      <c r="C6085" s="24">
        <v>-24.504999999999999</v>
      </c>
      <c r="D6085" s="24">
        <v>-15.429</v>
      </c>
      <c r="E6085" s="24">
        <v>0</v>
      </c>
      <c r="F6085" s="27">
        <v>0.59</v>
      </c>
      <c r="G6085" s="24" t="s">
        <v>81</v>
      </c>
      <c r="H6085" s="1"/>
      <c r="I6085" s="1"/>
      <c r="AA6085" s="7"/>
      <c r="AB6085" s="7"/>
      <c r="AD6085" s="1"/>
      <c r="AE6085" s="1"/>
      <c r="AG6085" s="7"/>
      <c r="AH6085" s="7"/>
      <c r="AI6085" s="7"/>
      <c r="IU6085" s="11"/>
      <c r="IV6085" s="11"/>
      <c r="IW6085" s="11"/>
      <c r="AMI6085" s="12"/>
      <c r="AMJ6085" s="12"/>
      <c r="AMK6085" s="12"/>
    </row>
    <row r="6086" spans="1:1025">
      <c r="A6086" s="28">
        <v>5</v>
      </c>
      <c r="B6086" s="23">
        <v>1996</v>
      </c>
      <c r="C6086" s="24">
        <v>-26.408999999999999</v>
      </c>
      <c r="D6086" s="24">
        <v>5.0819999999999999</v>
      </c>
      <c r="E6086" s="24">
        <v>0</v>
      </c>
      <c r="F6086" s="27">
        <v>1.08</v>
      </c>
      <c r="G6086" s="24" t="s">
        <v>81</v>
      </c>
      <c r="H6086" s="1"/>
      <c r="I6086" s="1"/>
      <c r="AA6086" s="7"/>
      <c r="AB6086" s="7"/>
      <c r="AD6086" s="1"/>
      <c r="AE6086" s="1"/>
      <c r="AG6086" s="7"/>
      <c r="AH6086" s="7"/>
      <c r="AI6086" s="7"/>
      <c r="IU6086" s="11"/>
      <c r="IV6086" s="11"/>
      <c r="IW6086" s="11"/>
      <c r="AMI6086" s="12"/>
      <c r="AMJ6086" s="12"/>
      <c r="AMK6086" s="12"/>
    </row>
    <row r="6087" spans="1:1025">
      <c r="A6087" s="28">
        <v>5</v>
      </c>
      <c r="B6087" s="23">
        <v>1996</v>
      </c>
      <c r="C6087" s="24">
        <v>-27.652999999999999</v>
      </c>
      <c r="D6087" s="24">
        <v>5.2489999999999997</v>
      </c>
      <c r="E6087" s="24">
        <v>0</v>
      </c>
      <c r="F6087" s="27">
        <v>0.6</v>
      </c>
      <c r="G6087" s="24" t="s">
        <v>81</v>
      </c>
      <c r="H6087" s="1"/>
      <c r="I6087" s="1"/>
      <c r="AA6087" s="7"/>
      <c r="AB6087" s="7"/>
      <c r="AD6087" s="1"/>
      <c r="AE6087" s="1"/>
      <c r="AG6087" s="7"/>
      <c r="AH6087" s="7"/>
      <c r="AI6087" s="7"/>
      <c r="IU6087" s="11"/>
      <c r="IV6087" s="11"/>
      <c r="IW6087" s="11"/>
      <c r="AMI6087" s="12"/>
      <c r="AMJ6087" s="12"/>
      <c r="AMK6087" s="12"/>
    </row>
    <row r="6088" spans="1:1025">
      <c r="A6088" s="28">
        <v>5</v>
      </c>
      <c r="B6088" s="23">
        <v>1996</v>
      </c>
      <c r="C6088" s="24">
        <v>-20.346</v>
      </c>
      <c r="D6088" s="24">
        <v>9.2999999999999999E-2</v>
      </c>
      <c r="E6088" s="24">
        <v>0</v>
      </c>
      <c r="F6088" s="27">
        <v>0.87</v>
      </c>
      <c r="G6088" s="24" t="s">
        <v>81</v>
      </c>
      <c r="H6088" s="1"/>
      <c r="I6088" s="1"/>
      <c r="AA6088" s="7"/>
      <c r="AB6088" s="7"/>
      <c r="AD6088" s="1"/>
      <c r="AE6088" s="1"/>
      <c r="AG6088" s="7"/>
      <c r="AH6088" s="7"/>
      <c r="AI6088" s="7"/>
      <c r="IU6088" s="11"/>
      <c r="IV6088" s="11"/>
      <c r="IW6088" s="11"/>
      <c r="AMI6088" s="12"/>
      <c r="AMJ6088" s="12"/>
      <c r="AMK6088" s="12"/>
    </row>
    <row r="6089" spans="1:1025">
      <c r="A6089" s="28">
        <v>5</v>
      </c>
      <c r="B6089" s="23">
        <v>1996</v>
      </c>
      <c r="C6089" s="24">
        <v>-21.808</v>
      </c>
      <c r="D6089" s="24">
        <v>-6.4550000000000001</v>
      </c>
      <c r="E6089" s="24">
        <v>0</v>
      </c>
      <c r="F6089" s="27">
        <v>0.53</v>
      </c>
      <c r="G6089" s="24" t="s">
        <v>81</v>
      </c>
      <c r="H6089" s="1"/>
      <c r="I6089" s="1"/>
      <c r="AA6089" s="7"/>
      <c r="AB6089" s="7"/>
      <c r="AD6089" s="1"/>
      <c r="AE6089" s="1"/>
      <c r="AG6089" s="7"/>
      <c r="AH6089" s="7"/>
      <c r="AI6089" s="7"/>
      <c r="IU6089" s="11"/>
      <c r="IV6089" s="11"/>
      <c r="IW6089" s="11"/>
      <c r="AMI6089" s="12"/>
      <c r="AMJ6089" s="12"/>
      <c r="AMK6089" s="12"/>
    </row>
    <row r="6090" spans="1:1025">
      <c r="A6090" s="28">
        <v>5</v>
      </c>
      <c r="B6090" s="23">
        <v>1996</v>
      </c>
      <c r="C6090" s="24">
        <v>-36.384</v>
      </c>
      <c r="D6090" s="24">
        <v>6.6470000000000002</v>
      </c>
      <c r="E6090" s="24">
        <v>0</v>
      </c>
      <c r="F6090" s="27">
        <v>0.45</v>
      </c>
      <c r="G6090" s="24" t="s">
        <v>81</v>
      </c>
      <c r="H6090" s="1"/>
      <c r="I6090" s="1"/>
      <c r="AA6090" s="7"/>
      <c r="AB6090" s="7"/>
      <c r="AD6090" s="1"/>
      <c r="AE6090" s="1"/>
      <c r="AG6090" s="7"/>
      <c r="AH6090" s="7"/>
      <c r="AI6090" s="7"/>
      <c r="IU6090" s="11"/>
      <c r="IV6090" s="11"/>
      <c r="IW6090" s="11"/>
      <c r="AMI6090" s="12"/>
      <c r="AMJ6090" s="12"/>
      <c r="AMK6090" s="12"/>
    </row>
    <row r="6091" spans="1:1025">
      <c r="A6091" s="28">
        <v>5</v>
      </c>
      <c r="B6091" s="23">
        <v>1996</v>
      </c>
      <c r="C6091" s="24">
        <v>-21.427</v>
      </c>
      <c r="D6091" s="24">
        <v>2.3620000000000001</v>
      </c>
      <c r="E6091" s="24">
        <v>0</v>
      </c>
      <c r="F6091" s="27">
        <v>0.78</v>
      </c>
      <c r="G6091" s="24" t="s">
        <v>81</v>
      </c>
      <c r="H6091" s="1"/>
      <c r="I6091" s="1"/>
      <c r="AA6091" s="7"/>
      <c r="AB6091" s="7"/>
      <c r="AD6091" s="1"/>
      <c r="AE6091" s="1"/>
      <c r="AG6091" s="7"/>
      <c r="AH6091" s="7"/>
      <c r="AI6091" s="7"/>
      <c r="IU6091" s="11"/>
      <c r="IV6091" s="11"/>
      <c r="IW6091" s="11"/>
      <c r="AMI6091" s="12"/>
      <c r="AMJ6091" s="12"/>
      <c r="AMK6091" s="12"/>
    </row>
    <row r="6092" spans="1:1025">
      <c r="A6092" s="28">
        <v>5</v>
      </c>
      <c r="B6092" s="23">
        <v>1996</v>
      </c>
      <c r="C6092" s="24">
        <v>-21.827999999999999</v>
      </c>
      <c r="D6092" s="24">
        <v>3.2010000000000001</v>
      </c>
      <c r="E6092" s="24">
        <v>0</v>
      </c>
      <c r="F6092" s="27">
        <v>0.67</v>
      </c>
      <c r="G6092" s="24" t="s">
        <v>81</v>
      </c>
      <c r="H6092" s="1"/>
      <c r="I6092" s="1"/>
      <c r="AA6092" s="7"/>
      <c r="AB6092" s="7"/>
      <c r="AD6092" s="1"/>
      <c r="AE6092" s="1"/>
      <c r="AG6092" s="7"/>
      <c r="AH6092" s="7"/>
      <c r="AI6092" s="7"/>
      <c r="IU6092" s="11"/>
      <c r="IV6092" s="11"/>
      <c r="IW6092" s="11"/>
      <c r="AMI6092" s="12"/>
      <c r="AMJ6092" s="12"/>
      <c r="AMK6092" s="12"/>
    </row>
    <row r="6093" spans="1:1025">
      <c r="A6093" s="28">
        <v>5</v>
      </c>
      <c r="B6093" s="23">
        <v>1996</v>
      </c>
      <c r="C6093" s="24">
        <v>-36.65</v>
      </c>
      <c r="D6093" s="24">
        <v>6.6820000000000004</v>
      </c>
      <c r="E6093" s="24">
        <v>0</v>
      </c>
      <c r="F6093" s="27">
        <v>0.46</v>
      </c>
      <c r="G6093" s="24" t="s">
        <v>81</v>
      </c>
      <c r="H6093" s="1"/>
      <c r="I6093" s="1"/>
      <c r="AA6093" s="7"/>
      <c r="AB6093" s="7"/>
      <c r="AD6093" s="1"/>
      <c r="AE6093" s="1"/>
      <c r="AG6093" s="7"/>
      <c r="AH6093" s="7"/>
      <c r="AI6093" s="7"/>
      <c r="IU6093" s="11"/>
      <c r="IV6093" s="11"/>
      <c r="IW6093" s="11"/>
      <c r="AMI6093" s="12"/>
      <c r="AMJ6093" s="12"/>
      <c r="AMK6093" s="12"/>
    </row>
    <row r="6094" spans="1:1025">
      <c r="A6094" s="28">
        <v>5</v>
      </c>
      <c r="B6094" s="23">
        <v>1996</v>
      </c>
      <c r="C6094" s="24">
        <v>-44.567</v>
      </c>
      <c r="D6094" s="24">
        <v>7.9059999999999997</v>
      </c>
      <c r="E6094" s="24">
        <v>0</v>
      </c>
      <c r="F6094" s="27">
        <v>0.78</v>
      </c>
      <c r="G6094" s="24" t="s">
        <v>81</v>
      </c>
      <c r="H6094" s="1"/>
      <c r="I6094" s="1"/>
      <c r="AA6094" s="7"/>
      <c r="AB6094" s="7"/>
      <c r="AD6094" s="1"/>
      <c r="AE6094" s="1"/>
      <c r="AG6094" s="7"/>
      <c r="AH6094" s="7"/>
      <c r="AI6094" s="7"/>
      <c r="IU6094" s="11"/>
      <c r="IV6094" s="11"/>
      <c r="IW6094" s="11"/>
      <c r="AMI6094" s="12"/>
      <c r="AMJ6094" s="12"/>
      <c r="AMK6094" s="12"/>
    </row>
    <row r="6095" spans="1:1025">
      <c r="A6095" s="28">
        <v>5</v>
      </c>
      <c r="B6095" s="23">
        <v>1996</v>
      </c>
      <c r="C6095" s="24">
        <v>-26.111000000000001</v>
      </c>
      <c r="D6095" s="24">
        <v>5.0389999999999997</v>
      </c>
      <c r="E6095" s="24">
        <v>0</v>
      </c>
      <c r="F6095" s="27">
        <v>1.23</v>
      </c>
      <c r="G6095" s="24" t="s">
        <v>81</v>
      </c>
      <c r="H6095" s="1"/>
      <c r="I6095" s="1"/>
      <c r="AA6095" s="7"/>
      <c r="AB6095" s="7"/>
      <c r="AD6095" s="1"/>
      <c r="AE6095" s="1"/>
      <c r="AG6095" s="7"/>
      <c r="AH6095" s="7"/>
      <c r="AI6095" s="7"/>
      <c r="IU6095" s="11"/>
      <c r="IV6095" s="11"/>
      <c r="IW6095" s="11"/>
      <c r="AMI6095" s="12"/>
      <c r="AMJ6095" s="12"/>
      <c r="AMK6095" s="12"/>
    </row>
    <row r="6096" spans="1:1025">
      <c r="A6096" s="28">
        <v>5</v>
      </c>
      <c r="B6096" s="23">
        <v>1996</v>
      </c>
      <c r="C6096" s="24">
        <v>-44.631999999999998</v>
      </c>
      <c r="D6096" s="24">
        <v>7.9180000000000001</v>
      </c>
      <c r="E6096" s="24">
        <v>0</v>
      </c>
      <c r="F6096" s="27">
        <v>0.78</v>
      </c>
      <c r="G6096" s="24" t="s">
        <v>81</v>
      </c>
      <c r="H6096" s="1"/>
      <c r="I6096" s="1"/>
      <c r="AA6096" s="7"/>
      <c r="AB6096" s="7"/>
      <c r="AD6096" s="1"/>
      <c r="AE6096" s="1"/>
      <c r="AG6096" s="7"/>
      <c r="AH6096" s="7"/>
      <c r="AI6096" s="7"/>
      <c r="IU6096" s="11"/>
      <c r="IV6096" s="11"/>
      <c r="IW6096" s="11"/>
      <c r="AMI6096" s="12"/>
      <c r="AMJ6096" s="12"/>
      <c r="AMK6096" s="12"/>
    </row>
    <row r="6097" spans="1:1025">
      <c r="A6097" s="28">
        <v>5</v>
      </c>
      <c r="B6097" s="23">
        <v>1996</v>
      </c>
      <c r="C6097" s="24">
        <v>-26.195</v>
      </c>
      <c r="D6097" s="24">
        <v>5.0510000000000002</v>
      </c>
      <c r="E6097" s="24">
        <v>0</v>
      </c>
      <c r="F6097" s="27">
        <v>1.26</v>
      </c>
      <c r="G6097" s="24" t="s">
        <v>81</v>
      </c>
      <c r="H6097" s="1"/>
      <c r="I6097" s="1"/>
      <c r="AA6097" s="7"/>
      <c r="AB6097" s="7"/>
      <c r="AD6097" s="1"/>
      <c r="AE6097" s="1"/>
      <c r="AG6097" s="7"/>
      <c r="AH6097" s="7"/>
      <c r="AI6097" s="7"/>
      <c r="IU6097" s="11"/>
      <c r="IV6097" s="11"/>
      <c r="IW6097" s="11"/>
      <c r="AMI6097" s="12"/>
      <c r="AMJ6097" s="12"/>
      <c r="AMK6097" s="12"/>
    </row>
    <row r="6098" spans="1:1025">
      <c r="A6098" s="28">
        <v>5</v>
      </c>
      <c r="B6098" s="23">
        <v>1996</v>
      </c>
      <c r="C6098" s="24">
        <v>-21.96</v>
      </c>
      <c r="D6098" s="24">
        <v>3.5630000000000002</v>
      </c>
      <c r="E6098" s="24">
        <v>0</v>
      </c>
      <c r="F6098" s="27">
        <v>0.69</v>
      </c>
      <c r="G6098" s="24" t="s">
        <v>81</v>
      </c>
      <c r="H6098" s="1"/>
      <c r="I6098" s="1"/>
      <c r="AA6098" s="7"/>
      <c r="AB6098" s="7"/>
      <c r="AD6098" s="1"/>
      <c r="AE6098" s="1"/>
      <c r="AG6098" s="7"/>
      <c r="AH6098" s="7"/>
      <c r="AI6098" s="7"/>
      <c r="IU6098" s="11"/>
      <c r="IV6098" s="11"/>
      <c r="IW6098" s="11"/>
      <c r="AMI6098" s="12"/>
      <c r="AMJ6098" s="12"/>
      <c r="AMK6098" s="12"/>
    </row>
    <row r="6099" spans="1:1025">
      <c r="A6099" s="28">
        <v>5</v>
      </c>
      <c r="B6099" s="23">
        <v>1996</v>
      </c>
      <c r="C6099" s="24">
        <v>-19.989000000000001</v>
      </c>
      <c r="D6099" s="24">
        <v>-0.45800000000000102</v>
      </c>
      <c r="E6099" s="24">
        <v>0</v>
      </c>
      <c r="F6099" s="27">
        <v>0.66</v>
      </c>
      <c r="G6099" s="24" t="s">
        <v>81</v>
      </c>
      <c r="H6099" s="1"/>
      <c r="I6099" s="1"/>
      <c r="AA6099" s="7"/>
      <c r="AB6099" s="7"/>
      <c r="AD6099" s="1"/>
      <c r="AE6099" s="1"/>
      <c r="AG6099" s="7"/>
      <c r="AH6099" s="7"/>
      <c r="AI6099" s="7"/>
      <c r="IU6099" s="11"/>
      <c r="IV6099" s="11"/>
      <c r="IW6099" s="11"/>
      <c r="AMI6099" s="12"/>
      <c r="AMJ6099" s="12"/>
      <c r="AMK6099" s="12"/>
    </row>
    <row r="6100" spans="1:1025">
      <c r="A6100" s="28">
        <v>5</v>
      </c>
      <c r="B6100" s="23">
        <v>1996</v>
      </c>
      <c r="C6100" s="24">
        <v>-25.370999999999999</v>
      </c>
      <c r="D6100" s="24">
        <v>4.9429999999999996</v>
      </c>
      <c r="E6100" s="24">
        <v>0</v>
      </c>
      <c r="F6100" s="27">
        <v>1.24</v>
      </c>
      <c r="G6100" s="24" t="s">
        <v>81</v>
      </c>
      <c r="H6100" s="1"/>
      <c r="I6100" s="1"/>
      <c r="AA6100" s="7"/>
      <c r="AB6100" s="7"/>
      <c r="AD6100" s="1"/>
      <c r="AE6100" s="1"/>
      <c r="AG6100" s="7"/>
      <c r="AH6100" s="7"/>
      <c r="AI6100" s="7"/>
      <c r="IU6100" s="11"/>
      <c r="IV6100" s="11"/>
      <c r="IW6100" s="11"/>
      <c r="AMI6100" s="12"/>
      <c r="AMJ6100" s="12"/>
      <c r="AMK6100" s="12"/>
    </row>
    <row r="6101" spans="1:1025">
      <c r="A6101" s="28">
        <v>5</v>
      </c>
      <c r="B6101" s="23">
        <v>1996</v>
      </c>
      <c r="C6101" s="24">
        <v>-42.390999999999998</v>
      </c>
      <c r="D6101" s="24">
        <v>7.5810000000000004</v>
      </c>
      <c r="E6101" s="24">
        <v>0</v>
      </c>
      <c r="F6101" s="27">
        <v>0.6</v>
      </c>
      <c r="G6101" s="24" t="s">
        <v>81</v>
      </c>
      <c r="H6101" s="1"/>
      <c r="I6101" s="1"/>
      <c r="AA6101" s="7"/>
      <c r="AB6101" s="7"/>
      <c r="AD6101" s="1"/>
      <c r="AE6101" s="1"/>
      <c r="AG6101" s="7"/>
      <c r="AH6101" s="7"/>
      <c r="AI6101" s="7"/>
      <c r="IU6101" s="11"/>
      <c r="IV6101" s="11"/>
      <c r="IW6101" s="11"/>
      <c r="AMI6101" s="12"/>
      <c r="AMJ6101" s="12"/>
      <c r="AMK6101" s="12"/>
    </row>
    <row r="6102" spans="1:1025">
      <c r="A6102" s="28">
        <v>5</v>
      </c>
      <c r="B6102" s="23">
        <v>1996</v>
      </c>
      <c r="C6102" s="24">
        <v>-25.327000000000002</v>
      </c>
      <c r="D6102" s="24">
        <v>4.9370000000000003</v>
      </c>
      <c r="E6102" s="24">
        <v>0</v>
      </c>
      <c r="F6102" s="27">
        <v>1.34</v>
      </c>
      <c r="G6102" s="24" t="s">
        <v>81</v>
      </c>
      <c r="H6102" s="1"/>
      <c r="I6102" s="1"/>
      <c r="AA6102" s="7"/>
      <c r="AB6102" s="7"/>
      <c r="AD6102" s="1"/>
      <c r="AE6102" s="1"/>
      <c r="AG6102" s="7"/>
      <c r="AH6102" s="7"/>
      <c r="AI6102" s="7"/>
      <c r="IU6102" s="11"/>
      <c r="IV6102" s="11"/>
      <c r="IW6102" s="11"/>
      <c r="AMI6102" s="12"/>
      <c r="AMJ6102" s="12"/>
      <c r="AMK6102" s="12"/>
    </row>
    <row r="6103" spans="1:1025">
      <c r="A6103" s="28">
        <v>5</v>
      </c>
      <c r="B6103" s="23">
        <v>1996</v>
      </c>
      <c r="C6103" s="24">
        <v>-27.408999999999999</v>
      </c>
      <c r="D6103" s="24">
        <v>5.2249999999999996</v>
      </c>
      <c r="E6103" s="24">
        <v>0</v>
      </c>
      <c r="F6103" s="27">
        <v>1.1599999999999999</v>
      </c>
      <c r="G6103" s="24" t="s">
        <v>81</v>
      </c>
      <c r="H6103" s="1"/>
      <c r="I6103" s="1"/>
      <c r="AA6103" s="7"/>
      <c r="AB6103" s="7"/>
      <c r="AD6103" s="1"/>
      <c r="AE6103" s="1"/>
      <c r="AG6103" s="7"/>
      <c r="AH6103" s="7"/>
      <c r="AI6103" s="7"/>
      <c r="IU6103" s="11"/>
      <c r="IV6103" s="11"/>
      <c r="IW6103" s="11"/>
      <c r="AMI6103" s="12"/>
      <c r="AMJ6103" s="12"/>
      <c r="AMK6103" s="12"/>
    </row>
    <row r="6104" spans="1:1025">
      <c r="A6104" s="28">
        <v>5</v>
      </c>
      <c r="B6104" s="23">
        <v>1996</v>
      </c>
      <c r="C6104" s="24">
        <v>-24.094999999999999</v>
      </c>
      <c r="D6104" s="24">
        <v>-14.12</v>
      </c>
      <c r="E6104" s="24">
        <v>0</v>
      </c>
      <c r="F6104" s="27">
        <v>0.66</v>
      </c>
      <c r="G6104" s="24" t="s">
        <v>81</v>
      </c>
      <c r="H6104" s="1"/>
      <c r="I6104" s="1"/>
      <c r="AA6104" s="7"/>
      <c r="AB6104" s="7"/>
      <c r="AD6104" s="1"/>
      <c r="AE6104" s="1"/>
      <c r="AG6104" s="7"/>
      <c r="AH6104" s="7"/>
      <c r="AI6104" s="7"/>
      <c r="IU6104" s="11"/>
      <c r="IV6104" s="11"/>
      <c r="IW6104" s="11"/>
      <c r="AMI6104" s="12"/>
      <c r="AMJ6104" s="12"/>
      <c r="AMK6104" s="12"/>
    </row>
    <row r="6105" spans="1:1025">
      <c r="A6105" s="28">
        <v>5</v>
      </c>
      <c r="B6105" s="23">
        <v>1996</v>
      </c>
      <c r="C6105" s="24">
        <v>-20.588999999999999</v>
      </c>
      <c r="D6105" s="24">
        <v>0.58800000000000097</v>
      </c>
      <c r="E6105" s="24">
        <v>0</v>
      </c>
      <c r="F6105" s="27">
        <v>0.79</v>
      </c>
      <c r="G6105" s="24" t="s">
        <v>81</v>
      </c>
      <c r="H6105" s="1"/>
      <c r="I6105" s="1"/>
      <c r="AA6105" s="7"/>
      <c r="AB6105" s="7"/>
      <c r="AD6105" s="1"/>
      <c r="AE6105" s="1"/>
      <c r="AG6105" s="7"/>
      <c r="AH6105" s="7"/>
      <c r="AI6105" s="7"/>
      <c r="IU6105" s="11"/>
      <c r="IV6105" s="11"/>
      <c r="IW6105" s="11"/>
      <c r="AMI6105" s="12"/>
      <c r="AMJ6105" s="12"/>
      <c r="AMK6105" s="12"/>
    </row>
    <row r="6106" spans="1:1025">
      <c r="A6106" s="28">
        <v>5</v>
      </c>
      <c r="B6106" s="23">
        <v>1996</v>
      </c>
      <c r="C6106" s="24">
        <v>-20.962</v>
      </c>
      <c r="D6106" s="24">
        <v>1.3340000000000001</v>
      </c>
      <c r="E6106" s="24">
        <v>0</v>
      </c>
      <c r="F6106" s="27">
        <v>0.78</v>
      </c>
      <c r="G6106" s="24" t="s">
        <v>81</v>
      </c>
      <c r="H6106" s="1"/>
      <c r="I6106" s="1"/>
      <c r="AA6106" s="7"/>
      <c r="AB6106" s="7"/>
      <c r="AD6106" s="1"/>
      <c r="AE6106" s="1"/>
      <c r="AG6106" s="7"/>
      <c r="AH6106" s="7"/>
      <c r="AI6106" s="7"/>
      <c r="IU6106" s="11"/>
      <c r="IV6106" s="11"/>
      <c r="IW6106" s="11"/>
      <c r="AMI6106" s="12"/>
      <c r="AMJ6106" s="12"/>
      <c r="AMK6106" s="12"/>
    </row>
    <row r="6107" spans="1:1025">
      <c r="A6107" s="28">
        <v>5</v>
      </c>
      <c r="B6107" s="23">
        <v>1996</v>
      </c>
      <c r="C6107" s="24">
        <v>-21.106000000000002</v>
      </c>
      <c r="D6107" s="24">
        <v>-4.22</v>
      </c>
      <c r="E6107" s="24">
        <v>0</v>
      </c>
      <c r="F6107" s="27">
        <v>0.77</v>
      </c>
      <c r="G6107" s="24" t="s">
        <v>81</v>
      </c>
      <c r="H6107" s="1"/>
      <c r="I6107" s="1"/>
      <c r="AA6107" s="7"/>
      <c r="AB6107" s="7"/>
      <c r="AD6107" s="1"/>
      <c r="AE6107" s="1"/>
      <c r="AG6107" s="7"/>
      <c r="AH6107" s="7"/>
      <c r="AI6107" s="7"/>
      <c r="IU6107" s="11"/>
      <c r="IV6107" s="11"/>
      <c r="IW6107" s="11"/>
      <c r="AMI6107" s="12"/>
      <c r="AMJ6107" s="12"/>
      <c r="AMK6107" s="12"/>
    </row>
    <row r="6108" spans="1:1025">
      <c r="A6108" s="28">
        <v>5</v>
      </c>
      <c r="B6108" s="23">
        <v>1996</v>
      </c>
      <c r="C6108" s="24">
        <v>-27.6</v>
      </c>
      <c r="D6108" s="24">
        <v>5.2430000000000003</v>
      </c>
      <c r="E6108" s="24">
        <v>0</v>
      </c>
      <c r="F6108" s="27">
        <v>0.68</v>
      </c>
      <c r="G6108" s="24" t="s">
        <v>81</v>
      </c>
      <c r="H6108" s="1"/>
      <c r="I6108" s="1"/>
      <c r="AA6108" s="7"/>
      <c r="AB6108" s="7"/>
      <c r="AD6108" s="1"/>
      <c r="AE6108" s="1"/>
      <c r="AG6108" s="7"/>
      <c r="AH6108" s="7"/>
      <c r="AI6108" s="7"/>
      <c r="IU6108" s="11"/>
      <c r="IV6108" s="11"/>
      <c r="IW6108" s="11"/>
      <c r="AMI6108" s="12"/>
      <c r="AMJ6108" s="12"/>
      <c r="AMK6108" s="12"/>
    </row>
    <row r="6109" spans="1:1025">
      <c r="A6109" s="28">
        <v>5</v>
      </c>
      <c r="B6109" s="23">
        <v>1996</v>
      </c>
      <c r="C6109" s="24">
        <v>-20.471</v>
      </c>
      <c r="D6109" s="24">
        <v>0.34700000000000097</v>
      </c>
      <c r="E6109" s="24">
        <v>0</v>
      </c>
      <c r="F6109" s="27">
        <v>0.77</v>
      </c>
      <c r="G6109" s="24" t="s">
        <v>81</v>
      </c>
      <c r="H6109" s="1"/>
      <c r="I6109" s="1"/>
      <c r="AA6109" s="7"/>
      <c r="AB6109" s="7"/>
      <c r="AD6109" s="1"/>
      <c r="AE6109" s="1"/>
      <c r="AG6109" s="7"/>
      <c r="AH6109" s="7"/>
      <c r="AI6109" s="7"/>
      <c r="IU6109" s="11"/>
      <c r="IV6109" s="11"/>
      <c r="IW6109" s="11"/>
      <c r="AMI6109" s="12"/>
      <c r="AMJ6109" s="12"/>
      <c r="AMK6109" s="12"/>
    </row>
    <row r="6110" spans="1:1025">
      <c r="A6110" s="28">
        <v>5</v>
      </c>
      <c r="B6110" s="23">
        <v>1996</v>
      </c>
      <c r="C6110" s="24">
        <v>-26.155999999999999</v>
      </c>
      <c r="D6110" s="24">
        <v>5.0449999999999999</v>
      </c>
      <c r="E6110" s="24">
        <v>0</v>
      </c>
      <c r="F6110" s="27">
        <v>1.24</v>
      </c>
      <c r="G6110" s="24" t="s">
        <v>81</v>
      </c>
      <c r="H6110" s="1"/>
      <c r="I6110" s="1"/>
      <c r="AA6110" s="7"/>
      <c r="AB6110" s="7"/>
      <c r="AD6110" s="1"/>
      <c r="AE6110" s="1"/>
      <c r="AG6110" s="7"/>
      <c r="AH6110" s="7"/>
      <c r="AI6110" s="7"/>
      <c r="IU6110" s="11"/>
      <c r="IV6110" s="11"/>
      <c r="IW6110" s="11"/>
      <c r="AMI6110" s="12"/>
      <c r="AMJ6110" s="12"/>
      <c r="AMK6110" s="12"/>
    </row>
    <row r="6111" spans="1:1025">
      <c r="A6111" s="28">
        <v>5</v>
      </c>
      <c r="B6111" s="23">
        <v>1996</v>
      </c>
      <c r="C6111" s="24">
        <v>-30.402999999999999</v>
      </c>
      <c r="D6111" s="24">
        <v>5.7240000000000002</v>
      </c>
      <c r="E6111" s="24">
        <v>0</v>
      </c>
      <c r="F6111" s="27">
        <v>0.74</v>
      </c>
      <c r="G6111" s="24" t="s">
        <v>81</v>
      </c>
      <c r="H6111" s="1"/>
      <c r="I6111" s="1"/>
      <c r="AA6111" s="7"/>
      <c r="AB6111" s="7"/>
      <c r="AD6111" s="1"/>
      <c r="AE6111" s="1"/>
      <c r="AG6111" s="7"/>
      <c r="AH6111" s="7"/>
      <c r="AI6111" s="7"/>
      <c r="IU6111" s="11"/>
      <c r="IV6111" s="11"/>
      <c r="IW6111" s="11"/>
      <c r="AMI6111" s="12"/>
      <c r="AMJ6111" s="12"/>
      <c r="AMK6111" s="12"/>
    </row>
    <row r="6112" spans="1:1025">
      <c r="A6112" s="28">
        <v>5</v>
      </c>
      <c r="B6112" s="23">
        <v>1996</v>
      </c>
      <c r="C6112" s="24">
        <v>-29.087</v>
      </c>
      <c r="D6112" s="24">
        <v>5.4779999999999998</v>
      </c>
      <c r="E6112" s="24">
        <v>0</v>
      </c>
      <c r="F6112" s="27">
        <v>0.67</v>
      </c>
      <c r="G6112" s="24" t="s">
        <v>81</v>
      </c>
      <c r="H6112" s="1"/>
      <c r="I6112" s="1"/>
      <c r="AA6112" s="7"/>
      <c r="AB6112" s="7"/>
      <c r="AD6112" s="1"/>
      <c r="AE6112" s="1"/>
      <c r="AG6112" s="7"/>
      <c r="AH6112" s="7"/>
      <c r="AI6112" s="7"/>
      <c r="IU6112" s="11"/>
      <c r="IV6112" s="11"/>
      <c r="IW6112" s="11"/>
      <c r="AMI6112" s="12"/>
      <c r="AMJ6112" s="12"/>
      <c r="AMK6112" s="12"/>
    </row>
    <row r="6113" spans="1:1025">
      <c r="A6113" s="28">
        <v>5</v>
      </c>
      <c r="B6113" s="23">
        <v>1996</v>
      </c>
      <c r="C6113" s="24">
        <v>-26.795000000000002</v>
      </c>
      <c r="D6113" s="24">
        <v>5.1379999999999999</v>
      </c>
      <c r="E6113" s="24">
        <v>0</v>
      </c>
      <c r="F6113" s="27">
        <v>0.69</v>
      </c>
      <c r="G6113" s="24" t="s">
        <v>81</v>
      </c>
      <c r="H6113" s="1"/>
      <c r="I6113" s="1"/>
      <c r="AA6113" s="7"/>
      <c r="AB6113" s="7"/>
      <c r="AD6113" s="1"/>
      <c r="AE6113" s="1"/>
      <c r="AG6113" s="7"/>
      <c r="AH6113" s="7"/>
      <c r="AI6113" s="7"/>
      <c r="IU6113" s="11"/>
      <c r="IV6113" s="11"/>
      <c r="IW6113" s="11"/>
      <c r="AMI6113" s="12"/>
      <c r="AMJ6113" s="12"/>
      <c r="AMK6113" s="12"/>
    </row>
    <row r="6114" spans="1:1025">
      <c r="A6114" s="28">
        <v>5</v>
      </c>
      <c r="B6114" s="23">
        <v>1996</v>
      </c>
      <c r="C6114" s="24">
        <v>-44.884999999999998</v>
      </c>
      <c r="D6114" s="24">
        <v>7.9740000000000002</v>
      </c>
      <c r="E6114" s="24">
        <v>0</v>
      </c>
      <c r="F6114" s="27">
        <v>0.84</v>
      </c>
      <c r="G6114" s="24" t="s">
        <v>81</v>
      </c>
      <c r="H6114" s="1"/>
      <c r="I6114" s="1"/>
      <c r="AA6114" s="7"/>
      <c r="AB6114" s="7"/>
      <c r="AD6114" s="1"/>
      <c r="AE6114" s="1"/>
      <c r="AG6114" s="7"/>
      <c r="AH6114" s="7"/>
      <c r="AI6114" s="7"/>
      <c r="IU6114" s="11"/>
      <c r="IV6114" s="11"/>
      <c r="IW6114" s="11"/>
      <c r="AMI6114" s="12"/>
      <c r="AMJ6114" s="12"/>
      <c r="AMK6114" s="12"/>
    </row>
    <row r="6115" spans="1:1025">
      <c r="A6115" s="28">
        <v>5</v>
      </c>
      <c r="B6115" s="23">
        <v>1996</v>
      </c>
      <c r="C6115" s="24">
        <v>-44.652000000000001</v>
      </c>
      <c r="D6115" s="24">
        <v>7.9219999999999997</v>
      </c>
      <c r="E6115" s="24">
        <v>0</v>
      </c>
      <c r="F6115" s="27">
        <v>0.74</v>
      </c>
      <c r="G6115" s="24" t="s">
        <v>81</v>
      </c>
      <c r="H6115" s="1"/>
      <c r="I6115" s="1"/>
      <c r="AA6115" s="7"/>
      <c r="AB6115" s="7"/>
      <c r="AD6115" s="1"/>
      <c r="AE6115" s="1"/>
      <c r="AG6115" s="7"/>
      <c r="AH6115" s="7"/>
      <c r="AI6115" s="7"/>
      <c r="IU6115" s="11"/>
      <c r="IV6115" s="11"/>
      <c r="IW6115" s="11"/>
      <c r="AMI6115" s="12"/>
      <c r="AMJ6115" s="12"/>
      <c r="AMK6115" s="12"/>
    </row>
    <row r="6116" spans="1:1025">
      <c r="A6116" s="28">
        <v>5</v>
      </c>
      <c r="B6116" s="23">
        <v>1996</v>
      </c>
      <c r="C6116" s="24">
        <v>-21.416</v>
      </c>
      <c r="D6116" s="24">
        <v>2.3370000000000002</v>
      </c>
      <c r="E6116" s="24">
        <v>0</v>
      </c>
      <c r="F6116" s="27">
        <v>0.8</v>
      </c>
      <c r="G6116" s="24" t="s">
        <v>81</v>
      </c>
      <c r="H6116" s="1"/>
      <c r="I6116" s="1"/>
      <c r="AA6116" s="7"/>
      <c r="AB6116" s="7"/>
      <c r="AD6116" s="1"/>
      <c r="AE6116" s="1"/>
      <c r="AG6116" s="7"/>
      <c r="AH6116" s="7"/>
      <c r="AI6116" s="7"/>
      <c r="IU6116" s="11"/>
      <c r="IV6116" s="11"/>
      <c r="IW6116" s="11"/>
      <c r="AMI6116" s="12"/>
      <c r="AMJ6116" s="12"/>
      <c r="AMK6116" s="12"/>
    </row>
    <row r="6117" spans="1:1025">
      <c r="A6117" s="28">
        <v>5</v>
      </c>
      <c r="B6117" s="23">
        <v>1996</v>
      </c>
      <c r="C6117" s="24">
        <v>-38.984999999999999</v>
      </c>
      <c r="D6117" s="24">
        <v>7.0759999999999996</v>
      </c>
      <c r="E6117" s="24">
        <v>0</v>
      </c>
      <c r="F6117" s="27">
        <v>0.65</v>
      </c>
      <c r="G6117" s="24" t="s">
        <v>81</v>
      </c>
      <c r="H6117" s="1"/>
      <c r="I6117" s="1"/>
      <c r="AA6117" s="7"/>
      <c r="AB6117" s="7"/>
      <c r="AD6117" s="1"/>
      <c r="AE6117" s="1"/>
      <c r="AG6117" s="7"/>
      <c r="AH6117" s="7"/>
      <c r="AI6117" s="7"/>
      <c r="IU6117" s="11"/>
      <c r="IV6117" s="11"/>
      <c r="IW6117" s="11"/>
      <c r="AMI6117" s="12"/>
      <c r="AMJ6117" s="12"/>
      <c r="AMK6117" s="12"/>
    </row>
    <row r="6118" spans="1:1025">
      <c r="A6118" s="28">
        <v>5</v>
      </c>
      <c r="B6118" s="23">
        <v>1996</v>
      </c>
      <c r="C6118" s="24">
        <v>-36.341000000000001</v>
      </c>
      <c r="D6118" s="24">
        <v>6.641</v>
      </c>
      <c r="E6118" s="24">
        <v>0</v>
      </c>
      <c r="F6118" s="27">
        <v>0.49</v>
      </c>
      <c r="G6118" s="24" t="s">
        <v>81</v>
      </c>
      <c r="H6118" s="1"/>
      <c r="I6118" s="1"/>
      <c r="AA6118" s="7"/>
      <c r="AB6118" s="7"/>
      <c r="AD6118" s="1"/>
      <c r="AE6118" s="1"/>
      <c r="AG6118" s="7"/>
      <c r="AH6118" s="7"/>
      <c r="AI6118" s="7"/>
      <c r="IU6118" s="11"/>
      <c r="IV6118" s="11"/>
      <c r="IW6118" s="11"/>
      <c r="AMI6118" s="12"/>
      <c r="AMJ6118" s="12"/>
      <c r="AMK6118" s="12"/>
    </row>
    <row r="6119" spans="1:1025">
      <c r="A6119" s="28">
        <v>5</v>
      </c>
      <c r="B6119" s="23">
        <v>1996</v>
      </c>
      <c r="C6119" s="24">
        <v>-21.154</v>
      </c>
      <c r="D6119" s="24">
        <v>1.73</v>
      </c>
      <c r="E6119" s="24">
        <v>0</v>
      </c>
      <c r="F6119" s="27">
        <v>0.9</v>
      </c>
      <c r="G6119" s="24" t="s">
        <v>81</v>
      </c>
      <c r="H6119" s="1"/>
      <c r="I6119" s="1"/>
      <c r="AA6119" s="7"/>
      <c r="AB6119" s="7"/>
      <c r="AD6119" s="1"/>
      <c r="AE6119" s="1"/>
      <c r="AG6119" s="7"/>
      <c r="AH6119" s="7"/>
      <c r="AI6119" s="7"/>
      <c r="IU6119" s="11"/>
      <c r="IV6119" s="11"/>
      <c r="IW6119" s="11"/>
      <c r="AMI6119" s="12"/>
      <c r="AMJ6119" s="12"/>
      <c r="AMK6119" s="12"/>
    </row>
    <row r="6120" spans="1:1025">
      <c r="A6120" s="28">
        <v>5</v>
      </c>
      <c r="B6120" s="23">
        <v>1996</v>
      </c>
      <c r="C6120" s="24">
        <v>-22.369</v>
      </c>
      <c r="D6120" s="24">
        <v>4.28</v>
      </c>
      <c r="E6120" s="24">
        <v>0</v>
      </c>
      <c r="F6120" s="27">
        <v>0.75</v>
      </c>
      <c r="G6120" s="24" t="s">
        <v>81</v>
      </c>
      <c r="H6120" s="1"/>
      <c r="I6120" s="1"/>
      <c r="AA6120" s="7"/>
      <c r="AB6120" s="7"/>
      <c r="AD6120" s="1"/>
      <c r="AE6120" s="1"/>
      <c r="AG6120" s="7"/>
      <c r="AH6120" s="7"/>
      <c r="AI6120" s="7"/>
      <c r="IU6120" s="11"/>
      <c r="IV6120" s="11"/>
      <c r="IW6120" s="11"/>
      <c r="AMI6120" s="12"/>
      <c r="AMJ6120" s="12"/>
      <c r="AMK6120" s="12"/>
    </row>
    <row r="6121" spans="1:1025">
      <c r="A6121" s="28">
        <v>5</v>
      </c>
      <c r="B6121" s="23">
        <v>1996</v>
      </c>
      <c r="C6121" s="24">
        <v>-25.719000000000001</v>
      </c>
      <c r="D6121" s="24">
        <v>4.9909999999999997</v>
      </c>
      <c r="E6121" s="24">
        <v>0</v>
      </c>
      <c r="F6121" s="27">
        <v>1.1000000000000001</v>
      </c>
      <c r="G6121" s="24" t="s">
        <v>81</v>
      </c>
      <c r="H6121" s="1"/>
      <c r="I6121" s="1"/>
      <c r="AA6121" s="7"/>
      <c r="AB6121" s="7"/>
      <c r="AD6121" s="1"/>
      <c r="AE6121" s="1"/>
      <c r="AG6121" s="7"/>
      <c r="AH6121" s="7"/>
      <c r="AI6121" s="7"/>
      <c r="IU6121" s="11"/>
      <c r="IV6121" s="11"/>
      <c r="IW6121" s="11"/>
      <c r="AMI6121" s="12"/>
      <c r="AMJ6121" s="12"/>
      <c r="AMK6121" s="12"/>
    </row>
    <row r="6122" spans="1:1025">
      <c r="A6122" s="28">
        <v>5</v>
      </c>
      <c r="B6122" s="23">
        <v>1996</v>
      </c>
      <c r="C6122" s="24">
        <v>-25.937000000000001</v>
      </c>
      <c r="D6122" s="24">
        <v>5.0199999999999996</v>
      </c>
      <c r="E6122" s="24">
        <v>0</v>
      </c>
      <c r="F6122" s="27">
        <v>1.3</v>
      </c>
      <c r="G6122" s="24" t="s">
        <v>81</v>
      </c>
      <c r="H6122" s="1"/>
      <c r="I6122" s="1"/>
      <c r="AA6122" s="7"/>
      <c r="AB6122" s="7"/>
      <c r="AD6122" s="1"/>
      <c r="AE6122" s="1"/>
      <c r="AG6122" s="7"/>
      <c r="AH6122" s="7"/>
      <c r="AI6122" s="7"/>
      <c r="IU6122" s="11"/>
      <c r="IV6122" s="11"/>
      <c r="IW6122" s="11"/>
      <c r="AMI6122" s="12"/>
      <c r="AMJ6122" s="12"/>
      <c r="AMK6122" s="12"/>
    </row>
    <row r="6123" spans="1:1025">
      <c r="A6123" s="28">
        <v>5</v>
      </c>
      <c r="B6123" s="23">
        <v>1996</v>
      </c>
      <c r="C6123" s="24">
        <v>-41.067</v>
      </c>
      <c r="D6123" s="24">
        <v>7.3730000000000002</v>
      </c>
      <c r="E6123" s="24">
        <v>0</v>
      </c>
      <c r="F6123" s="27">
        <v>0.71</v>
      </c>
      <c r="G6123" s="24" t="s">
        <v>81</v>
      </c>
      <c r="H6123" s="1"/>
      <c r="I6123" s="1"/>
      <c r="AA6123" s="7"/>
      <c r="AB6123" s="7"/>
      <c r="AD6123" s="1"/>
      <c r="AE6123" s="1"/>
      <c r="AG6123" s="7"/>
      <c r="AH6123" s="7"/>
      <c r="AI6123" s="7"/>
      <c r="IU6123" s="11"/>
      <c r="IV6123" s="11"/>
      <c r="IW6123" s="11"/>
      <c r="AMI6123" s="12"/>
      <c r="AMJ6123" s="12"/>
      <c r="AMK6123" s="12"/>
    </row>
    <row r="6124" spans="1:1025">
      <c r="A6124" s="28">
        <v>5</v>
      </c>
      <c r="B6124" s="23">
        <v>1996</v>
      </c>
      <c r="C6124" s="24">
        <v>-36.412999999999997</v>
      </c>
      <c r="D6124" s="24">
        <v>6.6509999999999998</v>
      </c>
      <c r="E6124" s="24">
        <v>0</v>
      </c>
      <c r="F6124" s="27">
        <v>0.51</v>
      </c>
      <c r="G6124" s="24" t="s">
        <v>81</v>
      </c>
      <c r="H6124" s="1"/>
      <c r="I6124" s="1"/>
      <c r="AA6124" s="7"/>
      <c r="AB6124" s="7"/>
      <c r="AD6124" s="1"/>
      <c r="AE6124" s="1"/>
      <c r="AG6124" s="7"/>
      <c r="AH6124" s="7"/>
      <c r="AI6124" s="7"/>
      <c r="IU6124" s="11"/>
      <c r="IV6124" s="11"/>
      <c r="IW6124" s="11"/>
      <c r="AMI6124" s="12"/>
      <c r="AMJ6124" s="12"/>
      <c r="AMK6124" s="12"/>
    </row>
    <row r="6125" spans="1:1025">
      <c r="A6125" s="28">
        <v>5</v>
      </c>
      <c r="B6125" s="23">
        <v>1996</v>
      </c>
      <c r="C6125" s="24">
        <v>-27.314</v>
      </c>
      <c r="D6125" s="24">
        <v>5.2130000000000001</v>
      </c>
      <c r="E6125" s="24">
        <v>0</v>
      </c>
      <c r="F6125" s="27">
        <v>1.04</v>
      </c>
      <c r="G6125" s="24" t="s">
        <v>81</v>
      </c>
      <c r="H6125" s="1"/>
      <c r="I6125" s="1"/>
      <c r="AA6125" s="7"/>
      <c r="AB6125" s="7"/>
      <c r="AD6125" s="1"/>
      <c r="AE6125" s="1"/>
      <c r="AG6125" s="7"/>
      <c r="AH6125" s="7"/>
      <c r="AI6125" s="7"/>
      <c r="IU6125" s="11"/>
      <c r="IV6125" s="11"/>
      <c r="IW6125" s="11"/>
      <c r="AMI6125" s="12"/>
      <c r="AMJ6125" s="12"/>
      <c r="AMK6125" s="12"/>
    </row>
    <row r="6126" spans="1:1025">
      <c r="A6126" s="28">
        <v>5</v>
      </c>
      <c r="B6126" s="23">
        <v>1996</v>
      </c>
      <c r="C6126" s="24">
        <v>-21.076000000000001</v>
      </c>
      <c r="D6126" s="24">
        <v>1.552</v>
      </c>
      <c r="E6126" s="24">
        <v>0</v>
      </c>
      <c r="F6126" s="27">
        <v>0.79</v>
      </c>
      <c r="G6126" s="24" t="s">
        <v>81</v>
      </c>
      <c r="H6126" s="1"/>
      <c r="I6126" s="1"/>
      <c r="AA6126" s="7"/>
      <c r="AB6126" s="7"/>
      <c r="AD6126" s="1"/>
      <c r="AE6126" s="1"/>
      <c r="AG6126" s="7"/>
      <c r="AH6126" s="7"/>
      <c r="AI6126" s="7"/>
      <c r="IU6126" s="11"/>
      <c r="IV6126" s="11"/>
      <c r="IW6126" s="11"/>
      <c r="AMI6126" s="12"/>
      <c r="AMJ6126" s="12"/>
      <c r="AMK6126" s="12"/>
    </row>
    <row r="6127" spans="1:1025">
      <c r="A6127" s="28">
        <v>5</v>
      </c>
      <c r="B6127" s="23">
        <v>1996</v>
      </c>
      <c r="C6127" s="24">
        <v>-22.486000000000001</v>
      </c>
      <c r="D6127" s="24">
        <v>-8.6379999999999999</v>
      </c>
      <c r="E6127" s="24">
        <v>0</v>
      </c>
      <c r="F6127" s="27">
        <v>0.65</v>
      </c>
      <c r="G6127" s="24" t="s">
        <v>81</v>
      </c>
      <c r="H6127" s="1"/>
      <c r="I6127" s="1"/>
      <c r="AA6127" s="7"/>
      <c r="AB6127" s="7"/>
      <c r="AD6127" s="1"/>
      <c r="AE6127" s="1"/>
      <c r="AG6127" s="7"/>
      <c r="AH6127" s="7"/>
      <c r="AI6127" s="7"/>
      <c r="IU6127" s="11"/>
      <c r="IV6127" s="11"/>
      <c r="IW6127" s="11"/>
      <c r="AMI6127" s="12"/>
      <c r="AMJ6127" s="12"/>
      <c r="AMK6127" s="12"/>
    </row>
    <row r="6128" spans="1:1025">
      <c r="A6128" s="28">
        <v>5</v>
      </c>
      <c r="B6128" s="23">
        <v>1996</v>
      </c>
      <c r="C6128" s="24">
        <v>-23.32</v>
      </c>
      <c r="D6128" s="24">
        <v>-11.45</v>
      </c>
      <c r="E6128" s="24">
        <v>0</v>
      </c>
      <c r="F6128" s="27">
        <v>0.65</v>
      </c>
      <c r="G6128" s="24" t="s">
        <v>81</v>
      </c>
      <c r="H6128" s="1"/>
      <c r="I6128" s="1"/>
      <c r="AA6128" s="7"/>
      <c r="AB6128" s="7"/>
      <c r="AD6128" s="1"/>
      <c r="AE6128" s="1"/>
      <c r="AG6128" s="7"/>
      <c r="AH6128" s="7"/>
      <c r="AI6128" s="7"/>
      <c r="IU6128" s="11"/>
      <c r="IV6128" s="11"/>
      <c r="IW6128" s="11"/>
      <c r="AMI6128" s="12"/>
      <c r="AMJ6128" s="12"/>
      <c r="AMK6128" s="12"/>
    </row>
    <row r="6129" spans="1:1025">
      <c r="A6129" s="28">
        <v>5</v>
      </c>
      <c r="B6129" s="23">
        <v>1996</v>
      </c>
      <c r="C6129" s="24">
        <v>-21.260999999999999</v>
      </c>
      <c r="D6129" s="24">
        <v>1.9850000000000001</v>
      </c>
      <c r="E6129" s="24">
        <v>0</v>
      </c>
      <c r="F6129" s="27">
        <v>0.89</v>
      </c>
      <c r="G6129" s="24" t="s">
        <v>81</v>
      </c>
      <c r="H6129" s="1"/>
      <c r="I6129" s="1"/>
      <c r="AA6129" s="7"/>
      <c r="AB6129" s="7"/>
      <c r="AD6129" s="1"/>
      <c r="AE6129" s="1"/>
      <c r="AG6129" s="7"/>
      <c r="AH6129" s="7"/>
      <c r="AI6129" s="7"/>
      <c r="IU6129" s="11"/>
      <c r="IV6129" s="11"/>
      <c r="IW6129" s="11"/>
      <c r="AMI6129" s="12"/>
      <c r="AMJ6129" s="12"/>
      <c r="AMK6129" s="12"/>
    </row>
    <row r="6130" spans="1:1025">
      <c r="A6130" s="28">
        <v>5</v>
      </c>
      <c r="B6130" s="23">
        <v>1996</v>
      </c>
      <c r="C6130" s="24">
        <v>-36.664999999999999</v>
      </c>
      <c r="D6130" s="24">
        <v>6.6840000000000002</v>
      </c>
      <c r="E6130" s="24">
        <v>0</v>
      </c>
      <c r="F6130" s="27">
        <v>0.45</v>
      </c>
      <c r="G6130" s="24" t="s">
        <v>81</v>
      </c>
      <c r="H6130" s="1"/>
      <c r="I6130" s="1"/>
      <c r="AA6130" s="7"/>
      <c r="AB6130" s="7"/>
      <c r="AD6130" s="1"/>
      <c r="AE6130" s="1"/>
      <c r="AG6130" s="7"/>
      <c r="AH6130" s="7"/>
      <c r="AI6130" s="7"/>
      <c r="IU6130" s="11"/>
      <c r="IV6130" s="11"/>
      <c r="IW6130" s="11"/>
      <c r="AMI6130" s="12"/>
      <c r="AMJ6130" s="12"/>
      <c r="AMK6130" s="12"/>
    </row>
    <row r="6131" spans="1:1025">
      <c r="A6131" s="28">
        <v>5</v>
      </c>
      <c r="B6131" s="23">
        <v>1996</v>
      </c>
      <c r="C6131" s="24">
        <v>-36.94</v>
      </c>
      <c r="D6131" s="24">
        <v>6.7220000000000004</v>
      </c>
      <c r="E6131" s="24">
        <v>0</v>
      </c>
      <c r="F6131" s="27">
        <v>0.54</v>
      </c>
      <c r="G6131" s="24" t="s">
        <v>81</v>
      </c>
      <c r="H6131" s="1"/>
      <c r="I6131" s="1"/>
      <c r="AA6131" s="7"/>
      <c r="AB6131" s="7"/>
      <c r="AD6131" s="1"/>
      <c r="AE6131" s="1"/>
      <c r="AG6131" s="7"/>
      <c r="AH6131" s="7"/>
      <c r="AI6131" s="7"/>
      <c r="IU6131" s="11"/>
      <c r="IV6131" s="11"/>
      <c r="IW6131" s="11"/>
      <c r="AMI6131" s="12"/>
      <c r="AMJ6131" s="12"/>
      <c r="AMK6131" s="12"/>
    </row>
    <row r="6132" spans="1:1025">
      <c r="A6132" s="28">
        <v>5</v>
      </c>
      <c r="B6132" s="23">
        <v>1996</v>
      </c>
      <c r="C6132" s="24">
        <v>-20.064</v>
      </c>
      <c r="D6132" s="24">
        <v>-0.70900000000000096</v>
      </c>
      <c r="E6132" s="24">
        <v>0</v>
      </c>
      <c r="F6132" s="27">
        <v>0.65</v>
      </c>
      <c r="G6132" s="24" t="s">
        <v>81</v>
      </c>
      <c r="H6132" s="1"/>
      <c r="I6132" s="1"/>
      <c r="AA6132" s="7"/>
      <c r="AB6132" s="7"/>
      <c r="AD6132" s="1"/>
      <c r="AE6132" s="1"/>
      <c r="AG6132" s="7"/>
      <c r="AH6132" s="7"/>
      <c r="AI6132" s="7"/>
      <c r="IU6132" s="11"/>
      <c r="IV6132" s="11"/>
      <c r="IW6132" s="11"/>
      <c r="AMI6132" s="12"/>
      <c r="AMJ6132" s="12"/>
      <c r="AMK6132" s="12"/>
    </row>
    <row r="6133" spans="1:1025">
      <c r="A6133" s="28">
        <v>5</v>
      </c>
      <c r="B6133" s="23">
        <v>1996</v>
      </c>
      <c r="C6133" s="24">
        <v>-20.812000000000001</v>
      </c>
      <c r="D6133" s="24">
        <v>-3.2050000000000001</v>
      </c>
      <c r="E6133" s="24">
        <v>0</v>
      </c>
      <c r="F6133" s="27">
        <v>0.65</v>
      </c>
      <c r="G6133" s="24" t="s">
        <v>81</v>
      </c>
      <c r="H6133" s="1"/>
      <c r="I6133" s="1"/>
      <c r="AA6133" s="7"/>
      <c r="AB6133" s="7"/>
      <c r="AD6133" s="1"/>
      <c r="AE6133" s="1"/>
      <c r="AG6133" s="7"/>
      <c r="AH6133" s="7"/>
      <c r="AI6133" s="7"/>
      <c r="IU6133" s="11"/>
      <c r="IV6133" s="11"/>
      <c r="IW6133" s="11"/>
      <c r="AMI6133" s="12"/>
      <c r="AMJ6133" s="12"/>
      <c r="AMK6133" s="12"/>
    </row>
    <row r="6134" spans="1:1025">
      <c r="A6134" s="28">
        <v>5</v>
      </c>
      <c r="B6134" s="23">
        <v>1996</v>
      </c>
      <c r="C6134" s="24">
        <v>-23.324000000000002</v>
      </c>
      <c r="D6134" s="24">
        <v>-11.462</v>
      </c>
      <c r="E6134" s="24">
        <v>0</v>
      </c>
      <c r="F6134" s="27">
        <v>0.7</v>
      </c>
      <c r="G6134" s="24" t="s">
        <v>81</v>
      </c>
      <c r="H6134" s="1"/>
      <c r="I6134" s="1"/>
      <c r="AA6134" s="7"/>
      <c r="AB6134" s="7"/>
      <c r="AD6134" s="1"/>
      <c r="AE6134" s="1"/>
      <c r="AG6134" s="7"/>
      <c r="AH6134" s="7"/>
      <c r="AI6134" s="7"/>
      <c r="IU6134" s="11"/>
      <c r="IV6134" s="11"/>
      <c r="IW6134" s="11"/>
      <c r="AMI6134" s="12"/>
      <c r="AMJ6134" s="12"/>
      <c r="AMK6134" s="12"/>
    </row>
    <row r="6135" spans="1:1025">
      <c r="A6135" s="28">
        <v>5</v>
      </c>
      <c r="B6135" s="23">
        <v>1996</v>
      </c>
      <c r="C6135" s="24">
        <v>-22.388000000000002</v>
      </c>
      <c r="D6135" s="24">
        <v>4.3120000000000003</v>
      </c>
      <c r="E6135" s="24">
        <v>0</v>
      </c>
      <c r="F6135" s="27">
        <v>0.61</v>
      </c>
      <c r="G6135" s="24" t="s">
        <v>81</v>
      </c>
      <c r="H6135" s="1"/>
      <c r="I6135" s="1"/>
      <c r="AA6135" s="7"/>
      <c r="AB6135" s="7"/>
      <c r="AD6135" s="1"/>
      <c r="AE6135" s="1"/>
      <c r="AG6135" s="7"/>
      <c r="AH6135" s="7"/>
      <c r="AI6135" s="7"/>
      <c r="IU6135" s="11"/>
      <c r="IV6135" s="11"/>
      <c r="IW6135" s="11"/>
      <c r="AMI6135" s="12"/>
      <c r="AMJ6135" s="12"/>
      <c r="AMK6135" s="12"/>
    </row>
    <row r="6136" spans="1:1025">
      <c r="A6136" s="28">
        <v>5</v>
      </c>
      <c r="B6136" s="23">
        <v>1996</v>
      </c>
      <c r="C6136" s="24">
        <v>-27.327000000000002</v>
      </c>
      <c r="D6136" s="24">
        <v>5.2149999999999999</v>
      </c>
      <c r="E6136" s="24">
        <v>0</v>
      </c>
      <c r="F6136" s="27">
        <v>1.07</v>
      </c>
      <c r="G6136" s="24" t="s">
        <v>81</v>
      </c>
      <c r="H6136" s="1"/>
      <c r="I6136" s="1"/>
      <c r="AA6136" s="7"/>
      <c r="AB6136" s="7"/>
      <c r="AD6136" s="1"/>
      <c r="AE6136" s="1"/>
      <c r="AG6136" s="7"/>
      <c r="AH6136" s="7"/>
      <c r="AI6136" s="7"/>
      <c r="IU6136" s="11"/>
      <c r="IV6136" s="11"/>
      <c r="IW6136" s="11"/>
      <c r="AMI6136" s="12"/>
      <c r="AMJ6136" s="12"/>
      <c r="AMK6136" s="12"/>
    </row>
    <row r="6137" spans="1:1025">
      <c r="A6137" s="28">
        <v>5</v>
      </c>
      <c r="B6137" s="23">
        <v>1996</v>
      </c>
      <c r="C6137" s="24">
        <v>-26.422000000000001</v>
      </c>
      <c r="D6137" s="24">
        <v>5.0839999999999996</v>
      </c>
      <c r="E6137" s="24">
        <v>0</v>
      </c>
      <c r="F6137" s="27">
        <v>1.06</v>
      </c>
      <c r="G6137" s="24" t="s">
        <v>81</v>
      </c>
      <c r="H6137" s="1"/>
      <c r="I6137" s="1"/>
      <c r="AA6137" s="7"/>
      <c r="AB6137" s="7"/>
      <c r="AD6137" s="1"/>
      <c r="AE6137" s="1"/>
      <c r="AG6137" s="7"/>
      <c r="AH6137" s="7"/>
      <c r="AI6137" s="7"/>
      <c r="IU6137" s="11"/>
      <c r="IV6137" s="11"/>
      <c r="IW6137" s="11"/>
      <c r="AMI6137" s="12"/>
      <c r="AMJ6137" s="12"/>
      <c r="AMK6137" s="12"/>
    </row>
    <row r="6138" spans="1:1025">
      <c r="A6138" s="28">
        <v>5</v>
      </c>
      <c r="B6138" s="23">
        <v>1996</v>
      </c>
      <c r="C6138" s="24">
        <v>-29.853999999999999</v>
      </c>
      <c r="D6138" s="24">
        <v>5.6239999999999997</v>
      </c>
      <c r="E6138" s="24">
        <v>0</v>
      </c>
      <c r="F6138" s="27">
        <v>0.45</v>
      </c>
      <c r="G6138" s="24" t="s">
        <v>81</v>
      </c>
      <c r="H6138" s="1"/>
      <c r="I6138" s="1"/>
      <c r="AA6138" s="7"/>
      <c r="AB6138" s="7"/>
      <c r="AD6138" s="1"/>
      <c r="AE6138" s="1"/>
      <c r="AG6138" s="7"/>
      <c r="AH6138" s="7"/>
      <c r="AI6138" s="7"/>
      <c r="IU6138" s="11"/>
      <c r="IV6138" s="11"/>
      <c r="IW6138" s="11"/>
      <c r="AMI6138" s="12"/>
      <c r="AMJ6138" s="12"/>
      <c r="AMK6138" s="12"/>
    </row>
    <row r="6139" spans="1:1025">
      <c r="A6139" s="28">
        <v>5</v>
      </c>
      <c r="B6139" s="23">
        <v>1996</v>
      </c>
      <c r="C6139" s="24">
        <v>-22.306999999999999</v>
      </c>
      <c r="D6139" s="24">
        <v>-8.0920000000000005</v>
      </c>
      <c r="E6139" s="24">
        <v>0</v>
      </c>
      <c r="F6139" s="27">
        <v>0.63</v>
      </c>
      <c r="G6139" s="24" t="s">
        <v>81</v>
      </c>
      <c r="H6139" s="1"/>
      <c r="I6139" s="1"/>
      <c r="AA6139" s="7"/>
      <c r="AB6139" s="7"/>
      <c r="AD6139" s="1"/>
      <c r="AE6139" s="1"/>
      <c r="AG6139" s="7"/>
      <c r="AH6139" s="7"/>
      <c r="AI6139" s="7"/>
      <c r="IU6139" s="11"/>
      <c r="IV6139" s="11"/>
      <c r="IW6139" s="11"/>
      <c r="AMI6139" s="12"/>
      <c r="AMJ6139" s="12"/>
      <c r="AMK6139" s="12"/>
    </row>
    <row r="6140" spans="1:1025">
      <c r="A6140" s="28">
        <v>5</v>
      </c>
      <c r="B6140" s="23">
        <v>1996</v>
      </c>
      <c r="C6140" s="24">
        <v>-25.547999999999998</v>
      </c>
      <c r="D6140" s="24">
        <v>4.9669999999999996</v>
      </c>
      <c r="E6140" s="24">
        <v>0</v>
      </c>
      <c r="F6140" s="27">
        <v>1.18</v>
      </c>
      <c r="G6140" s="24" t="s">
        <v>81</v>
      </c>
      <c r="H6140" s="1"/>
      <c r="I6140" s="1"/>
      <c r="AA6140" s="7"/>
      <c r="AB6140" s="7"/>
      <c r="AD6140" s="1"/>
      <c r="AE6140" s="1"/>
      <c r="AG6140" s="7"/>
      <c r="AH6140" s="7"/>
      <c r="AI6140" s="7"/>
      <c r="IU6140" s="11"/>
      <c r="IV6140" s="11"/>
      <c r="IW6140" s="11"/>
      <c r="AMI6140" s="12"/>
      <c r="AMJ6140" s="12"/>
      <c r="AMK6140" s="12"/>
    </row>
    <row r="6141" spans="1:1025">
      <c r="A6141" s="28">
        <v>5</v>
      </c>
      <c r="B6141" s="23">
        <v>1996</v>
      </c>
      <c r="C6141" s="24">
        <v>-20.821000000000002</v>
      </c>
      <c r="D6141" s="24">
        <v>1.0669999999999999</v>
      </c>
      <c r="E6141" s="24">
        <v>0</v>
      </c>
      <c r="F6141" s="27">
        <v>0.69</v>
      </c>
      <c r="G6141" s="24" t="s">
        <v>81</v>
      </c>
      <c r="H6141" s="1"/>
      <c r="I6141" s="1"/>
      <c r="AA6141" s="7"/>
      <c r="AB6141" s="7"/>
      <c r="AD6141" s="1"/>
      <c r="AE6141" s="1"/>
      <c r="AG6141" s="7"/>
      <c r="AH6141" s="7"/>
      <c r="AI6141" s="7"/>
      <c r="IU6141" s="11"/>
      <c r="IV6141" s="11"/>
      <c r="IW6141" s="11"/>
      <c r="AMI6141" s="12"/>
      <c r="AMJ6141" s="12"/>
      <c r="AMK6141" s="12"/>
    </row>
    <row r="6142" spans="1:1025">
      <c r="A6142" s="28">
        <v>5</v>
      </c>
      <c r="B6142" s="23">
        <v>1996</v>
      </c>
      <c r="C6142" s="24">
        <v>-20.946999999999999</v>
      </c>
      <c r="D6142" s="24">
        <v>-3.6970000000000001</v>
      </c>
      <c r="E6142" s="24">
        <v>0</v>
      </c>
      <c r="F6142" s="27">
        <v>0.66</v>
      </c>
      <c r="G6142" s="24" t="s">
        <v>81</v>
      </c>
      <c r="H6142" s="1"/>
      <c r="I6142" s="1"/>
      <c r="AA6142" s="7"/>
      <c r="AB6142" s="7"/>
      <c r="AD6142" s="1"/>
      <c r="AE6142" s="1"/>
      <c r="AG6142" s="7"/>
      <c r="AH6142" s="7"/>
      <c r="AI6142" s="7"/>
      <c r="IU6142" s="11"/>
      <c r="IV6142" s="11"/>
      <c r="IW6142" s="11"/>
      <c r="AMI6142" s="12"/>
      <c r="AMJ6142" s="12"/>
      <c r="AMK6142" s="12"/>
    </row>
    <row r="6143" spans="1:1025">
      <c r="A6143" s="28">
        <v>5</v>
      </c>
      <c r="B6143" s="23">
        <v>1996</v>
      </c>
      <c r="C6143" s="24">
        <v>-44.845999999999997</v>
      </c>
      <c r="D6143" s="24">
        <v>7.9640000000000004</v>
      </c>
      <c r="E6143" s="24">
        <v>0</v>
      </c>
      <c r="F6143" s="27">
        <v>0.81</v>
      </c>
      <c r="G6143" s="24" t="s">
        <v>81</v>
      </c>
      <c r="H6143" s="1"/>
      <c r="I6143" s="1"/>
      <c r="AA6143" s="7"/>
      <c r="AB6143" s="7"/>
      <c r="AD6143" s="1"/>
      <c r="AE6143" s="1"/>
      <c r="AG6143" s="7"/>
      <c r="AH6143" s="7"/>
      <c r="AI6143" s="7"/>
      <c r="IU6143" s="11"/>
      <c r="IV6143" s="11"/>
      <c r="IW6143" s="11"/>
      <c r="AMI6143" s="12"/>
      <c r="AMJ6143" s="12"/>
      <c r="AMK6143" s="12"/>
    </row>
    <row r="6144" spans="1:1025">
      <c r="A6144" s="28">
        <v>5</v>
      </c>
      <c r="B6144" s="23">
        <v>1996</v>
      </c>
      <c r="C6144" s="24">
        <v>-26.861999999999998</v>
      </c>
      <c r="D6144" s="24">
        <v>5.1479999999999997</v>
      </c>
      <c r="E6144" s="24">
        <v>0</v>
      </c>
      <c r="F6144" s="27">
        <v>0.62</v>
      </c>
      <c r="G6144" s="24" t="s">
        <v>81</v>
      </c>
      <c r="H6144" s="1"/>
      <c r="I6144" s="1"/>
      <c r="AA6144" s="7"/>
      <c r="AB6144" s="7"/>
      <c r="AD6144" s="1"/>
      <c r="AE6144" s="1"/>
      <c r="AG6144" s="7"/>
      <c r="AH6144" s="7"/>
      <c r="AI6144" s="7"/>
      <c r="IU6144" s="11"/>
      <c r="IV6144" s="11"/>
      <c r="IW6144" s="11"/>
      <c r="AMI6144" s="12"/>
      <c r="AMJ6144" s="12"/>
      <c r="AMK6144" s="12"/>
    </row>
    <row r="6145" spans="1:1025">
      <c r="A6145" s="28">
        <v>5</v>
      </c>
      <c r="B6145" s="23">
        <v>1996</v>
      </c>
      <c r="C6145" s="24">
        <v>-20.134</v>
      </c>
      <c r="D6145" s="24">
        <v>-0.32500000000000101</v>
      </c>
      <c r="E6145" s="24">
        <v>0</v>
      </c>
      <c r="F6145" s="27">
        <v>0.85</v>
      </c>
      <c r="G6145" s="24" t="s">
        <v>81</v>
      </c>
      <c r="H6145" s="1"/>
      <c r="I6145" s="1"/>
      <c r="AA6145" s="7"/>
      <c r="AB6145" s="7"/>
      <c r="AD6145" s="1"/>
      <c r="AE6145" s="1"/>
      <c r="AG6145" s="7"/>
      <c r="AH6145" s="7"/>
      <c r="AI6145" s="7"/>
      <c r="IU6145" s="11"/>
      <c r="IV6145" s="11"/>
      <c r="IW6145" s="11"/>
      <c r="AMI6145" s="12"/>
      <c r="AMJ6145" s="12"/>
      <c r="AMK6145" s="12"/>
    </row>
    <row r="6146" spans="1:1025">
      <c r="A6146" s="28">
        <v>5</v>
      </c>
      <c r="B6146" s="23">
        <v>1996</v>
      </c>
      <c r="C6146" s="24">
        <v>-39.159999999999997</v>
      </c>
      <c r="D6146" s="24">
        <v>7.109</v>
      </c>
      <c r="E6146" s="24">
        <v>0</v>
      </c>
      <c r="F6146" s="27">
        <v>0.62</v>
      </c>
      <c r="G6146" s="24" t="s">
        <v>81</v>
      </c>
      <c r="H6146" s="1"/>
      <c r="I6146" s="1"/>
      <c r="AA6146" s="7"/>
      <c r="AB6146" s="7"/>
      <c r="AD6146" s="1"/>
      <c r="AE6146" s="1"/>
      <c r="AG6146" s="7"/>
      <c r="AH6146" s="7"/>
      <c r="AI6146" s="7"/>
      <c r="IU6146" s="11"/>
      <c r="IV6146" s="11"/>
      <c r="IW6146" s="11"/>
      <c r="AMI6146" s="12"/>
      <c r="AMJ6146" s="12"/>
      <c r="AMK6146" s="12"/>
    </row>
    <row r="6147" spans="1:1025">
      <c r="A6147" s="28">
        <v>5</v>
      </c>
      <c r="B6147" s="23">
        <v>1996</v>
      </c>
      <c r="C6147" s="24">
        <v>-25.707999999999998</v>
      </c>
      <c r="D6147" s="24">
        <v>4.9889999999999999</v>
      </c>
      <c r="E6147" s="24">
        <v>0</v>
      </c>
      <c r="F6147" s="27">
        <v>1.04</v>
      </c>
      <c r="G6147" s="24" t="s">
        <v>81</v>
      </c>
      <c r="H6147" s="1"/>
      <c r="I6147" s="1"/>
      <c r="AA6147" s="7"/>
      <c r="AB6147" s="7"/>
      <c r="AD6147" s="1"/>
      <c r="AE6147" s="1"/>
      <c r="AG6147" s="7"/>
      <c r="AH6147" s="7"/>
      <c r="AI6147" s="7"/>
      <c r="IU6147" s="11"/>
      <c r="IV6147" s="11"/>
      <c r="IW6147" s="11"/>
      <c r="AMI6147" s="12"/>
      <c r="AMJ6147" s="12"/>
      <c r="AMK6147" s="12"/>
    </row>
    <row r="6148" spans="1:1025">
      <c r="A6148" s="28">
        <v>5</v>
      </c>
      <c r="B6148" s="23">
        <v>1996</v>
      </c>
      <c r="C6148" s="24">
        <v>-23.47</v>
      </c>
      <c r="D6148" s="24">
        <v>-11.967000000000001</v>
      </c>
      <c r="E6148" s="24">
        <v>0</v>
      </c>
      <c r="F6148" s="27">
        <v>0.69</v>
      </c>
      <c r="G6148" s="24" t="s">
        <v>81</v>
      </c>
      <c r="H6148" s="1"/>
      <c r="I6148" s="1"/>
      <c r="AA6148" s="7"/>
      <c r="AB6148" s="7"/>
      <c r="AD6148" s="1"/>
      <c r="AE6148" s="1"/>
      <c r="AG6148" s="7"/>
      <c r="AH6148" s="7"/>
      <c r="AI6148" s="7"/>
      <c r="IU6148" s="11"/>
      <c r="IV6148" s="11"/>
      <c r="IW6148" s="11"/>
      <c r="AMI6148" s="12"/>
      <c r="AMJ6148" s="12"/>
      <c r="AMK6148" s="12"/>
    </row>
    <row r="6149" spans="1:1025">
      <c r="A6149" s="28">
        <v>5</v>
      </c>
      <c r="B6149" s="23">
        <v>1996</v>
      </c>
      <c r="C6149" s="24">
        <v>-42.167000000000002</v>
      </c>
      <c r="D6149" s="24">
        <v>7.5449999999999999</v>
      </c>
      <c r="E6149" s="24">
        <v>0</v>
      </c>
      <c r="F6149" s="27">
        <v>0.69</v>
      </c>
      <c r="G6149" s="24" t="s">
        <v>81</v>
      </c>
      <c r="H6149" s="1"/>
      <c r="I6149" s="1"/>
      <c r="AA6149" s="7"/>
      <c r="AB6149" s="7"/>
      <c r="AD6149" s="1"/>
      <c r="AE6149" s="1"/>
      <c r="AG6149" s="7"/>
      <c r="AH6149" s="7"/>
      <c r="AI6149" s="7"/>
      <c r="IU6149" s="11"/>
      <c r="IV6149" s="11"/>
      <c r="IW6149" s="11"/>
      <c r="AMI6149" s="12"/>
      <c r="AMJ6149" s="12"/>
      <c r="AMK6149" s="12"/>
    </row>
    <row r="6150" spans="1:1025">
      <c r="A6150" s="28">
        <v>5</v>
      </c>
      <c r="B6150" s="23">
        <v>1996</v>
      </c>
      <c r="C6150" s="24">
        <v>-23.062999999999999</v>
      </c>
      <c r="D6150" s="24">
        <v>-10.635999999999999</v>
      </c>
      <c r="E6150" s="24">
        <v>0</v>
      </c>
      <c r="F6150" s="27">
        <v>0.67</v>
      </c>
      <c r="G6150" s="24" t="s">
        <v>81</v>
      </c>
      <c r="H6150" s="1"/>
      <c r="I6150" s="1"/>
      <c r="AA6150" s="7"/>
      <c r="AB6150" s="7"/>
      <c r="AD6150" s="1"/>
      <c r="AE6150" s="1"/>
      <c r="AG6150" s="7"/>
      <c r="AH6150" s="7"/>
      <c r="AI6150" s="7"/>
      <c r="IU6150" s="11"/>
      <c r="IV6150" s="11"/>
      <c r="IW6150" s="11"/>
      <c r="AMI6150" s="12"/>
      <c r="AMJ6150" s="12"/>
      <c r="AMK6150" s="12"/>
    </row>
    <row r="6151" spans="1:1025">
      <c r="A6151" s="28">
        <v>5</v>
      </c>
      <c r="B6151" s="23">
        <v>1996</v>
      </c>
      <c r="C6151" s="24">
        <v>-37.213999999999999</v>
      </c>
      <c r="D6151" s="24">
        <v>6.7729999999999997</v>
      </c>
      <c r="E6151" s="24">
        <v>0</v>
      </c>
      <c r="F6151" s="27">
        <v>0.59</v>
      </c>
      <c r="G6151" s="24" t="s">
        <v>81</v>
      </c>
      <c r="H6151" s="1"/>
      <c r="I6151" s="1"/>
      <c r="AA6151" s="7"/>
      <c r="AB6151" s="7"/>
      <c r="AD6151" s="1"/>
      <c r="AE6151" s="1"/>
      <c r="AG6151" s="7"/>
      <c r="AH6151" s="7"/>
      <c r="AI6151" s="7"/>
      <c r="IU6151" s="11"/>
      <c r="IV6151" s="11"/>
      <c r="IW6151" s="11"/>
      <c r="AMI6151" s="12"/>
      <c r="AMJ6151" s="12"/>
      <c r="AMK6151" s="12"/>
    </row>
    <row r="6152" spans="1:1025">
      <c r="A6152" s="28">
        <v>5</v>
      </c>
      <c r="B6152" s="23">
        <v>1996</v>
      </c>
      <c r="C6152" s="24">
        <v>-20.155999999999999</v>
      </c>
      <c r="D6152" s="24">
        <v>-0.28100000000000003</v>
      </c>
      <c r="E6152" s="24">
        <v>0</v>
      </c>
      <c r="F6152" s="27">
        <v>0.73</v>
      </c>
      <c r="G6152" s="24" t="s">
        <v>81</v>
      </c>
      <c r="H6152" s="1"/>
      <c r="I6152" s="1"/>
      <c r="AA6152" s="7"/>
      <c r="AB6152" s="7"/>
      <c r="AD6152" s="1"/>
      <c r="AE6152" s="1"/>
      <c r="AG6152" s="7"/>
      <c r="AH6152" s="7"/>
      <c r="AI6152" s="7"/>
      <c r="IU6152" s="11"/>
      <c r="IV6152" s="11"/>
      <c r="IW6152" s="11"/>
      <c r="AMI6152" s="12"/>
      <c r="AMJ6152" s="12"/>
      <c r="AMK6152" s="12"/>
    </row>
    <row r="6153" spans="1:1025">
      <c r="A6153" s="28">
        <v>5</v>
      </c>
      <c r="B6153" s="23">
        <v>1996</v>
      </c>
      <c r="C6153" s="24">
        <v>-44.923999999999999</v>
      </c>
      <c r="D6153" s="24">
        <v>7.9829999999999997</v>
      </c>
      <c r="E6153" s="24">
        <v>0</v>
      </c>
      <c r="F6153" s="27">
        <v>0.79</v>
      </c>
      <c r="G6153" s="24" t="s">
        <v>81</v>
      </c>
      <c r="H6153" s="1"/>
      <c r="I6153" s="1"/>
      <c r="AA6153" s="7"/>
      <c r="AB6153" s="7"/>
      <c r="AD6153" s="1"/>
      <c r="AE6153" s="1"/>
      <c r="AG6153" s="7"/>
      <c r="AH6153" s="7"/>
      <c r="AI6153" s="7"/>
      <c r="IU6153" s="11"/>
      <c r="IV6153" s="11"/>
      <c r="IW6153" s="11"/>
      <c r="AMI6153" s="12"/>
      <c r="AMJ6153" s="12"/>
      <c r="AMK6153" s="12"/>
    </row>
    <row r="6154" spans="1:1025">
      <c r="A6154" s="28">
        <v>5</v>
      </c>
      <c r="B6154" s="23">
        <v>1996</v>
      </c>
      <c r="C6154" s="24">
        <v>-21.606000000000002</v>
      </c>
      <c r="D6154" s="24">
        <v>2.71</v>
      </c>
      <c r="E6154" s="24">
        <v>0</v>
      </c>
      <c r="F6154" s="27">
        <v>0.79</v>
      </c>
      <c r="G6154" s="24" t="s">
        <v>81</v>
      </c>
      <c r="H6154" s="1"/>
      <c r="I6154" s="1"/>
      <c r="AA6154" s="7"/>
      <c r="AB6154" s="7"/>
      <c r="AD6154" s="1"/>
      <c r="AE6154" s="1"/>
      <c r="AG6154" s="7"/>
      <c r="AH6154" s="7"/>
      <c r="AI6154" s="7"/>
      <c r="IU6154" s="11"/>
      <c r="IV6154" s="11"/>
      <c r="IW6154" s="11"/>
      <c r="AMI6154" s="12"/>
      <c r="AMJ6154" s="12"/>
      <c r="AMK6154" s="12"/>
    </row>
    <row r="6155" spans="1:1025">
      <c r="A6155" s="28">
        <v>5</v>
      </c>
      <c r="B6155" s="23">
        <v>1996</v>
      </c>
      <c r="C6155" s="24">
        <v>-20.073</v>
      </c>
      <c r="D6155" s="24">
        <v>-0.73300000000000098</v>
      </c>
      <c r="E6155" s="24">
        <v>0</v>
      </c>
      <c r="F6155" s="27">
        <v>0.71</v>
      </c>
      <c r="G6155" s="24" t="s">
        <v>81</v>
      </c>
      <c r="H6155" s="1"/>
      <c r="I6155" s="1"/>
      <c r="AA6155" s="7"/>
      <c r="AB6155" s="7"/>
      <c r="AD6155" s="1"/>
      <c r="AE6155" s="1"/>
      <c r="AG6155" s="7"/>
      <c r="AH6155" s="7"/>
      <c r="AI6155" s="7"/>
      <c r="IU6155" s="11"/>
      <c r="IV6155" s="11"/>
      <c r="IW6155" s="11"/>
      <c r="AMI6155" s="12"/>
      <c r="AMJ6155" s="12"/>
      <c r="AMK6155" s="12"/>
    </row>
    <row r="6156" spans="1:1025">
      <c r="A6156" s="28">
        <v>5</v>
      </c>
      <c r="B6156" s="23">
        <v>1996</v>
      </c>
      <c r="C6156" s="24">
        <v>-25.536999999999999</v>
      </c>
      <c r="D6156" s="24">
        <v>4.9660000000000002</v>
      </c>
      <c r="E6156" s="24">
        <v>0</v>
      </c>
      <c r="F6156" s="27">
        <v>1.22</v>
      </c>
      <c r="G6156" s="24" t="s">
        <v>81</v>
      </c>
      <c r="H6156" s="1"/>
      <c r="I6156" s="1"/>
      <c r="AA6156" s="7"/>
      <c r="AB6156" s="7"/>
      <c r="AD6156" s="1"/>
      <c r="AE6156" s="1"/>
      <c r="AG6156" s="7"/>
      <c r="AH6156" s="7"/>
      <c r="AI6156" s="7"/>
      <c r="IU6156" s="11"/>
      <c r="IV6156" s="11"/>
      <c r="IW6156" s="11"/>
      <c r="AMI6156" s="12"/>
      <c r="AMJ6156" s="12"/>
      <c r="AMK6156" s="12"/>
    </row>
    <row r="6157" spans="1:1025">
      <c r="A6157" s="28">
        <v>5</v>
      </c>
      <c r="B6157" s="23">
        <v>1996</v>
      </c>
      <c r="C6157" s="24">
        <v>-29.047999999999998</v>
      </c>
      <c r="D6157" s="24">
        <v>5.47</v>
      </c>
      <c r="E6157" s="24">
        <v>0</v>
      </c>
      <c r="F6157" s="27">
        <v>0.7</v>
      </c>
      <c r="G6157" s="24" t="s">
        <v>81</v>
      </c>
      <c r="H6157" s="1"/>
      <c r="I6157" s="1"/>
      <c r="AA6157" s="7"/>
      <c r="AB6157" s="7"/>
      <c r="AD6157" s="1"/>
      <c r="AE6157" s="1"/>
      <c r="AG6157" s="7"/>
      <c r="AH6157" s="7"/>
      <c r="AI6157" s="7"/>
      <c r="IU6157" s="11"/>
      <c r="IV6157" s="11"/>
      <c r="IW6157" s="11"/>
      <c r="AMI6157" s="12"/>
      <c r="AMJ6157" s="12"/>
      <c r="AMK6157" s="12"/>
    </row>
    <row r="6158" spans="1:1025">
      <c r="A6158" s="28">
        <v>5</v>
      </c>
      <c r="B6158" s="23">
        <v>1996</v>
      </c>
      <c r="C6158" s="24">
        <v>-39.235999999999997</v>
      </c>
      <c r="D6158" s="24">
        <v>7.1230000000000002</v>
      </c>
      <c r="E6158" s="24">
        <v>0</v>
      </c>
      <c r="F6158" s="27">
        <v>0.62</v>
      </c>
      <c r="G6158" s="24" t="s">
        <v>81</v>
      </c>
      <c r="H6158" s="1"/>
      <c r="I6158" s="1"/>
      <c r="AA6158" s="7"/>
      <c r="AB6158" s="7"/>
      <c r="AD6158" s="1"/>
      <c r="AE6158" s="1"/>
      <c r="AG6158" s="7"/>
      <c r="AH6158" s="7"/>
      <c r="AI6158" s="7"/>
      <c r="IU6158" s="11"/>
      <c r="IV6158" s="11"/>
      <c r="IW6158" s="11"/>
      <c r="AMI6158" s="12"/>
      <c r="AMJ6158" s="12"/>
      <c r="AMK6158" s="12"/>
    </row>
    <row r="6159" spans="1:1025">
      <c r="A6159" s="28">
        <v>5</v>
      </c>
      <c r="B6159" s="23">
        <v>1996</v>
      </c>
      <c r="C6159" s="24">
        <v>-20.608000000000001</v>
      </c>
      <c r="D6159" s="24">
        <v>0.626</v>
      </c>
      <c r="E6159" s="24">
        <v>0</v>
      </c>
      <c r="F6159" s="27">
        <v>0.77</v>
      </c>
      <c r="G6159" s="24" t="s">
        <v>81</v>
      </c>
      <c r="H6159" s="1"/>
      <c r="I6159" s="1"/>
      <c r="AA6159" s="7"/>
      <c r="AB6159" s="7"/>
      <c r="AD6159" s="1"/>
      <c r="AE6159" s="1"/>
      <c r="AG6159" s="7"/>
      <c r="AH6159" s="7"/>
      <c r="AI6159" s="7"/>
      <c r="IU6159" s="11"/>
      <c r="IV6159" s="11"/>
      <c r="IW6159" s="11"/>
      <c r="AMI6159" s="12"/>
      <c r="AMJ6159" s="12"/>
      <c r="AMK6159" s="12"/>
    </row>
    <row r="6160" spans="1:1025">
      <c r="A6160" s="28">
        <v>5</v>
      </c>
      <c r="B6160" s="23">
        <v>1996</v>
      </c>
      <c r="C6160" s="24">
        <v>-25.774000000000001</v>
      </c>
      <c r="D6160" s="24">
        <v>4.9980000000000002</v>
      </c>
      <c r="E6160" s="24">
        <v>0</v>
      </c>
      <c r="F6160" s="27">
        <v>1.1100000000000001</v>
      </c>
      <c r="G6160" s="24" t="s">
        <v>81</v>
      </c>
      <c r="H6160" s="1"/>
      <c r="I6160" s="1"/>
      <c r="AA6160" s="7"/>
      <c r="AB6160" s="7"/>
      <c r="AD6160" s="1"/>
      <c r="AE6160" s="1"/>
      <c r="AG6160" s="7"/>
      <c r="AH6160" s="7"/>
      <c r="AI6160" s="7"/>
      <c r="IU6160" s="11"/>
      <c r="IV6160" s="11"/>
      <c r="IW6160" s="11"/>
      <c r="AMI6160" s="12"/>
      <c r="AMJ6160" s="12"/>
      <c r="AMK6160" s="12"/>
    </row>
    <row r="6161" spans="1:1025">
      <c r="A6161" s="28">
        <v>5</v>
      </c>
      <c r="B6161" s="23">
        <v>1996</v>
      </c>
      <c r="C6161" s="24">
        <v>-22.460999999999999</v>
      </c>
      <c r="D6161" s="24">
        <v>-8.5609999999999999</v>
      </c>
      <c r="E6161" s="24">
        <v>0</v>
      </c>
      <c r="F6161" s="27">
        <v>0.65</v>
      </c>
      <c r="G6161" s="24" t="s">
        <v>81</v>
      </c>
      <c r="H6161" s="1"/>
      <c r="I6161" s="1"/>
      <c r="AA6161" s="7"/>
      <c r="AB6161" s="7"/>
      <c r="AD6161" s="1"/>
      <c r="AE6161" s="1"/>
      <c r="AG6161" s="7"/>
      <c r="AH6161" s="7"/>
      <c r="AI6161" s="7"/>
      <c r="IU6161" s="11"/>
      <c r="IV6161" s="11"/>
      <c r="IW6161" s="11"/>
      <c r="AMI6161" s="12"/>
      <c r="AMJ6161" s="12"/>
      <c r="AMK6161" s="12"/>
    </row>
    <row r="6162" spans="1:1025">
      <c r="A6162" s="28">
        <v>5</v>
      </c>
      <c r="B6162" s="23">
        <v>1996</v>
      </c>
      <c r="C6162" s="24">
        <v>-21.305</v>
      </c>
      <c r="D6162" s="24">
        <v>-4.9050000000000002</v>
      </c>
      <c r="E6162" s="24">
        <v>0</v>
      </c>
      <c r="F6162" s="27">
        <v>0.8</v>
      </c>
      <c r="G6162" s="24" t="s">
        <v>81</v>
      </c>
      <c r="H6162" s="1"/>
      <c r="I6162" s="1"/>
      <c r="AA6162" s="7"/>
      <c r="AB6162" s="7"/>
      <c r="AD6162" s="1"/>
      <c r="AE6162" s="1"/>
      <c r="AG6162" s="7"/>
      <c r="AH6162" s="7"/>
      <c r="AI6162" s="7"/>
      <c r="IU6162" s="11"/>
      <c r="IV6162" s="11"/>
      <c r="IW6162" s="11"/>
      <c r="AMI6162" s="12"/>
      <c r="AMJ6162" s="12"/>
      <c r="AMK6162" s="12"/>
    </row>
    <row r="6163" spans="1:1025">
      <c r="A6163" s="28">
        <v>5</v>
      </c>
      <c r="B6163" s="23">
        <v>1996</v>
      </c>
      <c r="C6163" s="24">
        <v>-27.614000000000001</v>
      </c>
      <c r="D6163" s="24">
        <v>5.2450000000000001</v>
      </c>
      <c r="E6163" s="24">
        <v>0</v>
      </c>
      <c r="F6163" s="27">
        <v>0.67</v>
      </c>
      <c r="G6163" s="24" t="s">
        <v>81</v>
      </c>
      <c r="H6163" s="1"/>
      <c r="I6163" s="1"/>
      <c r="AA6163" s="7"/>
      <c r="AB6163" s="7"/>
      <c r="AD6163" s="1"/>
      <c r="AE6163" s="1"/>
      <c r="AG6163" s="7"/>
      <c r="AH6163" s="7"/>
      <c r="AI6163" s="7"/>
      <c r="IU6163" s="11"/>
      <c r="IV6163" s="11"/>
      <c r="IW6163" s="11"/>
      <c r="AMI6163" s="12"/>
      <c r="AMJ6163" s="12"/>
      <c r="AMK6163" s="12"/>
    </row>
    <row r="6164" spans="1:1025">
      <c r="A6164" s="28">
        <v>5</v>
      </c>
      <c r="B6164" s="23">
        <v>1996</v>
      </c>
      <c r="C6164" s="24">
        <v>-22.027999999999999</v>
      </c>
      <c r="D6164" s="24">
        <v>-7.2430000000000003</v>
      </c>
      <c r="E6164" s="24">
        <v>0</v>
      </c>
      <c r="F6164" s="27">
        <v>0.54</v>
      </c>
      <c r="G6164" s="24" t="s">
        <v>81</v>
      </c>
      <c r="H6164" s="1"/>
      <c r="I6164" s="1"/>
      <c r="AA6164" s="7"/>
      <c r="AB6164" s="7"/>
      <c r="AD6164" s="1"/>
      <c r="AE6164" s="1"/>
      <c r="AG6164" s="7"/>
      <c r="AH6164" s="7"/>
      <c r="AI6164" s="7"/>
      <c r="IU6164" s="11"/>
      <c r="IV6164" s="11"/>
      <c r="IW6164" s="11"/>
      <c r="AMI6164" s="12"/>
      <c r="AMJ6164" s="12"/>
      <c r="AMK6164" s="12"/>
    </row>
    <row r="6165" spans="1:1025">
      <c r="A6165" s="28">
        <v>5</v>
      </c>
      <c r="B6165" s="23">
        <v>1996</v>
      </c>
      <c r="C6165" s="24">
        <v>-21.853000000000002</v>
      </c>
      <c r="D6165" s="24">
        <v>3.3130000000000002</v>
      </c>
      <c r="E6165" s="24">
        <v>0</v>
      </c>
      <c r="F6165" s="27">
        <v>0.68</v>
      </c>
      <c r="G6165" s="24" t="s">
        <v>81</v>
      </c>
      <c r="H6165" s="1"/>
      <c r="I6165" s="1"/>
      <c r="AA6165" s="7"/>
      <c r="AB6165" s="7"/>
      <c r="AD6165" s="1"/>
      <c r="AE6165" s="1"/>
      <c r="AG6165" s="7"/>
      <c r="AH6165" s="7"/>
      <c r="AI6165" s="7"/>
      <c r="IU6165" s="11"/>
      <c r="IV6165" s="11"/>
      <c r="IW6165" s="11"/>
      <c r="AMI6165" s="12"/>
      <c r="AMJ6165" s="12"/>
      <c r="AMK6165" s="12"/>
    </row>
    <row r="6166" spans="1:1025">
      <c r="A6166" s="28">
        <v>5</v>
      </c>
      <c r="B6166" s="23">
        <v>1996</v>
      </c>
      <c r="C6166" s="24">
        <v>-27.367999999999999</v>
      </c>
      <c r="D6166" s="24">
        <v>5.22</v>
      </c>
      <c r="E6166" s="24">
        <v>0</v>
      </c>
      <c r="F6166" s="27">
        <v>1.1499999999999999</v>
      </c>
      <c r="G6166" s="24" t="s">
        <v>81</v>
      </c>
      <c r="H6166" s="1"/>
      <c r="I6166" s="1"/>
      <c r="AA6166" s="7"/>
      <c r="AB6166" s="7"/>
      <c r="AD6166" s="1"/>
      <c r="AE6166" s="1"/>
      <c r="AG6166" s="7"/>
      <c r="AH6166" s="7"/>
      <c r="AI6166" s="7"/>
      <c r="IU6166" s="11"/>
      <c r="IV6166" s="11"/>
      <c r="IW6166" s="11"/>
      <c r="AMI6166" s="12"/>
      <c r="AMJ6166" s="12"/>
      <c r="AMK6166" s="12"/>
    </row>
    <row r="6167" spans="1:1025">
      <c r="A6167" s="28">
        <v>5</v>
      </c>
      <c r="B6167" s="23">
        <v>1996</v>
      </c>
      <c r="C6167" s="24">
        <v>-29.51</v>
      </c>
      <c r="D6167" s="24">
        <v>5.5609999999999999</v>
      </c>
      <c r="E6167" s="24">
        <v>0</v>
      </c>
      <c r="F6167" s="27">
        <v>0.79</v>
      </c>
      <c r="G6167" s="24" t="s">
        <v>81</v>
      </c>
      <c r="H6167" s="1"/>
      <c r="I6167" s="1"/>
      <c r="AA6167" s="7"/>
      <c r="AB6167" s="7"/>
      <c r="AD6167" s="1"/>
      <c r="AE6167" s="1"/>
      <c r="AG6167" s="7"/>
      <c r="AH6167" s="7"/>
      <c r="AI6167" s="7"/>
      <c r="IU6167" s="11"/>
      <c r="IV6167" s="11"/>
      <c r="IW6167" s="11"/>
      <c r="AMI6167" s="12"/>
      <c r="AMJ6167" s="12"/>
      <c r="AMK6167" s="12"/>
    </row>
    <row r="6168" spans="1:1025">
      <c r="A6168" s="28">
        <v>5</v>
      </c>
      <c r="B6168" s="23">
        <v>1996</v>
      </c>
      <c r="C6168" s="24">
        <v>-30.376999999999999</v>
      </c>
      <c r="D6168" s="24">
        <v>5.72</v>
      </c>
      <c r="E6168" s="24">
        <v>0</v>
      </c>
      <c r="F6168" s="27">
        <v>0.75</v>
      </c>
      <c r="G6168" s="24" t="s">
        <v>81</v>
      </c>
      <c r="H6168" s="1"/>
      <c r="I6168" s="1"/>
      <c r="AA6168" s="7"/>
      <c r="AB6168" s="7"/>
      <c r="AD6168" s="1"/>
      <c r="AE6168" s="1"/>
      <c r="AG6168" s="7"/>
      <c r="AH6168" s="7"/>
      <c r="AI6168" s="7"/>
      <c r="IU6168" s="11"/>
      <c r="IV6168" s="11"/>
      <c r="IW6168" s="11"/>
      <c r="AMI6168" s="12"/>
      <c r="AMJ6168" s="12"/>
      <c r="AMK6168" s="12"/>
    </row>
    <row r="6169" spans="1:1025">
      <c r="A6169" s="28">
        <v>5</v>
      </c>
      <c r="B6169" s="23">
        <v>1996</v>
      </c>
      <c r="C6169" s="24">
        <v>-20.866</v>
      </c>
      <c r="D6169" s="24">
        <v>-3.3879999999999999</v>
      </c>
      <c r="E6169" s="24">
        <v>0</v>
      </c>
      <c r="F6169" s="27">
        <v>0.6</v>
      </c>
      <c r="G6169" s="24" t="s">
        <v>81</v>
      </c>
      <c r="H6169" s="1"/>
      <c r="I6169" s="1"/>
      <c r="AA6169" s="7"/>
      <c r="AB6169" s="7"/>
      <c r="AD6169" s="1"/>
      <c r="AE6169" s="1"/>
      <c r="AG6169" s="7"/>
      <c r="AH6169" s="7"/>
      <c r="AI6169" s="7"/>
      <c r="IU6169" s="11"/>
      <c r="IV6169" s="11"/>
      <c r="IW6169" s="11"/>
      <c r="AMI6169" s="12"/>
      <c r="AMJ6169" s="12"/>
      <c r="AMK6169" s="12"/>
    </row>
    <row r="6170" spans="1:1025">
      <c r="A6170" s="28">
        <v>5</v>
      </c>
      <c r="B6170" s="23">
        <v>1996</v>
      </c>
      <c r="C6170" s="24">
        <v>-43.195</v>
      </c>
      <c r="D6170" s="24">
        <v>7.6980000000000004</v>
      </c>
      <c r="E6170" s="24">
        <v>0</v>
      </c>
      <c r="F6170" s="27">
        <v>0.7</v>
      </c>
      <c r="G6170" s="24" t="s">
        <v>81</v>
      </c>
      <c r="H6170" s="1"/>
      <c r="I6170" s="1"/>
      <c r="AA6170" s="7"/>
      <c r="AB6170" s="7"/>
      <c r="AD6170" s="1"/>
      <c r="AE6170" s="1"/>
      <c r="AG6170" s="7"/>
      <c r="AH6170" s="7"/>
      <c r="AI6170" s="7"/>
      <c r="IU6170" s="11"/>
      <c r="IV6170" s="11"/>
      <c r="IW6170" s="11"/>
      <c r="AMI6170" s="12"/>
      <c r="AMJ6170" s="12"/>
      <c r="AMK6170" s="12"/>
    </row>
    <row r="6171" spans="1:1025">
      <c r="A6171" s="28">
        <v>5</v>
      </c>
      <c r="B6171" s="23">
        <v>1996</v>
      </c>
      <c r="C6171" s="24">
        <v>-36.142000000000003</v>
      </c>
      <c r="D6171" s="24">
        <v>6.6130000000000004</v>
      </c>
      <c r="E6171" s="24">
        <v>0</v>
      </c>
      <c r="F6171" s="27">
        <v>0.44</v>
      </c>
      <c r="G6171" s="24" t="s">
        <v>81</v>
      </c>
      <c r="H6171" s="1"/>
      <c r="I6171" s="1"/>
      <c r="AA6171" s="7"/>
      <c r="AB6171" s="7"/>
      <c r="AD6171" s="1"/>
      <c r="AE6171" s="1"/>
      <c r="AG6171" s="7"/>
      <c r="AH6171" s="7"/>
      <c r="AI6171" s="7"/>
      <c r="IU6171" s="11"/>
      <c r="IV6171" s="11"/>
      <c r="IW6171" s="11"/>
      <c r="AMI6171" s="12"/>
      <c r="AMJ6171" s="12"/>
      <c r="AMK6171" s="12"/>
    </row>
    <row r="6172" spans="1:1025">
      <c r="A6172" s="28">
        <v>5</v>
      </c>
      <c r="B6172" s="23">
        <v>1996</v>
      </c>
      <c r="C6172" s="24">
        <v>-20.152999999999999</v>
      </c>
      <c r="D6172" s="24">
        <v>-0.98100000000000198</v>
      </c>
      <c r="E6172" s="24">
        <v>0</v>
      </c>
      <c r="F6172" s="27">
        <v>0.7</v>
      </c>
      <c r="G6172" s="24" t="s">
        <v>81</v>
      </c>
      <c r="H6172" s="1"/>
      <c r="I6172" s="1"/>
      <c r="AA6172" s="7"/>
      <c r="AB6172" s="7"/>
      <c r="AD6172" s="1"/>
      <c r="AE6172" s="1"/>
      <c r="AG6172" s="7"/>
      <c r="AH6172" s="7"/>
      <c r="AI6172" s="7"/>
      <c r="IU6172" s="11"/>
      <c r="IV6172" s="11"/>
      <c r="IW6172" s="11"/>
      <c r="AMI6172" s="12"/>
      <c r="AMJ6172" s="12"/>
      <c r="AMK6172" s="12"/>
    </row>
    <row r="6173" spans="1:1025">
      <c r="A6173" s="28">
        <v>5</v>
      </c>
      <c r="B6173" s="23">
        <v>1996</v>
      </c>
      <c r="C6173" s="24">
        <v>-21.85</v>
      </c>
      <c r="D6173" s="24">
        <v>3.3180000000000001</v>
      </c>
      <c r="E6173" s="24">
        <v>0</v>
      </c>
      <c r="F6173" s="27">
        <v>0.67</v>
      </c>
      <c r="G6173" s="24" t="s">
        <v>81</v>
      </c>
      <c r="H6173" s="1"/>
      <c r="I6173" s="1"/>
      <c r="AA6173" s="7"/>
      <c r="AB6173" s="7"/>
      <c r="AD6173" s="1"/>
      <c r="AE6173" s="1"/>
      <c r="AG6173" s="7"/>
      <c r="AH6173" s="7"/>
      <c r="AI6173" s="7"/>
      <c r="IU6173" s="11"/>
      <c r="IV6173" s="11"/>
      <c r="IW6173" s="11"/>
      <c r="AMI6173" s="12"/>
      <c r="AMJ6173" s="12"/>
      <c r="AMK6173" s="12"/>
    </row>
    <row r="6174" spans="1:1025">
      <c r="A6174" s="28">
        <v>5</v>
      </c>
      <c r="B6174" s="23">
        <v>1996</v>
      </c>
      <c r="C6174" s="24">
        <v>-41.290999999999997</v>
      </c>
      <c r="D6174" s="24">
        <v>7.4059999999999997</v>
      </c>
      <c r="E6174" s="24">
        <v>0</v>
      </c>
      <c r="F6174" s="27">
        <v>0.76</v>
      </c>
      <c r="G6174" s="24" t="s">
        <v>81</v>
      </c>
      <c r="H6174" s="1"/>
      <c r="I6174" s="1"/>
      <c r="AA6174" s="7"/>
      <c r="AB6174" s="7"/>
      <c r="AD6174" s="1"/>
      <c r="AE6174" s="1"/>
      <c r="AG6174" s="7"/>
      <c r="AH6174" s="7"/>
      <c r="AI6174" s="7"/>
      <c r="IU6174" s="11"/>
      <c r="IV6174" s="11"/>
      <c r="IW6174" s="11"/>
      <c r="AMI6174" s="12"/>
      <c r="AMJ6174" s="12"/>
      <c r="AMK6174" s="12"/>
    </row>
    <row r="6175" spans="1:1025">
      <c r="A6175" s="28">
        <v>5</v>
      </c>
      <c r="B6175" s="23">
        <v>1996</v>
      </c>
      <c r="C6175" s="24">
        <v>-36.694000000000003</v>
      </c>
      <c r="D6175" s="24">
        <v>6.6890000000000001</v>
      </c>
      <c r="E6175" s="24">
        <v>0</v>
      </c>
      <c r="F6175" s="27">
        <v>0.46</v>
      </c>
      <c r="G6175" s="24" t="s">
        <v>81</v>
      </c>
      <c r="H6175" s="1"/>
      <c r="I6175" s="1"/>
      <c r="AA6175" s="7"/>
      <c r="AB6175" s="7"/>
      <c r="AD6175" s="1"/>
      <c r="AE6175" s="1"/>
      <c r="AG6175" s="7"/>
      <c r="AH6175" s="7"/>
      <c r="AI6175" s="7"/>
      <c r="IU6175" s="11"/>
      <c r="IV6175" s="11"/>
      <c r="IW6175" s="11"/>
      <c r="AMI6175" s="12"/>
      <c r="AMJ6175" s="12"/>
      <c r="AMK6175" s="12"/>
    </row>
    <row r="6176" spans="1:1025">
      <c r="A6176" s="28">
        <v>5</v>
      </c>
      <c r="B6176" s="23">
        <v>1996</v>
      </c>
      <c r="C6176" s="24">
        <v>-41.359000000000002</v>
      </c>
      <c r="D6176" s="24">
        <v>7.4169999999999998</v>
      </c>
      <c r="E6176" s="24">
        <v>0</v>
      </c>
      <c r="F6176" s="27">
        <v>0.74</v>
      </c>
      <c r="G6176" s="24" t="s">
        <v>81</v>
      </c>
      <c r="H6176" s="1"/>
      <c r="I6176" s="1"/>
      <c r="AA6176" s="7"/>
      <c r="AB6176" s="7"/>
      <c r="AD6176" s="1"/>
      <c r="AE6176" s="1"/>
      <c r="AG6176" s="7"/>
      <c r="AH6176" s="7"/>
      <c r="AI6176" s="7"/>
      <c r="IU6176" s="11"/>
      <c r="IV6176" s="11"/>
      <c r="IW6176" s="11"/>
      <c r="AMI6176" s="12"/>
      <c r="AMJ6176" s="12"/>
      <c r="AMK6176" s="12"/>
    </row>
    <row r="6177" spans="1:1025">
      <c r="A6177" s="28">
        <v>5</v>
      </c>
      <c r="B6177" s="23">
        <v>1996</v>
      </c>
      <c r="C6177" s="24">
        <v>-44.055999999999997</v>
      </c>
      <c r="D6177" s="24">
        <v>7.8339999999999996</v>
      </c>
      <c r="E6177" s="24">
        <v>0</v>
      </c>
      <c r="F6177" s="27">
        <v>0.79</v>
      </c>
      <c r="G6177" s="24" t="s">
        <v>81</v>
      </c>
      <c r="H6177" s="1"/>
      <c r="I6177" s="1"/>
      <c r="AA6177" s="7"/>
      <c r="AB6177" s="7"/>
      <c r="AD6177" s="1"/>
      <c r="AE6177" s="1"/>
      <c r="AG6177" s="7"/>
      <c r="AH6177" s="7"/>
      <c r="AI6177" s="7"/>
      <c r="IU6177" s="11"/>
      <c r="IV6177" s="11"/>
      <c r="IW6177" s="11"/>
      <c r="AMI6177" s="12"/>
      <c r="AMJ6177" s="12"/>
      <c r="AMK6177" s="12"/>
    </row>
    <row r="6178" spans="1:1025">
      <c r="A6178" s="28">
        <v>5</v>
      </c>
      <c r="B6178" s="23">
        <v>1996</v>
      </c>
      <c r="C6178" s="24">
        <v>-25.559000000000001</v>
      </c>
      <c r="D6178" s="24">
        <v>4.9690000000000003</v>
      </c>
      <c r="E6178" s="24">
        <v>0</v>
      </c>
      <c r="F6178" s="27">
        <v>1.17</v>
      </c>
      <c r="G6178" s="24" t="s">
        <v>81</v>
      </c>
      <c r="H6178" s="1"/>
      <c r="I6178" s="1"/>
      <c r="AA6178" s="7"/>
      <c r="AB6178" s="7"/>
      <c r="AD6178" s="1"/>
      <c r="AE6178" s="1"/>
      <c r="AG6178" s="7"/>
      <c r="AH6178" s="7"/>
      <c r="AI6178" s="7"/>
      <c r="IU6178" s="11"/>
      <c r="IV6178" s="11"/>
      <c r="IW6178" s="11"/>
      <c r="AMI6178" s="12"/>
      <c r="AMJ6178" s="12"/>
      <c r="AMK6178" s="12"/>
    </row>
    <row r="6179" spans="1:1025">
      <c r="A6179" s="28">
        <v>5</v>
      </c>
      <c r="B6179" s="23">
        <v>1996</v>
      </c>
      <c r="C6179" s="24">
        <v>-25.568999999999999</v>
      </c>
      <c r="D6179" s="24">
        <v>4.97</v>
      </c>
      <c r="E6179" s="24">
        <v>0</v>
      </c>
      <c r="F6179" s="27">
        <v>1.1499999999999999</v>
      </c>
      <c r="G6179" s="24" t="s">
        <v>81</v>
      </c>
      <c r="H6179" s="1"/>
      <c r="I6179" s="1"/>
      <c r="AA6179" s="7"/>
      <c r="AB6179" s="7"/>
      <c r="AD6179" s="1"/>
      <c r="AE6179" s="1"/>
      <c r="AG6179" s="7"/>
      <c r="AH6179" s="7"/>
      <c r="AI6179" s="7"/>
      <c r="IU6179" s="11"/>
      <c r="IV6179" s="11"/>
      <c r="IW6179" s="11"/>
      <c r="AMI6179" s="12"/>
      <c r="AMJ6179" s="12"/>
      <c r="AMK6179" s="12"/>
    </row>
    <row r="6180" spans="1:1025">
      <c r="A6180" s="28">
        <v>5</v>
      </c>
      <c r="B6180" s="23">
        <v>1996</v>
      </c>
      <c r="C6180" s="24">
        <v>-41.277000000000001</v>
      </c>
      <c r="D6180" s="24">
        <v>7.4039999999999999</v>
      </c>
      <c r="E6180" s="24">
        <v>0</v>
      </c>
      <c r="F6180" s="27">
        <v>0.76</v>
      </c>
      <c r="G6180" s="24" t="s">
        <v>81</v>
      </c>
      <c r="H6180" s="1"/>
      <c r="I6180" s="1"/>
      <c r="AA6180" s="7"/>
      <c r="AB6180" s="7"/>
      <c r="AD6180" s="1"/>
      <c r="AE6180" s="1"/>
      <c r="AG6180" s="7"/>
      <c r="AH6180" s="7"/>
      <c r="AI6180" s="7"/>
      <c r="IU6180" s="11"/>
      <c r="IV6180" s="11"/>
      <c r="IW6180" s="11"/>
      <c r="AMI6180" s="12"/>
      <c r="AMJ6180" s="12"/>
      <c r="AMK6180" s="12"/>
    </row>
    <row r="6181" spans="1:1025">
      <c r="A6181" s="28">
        <v>5</v>
      </c>
      <c r="B6181" s="23">
        <v>1996</v>
      </c>
      <c r="C6181" s="24">
        <v>-27.68</v>
      </c>
      <c r="D6181" s="24">
        <v>5.2519999999999998</v>
      </c>
      <c r="E6181" s="24">
        <v>0</v>
      </c>
      <c r="F6181" s="27">
        <v>0.6</v>
      </c>
      <c r="G6181" s="24" t="s">
        <v>81</v>
      </c>
      <c r="H6181" s="1"/>
      <c r="I6181" s="1"/>
      <c r="AA6181" s="7"/>
      <c r="AB6181" s="7"/>
      <c r="AD6181" s="1"/>
      <c r="AE6181" s="1"/>
      <c r="AG6181" s="7"/>
      <c r="AH6181" s="7"/>
      <c r="AI6181" s="7"/>
      <c r="IU6181" s="11"/>
      <c r="IV6181" s="11"/>
      <c r="IW6181" s="11"/>
      <c r="AMI6181" s="12"/>
      <c r="AMJ6181" s="12"/>
      <c r="AMK6181" s="12"/>
    </row>
    <row r="6182" spans="1:1025">
      <c r="A6182" s="28">
        <v>5</v>
      </c>
      <c r="B6182" s="23">
        <v>1996</v>
      </c>
      <c r="C6182" s="24">
        <v>-29.289000000000001</v>
      </c>
      <c r="D6182" s="24">
        <v>5.516</v>
      </c>
      <c r="E6182" s="24">
        <v>0</v>
      </c>
      <c r="F6182" s="27">
        <v>0.76</v>
      </c>
      <c r="G6182" s="24" t="s">
        <v>81</v>
      </c>
      <c r="H6182" s="1"/>
      <c r="I6182" s="1"/>
      <c r="AA6182" s="7"/>
      <c r="AB6182" s="7"/>
      <c r="AD6182" s="1"/>
      <c r="AE6182" s="1"/>
      <c r="AG6182" s="7"/>
      <c r="AH6182" s="7"/>
      <c r="AI6182" s="7"/>
      <c r="IU6182" s="11"/>
      <c r="IV6182" s="11"/>
      <c r="IW6182" s="11"/>
      <c r="AMI6182" s="12"/>
      <c r="AMJ6182" s="12"/>
      <c r="AMK6182" s="12"/>
    </row>
    <row r="6183" spans="1:1025">
      <c r="A6183" s="28">
        <v>5</v>
      </c>
      <c r="B6183" s="23">
        <v>1996</v>
      </c>
      <c r="C6183" s="24">
        <v>-21.673999999999999</v>
      </c>
      <c r="D6183" s="24">
        <v>-6.0039999999999996</v>
      </c>
      <c r="E6183" s="24">
        <v>0</v>
      </c>
      <c r="F6183" s="27">
        <v>0.6</v>
      </c>
      <c r="G6183" s="24" t="s">
        <v>81</v>
      </c>
      <c r="H6183" s="1"/>
      <c r="I6183" s="1"/>
      <c r="AA6183" s="7"/>
      <c r="AB6183" s="7"/>
      <c r="AD6183" s="1"/>
      <c r="AE6183" s="1"/>
      <c r="AG6183" s="7"/>
      <c r="AH6183" s="7"/>
      <c r="AI6183" s="7"/>
      <c r="IU6183" s="11"/>
      <c r="IV6183" s="11"/>
      <c r="IW6183" s="11"/>
      <c r="AMI6183" s="12"/>
      <c r="AMJ6183" s="12"/>
      <c r="AMK6183" s="12"/>
    </row>
    <row r="6184" spans="1:1025">
      <c r="A6184" s="28">
        <v>5</v>
      </c>
      <c r="B6184" s="23">
        <v>1996</v>
      </c>
      <c r="C6184" s="24">
        <v>-44.58</v>
      </c>
      <c r="D6184" s="24">
        <v>7.9080000000000004</v>
      </c>
      <c r="E6184" s="24">
        <v>0</v>
      </c>
      <c r="F6184" s="27">
        <v>0.77</v>
      </c>
      <c r="G6184" s="24" t="s">
        <v>81</v>
      </c>
      <c r="H6184" s="1"/>
      <c r="I6184" s="1"/>
      <c r="AA6184" s="7"/>
      <c r="AB6184" s="7"/>
      <c r="AD6184" s="1"/>
      <c r="AE6184" s="1"/>
      <c r="AG6184" s="7"/>
      <c r="AH6184" s="7"/>
      <c r="AI6184" s="7"/>
      <c r="IU6184" s="11"/>
      <c r="IV6184" s="11"/>
      <c r="IW6184" s="11"/>
      <c r="AMI6184" s="12"/>
      <c r="AMJ6184" s="12"/>
      <c r="AMK6184" s="12"/>
    </row>
    <row r="6185" spans="1:1025">
      <c r="A6185" s="28">
        <v>5</v>
      </c>
      <c r="B6185" s="23">
        <v>1996</v>
      </c>
      <c r="C6185" s="24">
        <v>-44.593000000000004</v>
      </c>
      <c r="D6185" s="24">
        <v>7.9109999999999996</v>
      </c>
      <c r="E6185" s="24">
        <v>0</v>
      </c>
      <c r="F6185" s="27">
        <v>0.78</v>
      </c>
      <c r="G6185" s="24" t="s">
        <v>81</v>
      </c>
      <c r="H6185" s="1"/>
      <c r="I6185" s="1"/>
      <c r="AA6185" s="7"/>
      <c r="AB6185" s="7"/>
      <c r="AD6185" s="1"/>
      <c r="AE6185" s="1"/>
      <c r="AG6185" s="7"/>
      <c r="AH6185" s="7"/>
      <c r="AI6185" s="7"/>
      <c r="IU6185" s="11"/>
      <c r="IV6185" s="11"/>
      <c r="IW6185" s="11"/>
      <c r="AMI6185" s="12"/>
      <c r="AMJ6185" s="12"/>
      <c r="AMK6185" s="12"/>
    </row>
    <row r="6186" spans="1:1025">
      <c r="A6186" s="28">
        <v>5</v>
      </c>
      <c r="B6186" s="23">
        <v>1996</v>
      </c>
      <c r="C6186" s="24">
        <v>-28.15</v>
      </c>
      <c r="D6186" s="24">
        <v>5.32</v>
      </c>
      <c r="E6186" s="24">
        <v>0</v>
      </c>
      <c r="F6186" s="27">
        <v>0.9</v>
      </c>
      <c r="G6186" s="24" t="s">
        <v>81</v>
      </c>
      <c r="H6186" s="1"/>
      <c r="I6186" s="1"/>
      <c r="AA6186" s="7"/>
      <c r="AB6186" s="7"/>
      <c r="AD6186" s="1"/>
      <c r="AE6186" s="1"/>
      <c r="AG6186" s="7"/>
      <c r="AH6186" s="7"/>
      <c r="AI6186" s="7"/>
      <c r="IU6186" s="11"/>
      <c r="IV6186" s="11"/>
      <c r="IW6186" s="11"/>
      <c r="AMI6186" s="12"/>
      <c r="AMJ6186" s="12"/>
      <c r="AMK6186" s="12"/>
    </row>
    <row r="6187" spans="1:1025">
      <c r="A6187" s="28">
        <v>5</v>
      </c>
      <c r="B6187" s="23">
        <v>1996</v>
      </c>
      <c r="C6187" s="24">
        <v>-20.145</v>
      </c>
      <c r="D6187" s="24">
        <v>-0.30300000000000099</v>
      </c>
      <c r="E6187" s="24">
        <v>0</v>
      </c>
      <c r="F6187" s="27">
        <v>0.79</v>
      </c>
      <c r="G6187" s="24" t="s">
        <v>81</v>
      </c>
      <c r="H6187" s="1"/>
      <c r="I6187" s="1"/>
      <c r="AA6187" s="7"/>
      <c r="AB6187" s="7"/>
      <c r="AD6187" s="1"/>
      <c r="AE6187" s="1"/>
      <c r="AG6187" s="7"/>
      <c r="AH6187" s="7"/>
      <c r="AI6187" s="7"/>
      <c r="IU6187" s="11"/>
      <c r="IV6187" s="11"/>
      <c r="IW6187" s="11"/>
      <c r="AMI6187" s="12"/>
      <c r="AMJ6187" s="12"/>
      <c r="AMK6187" s="12"/>
    </row>
    <row r="6188" spans="1:1025">
      <c r="A6188" s="28">
        <v>5</v>
      </c>
      <c r="B6188" s="23">
        <v>1996</v>
      </c>
      <c r="C6188" s="24">
        <v>-29.033999999999999</v>
      </c>
      <c r="D6188" s="24">
        <v>5.468</v>
      </c>
      <c r="E6188" s="24">
        <v>0</v>
      </c>
      <c r="F6188" s="27">
        <v>0.68</v>
      </c>
      <c r="G6188" s="24" t="s">
        <v>81</v>
      </c>
      <c r="H6188" s="1"/>
      <c r="I6188" s="1"/>
      <c r="AA6188" s="7"/>
      <c r="AB6188" s="7"/>
      <c r="AD6188" s="1"/>
      <c r="AE6188" s="1"/>
      <c r="AG6188" s="7"/>
      <c r="AH6188" s="7"/>
      <c r="AI6188" s="7"/>
      <c r="IU6188" s="11"/>
      <c r="IV6188" s="11"/>
      <c r="IW6188" s="11"/>
      <c r="AMI6188" s="12"/>
      <c r="AMJ6188" s="12"/>
      <c r="AMK6188" s="12"/>
    </row>
    <row r="6189" spans="1:1025">
      <c r="A6189" s="28">
        <v>5</v>
      </c>
      <c r="B6189" s="23">
        <v>1996</v>
      </c>
      <c r="C6189" s="24">
        <v>-21.248000000000001</v>
      </c>
      <c r="D6189" s="24">
        <v>-4.681</v>
      </c>
      <c r="E6189" s="24">
        <v>0</v>
      </c>
      <c r="F6189" s="27">
        <v>0.74</v>
      </c>
      <c r="G6189" s="24" t="s">
        <v>81</v>
      </c>
      <c r="H6189" s="1"/>
      <c r="I6189" s="1"/>
      <c r="AA6189" s="7"/>
      <c r="AB6189" s="7"/>
      <c r="AD6189" s="1"/>
      <c r="AE6189" s="1"/>
      <c r="AG6189" s="7"/>
      <c r="AH6189" s="7"/>
      <c r="AI6189" s="7"/>
      <c r="IU6189" s="11"/>
      <c r="IV6189" s="11"/>
      <c r="IW6189" s="11"/>
      <c r="AMI6189" s="12"/>
      <c r="AMJ6189" s="12"/>
      <c r="AMK6189" s="12"/>
    </row>
    <row r="6190" spans="1:1025">
      <c r="A6190" s="28">
        <v>5</v>
      </c>
      <c r="B6190" s="23">
        <v>1996</v>
      </c>
      <c r="C6190" s="24">
        <v>-25.904</v>
      </c>
      <c r="D6190" s="24">
        <v>5.016</v>
      </c>
      <c r="E6190" s="24">
        <v>0</v>
      </c>
      <c r="F6190" s="27">
        <v>1.29</v>
      </c>
      <c r="G6190" s="24" t="s">
        <v>81</v>
      </c>
      <c r="H6190" s="1"/>
      <c r="I6190" s="1"/>
      <c r="AA6190" s="7"/>
      <c r="AB6190" s="7"/>
      <c r="AD6190" s="1"/>
      <c r="AE6190" s="1"/>
      <c r="AG6190" s="7"/>
      <c r="AH6190" s="7"/>
      <c r="AI6190" s="7"/>
      <c r="IU6190" s="11"/>
      <c r="IV6190" s="11"/>
      <c r="IW6190" s="11"/>
      <c r="AMI6190" s="12"/>
      <c r="AMJ6190" s="12"/>
      <c r="AMK6190" s="12"/>
    </row>
    <row r="6191" spans="1:1025">
      <c r="A6191" s="28">
        <v>5</v>
      </c>
      <c r="B6191" s="23">
        <v>1996</v>
      </c>
      <c r="C6191" s="24">
        <v>-39.515000000000001</v>
      </c>
      <c r="D6191" s="24">
        <v>7.1689999999999996</v>
      </c>
      <c r="E6191" s="24">
        <v>0</v>
      </c>
      <c r="F6191" s="27">
        <v>0.78</v>
      </c>
      <c r="G6191" s="24" t="s">
        <v>81</v>
      </c>
      <c r="H6191" s="1"/>
      <c r="I6191" s="1"/>
      <c r="AA6191" s="7"/>
      <c r="AB6191" s="7"/>
      <c r="AD6191" s="1"/>
      <c r="AE6191" s="1"/>
      <c r="AG6191" s="7"/>
      <c r="AH6191" s="7"/>
      <c r="AI6191" s="7"/>
      <c r="IU6191" s="11"/>
      <c r="IV6191" s="11"/>
      <c r="IW6191" s="11"/>
      <c r="AMI6191" s="12"/>
      <c r="AMJ6191" s="12"/>
      <c r="AMK6191" s="12"/>
    </row>
    <row r="6192" spans="1:1025">
      <c r="A6192" s="28">
        <v>5</v>
      </c>
      <c r="B6192" s="23">
        <v>1996</v>
      </c>
      <c r="C6192" s="24">
        <v>-27.879000000000001</v>
      </c>
      <c r="D6192" s="24">
        <v>5.2779999999999996</v>
      </c>
      <c r="E6192" s="24">
        <v>0</v>
      </c>
      <c r="F6192" s="27">
        <v>0.89</v>
      </c>
      <c r="G6192" s="24" t="s">
        <v>81</v>
      </c>
      <c r="H6192" s="1"/>
      <c r="I6192" s="1"/>
      <c r="AA6192" s="7"/>
      <c r="AB6192" s="7"/>
      <c r="AD6192" s="1"/>
      <c r="AE6192" s="1"/>
      <c r="AG6192" s="7"/>
      <c r="AH6192" s="7"/>
      <c r="AI6192" s="7"/>
      <c r="IU6192" s="11"/>
      <c r="IV6192" s="11"/>
      <c r="IW6192" s="11"/>
      <c r="AMI6192" s="12"/>
      <c r="AMJ6192" s="12"/>
      <c r="AMK6192" s="12"/>
    </row>
    <row r="6193" spans="1:1025">
      <c r="A6193" s="28">
        <v>5</v>
      </c>
      <c r="B6193" s="23">
        <v>1996</v>
      </c>
      <c r="C6193" s="24">
        <v>-21.823</v>
      </c>
      <c r="D6193" s="24">
        <v>3.1890000000000001</v>
      </c>
      <c r="E6193" s="24">
        <v>0</v>
      </c>
      <c r="F6193" s="27">
        <v>0.67</v>
      </c>
      <c r="G6193" s="24" t="s">
        <v>81</v>
      </c>
      <c r="H6193" s="1"/>
      <c r="I6193" s="1"/>
      <c r="AA6193" s="7"/>
      <c r="AB6193" s="7"/>
      <c r="AD6193" s="1"/>
      <c r="AE6193" s="1"/>
      <c r="AG6193" s="7"/>
      <c r="AH6193" s="7"/>
      <c r="AI6193" s="7"/>
      <c r="IU6193" s="11"/>
      <c r="IV6193" s="11"/>
      <c r="IW6193" s="11"/>
      <c r="AMI6193" s="12"/>
      <c r="AMJ6193" s="12"/>
      <c r="AMK6193" s="12"/>
    </row>
    <row r="6194" spans="1:1025">
      <c r="A6194" s="28">
        <v>5</v>
      </c>
      <c r="B6194" s="23">
        <v>1996</v>
      </c>
      <c r="C6194" s="24">
        <v>-20.882000000000001</v>
      </c>
      <c r="D6194" s="24">
        <v>-3.4460000000000002</v>
      </c>
      <c r="E6194" s="24">
        <v>0</v>
      </c>
      <c r="F6194" s="27">
        <v>0.63</v>
      </c>
      <c r="G6194" s="24" t="s">
        <v>81</v>
      </c>
      <c r="H6194" s="1"/>
      <c r="I6194" s="1"/>
      <c r="AA6194" s="7"/>
      <c r="AB6194" s="7"/>
      <c r="AD6194" s="1"/>
      <c r="AE6194" s="1"/>
      <c r="AG6194" s="7"/>
      <c r="AH6194" s="7"/>
      <c r="AI6194" s="7"/>
      <c r="IU6194" s="11"/>
      <c r="IV6194" s="11"/>
      <c r="IW6194" s="11"/>
      <c r="AMI6194" s="12"/>
      <c r="AMJ6194" s="12"/>
      <c r="AMK6194" s="12"/>
    </row>
    <row r="6195" spans="1:1025">
      <c r="A6195" s="28">
        <v>5</v>
      </c>
      <c r="B6195" s="23">
        <v>1996</v>
      </c>
      <c r="C6195" s="24">
        <v>-44.859000000000002</v>
      </c>
      <c r="D6195" s="24">
        <v>7.9669999999999996</v>
      </c>
      <c r="E6195" s="24">
        <v>0</v>
      </c>
      <c r="F6195" s="27">
        <v>0.81</v>
      </c>
      <c r="G6195" s="24" t="s">
        <v>81</v>
      </c>
      <c r="H6195" s="1"/>
      <c r="I6195" s="1"/>
      <c r="AA6195" s="7"/>
      <c r="AB6195" s="7"/>
      <c r="AD6195" s="1"/>
      <c r="AE6195" s="1"/>
      <c r="AG6195" s="7"/>
      <c r="AH6195" s="7"/>
      <c r="AI6195" s="7"/>
      <c r="IU6195" s="11"/>
      <c r="IV6195" s="11"/>
      <c r="IW6195" s="11"/>
      <c r="AMI6195" s="12"/>
      <c r="AMJ6195" s="12"/>
      <c r="AMK6195" s="12"/>
    </row>
    <row r="6196" spans="1:1025">
      <c r="A6196" s="28">
        <v>5</v>
      </c>
      <c r="B6196" s="23">
        <v>1996</v>
      </c>
      <c r="C6196" s="24">
        <v>-20.149999999999999</v>
      </c>
      <c r="D6196" s="24">
        <v>-0.29200000000000098</v>
      </c>
      <c r="E6196" s="24">
        <v>0</v>
      </c>
      <c r="F6196" s="27">
        <v>0.76</v>
      </c>
      <c r="G6196" s="24" t="s">
        <v>81</v>
      </c>
      <c r="H6196" s="1"/>
      <c r="I6196" s="1"/>
      <c r="AA6196" s="7"/>
      <c r="AB6196" s="7"/>
      <c r="AD6196" s="1"/>
      <c r="AE6196" s="1"/>
      <c r="AG6196" s="7"/>
      <c r="AH6196" s="7"/>
      <c r="AI6196" s="7"/>
      <c r="IU6196" s="11"/>
      <c r="IV6196" s="11"/>
      <c r="IW6196" s="11"/>
      <c r="AMI6196" s="12"/>
      <c r="AMJ6196" s="12"/>
      <c r="AMK6196" s="12"/>
    </row>
    <row r="6197" spans="1:1025">
      <c r="A6197" s="28">
        <v>5</v>
      </c>
      <c r="B6197" s="23">
        <v>1996</v>
      </c>
      <c r="C6197" s="24">
        <v>-25.741</v>
      </c>
      <c r="D6197" s="24">
        <v>4.9939999999999998</v>
      </c>
      <c r="E6197" s="24">
        <v>0</v>
      </c>
      <c r="F6197" s="27">
        <v>1.04</v>
      </c>
      <c r="G6197" s="24" t="s">
        <v>81</v>
      </c>
      <c r="H6197" s="1"/>
      <c r="I6197" s="1"/>
      <c r="AA6197" s="7"/>
      <c r="AB6197" s="7"/>
      <c r="AD6197" s="1"/>
      <c r="AE6197" s="1"/>
      <c r="AG6197" s="7"/>
      <c r="AH6197" s="7"/>
      <c r="AI6197" s="7"/>
      <c r="IU6197" s="11"/>
      <c r="IV6197" s="11"/>
      <c r="IW6197" s="11"/>
      <c r="AMI6197" s="12"/>
      <c r="AMJ6197" s="12"/>
      <c r="AMK6197" s="12"/>
    </row>
    <row r="6198" spans="1:1025">
      <c r="A6198" s="28">
        <v>5</v>
      </c>
      <c r="B6198" s="23">
        <v>1996</v>
      </c>
      <c r="C6198" s="24">
        <v>-27.64</v>
      </c>
      <c r="D6198" s="24">
        <v>5.2469999999999999</v>
      </c>
      <c r="E6198" s="24">
        <v>0</v>
      </c>
      <c r="F6198" s="27">
        <v>0.64</v>
      </c>
      <c r="G6198" s="24" t="s">
        <v>81</v>
      </c>
      <c r="H6198" s="1"/>
      <c r="I6198" s="1"/>
      <c r="AA6198" s="7"/>
      <c r="AB6198" s="7"/>
      <c r="AD6198" s="1"/>
      <c r="AE6198" s="1"/>
      <c r="AG6198" s="7"/>
      <c r="AH6198" s="7"/>
      <c r="AI6198" s="7"/>
      <c r="IU6198" s="11"/>
      <c r="IV6198" s="11"/>
      <c r="IW6198" s="11"/>
      <c r="AMI6198" s="12"/>
      <c r="AMJ6198" s="12"/>
      <c r="AMK6198" s="12"/>
    </row>
    <row r="6199" spans="1:1025">
      <c r="A6199" s="28">
        <v>5</v>
      </c>
      <c r="B6199" s="23">
        <v>1996</v>
      </c>
      <c r="C6199" s="24">
        <v>-25.959</v>
      </c>
      <c r="D6199" s="24">
        <v>5.0229999999999997</v>
      </c>
      <c r="E6199" s="24">
        <v>0</v>
      </c>
      <c r="F6199" s="27">
        <v>1.22</v>
      </c>
      <c r="G6199" s="24" t="s">
        <v>81</v>
      </c>
      <c r="H6199" s="1"/>
      <c r="I6199" s="1"/>
      <c r="AA6199" s="7"/>
      <c r="AB6199" s="7"/>
      <c r="AD6199" s="1"/>
      <c r="AE6199" s="1"/>
      <c r="AG6199" s="7"/>
      <c r="AH6199" s="7"/>
      <c r="AI6199" s="7"/>
      <c r="IU6199" s="11"/>
      <c r="IV6199" s="11"/>
      <c r="IW6199" s="11"/>
      <c r="AMI6199" s="12"/>
      <c r="AMJ6199" s="12"/>
      <c r="AMK6199" s="12"/>
    </row>
    <row r="6200" spans="1:1025">
      <c r="A6200" s="28">
        <v>5</v>
      </c>
      <c r="B6200" s="23">
        <v>1996</v>
      </c>
      <c r="C6200" s="24">
        <v>-34.411999999999999</v>
      </c>
      <c r="D6200" s="24">
        <v>6.3630000000000004</v>
      </c>
      <c r="E6200" s="24">
        <v>0</v>
      </c>
      <c r="F6200" s="27">
        <v>0.62</v>
      </c>
      <c r="G6200" s="24" t="s">
        <v>81</v>
      </c>
      <c r="H6200" s="1"/>
      <c r="I6200" s="1"/>
      <c r="AA6200" s="7"/>
      <c r="AB6200" s="7"/>
      <c r="AD6200" s="1"/>
      <c r="AE6200" s="1"/>
      <c r="AG6200" s="7"/>
      <c r="AH6200" s="7"/>
      <c r="AI6200" s="7"/>
      <c r="IU6200" s="11"/>
      <c r="IV6200" s="11"/>
      <c r="IW6200" s="11"/>
      <c r="AMI6200" s="12"/>
      <c r="AMJ6200" s="12"/>
      <c r="AMK6200" s="12"/>
    </row>
    <row r="6201" spans="1:1025">
      <c r="A6201" s="28">
        <v>5</v>
      </c>
      <c r="B6201" s="23">
        <v>1996</v>
      </c>
      <c r="C6201" s="24">
        <v>-25.526</v>
      </c>
      <c r="D6201" s="24">
        <v>4.9640000000000004</v>
      </c>
      <c r="E6201" s="24">
        <v>0</v>
      </c>
      <c r="F6201" s="27">
        <v>1.21</v>
      </c>
      <c r="G6201" s="24" t="s">
        <v>81</v>
      </c>
      <c r="H6201" s="1"/>
      <c r="I6201" s="1"/>
      <c r="AA6201" s="7"/>
      <c r="AB6201" s="7"/>
      <c r="AD6201" s="1"/>
      <c r="AE6201" s="1"/>
      <c r="AG6201" s="7"/>
      <c r="AH6201" s="7"/>
      <c r="AI6201" s="7"/>
      <c r="IU6201" s="11"/>
      <c r="IV6201" s="11"/>
      <c r="IW6201" s="11"/>
      <c r="AMI6201" s="12"/>
      <c r="AMJ6201" s="12"/>
      <c r="AMK6201" s="12"/>
    </row>
    <row r="6202" spans="1:1025">
      <c r="A6202" s="28">
        <v>5</v>
      </c>
      <c r="B6202" s="23">
        <v>1996</v>
      </c>
      <c r="C6202" s="24">
        <v>-44.645000000000003</v>
      </c>
      <c r="D6202" s="24">
        <v>7.9210000000000003</v>
      </c>
      <c r="E6202" s="24">
        <v>0</v>
      </c>
      <c r="F6202" s="27">
        <v>0.75</v>
      </c>
      <c r="G6202" s="24" t="s">
        <v>81</v>
      </c>
      <c r="H6202" s="1"/>
      <c r="I6202" s="1"/>
      <c r="AA6202" s="7"/>
      <c r="AB6202" s="7"/>
      <c r="AD6202" s="1"/>
      <c r="AE6202" s="1"/>
      <c r="AG6202" s="7"/>
      <c r="AH6202" s="7"/>
      <c r="AI6202" s="7"/>
      <c r="IU6202" s="11"/>
      <c r="IV6202" s="11"/>
      <c r="IW6202" s="11"/>
      <c r="AMI6202" s="12"/>
      <c r="AMJ6202" s="12"/>
      <c r="AMK6202" s="12"/>
    </row>
    <row r="6203" spans="1:1025">
      <c r="A6203" s="28">
        <v>5</v>
      </c>
      <c r="B6203" s="23">
        <v>1996</v>
      </c>
      <c r="C6203" s="24">
        <v>-29.841000000000001</v>
      </c>
      <c r="D6203" s="24">
        <v>5.6210000000000004</v>
      </c>
      <c r="E6203" s="24">
        <v>0</v>
      </c>
      <c r="F6203" s="27">
        <v>0.47</v>
      </c>
      <c r="G6203" s="24" t="s">
        <v>81</v>
      </c>
      <c r="H6203" s="1"/>
      <c r="I6203" s="1"/>
      <c r="AA6203" s="7"/>
      <c r="AB6203" s="7"/>
      <c r="AD6203" s="1"/>
      <c r="AE6203" s="1"/>
      <c r="AG6203" s="7"/>
      <c r="AH6203" s="7"/>
      <c r="AI6203" s="7"/>
      <c r="IU6203" s="11"/>
      <c r="IV6203" s="11"/>
      <c r="IW6203" s="11"/>
      <c r="AMI6203" s="12"/>
      <c r="AMJ6203" s="12"/>
      <c r="AMK6203" s="12"/>
    </row>
    <row r="6204" spans="1:1025">
      <c r="A6204" s="28">
        <v>5</v>
      </c>
      <c r="B6204" s="23">
        <v>1996</v>
      </c>
      <c r="C6204" s="24">
        <v>-39.249000000000002</v>
      </c>
      <c r="D6204" s="24">
        <v>7.1260000000000003</v>
      </c>
      <c r="E6204" s="24">
        <v>0</v>
      </c>
      <c r="F6204" s="27">
        <v>0.62</v>
      </c>
      <c r="G6204" s="24" t="s">
        <v>81</v>
      </c>
      <c r="H6204" s="1"/>
      <c r="I6204" s="1"/>
      <c r="AA6204" s="7"/>
      <c r="AB6204" s="7"/>
      <c r="AD6204" s="1"/>
      <c r="AE6204" s="1"/>
      <c r="AG6204" s="7"/>
      <c r="AH6204" s="7"/>
      <c r="AI6204" s="7"/>
      <c r="IU6204" s="11"/>
      <c r="IV6204" s="11"/>
      <c r="IW6204" s="11"/>
      <c r="AMI6204" s="12"/>
      <c r="AMJ6204" s="12"/>
      <c r="AMK6204" s="12"/>
    </row>
    <row r="6205" spans="1:1025">
      <c r="A6205" s="28">
        <v>5</v>
      </c>
      <c r="B6205" s="23">
        <v>1996</v>
      </c>
      <c r="C6205" s="24">
        <v>-22.452999999999999</v>
      </c>
      <c r="D6205" s="24">
        <v>-8.5350000000000001</v>
      </c>
      <c r="E6205" s="24">
        <v>0</v>
      </c>
      <c r="F6205" s="27">
        <v>0.65</v>
      </c>
      <c r="G6205" s="24" t="s">
        <v>81</v>
      </c>
      <c r="H6205" s="1"/>
      <c r="I6205" s="1"/>
      <c r="AA6205" s="7"/>
      <c r="AB6205" s="7"/>
      <c r="AD6205" s="1"/>
      <c r="AE6205" s="1"/>
      <c r="AG6205" s="7"/>
      <c r="AH6205" s="7"/>
      <c r="AI6205" s="7"/>
      <c r="IU6205" s="11"/>
      <c r="IV6205" s="11"/>
      <c r="IW6205" s="11"/>
      <c r="AMI6205" s="12"/>
      <c r="AMJ6205" s="12"/>
      <c r="AMK6205" s="12"/>
    </row>
    <row r="6206" spans="1:1025">
      <c r="A6206" s="28">
        <v>5</v>
      </c>
      <c r="B6206" s="23">
        <v>1996</v>
      </c>
      <c r="C6206" s="24">
        <v>-35.558</v>
      </c>
      <c r="D6206" s="24">
        <v>6.53</v>
      </c>
      <c r="E6206" s="24">
        <v>0</v>
      </c>
      <c r="F6206" s="27">
        <v>0.49</v>
      </c>
      <c r="G6206" s="24" t="s">
        <v>81</v>
      </c>
      <c r="H6206" s="1"/>
      <c r="I6206" s="1"/>
      <c r="AA6206" s="7"/>
      <c r="AB6206" s="7"/>
      <c r="AD6206" s="1"/>
      <c r="AE6206" s="1"/>
      <c r="AG6206" s="7"/>
      <c r="AH6206" s="7"/>
      <c r="AI6206" s="7"/>
      <c r="IU6206" s="11"/>
      <c r="IV6206" s="11"/>
      <c r="IW6206" s="11"/>
      <c r="AMI6206" s="12"/>
      <c r="AMJ6206" s="12"/>
      <c r="AMK6206" s="12"/>
    </row>
    <row r="6207" spans="1:1025">
      <c r="A6207" s="28">
        <v>5</v>
      </c>
      <c r="B6207" s="23">
        <v>1996</v>
      </c>
      <c r="C6207" s="24">
        <v>-30.350999999999999</v>
      </c>
      <c r="D6207" s="24">
        <v>5.7160000000000002</v>
      </c>
      <c r="E6207" s="24">
        <v>0</v>
      </c>
      <c r="F6207" s="27">
        <v>0.79</v>
      </c>
      <c r="G6207" s="24" t="s">
        <v>81</v>
      </c>
      <c r="H6207" s="1"/>
      <c r="I6207" s="1"/>
      <c r="AA6207" s="7"/>
      <c r="AB6207" s="7"/>
      <c r="AD6207" s="1"/>
      <c r="AE6207" s="1"/>
      <c r="AG6207" s="7"/>
      <c r="AH6207" s="7"/>
      <c r="AI6207" s="7"/>
      <c r="IU6207" s="11"/>
      <c r="IV6207" s="11"/>
      <c r="IW6207" s="11"/>
      <c r="AMI6207" s="12"/>
      <c r="AMJ6207" s="12"/>
      <c r="AMK6207" s="12"/>
    </row>
    <row r="6208" spans="1:1025">
      <c r="A6208" s="28">
        <v>5</v>
      </c>
      <c r="B6208" s="23">
        <v>1996</v>
      </c>
      <c r="C6208" s="24">
        <v>-21.957000000000001</v>
      </c>
      <c r="D6208" s="24">
        <v>-6.9960000000000004</v>
      </c>
      <c r="E6208" s="24">
        <v>0</v>
      </c>
      <c r="F6208" s="27">
        <v>0.59</v>
      </c>
      <c r="G6208" s="24" t="s">
        <v>81</v>
      </c>
      <c r="H6208" s="1"/>
      <c r="I6208" s="1"/>
      <c r="AA6208" s="7"/>
      <c r="AB6208" s="7"/>
      <c r="AD6208" s="1"/>
      <c r="AE6208" s="1"/>
      <c r="AG6208" s="7"/>
      <c r="AH6208" s="7"/>
      <c r="AI6208" s="7"/>
      <c r="IU6208" s="11"/>
      <c r="IV6208" s="11"/>
      <c r="IW6208" s="11"/>
      <c r="AMI6208" s="12"/>
      <c r="AMJ6208" s="12"/>
      <c r="AMK6208" s="12"/>
    </row>
    <row r="6209" spans="1:1025">
      <c r="A6209" s="28">
        <v>5</v>
      </c>
      <c r="B6209" s="23">
        <v>1996</v>
      </c>
      <c r="C6209" s="24">
        <v>-36.926000000000002</v>
      </c>
      <c r="D6209" s="24">
        <v>6.72</v>
      </c>
      <c r="E6209" s="24">
        <v>0</v>
      </c>
      <c r="F6209" s="27">
        <v>0.54</v>
      </c>
      <c r="G6209" s="24" t="s">
        <v>81</v>
      </c>
      <c r="H6209" s="1"/>
      <c r="I6209" s="1"/>
      <c r="AA6209" s="7"/>
      <c r="AB6209" s="7"/>
      <c r="AD6209" s="1"/>
      <c r="AE6209" s="1"/>
      <c r="AG6209" s="7"/>
      <c r="AH6209" s="7"/>
      <c r="AI6209" s="7"/>
      <c r="IU6209" s="11"/>
      <c r="IV6209" s="11"/>
      <c r="IW6209" s="11"/>
      <c r="AMI6209" s="12"/>
      <c r="AMJ6209" s="12"/>
      <c r="AMK6209" s="12"/>
    </row>
    <row r="6210" spans="1:1025">
      <c r="A6210" s="28">
        <v>5</v>
      </c>
      <c r="B6210" s="23">
        <v>1996</v>
      </c>
      <c r="C6210" s="24">
        <v>-21.855</v>
      </c>
      <c r="D6210" s="24">
        <v>3.3109999999999999</v>
      </c>
      <c r="E6210" s="24">
        <v>0</v>
      </c>
      <c r="F6210" s="27">
        <v>0.7</v>
      </c>
      <c r="G6210" s="24" t="s">
        <v>81</v>
      </c>
      <c r="H6210" s="1"/>
      <c r="I6210" s="1"/>
      <c r="AA6210" s="7"/>
      <c r="AB6210" s="7"/>
      <c r="AD6210" s="1"/>
      <c r="AE6210" s="1"/>
      <c r="AG6210" s="7"/>
      <c r="AH6210" s="7"/>
      <c r="AI6210" s="7"/>
      <c r="IU6210" s="11"/>
      <c r="IV6210" s="11"/>
      <c r="IW6210" s="11"/>
      <c r="AMI6210" s="12"/>
      <c r="AMJ6210" s="12"/>
      <c r="AMK6210" s="12"/>
    </row>
    <row r="6211" spans="1:1025">
      <c r="A6211" s="28">
        <v>5</v>
      </c>
      <c r="B6211" s="23">
        <v>1996</v>
      </c>
      <c r="C6211" s="24">
        <v>-21.308</v>
      </c>
      <c r="D6211" s="24">
        <v>-4.9169999999999998</v>
      </c>
      <c r="E6211" s="24">
        <v>0</v>
      </c>
      <c r="F6211" s="27">
        <v>0.79</v>
      </c>
      <c r="G6211" s="24" t="s">
        <v>81</v>
      </c>
      <c r="H6211" s="1"/>
      <c r="I6211" s="1"/>
      <c r="AA6211" s="7"/>
      <c r="AB6211" s="7"/>
      <c r="AD6211" s="1"/>
      <c r="AE6211" s="1"/>
      <c r="AG6211" s="7"/>
      <c r="AH6211" s="7"/>
      <c r="AI6211" s="7"/>
      <c r="IU6211" s="11"/>
      <c r="IV6211" s="11"/>
      <c r="IW6211" s="11"/>
      <c r="AMI6211" s="12"/>
      <c r="AMJ6211" s="12"/>
      <c r="AMK6211" s="12"/>
    </row>
    <row r="6212" spans="1:1025">
      <c r="A6212" s="28">
        <v>5</v>
      </c>
      <c r="B6212" s="23">
        <v>1996</v>
      </c>
      <c r="C6212" s="24">
        <v>-44.32</v>
      </c>
      <c r="D6212" s="24">
        <v>7.8659999999999997</v>
      </c>
      <c r="E6212" s="24">
        <v>0</v>
      </c>
      <c r="F6212" s="27">
        <v>0.75</v>
      </c>
      <c r="G6212" s="24" t="s">
        <v>81</v>
      </c>
      <c r="H6212" s="1"/>
      <c r="I6212" s="1"/>
      <c r="AA6212" s="7"/>
      <c r="AB6212" s="7"/>
      <c r="AD6212" s="1"/>
      <c r="AE6212" s="1"/>
      <c r="AG6212" s="7"/>
      <c r="AH6212" s="7"/>
      <c r="AI6212" s="7"/>
      <c r="IU6212" s="11"/>
      <c r="IV6212" s="11"/>
      <c r="IW6212" s="11"/>
      <c r="AMI6212" s="12"/>
      <c r="AMJ6212" s="12"/>
      <c r="AMK6212" s="12"/>
    </row>
    <row r="6213" spans="1:1025">
      <c r="A6213" s="28">
        <v>5</v>
      </c>
      <c r="B6213" s="23">
        <v>1996</v>
      </c>
      <c r="C6213" s="24">
        <v>-38.972000000000001</v>
      </c>
      <c r="D6213" s="24">
        <v>7.0739999999999998</v>
      </c>
      <c r="E6213" s="24">
        <v>0</v>
      </c>
      <c r="F6213" s="27">
        <v>0.68</v>
      </c>
      <c r="G6213" s="24" t="s">
        <v>81</v>
      </c>
      <c r="H6213" s="1"/>
      <c r="I6213" s="1"/>
      <c r="AA6213" s="7"/>
      <c r="AB6213" s="7"/>
      <c r="AD6213" s="1"/>
      <c r="AE6213" s="1"/>
      <c r="AG6213" s="7"/>
      <c r="AH6213" s="7"/>
      <c r="AI6213" s="7"/>
      <c r="IU6213" s="11"/>
      <c r="IV6213" s="11"/>
      <c r="IW6213" s="11"/>
      <c r="AMI6213" s="12"/>
      <c r="AMJ6213" s="12"/>
      <c r="AMK6213" s="12"/>
    </row>
    <row r="6214" spans="1:1025">
      <c r="A6214" s="28">
        <v>5</v>
      </c>
      <c r="B6214" s="23">
        <v>1996</v>
      </c>
      <c r="C6214" s="24">
        <v>-23.497</v>
      </c>
      <c r="D6214" s="24">
        <v>-12.052</v>
      </c>
      <c r="E6214" s="24">
        <v>0</v>
      </c>
      <c r="F6214" s="27">
        <v>0.69</v>
      </c>
      <c r="G6214" s="24" t="s">
        <v>81</v>
      </c>
      <c r="H6214" s="1"/>
      <c r="I6214" s="1"/>
      <c r="AA6214" s="7"/>
      <c r="AB6214" s="7"/>
      <c r="AD6214" s="1"/>
      <c r="AE6214" s="1"/>
      <c r="AG6214" s="7"/>
      <c r="AH6214" s="7"/>
      <c r="AI6214" s="7"/>
      <c r="IU6214" s="11"/>
      <c r="IV6214" s="11"/>
      <c r="IW6214" s="11"/>
      <c r="AMI6214" s="12"/>
      <c r="AMJ6214" s="12"/>
      <c r="AMK6214" s="12"/>
    </row>
    <row r="6215" spans="1:1025">
      <c r="A6215" s="28">
        <v>5</v>
      </c>
      <c r="B6215" s="23">
        <v>1996</v>
      </c>
      <c r="C6215" s="24">
        <v>-29.524000000000001</v>
      </c>
      <c r="D6215" s="24">
        <v>5.5629999999999997</v>
      </c>
      <c r="E6215" s="24">
        <v>0</v>
      </c>
      <c r="F6215" s="27">
        <v>0.77</v>
      </c>
      <c r="G6215" s="24" t="s">
        <v>81</v>
      </c>
      <c r="H6215" s="1"/>
      <c r="I6215" s="1"/>
      <c r="AA6215" s="7"/>
      <c r="AB6215" s="7"/>
      <c r="AD6215" s="1"/>
      <c r="AE6215" s="1"/>
      <c r="AG6215" s="7"/>
      <c r="AH6215" s="7"/>
      <c r="AI6215" s="7"/>
      <c r="IU6215" s="11"/>
      <c r="IV6215" s="11"/>
      <c r="IW6215" s="11"/>
      <c r="AMI6215" s="12"/>
      <c r="AMJ6215" s="12"/>
      <c r="AMK6215" s="12"/>
    </row>
    <row r="6216" spans="1:1025">
      <c r="A6216" s="28">
        <v>5</v>
      </c>
      <c r="B6216" s="23">
        <v>1996</v>
      </c>
      <c r="C6216" s="24">
        <v>-20.861999999999998</v>
      </c>
      <c r="D6216" s="24">
        <v>-3.3759999999999999</v>
      </c>
      <c r="E6216" s="24">
        <v>0</v>
      </c>
      <c r="F6216" s="27">
        <v>0.6</v>
      </c>
      <c r="G6216" s="24" t="s">
        <v>81</v>
      </c>
      <c r="H6216" s="1"/>
      <c r="I6216" s="1"/>
      <c r="AA6216" s="7"/>
      <c r="AB6216" s="7"/>
      <c r="AD6216" s="1"/>
      <c r="AE6216" s="1"/>
      <c r="AG6216" s="7"/>
      <c r="AH6216" s="7"/>
      <c r="AI6216" s="7"/>
      <c r="IU6216" s="11"/>
      <c r="IV6216" s="11"/>
      <c r="IW6216" s="11"/>
      <c r="AMI6216" s="12"/>
      <c r="AMJ6216" s="12"/>
      <c r="AMK6216" s="12"/>
    </row>
    <row r="6217" spans="1:1025">
      <c r="A6217" s="28">
        <v>5</v>
      </c>
      <c r="B6217" s="23">
        <v>1996</v>
      </c>
      <c r="C6217" s="24">
        <v>-30.617000000000001</v>
      </c>
      <c r="D6217" s="24">
        <v>5.7619999999999996</v>
      </c>
      <c r="E6217" s="24">
        <v>0</v>
      </c>
      <c r="F6217" s="27">
        <v>0.71</v>
      </c>
      <c r="G6217" s="24" t="s">
        <v>81</v>
      </c>
      <c r="H6217" s="1"/>
      <c r="I6217" s="1"/>
      <c r="AA6217" s="7"/>
      <c r="AB6217" s="7"/>
      <c r="AD6217" s="1"/>
      <c r="AE6217" s="1"/>
      <c r="AG6217" s="7"/>
      <c r="AH6217" s="7"/>
      <c r="AI6217" s="7"/>
      <c r="IU6217" s="11"/>
      <c r="IV6217" s="11"/>
      <c r="IW6217" s="11"/>
      <c r="AMI6217" s="12"/>
      <c r="AMJ6217" s="12"/>
      <c r="AMK6217" s="12"/>
    </row>
    <row r="6218" spans="1:1025">
      <c r="A6218" s="28">
        <v>5</v>
      </c>
      <c r="B6218" s="23">
        <v>1996</v>
      </c>
      <c r="C6218" s="24">
        <v>-22.408999999999999</v>
      </c>
      <c r="D6218" s="24">
        <v>4.3570000000000002</v>
      </c>
      <c r="E6218" s="24">
        <v>0</v>
      </c>
      <c r="F6218" s="27">
        <v>0.56000000000000105</v>
      </c>
      <c r="G6218" s="24" t="s">
        <v>81</v>
      </c>
      <c r="H6218" s="1"/>
      <c r="I6218" s="1"/>
      <c r="AA6218" s="7"/>
      <c r="AB6218" s="7"/>
      <c r="AD6218" s="1"/>
      <c r="AE6218" s="1"/>
      <c r="AG6218" s="7"/>
      <c r="AH6218" s="7"/>
      <c r="AI6218" s="7"/>
      <c r="IU6218" s="11"/>
      <c r="IV6218" s="11"/>
      <c r="IW6218" s="11"/>
      <c r="AMI6218" s="12"/>
      <c r="AMJ6218" s="12"/>
      <c r="AMK6218" s="12"/>
    </row>
    <row r="6219" spans="1:1025">
      <c r="A6219" s="28">
        <v>5</v>
      </c>
      <c r="B6219" s="23">
        <v>1996</v>
      </c>
      <c r="C6219" s="24">
        <v>-20.809000000000001</v>
      </c>
      <c r="D6219" s="24">
        <v>1.042</v>
      </c>
      <c r="E6219" s="24">
        <v>0</v>
      </c>
      <c r="F6219" s="27">
        <v>0.71</v>
      </c>
      <c r="G6219" s="24" t="s">
        <v>81</v>
      </c>
      <c r="H6219" s="1"/>
      <c r="I6219" s="1"/>
      <c r="AA6219" s="7"/>
      <c r="AB6219" s="7"/>
      <c r="AD6219" s="1"/>
      <c r="AE6219" s="1"/>
      <c r="AG6219" s="7"/>
      <c r="AH6219" s="7"/>
      <c r="AI6219" s="7"/>
      <c r="IU6219" s="11"/>
      <c r="IV6219" s="11"/>
      <c r="IW6219" s="11"/>
      <c r="AMI6219" s="12"/>
      <c r="AMJ6219" s="12"/>
      <c r="AMK6219" s="12"/>
    </row>
    <row r="6220" spans="1:1025">
      <c r="A6220" s="28">
        <v>5</v>
      </c>
      <c r="B6220" s="23">
        <v>1996</v>
      </c>
      <c r="C6220" s="24">
        <v>-22.053000000000001</v>
      </c>
      <c r="D6220" s="24">
        <v>-7.327</v>
      </c>
      <c r="E6220" s="24">
        <v>0</v>
      </c>
      <c r="F6220" s="27">
        <v>0.59</v>
      </c>
      <c r="G6220" s="24" t="s">
        <v>81</v>
      </c>
      <c r="H6220" s="1"/>
      <c r="I6220" s="1"/>
      <c r="AA6220" s="7"/>
      <c r="AB6220" s="7"/>
      <c r="AD6220" s="1"/>
      <c r="AE6220" s="1"/>
      <c r="AG6220" s="7"/>
      <c r="AH6220" s="7"/>
      <c r="AI6220" s="7"/>
      <c r="IU6220" s="11"/>
      <c r="IV6220" s="11"/>
      <c r="IW6220" s="11"/>
      <c r="AMI6220" s="12"/>
      <c r="AMJ6220" s="12"/>
      <c r="AMK6220" s="12"/>
    </row>
    <row r="6221" spans="1:1025">
      <c r="A6221" s="28">
        <v>5</v>
      </c>
      <c r="B6221" s="23">
        <v>1996</v>
      </c>
      <c r="C6221" s="24">
        <v>-25.58</v>
      </c>
      <c r="D6221" s="24">
        <v>4.9720000000000004</v>
      </c>
      <c r="E6221" s="24">
        <v>0</v>
      </c>
      <c r="F6221" s="27">
        <v>1.17</v>
      </c>
      <c r="G6221" s="24" t="s">
        <v>81</v>
      </c>
      <c r="H6221" s="1"/>
      <c r="I6221" s="1"/>
      <c r="AA6221" s="7"/>
      <c r="AB6221" s="7"/>
      <c r="AD6221" s="1"/>
      <c r="AE6221" s="1"/>
      <c r="AG6221" s="7"/>
      <c r="AH6221" s="7"/>
      <c r="AI6221" s="7"/>
      <c r="IU6221" s="11"/>
      <c r="IV6221" s="11"/>
      <c r="IW6221" s="11"/>
      <c r="AMI6221" s="12"/>
      <c r="AMJ6221" s="12"/>
      <c r="AMK6221" s="12"/>
    </row>
    <row r="6222" spans="1:1025">
      <c r="A6222" s="28">
        <v>5</v>
      </c>
      <c r="B6222" s="23">
        <v>1996</v>
      </c>
      <c r="C6222" s="24">
        <v>-21.588999999999999</v>
      </c>
      <c r="D6222" s="24">
        <v>2.6720000000000002</v>
      </c>
      <c r="E6222" s="24">
        <v>0</v>
      </c>
      <c r="F6222" s="27">
        <v>0.94</v>
      </c>
      <c r="G6222" s="24" t="s">
        <v>81</v>
      </c>
      <c r="H6222" s="1"/>
      <c r="I6222" s="1"/>
      <c r="AA6222" s="7"/>
      <c r="AB6222" s="7"/>
      <c r="AD6222" s="1"/>
      <c r="AE6222" s="1"/>
      <c r="AG6222" s="7"/>
      <c r="AH6222" s="7"/>
      <c r="AI6222" s="7"/>
      <c r="IU6222" s="11"/>
      <c r="IV6222" s="11"/>
      <c r="IW6222" s="11"/>
      <c r="AMI6222" s="12"/>
      <c r="AMJ6222" s="12"/>
      <c r="AMK6222" s="12"/>
    </row>
    <row r="6223" spans="1:1025">
      <c r="A6223" s="28">
        <v>5</v>
      </c>
      <c r="B6223" s="23">
        <v>1996</v>
      </c>
      <c r="C6223" s="24">
        <v>-44.898000000000003</v>
      </c>
      <c r="D6223" s="24">
        <v>7.9770000000000003</v>
      </c>
      <c r="E6223" s="24">
        <v>0</v>
      </c>
      <c r="F6223" s="27">
        <v>0.82</v>
      </c>
      <c r="G6223" s="24" t="s">
        <v>81</v>
      </c>
      <c r="H6223" s="1"/>
      <c r="I6223" s="1"/>
      <c r="AA6223" s="7"/>
      <c r="AB6223" s="7"/>
      <c r="AD6223" s="1"/>
      <c r="AE6223" s="1"/>
      <c r="AG6223" s="7"/>
      <c r="AH6223" s="7"/>
      <c r="AI6223" s="7"/>
      <c r="IU6223" s="11"/>
      <c r="IV6223" s="11"/>
      <c r="IW6223" s="11"/>
      <c r="AMI6223" s="12"/>
      <c r="AMJ6223" s="12"/>
      <c r="AMK6223" s="12"/>
    </row>
    <row r="6224" spans="1:1025">
      <c r="A6224" s="28">
        <v>5</v>
      </c>
      <c r="B6224" s="23">
        <v>1996</v>
      </c>
      <c r="C6224" s="24">
        <v>-21.158999999999999</v>
      </c>
      <c r="D6224" s="24">
        <v>1.744</v>
      </c>
      <c r="E6224" s="24">
        <v>0</v>
      </c>
      <c r="F6224" s="27">
        <v>0.85</v>
      </c>
      <c r="G6224" s="24" t="s">
        <v>81</v>
      </c>
      <c r="H6224" s="1"/>
      <c r="I6224" s="1"/>
      <c r="AA6224" s="7"/>
      <c r="AB6224" s="7"/>
      <c r="AD6224" s="1"/>
      <c r="AE6224" s="1"/>
      <c r="AG6224" s="7"/>
      <c r="AH6224" s="7"/>
      <c r="AI6224" s="7"/>
      <c r="IU6224" s="11"/>
      <c r="IV6224" s="11"/>
      <c r="IW6224" s="11"/>
      <c r="AMI6224" s="12"/>
      <c r="AMJ6224" s="12"/>
      <c r="AMK6224" s="12"/>
    </row>
    <row r="6225" spans="1:1025">
      <c r="A6225" s="28">
        <v>5</v>
      </c>
      <c r="B6225" s="23">
        <v>1996</v>
      </c>
      <c r="C6225" s="24">
        <v>-20.242999999999999</v>
      </c>
      <c r="D6225" s="24">
        <v>-1.286</v>
      </c>
      <c r="E6225" s="24">
        <v>0</v>
      </c>
      <c r="F6225" s="27">
        <v>0.78</v>
      </c>
      <c r="G6225" s="24" t="s">
        <v>81</v>
      </c>
      <c r="H6225" s="1"/>
      <c r="I6225" s="1"/>
      <c r="AA6225" s="7"/>
      <c r="AB6225" s="7"/>
      <c r="AD6225" s="1"/>
      <c r="AE6225" s="1"/>
      <c r="AG6225" s="7"/>
      <c r="AH6225" s="7"/>
      <c r="AI6225" s="7"/>
      <c r="IU6225" s="11"/>
      <c r="IV6225" s="11"/>
      <c r="IW6225" s="11"/>
      <c r="AMI6225" s="12"/>
      <c r="AMJ6225" s="12"/>
      <c r="AMK6225" s="12"/>
    </row>
    <row r="6226" spans="1:1025">
      <c r="A6226" s="28">
        <v>5</v>
      </c>
      <c r="B6226" s="23">
        <v>1996</v>
      </c>
      <c r="C6226" s="24">
        <v>-26.396000000000001</v>
      </c>
      <c r="D6226" s="24">
        <v>5.08</v>
      </c>
      <c r="E6226" s="24">
        <v>0</v>
      </c>
      <c r="F6226" s="27">
        <v>1.08</v>
      </c>
      <c r="G6226" s="24" t="s">
        <v>81</v>
      </c>
      <c r="H6226" s="1"/>
      <c r="I6226" s="1"/>
      <c r="AA6226" s="7"/>
      <c r="AB6226" s="7"/>
      <c r="AD6226" s="1"/>
      <c r="AE6226" s="1"/>
      <c r="AG6226" s="7"/>
      <c r="AH6226" s="7"/>
      <c r="AI6226" s="7"/>
      <c r="IU6226" s="11"/>
      <c r="IV6226" s="11"/>
      <c r="IW6226" s="11"/>
      <c r="AMI6226" s="12"/>
      <c r="AMJ6226" s="12"/>
      <c r="AMK6226" s="12"/>
    </row>
    <row r="6227" spans="1:1025">
      <c r="A6227" s="28">
        <v>5</v>
      </c>
      <c r="B6227" s="23">
        <v>1996</v>
      </c>
      <c r="C6227" s="24">
        <v>-20.241</v>
      </c>
      <c r="D6227" s="24">
        <v>-0.114</v>
      </c>
      <c r="E6227" s="24">
        <v>0</v>
      </c>
      <c r="F6227" s="27">
        <v>0.92</v>
      </c>
      <c r="G6227" s="24" t="s">
        <v>81</v>
      </c>
      <c r="H6227" s="1"/>
      <c r="I6227" s="1"/>
      <c r="AA6227" s="7"/>
      <c r="AB6227" s="7"/>
      <c r="AD6227" s="1"/>
      <c r="AE6227" s="1"/>
      <c r="AG6227" s="7"/>
      <c r="AH6227" s="7"/>
      <c r="AI6227" s="7"/>
      <c r="IU6227" s="11"/>
      <c r="IV6227" s="11"/>
      <c r="IW6227" s="11"/>
      <c r="AMI6227" s="12"/>
      <c r="AMJ6227" s="12"/>
      <c r="AMK6227" s="12"/>
    </row>
    <row r="6228" spans="1:1025">
      <c r="A6228" s="28">
        <v>5</v>
      </c>
      <c r="B6228" s="23">
        <v>1996</v>
      </c>
      <c r="C6228" s="24">
        <v>-38.728999999999999</v>
      </c>
      <c r="D6228" s="24">
        <v>7.0330000000000004</v>
      </c>
      <c r="E6228" s="24">
        <v>0</v>
      </c>
      <c r="F6228" s="27">
        <v>0.57000000000000095</v>
      </c>
      <c r="G6228" s="24" t="s">
        <v>81</v>
      </c>
      <c r="H6228" s="1"/>
      <c r="I6228" s="1"/>
      <c r="AA6228" s="7"/>
      <c r="AB6228" s="7"/>
      <c r="AD6228" s="1"/>
      <c r="AE6228" s="1"/>
      <c r="AG6228" s="7"/>
      <c r="AH6228" s="7"/>
      <c r="AI6228" s="7"/>
      <c r="IU6228" s="11"/>
      <c r="IV6228" s="11"/>
      <c r="IW6228" s="11"/>
      <c r="AMI6228" s="12"/>
      <c r="AMJ6228" s="12"/>
      <c r="AMK6228" s="12"/>
    </row>
    <row r="6229" spans="1:1025">
      <c r="A6229" s="28">
        <v>5</v>
      </c>
      <c r="B6229" s="23">
        <v>1996</v>
      </c>
      <c r="C6229" s="24">
        <v>-21.283999999999999</v>
      </c>
      <c r="D6229" s="24">
        <v>2.036</v>
      </c>
      <c r="E6229" s="24">
        <v>0</v>
      </c>
      <c r="F6229" s="27">
        <v>0.86</v>
      </c>
      <c r="G6229" s="24" t="s">
        <v>81</v>
      </c>
      <c r="H6229" s="1"/>
      <c r="I6229" s="1"/>
      <c r="AA6229" s="7"/>
      <c r="AB6229" s="7"/>
      <c r="AD6229" s="1"/>
      <c r="AE6229" s="1"/>
      <c r="AG6229" s="7"/>
      <c r="AH6229" s="7"/>
      <c r="AI6229" s="7"/>
      <c r="IU6229" s="11"/>
      <c r="IV6229" s="11"/>
      <c r="IW6229" s="11"/>
      <c r="AMI6229" s="12"/>
      <c r="AMJ6229" s="12"/>
      <c r="AMK6229" s="12"/>
    </row>
    <row r="6230" spans="1:1025">
      <c r="A6230" s="28">
        <v>5</v>
      </c>
      <c r="B6230" s="23">
        <v>1996</v>
      </c>
      <c r="C6230" s="24">
        <v>-20.157</v>
      </c>
      <c r="D6230" s="24">
        <v>-0.99300000000000199</v>
      </c>
      <c r="E6230" s="24">
        <v>0</v>
      </c>
      <c r="F6230" s="27">
        <v>0.74</v>
      </c>
      <c r="G6230" s="24" t="s">
        <v>81</v>
      </c>
      <c r="H6230" s="1"/>
      <c r="I6230" s="1"/>
      <c r="AA6230" s="7"/>
      <c r="AB6230" s="7"/>
      <c r="AD6230" s="1"/>
      <c r="AE6230" s="1"/>
      <c r="AG6230" s="7"/>
      <c r="AH6230" s="7"/>
      <c r="AI6230" s="7"/>
      <c r="IU6230" s="11"/>
      <c r="IV6230" s="11"/>
      <c r="IW6230" s="11"/>
      <c r="AMI6230" s="12"/>
      <c r="AMJ6230" s="12"/>
      <c r="AMK6230" s="12"/>
    </row>
    <row r="6231" spans="1:1025">
      <c r="A6231" s="28">
        <v>5</v>
      </c>
      <c r="B6231" s="23">
        <v>1996</v>
      </c>
      <c r="C6231" s="24">
        <v>-39.555</v>
      </c>
      <c r="D6231" s="24">
        <v>7.1749999999999998</v>
      </c>
      <c r="E6231" s="24">
        <v>0</v>
      </c>
      <c r="F6231" s="27">
        <v>0.76</v>
      </c>
      <c r="G6231" s="24" t="s">
        <v>81</v>
      </c>
      <c r="H6231" s="1"/>
      <c r="I6231" s="1"/>
      <c r="AA6231" s="7"/>
      <c r="AB6231" s="7"/>
      <c r="AD6231" s="1"/>
      <c r="AE6231" s="1"/>
      <c r="AG6231" s="7"/>
      <c r="AH6231" s="7"/>
      <c r="AI6231" s="7"/>
      <c r="IU6231" s="11"/>
      <c r="IV6231" s="11"/>
      <c r="IW6231" s="11"/>
      <c r="AMI6231" s="12"/>
      <c r="AMJ6231" s="12"/>
      <c r="AMK6231" s="12"/>
    </row>
    <row r="6232" spans="1:1025">
      <c r="A6232" s="28">
        <v>5</v>
      </c>
      <c r="B6232" s="23">
        <v>1996</v>
      </c>
      <c r="C6232" s="24">
        <v>-26.181999999999999</v>
      </c>
      <c r="D6232" s="24">
        <v>5.0490000000000004</v>
      </c>
      <c r="E6232" s="24">
        <v>0</v>
      </c>
      <c r="F6232" s="27">
        <v>1.25</v>
      </c>
      <c r="G6232" s="24" t="s">
        <v>81</v>
      </c>
      <c r="H6232" s="1"/>
      <c r="I6232" s="1"/>
      <c r="AA6232" s="7"/>
      <c r="AB6232" s="7"/>
      <c r="AD6232" s="1"/>
      <c r="AE6232" s="1"/>
      <c r="AG6232" s="7"/>
      <c r="AH6232" s="7"/>
      <c r="AI6232" s="7"/>
      <c r="IU6232" s="11"/>
      <c r="IV6232" s="11"/>
      <c r="IW6232" s="11"/>
      <c r="AMI6232" s="12"/>
      <c r="AMJ6232" s="12"/>
      <c r="AMK6232" s="12"/>
    </row>
    <row r="6233" spans="1:1025">
      <c r="A6233" s="28">
        <v>5</v>
      </c>
      <c r="B6233" s="23">
        <v>1996</v>
      </c>
      <c r="C6233" s="24">
        <v>-39.450000000000003</v>
      </c>
      <c r="D6233" s="24">
        <v>7.1589999999999998</v>
      </c>
      <c r="E6233" s="24">
        <v>0</v>
      </c>
      <c r="F6233" s="27">
        <v>0.75</v>
      </c>
      <c r="G6233" s="24" t="s">
        <v>81</v>
      </c>
      <c r="H6233" s="1"/>
      <c r="I6233" s="1"/>
      <c r="AA6233" s="7"/>
      <c r="AB6233" s="7"/>
      <c r="AD6233" s="1"/>
      <c r="AE6233" s="1"/>
      <c r="AG6233" s="7"/>
      <c r="AH6233" s="7"/>
      <c r="AI6233" s="7"/>
      <c r="IU6233" s="11"/>
      <c r="IV6233" s="11"/>
      <c r="IW6233" s="11"/>
      <c r="AMI6233" s="12"/>
      <c r="AMJ6233" s="12"/>
      <c r="AMK6233" s="12"/>
    </row>
    <row r="6234" spans="1:1025">
      <c r="A6234" s="28">
        <v>5</v>
      </c>
      <c r="B6234" s="23">
        <v>1996</v>
      </c>
      <c r="C6234" s="24">
        <v>-38.755000000000003</v>
      </c>
      <c r="D6234" s="24">
        <v>7.0369999999999999</v>
      </c>
      <c r="E6234" s="24">
        <v>0</v>
      </c>
      <c r="F6234" s="27">
        <v>0.56000000000000105</v>
      </c>
      <c r="G6234" s="24" t="s">
        <v>81</v>
      </c>
      <c r="H6234" s="1"/>
      <c r="I6234" s="1"/>
      <c r="AA6234" s="7"/>
      <c r="AB6234" s="7"/>
      <c r="AD6234" s="1"/>
      <c r="AE6234" s="1"/>
      <c r="AG6234" s="7"/>
      <c r="AH6234" s="7"/>
      <c r="AI6234" s="7"/>
      <c r="IU6234" s="11"/>
      <c r="IV6234" s="11"/>
      <c r="IW6234" s="11"/>
      <c r="AMI6234" s="12"/>
      <c r="AMJ6234" s="12"/>
      <c r="AMK6234" s="12"/>
    </row>
    <row r="6235" spans="1:1025">
      <c r="A6235" s="28">
        <v>5</v>
      </c>
      <c r="B6235" s="23">
        <v>1996</v>
      </c>
      <c r="C6235" s="24">
        <v>-22.404</v>
      </c>
      <c r="D6235" s="24">
        <v>4.3449999999999998</v>
      </c>
      <c r="E6235" s="24">
        <v>0</v>
      </c>
      <c r="F6235" s="27">
        <v>0.55000000000000104</v>
      </c>
      <c r="G6235" s="24" t="s">
        <v>81</v>
      </c>
      <c r="H6235" s="1"/>
      <c r="I6235" s="1"/>
      <c r="AA6235" s="7"/>
      <c r="AB6235" s="7"/>
      <c r="AD6235" s="1"/>
      <c r="AE6235" s="1"/>
      <c r="AG6235" s="7"/>
      <c r="AH6235" s="7"/>
      <c r="AI6235" s="7"/>
      <c r="IU6235" s="11"/>
      <c r="IV6235" s="11"/>
      <c r="IW6235" s="11"/>
      <c r="AMI6235" s="12"/>
      <c r="AMJ6235" s="12"/>
      <c r="AMK6235" s="12"/>
    </row>
    <row r="6236" spans="1:1025">
      <c r="A6236" s="28">
        <v>5</v>
      </c>
      <c r="B6236" s="23">
        <v>1996</v>
      </c>
      <c r="C6236" s="24">
        <v>-22.071000000000002</v>
      </c>
      <c r="D6236" s="24">
        <v>3.7749999999999999</v>
      </c>
      <c r="E6236" s="24">
        <v>0</v>
      </c>
      <c r="F6236" s="27">
        <v>0.55000000000000104</v>
      </c>
      <c r="G6236" s="24" t="s">
        <v>81</v>
      </c>
      <c r="H6236" s="1"/>
      <c r="I6236" s="1"/>
      <c r="AA6236" s="7"/>
      <c r="AB6236" s="7"/>
      <c r="AD6236" s="1"/>
      <c r="AE6236" s="1"/>
      <c r="AG6236" s="7"/>
      <c r="AH6236" s="7"/>
      <c r="AI6236" s="7"/>
      <c r="IU6236" s="11"/>
      <c r="IV6236" s="11"/>
      <c r="IW6236" s="11"/>
      <c r="AMI6236" s="12"/>
      <c r="AMJ6236" s="12"/>
      <c r="AMK6236" s="12"/>
    </row>
    <row r="6237" spans="1:1025">
      <c r="A6237" s="28">
        <v>5</v>
      </c>
      <c r="B6237" s="23">
        <v>1996</v>
      </c>
      <c r="C6237" s="24">
        <v>-27.113</v>
      </c>
      <c r="D6237" s="24">
        <v>5.1840000000000002</v>
      </c>
      <c r="E6237" s="24">
        <v>0</v>
      </c>
      <c r="F6237" s="27">
        <v>0.7</v>
      </c>
      <c r="G6237" s="24" t="s">
        <v>81</v>
      </c>
      <c r="H6237" s="1"/>
      <c r="I6237" s="1"/>
      <c r="AA6237" s="7"/>
      <c r="AB6237" s="7"/>
      <c r="AD6237" s="1"/>
      <c r="AE6237" s="1"/>
      <c r="AG6237" s="7"/>
      <c r="AH6237" s="7"/>
      <c r="AI6237" s="7"/>
      <c r="IU6237" s="11"/>
      <c r="IV6237" s="11"/>
      <c r="IW6237" s="11"/>
      <c r="AMI6237" s="12"/>
      <c r="AMJ6237" s="12"/>
      <c r="AMK6237" s="12"/>
    </row>
    <row r="6238" spans="1:1025">
      <c r="A6238" s="28">
        <v>5</v>
      </c>
      <c r="B6238" s="23">
        <v>1996</v>
      </c>
      <c r="C6238" s="24">
        <v>-21.079000000000001</v>
      </c>
      <c r="D6238" s="24">
        <v>-4.1399999999999997</v>
      </c>
      <c r="E6238" s="24">
        <v>0</v>
      </c>
      <c r="F6238" s="27">
        <v>0.78</v>
      </c>
      <c r="G6238" s="24" t="s">
        <v>81</v>
      </c>
      <c r="H6238" s="1"/>
      <c r="I6238" s="1"/>
      <c r="AA6238" s="7"/>
      <c r="AB6238" s="7"/>
      <c r="AD6238" s="1"/>
      <c r="AE6238" s="1"/>
      <c r="AG6238" s="7"/>
      <c r="AH6238" s="7"/>
      <c r="AI6238" s="7"/>
      <c r="IU6238" s="11"/>
      <c r="IV6238" s="11"/>
      <c r="IW6238" s="11"/>
      <c r="AMI6238" s="12"/>
      <c r="AMJ6238" s="12"/>
      <c r="AMK6238" s="12"/>
    </row>
    <row r="6239" spans="1:1025">
      <c r="A6239" s="28">
        <v>5</v>
      </c>
      <c r="B6239" s="23">
        <v>1996</v>
      </c>
      <c r="C6239" s="24">
        <v>-22.178000000000001</v>
      </c>
      <c r="D6239" s="24">
        <v>3.97</v>
      </c>
      <c r="E6239" s="24">
        <v>0</v>
      </c>
      <c r="F6239" s="27">
        <v>0.45</v>
      </c>
      <c r="G6239" s="24" t="s">
        <v>81</v>
      </c>
      <c r="H6239" s="1"/>
      <c r="I6239" s="1"/>
      <c r="AA6239" s="7"/>
      <c r="AB6239" s="7"/>
      <c r="AD6239" s="1"/>
      <c r="AE6239" s="1"/>
      <c r="AG6239" s="7"/>
      <c r="AH6239" s="7"/>
      <c r="AI6239" s="7"/>
      <c r="IU6239" s="11"/>
      <c r="IV6239" s="11"/>
      <c r="IW6239" s="11"/>
      <c r="AMI6239" s="12"/>
      <c r="AMJ6239" s="12"/>
      <c r="AMK6239" s="12"/>
    </row>
    <row r="6240" spans="1:1025">
      <c r="A6240" s="28">
        <v>5</v>
      </c>
      <c r="B6240" s="23">
        <v>1996</v>
      </c>
      <c r="C6240" s="24">
        <v>-25.948</v>
      </c>
      <c r="D6240" s="24">
        <v>5.0220000000000002</v>
      </c>
      <c r="E6240" s="24">
        <v>0</v>
      </c>
      <c r="F6240" s="27">
        <v>1.26</v>
      </c>
      <c r="G6240" s="24" t="s">
        <v>81</v>
      </c>
      <c r="H6240" s="1"/>
      <c r="I6240" s="1"/>
      <c r="AA6240" s="7"/>
      <c r="AB6240" s="7"/>
      <c r="AD6240" s="1"/>
      <c r="AE6240" s="1"/>
      <c r="AG6240" s="7"/>
      <c r="AH6240" s="7"/>
      <c r="AI6240" s="7"/>
      <c r="IU6240" s="11"/>
      <c r="IV6240" s="11"/>
      <c r="IW6240" s="11"/>
      <c r="AMI6240" s="12"/>
      <c r="AMJ6240" s="12"/>
      <c r="AMK6240" s="12"/>
    </row>
    <row r="6241" spans="1:1025">
      <c r="A6241" s="28">
        <v>5</v>
      </c>
      <c r="B6241" s="23">
        <v>1996</v>
      </c>
      <c r="C6241" s="24">
        <v>-27.587</v>
      </c>
      <c r="D6241" s="24">
        <v>5.242</v>
      </c>
      <c r="E6241" s="24">
        <v>0</v>
      </c>
      <c r="F6241" s="27">
        <v>0.74</v>
      </c>
      <c r="G6241" s="24" t="s">
        <v>81</v>
      </c>
      <c r="H6241" s="1"/>
      <c r="I6241" s="1"/>
      <c r="AA6241" s="7"/>
      <c r="AB6241" s="7"/>
      <c r="AD6241" s="1"/>
      <c r="AE6241" s="1"/>
      <c r="AG6241" s="7"/>
      <c r="AH6241" s="7"/>
      <c r="AI6241" s="7"/>
      <c r="IU6241" s="11"/>
      <c r="IV6241" s="11"/>
      <c r="IW6241" s="11"/>
      <c r="AMI6241" s="12"/>
      <c r="AMJ6241" s="12"/>
      <c r="AMK6241" s="12"/>
    </row>
    <row r="6242" spans="1:1025">
      <c r="A6242" s="28">
        <v>5</v>
      </c>
      <c r="B6242" s="23">
        <v>1996</v>
      </c>
      <c r="C6242" s="24">
        <v>-21.582999999999998</v>
      </c>
      <c r="D6242" s="24">
        <v>2.66</v>
      </c>
      <c r="E6242" s="24">
        <v>0</v>
      </c>
      <c r="F6242" s="27">
        <v>0.96</v>
      </c>
      <c r="G6242" s="24" t="s">
        <v>81</v>
      </c>
      <c r="H6242" s="1"/>
      <c r="I6242" s="1"/>
      <c r="AA6242" s="7"/>
      <c r="AB6242" s="7"/>
      <c r="AD6242" s="1"/>
      <c r="AE6242" s="1"/>
      <c r="AG6242" s="7"/>
      <c r="AH6242" s="7"/>
      <c r="AI6242" s="7"/>
      <c r="IU6242" s="11"/>
      <c r="IV6242" s="11"/>
      <c r="IW6242" s="11"/>
      <c r="AMI6242" s="12"/>
      <c r="AMJ6242" s="12"/>
      <c r="AMK6242" s="12"/>
    </row>
    <row r="6243" spans="1:1025">
      <c r="A6243" s="28">
        <v>5</v>
      </c>
      <c r="B6243" s="23">
        <v>1996</v>
      </c>
      <c r="C6243" s="24">
        <v>-36.192</v>
      </c>
      <c r="D6243" s="24">
        <v>6.6180000000000003</v>
      </c>
      <c r="E6243" s="24">
        <v>0</v>
      </c>
      <c r="F6243" s="27">
        <v>0.48</v>
      </c>
      <c r="G6243" s="24" t="s">
        <v>81</v>
      </c>
      <c r="H6243" s="1"/>
      <c r="I6243" s="1"/>
      <c r="AA6243" s="7"/>
      <c r="AB6243" s="7"/>
      <c r="AD6243" s="1"/>
      <c r="AE6243" s="1"/>
      <c r="AG6243" s="7"/>
      <c r="AH6243" s="7"/>
      <c r="AI6243" s="7"/>
      <c r="IU6243" s="11"/>
      <c r="IV6243" s="11"/>
      <c r="IW6243" s="11"/>
      <c r="AMI6243" s="12"/>
      <c r="AMJ6243" s="12"/>
      <c r="AMK6243" s="12"/>
    </row>
    <row r="6244" spans="1:1025">
      <c r="A6244" s="28">
        <v>5</v>
      </c>
      <c r="B6244" s="23">
        <v>1996</v>
      </c>
      <c r="C6244" s="24">
        <v>-26.370999999999999</v>
      </c>
      <c r="D6244" s="24">
        <v>5.0759999999999996</v>
      </c>
      <c r="E6244" s="24">
        <v>0</v>
      </c>
      <c r="F6244" s="27">
        <v>1.1000000000000001</v>
      </c>
      <c r="G6244" s="24" t="s">
        <v>81</v>
      </c>
      <c r="H6244" s="1"/>
      <c r="I6244" s="1"/>
      <c r="AA6244" s="7"/>
      <c r="AB6244" s="7"/>
      <c r="AD6244" s="1"/>
      <c r="AE6244" s="1"/>
      <c r="AG6244" s="7"/>
      <c r="AH6244" s="7"/>
      <c r="AI6244" s="7"/>
      <c r="IU6244" s="11"/>
      <c r="IV6244" s="11"/>
      <c r="IW6244" s="11"/>
      <c r="AMI6244" s="12"/>
      <c r="AMJ6244" s="12"/>
      <c r="AMK6244" s="12"/>
    </row>
    <row r="6245" spans="1:1025">
      <c r="A6245" s="28">
        <v>5</v>
      </c>
      <c r="B6245" s="23">
        <v>1996</v>
      </c>
      <c r="C6245" s="24">
        <v>-26.358000000000001</v>
      </c>
      <c r="D6245" s="24">
        <v>5.0739999999999998</v>
      </c>
      <c r="E6245" s="24">
        <v>0</v>
      </c>
      <c r="F6245" s="27">
        <v>1.1299999999999999</v>
      </c>
      <c r="G6245" s="24" t="s">
        <v>81</v>
      </c>
      <c r="H6245" s="1"/>
      <c r="I6245" s="1"/>
      <c r="AA6245" s="7"/>
      <c r="AB6245" s="7"/>
      <c r="AD6245" s="1"/>
      <c r="AE6245" s="1"/>
      <c r="AG6245" s="7"/>
      <c r="AH6245" s="7"/>
      <c r="AI6245" s="7"/>
      <c r="IU6245" s="11"/>
      <c r="IV6245" s="11"/>
      <c r="IW6245" s="11"/>
      <c r="AMI6245" s="12"/>
      <c r="AMJ6245" s="12"/>
      <c r="AMK6245" s="12"/>
    </row>
    <row r="6246" spans="1:1025">
      <c r="A6246" s="28">
        <v>5</v>
      </c>
      <c r="B6246" s="23">
        <v>1996</v>
      </c>
      <c r="C6246" s="24">
        <v>-22.792999999999999</v>
      </c>
      <c r="D6246" s="24">
        <v>4.5620000000000003</v>
      </c>
      <c r="E6246" s="24">
        <v>0</v>
      </c>
      <c r="F6246" s="27">
        <v>0.81</v>
      </c>
      <c r="G6246" s="24" t="s">
        <v>81</v>
      </c>
      <c r="H6246" s="1"/>
      <c r="I6246" s="1"/>
      <c r="AA6246" s="7"/>
      <c r="AB6246" s="7"/>
      <c r="AD6246" s="1"/>
      <c r="AE6246" s="1"/>
      <c r="AG6246" s="7"/>
      <c r="AH6246" s="7"/>
      <c r="AI6246" s="7"/>
      <c r="IU6246" s="11"/>
      <c r="IV6246" s="11"/>
      <c r="IW6246" s="11"/>
      <c r="AMI6246" s="12"/>
      <c r="AMJ6246" s="12"/>
      <c r="AMK6246" s="12"/>
    </row>
    <row r="6247" spans="1:1025">
      <c r="A6247" s="28">
        <v>5</v>
      </c>
      <c r="B6247" s="23">
        <v>1996</v>
      </c>
      <c r="C6247" s="24">
        <v>-22.986000000000001</v>
      </c>
      <c r="D6247" s="24">
        <v>-10.31</v>
      </c>
      <c r="E6247" s="24">
        <v>0</v>
      </c>
      <c r="F6247" s="27">
        <v>0.6</v>
      </c>
      <c r="G6247" s="24" t="s">
        <v>81</v>
      </c>
      <c r="H6247" s="1"/>
      <c r="I6247" s="1"/>
      <c r="AA6247" s="7"/>
      <c r="AB6247" s="7"/>
      <c r="AD6247" s="1"/>
      <c r="AE6247" s="1"/>
      <c r="AG6247" s="7"/>
      <c r="AH6247" s="7"/>
      <c r="AI6247" s="7"/>
      <c r="IU6247" s="11"/>
      <c r="IV6247" s="11"/>
      <c r="IW6247" s="11"/>
      <c r="AMI6247" s="12"/>
      <c r="AMJ6247" s="12"/>
      <c r="AMK6247" s="12"/>
    </row>
    <row r="6248" spans="1:1025">
      <c r="A6248" s="28">
        <v>5</v>
      </c>
      <c r="B6248" s="23">
        <v>1996</v>
      </c>
      <c r="C6248" s="24">
        <v>-39.502000000000002</v>
      </c>
      <c r="D6248" s="24">
        <v>7.1669999999999998</v>
      </c>
      <c r="E6248" s="24">
        <v>0</v>
      </c>
      <c r="F6248" s="27">
        <v>0.8</v>
      </c>
      <c r="G6248" s="24" t="s">
        <v>81</v>
      </c>
      <c r="H6248" s="1"/>
      <c r="I6248" s="1"/>
      <c r="AA6248" s="7"/>
      <c r="AB6248" s="7"/>
      <c r="AD6248" s="1"/>
      <c r="AE6248" s="1"/>
      <c r="AG6248" s="7"/>
      <c r="AH6248" s="7"/>
      <c r="AI6248" s="7"/>
      <c r="IU6248" s="11"/>
      <c r="IV6248" s="11"/>
      <c r="IW6248" s="11"/>
      <c r="AMI6248" s="12"/>
      <c r="AMJ6248" s="12"/>
      <c r="AMK6248" s="12"/>
    </row>
    <row r="6249" spans="1:1025">
      <c r="A6249" s="28">
        <v>5</v>
      </c>
      <c r="B6249" s="23">
        <v>1996</v>
      </c>
      <c r="C6249" s="24">
        <v>-21.02</v>
      </c>
      <c r="D6249" s="24">
        <v>-3.964</v>
      </c>
      <c r="E6249" s="24">
        <v>0</v>
      </c>
      <c r="F6249" s="27">
        <v>0.69</v>
      </c>
      <c r="G6249" s="24" t="s">
        <v>81</v>
      </c>
      <c r="H6249" s="1"/>
      <c r="I6249" s="1"/>
      <c r="AA6249" s="7"/>
      <c r="AB6249" s="7"/>
      <c r="AD6249" s="1"/>
      <c r="AE6249" s="1"/>
      <c r="AG6249" s="7"/>
      <c r="AH6249" s="7"/>
      <c r="AI6249" s="7"/>
      <c r="IU6249" s="11"/>
      <c r="IV6249" s="11"/>
      <c r="IW6249" s="11"/>
      <c r="AMI6249" s="12"/>
      <c r="AMJ6249" s="12"/>
      <c r="AMK6249" s="12"/>
    </row>
    <row r="6250" spans="1:1025">
      <c r="A6250" s="28">
        <v>5</v>
      </c>
      <c r="B6250" s="23">
        <v>1996</v>
      </c>
      <c r="C6250" s="24">
        <v>-41.027000000000001</v>
      </c>
      <c r="D6250" s="24">
        <v>7.3680000000000003</v>
      </c>
      <c r="E6250" s="24">
        <v>0</v>
      </c>
      <c r="F6250" s="27">
        <v>0.72</v>
      </c>
      <c r="G6250" s="24" t="s">
        <v>81</v>
      </c>
      <c r="H6250" s="1"/>
      <c r="I6250" s="1"/>
      <c r="AA6250" s="7"/>
      <c r="AB6250" s="7"/>
      <c r="AD6250" s="1"/>
      <c r="AE6250" s="1"/>
      <c r="AG6250" s="7"/>
      <c r="AH6250" s="7"/>
      <c r="AI6250" s="7"/>
      <c r="IU6250" s="11"/>
      <c r="IV6250" s="11"/>
      <c r="IW6250" s="11"/>
      <c r="AMI6250" s="12"/>
      <c r="AMJ6250" s="12"/>
      <c r="AMK6250" s="12"/>
    </row>
    <row r="6251" spans="1:1025">
      <c r="A6251" s="28">
        <v>5</v>
      </c>
      <c r="B6251" s="23">
        <v>1996</v>
      </c>
      <c r="C6251" s="24">
        <v>-28.407</v>
      </c>
      <c r="D6251" s="24">
        <v>5.36</v>
      </c>
      <c r="E6251" s="24">
        <v>0</v>
      </c>
      <c r="F6251" s="27">
        <v>0.73</v>
      </c>
      <c r="G6251" s="24" t="s">
        <v>81</v>
      </c>
      <c r="H6251" s="1"/>
      <c r="I6251" s="1"/>
      <c r="AA6251" s="7"/>
      <c r="AB6251" s="7"/>
      <c r="AD6251" s="1"/>
      <c r="AE6251" s="1"/>
      <c r="AG6251" s="7"/>
      <c r="AH6251" s="7"/>
      <c r="AI6251" s="7"/>
      <c r="IU6251" s="11"/>
      <c r="IV6251" s="11"/>
      <c r="IW6251" s="11"/>
      <c r="AMI6251" s="12"/>
      <c r="AMJ6251" s="12"/>
      <c r="AMK6251" s="12"/>
    </row>
    <row r="6252" spans="1:1025">
      <c r="A6252" s="28">
        <v>5</v>
      </c>
      <c r="B6252" s="23">
        <v>1996</v>
      </c>
      <c r="C6252" s="24">
        <v>-38.957999999999998</v>
      </c>
      <c r="D6252" s="24">
        <v>7.0720000000000001</v>
      </c>
      <c r="E6252" s="24">
        <v>0</v>
      </c>
      <c r="F6252" s="27">
        <v>0.6</v>
      </c>
      <c r="G6252" s="24" t="s">
        <v>81</v>
      </c>
      <c r="H6252" s="1"/>
      <c r="I6252" s="1"/>
      <c r="AA6252" s="7"/>
      <c r="AB6252" s="7"/>
      <c r="AD6252" s="1"/>
      <c r="AE6252" s="1"/>
      <c r="AG6252" s="7"/>
      <c r="AH6252" s="7"/>
      <c r="AI6252" s="7"/>
      <c r="IU6252" s="11"/>
      <c r="IV6252" s="11"/>
      <c r="IW6252" s="11"/>
      <c r="AMI6252" s="12"/>
      <c r="AMJ6252" s="12"/>
      <c r="AMK6252" s="12"/>
    </row>
    <row r="6253" spans="1:1025">
      <c r="A6253" s="28">
        <v>5</v>
      </c>
      <c r="B6253" s="23">
        <v>1996</v>
      </c>
      <c r="C6253" s="24">
        <v>-19.984999999999999</v>
      </c>
      <c r="D6253" s="24">
        <v>-0.44500000000000101</v>
      </c>
      <c r="E6253" s="24">
        <v>0</v>
      </c>
      <c r="F6253" s="27">
        <v>0.65</v>
      </c>
      <c r="G6253" s="24" t="s">
        <v>81</v>
      </c>
      <c r="H6253" s="1"/>
      <c r="I6253" s="1"/>
      <c r="AA6253" s="7"/>
      <c r="AB6253" s="7"/>
      <c r="AD6253" s="1"/>
      <c r="AE6253" s="1"/>
      <c r="AG6253" s="7"/>
      <c r="AH6253" s="7"/>
      <c r="AI6253" s="7"/>
      <c r="IU6253" s="11"/>
      <c r="IV6253" s="11"/>
      <c r="IW6253" s="11"/>
      <c r="AMI6253" s="12"/>
      <c r="AMJ6253" s="12"/>
      <c r="AMK6253" s="12"/>
    </row>
    <row r="6254" spans="1:1025">
      <c r="A6254" s="28">
        <v>5</v>
      </c>
      <c r="B6254" s="23">
        <v>1996</v>
      </c>
      <c r="C6254" s="24">
        <v>-20.167999999999999</v>
      </c>
      <c r="D6254" s="24">
        <v>-1.0269999999999999</v>
      </c>
      <c r="E6254" s="24">
        <v>0</v>
      </c>
      <c r="F6254" s="27">
        <v>0.74</v>
      </c>
      <c r="G6254" s="24" t="s">
        <v>81</v>
      </c>
      <c r="H6254" s="1"/>
      <c r="I6254" s="1"/>
      <c r="AA6254" s="7"/>
      <c r="AB6254" s="7"/>
      <c r="AD6254" s="1"/>
      <c r="AE6254" s="1"/>
      <c r="AG6254" s="7"/>
      <c r="AH6254" s="7"/>
      <c r="AI6254" s="7"/>
      <c r="IU6254" s="11"/>
      <c r="IV6254" s="11"/>
      <c r="IW6254" s="11"/>
      <c r="AMI6254" s="12"/>
      <c r="AMJ6254" s="12"/>
      <c r="AMK6254" s="12"/>
    </row>
    <row r="6255" spans="1:1025">
      <c r="A6255" s="28">
        <v>5</v>
      </c>
      <c r="B6255" s="23">
        <v>1996</v>
      </c>
      <c r="C6255" s="24">
        <v>-23.34</v>
      </c>
      <c r="D6255" s="24">
        <v>-11.52</v>
      </c>
      <c r="E6255" s="24">
        <v>0</v>
      </c>
      <c r="F6255" s="27">
        <v>0.69</v>
      </c>
      <c r="G6255" s="24" t="s">
        <v>81</v>
      </c>
      <c r="H6255" s="1"/>
      <c r="I6255" s="1"/>
      <c r="AA6255" s="7"/>
      <c r="AB6255" s="7"/>
      <c r="AD6255" s="1"/>
      <c r="AE6255" s="1"/>
      <c r="AG6255" s="7"/>
      <c r="AH6255" s="7"/>
      <c r="AI6255" s="7"/>
      <c r="IU6255" s="11"/>
      <c r="IV6255" s="11"/>
      <c r="IW6255" s="11"/>
      <c r="AMI6255" s="12"/>
      <c r="AMJ6255" s="12"/>
      <c r="AMK6255" s="12"/>
    </row>
    <row r="6256" spans="1:1025">
      <c r="A6256" s="28">
        <v>5</v>
      </c>
      <c r="B6256" s="23">
        <v>1996</v>
      </c>
      <c r="C6256" s="24">
        <v>-35.828000000000003</v>
      </c>
      <c r="D6256" s="24">
        <v>6.5679999999999996</v>
      </c>
      <c r="E6256" s="24">
        <v>0</v>
      </c>
      <c r="F6256" s="27">
        <v>0.46</v>
      </c>
      <c r="G6256" s="24" t="s">
        <v>81</v>
      </c>
      <c r="H6256" s="1"/>
      <c r="I6256" s="1"/>
      <c r="AA6256" s="7"/>
      <c r="AB6256" s="7"/>
      <c r="AD6256" s="1"/>
      <c r="AE6256" s="1"/>
      <c r="AG6256" s="7"/>
      <c r="AH6256" s="7"/>
      <c r="AI6256" s="7"/>
      <c r="IU6256" s="11"/>
      <c r="IV6256" s="11"/>
      <c r="IW6256" s="11"/>
      <c r="AMI6256" s="12"/>
      <c r="AMJ6256" s="12"/>
      <c r="AMK6256" s="12"/>
    </row>
    <row r="6257" spans="1:1025">
      <c r="A6257" s="28">
        <v>5</v>
      </c>
      <c r="B6257" s="23">
        <v>1996</v>
      </c>
      <c r="C6257" s="24">
        <v>-29.867999999999999</v>
      </c>
      <c r="D6257" s="24">
        <v>5.6260000000000003</v>
      </c>
      <c r="E6257" s="24">
        <v>0</v>
      </c>
      <c r="F6257" s="27">
        <v>0.49</v>
      </c>
      <c r="G6257" s="24" t="s">
        <v>81</v>
      </c>
      <c r="H6257" s="1"/>
      <c r="I6257" s="1"/>
      <c r="AA6257" s="7"/>
      <c r="AB6257" s="7"/>
      <c r="AD6257" s="1"/>
      <c r="AE6257" s="1"/>
      <c r="AG6257" s="7"/>
      <c r="AH6257" s="7"/>
      <c r="AI6257" s="7"/>
      <c r="IU6257" s="11"/>
      <c r="IV6257" s="11"/>
      <c r="IW6257" s="11"/>
      <c r="AMI6257" s="12"/>
      <c r="AMJ6257" s="12"/>
      <c r="AMK6257" s="12"/>
    </row>
    <row r="6258" spans="1:1025">
      <c r="A6258" s="28">
        <v>5</v>
      </c>
      <c r="B6258" s="23">
        <v>1996</v>
      </c>
      <c r="C6258" s="24">
        <v>-21.068999999999999</v>
      </c>
      <c r="D6258" s="24">
        <v>1.5389999999999999</v>
      </c>
      <c r="E6258" s="24">
        <v>0</v>
      </c>
      <c r="F6258" s="27">
        <v>0.78</v>
      </c>
      <c r="G6258" s="24" t="s">
        <v>81</v>
      </c>
      <c r="H6258" s="1"/>
      <c r="I6258" s="1"/>
      <c r="AA6258" s="7"/>
      <c r="AB6258" s="7"/>
      <c r="AD6258" s="1"/>
      <c r="AE6258" s="1"/>
      <c r="AG6258" s="7"/>
      <c r="AH6258" s="7"/>
      <c r="AI6258" s="7"/>
      <c r="IU6258" s="11"/>
      <c r="IV6258" s="11"/>
      <c r="IW6258" s="11"/>
      <c r="AMI6258" s="12"/>
      <c r="AMJ6258" s="12"/>
      <c r="AMK6258" s="12"/>
    </row>
    <row r="6259" spans="1:1025">
      <c r="A6259" s="28">
        <v>5</v>
      </c>
      <c r="B6259" s="23">
        <v>1996</v>
      </c>
      <c r="C6259" s="24">
        <v>-21.062999999999999</v>
      </c>
      <c r="D6259" s="24">
        <v>1.5269999999999999</v>
      </c>
      <c r="E6259" s="24">
        <v>0</v>
      </c>
      <c r="F6259" s="27">
        <v>0.81</v>
      </c>
      <c r="G6259" s="24" t="s">
        <v>81</v>
      </c>
      <c r="H6259" s="1"/>
      <c r="I6259" s="1"/>
      <c r="AA6259" s="7"/>
      <c r="AB6259" s="7"/>
      <c r="AD6259" s="1"/>
      <c r="AE6259" s="1"/>
      <c r="AG6259" s="7"/>
      <c r="AH6259" s="7"/>
      <c r="AI6259" s="7"/>
      <c r="IU6259" s="11"/>
      <c r="IV6259" s="11"/>
      <c r="IW6259" s="11"/>
      <c r="AMI6259" s="12"/>
      <c r="AMJ6259" s="12"/>
      <c r="AMK6259" s="12"/>
    </row>
    <row r="6260" spans="1:1025">
      <c r="A6260" s="28">
        <v>5</v>
      </c>
      <c r="B6260" s="23">
        <v>1996</v>
      </c>
      <c r="C6260" s="24">
        <v>-27.395</v>
      </c>
      <c r="D6260" s="24">
        <v>5.2229999999999999</v>
      </c>
      <c r="E6260" s="24">
        <v>0</v>
      </c>
      <c r="F6260" s="27">
        <v>1.0900000000000001</v>
      </c>
      <c r="G6260" s="24" t="s">
        <v>81</v>
      </c>
      <c r="H6260" s="1"/>
      <c r="I6260" s="1"/>
      <c r="AA6260" s="7"/>
      <c r="AB6260" s="7"/>
      <c r="AD6260" s="1"/>
      <c r="AE6260" s="1"/>
      <c r="AG6260" s="7"/>
      <c r="AH6260" s="7"/>
      <c r="AI6260" s="7"/>
      <c r="IU6260" s="11"/>
      <c r="IV6260" s="11"/>
      <c r="IW6260" s="11"/>
      <c r="AMI6260" s="12"/>
      <c r="AMJ6260" s="12"/>
      <c r="AMK6260" s="12"/>
    </row>
    <row r="6261" spans="1:1025">
      <c r="A6261" s="28">
        <v>5</v>
      </c>
      <c r="B6261" s="23">
        <v>1996</v>
      </c>
      <c r="C6261" s="24">
        <v>-35.585999999999999</v>
      </c>
      <c r="D6261" s="24">
        <v>6.5339999999999998</v>
      </c>
      <c r="E6261" s="24">
        <v>0</v>
      </c>
      <c r="F6261" s="27">
        <v>0.47</v>
      </c>
      <c r="G6261" s="24" t="s">
        <v>81</v>
      </c>
      <c r="H6261" s="1"/>
      <c r="I6261" s="1"/>
      <c r="AA6261" s="7"/>
      <c r="AB6261" s="7"/>
      <c r="AD6261" s="1"/>
      <c r="AE6261" s="1"/>
      <c r="AG6261" s="7"/>
      <c r="AH6261" s="7"/>
      <c r="AI6261" s="7"/>
      <c r="IU6261" s="11"/>
      <c r="IV6261" s="11"/>
      <c r="IW6261" s="11"/>
      <c r="AMI6261" s="12"/>
      <c r="AMJ6261" s="12"/>
      <c r="AMK6261" s="12"/>
    </row>
    <row r="6262" spans="1:1025">
      <c r="A6262" s="28">
        <v>5</v>
      </c>
      <c r="B6262" s="23">
        <v>1996</v>
      </c>
      <c r="C6262" s="24">
        <v>-22.414000000000001</v>
      </c>
      <c r="D6262" s="24">
        <v>4.3680000000000003</v>
      </c>
      <c r="E6262" s="24">
        <v>0</v>
      </c>
      <c r="F6262" s="27">
        <v>0.52</v>
      </c>
      <c r="G6262" s="24" t="s">
        <v>81</v>
      </c>
      <c r="H6262" s="1"/>
      <c r="I6262" s="1"/>
      <c r="AA6262" s="7"/>
      <c r="AB6262" s="7"/>
      <c r="AD6262" s="1"/>
      <c r="AE6262" s="1"/>
      <c r="AG6262" s="7"/>
      <c r="AH6262" s="7"/>
      <c r="AI6262" s="7"/>
      <c r="IU6262" s="11"/>
      <c r="IV6262" s="11"/>
      <c r="IW6262" s="11"/>
      <c r="AMI6262" s="12"/>
      <c r="AMJ6262" s="12"/>
      <c r="AMK6262" s="12"/>
    </row>
    <row r="6263" spans="1:1025">
      <c r="A6263" s="28">
        <v>5</v>
      </c>
      <c r="B6263" s="23">
        <v>1996</v>
      </c>
      <c r="C6263" s="24">
        <v>-25.349</v>
      </c>
      <c r="D6263" s="24">
        <v>4.9400000000000004</v>
      </c>
      <c r="E6263" s="24">
        <v>0</v>
      </c>
      <c r="F6263" s="27">
        <v>1.31</v>
      </c>
      <c r="G6263" s="24" t="s">
        <v>81</v>
      </c>
      <c r="H6263" s="1"/>
      <c r="I6263" s="1"/>
      <c r="AA6263" s="7"/>
      <c r="AB6263" s="7"/>
      <c r="AD6263" s="1"/>
      <c r="AE6263" s="1"/>
      <c r="AG6263" s="7"/>
      <c r="AH6263" s="7"/>
      <c r="AI6263" s="7"/>
      <c r="IU6263" s="11"/>
      <c r="IV6263" s="11"/>
      <c r="IW6263" s="11"/>
      <c r="AMI6263" s="12"/>
      <c r="AMJ6263" s="12"/>
      <c r="AMK6263" s="12"/>
    </row>
    <row r="6264" spans="1:1025">
      <c r="A6264" s="28">
        <v>5</v>
      </c>
      <c r="B6264" s="23">
        <v>1996</v>
      </c>
      <c r="C6264" s="24">
        <v>-21.629000000000001</v>
      </c>
      <c r="D6264" s="24">
        <v>2.7610000000000001</v>
      </c>
      <c r="E6264" s="24">
        <v>0</v>
      </c>
      <c r="F6264" s="27">
        <v>0.9</v>
      </c>
      <c r="G6264" s="24" t="s">
        <v>81</v>
      </c>
      <c r="H6264" s="1"/>
      <c r="I6264" s="1"/>
      <c r="AA6264" s="7"/>
      <c r="AB6264" s="7"/>
      <c r="AD6264" s="1"/>
      <c r="AE6264" s="1"/>
      <c r="AG6264" s="7"/>
      <c r="AH6264" s="7"/>
      <c r="AI6264" s="7"/>
      <c r="IU6264" s="11"/>
      <c r="IV6264" s="11"/>
      <c r="IW6264" s="11"/>
      <c r="AMI6264" s="12"/>
      <c r="AMJ6264" s="12"/>
      <c r="AMK6264" s="12"/>
    </row>
    <row r="6265" spans="1:1025">
      <c r="A6265" s="28">
        <v>5</v>
      </c>
      <c r="B6265" s="23">
        <v>1996</v>
      </c>
      <c r="C6265" s="24">
        <v>-29.577000000000002</v>
      </c>
      <c r="D6265" s="24">
        <v>5.5730000000000004</v>
      </c>
      <c r="E6265" s="24">
        <v>0</v>
      </c>
      <c r="F6265" s="27">
        <v>0.78</v>
      </c>
      <c r="G6265" s="24" t="s">
        <v>81</v>
      </c>
      <c r="H6265" s="1"/>
      <c r="I6265" s="1"/>
      <c r="AA6265" s="7"/>
      <c r="AB6265" s="7"/>
      <c r="AD6265" s="1"/>
      <c r="AE6265" s="1"/>
      <c r="AG6265" s="7"/>
      <c r="AH6265" s="7"/>
      <c r="AI6265" s="7"/>
      <c r="IU6265" s="11"/>
      <c r="IV6265" s="11"/>
      <c r="IW6265" s="11"/>
      <c r="AMI6265" s="12"/>
      <c r="AMJ6265" s="12"/>
      <c r="AMK6265" s="12"/>
    </row>
    <row r="6266" spans="1:1025">
      <c r="A6266" s="28">
        <v>5</v>
      </c>
      <c r="B6266" s="23">
        <v>1996</v>
      </c>
      <c r="C6266" s="24">
        <v>-40.615000000000002</v>
      </c>
      <c r="D6266" s="24">
        <v>7.3289999999999997</v>
      </c>
      <c r="E6266" s="24">
        <v>0</v>
      </c>
      <c r="F6266" s="27">
        <v>0.69</v>
      </c>
      <c r="G6266" s="24" t="s">
        <v>81</v>
      </c>
      <c r="H6266" s="1"/>
      <c r="I6266" s="1"/>
      <c r="AA6266" s="7"/>
      <c r="AB6266" s="7"/>
      <c r="AD6266" s="1"/>
      <c r="AE6266" s="1"/>
      <c r="AG6266" s="7"/>
      <c r="AH6266" s="7"/>
      <c r="AI6266" s="7"/>
      <c r="IU6266" s="11"/>
      <c r="IV6266" s="11"/>
      <c r="IW6266" s="11"/>
      <c r="AMI6266" s="12"/>
      <c r="AMJ6266" s="12"/>
      <c r="AMK6266" s="12"/>
    </row>
    <row r="6267" spans="1:1025">
      <c r="A6267" s="28">
        <v>5</v>
      </c>
      <c r="B6267" s="23">
        <v>1996</v>
      </c>
      <c r="C6267" s="24">
        <v>-21.623000000000001</v>
      </c>
      <c r="D6267" s="24">
        <v>2.7490000000000001</v>
      </c>
      <c r="E6267" s="24">
        <v>0</v>
      </c>
      <c r="F6267" s="27">
        <v>0.92</v>
      </c>
      <c r="G6267" s="24" t="s">
        <v>81</v>
      </c>
      <c r="H6267" s="1"/>
      <c r="I6267" s="1"/>
      <c r="AA6267" s="7"/>
      <c r="AB6267" s="7"/>
      <c r="AD6267" s="1"/>
      <c r="AE6267" s="1"/>
      <c r="AG6267" s="7"/>
      <c r="AH6267" s="7"/>
      <c r="AI6267" s="7"/>
      <c r="IU6267" s="11"/>
      <c r="IV6267" s="11"/>
      <c r="IW6267" s="11"/>
      <c r="AMI6267" s="12"/>
      <c r="AMJ6267" s="12"/>
      <c r="AMK6267" s="12"/>
    </row>
    <row r="6268" spans="1:1025">
      <c r="A6268" s="28">
        <v>5</v>
      </c>
      <c r="B6268" s="23">
        <v>1996</v>
      </c>
      <c r="C6268" s="24">
        <v>-44.606000000000002</v>
      </c>
      <c r="D6268" s="24">
        <v>7.9130000000000003</v>
      </c>
      <c r="E6268" s="24">
        <v>0</v>
      </c>
      <c r="F6268" s="27">
        <v>0.78</v>
      </c>
      <c r="G6268" s="24" t="s">
        <v>81</v>
      </c>
      <c r="H6268" s="1"/>
      <c r="I6268" s="1"/>
      <c r="AA6268" s="7"/>
      <c r="AB6268" s="7"/>
      <c r="AD6268" s="1"/>
      <c r="AE6268" s="1"/>
      <c r="AG6268" s="7"/>
      <c r="AH6268" s="7"/>
      <c r="AI6268" s="7"/>
      <c r="IU6268" s="11"/>
      <c r="IV6268" s="11"/>
      <c r="IW6268" s="11"/>
      <c r="AMI6268" s="12"/>
      <c r="AMJ6268" s="12"/>
      <c r="AMK6268" s="12"/>
    </row>
    <row r="6269" spans="1:1025">
      <c r="A6269" s="28">
        <v>5</v>
      </c>
      <c r="B6269" s="23">
        <v>1996</v>
      </c>
      <c r="C6269" s="24">
        <v>-22.297000000000001</v>
      </c>
      <c r="D6269" s="24">
        <v>4.1660000000000004</v>
      </c>
      <c r="E6269" s="24">
        <v>0</v>
      </c>
      <c r="F6269" s="27">
        <v>0.43</v>
      </c>
      <c r="G6269" s="24" t="s">
        <v>81</v>
      </c>
      <c r="H6269" s="1"/>
      <c r="I6269" s="1"/>
      <c r="AA6269" s="7"/>
      <c r="AB6269" s="7"/>
      <c r="AD6269" s="1"/>
      <c r="AE6269" s="1"/>
      <c r="AG6269" s="7"/>
      <c r="AH6269" s="7"/>
      <c r="AI6269" s="7"/>
      <c r="IU6269" s="11"/>
      <c r="IV6269" s="11"/>
      <c r="IW6269" s="11"/>
      <c r="AMI6269" s="12"/>
      <c r="AMJ6269" s="12"/>
      <c r="AMK6269" s="12"/>
    </row>
    <row r="6270" spans="1:1025">
      <c r="A6270" s="28">
        <v>5</v>
      </c>
      <c r="B6270" s="23">
        <v>1996</v>
      </c>
      <c r="C6270" s="24">
        <v>-20.71</v>
      </c>
      <c r="D6270" s="24">
        <v>0.83900000000000097</v>
      </c>
      <c r="E6270" s="24">
        <v>0</v>
      </c>
      <c r="F6270" s="27">
        <v>0.68</v>
      </c>
      <c r="G6270" s="24" t="s">
        <v>81</v>
      </c>
      <c r="H6270" s="1"/>
      <c r="I6270" s="1"/>
      <c r="AA6270" s="7"/>
      <c r="AB6270" s="7"/>
      <c r="AD6270" s="1"/>
      <c r="AE6270" s="1"/>
      <c r="AG6270" s="7"/>
      <c r="AH6270" s="7"/>
      <c r="AI6270" s="7"/>
      <c r="IU6270" s="11"/>
      <c r="IV6270" s="11"/>
      <c r="IW6270" s="11"/>
      <c r="AMI6270" s="12"/>
      <c r="AMJ6270" s="12"/>
      <c r="AMK6270" s="12"/>
    </row>
    <row r="6271" spans="1:1025">
      <c r="A6271" s="28">
        <v>5</v>
      </c>
      <c r="B6271" s="23">
        <v>1996</v>
      </c>
      <c r="C6271" s="24">
        <v>-25.315999999999999</v>
      </c>
      <c r="D6271" s="24">
        <v>4.9359999999999999</v>
      </c>
      <c r="E6271" s="24">
        <v>0</v>
      </c>
      <c r="F6271" s="27">
        <v>1.37</v>
      </c>
      <c r="G6271" s="24" t="s">
        <v>81</v>
      </c>
      <c r="H6271" s="1"/>
      <c r="I6271" s="1"/>
      <c r="AA6271" s="7"/>
      <c r="AB6271" s="7"/>
      <c r="AD6271" s="1"/>
      <c r="AE6271" s="1"/>
      <c r="AG6271" s="7"/>
      <c r="AH6271" s="7"/>
      <c r="AI6271" s="7"/>
      <c r="IU6271" s="11"/>
      <c r="IV6271" s="11"/>
      <c r="IW6271" s="11"/>
      <c r="AMI6271" s="12"/>
      <c r="AMJ6271" s="12"/>
      <c r="AMK6271" s="12"/>
    </row>
    <row r="6272" spans="1:1025">
      <c r="A6272" s="28">
        <v>5</v>
      </c>
      <c r="B6272" s="23">
        <v>1996</v>
      </c>
      <c r="C6272" s="24">
        <v>-40.601999999999997</v>
      </c>
      <c r="D6272" s="24">
        <v>7.3280000000000003</v>
      </c>
      <c r="E6272" s="24">
        <v>0</v>
      </c>
      <c r="F6272" s="27">
        <v>0.69</v>
      </c>
      <c r="G6272" s="24" t="s">
        <v>81</v>
      </c>
      <c r="H6272" s="1"/>
      <c r="I6272" s="1"/>
      <c r="AA6272" s="7"/>
      <c r="AB6272" s="7"/>
      <c r="AD6272" s="1"/>
      <c r="AE6272" s="1"/>
      <c r="AG6272" s="7"/>
      <c r="AH6272" s="7"/>
      <c r="AI6272" s="7"/>
      <c r="IU6272" s="11"/>
      <c r="IV6272" s="11"/>
      <c r="IW6272" s="11"/>
      <c r="AMI6272" s="12"/>
      <c r="AMJ6272" s="12"/>
      <c r="AMK6272" s="12"/>
    </row>
    <row r="6273" spans="1:1025">
      <c r="A6273" s="28">
        <v>5</v>
      </c>
      <c r="B6273" s="23">
        <v>1996</v>
      </c>
      <c r="C6273" s="24">
        <v>-26.169</v>
      </c>
      <c r="D6273" s="24">
        <v>5.0469999999999997</v>
      </c>
      <c r="E6273" s="24">
        <v>0</v>
      </c>
      <c r="F6273" s="27">
        <v>1.23</v>
      </c>
      <c r="G6273" s="24" t="s">
        <v>81</v>
      </c>
      <c r="H6273" s="1"/>
      <c r="I6273" s="1"/>
      <c r="AA6273" s="7"/>
      <c r="AB6273" s="7"/>
      <c r="AD6273" s="1"/>
      <c r="AE6273" s="1"/>
      <c r="AG6273" s="7"/>
      <c r="AH6273" s="7"/>
      <c r="AI6273" s="7"/>
      <c r="IU6273" s="11"/>
      <c r="IV6273" s="11"/>
      <c r="IW6273" s="11"/>
      <c r="AMI6273" s="12"/>
      <c r="AMJ6273" s="12"/>
      <c r="AMK6273" s="12"/>
    </row>
    <row r="6274" spans="1:1025">
      <c r="A6274" s="28">
        <v>5</v>
      </c>
      <c r="B6274" s="23">
        <v>1996</v>
      </c>
      <c r="C6274" s="24">
        <v>-22.478000000000002</v>
      </c>
      <c r="D6274" s="24">
        <v>-8.6129999999999995</v>
      </c>
      <c r="E6274" s="24">
        <v>0</v>
      </c>
      <c r="F6274" s="27">
        <v>0.64</v>
      </c>
      <c r="G6274" s="24" t="s">
        <v>81</v>
      </c>
      <c r="H6274" s="1"/>
      <c r="I6274" s="1"/>
      <c r="AA6274" s="7"/>
      <c r="AB6274" s="7"/>
      <c r="AD6274" s="1"/>
      <c r="AE6274" s="1"/>
      <c r="AG6274" s="7"/>
      <c r="AH6274" s="7"/>
      <c r="AI6274" s="7"/>
      <c r="IU6274" s="11"/>
      <c r="IV6274" s="11"/>
      <c r="IW6274" s="11"/>
      <c r="AMI6274" s="12"/>
      <c r="AMJ6274" s="12"/>
      <c r="AMK6274" s="12"/>
    </row>
    <row r="6275" spans="1:1025">
      <c r="A6275" s="28">
        <v>5</v>
      </c>
      <c r="B6275" s="23">
        <v>1996</v>
      </c>
      <c r="C6275" s="24">
        <v>-24.550999999999998</v>
      </c>
      <c r="D6275" s="24">
        <v>-15.592000000000001</v>
      </c>
      <c r="E6275" s="24">
        <v>0</v>
      </c>
      <c r="F6275" s="27">
        <v>0.58000000000000096</v>
      </c>
      <c r="G6275" s="24" t="s">
        <v>81</v>
      </c>
      <c r="H6275" s="1"/>
      <c r="I6275" s="1"/>
      <c r="AA6275" s="7"/>
      <c r="AB6275" s="7"/>
      <c r="AD6275" s="1"/>
      <c r="AE6275" s="1"/>
      <c r="AG6275" s="7"/>
      <c r="AH6275" s="7"/>
      <c r="AI6275" s="7"/>
      <c r="IU6275" s="11"/>
      <c r="IV6275" s="11"/>
      <c r="IW6275" s="11"/>
      <c r="AMI6275" s="12"/>
      <c r="AMJ6275" s="12"/>
      <c r="AMK6275" s="12"/>
    </row>
    <row r="6276" spans="1:1025">
      <c r="A6276" s="28">
        <v>5</v>
      </c>
      <c r="B6276" s="23">
        <v>1996</v>
      </c>
      <c r="C6276" s="24">
        <v>-21.056999999999999</v>
      </c>
      <c r="D6276" s="24">
        <v>1.514</v>
      </c>
      <c r="E6276" s="24">
        <v>0</v>
      </c>
      <c r="F6276" s="27">
        <v>0.82</v>
      </c>
      <c r="G6276" s="24" t="s">
        <v>81</v>
      </c>
      <c r="H6276" s="1"/>
      <c r="I6276" s="1"/>
      <c r="AA6276" s="7"/>
      <c r="AB6276" s="7"/>
      <c r="AD6276" s="1"/>
      <c r="AE6276" s="1"/>
      <c r="AG6276" s="7"/>
      <c r="AH6276" s="7"/>
      <c r="AI6276" s="7"/>
      <c r="IU6276" s="11"/>
      <c r="IV6276" s="11"/>
      <c r="IW6276" s="11"/>
      <c r="AMI6276" s="12"/>
      <c r="AMJ6276" s="12"/>
      <c r="AMK6276" s="12"/>
    </row>
    <row r="6277" spans="1:1025">
      <c r="A6277" s="28">
        <v>5</v>
      </c>
      <c r="B6277" s="23">
        <v>1996</v>
      </c>
      <c r="C6277" s="24">
        <v>-35.871000000000002</v>
      </c>
      <c r="D6277" s="24">
        <v>6.5739999999999998</v>
      </c>
      <c r="E6277" s="24">
        <v>0</v>
      </c>
      <c r="F6277" s="27">
        <v>0.45</v>
      </c>
      <c r="G6277" s="24" t="s">
        <v>81</v>
      </c>
      <c r="H6277" s="1"/>
      <c r="I6277" s="1"/>
      <c r="AA6277" s="7"/>
      <c r="AB6277" s="7"/>
      <c r="AD6277" s="1"/>
      <c r="AE6277" s="1"/>
      <c r="AG6277" s="7"/>
      <c r="AH6277" s="7"/>
      <c r="AI6277" s="7"/>
      <c r="IU6277" s="11"/>
      <c r="IV6277" s="11"/>
      <c r="IW6277" s="11"/>
      <c r="AMI6277" s="12"/>
      <c r="AMJ6277" s="12"/>
      <c r="AMK6277" s="12"/>
    </row>
    <row r="6278" spans="1:1025">
      <c r="A6278" s="28">
        <v>5</v>
      </c>
      <c r="B6278" s="23">
        <v>1996</v>
      </c>
      <c r="C6278" s="24">
        <v>-20.352</v>
      </c>
      <c r="D6278" s="24">
        <v>0.106</v>
      </c>
      <c r="E6278" s="24">
        <v>0</v>
      </c>
      <c r="F6278" s="27">
        <v>0.86</v>
      </c>
      <c r="G6278" s="24" t="s">
        <v>81</v>
      </c>
      <c r="H6278" s="1"/>
      <c r="I6278" s="1"/>
      <c r="AA6278" s="7"/>
      <c r="AB6278" s="7"/>
      <c r="AD6278" s="1"/>
      <c r="AE6278" s="1"/>
      <c r="AG6278" s="7"/>
      <c r="AH6278" s="7"/>
      <c r="AI6278" s="7"/>
      <c r="IU6278" s="11"/>
      <c r="IV6278" s="11"/>
      <c r="IW6278" s="11"/>
      <c r="AMI6278" s="12"/>
      <c r="AMJ6278" s="12"/>
      <c r="AMK6278" s="12"/>
    </row>
    <row r="6279" spans="1:1025">
      <c r="A6279" s="28">
        <v>5</v>
      </c>
      <c r="B6279" s="23">
        <v>1996</v>
      </c>
      <c r="C6279" s="24">
        <v>-22.16</v>
      </c>
      <c r="D6279" s="24">
        <v>3.9369999999999998</v>
      </c>
      <c r="E6279" s="24">
        <v>0</v>
      </c>
      <c r="F6279" s="27">
        <v>0.52</v>
      </c>
      <c r="G6279" s="24" t="s">
        <v>81</v>
      </c>
      <c r="H6279" s="1"/>
      <c r="I6279" s="1"/>
      <c r="AA6279" s="7"/>
      <c r="AB6279" s="7"/>
      <c r="AD6279" s="1"/>
      <c r="AE6279" s="1"/>
      <c r="AG6279" s="7"/>
      <c r="AH6279" s="7"/>
      <c r="AI6279" s="7"/>
      <c r="IU6279" s="11"/>
      <c r="IV6279" s="11"/>
      <c r="IW6279" s="11"/>
      <c r="AMI6279" s="12"/>
      <c r="AMJ6279" s="12"/>
      <c r="AMK6279" s="12"/>
    </row>
    <row r="6280" spans="1:1025">
      <c r="A6280" s="28">
        <v>5</v>
      </c>
      <c r="B6280" s="23">
        <v>1996</v>
      </c>
      <c r="C6280" s="24">
        <v>-38.715000000000003</v>
      </c>
      <c r="D6280" s="24">
        <v>7.0309999999999997</v>
      </c>
      <c r="E6280" s="24">
        <v>0</v>
      </c>
      <c r="F6280" s="27">
        <v>0.56000000000000105</v>
      </c>
      <c r="G6280" s="24" t="s">
        <v>81</v>
      </c>
      <c r="H6280" s="1"/>
      <c r="I6280" s="1"/>
      <c r="AA6280" s="7"/>
      <c r="AB6280" s="7"/>
      <c r="AD6280" s="1"/>
      <c r="AE6280" s="1"/>
      <c r="AG6280" s="7"/>
      <c r="AH6280" s="7"/>
      <c r="AI6280" s="7"/>
      <c r="IU6280" s="11"/>
      <c r="IV6280" s="11"/>
      <c r="IW6280" s="11"/>
      <c r="AMI6280" s="12"/>
      <c r="AMJ6280" s="12"/>
      <c r="AMK6280" s="12"/>
    </row>
    <row r="6281" spans="1:1025">
      <c r="A6281" s="28">
        <v>5</v>
      </c>
      <c r="B6281" s="23">
        <v>1996</v>
      </c>
      <c r="C6281" s="24">
        <v>-20.716999999999999</v>
      </c>
      <c r="D6281" s="24">
        <v>0.85200000000000198</v>
      </c>
      <c r="E6281" s="24">
        <v>0</v>
      </c>
      <c r="F6281" s="27">
        <v>0.65</v>
      </c>
      <c r="G6281" s="24" t="s">
        <v>81</v>
      </c>
      <c r="H6281" s="1"/>
      <c r="I6281" s="1"/>
      <c r="AA6281" s="7"/>
      <c r="AB6281" s="7"/>
      <c r="AD6281" s="1"/>
      <c r="AE6281" s="1"/>
      <c r="AG6281" s="7"/>
      <c r="AH6281" s="7"/>
      <c r="AI6281" s="7"/>
      <c r="IU6281" s="11"/>
      <c r="IV6281" s="11"/>
      <c r="IW6281" s="11"/>
      <c r="AMI6281" s="12"/>
      <c r="AMJ6281" s="12"/>
      <c r="AMK6281" s="12"/>
    </row>
    <row r="6282" spans="1:1025">
      <c r="A6282" s="28">
        <v>5</v>
      </c>
      <c r="B6282" s="23">
        <v>1996</v>
      </c>
      <c r="C6282" s="24">
        <v>-37.228000000000002</v>
      </c>
      <c r="D6282" s="24">
        <v>6.7750000000000004</v>
      </c>
      <c r="E6282" s="24">
        <v>0</v>
      </c>
      <c r="F6282" s="27">
        <v>0.6</v>
      </c>
      <c r="G6282" s="24" t="s">
        <v>81</v>
      </c>
      <c r="H6282" s="1"/>
      <c r="I6282" s="1"/>
      <c r="AA6282" s="7"/>
      <c r="AB6282" s="7"/>
      <c r="AD6282" s="1"/>
      <c r="AE6282" s="1"/>
      <c r="AG6282" s="7"/>
      <c r="AH6282" s="7"/>
      <c r="AI6282" s="7"/>
      <c r="IU6282" s="11"/>
      <c r="IV6282" s="11"/>
      <c r="IW6282" s="11"/>
      <c r="AMI6282" s="12"/>
      <c r="AMJ6282" s="12"/>
      <c r="AMK6282" s="12"/>
    </row>
    <row r="6283" spans="1:1025">
      <c r="A6283" s="28">
        <v>5</v>
      </c>
      <c r="B6283" s="23">
        <v>1996</v>
      </c>
      <c r="C6283" s="24">
        <v>-25.391999999999999</v>
      </c>
      <c r="D6283" s="24">
        <v>4.9459999999999997</v>
      </c>
      <c r="E6283" s="24">
        <v>0</v>
      </c>
      <c r="F6283" s="27">
        <v>1.28</v>
      </c>
      <c r="G6283" s="24" t="s">
        <v>81</v>
      </c>
      <c r="H6283" s="1"/>
      <c r="I6283" s="1"/>
      <c r="AA6283" s="7"/>
      <c r="AB6283" s="7"/>
      <c r="AD6283" s="1"/>
      <c r="AE6283" s="1"/>
      <c r="AG6283" s="7"/>
      <c r="AH6283" s="7"/>
      <c r="AI6283" s="7"/>
      <c r="IU6283" s="11"/>
      <c r="IV6283" s="11"/>
      <c r="IW6283" s="11"/>
      <c r="AMI6283" s="12"/>
      <c r="AMJ6283" s="12"/>
      <c r="AMK6283" s="12"/>
    </row>
    <row r="6284" spans="1:1025">
      <c r="A6284" s="28">
        <v>5</v>
      </c>
      <c r="B6284" s="23">
        <v>1996</v>
      </c>
      <c r="C6284" s="24">
        <v>-20.942</v>
      </c>
      <c r="D6284" s="24">
        <v>1.298</v>
      </c>
      <c r="E6284" s="24">
        <v>0</v>
      </c>
      <c r="F6284" s="27">
        <v>0.75</v>
      </c>
      <c r="G6284" s="24" t="s">
        <v>81</v>
      </c>
      <c r="H6284" s="1"/>
      <c r="I6284" s="1"/>
      <c r="AA6284" s="7"/>
      <c r="AB6284" s="7"/>
      <c r="AD6284" s="1"/>
      <c r="AE6284" s="1"/>
      <c r="AG6284" s="7"/>
      <c r="AH6284" s="7"/>
      <c r="AI6284" s="7"/>
      <c r="IU6284" s="11"/>
      <c r="IV6284" s="11"/>
      <c r="IW6284" s="11"/>
      <c r="AMI6284" s="12"/>
      <c r="AMJ6284" s="12"/>
      <c r="AMK6284" s="12"/>
    </row>
    <row r="6285" spans="1:1025">
      <c r="A6285" s="28">
        <v>5</v>
      </c>
      <c r="B6285" s="23">
        <v>1996</v>
      </c>
      <c r="C6285" s="24">
        <v>-25.492999999999999</v>
      </c>
      <c r="D6285" s="24">
        <v>4.96</v>
      </c>
      <c r="E6285" s="24">
        <v>0</v>
      </c>
      <c r="F6285" s="27">
        <v>1.28</v>
      </c>
      <c r="G6285" s="24" t="s">
        <v>81</v>
      </c>
      <c r="H6285" s="1"/>
      <c r="I6285" s="1"/>
      <c r="AA6285" s="7"/>
      <c r="AB6285" s="7"/>
      <c r="AD6285" s="1"/>
      <c r="AE6285" s="1"/>
      <c r="AG6285" s="7"/>
      <c r="AH6285" s="7"/>
      <c r="AI6285" s="7"/>
      <c r="IU6285" s="11"/>
      <c r="IV6285" s="11"/>
      <c r="IW6285" s="11"/>
      <c r="AMI6285" s="12"/>
      <c r="AMJ6285" s="12"/>
      <c r="AMK6285" s="12"/>
    </row>
    <row r="6286" spans="1:1025">
      <c r="A6286" s="28">
        <v>5</v>
      </c>
      <c r="B6286" s="23">
        <v>1996</v>
      </c>
      <c r="C6286" s="24">
        <v>-29.302</v>
      </c>
      <c r="D6286" s="24">
        <v>5.5190000000000001</v>
      </c>
      <c r="E6286" s="24">
        <v>0</v>
      </c>
      <c r="F6286" s="27">
        <v>0.78</v>
      </c>
      <c r="G6286" s="24" t="s">
        <v>81</v>
      </c>
      <c r="H6286" s="1"/>
      <c r="I6286" s="1"/>
      <c r="AA6286" s="7"/>
      <c r="AB6286" s="7"/>
      <c r="AD6286" s="1"/>
      <c r="AE6286" s="1"/>
      <c r="AG6286" s="7"/>
      <c r="AH6286" s="7"/>
      <c r="AI6286" s="7"/>
      <c r="IU6286" s="11"/>
      <c r="IV6286" s="11"/>
      <c r="IW6286" s="11"/>
      <c r="AMI6286" s="12"/>
      <c r="AMJ6286" s="12"/>
      <c r="AMK6286" s="12"/>
    </row>
    <row r="6287" spans="1:1025">
      <c r="A6287" s="28">
        <v>5</v>
      </c>
      <c r="B6287" s="23">
        <v>1996</v>
      </c>
      <c r="C6287" s="24">
        <v>-21.725999999999999</v>
      </c>
      <c r="D6287" s="24">
        <v>2.9830000000000001</v>
      </c>
      <c r="E6287" s="24">
        <v>0</v>
      </c>
      <c r="F6287" s="27">
        <v>0.71</v>
      </c>
      <c r="G6287" s="24" t="s">
        <v>81</v>
      </c>
      <c r="H6287" s="1"/>
      <c r="I6287" s="1"/>
      <c r="AA6287" s="7"/>
      <c r="AB6287" s="7"/>
      <c r="AD6287" s="1"/>
      <c r="AE6287" s="1"/>
      <c r="AG6287" s="7"/>
      <c r="AH6287" s="7"/>
      <c r="AI6287" s="7"/>
      <c r="IU6287" s="11"/>
      <c r="IV6287" s="11"/>
      <c r="IW6287" s="11"/>
      <c r="AMI6287" s="12"/>
      <c r="AMJ6287" s="12"/>
      <c r="AMK6287" s="12"/>
    </row>
    <row r="6288" spans="1:1025">
      <c r="A6288" s="28">
        <v>5</v>
      </c>
      <c r="B6288" s="23">
        <v>1996</v>
      </c>
      <c r="C6288" s="24">
        <v>-25.98</v>
      </c>
      <c r="D6288" s="24">
        <v>5.0259999999999998</v>
      </c>
      <c r="E6288" s="24">
        <v>0</v>
      </c>
      <c r="F6288" s="27">
        <v>1.19</v>
      </c>
      <c r="G6288" s="24" t="s">
        <v>81</v>
      </c>
      <c r="H6288" s="1"/>
      <c r="I6288" s="1"/>
      <c r="AA6288" s="7"/>
      <c r="AB6288" s="7"/>
      <c r="AD6288" s="1"/>
      <c r="AE6288" s="1"/>
      <c r="AG6288" s="7"/>
      <c r="AH6288" s="7"/>
      <c r="AI6288" s="7"/>
      <c r="IU6288" s="11"/>
      <c r="IV6288" s="11"/>
      <c r="IW6288" s="11"/>
      <c r="AMI6288" s="12"/>
      <c r="AMJ6288" s="12"/>
      <c r="AMK6288" s="12"/>
    </row>
    <row r="6289" spans="1:1025">
      <c r="A6289" s="28">
        <v>5</v>
      </c>
      <c r="B6289" s="23">
        <v>1996</v>
      </c>
      <c r="C6289" s="24">
        <v>-21.254999999999999</v>
      </c>
      <c r="D6289" s="24">
        <v>-4.7060000000000004</v>
      </c>
      <c r="E6289" s="24">
        <v>0</v>
      </c>
      <c r="F6289" s="27">
        <v>0.77</v>
      </c>
      <c r="G6289" s="24" t="s">
        <v>81</v>
      </c>
      <c r="H6289" s="1"/>
      <c r="I6289" s="1"/>
      <c r="AA6289" s="7"/>
      <c r="AB6289" s="7"/>
      <c r="AD6289" s="1"/>
      <c r="AE6289" s="1"/>
      <c r="AG6289" s="7"/>
      <c r="AH6289" s="7"/>
      <c r="AI6289" s="7"/>
      <c r="IU6289" s="11"/>
      <c r="IV6289" s="11"/>
      <c r="IW6289" s="11"/>
      <c r="AMI6289" s="12"/>
      <c r="AMJ6289" s="12"/>
      <c r="AMK6289" s="12"/>
    </row>
    <row r="6290" spans="1:1025">
      <c r="A6290" s="28">
        <v>5</v>
      </c>
      <c r="B6290" s="23">
        <v>1996</v>
      </c>
      <c r="C6290" s="24">
        <v>-20.34</v>
      </c>
      <c r="D6290" s="24">
        <v>0.08</v>
      </c>
      <c r="E6290" s="24">
        <v>0</v>
      </c>
      <c r="F6290" s="27">
        <v>0.84</v>
      </c>
      <c r="G6290" s="24" t="s">
        <v>81</v>
      </c>
      <c r="H6290" s="1"/>
      <c r="I6290" s="1"/>
      <c r="AA6290" s="7"/>
      <c r="AB6290" s="7"/>
      <c r="AD6290" s="1"/>
      <c r="AE6290" s="1"/>
      <c r="AG6290" s="7"/>
      <c r="AH6290" s="7"/>
      <c r="AI6290" s="7"/>
      <c r="IU6290" s="11"/>
      <c r="IV6290" s="11"/>
      <c r="IW6290" s="11"/>
      <c r="AMI6290" s="12"/>
      <c r="AMJ6290" s="12"/>
      <c r="AMK6290" s="12"/>
    </row>
    <row r="6291" spans="1:1025">
      <c r="A6291" s="28">
        <v>5</v>
      </c>
      <c r="B6291" s="23">
        <v>1996</v>
      </c>
      <c r="C6291" s="24">
        <v>-26.809000000000001</v>
      </c>
      <c r="D6291" s="24">
        <v>5.14</v>
      </c>
      <c r="E6291" s="24">
        <v>0</v>
      </c>
      <c r="F6291" s="27">
        <v>0.66</v>
      </c>
      <c r="G6291" s="24" t="s">
        <v>81</v>
      </c>
      <c r="H6291" s="1"/>
      <c r="I6291" s="1"/>
      <c r="AA6291" s="7"/>
      <c r="AB6291" s="7"/>
      <c r="AD6291" s="1"/>
      <c r="AE6291" s="1"/>
      <c r="AG6291" s="7"/>
      <c r="AH6291" s="7"/>
      <c r="AI6291" s="7"/>
      <c r="IU6291" s="11"/>
      <c r="IV6291" s="11"/>
      <c r="IW6291" s="11"/>
      <c r="AMI6291" s="12"/>
      <c r="AMJ6291" s="12"/>
      <c r="AMK6291" s="12"/>
    </row>
    <row r="6292" spans="1:1025">
      <c r="A6292" s="28">
        <v>5</v>
      </c>
      <c r="B6292" s="23">
        <v>1996</v>
      </c>
      <c r="C6292" s="24">
        <v>-36.954999999999998</v>
      </c>
      <c r="D6292" s="24">
        <v>6.7249999999999996</v>
      </c>
      <c r="E6292" s="24">
        <v>0</v>
      </c>
      <c r="F6292" s="27">
        <v>0.57000000000000095</v>
      </c>
      <c r="G6292" s="24" t="s">
        <v>81</v>
      </c>
      <c r="H6292" s="1"/>
      <c r="I6292" s="1"/>
      <c r="AA6292" s="7"/>
      <c r="AB6292" s="7"/>
      <c r="AD6292" s="1"/>
      <c r="AE6292" s="1"/>
      <c r="AG6292" s="7"/>
      <c r="AH6292" s="7"/>
      <c r="AI6292" s="7"/>
      <c r="IU6292" s="11"/>
      <c r="IV6292" s="11"/>
      <c r="IW6292" s="11"/>
      <c r="AMI6292" s="12"/>
      <c r="AMJ6292" s="12"/>
      <c r="AMK6292" s="12"/>
    </row>
    <row r="6293" spans="1:1025">
      <c r="A6293" s="28">
        <v>5</v>
      </c>
      <c r="B6293" s="23">
        <v>1996</v>
      </c>
      <c r="C6293" s="24">
        <v>-19.981000000000002</v>
      </c>
      <c r="D6293" s="24">
        <v>-0.433</v>
      </c>
      <c r="E6293" s="24">
        <v>0</v>
      </c>
      <c r="F6293" s="27">
        <v>0.63</v>
      </c>
      <c r="G6293" s="24" t="s">
        <v>81</v>
      </c>
      <c r="H6293" s="1"/>
      <c r="I6293" s="1"/>
      <c r="AA6293" s="7"/>
      <c r="AB6293" s="7"/>
      <c r="AD6293" s="1"/>
      <c r="AE6293" s="1"/>
      <c r="AG6293" s="7"/>
      <c r="AH6293" s="7"/>
      <c r="AI6293" s="7"/>
      <c r="IU6293" s="11"/>
      <c r="IV6293" s="11"/>
      <c r="IW6293" s="11"/>
      <c r="AMI6293" s="12"/>
      <c r="AMJ6293" s="12"/>
      <c r="AMK6293" s="12"/>
    </row>
    <row r="6294" spans="1:1025">
      <c r="A6294" s="28">
        <v>5</v>
      </c>
      <c r="B6294" s="23">
        <v>1996</v>
      </c>
      <c r="C6294" s="24">
        <v>-27.353999999999999</v>
      </c>
      <c r="D6294" s="24">
        <v>5.218</v>
      </c>
      <c r="E6294" s="24">
        <v>0</v>
      </c>
      <c r="F6294" s="27">
        <v>1.1299999999999999</v>
      </c>
      <c r="G6294" s="24" t="s">
        <v>81</v>
      </c>
      <c r="H6294" s="1"/>
      <c r="I6294" s="1"/>
      <c r="AA6294" s="7"/>
      <c r="AB6294" s="7"/>
      <c r="AD6294" s="1"/>
      <c r="AE6294" s="1"/>
      <c r="AG6294" s="7"/>
      <c r="AH6294" s="7"/>
      <c r="AI6294" s="7"/>
      <c r="IU6294" s="11"/>
      <c r="IV6294" s="11"/>
      <c r="IW6294" s="11"/>
      <c r="AMI6294" s="12"/>
      <c r="AMJ6294" s="12"/>
      <c r="AMK6294" s="12"/>
    </row>
    <row r="6295" spans="1:1025">
      <c r="A6295" s="28">
        <v>5</v>
      </c>
      <c r="B6295" s="23">
        <v>1996</v>
      </c>
      <c r="C6295" s="24">
        <v>-20.059999999999999</v>
      </c>
      <c r="D6295" s="24">
        <v>-0.69700000000000095</v>
      </c>
      <c r="E6295" s="24">
        <v>0</v>
      </c>
      <c r="F6295" s="27">
        <v>0.64</v>
      </c>
      <c r="G6295" s="24" t="s">
        <v>81</v>
      </c>
      <c r="H6295" s="1"/>
      <c r="I6295" s="1"/>
      <c r="AA6295" s="7"/>
      <c r="AB6295" s="7"/>
      <c r="AD6295" s="1"/>
      <c r="AE6295" s="1"/>
      <c r="AG6295" s="7"/>
      <c r="AH6295" s="7"/>
      <c r="AI6295" s="7"/>
      <c r="IU6295" s="11"/>
      <c r="IV6295" s="11"/>
      <c r="IW6295" s="11"/>
      <c r="AMI6295" s="12"/>
      <c r="AMJ6295" s="12"/>
      <c r="AMK6295" s="12"/>
    </row>
    <row r="6296" spans="1:1025">
      <c r="A6296" s="28">
        <v>5</v>
      </c>
      <c r="B6296" s="23">
        <v>1996</v>
      </c>
      <c r="C6296" s="24">
        <v>-26.382999999999999</v>
      </c>
      <c r="D6296" s="24">
        <v>5.0780000000000003</v>
      </c>
      <c r="E6296" s="24">
        <v>0</v>
      </c>
      <c r="F6296" s="27">
        <v>1.1100000000000001</v>
      </c>
      <c r="G6296" s="24" t="s">
        <v>81</v>
      </c>
      <c r="H6296" s="1"/>
      <c r="I6296" s="1"/>
      <c r="AA6296" s="7"/>
      <c r="AB6296" s="7"/>
      <c r="AD6296" s="1"/>
      <c r="AE6296" s="1"/>
      <c r="AG6296" s="7"/>
      <c r="AH6296" s="7"/>
      <c r="AI6296" s="7"/>
      <c r="IU6296" s="11"/>
      <c r="IV6296" s="11"/>
      <c r="IW6296" s="11"/>
      <c r="AMI6296" s="12"/>
      <c r="AMJ6296" s="12"/>
      <c r="AMK6296" s="12"/>
    </row>
    <row r="6297" spans="1:1025">
      <c r="A6297" s="28">
        <v>5</v>
      </c>
      <c r="B6297" s="23">
        <v>1996</v>
      </c>
      <c r="C6297" s="24">
        <v>-21.164000000000001</v>
      </c>
      <c r="D6297" s="24">
        <v>1.7569999999999999</v>
      </c>
      <c r="E6297" s="24">
        <v>0</v>
      </c>
      <c r="F6297" s="27">
        <v>0.85</v>
      </c>
      <c r="G6297" s="24" t="s">
        <v>81</v>
      </c>
      <c r="H6297" s="1"/>
      <c r="I6297" s="1"/>
      <c r="AA6297" s="7"/>
      <c r="AB6297" s="7"/>
      <c r="AD6297" s="1"/>
      <c r="AE6297" s="1"/>
      <c r="AG6297" s="7"/>
      <c r="AH6297" s="7"/>
      <c r="AI6297" s="7"/>
      <c r="IU6297" s="11"/>
      <c r="IV6297" s="11"/>
      <c r="IW6297" s="11"/>
      <c r="AMI6297" s="12"/>
      <c r="AMJ6297" s="12"/>
      <c r="AMK6297" s="12"/>
    </row>
    <row r="6298" spans="1:1025">
      <c r="A6298" s="28">
        <v>5</v>
      </c>
      <c r="B6298" s="23">
        <v>1996</v>
      </c>
      <c r="C6298" s="24">
        <v>-28.395</v>
      </c>
      <c r="D6298" s="24">
        <v>5.3579999999999997</v>
      </c>
      <c r="E6298" s="24">
        <v>0</v>
      </c>
      <c r="F6298" s="27">
        <v>0.81</v>
      </c>
      <c r="G6298" s="24" t="s">
        <v>81</v>
      </c>
      <c r="H6298" s="1"/>
      <c r="I6298" s="1"/>
      <c r="AA6298" s="7"/>
      <c r="AB6298" s="7"/>
      <c r="AD6298" s="1"/>
      <c r="AE6298" s="1"/>
      <c r="AG6298" s="7"/>
      <c r="AH6298" s="7"/>
      <c r="AI6298" s="7"/>
      <c r="IU6298" s="11"/>
      <c r="IV6298" s="11"/>
      <c r="IW6298" s="11"/>
      <c r="AMI6298" s="12"/>
      <c r="AMJ6298" s="12"/>
      <c r="AMK6298" s="12"/>
    </row>
    <row r="6299" spans="1:1025">
      <c r="A6299" s="28">
        <v>5</v>
      </c>
      <c r="B6299" s="23">
        <v>1996</v>
      </c>
      <c r="C6299" s="24">
        <v>-27.92</v>
      </c>
      <c r="D6299" s="24">
        <v>5.2830000000000004</v>
      </c>
      <c r="E6299" s="24">
        <v>0</v>
      </c>
      <c r="F6299" s="27">
        <v>0.87</v>
      </c>
      <c r="G6299" s="24" t="s">
        <v>81</v>
      </c>
      <c r="H6299" s="1"/>
      <c r="I6299" s="1"/>
      <c r="AA6299" s="7"/>
      <c r="AB6299" s="7"/>
      <c r="AD6299" s="1"/>
      <c r="AE6299" s="1"/>
      <c r="AG6299" s="7"/>
      <c r="AH6299" s="7"/>
      <c r="AI6299" s="7"/>
      <c r="IU6299" s="11"/>
      <c r="IV6299" s="11"/>
      <c r="IW6299" s="11"/>
      <c r="AMI6299" s="12"/>
      <c r="AMJ6299" s="12"/>
      <c r="AMK6299" s="12"/>
    </row>
    <row r="6300" spans="1:1025">
      <c r="A6300" s="28">
        <v>5</v>
      </c>
      <c r="B6300" s="23">
        <v>1996</v>
      </c>
      <c r="C6300" s="24">
        <v>-27.1</v>
      </c>
      <c r="D6300" s="24">
        <v>5.1820000000000004</v>
      </c>
      <c r="E6300" s="24">
        <v>0</v>
      </c>
      <c r="F6300" s="27">
        <v>0.71</v>
      </c>
      <c r="G6300" s="24" t="s">
        <v>81</v>
      </c>
      <c r="H6300" s="1"/>
      <c r="I6300" s="1"/>
      <c r="AA6300" s="7"/>
      <c r="AB6300" s="7"/>
      <c r="AD6300" s="1"/>
      <c r="AE6300" s="1"/>
      <c r="AG6300" s="7"/>
      <c r="AH6300" s="7"/>
      <c r="AI6300" s="7"/>
      <c r="IU6300" s="11"/>
      <c r="IV6300" s="11"/>
      <c r="IW6300" s="11"/>
      <c r="AMI6300" s="12"/>
      <c r="AMJ6300" s="12"/>
      <c r="AMK6300" s="12"/>
    </row>
    <row r="6301" spans="1:1025">
      <c r="A6301" s="28">
        <v>5</v>
      </c>
      <c r="B6301" s="23">
        <v>1996</v>
      </c>
      <c r="C6301" s="24">
        <v>-29.315000000000001</v>
      </c>
      <c r="D6301" s="24">
        <v>5.5220000000000002</v>
      </c>
      <c r="E6301" s="24">
        <v>0</v>
      </c>
      <c r="F6301" s="27">
        <v>0.75</v>
      </c>
      <c r="G6301" s="24" t="s">
        <v>81</v>
      </c>
      <c r="H6301" s="1"/>
      <c r="I6301" s="1"/>
      <c r="AA6301" s="7"/>
      <c r="AB6301" s="7"/>
      <c r="AD6301" s="1"/>
      <c r="AE6301" s="1"/>
      <c r="AG6301" s="7"/>
      <c r="AH6301" s="7"/>
      <c r="AI6301" s="7"/>
      <c r="IU6301" s="11"/>
      <c r="IV6301" s="11"/>
      <c r="IW6301" s="11"/>
      <c r="AMI6301" s="12"/>
      <c r="AMJ6301" s="12"/>
      <c r="AMK6301" s="12"/>
    </row>
    <row r="6302" spans="1:1025">
      <c r="A6302" s="28">
        <v>5</v>
      </c>
      <c r="B6302" s="23">
        <v>1996</v>
      </c>
      <c r="C6302" s="24">
        <v>-29.562999999999999</v>
      </c>
      <c r="D6302" s="24">
        <v>5.57</v>
      </c>
      <c r="E6302" s="24">
        <v>0</v>
      </c>
      <c r="F6302" s="27">
        <v>0.74</v>
      </c>
      <c r="G6302" s="24" t="s">
        <v>81</v>
      </c>
      <c r="H6302" s="1"/>
      <c r="I6302" s="1"/>
      <c r="AA6302" s="7"/>
      <c r="AB6302" s="7"/>
      <c r="AD6302" s="1"/>
      <c r="AE6302" s="1"/>
      <c r="AG6302" s="7"/>
      <c r="AH6302" s="7"/>
      <c r="AI6302" s="7"/>
      <c r="IU6302" s="11"/>
      <c r="IV6302" s="11"/>
      <c r="IW6302" s="11"/>
      <c r="AMI6302" s="12"/>
      <c r="AMJ6302" s="12"/>
      <c r="AMK6302" s="12"/>
    </row>
    <row r="6303" spans="1:1025">
      <c r="A6303" s="28">
        <v>5</v>
      </c>
      <c r="B6303" s="23">
        <v>1996</v>
      </c>
      <c r="C6303" s="24">
        <v>-23.009</v>
      </c>
      <c r="D6303" s="24">
        <v>-10.397</v>
      </c>
      <c r="E6303" s="24">
        <v>0</v>
      </c>
      <c r="F6303" s="27">
        <v>0.65</v>
      </c>
      <c r="G6303" s="24" t="s">
        <v>81</v>
      </c>
      <c r="H6303" s="1"/>
      <c r="I6303" s="1"/>
      <c r="AA6303" s="7"/>
      <c r="AB6303" s="7"/>
      <c r="AD6303" s="1"/>
      <c r="AE6303" s="1"/>
      <c r="AG6303" s="7"/>
      <c r="AH6303" s="7"/>
      <c r="AI6303" s="7"/>
      <c r="IU6303" s="11"/>
      <c r="IV6303" s="11"/>
      <c r="IW6303" s="11"/>
      <c r="AMI6303" s="12"/>
      <c r="AMJ6303" s="12"/>
      <c r="AMK6303" s="12"/>
    </row>
    <row r="6304" spans="1:1025">
      <c r="A6304" s="28">
        <v>5</v>
      </c>
      <c r="B6304" s="23">
        <v>1996</v>
      </c>
      <c r="C6304" s="24">
        <v>-26.32</v>
      </c>
      <c r="D6304" s="24">
        <v>5.0679999999999996</v>
      </c>
      <c r="E6304" s="24">
        <v>0</v>
      </c>
      <c r="F6304" s="27">
        <v>1.1599999999999999</v>
      </c>
      <c r="G6304" s="24" t="s">
        <v>81</v>
      </c>
      <c r="H6304" s="1"/>
      <c r="I6304" s="1"/>
      <c r="AA6304" s="7"/>
      <c r="AB6304" s="7"/>
      <c r="AD6304" s="1"/>
      <c r="AE6304" s="1"/>
      <c r="AG6304" s="7"/>
      <c r="AH6304" s="7"/>
      <c r="AI6304" s="7"/>
      <c r="IU6304" s="11"/>
      <c r="IV6304" s="11"/>
      <c r="IW6304" s="11"/>
      <c r="AMI6304" s="12"/>
      <c r="AMJ6304" s="12"/>
      <c r="AMK6304" s="12"/>
    </row>
    <row r="6305" spans="1:1025">
      <c r="A6305" s="28">
        <v>5</v>
      </c>
      <c r="B6305" s="23">
        <v>1996</v>
      </c>
      <c r="C6305" s="24">
        <v>-26.902000000000001</v>
      </c>
      <c r="D6305" s="24">
        <v>5.1539999999999999</v>
      </c>
      <c r="E6305" s="24">
        <v>0</v>
      </c>
      <c r="F6305" s="27">
        <v>0.64</v>
      </c>
      <c r="G6305" s="24" t="s">
        <v>81</v>
      </c>
      <c r="H6305" s="1"/>
      <c r="I6305" s="1"/>
      <c r="AA6305" s="7"/>
      <c r="AB6305" s="7"/>
      <c r="AD6305" s="1"/>
      <c r="AE6305" s="1"/>
      <c r="AG6305" s="7"/>
      <c r="AH6305" s="7"/>
      <c r="AI6305" s="7"/>
      <c r="IU6305" s="11"/>
      <c r="IV6305" s="11"/>
      <c r="IW6305" s="11"/>
      <c r="AMI6305" s="12"/>
      <c r="AMJ6305" s="12"/>
      <c r="AMK6305" s="12"/>
    </row>
    <row r="6306" spans="1:1025">
      <c r="A6306" s="28">
        <v>5</v>
      </c>
      <c r="B6306" s="23">
        <v>1996</v>
      </c>
      <c r="C6306" s="24">
        <v>-22.481999999999999</v>
      </c>
      <c r="D6306" s="24">
        <v>-8.625</v>
      </c>
      <c r="E6306" s="24">
        <v>0</v>
      </c>
      <c r="F6306" s="27">
        <v>0.63</v>
      </c>
      <c r="G6306" s="24" t="s">
        <v>81</v>
      </c>
      <c r="H6306" s="1"/>
      <c r="I6306" s="1"/>
      <c r="AA6306" s="7"/>
      <c r="AB6306" s="7"/>
      <c r="AD6306" s="1"/>
      <c r="AE6306" s="1"/>
      <c r="AG6306" s="7"/>
      <c r="AH6306" s="7"/>
      <c r="AI6306" s="7"/>
      <c r="IU6306" s="11"/>
      <c r="IV6306" s="11"/>
      <c r="IW6306" s="11"/>
      <c r="AMI6306" s="12"/>
      <c r="AMJ6306" s="12"/>
      <c r="AMK6306" s="12"/>
    </row>
    <row r="6307" spans="1:1025">
      <c r="A6307" s="28">
        <v>5</v>
      </c>
      <c r="B6307" s="23">
        <v>1996</v>
      </c>
      <c r="C6307" s="24">
        <v>-28.431999999999999</v>
      </c>
      <c r="D6307" s="24">
        <v>5.3650000000000002</v>
      </c>
      <c r="E6307" s="24">
        <v>0</v>
      </c>
      <c r="F6307" s="27">
        <v>0.83</v>
      </c>
      <c r="G6307" s="24" t="s">
        <v>81</v>
      </c>
      <c r="H6307" s="1"/>
      <c r="I6307" s="1"/>
      <c r="AA6307" s="7"/>
      <c r="AB6307" s="7"/>
      <c r="AD6307" s="1"/>
      <c r="AE6307" s="1"/>
      <c r="AG6307" s="7"/>
      <c r="AH6307" s="7"/>
      <c r="AI6307" s="7"/>
      <c r="IU6307" s="11"/>
      <c r="IV6307" s="11"/>
      <c r="IW6307" s="11"/>
      <c r="AMI6307" s="12"/>
      <c r="AMJ6307" s="12"/>
      <c r="AMK6307" s="12"/>
    </row>
    <row r="6308" spans="1:1025">
      <c r="A6308" s="28">
        <v>5</v>
      </c>
      <c r="B6308" s="23">
        <v>1996</v>
      </c>
      <c r="C6308" s="24">
        <v>-41.04</v>
      </c>
      <c r="D6308" s="24">
        <v>7.37</v>
      </c>
      <c r="E6308" s="24">
        <v>0</v>
      </c>
      <c r="F6308" s="27">
        <v>0.7</v>
      </c>
      <c r="G6308" s="24" t="s">
        <v>81</v>
      </c>
      <c r="H6308" s="1"/>
      <c r="I6308" s="1"/>
      <c r="AA6308" s="7"/>
      <c r="AB6308" s="7"/>
      <c r="AD6308" s="1"/>
      <c r="AE6308" s="1"/>
      <c r="AG6308" s="7"/>
      <c r="AH6308" s="7"/>
      <c r="AI6308" s="7"/>
      <c r="IU6308" s="11"/>
      <c r="IV6308" s="11"/>
      <c r="IW6308" s="11"/>
      <c r="AMI6308" s="12"/>
      <c r="AMJ6308" s="12"/>
      <c r="AMK6308" s="12"/>
    </row>
    <row r="6309" spans="1:1025">
      <c r="A6309" s="28">
        <v>5</v>
      </c>
      <c r="B6309" s="23">
        <v>1996</v>
      </c>
      <c r="C6309" s="24">
        <v>-20.451000000000001</v>
      </c>
      <c r="D6309" s="24">
        <v>0.309</v>
      </c>
      <c r="E6309" s="24">
        <v>0</v>
      </c>
      <c r="F6309" s="27">
        <v>0.81</v>
      </c>
      <c r="G6309" s="24" t="s">
        <v>81</v>
      </c>
      <c r="H6309" s="1"/>
      <c r="I6309" s="1"/>
      <c r="AA6309" s="7"/>
      <c r="AB6309" s="7"/>
      <c r="AD6309" s="1"/>
      <c r="AE6309" s="1"/>
      <c r="AG6309" s="7"/>
      <c r="AH6309" s="7"/>
      <c r="AI6309" s="7"/>
      <c r="IU6309" s="11"/>
      <c r="IV6309" s="11"/>
      <c r="IW6309" s="11"/>
      <c r="AMI6309" s="12"/>
      <c r="AMJ6309" s="12"/>
      <c r="AMK6309" s="12"/>
    </row>
    <row r="6310" spans="1:1025">
      <c r="A6310" s="28">
        <v>5</v>
      </c>
      <c r="B6310" s="23">
        <v>1996</v>
      </c>
      <c r="C6310" s="24">
        <v>-21.082000000000001</v>
      </c>
      <c r="D6310" s="24">
        <v>1.5640000000000001</v>
      </c>
      <c r="E6310" s="24">
        <v>0</v>
      </c>
      <c r="F6310" s="27">
        <v>0.81</v>
      </c>
      <c r="G6310" s="24" t="s">
        <v>81</v>
      </c>
      <c r="H6310" s="1"/>
      <c r="I6310" s="1"/>
      <c r="AA6310" s="7"/>
      <c r="AB6310" s="7"/>
      <c r="AD6310" s="1"/>
      <c r="AE6310" s="1"/>
      <c r="AG6310" s="7"/>
      <c r="AH6310" s="7"/>
      <c r="AI6310" s="7"/>
      <c r="IU6310" s="11"/>
      <c r="IV6310" s="11"/>
      <c r="IW6310" s="11"/>
      <c r="AMI6310" s="12"/>
      <c r="AMJ6310" s="12"/>
      <c r="AMK6310" s="12"/>
    </row>
    <row r="6311" spans="1:1025">
      <c r="A6311" s="28">
        <v>5</v>
      </c>
      <c r="B6311" s="23">
        <v>1996</v>
      </c>
      <c r="C6311" s="24">
        <v>-44.307000000000002</v>
      </c>
      <c r="D6311" s="24">
        <v>7.8639999999999999</v>
      </c>
      <c r="E6311" s="24">
        <v>0</v>
      </c>
      <c r="F6311" s="27">
        <v>0.75</v>
      </c>
      <c r="G6311" s="24" t="s">
        <v>81</v>
      </c>
      <c r="H6311" s="1"/>
      <c r="I6311" s="1"/>
      <c r="AA6311" s="7"/>
      <c r="AB6311" s="7"/>
      <c r="AD6311" s="1"/>
      <c r="AE6311" s="1"/>
      <c r="AG6311" s="7"/>
      <c r="AH6311" s="7"/>
      <c r="AI6311" s="7"/>
      <c r="IU6311" s="11"/>
      <c r="IV6311" s="11"/>
      <c r="IW6311" s="11"/>
      <c r="AMI6311" s="12"/>
      <c r="AMJ6311" s="12"/>
      <c r="AMK6311" s="12"/>
    </row>
    <row r="6312" spans="1:1025">
      <c r="A6312" s="28">
        <v>5</v>
      </c>
      <c r="B6312" s="23">
        <v>1996</v>
      </c>
      <c r="C6312" s="24">
        <v>-22.166</v>
      </c>
      <c r="D6312" s="24">
        <v>3.948</v>
      </c>
      <c r="E6312" s="24">
        <v>0</v>
      </c>
      <c r="F6312" s="27">
        <v>0.5</v>
      </c>
      <c r="G6312" s="24" t="s">
        <v>81</v>
      </c>
      <c r="H6312" s="1"/>
      <c r="I6312" s="1"/>
      <c r="AA6312" s="7"/>
      <c r="AB6312" s="7"/>
      <c r="AD6312" s="1"/>
      <c r="AE6312" s="1"/>
      <c r="AG6312" s="7"/>
      <c r="AH6312" s="7"/>
      <c r="AI6312" s="7"/>
      <c r="IU6312" s="11"/>
      <c r="IV6312" s="11"/>
      <c r="IW6312" s="11"/>
      <c r="AMI6312" s="12"/>
      <c r="AMJ6312" s="12"/>
      <c r="AMK6312" s="12"/>
    </row>
    <row r="6313" spans="1:1025">
      <c r="A6313" s="28">
        <v>5</v>
      </c>
      <c r="B6313" s="23">
        <v>1996</v>
      </c>
      <c r="C6313" s="24">
        <v>-30.63</v>
      </c>
      <c r="D6313" s="24">
        <v>5.7640000000000002</v>
      </c>
      <c r="E6313" s="24">
        <v>0</v>
      </c>
      <c r="F6313" s="27">
        <v>0.69</v>
      </c>
      <c r="G6313" s="24" t="s">
        <v>81</v>
      </c>
      <c r="H6313" s="1"/>
      <c r="I6313" s="1"/>
      <c r="AA6313" s="7"/>
      <c r="AB6313" s="7"/>
      <c r="AD6313" s="1"/>
      <c r="AE6313" s="1"/>
      <c r="AG6313" s="7"/>
      <c r="AH6313" s="7"/>
      <c r="AI6313" s="7"/>
      <c r="IU6313" s="11"/>
      <c r="IV6313" s="11"/>
      <c r="IW6313" s="11"/>
      <c r="AMI6313" s="12"/>
      <c r="AMJ6313" s="12"/>
      <c r="AMK6313" s="12"/>
    </row>
    <row r="6314" spans="1:1025">
      <c r="A6314" s="28">
        <v>5</v>
      </c>
      <c r="B6314" s="23">
        <v>1996</v>
      </c>
      <c r="C6314" s="24">
        <v>-29.061</v>
      </c>
      <c r="D6314" s="24">
        <v>5.4729999999999999</v>
      </c>
      <c r="E6314" s="24">
        <v>0</v>
      </c>
      <c r="F6314" s="27">
        <v>0.69</v>
      </c>
      <c r="G6314" s="24" t="s">
        <v>81</v>
      </c>
      <c r="H6314" s="1"/>
      <c r="I6314" s="1"/>
      <c r="AA6314" s="7"/>
      <c r="AB6314" s="7"/>
      <c r="AD6314" s="1"/>
      <c r="AE6314" s="1"/>
      <c r="AG6314" s="7"/>
      <c r="AH6314" s="7"/>
      <c r="AI6314" s="7"/>
      <c r="IU6314" s="11"/>
      <c r="IV6314" s="11"/>
      <c r="IW6314" s="11"/>
      <c r="AMI6314" s="12"/>
      <c r="AMJ6314" s="12"/>
      <c r="AMK6314" s="12"/>
    </row>
    <row r="6315" spans="1:1025">
      <c r="A6315" s="28">
        <v>5</v>
      </c>
      <c r="B6315" s="23">
        <v>1996</v>
      </c>
      <c r="C6315" s="24">
        <v>-20.068999999999999</v>
      </c>
      <c r="D6315" s="24">
        <v>-0.72100000000000097</v>
      </c>
      <c r="E6315" s="24">
        <v>0</v>
      </c>
      <c r="F6315" s="27">
        <v>0.67</v>
      </c>
      <c r="G6315" s="24" t="s">
        <v>81</v>
      </c>
      <c r="H6315" s="1"/>
      <c r="I6315" s="1"/>
      <c r="AA6315" s="7"/>
      <c r="AB6315" s="7"/>
      <c r="AD6315" s="1"/>
      <c r="AE6315" s="1"/>
      <c r="AG6315" s="7"/>
      <c r="AH6315" s="7"/>
      <c r="AI6315" s="7"/>
      <c r="IU6315" s="11"/>
      <c r="IV6315" s="11"/>
      <c r="IW6315" s="11"/>
      <c r="AMI6315" s="12"/>
      <c r="AMJ6315" s="12"/>
      <c r="AMK6315" s="12"/>
    </row>
    <row r="6316" spans="1:1025">
      <c r="A6316" s="28">
        <v>5</v>
      </c>
      <c r="B6316" s="23">
        <v>1996</v>
      </c>
      <c r="C6316" s="24">
        <v>-30.39</v>
      </c>
      <c r="D6316" s="24">
        <v>5.7220000000000004</v>
      </c>
      <c r="E6316" s="24">
        <v>0</v>
      </c>
      <c r="F6316" s="27">
        <v>0.73</v>
      </c>
      <c r="G6316" s="24" t="s">
        <v>81</v>
      </c>
      <c r="H6316" s="1"/>
      <c r="I6316" s="1"/>
      <c r="AA6316" s="7"/>
      <c r="AB6316" s="7"/>
      <c r="AD6316" s="1"/>
      <c r="AE6316" s="1"/>
      <c r="AG6316" s="7"/>
      <c r="AH6316" s="7"/>
      <c r="AI6316" s="7"/>
      <c r="IU6316" s="11"/>
      <c r="IV6316" s="11"/>
      <c r="IW6316" s="11"/>
      <c r="AMI6316" s="12"/>
      <c r="AMJ6316" s="12"/>
      <c r="AMK6316" s="12"/>
    </row>
    <row r="6317" spans="1:1025">
      <c r="A6317" s="28">
        <v>5</v>
      </c>
      <c r="B6317" s="23">
        <v>1996</v>
      </c>
      <c r="C6317" s="24">
        <v>-21.277999999999999</v>
      </c>
      <c r="D6317" s="24">
        <v>2.0230000000000001</v>
      </c>
      <c r="E6317" s="24">
        <v>0</v>
      </c>
      <c r="F6317" s="27">
        <v>0.83</v>
      </c>
      <c r="G6317" s="24" t="s">
        <v>81</v>
      </c>
      <c r="H6317" s="1"/>
      <c r="I6317" s="1"/>
      <c r="AA6317" s="7"/>
      <c r="AB6317" s="7"/>
      <c r="AD6317" s="1"/>
      <c r="AE6317" s="1"/>
      <c r="AG6317" s="7"/>
      <c r="AH6317" s="7"/>
      <c r="AI6317" s="7"/>
      <c r="IU6317" s="11"/>
      <c r="IV6317" s="11"/>
      <c r="IW6317" s="11"/>
      <c r="AMI6317" s="12"/>
      <c r="AMJ6317" s="12"/>
      <c r="AMK6317" s="12"/>
    </row>
    <row r="6318" spans="1:1025">
      <c r="A6318" s="28">
        <v>5</v>
      </c>
      <c r="B6318" s="23">
        <v>1996</v>
      </c>
      <c r="C6318" s="24">
        <v>-20.928000000000001</v>
      </c>
      <c r="D6318" s="24">
        <v>-3.6269999999999998</v>
      </c>
      <c r="E6318" s="24">
        <v>0</v>
      </c>
      <c r="F6318" s="27">
        <v>0.63</v>
      </c>
      <c r="G6318" s="24" t="s">
        <v>81</v>
      </c>
      <c r="H6318" s="1"/>
      <c r="I6318" s="1"/>
      <c r="AA6318" s="7"/>
      <c r="AB6318" s="7"/>
      <c r="AD6318" s="1"/>
      <c r="AE6318" s="1"/>
      <c r="AG6318" s="7"/>
      <c r="AH6318" s="7"/>
      <c r="AI6318" s="7"/>
      <c r="IU6318" s="11"/>
      <c r="IV6318" s="11"/>
      <c r="IW6318" s="11"/>
      <c r="AMI6318" s="12"/>
      <c r="AMJ6318" s="12"/>
      <c r="AMK6318" s="12"/>
    </row>
    <row r="6319" spans="1:1025">
      <c r="A6319" s="28">
        <v>5</v>
      </c>
      <c r="B6319" s="23">
        <v>1996</v>
      </c>
      <c r="C6319" s="24">
        <v>-20.484000000000002</v>
      </c>
      <c r="D6319" s="24">
        <v>0.373</v>
      </c>
      <c r="E6319" s="24">
        <v>0</v>
      </c>
      <c r="F6319" s="27">
        <v>0.77</v>
      </c>
      <c r="G6319" s="24" t="s">
        <v>81</v>
      </c>
      <c r="H6319" s="1"/>
      <c r="I6319" s="1"/>
      <c r="AA6319" s="7"/>
      <c r="AB6319" s="7"/>
      <c r="AD6319" s="1"/>
      <c r="AE6319" s="1"/>
      <c r="AG6319" s="7"/>
      <c r="AH6319" s="7"/>
      <c r="AI6319" s="7"/>
      <c r="IU6319" s="11"/>
      <c r="IV6319" s="11"/>
      <c r="IW6319" s="11"/>
      <c r="AMI6319" s="12"/>
      <c r="AMJ6319" s="12"/>
      <c r="AMK6319" s="12"/>
    </row>
    <row r="6320" spans="1:1025">
      <c r="A6320" s="28">
        <v>5</v>
      </c>
      <c r="B6320" s="23">
        <v>1996</v>
      </c>
      <c r="C6320" s="24">
        <v>-21.815999999999999</v>
      </c>
      <c r="D6320" s="24">
        <v>-6.48</v>
      </c>
      <c r="E6320" s="24">
        <v>0</v>
      </c>
      <c r="F6320" s="27">
        <v>0.56000000000000105</v>
      </c>
      <c r="G6320" s="24" t="s">
        <v>81</v>
      </c>
      <c r="H6320" s="1"/>
      <c r="I6320" s="1"/>
      <c r="AA6320" s="7"/>
      <c r="AB6320" s="7"/>
      <c r="AD6320" s="1"/>
      <c r="AE6320" s="1"/>
      <c r="AG6320" s="7"/>
      <c r="AH6320" s="7"/>
      <c r="AI6320" s="7"/>
      <c r="IU6320" s="11"/>
      <c r="IV6320" s="11"/>
      <c r="IW6320" s="11"/>
      <c r="AMI6320" s="12"/>
      <c r="AMJ6320" s="12"/>
      <c r="AMK6320" s="12"/>
    </row>
    <row r="6321" spans="1:1025">
      <c r="A6321" s="28">
        <v>5</v>
      </c>
      <c r="B6321" s="23">
        <v>1996</v>
      </c>
      <c r="C6321" s="24">
        <v>-44.069000000000003</v>
      </c>
      <c r="D6321" s="24">
        <v>7.835</v>
      </c>
      <c r="E6321" s="24">
        <v>0</v>
      </c>
      <c r="F6321" s="27">
        <v>0.79</v>
      </c>
      <c r="G6321" s="24" t="s">
        <v>81</v>
      </c>
      <c r="H6321" s="1"/>
      <c r="I6321" s="1"/>
      <c r="AA6321" s="7"/>
      <c r="AB6321" s="7"/>
      <c r="AD6321" s="1"/>
      <c r="AE6321" s="1"/>
      <c r="AG6321" s="7"/>
      <c r="AH6321" s="7"/>
      <c r="AI6321" s="7"/>
      <c r="IU6321" s="11"/>
      <c r="IV6321" s="11"/>
      <c r="IW6321" s="11"/>
      <c r="AMI6321" s="12"/>
      <c r="AMJ6321" s="12"/>
      <c r="AMK6321" s="12"/>
    </row>
    <row r="6322" spans="1:1025">
      <c r="A6322" s="28">
        <v>5</v>
      </c>
      <c r="B6322" s="23">
        <v>1996</v>
      </c>
      <c r="C6322" s="24">
        <v>-30.591000000000001</v>
      </c>
      <c r="D6322" s="24">
        <v>5.7569999999999997</v>
      </c>
      <c r="E6322" s="24">
        <v>0</v>
      </c>
      <c r="F6322" s="27">
        <v>0.72</v>
      </c>
      <c r="G6322" s="24" t="s">
        <v>81</v>
      </c>
      <c r="H6322" s="1"/>
      <c r="I6322" s="1"/>
      <c r="AA6322" s="7"/>
      <c r="AB6322" s="7"/>
      <c r="AD6322" s="1"/>
      <c r="AE6322" s="1"/>
      <c r="AG6322" s="7"/>
      <c r="AH6322" s="7"/>
      <c r="AI6322" s="7"/>
      <c r="IU6322" s="11"/>
      <c r="IV6322" s="11"/>
      <c r="IW6322" s="11"/>
      <c r="AMI6322" s="12"/>
      <c r="AMJ6322" s="12"/>
      <c r="AMK6322" s="12"/>
    </row>
    <row r="6323" spans="1:1025">
      <c r="A6323" s="28">
        <v>5</v>
      </c>
      <c r="B6323" s="23">
        <v>1996</v>
      </c>
      <c r="C6323" s="24">
        <v>-21.434999999999999</v>
      </c>
      <c r="D6323" s="24">
        <v>-5.2969999999999997</v>
      </c>
      <c r="E6323" s="24">
        <v>0</v>
      </c>
      <c r="F6323" s="27">
        <v>0.76</v>
      </c>
      <c r="G6323" s="24" t="s">
        <v>81</v>
      </c>
      <c r="H6323" s="1"/>
      <c r="I6323" s="1"/>
      <c r="AA6323" s="7"/>
      <c r="AB6323" s="7"/>
      <c r="AD6323" s="1"/>
      <c r="AE6323" s="1"/>
      <c r="AG6323" s="7"/>
      <c r="AH6323" s="7"/>
      <c r="AI6323" s="7"/>
      <c r="IU6323" s="11"/>
      <c r="IV6323" s="11"/>
      <c r="IW6323" s="11"/>
      <c r="AMI6323" s="12"/>
      <c r="AMJ6323" s="12"/>
      <c r="AMK6323" s="12"/>
    </row>
    <row r="6324" spans="1:1025">
      <c r="A6324" s="28">
        <v>5</v>
      </c>
      <c r="B6324" s="23">
        <v>1996</v>
      </c>
      <c r="C6324" s="24">
        <v>-28.42</v>
      </c>
      <c r="D6324" s="24">
        <v>5.3630000000000004</v>
      </c>
      <c r="E6324" s="24">
        <v>0</v>
      </c>
      <c r="F6324" s="27">
        <v>0.86</v>
      </c>
      <c r="G6324" s="24" t="s">
        <v>81</v>
      </c>
      <c r="H6324" s="1"/>
      <c r="I6324" s="1"/>
      <c r="AA6324" s="7"/>
      <c r="AB6324" s="7"/>
      <c r="AD6324" s="1"/>
      <c r="AE6324" s="1"/>
      <c r="AG6324" s="7"/>
      <c r="AH6324" s="7"/>
      <c r="AI6324" s="7"/>
      <c r="IU6324" s="11"/>
      <c r="IV6324" s="11"/>
      <c r="IW6324" s="11"/>
      <c r="AMI6324" s="12"/>
      <c r="AMJ6324" s="12"/>
      <c r="AMK6324" s="12"/>
    </row>
    <row r="6325" spans="1:1025">
      <c r="A6325" s="28">
        <v>5</v>
      </c>
      <c r="B6325" s="23">
        <v>1996</v>
      </c>
      <c r="C6325" s="24">
        <v>-23.187000000000001</v>
      </c>
      <c r="D6325" s="24">
        <v>-11.09</v>
      </c>
      <c r="E6325" s="24">
        <v>0</v>
      </c>
      <c r="F6325" s="27">
        <v>0.67</v>
      </c>
      <c r="G6325" s="24" t="s">
        <v>81</v>
      </c>
      <c r="H6325" s="1"/>
      <c r="I6325" s="1"/>
      <c r="AA6325" s="7"/>
      <c r="AB6325" s="7"/>
      <c r="AD6325" s="1"/>
      <c r="AE6325" s="1"/>
      <c r="AG6325" s="7"/>
      <c r="AH6325" s="7"/>
      <c r="AI6325" s="7"/>
      <c r="IU6325" s="11"/>
      <c r="IV6325" s="11"/>
      <c r="IW6325" s="11"/>
      <c r="AMI6325" s="12"/>
      <c r="AMJ6325" s="12"/>
      <c r="AMK6325" s="12"/>
    </row>
    <row r="6326" spans="1:1025">
      <c r="A6326" s="28">
        <v>5</v>
      </c>
      <c r="B6326" s="23">
        <v>1996</v>
      </c>
      <c r="C6326" s="24">
        <v>-41.094000000000001</v>
      </c>
      <c r="D6326" s="24">
        <v>7.3760000000000003</v>
      </c>
      <c r="E6326" s="24">
        <v>0</v>
      </c>
      <c r="F6326" s="27">
        <v>0.72</v>
      </c>
      <c r="G6326" s="24" t="s">
        <v>81</v>
      </c>
      <c r="H6326" s="1"/>
      <c r="I6326" s="1"/>
      <c r="AA6326" s="7"/>
      <c r="AB6326" s="7"/>
      <c r="AD6326" s="1"/>
      <c r="AE6326" s="1"/>
      <c r="AG6326" s="7"/>
      <c r="AH6326" s="7"/>
      <c r="AI6326" s="7"/>
      <c r="IU6326" s="11"/>
      <c r="IV6326" s="11"/>
      <c r="IW6326" s="11"/>
      <c r="AMI6326" s="12"/>
      <c r="AMJ6326" s="12"/>
      <c r="AMK6326" s="12"/>
    </row>
    <row r="6327" spans="1:1025">
      <c r="A6327" s="28">
        <v>5</v>
      </c>
      <c r="B6327" s="23">
        <v>1996</v>
      </c>
      <c r="C6327" s="24">
        <v>-29.276</v>
      </c>
      <c r="D6327" s="24">
        <v>5.5140000000000002</v>
      </c>
      <c r="E6327" s="24">
        <v>0</v>
      </c>
      <c r="F6327" s="27">
        <v>0.75</v>
      </c>
      <c r="G6327" s="24" t="s">
        <v>81</v>
      </c>
      <c r="H6327" s="1"/>
      <c r="I6327" s="1"/>
      <c r="AA6327" s="7"/>
      <c r="AB6327" s="7"/>
      <c r="AD6327" s="1"/>
      <c r="AE6327" s="1"/>
      <c r="AG6327" s="7"/>
      <c r="AH6327" s="7"/>
      <c r="AI6327" s="7"/>
      <c r="IU6327" s="11"/>
      <c r="IV6327" s="11"/>
      <c r="IW6327" s="11"/>
      <c r="AMI6327" s="12"/>
      <c r="AMJ6327" s="12"/>
      <c r="AMK6327" s="12"/>
    </row>
    <row r="6328" spans="1:1025">
      <c r="A6328" s="28">
        <v>5</v>
      </c>
      <c r="B6328" s="23">
        <v>1996</v>
      </c>
      <c r="C6328" s="24">
        <v>-37.51</v>
      </c>
      <c r="D6328" s="24">
        <v>6.83</v>
      </c>
      <c r="E6328" s="24">
        <v>0</v>
      </c>
      <c r="F6328" s="27">
        <v>0.52</v>
      </c>
      <c r="G6328" s="24" t="s">
        <v>81</v>
      </c>
      <c r="H6328" s="1"/>
      <c r="I6328" s="1"/>
      <c r="AA6328" s="7"/>
      <c r="AB6328" s="7"/>
      <c r="AD6328" s="1"/>
      <c r="AE6328" s="1"/>
      <c r="AG6328" s="7"/>
      <c r="AH6328" s="7"/>
      <c r="AI6328" s="7"/>
      <c r="IU6328" s="11"/>
      <c r="IV6328" s="11"/>
      <c r="IW6328" s="11"/>
      <c r="AMI6328" s="12"/>
      <c r="AMJ6328" s="12"/>
      <c r="AMK6328" s="12"/>
    </row>
    <row r="6329" spans="1:1025">
      <c r="A6329" s="28">
        <v>5</v>
      </c>
      <c r="B6329" s="23">
        <v>1996</v>
      </c>
      <c r="C6329" s="24">
        <v>-36.128</v>
      </c>
      <c r="D6329" s="24">
        <v>6.6109999999999998</v>
      </c>
      <c r="E6329" s="24">
        <v>0</v>
      </c>
      <c r="F6329" s="27">
        <v>0.43</v>
      </c>
      <c r="G6329" s="24" t="s">
        <v>81</v>
      </c>
      <c r="H6329" s="1"/>
      <c r="I6329" s="1"/>
      <c r="AA6329" s="7"/>
      <c r="AB6329" s="7"/>
      <c r="AD6329" s="1"/>
      <c r="AE6329" s="1"/>
      <c r="AG6329" s="7"/>
      <c r="AH6329" s="7"/>
      <c r="AI6329" s="7"/>
      <c r="IU6329" s="11"/>
      <c r="IV6329" s="11"/>
      <c r="IW6329" s="11"/>
      <c r="AMI6329" s="12"/>
      <c r="AMJ6329" s="12"/>
      <c r="AMK6329" s="12"/>
    </row>
    <row r="6330" spans="1:1025">
      <c r="A6330" s="28">
        <v>5</v>
      </c>
      <c r="B6330" s="23">
        <v>1996</v>
      </c>
      <c r="C6330" s="24">
        <v>-27.559000000000001</v>
      </c>
      <c r="D6330" s="24">
        <v>5.24</v>
      </c>
      <c r="E6330" s="24">
        <v>0</v>
      </c>
      <c r="F6330" s="27">
        <v>0.83</v>
      </c>
      <c r="G6330" s="24" t="s">
        <v>81</v>
      </c>
      <c r="H6330" s="1"/>
      <c r="I6330" s="1"/>
      <c r="AA6330" s="7"/>
      <c r="AB6330" s="7"/>
      <c r="AD6330" s="1"/>
      <c r="AE6330" s="1"/>
      <c r="AG6330" s="7"/>
      <c r="AH6330" s="7"/>
      <c r="AI6330" s="7"/>
      <c r="IU6330" s="11"/>
      <c r="IV6330" s="11"/>
      <c r="IW6330" s="11"/>
      <c r="AMI6330" s="12"/>
      <c r="AMJ6330" s="12"/>
      <c r="AMK6330" s="12"/>
    </row>
    <row r="6331" spans="1:1025">
      <c r="A6331" s="28">
        <v>5</v>
      </c>
      <c r="B6331" s="23">
        <v>1996</v>
      </c>
      <c r="C6331" s="24">
        <v>-20.001999999999999</v>
      </c>
      <c r="D6331" s="24">
        <v>-0.506000000000001</v>
      </c>
      <c r="E6331" s="24">
        <v>0</v>
      </c>
      <c r="F6331" s="27">
        <v>0.64</v>
      </c>
      <c r="G6331" s="24" t="s">
        <v>81</v>
      </c>
      <c r="H6331" s="1"/>
      <c r="I6331" s="1"/>
      <c r="AA6331" s="7"/>
      <c r="AB6331" s="7"/>
      <c r="AD6331" s="1"/>
      <c r="AE6331" s="1"/>
      <c r="AG6331" s="7"/>
      <c r="AH6331" s="7"/>
      <c r="AI6331" s="7"/>
      <c r="IU6331" s="11"/>
      <c r="IV6331" s="11"/>
      <c r="IW6331" s="11"/>
      <c r="AMI6331" s="12"/>
      <c r="AMJ6331" s="12"/>
      <c r="AMK6331" s="12"/>
    </row>
    <row r="6332" spans="1:1025">
      <c r="A6332" s="28">
        <v>5</v>
      </c>
      <c r="B6332" s="23">
        <v>1996</v>
      </c>
      <c r="C6332" s="24">
        <v>-22.152999999999999</v>
      </c>
      <c r="D6332" s="24">
        <v>3.9260000000000002</v>
      </c>
      <c r="E6332" s="24">
        <v>0</v>
      </c>
      <c r="F6332" s="27">
        <v>0.53</v>
      </c>
      <c r="G6332" s="24" t="s">
        <v>81</v>
      </c>
      <c r="H6332" s="1"/>
      <c r="I6332" s="1"/>
      <c r="AA6332" s="7"/>
      <c r="AB6332" s="7"/>
      <c r="AD6332" s="1"/>
      <c r="AE6332" s="1"/>
      <c r="AG6332" s="7"/>
      <c r="AH6332" s="7"/>
      <c r="AI6332" s="7"/>
      <c r="IU6332" s="11"/>
      <c r="IV6332" s="11"/>
      <c r="IW6332" s="11"/>
      <c r="AMI6332" s="12"/>
      <c r="AMJ6332" s="12"/>
      <c r="AMK6332" s="12"/>
    </row>
    <row r="6333" spans="1:1025">
      <c r="A6333" s="28">
        <v>5</v>
      </c>
      <c r="B6333" s="23">
        <v>1996</v>
      </c>
      <c r="C6333" s="24">
        <v>-21.045000000000002</v>
      </c>
      <c r="D6333" s="24">
        <v>1.4890000000000001</v>
      </c>
      <c r="E6333" s="24">
        <v>0</v>
      </c>
      <c r="F6333" s="27">
        <v>0.85</v>
      </c>
      <c r="G6333" s="24" t="s">
        <v>81</v>
      </c>
      <c r="H6333" s="1"/>
      <c r="I6333" s="1"/>
      <c r="AA6333" s="7"/>
      <c r="AB6333" s="7"/>
      <c r="AD6333" s="1"/>
      <c r="AE6333" s="1"/>
      <c r="AG6333" s="7"/>
      <c r="AH6333" s="7"/>
      <c r="AI6333" s="7"/>
      <c r="IU6333" s="11"/>
      <c r="IV6333" s="11"/>
      <c r="IW6333" s="11"/>
      <c r="AMI6333" s="12"/>
      <c r="AMJ6333" s="12"/>
      <c r="AMK6333" s="12"/>
    </row>
    <row r="6334" spans="1:1025">
      <c r="A6334" s="28">
        <v>5</v>
      </c>
      <c r="B6334" s="23">
        <v>1996</v>
      </c>
      <c r="C6334" s="24">
        <v>-20.931999999999999</v>
      </c>
      <c r="D6334" s="24">
        <v>-3.6389999999999998</v>
      </c>
      <c r="E6334" s="24">
        <v>0</v>
      </c>
      <c r="F6334" s="27">
        <v>0.64</v>
      </c>
      <c r="G6334" s="24" t="s">
        <v>81</v>
      </c>
      <c r="H6334" s="1"/>
      <c r="I6334" s="1"/>
      <c r="AA6334" s="7"/>
      <c r="AB6334" s="7"/>
      <c r="AD6334" s="1"/>
      <c r="AE6334" s="1"/>
      <c r="AG6334" s="7"/>
      <c r="AH6334" s="7"/>
      <c r="AI6334" s="7"/>
      <c r="IU6334" s="11"/>
      <c r="IV6334" s="11"/>
      <c r="IW6334" s="11"/>
      <c r="AMI6334" s="12"/>
      <c r="AMJ6334" s="12"/>
      <c r="AMK6334" s="12"/>
    </row>
    <row r="6335" spans="1:1025">
      <c r="A6335" s="28">
        <v>5</v>
      </c>
      <c r="B6335" s="23">
        <v>1996</v>
      </c>
      <c r="C6335" s="24">
        <v>-20.495999999999999</v>
      </c>
      <c r="D6335" s="24">
        <v>0.39800000000000102</v>
      </c>
      <c r="E6335" s="24">
        <v>0</v>
      </c>
      <c r="F6335" s="27">
        <v>0.81</v>
      </c>
      <c r="G6335" s="24" t="s">
        <v>81</v>
      </c>
      <c r="H6335" s="1"/>
      <c r="I6335" s="1"/>
      <c r="AA6335" s="7"/>
      <c r="AB6335" s="7"/>
      <c r="AD6335" s="1"/>
      <c r="AE6335" s="1"/>
      <c r="AG6335" s="7"/>
      <c r="AH6335" s="7"/>
      <c r="AI6335" s="7"/>
      <c r="IU6335" s="11"/>
      <c r="IV6335" s="11"/>
      <c r="IW6335" s="11"/>
      <c r="AMI6335" s="12"/>
      <c r="AMJ6335" s="12"/>
      <c r="AMK6335" s="12"/>
    </row>
    <row r="6336" spans="1:1025">
      <c r="A6336" s="28">
        <v>5</v>
      </c>
      <c r="B6336" s="23">
        <v>1996</v>
      </c>
      <c r="C6336" s="24">
        <v>-40.575000000000003</v>
      </c>
      <c r="D6336" s="24">
        <v>7.3250000000000002</v>
      </c>
      <c r="E6336" s="24">
        <v>0</v>
      </c>
      <c r="F6336" s="27">
        <v>0.69</v>
      </c>
      <c r="G6336" s="24" t="s">
        <v>81</v>
      </c>
      <c r="H6336" s="1"/>
      <c r="I6336" s="1"/>
      <c r="AA6336" s="7"/>
      <c r="AB6336" s="7"/>
      <c r="AD6336" s="1"/>
      <c r="AE6336" s="1"/>
      <c r="AG6336" s="7"/>
      <c r="AH6336" s="7"/>
      <c r="AI6336" s="7"/>
      <c r="IU6336" s="11"/>
      <c r="IV6336" s="11"/>
      <c r="IW6336" s="11"/>
      <c r="AMI6336" s="12"/>
      <c r="AMJ6336" s="12"/>
      <c r="AMK6336" s="12"/>
    </row>
    <row r="6337" spans="1:1025">
      <c r="A6337" s="28">
        <v>5</v>
      </c>
      <c r="B6337" s="23">
        <v>1996</v>
      </c>
      <c r="C6337" s="24">
        <v>-22.193999999999999</v>
      </c>
      <c r="D6337" s="24">
        <v>-7.7569999999999997</v>
      </c>
      <c r="E6337" s="24">
        <v>0</v>
      </c>
      <c r="F6337" s="27">
        <v>0.64</v>
      </c>
      <c r="G6337" s="24" t="s">
        <v>81</v>
      </c>
      <c r="H6337" s="1"/>
      <c r="I6337" s="1"/>
      <c r="AA6337" s="7"/>
      <c r="AB6337" s="7"/>
      <c r="AD6337" s="1"/>
      <c r="AE6337" s="1"/>
      <c r="AG6337" s="7"/>
      <c r="AH6337" s="7"/>
      <c r="AI6337" s="7"/>
      <c r="IU6337" s="11"/>
      <c r="IV6337" s="11"/>
      <c r="IW6337" s="11"/>
      <c r="AMI6337" s="12"/>
      <c r="AMJ6337" s="12"/>
      <c r="AMK6337" s="12"/>
    </row>
    <row r="6338" spans="1:1025">
      <c r="A6338" s="28">
        <v>5</v>
      </c>
      <c r="B6338" s="23">
        <v>1996</v>
      </c>
      <c r="C6338" s="24">
        <v>-26.13</v>
      </c>
      <c r="D6338" s="24">
        <v>5.0419999999999998</v>
      </c>
      <c r="E6338" s="24">
        <v>0</v>
      </c>
      <c r="F6338" s="27">
        <v>1.26</v>
      </c>
      <c r="G6338" s="24" t="s">
        <v>81</v>
      </c>
      <c r="H6338" s="1"/>
      <c r="I6338" s="1"/>
      <c r="AA6338" s="7"/>
      <c r="AB6338" s="7"/>
      <c r="AD6338" s="1"/>
      <c r="AE6338" s="1"/>
      <c r="AG6338" s="7"/>
      <c r="AH6338" s="7"/>
      <c r="AI6338" s="7"/>
      <c r="IU6338" s="11"/>
      <c r="IV6338" s="11"/>
      <c r="IW6338" s="11"/>
      <c r="AMI6338" s="12"/>
      <c r="AMJ6338" s="12"/>
      <c r="AMK6338" s="12"/>
    </row>
    <row r="6339" spans="1:1025">
      <c r="A6339" s="28">
        <v>5</v>
      </c>
      <c r="B6339" s="23">
        <v>1996</v>
      </c>
      <c r="C6339" s="24">
        <v>-30.673999999999999</v>
      </c>
      <c r="D6339" s="24">
        <v>5.7709999999999999</v>
      </c>
      <c r="E6339" s="24">
        <v>0</v>
      </c>
      <c r="F6339" s="27">
        <v>0.73</v>
      </c>
      <c r="G6339" s="24" t="s">
        <v>81</v>
      </c>
      <c r="H6339" s="1"/>
      <c r="I6339" s="1"/>
      <c r="AA6339" s="7"/>
      <c r="AB6339" s="7"/>
      <c r="AD6339" s="1"/>
      <c r="AE6339" s="1"/>
      <c r="AG6339" s="7"/>
      <c r="AH6339" s="7"/>
      <c r="AI6339" s="7"/>
      <c r="IU6339" s="11"/>
      <c r="IV6339" s="11"/>
      <c r="IW6339" s="11"/>
      <c r="AMI6339" s="12"/>
      <c r="AMJ6339" s="12"/>
      <c r="AMK6339" s="12"/>
    </row>
    <row r="6340" spans="1:1025">
      <c r="A6340" s="28">
        <v>5</v>
      </c>
      <c r="B6340" s="23">
        <v>1996</v>
      </c>
      <c r="C6340" s="24">
        <v>-26.888999999999999</v>
      </c>
      <c r="D6340" s="24">
        <v>5.1520000000000001</v>
      </c>
      <c r="E6340" s="24">
        <v>0</v>
      </c>
      <c r="F6340" s="27">
        <v>0.64</v>
      </c>
      <c r="G6340" s="24" t="s">
        <v>81</v>
      </c>
      <c r="H6340" s="1"/>
      <c r="I6340" s="1"/>
      <c r="AA6340" s="7"/>
      <c r="AB6340" s="7"/>
      <c r="AD6340" s="1"/>
      <c r="AE6340" s="1"/>
      <c r="AG6340" s="7"/>
      <c r="AH6340" s="7"/>
      <c r="AI6340" s="7"/>
      <c r="IU6340" s="11"/>
      <c r="IV6340" s="11"/>
      <c r="IW6340" s="11"/>
      <c r="AMI6340" s="12"/>
      <c r="AMJ6340" s="12"/>
      <c r="AMK6340" s="12"/>
    </row>
    <row r="6341" spans="1:1025">
      <c r="A6341" s="28">
        <v>5</v>
      </c>
      <c r="B6341" s="23">
        <v>1996</v>
      </c>
      <c r="C6341" s="24">
        <v>-29.827999999999999</v>
      </c>
      <c r="D6341" s="24">
        <v>5.6189999999999998</v>
      </c>
      <c r="E6341" s="24">
        <v>0</v>
      </c>
      <c r="F6341" s="27">
        <v>0.47</v>
      </c>
      <c r="G6341" s="24" t="s">
        <v>81</v>
      </c>
      <c r="H6341" s="1"/>
      <c r="I6341" s="1"/>
      <c r="AA6341" s="7"/>
      <c r="AB6341" s="7"/>
      <c r="AD6341" s="1"/>
      <c r="AE6341" s="1"/>
      <c r="AG6341" s="7"/>
      <c r="AH6341" s="7"/>
      <c r="AI6341" s="7"/>
      <c r="IU6341" s="11"/>
      <c r="IV6341" s="11"/>
      <c r="IW6341" s="11"/>
      <c r="AMI6341" s="12"/>
      <c r="AMJ6341" s="12"/>
      <c r="AMK6341" s="12"/>
    </row>
    <row r="6342" spans="1:1025">
      <c r="A6342" s="28">
        <v>5</v>
      </c>
      <c r="B6342" s="23">
        <v>1996</v>
      </c>
      <c r="C6342" s="24">
        <v>-27.152999999999999</v>
      </c>
      <c r="D6342" s="24">
        <v>5.19</v>
      </c>
      <c r="E6342" s="24">
        <v>0</v>
      </c>
      <c r="F6342" s="27">
        <v>0.63</v>
      </c>
      <c r="G6342" s="24" t="s">
        <v>81</v>
      </c>
      <c r="H6342" s="1"/>
      <c r="I6342" s="1"/>
      <c r="AA6342" s="7"/>
      <c r="AB6342" s="7"/>
      <c r="AD6342" s="1"/>
      <c r="AE6342" s="1"/>
      <c r="AG6342" s="7"/>
      <c r="AH6342" s="7"/>
      <c r="AI6342" s="7"/>
      <c r="IU6342" s="11"/>
      <c r="IV6342" s="11"/>
      <c r="IW6342" s="11"/>
      <c r="AMI6342" s="12"/>
      <c r="AMJ6342" s="12"/>
      <c r="AMK6342" s="12"/>
    </row>
    <row r="6343" spans="1:1025">
      <c r="A6343" s="28">
        <v>5</v>
      </c>
      <c r="B6343" s="23">
        <v>1996</v>
      </c>
      <c r="C6343" s="24">
        <v>-20.253</v>
      </c>
      <c r="D6343" s="24">
        <v>-9.1999999999999998E-2</v>
      </c>
      <c r="E6343" s="24">
        <v>0</v>
      </c>
      <c r="F6343" s="27">
        <v>0.82</v>
      </c>
      <c r="G6343" s="24" t="s">
        <v>81</v>
      </c>
      <c r="H6343" s="1"/>
      <c r="I6343" s="1"/>
      <c r="AA6343" s="7"/>
      <c r="AB6343" s="7"/>
      <c r="AD6343" s="1"/>
      <c r="AE6343" s="1"/>
      <c r="AG6343" s="7"/>
      <c r="AH6343" s="7"/>
      <c r="AI6343" s="7"/>
      <c r="IU6343" s="11"/>
      <c r="IV6343" s="11"/>
      <c r="IW6343" s="11"/>
      <c r="AMI6343" s="12"/>
      <c r="AMJ6343" s="12"/>
      <c r="AMK6343" s="12"/>
    </row>
    <row r="6344" spans="1:1025">
      <c r="A6344" s="28">
        <v>5</v>
      </c>
      <c r="B6344" s="23">
        <v>1996</v>
      </c>
      <c r="C6344" s="24">
        <v>-39.488999999999997</v>
      </c>
      <c r="D6344" s="24">
        <v>7.165</v>
      </c>
      <c r="E6344" s="24">
        <v>0</v>
      </c>
      <c r="F6344" s="27">
        <v>0.79</v>
      </c>
      <c r="G6344" s="24" t="s">
        <v>81</v>
      </c>
      <c r="H6344" s="1"/>
      <c r="I6344" s="1"/>
      <c r="AA6344" s="7"/>
      <c r="AB6344" s="7"/>
      <c r="AD6344" s="1"/>
      <c r="AE6344" s="1"/>
      <c r="AG6344" s="7"/>
      <c r="AH6344" s="7"/>
      <c r="AI6344" s="7"/>
      <c r="IU6344" s="11"/>
      <c r="IV6344" s="11"/>
      <c r="IW6344" s="11"/>
      <c r="AMI6344" s="12"/>
      <c r="AMJ6344" s="12"/>
      <c r="AMK6344" s="12"/>
    </row>
    <row r="6345" spans="1:1025">
      <c r="A6345" s="28">
        <v>5</v>
      </c>
      <c r="B6345" s="23">
        <v>1996</v>
      </c>
      <c r="C6345" s="24">
        <v>-27.667000000000002</v>
      </c>
      <c r="D6345" s="24">
        <v>5.25</v>
      </c>
      <c r="E6345" s="24">
        <v>0</v>
      </c>
      <c r="F6345" s="27">
        <v>0.58000000000000096</v>
      </c>
      <c r="G6345" s="24" t="s">
        <v>81</v>
      </c>
      <c r="H6345" s="1"/>
      <c r="I6345" s="1"/>
      <c r="AA6345" s="7"/>
      <c r="AB6345" s="7"/>
      <c r="AD6345" s="1"/>
      <c r="AE6345" s="1"/>
      <c r="AG6345" s="7"/>
      <c r="AH6345" s="7"/>
      <c r="AI6345" s="7"/>
      <c r="IU6345" s="11"/>
      <c r="IV6345" s="11"/>
      <c r="IW6345" s="11"/>
      <c r="AMI6345" s="12"/>
      <c r="AMJ6345" s="12"/>
      <c r="AMK6345" s="12"/>
    </row>
    <row r="6346" spans="1:1025">
      <c r="A6346" s="28">
        <v>5</v>
      </c>
      <c r="B6346" s="23">
        <v>1996</v>
      </c>
      <c r="C6346" s="24">
        <v>-26.106000000000002</v>
      </c>
      <c r="D6346" s="24">
        <v>5.0389999999999997</v>
      </c>
      <c r="E6346" s="24">
        <v>0</v>
      </c>
      <c r="F6346" s="27">
        <v>1.17</v>
      </c>
      <c r="G6346" s="24" t="s">
        <v>81</v>
      </c>
      <c r="H6346" s="1"/>
      <c r="I6346" s="1"/>
      <c r="AA6346" s="7"/>
      <c r="AB6346" s="7"/>
      <c r="AD6346" s="1"/>
      <c r="AE6346" s="1"/>
      <c r="AG6346" s="7"/>
      <c r="AH6346" s="7"/>
      <c r="AI6346" s="7"/>
      <c r="IU6346" s="11"/>
      <c r="IV6346" s="11"/>
      <c r="IW6346" s="11"/>
      <c r="AMI6346" s="12"/>
      <c r="AMJ6346" s="12"/>
      <c r="AMK6346" s="12"/>
    </row>
    <row r="6347" spans="1:1025">
      <c r="A6347" s="28">
        <v>5</v>
      </c>
      <c r="B6347" s="23">
        <v>1996</v>
      </c>
      <c r="C6347" s="24">
        <v>-25.402999999999999</v>
      </c>
      <c r="D6347" s="24">
        <v>4.9480000000000004</v>
      </c>
      <c r="E6347" s="24">
        <v>0</v>
      </c>
      <c r="F6347" s="27">
        <v>1.31</v>
      </c>
      <c r="G6347" s="24" t="s">
        <v>81</v>
      </c>
      <c r="H6347" s="1"/>
      <c r="I6347" s="1"/>
      <c r="AA6347" s="7"/>
      <c r="AB6347" s="7"/>
      <c r="AD6347" s="1"/>
      <c r="AE6347" s="1"/>
      <c r="AG6347" s="7"/>
      <c r="AH6347" s="7"/>
      <c r="AI6347" s="7"/>
      <c r="IU6347" s="11"/>
      <c r="IV6347" s="11"/>
      <c r="IW6347" s="11"/>
      <c r="AMI6347" s="12"/>
      <c r="AMJ6347" s="12"/>
      <c r="AMK6347" s="12"/>
    </row>
    <row r="6348" spans="1:1025">
      <c r="A6348" s="28">
        <v>5</v>
      </c>
      <c r="B6348" s="23">
        <v>1996</v>
      </c>
      <c r="C6348" s="24">
        <v>-20.084</v>
      </c>
      <c r="D6348" s="24">
        <v>-0.76700000000000101</v>
      </c>
      <c r="E6348" s="24">
        <v>0</v>
      </c>
      <c r="F6348" s="27">
        <v>0.73</v>
      </c>
      <c r="G6348" s="24" t="s">
        <v>81</v>
      </c>
      <c r="H6348" s="1"/>
      <c r="I6348" s="1"/>
      <c r="AA6348" s="7"/>
      <c r="AB6348" s="7"/>
      <c r="AD6348" s="1"/>
      <c r="AE6348" s="1"/>
      <c r="AG6348" s="7"/>
      <c r="AH6348" s="7"/>
      <c r="AI6348" s="7"/>
      <c r="IU6348" s="11"/>
      <c r="IV6348" s="11"/>
      <c r="IW6348" s="11"/>
      <c r="AMI6348" s="12"/>
      <c r="AMJ6348" s="12"/>
      <c r="AMK6348" s="12"/>
    </row>
    <row r="6349" spans="1:1025">
      <c r="A6349" s="28">
        <v>5</v>
      </c>
      <c r="B6349" s="23">
        <v>1996</v>
      </c>
      <c r="C6349" s="24">
        <v>-39.463000000000001</v>
      </c>
      <c r="D6349" s="24">
        <v>7.1609999999999996</v>
      </c>
      <c r="E6349" s="24">
        <v>0</v>
      </c>
      <c r="F6349" s="27">
        <v>0.8</v>
      </c>
      <c r="G6349" s="24" t="s">
        <v>81</v>
      </c>
      <c r="H6349" s="1"/>
      <c r="I6349" s="1"/>
      <c r="AA6349" s="7"/>
      <c r="AB6349" s="7"/>
      <c r="AD6349" s="1"/>
      <c r="AE6349" s="1"/>
      <c r="AG6349" s="7"/>
      <c r="AH6349" s="7"/>
      <c r="AI6349" s="7"/>
      <c r="IU6349" s="11"/>
      <c r="IV6349" s="11"/>
      <c r="IW6349" s="11"/>
      <c r="AMI6349" s="12"/>
      <c r="AMJ6349" s="12"/>
      <c r="AMK6349" s="12"/>
    </row>
    <row r="6350" spans="1:1025">
      <c r="A6350" s="28">
        <v>5</v>
      </c>
      <c r="B6350" s="23">
        <v>1996</v>
      </c>
      <c r="C6350" s="24">
        <v>-27.626999999999999</v>
      </c>
      <c r="D6350" s="24">
        <v>5.2460000000000004</v>
      </c>
      <c r="E6350" s="24">
        <v>0</v>
      </c>
      <c r="F6350" s="27">
        <v>0.67</v>
      </c>
      <c r="G6350" s="24" t="s">
        <v>81</v>
      </c>
      <c r="H6350" s="1"/>
      <c r="I6350" s="1"/>
      <c r="AA6350" s="7"/>
      <c r="AB6350" s="7"/>
      <c r="AD6350" s="1"/>
      <c r="AE6350" s="1"/>
      <c r="AG6350" s="7"/>
      <c r="AH6350" s="7"/>
      <c r="AI6350" s="7"/>
      <c r="IU6350" s="11"/>
      <c r="IV6350" s="11"/>
      <c r="IW6350" s="11"/>
      <c r="AMI6350" s="12"/>
      <c r="AMJ6350" s="12"/>
      <c r="AMK6350" s="12"/>
    </row>
    <row r="6351" spans="1:1025">
      <c r="A6351" s="28">
        <v>5</v>
      </c>
      <c r="B6351" s="23">
        <v>1996</v>
      </c>
      <c r="C6351" s="24">
        <v>-27.891999999999999</v>
      </c>
      <c r="D6351" s="24">
        <v>5.28</v>
      </c>
      <c r="E6351" s="24">
        <v>0</v>
      </c>
      <c r="F6351" s="27">
        <v>0.89</v>
      </c>
      <c r="G6351" s="24" t="s">
        <v>81</v>
      </c>
      <c r="H6351" s="1"/>
      <c r="I6351" s="1"/>
      <c r="AA6351" s="7"/>
      <c r="AB6351" s="7"/>
      <c r="AD6351" s="1"/>
      <c r="AE6351" s="1"/>
      <c r="AG6351" s="7"/>
      <c r="AH6351" s="7"/>
      <c r="AI6351" s="7"/>
      <c r="IU6351" s="11"/>
      <c r="IV6351" s="11"/>
      <c r="IW6351" s="11"/>
      <c r="AMI6351" s="12"/>
      <c r="AMJ6351" s="12"/>
      <c r="AMK6351" s="12"/>
    </row>
    <row r="6352" spans="1:1025">
      <c r="A6352" s="28">
        <v>5</v>
      </c>
      <c r="B6352" s="23">
        <v>1996</v>
      </c>
      <c r="C6352" s="24">
        <v>-19.992000000000001</v>
      </c>
      <c r="D6352" s="24">
        <v>-0.47</v>
      </c>
      <c r="E6352" s="24">
        <v>0</v>
      </c>
      <c r="F6352" s="27">
        <v>0.68</v>
      </c>
      <c r="G6352" s="24" t="s">
        <v>81</v>
      </c>
      <c r="H6352" s="1"/>
      <c r="I6352" s="1"/>
      <c r="AA6352" s="7"/>
      <c r="AB6352" s="7"/>
      <c r="AD6352" s="1"/>
      <c r="AE6352" s="1"/>
      <c r="AG6352" s="7"/>
      <c r="AH6352" s="7"/>
      <c r="AI6352" s="7"/>
      <c r="IU6352" s="11"/>
      <c r="IV6352" s="11"/>
      <c r="IW6352" s="11"/>
      <c r="AMI6352" s="12"/>
      <c r="AMJ6352" s="12"/>
      <c r="AMK6352" s="12"/>
    </row>
    <row r="6353" spans="1:1025">
      <c r="A6353" s="28">
        <v>5</v>
      </c>
      <c r="B6353" s="23">
        <v>1996</v>
      </c>
      <c r="C6353" s="24">
        <v>-21.600999999999999</v>
      </c>
      <c r="D6353" s="24">
        <v>2.698</v>
      </c>
      <c r="E6353" s="24">
        <v>0</v>
      </c>
      <c r="F6353" s="27">
        <v>0.8</v>
      </c>
      <c r="G6353" s="24" t="s">
        <v>81</v>
      </c>
      <c r="H6353" s="1"/>
      <c r="I6353" s="1"/>
      <c r="AA6353" s="7"/>
      <c r="AB6353" s="7"/>
      <c r="AD6353" s="1"/>
      <c r="AE6353" s="1"/>
      <c r="AG6353" s="7"/>
      <c r="AH6353" s="7"/>
      <c r="AI6353" s="7"/>
      <c r="IU6353" s="11"/>
      <c r="IV6353" s="11"/>
      <c r="IW6353" s="11"/>
      <c r="AMI6353" s="12"/>
      <c r="AMJ6353" s="12"/>
      <c r="AMK6353" s="12"/>
    </row>
    <row r="6354" spans="1:1025">
      <c r="A6354" s="28">
        <v>5</v>
      </c>
      <c r="B6354" s="23">
        <v>1996</v>
      </c>
      <c r="C6354" s="24">
        <v>-37.198999999999998</v>
      </c>
      <c r="D6354" s="24">
        <v>6.77</v>
      </c>
      <c r="E6354" s="24">
        <v>0</v>
      </c>
      <c r="F6354" s="27">
        <v>0.57000000000000095</v>
      </c>
      <c r="G6354" s="24" t="s">
        <v>81</v>
      </c>
      <c r="H6354" s="1"/>
      <c r="I6354" s="1"/>
      <c r="AA6354" s="7"/>
      <c r="AB6354" s="7"/>
      <c r="AD6354" s="1"/>
      <c r="AE6354" s="1"/>
      <c r="AG6354" s="7"/>
      <c r="AH6354" s="7"/>
      <c r="AI6354" s="7"/>
      <c r="IU6354" s="11"/>
      <c r="IV6354" s="11"/>
      <c r="IW6354" s="11"/>
      <c r="AMI6354" s="12"/>
      <c r="AMJ6354" s="12"/>
      <c r="AMK6354" s="12"/>
    </row>
    <row r="6355" spans="1:1025">
      <c r="A6355" s="28">
        <v>5</v>
      </c>
      <c r="B6355" s="23">
        <v>1996</v>
      </c>
      <c r="C6355" s="24">
        <v>-23.145</v>
      </c>
      <c r="D6355" s="24">
        <v>-11.065</v>
      </c>
      <c r="E6355" s="24">
        <v>0</v>
      </c>
      <c r="F6355" s="27">
        <v>0.62</v>
      </c>
      <c r="G6355" s="24" t="s">
        <v>81</v>
      </c>
      <c r="H6355" s="1"/>
      <c r="I6355" s="1"/>
      <c r="AA6355" s="7"/>
      <c r="AB6355" s="7"/>
      <c r="AD6355" s="1"/>
      <c r="AE6355" s="1"/>
      <c r="AG6355" s="7"/>
      <c r="AH6355" s="7"/>
      <c r="AI6355" s="7"/>
      <c r="IU6355" s="11"/>
      <c r="IV6355" s="11"/>
      <c r="IW6355" s="11"/>
      <c r="AMI6355" s="12"/>
      <c r="AMJ6355" s="12"/>
      <c r="AMK6355" s="12"/>
    </row>
    <row r="6356" spans="1:1025">
      <c r="A6356" s="28">
        <v>5</v>
      </c>
      <c r="B6356" s="23">
        <v>1996</v>
      </c>
      <c r="C6356" s="24">
        <v>-20.963000000000001</v>
      </c>
      <c r="D6356" s="24">
        <v>-3.7570000000000001</v>
      </c>
      <c r="E6356" s="24">
        <v>0</v>
      </c>
      <c r="F6356" s="27">
        <v>0.82</v>
      </c>
      <c r="G6356" s="24" t="s">
        <v>81</v>
      </c>
      <c r="H6356" s="1"/>
      <c r="I6356" s="1"/>
      <c r="AA6356" s="7"/>
      <c r="AB6356" s="7"/>
      <c r="AD6356" s="1"/>
      <c r="AE6356" s="1"/>
      <c r="AG6356" s="7"/>
      <c r="AH6356" s="7"/>
      <c r="AI6356" s="7"/>
      <c r="IU6356" s="11"/>
      <c r="IV6356" s="11"/>
      <c r="IW6356" s="11"/>
      <c r="AMI6356" s="12"/>
      <c r="AMJ6356" s="12"/>
      <c r="AMK6356" s="12"/>
    </row>
    <row r="6357" spans="1:1025">
      <c r="A6357" s="28">
        <v>5</v>
      </c>
      <c r="B6357" s="23">
        <v>1996</v>
      </c>
      <c r="C6357" s="24">
        <v>-20.704000000000001</v>
      </c>
      <c r="D6357" s="24">
        <v>0.82700000000000096</v>
      </c>
      <c r="E6357" s="24">
        <v>0</v>
      </c>
      <c r="F6357" s="27">
        <v>0.72</v>
      </c>
      <c r="G6357" s="24" t="s">
        <v>81</v>
      </c>
      <c r="H6357" s="1"/>
      <c r="I6357" s="1"/>
      <c r="AA6357" s="7"/>
      <c r="AB6357" s="7"/>
      <c r="AD6357" s="1"/>
      <c r="AE6357" s="1"/>
      <c r="AG6357" s="7"/>
      <c r="AH6357" s="7"/>
      <c r="AI6357" s="7"/>
      <c r="IU6357" s="11"/>
      <c r="IV6357" s="11"/>
      <c r="IW6357" s="11"/>
      <c r="AMI6357" s="12"/>
      <c r="AMJ6357" s="12"/>
      <c r="AMK6357" s="12"/>
    </row>
    <row r="6358" spans="1:1025">
      <c r="A6358" s="28">
        <v>5</v>
      </c>
      <c r="B6358" s="23">
        <v>1996</v>
      </c>
      <c r="C6358" s="24">
        <v>-36.098999999999997</v>
      </c>
      <c r="D6358" s="24">
        <v>6.6070000000000002</v>
      </c>
      <c r="E6358" s="24">
        <v>0</v>
      </c>
      <c r="F6358" s="27">
        <v>0.42</v>
      </c>
      <c r="G6358" s="24" t="s">
        <v>81</v>
      </c>
      <c r="H6358" s="1"/>
      <c r="I6358" s="1"/>
      <c r="AA6358" s="7"/>
      <c r="AB6358" s="7"/>
      <c r="AD6358" s="1"/>
      <c r="AE6358" s="1"/>
      <c r="AG6358" s="7"/>
      <c r="AH6358" s="7"/>
      <c r="AI6358" s="7"/>
      <c r="IU6358" s="11"/>
      <c r="IV6358" s="11"/>
      <c r="IW6358" s="11"/>
      <c r="AMI6358" s="12"/>
      <c r="AMJ6358" s="12"/>
      <c r="AMK6358" s="12"/>
    </row>
    <row r="6359" spans="1:1025">
      <c r="A6359" s="28">
        <v>5</v>
      </c>
      <c r="B6359" s="23">
        <v>1996</v>
      </c>
      <c r="C6359" s="24">
        <v>-27.937000000000001</v>
      </c>
      <c r="D6359" s="24">
        <v>5.2850000000000001</v>
      </c>
      <c r="E6359" s="24">
        <v>0</v>
      </c>
      <c r="F6359" s="27">
        <v>0.89</v>
      </c>
      <c r="G6359" s="24" t="s">
        <v>81</v>
      </c>
      <c r="H6359" s="1"/>
      <c r="I6359" s="1"/>
      <c r="AA6359" s="7"/>
      <c r="AB6359" s="7"/>
      <c r="AD6359" s="1"/>
      <c r="AE6359" s="1"/>
      <c r="AG6359" s="7"/>
      <c r="AH6359" s="7"/>
      <c r="AI6359" s="7"/>
      <c r="IU6359" s="11"/>
      <c r="IV6359" s="11"/>
      <c r="IW6359" s="11"/>
      <c r="AMI6359" s="12"/>
      <c r="AMJ6359" s="12"/>
      <c r="AMK6359" s="12"/>
    </row>
    <row r="6360" spans="1:1025">
      <c r="A6360" s="28">
        <v>5</v>
      </c>
      <c r="B6360" s="23">
        <v>1996</v>
      </c>
      <c r="C6360" s="24">
        <v>-21.881</v>
      </c>
      <c r="D6360" s="24">
        <v>-6.7190000000000003</v>
      </c>
      <c r="E6360" s="24">
        <v>0</v>
      </c>
      <c r="F6360" s="27">
        <v>0.56000000000000105</v>
      </c>
      <c r="G6360" s="24" t="s">
        <v>81</v>
      </c>
      <c r="H6360" s="1"/>
      <c r="I6360" s="1"/>
      <c r="AA6360" s="7"/>
      <c r="AB6360" s="7"/>
      <c r="AD6360" s="1"/>
      <c r="AE6360" s="1"/>
      <c r="AG6360" s="7"/>
      <c r="AH6360" s="7"/>
      <c r="AI6360" s="7"/>
      <c r="IU6360" s="11"/>
      <c r="IV6360" s="11"/>
      <c r="IW6360" s="11"/>
      <c r="AMI6360" s="12"/>
      <c r="AMJ6360" s="12"/>
      <c r="AMK6360" s="12"/>
    </row>
    <row r="6361" spans="1:1025">
      <c r="A6361" s="28">
        <v>5</v>
      </c>
      <c r="B6361" s="23">
        <v>1996</v>
      </c>
      <c r="C6361" s="24">
        <v>-21.852</v>
      </c>
      <c r="D6361" s="24">
        <v>3.3410000000000002</v>
      </c>
      <c r="E6361" s="24">
        <v>0</v>
      </c>
      <c r="F6361" s="27">
        <v>0.67</v>
      </c>
      <c r="G6361" s="24" t="s">
        <v>81</v>
      </c>
      <c r="H6361" s="1"/>
      <c r="I6361" s="1"/>
      <c r="AA6361" s="7"/>
      <c r="AB6361" s="7"/>
      <c r="AD6361" s="1"/>
      <c r="AE6361" s="1"/>
      <c r="AG6361" s="7"/>
      <c r="AH6361" s="7"/>
      <c r="AI6361" s="7"/>
      <c r="IU6361" s="11"/>
      <c r="IV6361" s="11"/>
      <c r="IW6361" s="11"/>
      <c r="AMI6361" s="12"/>
      <c r="AMJ6361" s="12"/>
      <c r="AMK6361" s="12"/>
    </row>
    <row r="6362" spans="1:1025">
      <c r="A6362" s="28">
        <v>5</v>
      </c>
      <c r="B6362" s="23">
        <v>1996</v>
      </c>
      <c r="C6362" s="24">
        <v>-40.816000000000003</v>
      </c>
      <c r="D6362" s="24">
        <v>7.3440000000000003</v>
      </c>
      <c r="E6362" s="24">
        <v>0</v>
      </c>
      <c r="F6362" s="27">
        <v>0.68</v>
      </c>
      <c r="G6362" s="24" t="s">
        <v>81</v>
      </c>
      <c r="H6362" s="1"/>
      <c r="I6362" s="1"/>
      <c r="AA6362" s="7"/>
      <c r="AB6362" s="7"/>
      <c r="AD6362" s="1"/>
      <c r="AE6362" s="1"/>
      <c r="AG6362" s="7"/>
      <c r="AH6362" s="7"/>
      <c r="AI6362" s="7"/>
      <c r="IU6362" s="11"/>
      <c r="IV6362" s="11"/>
      <c r="IW6362" s="11"/>
      <c r="AMI6362" s="12"/>
      <c r="AMJ6362" s="12"/>
      <c r="AMK6362" s="12"/>
    </row>
    <row r="6363" spans="1:1025">
      <c r="A6363" s="28">
        <v>5</v>
      </c>
      <c r="B6363" s="23">
        <v>1996</v>
      </c>
      <c r="C6363" s="24">
        <v>-36.97</v>
      </c>
      <c r="D6363" s="24">
        <v>6.7270000000000003</v>
      </c>
      <c r="E6363" s="24">
        <v>0</v>
      </c>
      <c r="F6363" s="27">
        <v>0.55000000000000104</v>
      </c>
      <c r="G6363" s="24" t="s">
        <v>81</v>
      </c>
      <c r="H6363" s="1"/>
      <c r="I6363" s="1"/>
      <c r="AA6363" s="7"/>
      <c r="AB6363" s="7"/>
      <c r="AD6363" s="1"/>
      <c r="AE6363" s="1"/>
      <c r="AG6363" s="7"/>
      <c r="AH6363" s="7"/>
      <c r="AI6363" s="7"/>
      <c r="IU6363" s="11"/>
      <c r="IV6363" s="11"/>
      <c r="IW6363" s="11"/>
      <c r="AMI6363" s="12"/>
      <c r="AMJ6363" s="12"/>
      <c r="AMK6363" s="12"/>
    </row>
    <row r="6364" spans="1:1025">
      <c r="A6364" s="28">
        <v>5</v>
      </c>
      <c r="B6364" s="23">
        <v>1996</v>
      </c>
      <c r="C6364" s="24">
        <v>-20.937999999999999</v>
      </c>
      <c r="D6364" s="24">
        <v>-3.6629999999999998</v>
      </c>
      <c r="E6364" s="24">
        <v>0</v>
      </c>
      <c r="F6364" s="27">
        <v>0.66</v>
      </c>
      <c r="G6364" s="24" t="s">
        <v>81</v>
      </c>
      <c r="H6364" s="1"/>
      <c r="I6364" s="1"/>
      <c r="AA6364" s="7"/>
      <c r="AB6364" s="7"/>
      <c r="AD6364" s="1"/>
      <c r="AE6364" s="1"/>
      <c r="AG6364" s="7"/>
      <c r="AH6364" s="7"/>
      <c r="AI6364" s="7"/>
      <c r="IU6364" s="11"/>
      <c r="IV6364" s="11"/>
      <c r="IW6364" s="11"/>
      <c r="AMI6364" s="12"/>
      <c r="AMJ6364" s="12"/>
      <c r="AMK6364" s="12"/>
    </row>
    <row r="6365" spans="1:1025">
      <c r="A6365" s="28">
        <v>5</v>
      </c>
      <c r="B6365" s="23">
        <v>1996</v>
      </c>
      <c r="C6365" s="24">
        <v>-36.369</v>
      </c>
      <c r="D6365" s="24">
        <v>6.6449999999999996</v>
      </c>
      <c r="E6365" s="24">
        <v>0</v>
      </c>
      <c r="F6365" s="27">
        <v>0.43</v>
      </c>
      <c r="G6365" s="24" t="s">
        <v>81</v>
      </c>
      <c r="H6365" s="1"/>
      <c r="I6365" s="1"/>
      <c r="AA6365" s="7"/>
      <c r="AB6365" s="7"/>
      <c r="AD6365" s="1"/>
      <c r="AE6365" s="1"/>
      <c r="AG6365" s="7"/>
      <c r="AH6365" s="7"/>
      <c r="AI6365" s="7"/>
      <c r="IU6365" s="11"/>
      <c r="IV6365" s="11"/>
      <c r="IW6365" s="11"/>
      <c r="AMI6365" s="12"/>
      <c r="AMJ6365" s="12"/>
      <c r="AMK6365" s="12"/>
    </row>
    <row r="6366" spans="1:1025">
      <c r="A6366" s="28">
        <v>5</v>
      </c>
      <c r="B6366" s="23">
        <v>1996</v>
      </c>
      <c r="C6366" s="24">
        <v>-21.603000000000002</v>
      </c>
      <c r="D6366" s="24">
        <v>2.7029999999999998</v>
      </c>
      <c r="E6366" s="24">
        <v>0</v>
      </c>
      <c r="F6366" s="27">
        <v>0.68</v>
      </c>
      <c r="G6366" s="24" t="s">
        <v>81</v>
      </c>
      <c r="H6366" s="1"/>
      <c r="I6366" s="1"/>
      <c r="AA6366" s="7"/>
      <c r="AB6366" s="7"/>
      <c r="AD6366" s="1"/>
      <c r="AE6366" s="1"/>
      <c r="AG6366" s="7"/>
      <c r="AH6366" s="7"/>
      <c r="AI6366" s="7"/>
      <c r="IU6366" s="11"/>
      <c r="IV6366" s="11"/>
      <c r="IW6366" s="11"/>
      <c r="AMI6366" s="12"/>
      <c r="AMJ6366" s="12"/>
      <c r="AMK6366" s="12"/>
    </row>
    <row r="6367" spans="1:1025">
      <c r="A6367" s="28">
        <v>5</v>
      </c>
      <c r="B6367" s="23">
        <v>1996</v>
      </c>
      <c r="C6367" s="24">
        <v>-22.132999999999999</v>
      </c>
      <c r="D6367" s="24">
        <v>-7.5739999999999998</v>
      </c>
      <c r="E6367" s="24">
        <v>0</v>
      </c>
      <c r="F6367" s="27">
        <v>0.62</v>
      </c>
      <c r="G6367" s="24" t="s">
        <v>81</v>
      </c>
      <c r="H6367" s="1"/>
      <c r="I6367" s="1"/>
      <c r="AA6367" s="7"/>
      <c r="AB6367" s="7"/>
      <c r="AD6367" s="1"/>
      <c r="AE6367" s="1"/>
      <c r="AG6367" s="7"/>
      <c r="AH6367" s="7"/>
      <c r="AI6367" s="7"/>
      <c r="IU6367" s="11"/>
      <c r="IV6367" s="11"/>
      <c r="IW6367" s="11"/>
      <c r="AMI6367" s="12"/>
      <c r="AMJ6367" s="12"/>
      <c r="AMK6367" s="12"/>
    </row>
    <row r="6368" spans="1:1025">
      <c r="A6368" s="28">
        <v>5</v>
      </c>
      <c r="B6368" s="23">
        <v>1996</v>
      </c>
      <c r="C6368" s="24">
        <v>-30.902000000000001</v>
      </c>
      <c r="D6368" s="24">
        <v>5.8120000000000003</v>
      </c>
      <c r="E6368" s="24">
        <v>0</v>
      </c>
      <c r="F6368" s="27">
        <v>0.66</v>
      </c>
      <c r="G6368" s="24" t="s">
        <v>81</v>
      </c>
      <c r="H6368" s="1"/>
      <c r="I6368" s="1"/>
      <c r="AA6368" s="7"/>
      <c r="AB6368" s="7"/>
      <c r="AD6368" s="1"/>
      <c r="AE6368" s="1"/>
      <c r="AG6368" s="7"/>
      <c r="AH6368" s="7"/>
      <c r="AI6368" s="7"/>
      <c r="IU6368" s="11"/>
      <c r="IV6368" s="11"/>
      <c r="IW6368" s="11"/>
      <c r="AMI6368" s="12"/>
      <c r="AMJ6368" s="12"/>
      <c r="AMK6368" s="12"/>
    </row>
    <row r="6369" spans="1:1025">
      <c r="A6369" s="28">
        <v>5</v>
      </c>
      <c r="B6369" s="23">
        <v>1996</v>
      </c>
      <c r="C6369" s="24">
        <v>-44.936999999999998</v>
      </c>
      <c r="D6369" s="24">
        <v>7.9859999999999998</v>
      </c>
      <c r="E6369" s="24">
        <v>0</v>
      </c>
      <c r="F6369" s="27">
        <v>0.86</v>
      </c>
      <c r="G6369" s="24" t="s">
        <v>81</v>
      </c>
      <c r="H6369" s="1"/>
      <c r="I6369" s="1"/>
      <c r="AA6369" s="7"/>
      <c r="AB6369" s="7"/>
      <c r="AD6369" s="1"/>
      <c r="AE6369" s="1"/>
      <c r="AG6369" s="7"/>
      <c r="AH6369" s="7"/>
      <c r="AI6369" s="7"/>
      <c r="IU6369" s="11"/>
      <c r="IV6369" s="11"/>
      <c r="IW6369" s="11"/>
      <c r="AMI6369" s="12"/>
      <c r="AMJ6369" s="12"/>
      <c r="AMK6369" s="12"/>
    </row>
    <row r="6370" spans="1:1025">
      <c r="A6370" s="28">
        <v>5</v>
      </c>
      <c r="B6370" s="23">
        <v>1996</v>
      </c>
      <c r="C6370" s="24">
        <v>-37.494999999999997</v>
      </c>
      <c r="D6370" s="24">
        <v>6.827</v>
      </c>
      <c r="E6370" s="24">
        <v>0</v>
      </c>
      <c r="F6370" s="27">
        <v>0.53</v>
      </c>
      <c r="G6370" s="24" t="s">
        <v>81</v>
      </c>
      <c r="H6370" s="1"/>
      <c r="I6370" s="1"/>
      <c r="AA6370" s="7"/>
      <c r="AB6370" s="7"/>
      <c r="AD6370" s="1"/>
      <c r="AE6370" s="1"/>
      <c r="AG6370" s="7"/>
      <c r="AH6370" s="7"/>
      <c r="AI6370" s="7"/>
      <c r="IU6370" s="11"/>
      <c r="IV6370" s="11"/>
      <c r="IW6370" s="11"/>
      <c r="AMI6370" s="12"/>
      <c r="AMJ6370" s="12"/>
      <c r="AMK6370" s="12"/>
    </row>
    <row r="6371" spans="1:1025">
      <c r="A6371" s="28">
        <v>5</v>
      </c>
      <c r="B6371" s="23">
        <v>1996</v>
      </c>
      <c r="C6371" s="24">
        <v>-21.399000000000001</v>
      </c>
      <c r="D6371" s="24">
        <v>2.298</v>
      </c>
      <c r="E6371" s="24">
        <v>0</v>
      </c>
      <c r="F6371" s="27">
        <v>0.8</v>
      </c>
      <c r="G6371" s="24" t="s">
        <v>81</v>
      </c>
      <c r="H6371" s="1"/>
      <c r="I6371" s="1"/>
      <c r="AA6371" s="7"/>
      <c r="AB6371" s="7"/>
      <c r="AD6371" s="1"/>
      <c r="AE6371" s="1"/>
      <c r="AG6371" s="7"/>
      <c r="AH6371" s="7"/>
      <c r="AI6371" s="7"/>
      <c r="IU6371" s="11"/>
      <c r="IV6371" s="11"/>
      <c r="IW6371" s="11"/>
      <c r="AMI6371" s="12"/>
      <c r="AMJ6371" s="12"/>
      <c r="AMK6371" s="12"/>
    </row>
    <row r="6372" spans="1:1025">
      <c r="A6372" s="28">
        <v>5</v>
      </c>
      <c r="B6372" s="23">
        <v>1996</v>
      </c>
      <c r="C6372" s="24">
        <v>-22.42</v>
      </c>
      <c r="D6372" s="24">
        <v>4.3789999999999996</v>
      </c>
      <c r="E6372" s="24">
        <v>0</v>
      </c>
      <c r="F6372" s="27">
        <v>0.51</v>
      </c>
      <c r="G6372" s="24" t="s">
        <v>81</v>
      </c>
      <c r="H6372" s="1"/>
      <c r="I6372" s="1"/>
      <c r="AA6372" s="7"/>
      <c r="AB6372" s="7"/>
      <c r="AD6372" s="1"/>
      <c r="AE6372" s="1"/>
      <c r="AG6372" s="7"/>
      <c r="AH6372" s="7"/>
      <c r="AI6372" s="7"/>
      <c r="IU6372" s="11"/>
      <c r="IV6372" s="11"/>
      <c r="IW6372" s="11"/>
      <c r="AMI6372" s="12"/>
      <c r="AMJ6372" s="12"/>
      <c r="AMK6372" s="12"/>
    </row>
    <row r="6373" spans="1:1025">
      <c r="A6373" s="28">
        <v>5</v>
      </c>
      <c r="B6373" s="23">
        <v>1996</v>
      </c>
      <c r="C6373" s="24">
        <v>-26.821999999999999</v>
      </c>
      <c r="D6373" s="24">
        <v>5.1420000000000003</v>
      </c>
      <c r="E6373" s="24">
        <v>0</v>
      </c>
      <c r="F6373" s="27">
        <v>0.61</v>
      </c>
      <c r="G6373" s="24" t="s">
        <v>81</v>
      </c>
      <c r="H6373" s="1"/>
      <c r="I6373" s="1"/>
      <c r="AA6373" s="7"/>
      <c r="AB6373" s="7"/>
      <c r="AD6373" s="1"/>
      <c r="AE6373" s="1"/>
      <c r="AG6373" s="7"/>
      <c r="AH6373" s="7"/>
      <c r="AI6373" s="7"/>
      <c r="IU6373" s="11"/>
      <c r="IV6373" s="11"/>
      <c r="IW6373" s="11"/>
      <c r="AMI6373" s="12"/>
      <c r="AMJ6373" s="12"/>
      <c r="AMK6373" s="12"/>
    </row>
    <row r="6374" spans="1:1025">
      <c r="A6374" s="28">
        <v>5</v>
      </c>
      <c r="B6374" s="23">
        <v>1996</v>
      </c>
      <c r="C6374" s="24">
        <v>-37.241999999999997</v>
      </c>
      <c r="D6374" s="24">
        <v>6.7779999999999996</v>
      </c>
      <c r="E6374" s="24">
        <v>0</v>
      </c>
      <c r="F6374" s="27">
        <v>0.56000000000000105</v>
      </c>
      <c r="G6374" s="24" t="s">
        <v>81</v>
      </c>
      <c r="H6374" s="1"/>
      <c r="I6374" s="1"/>
      <c r="AA6374" s="7"/>
      <c r="AB6374" s="7"/>
      <c r="AD6374" s="1"/>
      <c r="AE6374" s="1"/>
      <c r="AG6374" s="7"/>
      <c r="AH6374" s="7"/>
      <c r="AI6374" s="7"/>
      <c r="IU6374" s="11"/>
      <c r="IV6374" s="11"/>
      <c r="IW6374" s="11"/>
      <c r="AMI6374" s="12"/>
      <c r="AMJ6374" s="12"/>
      <c r="AMK6374" s="12"/>
    </row>
    <row r="6375" spans="1:1025">
      <c r="A6375" s="28">
        <v>5</v>
      </c>
      <c r="B6375" s="23">
        <v>1996</v>
      </c>
      <c r="C6375" s="24">
        <v>-42.14</v>
      </c>
      <c r="D6375" s="24">
        <v>7.5410000000000004</v>
      </c>
      <c r="E6375" s="24">
        <v>0</v>
      </c>
      <c r="F6375" s="27">
        <v>0.69</v>
      </c>
      <c r="G6375" s="24" t="s">
        <v>81</v>
      </c>
      <c r="H6375" s="1"/>
      <c r="I6375" s="1"/>
      <c r="AA6375" s="7"/>
      <c r="AB6375" s="7"/>
      <c r="AD6375" s="1"/>
      <c r="AE6375" s="1"/>
      <c r="AG6375" s="7"/>
      <c r="AH6375" s="7"/>
      <c r="AI6375" s="7"/>
      <c r="IU6375" s="11"/>
      <c r="IV6375" s="11"/>
      <c r="IW6375" s="11"/>
      <c r="AMI6375" s="12"/>
      <c r="AMJ6375" s="12"/>
      <c r="AMK6375" s="12"/>
    </row>
    <row r="6376" spans="1:1025">
      <c r="A6376" s="28">
        <v>5</v>
      </c>
      <c r="B6376" s="23">
        <v>1996</v>
      </c>
      <c r="C6376" s="24">
        <v>-21.733000000000001</v>
      </c>
      <c r="D6376" s="24">
        <v>-6.2050000000000001</v>
      </c>
      <c r="E6376" s="24">
        <v>0</v>
      </c>
      <c r="F6376" s="27">
        <v>0.69</v>
      </c>
      <c r="G6376" s="24" t="s">
        <v>81</v>
      </c>
      <c r="H6376" s="1"/>
      <c r="I6376" s="1"/>
      <c r="AA6376" s="7"/>
      <c r="AB6376" s="7"/>
      <c r="AD6376" s="1"/>
      <c r="AE6376" s="1"/>
      <c r="AG6376" s="7"/>
      <c r="AH6376" s="7"/>
      <c r="AI6376" s="7"/>
      <c r="IU6376" s="11"/>
      <c r="IV6376" s="11"/>
      <c r="IW6376" s="11"/>
      <c r="AMI6376" s="12"/>
      <c r="AMJ6376" s="12"/>
      <c r="AMK6376" s="12"/>
    </row>
    <row r="6377" spans="1:1025">
      <c r="A6377" s="28">
        <v>5</v>
      </c>
      <c r="B6377" s="23">
        <v>1996</v>
      </c>
      <c r="C6377" s="24">
        <v>-35.856999999999999</v>
      </c>
      <c r="D6377" s="24">
        <v>6.5720000000000001</v>
      </c>
      <c r="E6377" s="24">
        <v>0</v>
      </c>
      <c r="F6377" s="27">
        <v>0.44</v>
      </c>
      <c r="G6377" s="24" t="s">
        <v>81</v>
      </c>
      <c r="H6377" s="1"/>
      <c r="I6377" s="1"/>
      <c r="AA6377" s="7"/>
      <c r="AB6377" s="7"/>
      <c r="AD6377" s="1"/>
      <c r="AE6377" s="1"/>
      <c r="AG6377" s="7"/>
      <c r="AH6377" s="7"/>
      <c r="AI6377" s="7"/>
      <c r="IU6377" s="11"/>
      <c r="IV6377" s="11"/>
      <c r="IW6377" s="11"/>
      <c r="AMI6377" s="12"/>
      <c r="AMJ6377" s="12"/>
      <c r="AMK6377" s="12"/>
    </row>
    <row r="6378" spans="1:1025">
      <c r="A6378" s="28">
        <v>5</v>
      </c>
      <c r="B6378" s="23">
        <v>1996</v>
      </c>
      <c r="C6378" s="24">
        <v>-21.29</v>
      </c>
      <c r="D6378" s="24">
        <v>2.0489999999999999</v>
      </c>
      <c r="E6378" s="24">
        <v>0</v>
      </c>
      <c r="F6378" s="27">
        <v>0.86</v>
      </c>
      <c r="G6378" s="24" t="s">
        <v>81</v>
      </c>
      <c r="H6378" s="1"/>
      <c r="I6378" s="1"/>
      <c r="AA6378" s="7"/>
      <c r="AB6378" s="7"/>
      <c r="AD6378" s="1"/>
      <c r="AE6378" s="1"/>
      <c r="AG6378" s="7"/>
      <c r="AH6378" s="7"/>
      <c r="AI6378" s="7"/>
      <c r="IU6378" s="11"/>
      <c r="IV6378" s="11"/>
      <c r="IW6378" s="11"/>
      <c r="AMI6378" s="12"/>
      <c r="AMJ6378" s="12"/>
      <c r="AMK6378" s="12"/>
    </row>
    <row r="6379" spans="1:1025">
      <c r="A6379" s="28">
        <v>5</v>
      </c>
      <c r="B6379" s="23">
        <v>1996</v>
      </c>
      <c r="C6379" s="24">
        <v>-25.975000000000001</v>
      </c>
      <c r="D6379" s="24">
        <v>5.0250000000000004</v>
      </c>
      <c r="E6379" s="24">
        <v>0</v>
      </c>
      <c r="F6379" s="27">
        <v>1.1200000000000001</v>
      </c>
      <c r="G6379" s="24" t="s">
        <v>81</v>
      </c>
      <c r="H6379" s="1"/>
      <c r="I6379" s="1"/>
      <c r="AA6379" s="7"/>
      <c r="AB6379" s="7"/>
      <c r="AD6379" s="1"/>
      <c r="AE6379" s="1"/>
      <c r="AG6379" s="7"/>
      <c r="AH6379" s="7"/>
      <c r="AI6379" s="7"/>
      <c r="IU6379" s="11"/>
      <c r="IV6379" s="11"/>
      <c r="IW6379" s="11"/>
      <c r="AMI6379" s="12"/>
      <c r="AMJ6379" s="12"/>
      <c r="AMK6379" s="12"/>
    </row>
    <row r="6380" spans="1:1025">
      <c r="A6380" s="28">
        <v>5</v>
      </c>
      <c r="B6380" s="23">
        <v>1996</v>
      </c>
      <c r="C6380" s="24">
        <v>-37.302999999999997</v>
      </c>
      <c r="D6380" s="24">
        <v>6.79</v>
      </c>
      <c r="E6380" s="24">
        <v>0</v>
      </c>
      <c r="F6380" s="27">
        <v>0.56000000000000105</v>
      </c>
      <c r="G6380" s="24" t="s">
        <v>81</v>
      </c>
      <c r="H6380" s="1"/>
      <c r="I6380" s="1"/>
      <c r="AA6380" s="7"/>
      <c r="AB6380" s="7"/>
      <c r="AD6380" s="1"/>
      <c r="AE6380" s="1"/>
      <c r="AG6380" s="7"/>
      <c r="AH6380" s="7"/>
      <c r="AI6380" s="7"/>
      <c r="IU6380" s="11"/>
      <c r="IV6380" s="11"/>
      <c r="IW6380" s="11"/>
      <c r="AMI6380" s="12"/>
      <c r="AMJ6380" s="12"/>
      <c r="AMK6380" s="12"/>
    </row>
    <row r="6381" spans="1:1025">
      <c r="A6381" s="23">
        <v>3</v>
      </c>
      <c r="B6381" s="23">
        <v>1995</v>
      </c>
      <c r="C6381" s="24">
        <v>65</v>
      </c>
      <c r="D6381" s="24">
        <v>14.45</v>
      </c>
      <c r="E6381" s="24">
        <v>25</v>
      </c>
      <c r="F6381" s="27">
        <v>1.51</v>
      </c>
      <c r="G6381" s="24" t="s">
        <v>82</v>
      </c>
      <c r="H6381" s="1"/>
      <c r="I6381" s="1"/>
      <c r="AA6381" s="7"/>
      <c r="AB6381" s="7"/>
      <c r="AD6381" s="1"/>
      <c r="AE6381" s="1"/>
      <c r="AG6381" s="7"/>
      <c r="AH6381" s="7"/>
      <c r="AI6381" s="7"/>
      <c r="IU6381" s="11"/>
      <c r="IV6381" s="11"/>
      <c r="IW6381" s="11"/>
      <c r="AMI6381" s="12"/>
      <c r="AMJ6381" s="12"/>
      <c r="AMK6381" s="12"/>
    </row>
    <row r="6382" spans="1:1025">
      <c r="A6382" s="23">
        <v>3</v>
      </c>
      <c r="B6382" s="23">
        <v>1995</v>
      </c>
      <c r="C6382" s="24">
        <v>65</v>
      </c>
      <c r="D6382" s="24">
        <v>14.45</v>
      </c>
      <c r="E6382" s="24">
        <v>100</v>
      </c>
      <c r="F6382" s="27">
        <v>1.4</v>
      </c>
      <c r="G6382" s="24" t="s">
        <v>82</v>
      </c>
      <c r="H6382" s="1"/>
      <c r="I6382" s="1"/>
      <c r="AA6382" s="7"/>
      <c r="AB6382" s="7"/>
      <c r="AD6382" s="1"/>
      <c r="AE6382" s="1"/>
      <c r="AG6382" s="7"/>
      <c r="AH6382" s="7"/>
      <c r="AI6382" s="7"/>
      <c r="IU6382" s="11"/>
      <c r="IV6382" s="11"/>
      <c r="IW6382" s="11"/>
      <c r="AMI6382" s="12"/>
      <c r="AMJ6382" s="12"/>
      <c r="AMK6382" s="12"/>
    </row>
    <row r="6383" spans="1:1025">
      <c r="A6383" s="23">
        <v>3</v>
      </c>
      <c r="B6383" s="23">
        <v>1995</v>
      </c>
      <c r="C6383" s="24">
        <v>63.5</v>
      </c>
      <c r="D6383" s="24">
        <v>15.25</v>
      </c>
      <c r="E6383" s="24">
        <v>100</v>
      </c>
      <c r="F6383" s="27">
        <v>2.63</v>
      </c>
      <c r="G6383" s="24" t="s">
        <v>82</v>
      </c>
      <c r="H6383" s="1"/>
      <c r="I6383" s="1"/>
      <c r="AA6383" s="7"/>
      <c r="AB6383" s="7"/>
      <c r="AD6383" s="1"/>
      <c r="AE6383" s="1"/>
      <c r="AG6383" s="7"/>
      <c r="AH6383" s="7"/>
      <c r="AI6383" s="7"/>
      <c r="IU6383" s="11"/>
      <c r="IV6383" s="11"/>
      <c r="IW6383" s="11"/>
      <c r="AMI6383" s="12"/>
      <c r="AMJ6383" s="12"/>
      <c r="AMK6383" s="12"/>
    </row>
    <row r="6384" spans="1:1025">
      <c r="A6384" s="23">
        <v>3</v>
      </c>
      <c r="B6384" s="23">
        <v>1995</v>
      </c>
      <c r="C6384" s="24">
        <v>58</v>
      </c>
      <c r="D6384" s="24">
        <v>18.079999999999998</v>
      </c>
      <c r="E6384" s="24">
        <v>100</v>
      </c>
      <c r="F6384" s="27">
        <v>1.25</v>
      </c>
      <c r="G6384" s="24" t="s">
        <v>82</v>
      </c>
      <c r="H6384" s="1"/>
      <c r="I6384" s="1"/>
      <c r="AA6384" s="7"/>
      <c r="AB6384" s="7"/>
      <c r="AD6384" s="1"/>
      <c r="AE6384" s="1"/>
      <c r="AG6384" s="7"/>
      <c r="AH6384" s="7"/>
      <c r="AI6384" s="7"/>
      <c r="IU6384" s="11"/>
      <c r="IV6384" s="11"/>
      <c r="IW6384" s="11"/>
      <c r="AMI6384" s="12"/>
      <c r="AMJ6384" s="12"/>
      <c r="AMK6384" s="12"/>
    </row>
    <row r="6385" spans="1:1025">
      <c r="A6385" s="23">
        <v>3</v>
      </c>
      <c r="B6385" s="23">
        <v>1995</v>
      </c>
      <c r="C6385" s="24">
        <v>63.5</v>
      </c>
      <c r="D6385" s="24">
        <v>15.25</v>
      </c>
      <c r="E6385" s="24">
        <v>200</v>
      </c>
      <c r="F6385" s="27">
        <v>2.38</v>
      </c>
      <c r="G6385" s="24" t="s">
        <v>82</v>
      </c>
      <c r="H6385" s="1"/>
      <c r="I6385" s="1"/>
      <c r="AA6385" s="7"/>
      <c r="AB6385" s="7"/>
      <c r="AD6385" s="1"/>
      <c r="AE6385" s="1"/>
      <c r="AG6385" s="7"/>
      <c r="AH6385" s="7"/>
      <c r="AI6385" s="7"/>
      <c r="IU6385" s="11"/>
      <c r="IV6385" s="11"/>
      <c r="IW6385" s="11"/>
      <c r="AMI6385" s="12"/>
      <c r="AMJ6385" s="12"/>
      <c r="AMK6385" s="12"/>
    </row>
    <row r="6386" spans="1:1025">
      <c r="A6386" s="23">
        <v>3</v>
      </c>
      <c r="B6386" s="23">
        <v>1995</v>
      </c>
      <c r="C6386" s="24">
        <v>58</v>
      </c>
      <c r="D6386" s="24">
        <v>18.079999999999998</v>
      </c>
      <c r="E6386" s="24">
        <v>200</v>
      </c>
      <c r="F6386" s="27">
        <v>1.3</v>
      </c>
      <c r="G6386" s="24" t="s">
        <v>82</v>
      </c>
      <c r="H6386" s="1"/>
      <c r="I6386" s="1"/>
      <c r="AA6386" s="7"/>
      <c r="AB6386" s="7"/>
      <c r="AD6386" s="1"/>
      <c r="AE6386" s="1"/>
      <c r="AG6386" s="7"/>
      <c r="AH6386" s="7"/>
      <c r="AI6386" s="7"/>
      <c r="IU6386" s="11"/>
      <c r="IV6386" s="11"/>
      <c r="IW6386" s="11"/>
      <c r="AMI6386" s="12"/>
      <c r="AMJ6386" s="12"/>
      <c r="AMK6386" s="12"/>
    </row>
    <row r="6387" spans="1:1025">
      <c r="A6387" s="23">
        <v>3</v>
      </c>
      <c r="B6387" s="23">
        <v>1995</v>
      </c>
      <c r="C6387" s="24">
        <v>65</v>
      </c>
      <c r="D6387" s="24">
        <v>14.45</v>
      </c>
      <c r="E6387" s="24">
        <v>220</v>
      </c>
      <c r="F6387" s="27">
        <v>1.7</v>
      </c>
      <c r="G6387" s="24" t="s">
        <v>82</v>
      </c>
      <c r="H6387" s="1"/>
      <c r="I6387" s="1"/>
      <c r="AA6387" s="7"/>
      <c r="AB6387" s="7"/>
      <c r="AD6387" s="1"/>
      <c r="AE6387" s="1"/>
      <c r="AG6387" s="7"/>
      <c r="AH6387" s="7"/>
      <c r="AI6387" s="7"/>
      <c r="IU6387" s="11"/>
      <c r="IV6387" s="11"/>
      <c r="IW6387" s="11"/>
      <c r="AMI6387" s="12"/>
      <c r="AMJ6387" s="12"/>
      <c r="AMK6387" s="12"/>
    </row>
    <row r="6388" spans="1:1025">
      <c r="A6388" s="23">
        <v>3</v>
      </c>
      <c r="B6388" s="23">
        <v>1995</v>
      </c>
      <c r="C6388" s="24">
        <v>63.5</v>
      </c>
      <c r="D6388" s="24">
        <v>15.25</v>
      </c>
      <c r="E6388" s="24">
        <v>300</v>
      </c>
      <c r="F6388" s="27">
        <v>1.67</v>
      </c>
      <c r="G6388" s="24" t="s">
        <v>82</v>
      </c>
      <c r="H6388" s="1"/>
      <c r="I6388" s="1"/>
      <c r="AA6388" s="7"/>
      <c r="AB6388" s="7"/>
      <c r="AD6388" s="1"/>
      <c r="AE6388" s="1"/>
      <c r="AG6388" s="7"/>
      <c r="AH6388" s="7"/>
      <c r="AI6388" s="7"/>
      <c r="IU6388" s="11"/>
      <c r="IV6388" s="11"/>
      <c r="IW6388" s="11"/>
      <c r="AMI6388" s="12"/>
      <c r="AMJ6388" s="12"/>
      <c r="AMK6388" s="12"/>
    </row>
    <row r="6389" spans="1:1025">
      <c r="A6389" s="23">
        <v>3</v>
      </c>
      <c r="B6389" s="23">
        <v>1995</v>
      </c>
      <c r="C6389" s="24">
        <v>65</v>
      </c>
      <c r="D6389" s="24">
        <v>14.45</v>
      </c>
      <c r="E6389" s="24">
        <v>300</v>
      </c>
      <c r="F6389" s="27">
        <v>1.4</v>
      </c>
      <c r="G6389" s="24" t="s">
        <v>82</v>
      </c>
      <c r="H6389" s="1"/>
      <c r="I6389" s="1"/>
      <c r="AA6389" s="7"/>
      <c r="AB6389" s="7"/>
      <c r="AD6389" s="1"/>
      <c r="AE6389" s="1"/>
      <c r="AG6389" s="7"/>
      <c r="AH6389" s="7"/>
      <c r="AI6389" s="7"/>
      <c r="IU6389" s="11"/>
      <c r="IV6389" s="11"/>
      <c r="IW6389" s="11"/>
      <c r="AMI6389" s="12"/>
      <c r="AMJ6389" s="12"/>
      <c r="AMK6389" s="12"/>
    </row>
    <row r="6390" spans="1:1025">
      <c r="A6390" s="23">
        <v>3</v>
      </c>
      <c r="B6390" s="23">
        <v>1995</v>
      </c>
      <c r="C6390" s="24">
        <v>63.5</v>
      </c>
      <c r="D6390" s="24">
        <v>15.25</v>
      </c>
      <c r="E6390" s="24">
        <v>600</v>
      </c>
      <c r="F6390" s="27">
        <v>1.71</v>
      </c>
      <c r="G6390" s="24" t="s">
        <v>82</v>
      </c>
      <c r="H6390" s="1"/>
      <c r="I6390" s="1"/>
      <c r="AA6390" s="7"/>
      <c r="AB6390" s="7"/>
      <c r="AD6390" s="1"/>
      <c r="AE6390" s="1"/>
      <c r="AG6390" s="7"/>
      <c r="AH6390" s="7"/>
      <c r="AI6390" s="7"/>
      <c r="IU6390" s="11"/>
      <c r="IV6390" s="11"/>
      <c r="IW6390" s="11"/>
      <c r="AMI6390" s="12"/>
      <c r="AMJ6390" s="12"/>
      <c r="AMK6390" s="12"/>
    </row>
    <row r="6391" spans="1:1025">
      <c r="A6391" s="23">
        <v>10</v>
      </c>
      <c r="B6391" s="23">
        <v>1996</v>
      </c>
      <c r="C6391" s="24">
        <v>-72.7</v>
      </c>
      <c r="D6391" s="24">
        <v>38.15</v>
      </c>
      <c r="E6391" s="24">
        <v>11</v>
      </c>
      <c r="F6391" s="27">
        <v>1.9</v>
      </c>
      <c r="G6391" s="24" t="s">
        <v>83</v>
      </c>
      <c r="H6391" s="1"/>
      <c r="I6391" s="1"/>
      <c r="AA6391" s="7"/>
      <c r="AB6391" s="7"/>
      <c r="AD6391" s="1"/>
      <c r="AE6391" s="1"/>
      <c r="AG6391" s="7"/>
      <c r="AH6391" s="7"/>
      <c r="AI6391" s="7"/>
      <c r="IU6391" s="11"/>
      <c r="IV6391" s="11"/>
      <c r="IW6391" s="11"/>
      <c r="AMI6391" s="12"/>
      <c r="AMJ6391" s="12"/>
      <c r="AMK6391" s="12"/>
    </row>
    <row r="6392" spans="1:1025">
      <c r="A6392" s="23">
        <v>10</v>
      </c>
      <c r="B6392" s="23">
        <v>1996</v>
      </c>
      <c r="C6392" s="24">
        <v>-72.7</v>
      </c>
      <c r="D6392" s="24">
        <v>38.15</v>
      </c>
      <c r="E6392" s="24">
        <v>200</v>
      </c>
      <c r="F6392" s="27">
        <v>0.73</v>
      </c>
      <c r="G6392" s="24" t="s">
        <v>83</v>
      </c>
      <c r="H6392" s="1"/>
      <c r="I6392" s="1"/>
      <c r="AA6392" s="7"/>
      <c r="AB6392" s="7"/>
      <c r="AD6392" s="1"/>
      <c r="AE6392" s="1"/>
      <c r="AG6392" s="7"/>
      <c r="AH6392" s="7"/>
      <c r="AI6392" s="7"/>
      <c r="IU6392" s="11"/>
      <c r="IV6392" s="11"/>
      <c r="IW6392" s="11"/>
      <c r="AMI6392" s="12"/>
      <c r="AMJ6392" s="12"/>
      <c r="AMK6392" s="12"/>
    </row>
    <row r="6393" spans="1:1025">
      <c r="A6393" s="23">
        <v>10</v>
      </c>
      <c r="B6393" s="23">
        <v>1996</v>
      </c>
      <c r="C6393" s="24">
        <v>-72.7</v>
      </c>
      <c r="D6393" s="24">
        <v>38.15</v>
      </c>
      <c r="E6393" s="24">
        <v>500</v>
      </c>
      <c r="F6393" s="27">
        <v>0.5</v>
      </c>
      <c r="G6393" s="24" t="s">
        <v>83</v>
      </c>
      <c r="H6393" s="1"/>
      <c r="I6393" s="1"/>
      <c r="AA6393" s="7"/>
      <c r="AB6393" s="7"/>
      <c r="AD6393" s="1"/>
      <c r="AE6393" s="1"/>
      <c r="AG6393" s="7"/>
      <c r="AH6393" s="7"/>
      <c r="AI6393" s="7"/>
      <c r="IU6393" s="11"/>
      <c r="IV6393" s="11"/>
      <c r="IW6393" s="11"/>
      <c r="AMI6393" s="12"/>
      <c r="AMJ6393" s="12"/>
      <c r="AMK6393" s="12"/>
    </row>
    <row r="6394" spans="1:1025">
      <c r="A6394" s="23">
        <v>10</v>
      </c>
      <c r="B6394" s="23">
        <v>1996</v>
      </c>
      <c r="C6394" s="24">
        <v>-72.7</v>
      </c>
      <c r="D6394" s="24">
        <v>38.15</v>
      </c>
      <c r="E6394" s="24">
        <v>1000</v>
      </c>
      <c r="F6394" s="27">
        <v>0.36</v>
      </c>
      <c r="G6394" s="24" t="s">
        <v>83</v>
      </c>
      <c r="H6394" s="1"/>
      <c r="I6394" s="1"/>
      <c r="AA6394" s="7"/>
      <c r="AB6394" s="7"/>
      <c r="AD6394" s="1"/>
      <c r="AE6394" s="1"/>
      <c r="AG6394" s="7"/>
      <c r="AH6394" s="7"/>
      <c r="AI6394" s="7"/>
      <c r="IU6394" s="11"/>
      <c r="IV6394" s="11"/>
      <c r="IW6394" s="11"/>
      <c r="AMI6394" s="12"/>
      <c r="AMJ6394" s="12"/>
      <c r="AMK6394" s="12"/>
    </row>
    <row r="6395" spans="1:1025">
      <c r="A6395" s="23">
        <v>10</v>
      </c>
      <c r="B6395" s="23">
        <v>1996</v>
      </c>
      <c r="C6395" s="24">
        <v>-72.7</v>
      </c>
      <c r="D6395" s="24">
        <v>38.15</v>
      </c>
      <c r="E6395" s="24">
        <v>2000</v>
      </c>
      <c r="F6395" s="27">
        <v>1.33</v>
      </c>
      <c r="G6395" s="24" t="s">
        <v>83</v>
      </c>
      <c r="H6395" s="1"/>
      <c r="I6395" s="1"/>
      <c r="AA6395" s="7"/>
      <c r="AB6395" s="7"/>
      <c r="AD6395" s="1"/>
      <c r="AE6395" s="1"/>
      <c r="AG6395" s="7"/>
      <c r="AH6395" s="7"/>
      <c r="AI6395" s="7"/>
      <c r="IU6395" s="11"/>
      <c r="IV6395" s="11"/>
      <c r="IW6395" s="11"/>
      <c r="AMI6395" s="12"/>
      <c r="AMJ6395" s="12"/>
      <c r="AMK6395" s="12"/>
    </row>
    <row r="6396" spans="1:1025">
      <c r="A6396" s="23">
        <v>10</v>
      </c>
      <c r="B6396" s="23">
        <v>1996</v>
      </c>
      <c r="C6396" s="24">
        <v>-72.7</v>
      </c>
      <c r="D6396" s="24">
        <v>38.15</v>
      </c>
      <c r="E6396" s="24">
        <v>2874</v>
      </c>
      <c r="F6396" s="27">
        <v>1.4</v>
      </c>
      <c r="G6396" s="24" t="s">
        <v>83</v>
      </c>
      <c r="H6396" s="1"/>
      <c r="I6396" s="1"/>
      <c r="AA6396" s="7"/>
      <c r="AB6396" s="7"/>
      <c r="AD6396" s="1"/>
      <c r="AE6396" s="1"/>
      <c r="AG6396" s="7"/>
      <c r="AH6396" s="7"/>
      <c r="AI6396" s="7"/>
      <c r="IU6396" s="11"/>
      <c r="IV6396" s="11"/>
      <c r="IW6396" s="11"/>
      <c r="AMI6396" s="12"/>
      <c r="AMJ6396" s="12"/>
      <c r="AMK6396" s="12"/>
    </row>
    <row r="6397" spans="1:1025">
      <c r="A6397" s="23">
        <v>3</v>
      </c>
      <c r="B6397" s="23">
        <v>1998</v>
      </c>
      <c r="C6397" s="24">
        <v>-64.2</v>
      </c>
      <c r="D6397" s="24">
        <v>31.7</v>
      </c>
      <c r="E6397" s="24">
        <v>14</v>
      </c>
      <c r="F6397" s="27">
        <v>0.18</v>
      </c>
      <c r="G6397" s="24" t="s">
        <v>84</v>
      </c>
      <c r="H6397" s="1"/>
      <c r="I6397" s="1"/>
      <c r="AA6397" s="7"/>
      <c r="AB6397" s="7"/>
      <c r="AD6397" s="1"/>
      <c r="AE6397" s="1"/>
      <c r="AG6397" s="7"/>
      <c r="AH6397" s="7"/>
      <c r="AI6397" s="7"/>
      <c r="IU6397" s="11"/>
      <c r="IV6397" s="11"/>
      <c r="IW6397" s="11"/>
      <c r="AMI6397" s="12"/>
      <c r="AMJ6397" s="12"/>
      <c r="AMK6397" s="12"/>
    </row>
    <row r="6398" spans="1:1025">
      <c r="A6398" s="23">
        <v>3</v>
      </c>
      <c r="B6398" s="23">
        <v>1998</v>
      </c>
      <c r="C6398" s="24">
        <v>-64.2</v>
      </c>
      <c r="D6398" s="24">
        <v>31.7</v>
      </c>
      <c r="E6398" s="24">
        <v>27</v>
      </c>
      <c r="F6398" s="27">
        <v>0.17</v>
      </c>
      <c r="G6398" s="24" t="s">
        <v>84</v>
      </c>
      <c r="H6398" s="1"/>
      <c r="I6398" s="1"/>
      <c r="AA6398" s="7"/>
      <c r="AB6398" s="7"/>
      <c r="AD6398" s="1"/>
      <c r="AE6398" s="1"/>
      <c r="AG6398" s="7"/>
      <c r="AH6398" s="7"/>
      <c r="AI6398" s="7"/>
      <c r="IU6398" s="11"/>
      <c r="IV6398" s="11"/>
      <c r="IW6398" s="11"/>
      <c r="AMI6398" s="12"/>
      <c r="AMJ6398" s="12"/>
      <c r="AMK6398" s="12"/>
    </row>
    <row r="6399" spans="1:1025">
      <c r="A6399" s="23">
        <v>3</v>
      </c>
      <c r="B6399" s="23">
        <v>1998</v>
      </c>
      <c r="C6399" s="24">
        <v>-64.2</v>
      </c>
      <c r="D6399" s="24">
        <v>31.7</v>
      </c>
      <c r="E6399" s="24">
        <v>55</v>
      </c>
      <c r="F6399" s="27">
        <v>0.23</v>
      </c>
      <c r="G6399" s="24" t="s">
        <v>84</v>
      </c>
      <c r="H6399" s="1"/>
      <c r="I6399" s="1"/>
      <c r="AA6399" s="7"/>
      <c r="AB6399" s="7"/>
      <c r="AD6399" s="1"/>
      <c r="AE6399" s="1"/>
      <c r="AG6399" s="7"/>
      <c r="AH6399" s="7"/>
      <c r="AI6399" s="7"/>
      <c r="IU6399" s="11"/>
      <c r="IV6399" s="11"/>
      <c r="IW6399" s="11"/>
      <c r="AMI6399" s="12"/>
      <c r="AMJ6399" s="12"/>
      <c r="AMK6399" s="12"/>
    </row>
    <row r="6400" spans="1:1025">
      <c r="A6400" s="23">
        <v>3</v>
      </c>
      <c r="B6400" s="23">
        <v>1998</v>
      </c>
      <c r="C6400" s="24">
        <v>-64.2</v>
      </c>
      <c r="D6400" s="24">
        <v>31.7</v>
      </c>
      <c r="E6400" s="24">
        <v>118</v>
      </c>
      <c r="F6400" s="27">
        <v>0.19</v>
      </c>
      <c r="G6400" s="24" t="s">
        <v>84</v>
      </c>
      <c r="H6400" s="1"/>
      <c r="I6400" s="1"/>
      <c r="AA6400" s="7"/>
      <c r="AB6400" s="7"/>
      <c r="AD6400" s="1"/>
      <c r="AE6400" s="1"/>
      <c r="AG6400" s="7"/>
      <c r="AH6400" s="7"/>
      <c r="AI6400" s="7"/>
      <c r="IU6400" s="11"/>
      <c r="IV6400" s="11"/>
      <c r="IW6400" s="11"/>
      <c r="AMI6400" s="12"/>
      <c r="AMJ6400" s="12"/>
      <c r="AMK6400" s="12"/>
    </row>
    <row r="6401" spans="1:1025">
      <c r="A6401" s="23">
        <v>3</v>
      </c>
      <c r="B6401" s="23">
        <v>1998</v>
      </c>
      <c r="C6401" s="24">
        <v>-64.2</v>
      </c>
      <c r="D6401" s="24">
        <v>31.7</v>
      </c>
      <c r="E6401" s="24">
        <v>164</v>
      </c>
      <c r="F6401" s="27">
        <v>0.1</v>
      </c>
      <c r="G6401" s="24" t="s">
        <v>84</v>
      </c>
      <c r="H6401" s="1"/>
      <c r="I6401" s="1"/>
      <c r="AA6401" s="7"/>
      <c r="AB6401" s="7"/>
      <c r="AD6401" s="1"/>
      <c r="AE6401" s="1"/>
      <c r="AG6401" s="7"/>
      <c r="AH6401" s="7"/>
      <c r="AI6401" s="7"/>
      <c r="IU6401" s="11"/>
      <c r="IV6401" s="11"/>
      <c r="IW6401" s="11"/>
      <c r="AMI6401" s="12"/>
      <c r="AMJ6401" s="12"/>
      <c r="AMK6401" s="12"/>
    </row>
    <row r="6402" spans="1:1025">
      <c r="A6402" s="23">
        <v>3</v>
      </c>
      <c r="B6402" s="23">
        <v>1998</v>
      </c>
      <c r="C6402" s="24">
        <v>-64.2</v>
      </c>
      <c r="D6402" s="24">
        <v>31.7</v>
      </c>
      <c r="E6402" s="24">
        <v>228</v>
      </c>
      <c r="F6402" s="27">
        <v>0.22</v>
      </c>
      <c r="G6402" s="24" t="s">
        <v>84</v>
      </c>
      <c r="H6402" s="1"/>
      <c r="I6402" s="1"/>
      <c r="AA6402" s="7"/>
      <c r="AB6402" s="7"/>
      <c r="AD6402" s="1"/>
      <c r="AE6402" s="1"/>
      <c r="AG6402" s="7"/>
      <c r="AH6402" s="7"/>
      <c r="AI6402" s="7"/>
      <c r="IU6402" s="11"/>
      <c r="IV6402" s="11"/>
      <c r="IW6402" s="11"/>
      <c r="AMI6402" s="12"/>
      <c r="AMJ6402" s="12"/>
      <c r="AMK6402" s="12"/>
    </row>
    <row r="6403" spans="1:1025">
      <c r="A6403" s="23">
        <v>3</v>
      </c>
      <c r="B6403" s="23">
        <v>1998</v>
      </c>
      <c r="C6403" s="24">
        <v>-64.2</v>
      </c>
      <c r="D6403" s="24">
        <v>31.7</v>
      </c>
      <c r="E6403" s="24">
        <v>319</v>
      </c>
      <c r="F6403" s="27">
        <v>0.4</v>
      </c>
      <c r="G6403" s="24" t="s">
        <v>84</v>
      </c>
      <c r="H6403" s="1"/>
      <c r="I6403" s="1"/>
      <c r="AA6403" s="7"/>
      <c r="AB6403" s="7"/>
      <c r="AD6403" s="1"/>
      <c r="AE6403" s="1"/>
      <c r="AG6403" s="7"/>
      <c r="AH6403" s="7"/>
      <c r="AI6403" s="7"/>
      <c r="IU6403" s="11"/>
      <c r="IV6403" s="11"/>
      <c r="IW6403" s="11"/>
      <c r="AMI6403" s="12"/>
      <c r="AMJ6403" s="12"/>
      <c r="AMK6403" s="12"/>
    </row>
    <row r="6404" spans="1:1025">
      <c r="A6404" s="23">
        <v>3</v>
      </c>
      <c r="B6404" s="23">
        <v>1998</v>
      </c>
      <c r="C6404" s="24">
        <v>-64.2</v>
      </c>
      <c r="D6404" s="24">
        <v>31.7</v>
      </c>
      <c r="E6404" s="24">
        <v>410</v>
      </c>
      <c r="F6404" s="27">
        <v>0.55000000000000104</v>
      </c>
      <c r="G6404" s="24" t="s">
        <v>84</v>
      </c>
      <c r="H6404" s="1"/>
      <c r="I6404" s="1"/>
      <c r="AA6404" s="7"/>
      <c r="AB6404" s="7"/>
      <c r="AD6404" s="1"/>
      <c r="AE6404" s="1"/>
      <c r="AG6404" s="7"/>
      <c r="AH6404" s="7"/>
      <c r="AI6404" s="7"/>
      <c r="IU6404" s="11"/>
      <c r="IV6404" s="11"/>
      <c r="IW6404" s="11"/>
      <c r="AMI6404" s="12"/>
      <c r="AMJ6404" s="12"/>
      <c r="AMK6404" s="12"/>
    </row>
    <row r="6405" spans="1:1025">
      <c r="A6405" s="23">
        <v>3</v>
      </c>
      <c r="B6405" s="23">
        <v>1998</v>
      </c>
      <c r="C6405" s="24">
        <v>-64.2</v>
      </c>
      <c r="D6405" s="24">
        <v>31.7</v>
      </c>
      <c r="E6405" s="24">
        <v>546</v>
      </c>
      <c r="F6405" s="27">
        <v>0.28000000000000003</v>
      </c>
      <c r="G6405" s="24" t="s">
        <v>84</v>
      </c>
      <c r="H6405" s="1"/>
      <c r="I6405" s="1"/>
      <c r="AA6405" s="7"/>
      <c r="AB6405" s="7"/>
      <c r="AD6405" s="1"/>
      <c r="AE6405" s="1"/>
      <c r="AG6405" s="7"/>
      <c r="AH6405" s="7"/>
      <c r="AI6405" s="7"/>
      <c r="IU6405" s="11"/>
      <c r="IV6405" s="11"/>
      <c r="IW6405" s="11"/>
      <c r="AMI6405" s="12"/>
      <c r="AMJ6405" s="12"/>
      <c r="AMK6405" s="12"/>
    </row>
    <row r="6406" spans="1:1025">
      <c r="A6406" s="23">
        <v>3</v>
      </c>
      <c r="B6406" s="23">
        <v>1998</v>
      </c>
      <c r="C6406" s="24">
        <v>-64.2</v>
      </c>
      <c r="D6406" s="24">
        <v>31.7</v>
      </c>
      <c r="E6406" s="24">
        <v>683</v>
      </c>
      <c r="F6406" s="27">
        <v>0.34</v>
      </c>
      <c r="G6406" s="24" t="s">
        <v>84</v>
      </c>
      <c r="H6406" s="1"/>
      <c r="I6406" s="1"/>
      <c r="AA6406" s="7"/>
      <c r="AB6406" s="7"/>
      <c r="AD6406" s="1"/>
      <c r="AE6406" s="1"/>
      <c r="AG6406" s="7"/>
      <c r="AH6406" s="7"/>
      <c r="AI6406" s="7"/>
      <c r="IU6406" s="11"/>
      <c r="IV6406" s="11"/>
      <c r="IW6406" s="11"/>
      <c r="AMI6406" s="12"/>
      <c r="AMJ6406" s="12"/>
      <c r="AMK6406" s="12"/>
    </row>
    <row r="6407" spans="1:1025">
      <c r="A6407" s="23">
        <v>3</v>
      </c>
      <c r="B6407" s="23">
        <v>1998</v>
      </c>
      <c r="C6407" s="24">
        <v>-64.2</v>
      </c>
      <c r="D6407" s="24">
        <v>31.7</v>
      </c>
      <c r="E6407" s="24">
        <v>910</v>
      </c>
      <c r="F6407" s="27">
        <v>0.63</v>
      </c>
      <c r="G6407" s="24" t="s">
        <v>84</v>
      </c>
      <c r="H6407" s="1"/>
      <c r="I6407" s="1"/>
      <c r="AA6407" s="7"/>
      <c r="AB6407" s="7"/>
      <c r="AD6407" s="1"/>
      <c r="AE6407" s="1"/>
      <c r="AG6407" s="7"/>
      <c r="AH6407" s="7"/>
      <c r="AI6407" s="7"/>
      <c r="IU6407" s="11"/>
      <c r="IV6407" s="11"/>
      <c r="IW6407" s="11"/>
      <c r="AMI6407" s="12"/>
      <c r="AMJ6407" s="12"/>
      <c r="AMK6407" s="12"/>
    </row>
    <row r="6408" spans="1:1025">
      <c r="A6408" s="23">
        <v>3</v>
      </c>
      <c r="B6408" s="23">
        <v>1998</v>
      </c>
      <c r="C6408" s="24">
        <v>-64.2</v>
      </c>
      <c r="D6408" s="24">
        <v>31.7</v>
      </c>
      <c r="E6408" s="24">
        <v>1001</v>
      </c>
      <c r="F6408" s="27">
        <v>0.58000000000000096</v>
      </c>
      <c r="G6408" s="24" t="s">
        <v>84</v>
      </c>
      <c r="H6408" s="1"/>
      <c r="I6408" s="1"/>
      <c r="AA6408" s="7"/>
      <c r="AB6408" s="7"/>
      <c r="AD6408" s="1"/>
      <c r="AE6408" s="1"/>
      <c r="AG6408" s="7"/>
      <c r="AH6408" s="7"/>
      <c r="AI6408" s="7"/>
      <c r="IU6408" s="11"/>
      <c r="IV6408" s="11"/>
      <c r="IW6408" s="11"/>
      <c r="AMI6408" s="12"/>
      <c r="AMJ6408" s="12"/>
      <c r="AMK6408" s="12"/>
    </row>
    <row r="6409" spans="1:1025">
      <c r="A6409" s="23">
        <v>3</v>
      </c>
      <c r="B6409" s="23">
        <v>1998</v>
      </c>
      <c r="C6409" s="24">
        <v>-64.2</v>
      </c>
      <c r="D6409" s="24">
        <v>31.7</v>
      </c>
      <c r="E6409" s="24">
        <v>1250</v>
      </c>
      <c r="F6409" s="27">
        <v>0.64</v>
      </c>
      <c r="G6409" s="24" t="s">
        <v>84</v>
      </c>
      <c r="H6409" s="1"/>
      <c r="I6409" s="1"/>
      <c r="AA6409" s="7"/>
      <c r="AB6409" s="7"/>
      <c r="AD6409" s="1"/>
      <c r="AE6409" s="1"/>
      <c r="AG6409" s="7"/>
      <c r="AH6409" s="7"/>
      <c r="AI6409" s="7"/>
      <c r="IU6409" s="11"/>
      <c r="IV6409" s="11"/>
      <c r="IW6409" s="11"/>
      <c r="AMI6409" s="12"/>
      <c r="AMJ6409" s="12"/>
      <c r="AMK6409" s="12"/>
    </row>
    <row r="6410" spans="1:1025">
      <c r="A6410" s="23">
        <v>3</v>
      </c>
      <c r="B6410" s="23">
        <v>1998</v>
      </c>
      <c r="C6410" s="24">
        <v>-64.2</v>
      </c>
      <c r="D6410" s="24">
        <v>31.7</v>
      </c>
      <c r="E6410" s="24">
        <v>1750</v>
      </c>
      <c r="F6410" s="27">
        <v>0.68</v>
      </c>
      <c r="G6410" s="24" t="s">
        <v>84</v>
      </c>
      <c r="H6410" s="1"/>
      <c r="I6410" s="1"/>
      <c r="AA6410" s="7"/>
      <c r="AB6410" s="7"/>
      <c r="AD6410" s="1"/>
      <c r="AE6410" s="1"/>
      <c r="AG6410" s="7"/>
      <c r="AH6410" s="7"/>
      <c r="AI6410" s="7"/>
      <c r="IU6410" s="11"/>
      <c r="IV6410" s="11"/>
      <c r="IW6410" s="11"/>
      <c r="AMI6410" s="12"/>
      <c r="AMJ6410" s="12"/>
      <c r="AMK6410" s="12"/>
    </row>
    <row r="6411" spans="1:1025">
      <c r="A6411" s="23">
        <v>3</v>
      </c>
      <c r="B6411" s="23">
        <v>1998</v>
      </c>
      <c r="C6411" s="24">
        <v>-64.2</v>
      </c>
      <c r="D6411" s="24">
        <v>31.7</v>
      </c>
      <c r="E6411" s="24">
        <v>2250</v>
      </c>
      <c r="F6411" s="27">
        <v>0.71</v>
      </c>
      <c r="G6411" s="24" t="s">
        <v>84</v>
      </c>
      <c r="H6411" s="1"/>
      <c r="I6411" s="1"/>
      <c r="AA6411" s="7"/>
      <c r="AB6411" s="7"/>
      <c r="AD6411" s="1"/>
      <c r="AE6411" s="1"/>
      <c r="AG6411" s="7"/>
      <c r="AH6411" s="7"/>
      <c r="AI6411" s="7"/>
      <c r="IU6411" s="11"/>
      <c r="IV6411" s="11"/>
      <c r="IW6411" s="11"/>
      <c r="AMI6411" s="12"/>
      <c r="AMJ6411" s="12"/>
      <c r="AMK6411" s="12"/>
    </row>
    <row r="6412" spans="1:1025">
      <c r="A6412" s="23">
        <v>3</v>
      </c>
      <c r="B6412" s="23">
        <v>1998</v>
      </c>
      <c r="C6412" s="24">
        <v>-64.2</v>
      </c>
      <c r="D6412" s="24">
        <v>31.7</v>
      </c>
      <c r="E6412" s="24">
        <v>2500</v>
      </c>
      <c r="F6412" s="27">
        <v>0.63</v>
      </c>
      <c r="G6412" s="24" t="s">
        <v>84</v>
      </c>
      <c r="H6412" s="1"/>
      <c r="I6412" s="1"/>
      <c r="AA6412" s="7"/>
      <c r="AB6412" s="7"/>
      <c r="AD6412" s="1"/>
      <c r="AE6412" s="1"/>
      <c r="AG6412" s="7"/>
      <c r="AH6412" s="7"/>
      <c r="AI6412" s="7"/>
      <c r="IU6412" s="11"/>
      <c r="IV6412" s="11"/>
      <c r="IW6412" s="11"/>
      <c r="AMI6412" s="12"/>
      <c r="AMJ6412" s="12"/>
      <c r="AMK6412" s="12"/>
    </row>
    <row r="6413" spans="1:1025">
      <c r="A6413" s="23">
        <v>3</v>
      </c>
      <c r="B6413" s="23">
        <v>1998</v>
      </c>
      <c r="C6413" s="24">
        <v>-64.2</v>
      </c>
      <c r="D6413" s="24">
        <v>31.7</v>
      </c>
      <c r="E6413" s="24">
        <v>2750</v>
      </c>
      <c r="F6413" s="27">
        <v>0.66</v>
      </c>
      <c r="G6413" s="24" t="s">
        <v>84</v>
      </c>
      <c r="H6413" s="1"/>
      <c r="I6413" s="1"/>
      <c r="AA6413" s="7"/>
      <c r="AB6413" s="7"/>
      <c r="AD6413" s="1"/>
      <c r="AE6413" s="1"/>
      <c r="AG6413" s="7"/>
      <c r="AH6413" s="7"/>
      <c r="AI6413" s="7"/>
      <c r="IU6413" s="11"/>
      <c r="IV6413" s="11"/>
      <c r="IW6413" s="11"/>
      <c r="AMI6413" s="12"/>
      <c r="AMJ6413" s="12"/>
      <c r="AMK6413" s="12"/>
    </row>
    <row r="6414" spans="1:1025">
      <c r="A6414" s="23">
        <v>3</v>
      </c>
      <c r="B6414" s="23">
        <v>1998</v>
      </c>
      <c r="C6414" s="24">
        <v>-64.400000000000006</v>
      </c>
      <c r="D6414" s="24">
        <v>31.45</v>
      </c>
      <c r="E6414" s="24">
        <v>3000</v>
      </c>
      <c r="F6414" s="27">
        <v>0.2</v>
      </c>
      <c r="G6414" s="24" t="s">
        <v>84</v>
      </c>
      <c r="H6414" s="1"/>
      <c r="I6414" s="1"/>
      <c r="AA6414" s="7"/>
      <c r="AB6414" s="7"/>
      <c r="AD6414" s="1"/>
      <c r="AE6414" s="1"/>
      <c r="AG6414" s="7"/>
      <c r="AH6414" s="7"/>
      <c r="AI6414" s="7"/>
      <c r="IU6414" s="11"/>
      <c r="IV6414" s="11"/>
      <c r="IW6414" s="11"/>
      <c r="AMI6414" s="12"/>
      <c r="AMJ6414" s="12"/>
      <c r="AMK6414" s="12"/>
    </row>
    <row r="6415" spans="1:1025">
      <c r="A6415" s="23">
        <v>3</v>
      </c>
      <c r="B6415" s="23">
        <v>1998</v>
      </c>
      <c r="C6415" s="24">
        <v>-64.95</v>
      </c>
      <c r="D6415" s="24">
        <v>30.983333333333299</v>
      </c>
      <c r="E6415" s="24">
        <v>3000</v>
      </c>
      <c r="F6415" s="27">
        <v>0.24</v>
      </c>
      <c r="G6415" s="24" t="s">
        <v>84</v>
      </c>
      <c r="H6415" s="1"/>
      <c r="I6415" s="1"/>
      <c r="AA6415" s="7"/>
      <c r="AB6415" s="7"/>
      <c r="AD6415" s="1"/>
      <c r="AE6415" s="1"/>
      <c r="AG6415" s="7"/>
      <c r="AH6415" s="7"/>
      <c r="AI6415" s="7"/>
      <c r="IU6415" s="11"/>
      <c r="IV6415" s="11"/>
      <c r="IW6415" s="11"/>
      <c r="AMI6415" s="12"/>
      <c r="AMJ6415" s="12"/>
      <c r="AMK6415" s="12"/>
    </row>
    <row r="6416" spans="1:1025">
      <c r="A6416" s="23">
        <v>3</v>
      </c>
      <c r="B6416" s="23">
        <v>1998</v>
      </c>
      <c r="C6416" s="24">
        <v>-68.4166666666667</v>
      </c>
      <c r="D6416" s="24">
        <v>27.683333333333302</v>
      </c>
      <c r="E6416" s="24">
        <v>3000</v>
      </c>
      <c r="F6416" s="27">
        <v>0.81</v>
      </c>
      <c r="G6416" s="24" t="s">
        <v>84</v>
      </c>
      <c r="H6416" s="1"/>
      <c r="I6416" s="1"/>
      <c r="AA6416" s="7"/>
      <c r="AB6416" s="7"/>
      <c r="AD6416" s="1"/>
      <c r="AE6416" s="1"/>
      <c r="AG6416" s="7"/>
      <c r="AH6416" s="7"/>
      <c r="AI6416" s="7"/>
      <c r="IU6416" s="11"/>
      <c r="IV6416" s="11"/>
      <c r="IW6416" s="11"/>
      <c r="AMI6416" s="12"/>
      <c r="AMJ6416" s="12"/>
      <c r="AMK6416" s="12"/>
    </row>
    <row r="6417" spans="1:1025">
      <c r="A6417" s="23">
        <v>3</v>
      </c>
      <c r="B6417" s="23">
        <v>1998</v>
      </c>
      <c r="C6417" s="24">
        <v>-66.266666666666694</v>
      </c>
      <c r="D6417" s="24">
        <v>29.8333333333333</v>
      </c>
      <c r="E6417" s="24">
        <v>3000</v>
      </c>
      <c r="F6417" s="27">
        <v>0.5</v>
      </c>
      <c r="G6417" s="24" t="s">
        <v>84</v>
      </c>
      <c r="H6417" s="1"/>
      <c r="I6417" s="1"/>
      <c r="AA6417" s="7"/>
      <c r="AB6417" s="7"/>
      <c r="AD6417" s="1"/>
      <c r="AE6417" s="1"/>
      <c r="AG6417" s="7"/>
      <c r="AH6417" s="7"/>
      <c r="AI6417" s="7"/>
      <c r="IU6417" s="11"/>
      <c r="IV6417" s="11"/>
      <c r="IW6417" s="11"/>
      <c r="AMI6417" s="12"/>
      <c r="AMJ6417" s="12"/>
      <c r="AMK6417" s="12"/>
    </row>
    <row r="6418" spans="1:1025">
      <c r="A6418" s="23">
        <v>3</v>
      </c>
      <c r="B6418" s="23">
        <v>1998</v>
      </c>
      <c r="C6418" s="24">
        <v>-65.147619047613006</v>
      </c>
      <c r="D6418" s="24">
        <v>30.812972085391099</v>
      </c>
      <c r="E6418" s="24">
        <v>3000</v>
      </c>
      <c r="F6418" s="27">
        <v>0.32</v>
      </c>
      <c r="G6418" s="24" t="s">
        <v>84</v>
      </c>
      <c r="H6418" s="1"/>
      <c r="I6418" s="1"/>
      <c r="AA6418" s="7"/>
      <c r="AB6418" s="7"/>
      <c r="AD6418" s="1"/>
      <c r="AE6418" s="1"/>
      <c r="AG6418" s="7"/>
      <c r="AH6418" s="7"/>
      <c r="AI6418" s="7"/>
      <c r="IU6418" s="11"/>
      <c r="IV6418" s="11"/>
      <c r="IW6418" s="11"/>
      <c r="AMI6418" s="12"/>
      <c r="AMJ6418" s="12"/>
      <c r="AMK6418" s="12"/>
    </row>
    <row r="6419" spans="1:1025">
      <c r="A6419" s="23">
        <v>3</v>
      </c>
      <c r="B6419" s="23">
        <v>1998</v>
      </c>
      <c r="C6419" s="24">
        <v>-67.25</v>
      </c>
      <c r="D6419" s="24">
        <v>28.9</v>
      </c>
      <c r="E6419" s="24">
        <v>3000</v>
      </c>
      <c r="F6419" s="27">
        <v>0.62</v>
      </c>
      <c r="G6419" s="24" t="s">
        <v>84</v>
      </c>
      <c r="H6419" s="1"/>
      <c r="I6419" s="1"/>
      <c r="AA6419" s="7"/>
      <c r="AB6419" s="7"/>
      <c r="AD6419" s="1"/>
      <c r="AE6419" s="1"/>
      <c r="AG6419" s="7"/>
      <c r="AH6419" s="7"/>
      <c r="AI6419" s="7"/>
      <c r="IU6419" s="11"/>
      <c r="IV6419" s="11"/>
      <c r="IW6419" s="11"/>
      <c r="AMI6419" s="12"/>
      <c r="AMJ6419" s="12"/>
      <c r="AMK6419" s="12"/>
    </row>
    <row r="6420" spans="1:1025">
      <c r="A6420" s="23">
        <v>3</v>
      </c>
      <c r="B6420" s="23">
        <v>1998</v>
      </c>
      <c r="C6420" s="24">
        <v>-64.141666666666694</v>
      </c>
      <c r="D6420" s="24">
        <v>31.543333333333301</v>
      </c>
      <c r="E6420" s="24">
        <v>3000</v>
      </c>
      <c r="F6420" s="27">
        <v>0.24</v>
      </c>
      <c r="G6420" s="24" t="s">
        <v>84</v>
      </c>
      <c r="H6420" s="1"/>
      <c r="I6420" s="1"/>
      <c r="AA6420" s="7"/>
      <c r="AB6420" s="7"/>
      <c r="AD6420" s="1"/>
      <c r="AE6420" s="1"/>
      <c r="AG6420" s="7"/>
      <c r="AH6420" s="7"/>
      <c r="AI6420" s="7"/>
      <c r="IU6420" s="11"/>
      <c r="IV6420" s="11"/>
      <c r="IW6420" s="11"/>
      <c r="AMI6420" s="12"/>
      <c r="AMJ6420" s="12"/>
      <c r="AMK6420" s="12"/>
    </row>
    <row r="6421" spans="1:1025">
      <c r="A6421" s="23">
        <v>3</v>
      </c>
      <c r="B6421" s="23">
        <v>1998</v>
      </c>
      <c r="C6421" s="24">
        <v>-69.233333333333306</v>
      </c>
      <c r="D6421" s="24">
        <v>26.8546296296301</v>
      </c>
      <c r="E6421" s="24">
        <v>3000</v>
      </c>
      <c r="F6421" s="27">
        <v>0.89</v>
      </c>
      <c r="G6421" s="24" t="s">
        <v>84</v>
      </c>
      <c r="H6421" s="1"/>
      <c r="I6421" s="1"/>
      <c r="AA6421" s="7"/>
      <c r="AB6421" s="7"/>
      <c r="AD6421" s="1"/>
      <c r="AE6421" s="1"/>
      <c r="AG6421" s="7"/>
      <c r="AH6421" s="7"/>
      <c r="AI6421" s="7"/>
      <c r="IU6421" s="11"/>
      <c r="IV6421" s="11"/>
      <c r="IW6421" s="11"/>
      <c r="AMI6421" s="12"/>
      <c r="AMJ6421" s="12"/>
      <c r="AMK6421" s="12"/>
    </row>
    <row r="6422" spans="1:1025">
      <c r="A6422" s="23">
        <v>3</v>
      </c>
      <c r="B6422" s="23">
        <v>1998</v>
      </c>
      <c r="C6422" s="24">
        <v>-65.433333333333294</v>
      </c>
      <c r="D6422" s="24">
        <v>30.566666666666698</v>
      </c>
      <c r="E6422" s="24">
        <v>3000</v>
      </c>
      <c r="F6422" s="27">
        <v>0.63</v>
      </c>
      <c r="G6422" s="24" t="s">
        <v>84</v>
      </c>
      <c r="H6422" s="1"/>
      <c r="I6422" s="1"/>
      <c r="AA6422" s="7"/>
      <c r="AB6422" s="7"/>
      <c r="AD6422" s="1"/>
      <c r="AE6422" s="1"/>
      <c r="AG6422" s="7"/>
      <c r="AH6422" s="7"/>
      <c r="AI6422" s="7"/>
      <c r="IU6422" s="11"/>
      <c r="IV6422" s="11"/>
      <c r="IW6422" s="11"/>
      <c r="AMI6422" s="12"/>
      <c r="AMJ6422" s="12"/>
      <c r="AMK6422" s="12"/>
    </row>
    <row r="6423" spans="1:1025">
      <c r="A6423" s="23">
        <v>3</v>
      </c>
      <c r="B6423" s="23">
        <v>1998</v>
      </c>
      <c r="C6423" s="24">
        <v>-64.364000000000004</v>
      </c>
      <c r="D6423" s="24">
        <v>31.688666666666698</v>
      </c>
      <c r="E6423" s="24">
        <v>3000</v>
      </c>
      <c r="F6423" s="27">
        <v>0.22</v>
      </c>
      <c r="G6423" s="24" t="s">
        <v>84</v>
      </c>
      <c r="H6423" s="1"/>
      <c r="I6423" s="1"/>
      <c r="AA6423" s="7"/>
      <c r="AB6423" s="7"/>
      <c r="AD6423" s="1"/>
      <c r="AE6423" s="1"/>
      <c r="AG6423" s="7"/>
      <c r="AH6423" s="7"/>
      <c r="AI6423" s="7"/>
      <c r="IU6423" s="11"/>
      <c r="IV6423" s="11"/>
      <c r="IW6423" s="11"/>
      <c r="AMI6423" s="12"/>
      <c r="AMJ6423" s="12"/>
      <c r="AMK6423" s="12"/>
    </row>
    <row r="6424" spans="1:1025">
      <c r="A6424" s="23">
        <v>3</v>
      </c>
      <c r="B6424" s="23">
        <v>1998</v>
      </c>
      <c r="C6424" s="24">
        <v>-68.933333333333294</v>
      </c>
      <c r="D6424" s="24">
        <v>27.15</v>
      </c>
      <c r="E6424" s="24">
        <v>3000</v>
      </c>
      <c r="F6424" s="27">
        <v>0.86</v>
      </c>
      <c r="G6424" s="24" t="s">
        <v>84</v>
      </c>
      <c r="H6424" s="1"/>
      <c r="I6424" s="1"/>
      <c r="AA6424" s="7"/>
      <c r="AB6424" s="7"/>
      <c r="AD6424" s="1"/>
      <c r="AE6424" s="1"/>
      <c r="AG6424" s="7"/>
      <c r="AH6424" s="7"/>
      <c r="AI6424" s="7"/>
      <c r="IU6424" s="11"/>
      <c r="IV6424" s="11"/>
      <c r="IW6424" s="11"/>
      <c r="AMI6424" s="12"/>
      <c r="AMJ6424" s="12"/>
      <c r="AMK6424" s="12"/>
    </row>
    <row r="6425" spans="1:1025">
      <c r="A6425" s="23">
        <v>3</v>
      </c>
      <c r="B6425" s="23">
        <v>1998</v>
      </c>
      <c r="C6425" s="24">
        <v>-64.6666666666667</v>
      </c>
      <c r="D6425" s="24">
        <v>31.216666666666701</v>
      </c>
      <c r="E6425" s="24">
        <v>3000</v>
      </c>
      <c r="F6425" s="27">
        <v>0.25</v>
      </c>
      <c r="G6425" s="24" t="s">
        <v>84</v>
      </c>
      <c r="H6425" s="1"/>
      <c r="I6425" s="1"/>
      <c r="AA6425" s="7"/>
      <c r="AB6425" s="7"/>
      <c r="AD6425" s="1"/>
      <c r="AE6425" s="1"/>
      <c r="AG6425" s="7"/>
      <c r="AH6425" s="7"/>
      <c r="AI6425" s="7"/>
      <c r="IU6425" s="11"/>
      <c r="IV6425" s="11"/>
      <c r="IW6425" s="11"/>
      <c r="AMI6425" s="12"/>
      <c r="AMJ6425" s="12"/>
      <c r="AMK6425" s="12"/>
    </row>
    <row r="6426" spans="1:1025">
      <c r="A6426" s="23">
        <v>3</v>
      </c>
      <c r="B6426" s="23">
        <v>1998</v>
      </c>
      <c r="C6426" s="24">
        <v>-64.593166666666704</v>
      </c>
      <c r="D6426" s="24">
        <v>31.838333333333299</v>
      </c>
      <c r="E6426" s="24">
        <v>3000</v>
      </c>
      <c r="F6426" s="27">
        <v>0.14000000000000001</v>
      </c>
      <c r="G6426" s="24" t="s">
        <v>84</v>
      </c>
      <c r="H6426" s="1"/>
      <c r="I6426" s="1"/>
      <c r="AA6426" s="7"/>
      <c r="AB6426" s="7"/>
      <c r="AD6426" s="1"/>
      <c r="AE6426" s="1"/>
      <c r="AG6426" s="7"/>
      <c r="AH6426" s="7"/>
      <c r="AI6426" s="7"/>
      <c r="IU6426" s="11"/>
      <c r="IV6426" s="11"/>
      <c r="IW6426" s="11"/>
      <c r="AMI6426" s="12"/>
      <c r="AMJ6426" s="12"/>
      <c r="AMK6426" s="12"/>
    </row>
    <row r="6427" spans="1:1025">
      <c r="A6427" s="23">
        <v>3</v>
      </c>
      <c r="B6427" s="23">
        <v>1998</v>
      </c>
      <c r="C6427" s="24">
        <v>-64.2</v>
      </c>
      <c r="D6427" s="24">
        <v>31.7</v>
      </c>
      <c r="E6427" s="24">
        <v>3000</v>
      </c>
      <c r="F6427" s="27">
        <v>0.74</v>
      </c>
      <c r="G6427" s="24" t="s">
        <v>84</v>
      </c>
      <c r="H6427" s="1"/>
      <c r="I6427" s="1"/>
      <c r="AA6427" s="7"/>
      <c r="AB6427" s="7"/>
      <c r="AD6427" s="1"/>
      <c r="AE6427" s="1"/>
      <c r="AG6427" s="7"/>
      <c r="AH6427" s="7"/>
      <c r="AI6427" s="7"/>
      <c r="IU6427" s="11"/>
      <c r="IV6427" s="11"/>
      <c r="IW6427" s="11"/>
      <c r="AMI6427" s="12"/>
      <c r="AMJ6427" s="12"/>
      <c r="AMK6427" s="12"/>
    </row>
    <row r="6428" spans="1:1025">
      <c r="A6428" s="23">
        <v>3</v>
      </c>
      <c r="B6428" s="23">
        <v>1998</v>
      </c>
      <c r="C6428" s="24">
        <v>-66.816666666666706</v>
      </c>
      <c r="D6428" s="24">
        <v>29.316666666666698</v>
      </c>
      <c r="E6428" s="24">
        <v>3000</v>
      </c>
      <c r="F6428" s="27">
        <v>0.54</v>
      </c>
      <c r="G6428" s="24" t="s">
        <v>84</v>
      </c>
      <c r="H6428" s="1"/>
      <c r="I6428" s="1"/>
      <c r="AA6428" s="7"/>
      <c r="AB6428" s="7"/>
      <c r="AD6428" s="1"/>
      <c r="AE6428" s="1"/>
      <c r="AG6428" s="7"/>
      <c r="AH6428" s="7"/>
      <c r="AI6428" s="7"/>
      <c r="IU6428" s="11"/>
      <c r="IV6428" s="11"/>
      <c r="IW6428" s="11"/>
      <c r="AMI6428" s="12"/>
      <c r="AMJ6428" s="12"/>
      <c r="AMK6428" s="12"/>
    </row>
    <row r="6429" spans="1:1025">
      <c r="A6429" s="23">
        <v>3</v>
      </c>
      <c r="B6429" s="23">
        <v>1998</v>
      </c>
      <c r="C6429" s="24">
        <v>-67.95</v>
      </c>
      <c r="D6429" s="24">
        <v>28.15</v>
      </c>
      <c r="E6429" s="24">
        <v>3000</v>
      </c>
      <c r="F6429" s="27">
        <v>0.49</v>
      </c>
      <c r="G6429" s="24" t="s">
        <v>84</v>
      </c>
      <c r="H6429" s="1"/>
      <c r="I6429" s="1"/>
      <c r="AA6429" s="7"/>
      <c r="AB6429" s="7"/>
      <c r="AD6429" s="1"/>
      <c r="AE6429" s="1"/>
      <c r="AG6429" s="7"/>
      <c r="AH6429" s="7"/>
      <c r="AI6429" s="7"/>
      <c r="IU6429" s="11"/>
      <c r="IV6429" s="11"/>
      <c r="IW6429" s="11"/>
      <c r="AMI6429" s="12"/>
      <c r="AMJ6429" s="12"/>
      <c r="AMK6429" s="12"/>
    </row>
    <row r="6430" spans="1:1025">
      <c r="A6430" s="23">
        <v>3</v>
      </c>
      <c r="B6430" s="23">
        <v>1998</v>
      </c>
      <c r="C6430" s="24">
        <v>-68.6666666666667</v>
      </c>
      <c r="D6430" s="24">
        <v>27.4166666666667</v>
      </c>
      <c r="E6430" s="24">
        <v>3000</v>
      </c>
      <c r="F6430" s="27">
        <v>0.87</v>
      </c>
      <c r="G6430" s="24" t="s">
        <v>84</v>
      </c>
      <c r="H6430" s="1"/>
      <c r="I6430" s="1"/>
      <c r="AA6430" s="7"/>
      <c r="AB6430" s="7"/>
      <c r="AD6430" s="1"/>
      <c r="AE6430" s="1"/>
      <c r="AG6430" s="7"/>
      <c r="AH6430" s="7"/>
      <c r="AI6430" s="7"/>
      <c r="IU6430" s="11"/>
      <c r="IV6430" s="11"/>
      <c r="IW6430" s="11"/>
      <c r="AMI6430" s="12"/>
      <c r="AMJ6430" s="12"/>
      <c r="AMK6430" s="12"/>
    </row>
    <row r="6431" spans="1:1025">
      <c r="A6431" s="23">
        <v>3</v>
      </c>
      <c r="B6431" s="23">
        <v>1998</v>
      </c>
      <c r="C6431" s="24">
        <v>-65.7</v>
      </c>
      <c r="D6431" s="24">
        <v>30.316666666666698</v>
      </c>
      <c r="E6431" s="24">
        <v>3000</v>
      </c>
      <c r="F6431" s="27">
        <v>0.5</v>
      </c>
      <c r="G6431" s="24" t="s">
        <v>84</v>
      </c>
      <c r="H6431" s="1"/>
      <c r="I6431" s="1"/>
      <c r="AA6431" s="7"/>
      <c r="AB6431" s="7"/>
      <c r="AD6431" s="1"/>
      <c r="AE6431" s="1"/>
      <c r="AG6431" s="7"/>
      <c r="AH6431" s="7"/>
      <c r="AI6431" s="7"/>
      <c r="IU6431" s="11"/>
      <c r="IV6431" s="11"/>
      <c r="IW6431" s="11"/>
      <c r="AMI6431" s="12"/>
      <c r="AMJ6431" s="12"/>
      <c r="AMK6431" s="12"/>
    </row>
    <row r="6432" spans="1:1025">
      <c r="A6432" s="23">
        <v>3</v>
      </c>
      <c r="B6432" s="23">
        <v>1998</v>
      </c>
      <c r="C6432" s="24">
        <v>-67.650000000000006</v>
      </c>
      <c r="D6432" s="24">
        <v>28.483333333333299</v>
      </c>
      <c r="E6432" s="24">
        <v>3000</v>
      </c>
      <c r="F6432" s="27">
        <v>0.66</v>
      </c>
      <c r="G6432" s="24" t="s">
        <v>84</v>
      </c>
      <c r="H6432" s="1"/>
      <c r="I6432" s="1"/>
      <c r="AA6432" s="7"/>
      <c r="AB6432" s="7"/>
      <c r="AD6432" s="1"/>
      <c r="AE6432" s="1"/>
      <c r="AG6432" s="7"/>
      <c r="AH6432" s="7"/>
      <c r="AI6432" s="7"/>
      <c r="IU6432" s="11"/>
      <c r="IV6432" s="11"/>
      <c r="IW6432" s="11"/>
      <c r="AMI6432" s="12"/>
      <c r="AMJ6432" s="12"/>
      <c r="AMK6432" s="12"/>
    </row>
    <row r="6433" spans="1:1025">
      <c r="A6433" s="23">
        <v>3</v>
      </c>
      <c r="B6433" s="23">
        <v>1998</v>
      </c>
      <c r="C6433" s="24">
        <v>-65.983333333333306</v>
      </c>
      <c r="D6433" s="24">
        <v>30.066666666666698</v>
      </c>
      <c r="E6433" s="24">
        <v>3000</v>
      </c>
      <c r="F6433" s="27">
        <v>0.59</v>
      </c>
      <c r="G6433" s="24" t="s">
        <v>84</v>
      </c>
      <c r="H6433" s="1"/>
      <c r="I6433" s="1"/>
      <c r="AA6433" s="7"/>
      <c r="AB6433" s="7"/>
      <c r="AD6433" s="1"/>
      <c r="AE6433" s="1"/>
      <c r="AG6433" s="7"/>
      <c r="AH6433" s="7"/>
      <c r="AI6433" s="7"/>
      <c r="IU6433" s="11"/>
      <c r="IV6433" s="11"/>
      <c r="IW6433" s="11"/>
      <c r="AMI6433" s="12"/>
      <c r="AMJ6433" s="12"/>
      <c r="AMK6433" s="12"/>
    </row>
    <row r="6434" spans="1:1025">
      <c r="A6434" s="23">
        <v>3</v>
      </c>
      <c r="B6434" s="23">
        <v>1998</v>
      </c>
      <c r="C6434" s="24">
        <v>-67.466666666666697</v>
      </c>
      <c r="D6434" s="24">
        <v>28.683333333333302</v>
      </c>
      <c r="E6434" s="24">
        <v>3000</v>
      </c>
      <c r="F6434" s="27">
        <v>0.55000000000000104</v>
      </c>
      <c r="G6434" s="24" t="s">
        <v>84</v>
      </c>
      <c r="H6434" s="1"/>
      <c r="I6434" s="1"/>
      <c r="AA6434" s="7"/>
      <c r="AB6434" s="7"/>
      <c r="AD6434" s="1"/>
      <c r="AE6434" s="1"/>
      <c r="AG6434" s="7"/>
      <c r="AH6434" s="7"/>
      <c r="AI6434" s="7"/>
      <c r="IU6434" s="11"/>
      <c r="IV6434" s="11"/>
      <c r="IW6434" s="11"/>
      <c r="AMI6434" s="12"/>
      <c r="AMJ6434" s="12"/>
      <c r="AMK6434" s="12"/>
    </row>
    <row r="6435" spans="1:1025">
      <c r="A6435" s="23">
        <v>3</v>
      </c>
      <c r="B6435" s="23">
        <v>1998</v>
      </c>
      <c r="C6435" s="24">
        <v>-69.483333333333306</v>
      </c>
      <c r="D6435" s="24">
        <v>26.6</v>
      </c>
      <c r="E6435" s="24">
        <v>3000</v>
      </c>
      <c r="F6435" s="27">
        <v>0.88</v>
      </c>
      <c r="G6435" s="24" t="s">
        <v>84</v>
      </c>
      <c r="H6435" s="1"/>
      <c r="I6435" s="1"/>
      <c r="AA6435" s="7"/>
      <c r="AB6435" s="7"/>
      <c r="AD6435" s="1"/>
      <c r="AE6435" s="1"/>
      <c r="AG6435" s="7"/>
      <c r="AH6435" s="7"/>
      <c r="AI6435" s="7"/>
      <c r="IU6435" s="11"/>
      <c r="IV6435" s="11"/>
      <c r="IW6435" s="11"/>
      <c r="AMI6435" s="12"/>
      <c r="AMJ6435" s="12"/>
      <c r="AMK6435" s="12"/>
    </row>
    <row r="6436" spans="1:1025">
      <c r="A6436" s="23">
        <v>3</v>
      </c>
      <c r="B6436" s="23">
        <v>1998</v>
      </c>
      <c r="C6436" s="24">
        <v>-68.183333333333294</v>
      </c>
      <c r="D6436" s="24">
        <v>27.9166666666667</v>
      </c>
      <c r="E6436" s="24">
        <v>3000</v>
      </c>
      <c r="F6436" s="27">
        <v>0.55000000000000104</v>
      </c>
      <c r="G6436" s="24" t="s">
        <v>84</v>
      </c>
      <c r="H6436" s="1"/>
      <c r="I6436" s="1"/>
      <c r="AA6436" s="7"/>
      <c r="AB6436" s="7"/>
      <c r="AD6436" s="1"/>
      <c r="AE6436" s="1"/>
      <c r="AG6436" s="7"/>
      <c r="AH6436" s="7"/>
      <c r="AI6436" s="7"/>
      <c r="IU6436" s="11"/>
      <c r="IV6436" s="11"/>
      <c r="IW6436" s="11"/>
      <c r="AMI6436" s="12"/>
      <c r="AMJ6436" s="12"/>
      <c r="AMK6436" s="12"/>
    </row>
    <row r="6437" spans="1:1025">
      <c r="A6437" s="23">
        <v>3</v>
      </c>
      <c r="B6437" s="23">
        <v>1998</v>
      </c>
      <c r="C6437" s="24">
        <v>-66.55</v>
      </c>
      <c r="D6437" s="24">
        <v>29.566666666666698</v>
      </c>
      <c r="E6437" s="24">
        <v>3000</v>
      </c>
      <c r="F6437" s="27">
        <v>0.48</v>
      </c>
      <c r="G6437" s="24" t="s">
        <v>84</v>
      </c>
      <c r="H6437" s="1"/>
      <c r="I6437" s="1"/>
      <c r="AA6437" s="7"/>
      <c r="AB6437" s="7"/>
      <c r="AD6437" s="1"/>
      <c r="AE6437" s="1"/>
      <c r="AG6437" s="7"/>
      <c r="AH6437" s="7"/>
      <c r="AI6437" s="7"/>
      <c r="IU6437" s="11"/>
      <c r="IV6437" s="11"/>
      <c r="IW6437" s="11"/>
      <c r="AMI6437" s="12"/>
      <c r="AMJ6437" s="12"/>
      <c r="AMK6437" s="12"/>
    </row>
    <row r="6438" spans="1:1025">
      <c r="A6438" s="23">
        <v>3</v>
      </c>
      <c r="B6438" s="23">
        <v>1998</v>
      </c>
      <c r="C6438" s="24">
        <v>-69.8</v>
      </c>
      <c r="D6438" s="24">
        <v>26.25</v>
      </c>
      <c r="E6438" s="24">
        <v>3000</v>
      </c>
      <c r="F6438" s="27">
        <v>0.75</v>
      </c>
      <c r="G6438" s="24" t="s">
        <v>84</v>
      </c>
      <c r="H6438" s="1"/>
      <c r="I6438" s="1"/>
      <c r="AA6438" s="7"/>
      <c r="AB6438" s="7"/>
      <c r="AD6438" s="1"/>
      <c r="AE6438" s="1"/>
      <c r="AG6438" s="7"/>
      <c r="AH6438" s="7"/>
      <c r="AI6438" s="7"/>
      <c r="IU6438" s="11"/>
      <c r="IV6438" s="11"/>
      <c r="IW6438" s="11"/>
      <c r="AMI6438" s="12"/>
      <c r="AMJ6438" s="12"/>
      <c r="AMK6438" s="12"/>
    </row>
    <row r="6439" spans="1:1025">
      <c r="A6439" s="23">
        <v>3</v>
      </c>
      <c r="B6439" s="23">
        <v>1998</v>
      </c>
      <c r="C6439" s="24">
        <v>-64.2</v>
      </c>
      <c r="D6439" s="24">
        <v>31.7</v>
      </c>
      <c r="E6439" s="24">
        <v>3500</v>
      </c>
      <c r="F6439" s="27">
        <v>0.54</v>
      </c>
      <c r="G6439" s="24" t="s">
        <v>84</v>
      </c>
      <c r="H6439" s="1"/>
      <c r="I6439" s="1"/>
      <c r="AA6439" s="7"/>
      <c r="AB6439" s="7"/>
      <c r="AD6439" s="1"/>
      <c r="AE6439" s="1"/>
      <c r="AG6439" s="7"/>
      <c r="AH6439" s="7"/>
      <c r="AI6439" s="7"/>
      <c r="IU6439" s="11"/>
      <c r="IV6439" s="11"/>
      <c r="IW6439" s="11"/>
      <c r="AMI6439" s="12"/>
      <c r="AMJ6439" s="12"/>
      <c r="AMK6439" s="12"/>
    </row>
    <row r="6440" spans="1:1025">
      <c r="A6440" s="23">
        <v>10</v>
      </c>
      <c r="B6440" s="23">
        <v>1991</v>
      </c>
      <c r="C6440" s="24">
        <v>-73.2</v>
      </c>
      <c r="D6440" s="24">
        <v>37.200000000000003</v>
      </c>
      <c r="E6440" s="24">
        <v>10</v>
      </c>
      <c r="F6440" s="27">
        <v>0.2</v>
      </c>
      <c r="G6440" s="24" t="s">
        <v>85</v>
      </c>
      <c r="H6440" s="1"/>
      <c r="I6440" s="1"/>
      <c r="AA6440" s="7"/>
      <c r="AB6440" s="7"/>
      <c r="AD6440" s="1"/>
      <c r="AE6440" s="1"/>
      <c r="AG6440" s="7"/>
      <c r="AH6440" s="7"/>
      <c r="AI6440" s="7"/>
      <c r="IU6440" s="11"/>
      <c r="IV6440" s="11"/>
      <c r="IW6440" s="11"/>
      <c r="AMI6440" s="12"/>
      <c r="AMJ6440" s="12"/>
      <c r="AMK6440" s="12"/>
    </row>
    <row r="6441" spans="1:1025">
      <c r="A6441" s="23">
        <v>3</v>
      </c>
      <c r="B6441" s="23">
        <v>1993</v>
      </c>
      <c r="C6441" s="24">
        <v>-73.2</v>
      </c>
      <c r="D6441" s="24">
        <v>37.200000000000003</v>
      </c>
      <c r="E6441" s="24">
        <v>10</v>
      </c>
      <c r="F6441" s="27">
        <v>0.89</v>
      </c>
      <c r="G6441" s="24" t="s">
        <v>85</v>
      </c>
      <c r="H6441" s="1"/>
      <c r="I6441" s="1"/>
      <c r="AA6441" s="7"/>
      <c r="AB6441" s="7"/>
      <c r="AD6441" s="1"/>
      <c r="AE6441" s="1"/>
      <c r="AG6441" s="7"/>
      <c r="AH6441" s="7"/>
      <c r="AI6441" s="7"/>
      <c r="IU6441" s="11"/>
      <c r="IV6441" s="11"/>
      <c r="IW6441" s="11"/>
      <c r="AMI6441" s="12"/>
      <c r="AMJ6441" s="12"/>
      <c r="AMK6441" s="12"/>
    </row>
    <row r="6442" spans="1:1025">
      <c r="A6442" s="23">
        <v>10</v>
      </c>
      <c r="B6442" s="23">
        <v>1991</v>
      </c>
      <c r="C6442" s="24">
        <v>-74</v>
      </c>
      <c r="D6442" s="24">
        <v>37.9</v>
      </c>
      <c r="E6442" s="24">
        <v>10</v>
      </c>
      <c r="F6442" s="27">
        <v>0.4</v>
      </c>
      <c r="G6442" s="24" t="s">
        <v>85</v>
      </c>
      <c r="H6442" s="1"/>
      <c r="I6442" s="1"/>
      <c r="AA6442" s="7"/>
      <c r="AB6442" s="7"/>
      <c r="AD6442" s="1"/>
      <c r="AE6442" s="1"/>
      <c r="AG6442" s="7"/>
      <c r="AH6442" s="7"/>
      <c r="AI6442" s="7"/>
      <c r="IU6442" s="11"/>
      <c r="IV6442" s="11"/>
      <c r="IW6442" s="11"/>
      <c r="AMI6442" s="12"/>
      <c r="AMJ6442" s="12"/>
      <c r="AMK6442" s="12"/>
    </row>
    <row r="6443" spans="1:1025">
      <c r="A6443" s="23">
        <v>5</v>
      </c>
      <c r="B6443" s="23">
        <v>1993</v>
      </c>
      <c r="C6443" s="24">
        <v>-74</v>
      </c>
      <c r="D6443" s="24">
        <v>37.9</v>
      </c>
      <c r="E6443" s="24">
        <v>10</v>
      </c>
      <c r="F6443" s="27">
        <v>0.45</v>
      </c>
      <c r="G6443" s="24" t="s">
        <v>85</v>
      </c>
      <c r="H6443" s="1"/>
      <c r="I6443" s="1"/>
      <c r="AA6443" s="7"/>
      <c r="AB6443" s="7"/>
      <c r="AD6443" s="1"/>
      <c r="AE6443" s="1"/>
      <c r="AG6443" s="7"/>
      <c r="AH6443" s="7"/>
      <c r="AI6443" s="7"/>
      <c r="IU6443" s="11"/>
      <c r="IV6443" s="11"/>
      <c r="IW6443" s="11"/>
      <c r="AMI6443" s="12"/>
      <c r="AMJ6443" s="12"/>
      <c r="AMK6443" s="12"/>
    </row>
    <row r="6444" spans="1:1025">
      <c r="A6444" s="23">
        <v>3</v>
      </c>
      <c r="B6444" s="23">
        <v>1993</v>
      </c>
      <c r="C6444" s="24">
        <v>-72.900000000000006</v>
      </c>
      <c r="D6444" s="24">
        <v>36.799999999999997</v>
      </c>
      <c r="E6444" s="24">
        <v>10</v>
      </c>
      <c r="F6444" s="27">
        <v>1.02</v>
      </c>
      <c r="G6444" s="24" t="s">
        <v>85</v>
      </c>
      <c r="H6444" s="1"/>
      <c r="I6444" s="1"/>
      <c r="AA6444" s="7"/>
      <c r="AB6444" s="7"/>
      <c r="AD6444" s="1"/>
      <c r="AE6444" s="1"/>
      <c r="AG6444" s="7"/>
      <c r="AH6444" s="7"/>
      <c r="AI6444" s="7"/>
      <c r="IU6444" s="11"/>
      <c r="IV6444" s="11"/>
      <c r="IW6444" s="11"/>
      <c r="AMI6444" s="12"/>
      <c r="AMJ6444" s="12"/>
      <c r="AMK6444" s="12"/>
    </row>
    <row r="6445" spans="1:1025">
      <c r="A6445" s="23">
        <v>3</v>
      </c>
      <c r="B6445" s="23">
        <v>1993</v>
      </c>
      <c r="C6445" s="24">
        <v>-72.7</v>
      </c>
      <c r="D6445" s="24">
        <v>36.700000000000003</v>
      </c>
      <c r="E6445" s="24">
        <v>10</v>
      </c>
      <c r="F6445" s="27">
        <v>0.75</v>
      </c>
      <c r="G6445" s="24" t="s">
        <v>85</v>
      </c>
      <c r="H6445" s="1"/>
      <c r="I6445" s="1"/>
      <c r="AA6445" s="7"/>
      <c r="AB6445" s="7"/>
      <c r="AD6445" s="1"/>
      <c r="AE6445" s="1"/>
      <c r="AG6445" s="7"/>
      <c r="AH6445" s="7"/>
      <c r="AI6445" s="7"/>
      <c r="IU6445" s="11"/>
      <c r="IV6445" s="11"/>
      <c r="IW6445" s="11"/>
      <c r="AMI6445" s="12"/>
      <c r="AMJ6445" s="12"/>
      <c r="AMK6445" s="12"/>
    </row>
    <row r="6446" spans="1:1025">
      <c r="A6446" s="23">
        <v>10</v>
      </c>
      <c r="B6446" s="23">
        <v>1991</v>
      </c>
      <c r="C6446" s="24">
        <v>-73.599999999999994</v>
      </c>
      <c r="D6446" s="24">
        <v>37.5</v>
      </c>
      <c r="E6446" s="24">
        <v>10</v>
      </c>
      <c r="F6446" s="27">
        <v>0.16</v>
      </c>
      <c r="G6446" s="24" t="s">
        <v>85</v>
      </c>
      <c r="H6446" s="1"/>
      <c r="I6446" s="1"/>
      <c r="AA6446" s="7"/>
      <c r="AB6446" s="7"/>
      <c r="AD6446" s="1"/>
      <c r="AE6446" s="1"/>
      <c r="AG6446" s="7"/>
      <c r="AH6446" s="7"/>
      <c r="AI6446" s="7"/>
      <c r="IU6446" s="11"/>
      <c r="IV6446" s="11"/>
      <c r="IW6446" s="11"/>
      <c r="AMI6446" s="12"/>
      <c r="AMJ6446" s="12"/>
      <c r="AMK6446" s="12"/>
    </row>
    <row r="6447" spans="1:1025">
      <c r="A6447" s="23">
        <v>10</v>
      </c>
      <c r="B6447" s="23">
        <v>1991</v>
      </c>
      <c r="C6447" s="24">
        <v>-73.099999999999994</v>
      </c>
      <c r="D6447" s="24">
        <v>37</v>
      </c>
      <c r="E6447" s="24">
        <v>10</v>
      </c>
      <c r="F6447" s="27">
        <v>0.2</v>
      </c>
      <c r="G6447" s="24" t="s">
        <v>85</v>
      </c>
      <c r="H6447" s="1"/>
      <c r="I6447" s="1"/>
      <c r="AA6447" s="7"/>
      <c r="AB6447" s="7"/>
      <c r="AD6447" s="1"/>
      <c r="AE6447" s="1"/>
      <c r="AG6447" s="7"/>
      <c r="AH6447" s="7"/>
      <c r="AI6447" s="7"/>
      <c r="IU6447" s="11"/>
      <c r="IV6447" s="11"/>
      <c r="IW6447" s="11"/>
      <c r="AMI6447" s="12"/>
      <c r="AMJ6447" s="12"/>
      <c r="AMK6447" s="12"/>
    </row>
    <row r="6448" spans="1:1025">
      <c r="A6448" s="23">
        <v>7</v>
      </c>
      <c r="B6448" s="23">
        <v>1992</v>
      </c>
      <c r="C6448" s="24">
        <v>-73.8</v>
      </c>
      <c r="D6448" s="24">
        <v>37.700000000000003</v>
      </c>
      <c r="E6448" s="24">
        <v>10</v>
      </c>
      <c r="F6448" s="27">
        <v>0.56000000000000105</v>
      </c>
      <c r="G6448" s="24" t="s">
        <v>85</v>
      </c>
      <c r="H6448" s="1"/>
      <c r="I6448" s="1"/>
      <c r="AA6448" s="7"/>
      <c r="AB6448" s="7"/>
      <c r="AD6448" s="1"/>
      <c r="AE6448" s="1"/>
      <c r="AG6448" s="7"/>
      <c r="AH6448" s="7"/>
      <c r="AI6448" s="7"/>
      <c r="IU6448" s="11"/>
      <c r="IV6448" s="11"/>
      <c r="IW6448" s="11"/>
      <c r="AMI6448" s="12"/>
      <c r="AMJ6448" s="12"/>
      <c r="AMK6448" s="12"/>
    </row>
    <row r="6449" spans="1:1025">
      <c r="A6449" s="23">
        <v>5</v>
      </c>
      <c r="B6449" s="23">
        <v>1993</v>
      </c>
      <c r="C6449" s="24">
        <v>-72.900000000000006</v>
      </c>
      <c r="D6449" s="24">
        <v>36.799999999999997</v>
      </c>
      <c r="E6449" s="24">
        <v>10</v>
      </c>
      <c r="F6449" s="27">
        <v>0.48</v>
      </c>
      <c r="G6449" s="24" t="s">
        <v>85</v>
      </c>
      <c r="H6449" s="1"/>
      <c r="I6449" s="1"/>
      <c r="AA6449" s="7"/>
      <c r="AB6449" s="7"/>
      <c r="AD6449" s="1"/>
      <c r="AE6449" s="1"/>
      <c r="AG6449" s="7"/>
      <c r="AH6449" s="7"/>
      <c r="AI6449" s="7"/>
      <c r="IU6449" s="11"/>
      <c r="IV6449" s="11"/>
      <c r="IW6449" s="11"/>
      <c r="AMI6449" s="12"/>
      <c r="AMJ6449" s="12"/>
      <c r="AMK6449" s="12"/>
    </row>
    <row r="6450" spans="1:1025">
      <c r="A6450" s="23">
        <v>5</v>
      </c>
      <c r="B6450" s="23">
        <v>1993</v>
      </c>
      <c r="C6450" s="24">
        <v>-73.2</v>
      </c>
      <c r="D6450" s="24">
        <v>37.200000000000003</v>
      </c>
      <c r="E6450" s="24">
        <v>10</v>
      </c>
      <c r="F6450" s="27">
        <v>0.41</v>
      </c>
      <c r="G6450" s="24" t="s">
        <v>85</v>
      </c>
      <c r="H6450" s="1"/>
      <c r="I6450" s="1"/>
      <c r="AA6450" s="7"/>
      <c r="AB6450" s="7"/>
      <c r="AD6450" s="1"/>
      <c r="AE6450" s="1"/>
      <c r="AG6450" s="7"/>
      <c r="AH6450" s="7"/>
      <c r="AI6450" s="7"/>
      <c r="IU6450" s="11"/>
      <c r="IV6450" s="11"/>
      <c r="IW6450" s="11"/>
      <c r="AMI6450" s="12"/>
      <c r="AMJ6450" s="12"/>
      <c r="AMK6450" s="12"/>
    </row>
    <row r="6451" spans="1:1025">
      <c r="A6451" s="23">
        <v>3</v>
      </c>
      <c r="B6451" s="23">
        <v>1993</v>
      </c>
      <c r="C6451" s="24">
        <v>-73.599999999999994</v>
      </c>
      <c r="D6451" s="24">
        <v>37.5</v>
      </c>
      <c r="E6451" s="24">
        <v>10</v>
      </c>
      <c r="F6451" s="27">
        <v>1.08</v>
      </c>
      <c r="G6451" s="24" t="s">
        <v>85</v>
      </c>
      <c r="H6451" s="1"/>
      <c r="I6451" s="1"/>
      <c r="AA6451" s="7"/>
      <c r="AB6451" s="7"/>
      <c r="AD6451" s="1"/>
      <c r="AE6451" s="1"/>
      <c r="AG6451" s="7"/>
      <c r="AH6451" s="7"/>
      <c r="AI6451" s="7"/>
      <c r="IU6451" s="11"/>
      <c r="IV6451" s="11"/>
      <c r="IW6451" s="11"/>
      <c r="AMI6451" s="12"/>
      <c r="AMJ6451" s="12"/>
      <c r="AMK6451" s="12"/>
    </row>
    <row r="6452" spans="1:1025">
      <c r="A6452" s="23">
        <v>5</v>
      </c>
      <c r="B6452" s="23">
        <v>1993</v>
      </c>
      <c r="C6452" s="24">
        <v>-73.8</v>
      </c>
      <c r="D6452" s="24">
        <v>37.700000000000003</v>
      </c>
      <c r="E6452" s="24">
        <v>10</v>
      </c>
      <c r="F6452" s="27">
        <v>0.34</v>
      </c>
      <c r="G6452" s="24" t="s">
        <v>85</v>
      </c>
      <c r="H6452" s="1"/>
      <c r="I6452" s="1"/>
      <c r="AA6452" s="7"/>
      <c r="AB6452" s="7"/>
      <c r="AD6452" s="1"/>
      <c r="AE6452" s="1"/>
      <c r="AG6452" s="7"/>
      <c r="AH6452" s="7"/>
      <c r="AI6452" s="7"/>
      <c r="IU6452" s="11"/>
      <c r="IV6452" s="11"/>
      <c r="IW6452" s="11"/>
      <c r="AMI6452" s="12"/>
      <c r="AMJ6452" s="12"/>
      <c r="AMK6452" s="12"/>
    </row>
    <row r="6453" spans="1:1025">
      <c r="A6453" s="23">
        <v>10</v>
      </c>
      <c r="B6453" s="23">
        <v>1991</v>
      </c>
      <c r="C6453" s="24">
        <v>-73.8</v>
      </c>
      <c r="D6453" s="24">
        <v>37.700000000000003</v>
      </c>
      <c r="E6453" s="24">
        <v>10</v>
      </c>
      <c r="F6453" s="27">
        <v>0.3</v>
      </c>
      <c r="G6453" s="24" t="s">
        <v>85</v>
      </c>
      <c r="H6453" s="1"/>
      <c r="I6453" s="1"/>
      <c r="AA6453" s="7"/>
      <c r="AB6453" s="7"/>
      <c r="AD6453" s="1"/>
      <c r="AE6453" s="1"/>
      <c r="AG6453" s="7"/>
      <c r="AH6453" s="7"/>
      <c r="AI6453" s="7"/>
      <c r="IU6453" s="11"/>
      <c r="IV6453" s="11"/>
      <c r="IW6453" s="11"/>
      <c r="AMI6453" s="12"/>
      <c r="AMJ6453" s="12"/>
      <c r="AMK6453" s="12"/>
    </row>
    <row r="6454" spans="1:1025">
      <c r="A6454" s="23">
        <v>10</v>
      </c>
      <c r="B6454" s="23">
        <v>1991</v>
      </c>
      <c r="C6454" s="24">
        <v>-73.400000000000006</v>
      </c>
      <c r="D6454" s="24">
        <v>37.299999999999997</v>
      </c>
      <c r="E6454" s="24">
        <v>10</v>
      </c>
      <c r="F6454" s="27">
        <v>0.16</v>
      </c>
      <c r="G6454" s="24" t="s">
        <v>85</v>
      </c>
      <c r="H6454" s="1"/>
      <c r="I6454" s="1"/>
      <c r="AA6454" s="7"/>
      <c r="AB6454" s="7"/>
      <c r="AD6454" s="1"/>
      <c r="AE6454" s="1"/>
      <c r="AG6454" s="7"/>
      <c r="AH6454" s="7"/>
      <c r="AI6454" s="7"/>
      <c r="IU6454" s="11"/>
      <c r="IV6454" s="11"/>
      <c r="IW6454" s="11"/>
      <c r="AMI6454" s="12"/>
      <c r="AMJ6454" s="12"/>
      <c r="AMK6454" s="12"/>
    </row>
    <row r="6455" spans="1:1025">
      <c r="A6455" s="23">
        <v>10</v>
      </c>
      <c r="B6455" s="23">
        <v>1991</v>
      </c>
      <c r="C6455" s="24">
        <v>-72.3</v>
      </c>
      <c r="D6455" s="24">
        <v>36.299999999999997</v>
      </c>
      <c r="E6455" s="24">
        <v>10</v>
      </c>
      <c r="F6455" s="27">
        <v>0.2</v>
      </c>
      <c r="G6455" s="24" t="s">
        <v>85</v>
      </c>
      <c r="H6455" s="1"/>
      <c r="I6455" s="1"/>
      <c r="AA6455" s="7"/>
      <c r="AB6455" s="7"/>
      <c r="AD6455" s="1"/>
      <c r="AE6455" s="1"/>
      <c r="AG6455" s="7"/>
      <c r="AH6455" s="7"/>
      <c r="AI6455" s="7"/>
      <c r="IU6455" s="11"/>
      <c r="IV6455" s="11"/>
      <c r="IW6455" s="11"/>
      <c r="AMI6455" s="12"/>
      <c r="AMJ6455" s="12"/>
      <c r="AMK6455" s="12"/>
    </row>
    <row r="6456" spans="1:1025">
      <c r="A6456" s="23">
        <v>7</v>
      </c>
      <c r="B6456" s="23">
        <v>1992</v>
      </c>
      <c r="C6456" s="24">
        <v>-74</v>
      </c>
      <c r="D6456" s="24">
        <v>37.9</v>
      </c>
      <c r="E6456" s="24">
        <v>10</v>
      </c>
      <c r="F6456" s="27">
        <v>0.36</v>
      </c>
      <c r="G6456" s="24" t="s">
        <v>85</v>
      </c>
      <c r="H6456" s="1"/>
      <c r="I6456" s="1"/>
      <c r="AA6456" s="7"/>
      <c r="AB6456" s="7"/>
      <c r="AD6456" s="1"/>
      <c r="AE6456" s="1"/>
      <c r="AG6456" s="7"/>
      <c r="AH6456" s="7"/>
      <c r="AI6456" s="7"/>
      <c r="IU6456" s="11"/>
      <c r="IV6456" s="11"/>
      <c r="IW6456" s="11"/>
      <c r="AMI6456" s="12"/>
      <c r="AMJ6456" s="12"/>
      <c r="AMK6456" s="12"/>
    </row>
    <row r="6457" spans="1:1025">
      <c r="A6457" s="23">
        <v>10</v>
      </c>
      <c r="B6457" s="23">
        <v>1991</v>
      </c>
      <c r="C6457" s="24">
        <v>-72.900000000000006</v>
      </c>
      <c r="D6457" s="24">
        <v>36.799999999999997</v>
      </c>
      <c r="E6457" s="24">
        <v>10</v>
      </c>
      <c r="F6457" s="27">
        <v>0.4</v>
      </c>
      <c r="G6457" s="24" t="s">
        <v>85</v>
      </c>
      <c r="H6457" s="1"/>
      <c r="I6457" s="1"/>
      <c r="AA6457" s="7"/>
      <c r="AB6457" s="7"/>
      <c r="AD6457" s="1"/>
      <c r="AE6457" s="1"/>
      <c r="AG6457" s="7"/>
      <c r="AH6457" s="7"/>
      <c r="AI6457" s="7"/>
      <c r="IU6457" s="11"/>
      <c r="IV6457" s="11"/>
      <c r="IW6457" s="11"/>
      <c r="AMI6457" s="12"/>
      <c r="AMJ6457" s="12"/>
      <c r="AMK6457" s="12"/>
    </row>
    <row r="6458" spans="1:1025">
      <c r="A6458" s="23">
        <v>3</v>
      </c>
      <c r="B6458" s="23">
        <v>1993</v>
      </c>
      <c r="C6458" s="24">
        <v>-74</v>
      </c>
      <c r="D6458" s="24">
        <v>37.9</v>
      </c>
      <c r="E6458" s="24">
        <v>10</v>
      </c>
      <c r="F6458" s="27">
        <v>1</v>
      </c>
      <c r="G6458" s="24" t="s">
        <v>85</v>
      </c>
      <c r="H6458" s="1"/>
      <c r="I6458" s="1"/>
      <c r="AA6458" s="7"/>
      <c r="AB6458" s="7"/>
      <c r="AD6458" s="1"/>
      <c r="AE6458" s="1"/>
      <c r="AG6458" s="7"/>
      <c r="AH6458" s="7"/>
      <c r="AI6458" s="7"/>
      <c r="IU6458" s="11"/>
      <c r="IV6458" s="11"/>
      <c r="IW6458" s="11"/>
      <c r="AMI6458" s="12"/>
      <c r="AMJ6458" s="12"/>
      <c r="AMK6458" s="12"/>
    </row>
    <row r="6459" spans="1:1025">
      <c r="A6459" s="23">
        <v>7</v>
      </c>
      <c r="B6459" s="23">
        <v>1992</v>
      </c>
      <c r="C6459" s="24">
        <v>-73.2</v>
      </c>
      <c r="D6459" s="24">
        <v>37.200000000000003</v>
      </c>
      <c r="E6459" s="24">
        <v>10</v>
      </c>
      <c r="F6459" s="27">
        <v>0.53</v>
      </c>
      <c r="G6459" s="24" t="s">
        <v>85</v>
      </c>
      <c r="H6459" s="1"/>
      <c r="I6459" s="1"/>
      <c r="AA6459" s="7"/>
      <c r="AB6459" s="7"/>
      <c r="AD6459" s="1"/>
      <c r="AE6459" s="1"/>
      <c r="AG6459" s="7"/>
      <c r="AH6459" s="7"/>
      <c r="AI6459" s="7"/>
      <c r="IU6459" s="11"/>
      <c r="IV6459" s="11"/>
      <c r="IW6459" s="11"/>
      <c r="AMI6459" s="12"/>
      <c r="AMJ6459" s="12"/>
      <c r="AMK6459" s="12"/>
    </row>
    <row r="6460" spans="1:1025">
      <c r="A6460" s="23">
        <v>7</v>
      </c>
      <c r="B6460" s="23">
        <v>1992</v>
      </c>
      <c r="C6460" s="24">
        <v>-72.3</v>
      </c>
      <c r="D6460" s="24">
        <v>36.299999999999997</v>
      </c>
      <c r="E6460" s="24">
        <v>10</v>
      </c>
      <c r="F6460" s="27">
        <v>0.58000000000000096</v>
      </c>
      <c r="G6460" s="24" t="s">
        <v>85</v>
      </c>
      <c r="H6460" s="1"/>
      <c r="I6460" s="1"/>
      <c r="AA6460" s="7"/>
      <c r="AB6460" s="7"/>
      <c r="AD6460" s="1"/>
      <c r="AE6460" s="1"/>
      <c r="AG6460" s="7"/>
      <c r="AH6460" s="7"/>
      <c r="AI6460" s="7"/>
      <c r="IU6460" s="11"/>
      <c r="IV6460" s="11"/>
      <c r="IW6460" s="11"/>
      <c r="AMI6460" s="12"/>
      <c r="AMJ6460" s="12"/>
      <c r="AMK6460" s="12"/>
    </row>
    <row r="6461" spans="1:1025">
      <c r="A6461" s="23">
        <v>7</v>
      </c>
      <c r="B6461" s="23">
        <v>1992</v>
      </c>
      <c r="C6461" s="24">
        <v>-73.599999999999994</v>
      </c>
      <c r="D6461" s="24">
        <v>37.5</v>
      </c>
      <c r="E6461" s="24">
        <v>10</v>
      </c>
      <c r="F6461" s="27">
        <v>0.55000000000000104</v>
      </c>
      <c r="G6461" s="24" t="s">
        <v>85</v>
      </c>
      <c r="H6461" s="1"/>
      <c r="I6461" s="1"/>
      <c r="AA6461" s="7"/>
      <c r="AB6461" s="7"/>
      <c r="AD6461" s="1"/>
      <c r="AE6461" s="1"/>
      <c r="AG6461" s="7"/>
      <c r="AH6461" s="7"/>
      <c r="AI6461" s="7"/>
      <c r="IU6461" s="11"/>
      <c r="IV6461" s="11"/>
      <c r="IW6461" s="11"/>
      <c r="AMI6461" s="12"/>
      <c r="AMJ6461" s="12"/>
      <c r="AMK6461" s="12"/>
    </row>
    <row r="6462" spans="1:1025">
      <c r="A6462" s="23">
        <v>3</v>
      </c>
      <c r="B6462" s="23">
        <v>1993</v>
      </c>
      <c r="C6462" s="24">
        <v>-72.3</v>
      </c>
      <c r="D6462" s="24">
        <v>36.299999999999997</v>
      </c>
      <c r="E6462" s="24">
        <v>10</v>
      </c>
      <c r="F6462" s="27">
        <v>0.78</v>
      </c>
      <c r="G6462" s="24" t="s">
        <v>85</v>
      </c>
      <c r="H6462" s="1"/>
      <c r="I6462" s="1"/>
      <c r="AA6462" s="7"/>
      <c r="AB6462" s="7"/>
      <c r="AD6462" s="1"/>
      <c r="AE6462" s="1"/>
      <c r="AG6462" s="7"/>
      <c r="AH6462" s="7"/>
      <c r="AI6462" s="7"/>
      <c r="IU6462" s="11"/>
      <c r="IV6462" s="11"/>
      <c r="IW6462" s="11"/>
      <c r="AMI6462" s="12"/>
      <c r="AMJ6462" s="12"/>
      <c r="AMK6462" s="12"/>
    </row>
    <row r="6463" spans="1:1025">
      <c r="A6463" s="23">
        <v>4</v>
      </c>
      <c r="B6463" s="23">
        <v>2001</v>
      </c>
      <c r="C6463" s="24">
        <v>-158.80000000000001</v>
      </c>
      <c r="D6463" s="24">
        <v>22.8</v>
      </c>
      <c r="E6463" s="24">
        <v>1</v>
      </c>
      <c r="F6463" s="27">
        <v>0.69</v>
      </c>
      <c r="G6463" s="24" t="s">
        <v>86</v>
      </c>
      <c r="H6463" s="1"/>
      <c r="I6463" s="1"/>
      <c r="AA6463" s="7"/>
      <c r="AB6463" s="7"/>
      <c r="AD6463" s="1"/>
      <c r="AE6463" s="1"/>
      <c r="AG6463" s="7"/>
      <c r="AH6463" s="7"/>
      <c r="AI6463" s="7"/>
      <c r="IU6463" s="11"/>
      <c r="IV6463" s="11"/>
      <c r="IW6463" s="11"/>
      <c r="AMI6463" s="12"/>
      <c r="AMJ6463" s="12"/>
      <c r="AMK6463" s="12"/>
    </row>
    <row r="6464" spans="1:1025">
      <c r="A6464" s="23">
        <v>7</v>
      </c>
      <c r="B6464" s="23">
        <v>1998</v>
      </c>
      <c r="C6464" s="24">
        <v>-57.7</v>
      </c>
      <c r="D6464" s="24">
        <v>33.700000000000003</v>
      </c>
      <c r="E6464" s="24">
        <v>1</v>
      </c>
      <c r="F6464" s="27">
        <v>0.57000000000000095</v>
      </c>
      <c r="G6464" s="24" t="s">
        <v>86</v>
      </c>
      <c r="H6464" s="1"/>
      <c r="I6464" s="1"/>
      <c r="AA6464" s="7"/>
      <c r="AB6464" s="7"/>
      <c r="AD6464" s="1"/>
      <c r="AE6464" s="1"/>
      <c r="AG6464" s="7"/>
      <c r="AH6464" s="7"/>
      <c r="AI6464" s="7"/>
      <c r="IU6464" s="11"/>
      <c r="IV6464" s="11"/>
      <c r="IW6464" s="11"/>
      <c r="AMI6464" s="12"/>
      <c r="AMJ6464" s="12"/>
      <c r="AMK6464" s="12"/>
    </row>
    <row r="6465" spans="1:1025">
      <c r="A6465" s="23">
        <v>9</v>
      </c>
      <c r="B6465" s="23">
        <v>1999</v>
      </c>
      <c r="C6465" s="24">
        <v>-36.799999999999997</v>
      </c>
      <c r="D6465" s="24">
        <v>22.8</v>
      </c>
      <c r="E6465" s="24">
        <v>1</v>
      </c>
      <c r="F6465" s="27">
        <v>0.85</v>
      </c>
      <c r="G6465" s="24" t="s">
        <v>86</v>
      </c>
      <c r="H6465" s="1"/>
      <c r="I6465" s="1"/>
      <c r="AA6465" s="7"/>
      <c r="AB6465" s="7"/>
      <c r="AD6465" s="1"/>
      <c r="AE6465" s="1"/>
      <c r="AG6465" s="7"/>
      <c r="AH6465" s="7"/>
      <c r="AI6465" s="7"/>
      <c r="IU6465" s="11"/>
      <c r="IV6465" s="11"/>
      <c r="IW6465" s="11"/>
      <c r="AMI6465" s="12"/>
      <c r="AMJ6465" s="12"/>
      <c r="AMK6465" s="12"/>
    </row>
    <row r="6466" spans="1:1025">
      <c r="A6466" s="23">
        <v>4</v>
      </c>
      <c r="B6466" s="23">
        <v>2001</v>
      </c>
      <c r="C6466" s="24">
        <v>-158.80000000000001</v>
      </c>
      <c r="D6466" s="24">
        <v>22.8</v>
      </c>
      <c r="E6466" s="24">
        <v>20</v>
      </c>
      <c r="F6466" s="27">
        <v>0.52</v>
      </c>
      <c r="G6466" s="24" t="s">
        <v>86</v>
      </c>
      <c r="H6466" s="1"/>
      <c r="I6466" s="1"/>
      <c r="AA6466" s="7"/>
      <c r="AB6466" s="7"/>
      <c r="AD6466" s="1"/>
      <c r="AE6466" s="1"/>
      <c r="AG6466" s="7"/>
      <c r="AH6466" s="7"/>
      <c r="AI6466" s="7"/>
      <c r="IU6466" s="11"/>
      <c r="IV6466" s="11"/>
      <c r="IW6466" s="11"/>
      <c r="AMI6466" s="12"/>
      <c r="AMJ6466" s="12"/>
      <c r="AMK6466" s="12"/>
    </row>
    <row r="6467" spans="1:1025">
      <c r="A6467" s="23">
        <v>9</v>
      </c>
      <c r="B6467" s="23">
        <v>1999</v>
      </c>
      <c r="C6467" s="24">
        <v>-36.799999999999997</v>
      </c>
      <c r="D6467" s="24">
        <v>22.8</v>
      </c>
      <c r="E6467" s="24">
        <v>56</v>
      </c>
      <c r="F6467" s="27">
        <v>0.44</v>
      </c>
      <c r="G6467" s="24" t="s">
        <v>86</v>
      </c>
      <c r="H6467" s="1"/>
      <c r="I6467" s="1"/>
      <c r="AA6467" s="7"/>
      <c r="AB6467" s="7"/>
      <c r="AD6467" s="1"/>
      <c r="AE6467" s="1"/>
      <c r="AG6467" s="7"/>
      <c r="AH6467" s="7"/>
      <c r="AI6467" s="7"/>
      <c r="IU6467" s="11"/>
      <c r="IV6467" s="11"/>
      <c r="IW6467" s="11"/>
      <c r="AMI6467" s="12"/>
      <c r="AMJ6467" s="12"/>
      <c r="AMK6467" s="12"/>
    </row>
    <row r="6468" spans="1:1025">
      <c r="A6468" s="23">
        <v>4</v>
      </c>
      <c r="B6468" s="23">
        <v>2001</v>
      </c>
      <c r="C6468" s="24">
        <v>-158.80000000000001</v>
      </c>
      <c r="D6468" s="24">
        <v>22.8</v>
      </c>
      <c r="E6468" s="24">
        <v>75</v>
      </c>
      <c r="F6468" s="27">
        <v>0.35</v>
      </c>
      <c r="G6468" s="24" t="s">
        <v>86</v>
      </c>
      <c r="H6468" s="1"/>
      <c r="I6468" s="1"/>
      <c r="AA6468" s="7"/>
      <c r="AB6468" s="7"/>
      <c r="AD6468" s="1"/>
      <c r="AE6468" s="1"/>
      <c r="AG6468" s="7"/>
      <c r="AH6468" s="7"/>
      <c r="AI6468" s="7"/>
      <c r="IU6468" s="11"/>
      <c r="IV6468" s="11"/>
      <c r="IW6468" s="11"/>
      <c r="AMI6468" s="12"/>
      <c r="AMJ6468" s="12"/>
      <c r="AMK6468" s="12"/>
    </row>
    <row r="6469" spans="1:1025">
      <c r="A6469" s="23">
        <v>9</v>
      </c>
      <c r="B6469" s="23">
        <v>1999</v>
      </c>
      <c r="C6469" s="24">
        <v>-36.799999999999997</v>
      </c>
      <c r="D6469" s="24">
        <v>22.8</v>
      </c>
      <c r="E6469" s="24">
        <v>102</v>
      </c>
      <c r="F6469" s="27">
        <v>0.28000000000000003</v>
      </c>
      <c r="G6469" s="24" t="s">
        <v>86</v>
      </c>
      <c r="H6469" s="1"/>
      <c r="I6469" s="1"/>
      <c r="AA6469" s="7"/>
      <c r="AB6469" s="7"/>
      <c r="AD6469" s="1"/>
      <c r="AE6469" s="1"/>
      <c r="AG6469" s="7"/>
      <c r="AH6469" s="7"/>
      <c r="AI6469" s="7"/>
      <c r="IU6469" s="11"/>
      <c r="IV6469" s="11"/>
      <c r="IW6469" s="11"/>
      <c r="AMI6469" s="12"/>
      <c r="AMJ6469" s="12"/>
      <c r="AMK6469" s="12"/>
    </row>
    <row r="6470" spans="1:1025">
      <c r="A6470" s="23">
        <v>9</v>
      </c>
      <c r="B6470" s="23">
        <v>1999</v>
      </c>
      <c r="C6470" s="24">
        <v>-36.799999999999997</v>
      </c>
      <c r="D6470" s="24">
        <v>22.8</v>
      </c>
      <c r="E6470" s="24">
        <v>151</v>
      </c>
      <c r="F6470" s="27">
        <v>0.45</v>
      </c>
      <c r="G6470" s="24" t="s">
        <v>86</v>
      </c>
      <c r="H6470" s="1"/>
      <c r="I6470" s="1"/>
      <c r="AA6470" s="7"/>
      <c r="AB6470" s="7"/>
      <c r="AD6470" s="1"/>
      <c r="AE6470" s="1"/>
      <c r="AG6470" s="7"/>
      <c r="AH6470" s="7"/>
      <c r="AI6470" s="7"/>
      <c r="IU6470" s="11"/>
      <c r="IV6470" s="11"/>
      <c r="IW6470" s="11"/>
      <c r="AMI6470" s="12"/>
      <c r="AMJ6470" s="12"/>
      <c r="AMK6470" s="12"/>
    </row>
    <row r="6471" spans="1:1025">
      <c r="A6471" s="23">
        <v>7</v>
      </c>
      <c r="B6471" s="23">
        <v>1998</v>
      </c>
      <c r="C6471" s="24">
        <v>-57.7</v>
      </c>
      <c r="D6471" s="24">
        <v>33.700000000000003</v>
      </c>
      <c r="E6471" s="24">
        <v>152</v>
      </c>
      <c r="F6471" s="27">
        <v>0.17</v>
      </c>
      <c r="G6471" s="24" t="s">
        <v>86</v>
      </c>
      <c r="H6471" s="1"/>
      <c r="I6471" s="1"/>
      <c r="AA6471" s="7"/>
      <c r="AB6471" s="7"/>
      <c r="AD6471" s="1"/>
      <c r="AE6471" s="1"/>
      <c r="AG6471" s="7"/>
      <c r="AH6471" s="7"/>
      <c r="AI6471" s="7"/>
      <c r="IU6471" s="11"/>
      <c r="IV6471" s="11"/>
      <c r="IW6471" s="11"/>
      <c r="AMI6471" s="12"/>
      <c r="AMJ6471" s="12"/>
      <c r="AMK6471" s="12"/>
    </row>
    <row r="6472" spans="1:1025">
      <c r="A6472" s="23">
        <v>7</v>
      </c>
      <c r="B6472" s="23">
        <v>1998</v>
      </c>
      <c r="C6472" s="24">
        <v>-57.7</v>
      </c>
      <c r="D6472" s="24">
        <v>33.700000000000003</v>
      </c>
      <c r="E6472" s="24">
        <v>193</v>
      </c>
      <c r="F6472" s="27">
        <v>0.28000000000000003</v>
      </c>
      <c r="G6472" s="24" t="s">
        <v>86</v>
      </c>
      <c r="H6472" s="1"/>
      <c r="I6472" s="1"/>
      <c r="AA6472" s="7"/>
      <c r="AB6472" s="7"/>
      <c r="AD6472" s="1"/>
      <c r="AE6472" s="1"/>
      <c r="AG6472" s="7"/>
      <c r="AH6472" s="7"/>
      <c r="AI6472" s="7"/>
      <c r="IU6472" s="11"/>
      <c r="IV6472" s="11"/>
      <c r="IW6472" s="11"/>
      <c r="AMI6472" s="12"/>
      <c r="AMJ6472" s="12"/>
      <c r="AMK6472" s="12"/>
    </row>
    <row r="6473" spans="1:1025">
      <c r="A6473" s="23">
        <v>9</v>
      </c>
      <c r="B6473" s="23">
        <v>1999</v>
      </c>
      <c r="C6473" s="24">
        <v>-36.799999999999997</v>
      </c>
      <c r="D6473" s="24">
        <v>22.8</v>
      </c>
      <c r="E6473" s="24">
        <v>201</v>
      </c>
      <c r="F6473" s="27">
        <v>0.54</v>
      </c>
      <c r="G6473" s="24" t="s">
        <v>86</v>
      </c>
      <c r="H6473" s="1"/>
      <c r="I6473" s="1"/>
      <c r="AA6473" s="7"/>
      <c r="AB6473" s="7"/>
      <c r="AD6473" s="1"/>
      <c r="AE6473" s="1"/>
      <c r="AG6473" s="7"/>
      <c r="AH6473" s="7"/>
      <c r="AI6473" s="7"/>
      <c r="IU6473" s="11"/>
      <c r="IV6473" s="11"/>
      <c r="IW6473" s="11"/>
      <c r="AMI6473" s="12"/>
      <c r="AMJ6473" s="12"/>
      <c r="AMK6473" s="12"/>
    </row>
    <row r="6474" spans="1:1025">
      <c r="A6474" s="23">
        <v>7</v>
      </c>
      <c r="B6474" s="23">
        <v>1998</v>
      </c>
      <c r="C6474" s="24">
        <v>-57.7</v>
      </c>
      <c r="D6474" s="24">
        <v>33.700000000000003</v>
      </c>
      <c r="E6474" s="24">
        <v>294</v>
      </c>
      <c r="F6474" s="27">
        <v>0.23</v>
      </c>
      <c r="G6474" s="24" t="s">
        <v>86</v>
      </c>
      <c r="H6474" s="1"/>
      <c r="I6474" s="1"/>
      <c r="AA6474" s="7"/>
      <c r="AB6474" s="7"/>
      <c r="AD6474" s="1"/>
      <c r="AE6474" s="1"/>
      <c r="AG6474" s="7"/>
      <c r="AH6474" s="7"/>
      <c r="AI6474" s="7"/>
      <c r="IU6474" s="11"/>
      <c r="IV6474" s="11"/>
      <c r="IW6474" s="11"/>
      <c r="AMI6474" s="12"/>
      <c r="AMJ6474" s="12"/>
      <c r="AMK6474" s="12"/>
    </row>
    <row r="6475" spans="1:1025">
      <c r="A6475" s="23">
        <v>9</v>
      </c>
      <c r="B6475" s="23">
        <v>1999</v>
      </c>
      <c r="C6475" s="24">
        <v>-36.799999999999997</v>
      </c>
      <c r="D6475" s="24">
        <v>22.8</v>
      </c>
      <c r="E6475" s="24">
        <v>296</v>
      </c>
      <c r="F6475" s="27">
        <v>0.5</v>
      </c>
      <c r="G6475" s="24" t="s">
        <v>86</v>
      </c>
      <c r="H6475" s="1"/>
      <c r="I6475" s="1"/>
      <c r="AA6475" s="7"/>
      <c r="AB6475" s="7"/>
      <c r="AD6475" s="1"/>
      <c r="AE6475" s="1"/>
      <c r="AG6475" s="7"/>
      <c r="AH6475" s="7"/>
      <c r="AI6475" s="7"/>
      <c r="IU6475" s="11"/>
      <c r="IV6475" s="11"/>
      <c r="IW6475" s="11"/>
      <c r="AMI6475" s="12"/>
      <c r="AMJ6475" s="12"/>
      <c r="AMK6475" s="12"/>
    </row>
    <row r="6476" spans="1:1025">
      <c r="A6476" s="23">
        <v>4</v>
      </c>
      <c r="B6476" s="23">
        <v>2001</v>
      </c>
      <c r="C6476" s="24">
        <v>-158.80000000000001</v>
      </c>
      <c r="D6476" s="24">
        <v>22.8</v>
      </c>
      <c r="E6476" s="24">
        <v>317</v>
      </c>
      <c r="F6476" s="27">
        <v>0.19</v>
      </c>
      <c r="G6476" s="24" t="s">
        <v>86</v>
      </c>
      <c r="H6476" s="1"/>
      <c r="I6476" s="1"/>
      <c r="AA6476" s="7"/>
      <c r="AB6476" s="7"/>
      <c r="AD6476" s="1"/>
      <c r="AE6476" s="1"/>
      <c r="AG6476" s="7"/>
      <c r="AH6476" s="7"/>
      <c r="AI6476" s="7"/>
      <c r="IU6476" s="11"/>
      <c r="IV6476" s="11"/>
      <c r="IW6476" s="11"/>
      <c r="AMI6476" s="12"/>
      <c r="AMJ6476" s="12"/>
      <c r="AMK6476" s="12"/>
    </row>
    <row r="6477" spans="1:1025">
      <c r="A6477" s="23">
        <v>7</v>
      </c>
      <c r="B6477" s="23">
        <v>1998</v>
      </c>
      <c r="C6477" s="24">
        <v>-57.7</v>
      </c>
      <c r="D6477" s="24">
        <v>33.700000000000003</v>
      </c>
      <c r="E6477" s="24">
        <v>391</v>
      </c>
      <c r="F6477" s="27">
        <v>0.19</v>
      </c>
      <c r="G6477" s="24" t="s">
        <v>86</v>
      </c>
      <c r="H6477" s="1"/>
      <c r="I6477" s="1"/>
      <c r="AA6477" s="7"/>
      <c r="AB6477" s="7"/>
      <c r="AD6477" s="1"/>
      <c r="AE6477" s="1"/>
      <c r="AG6477" s="7"/>
      <c r="AH6477" s="7"/>
      <c r="AI6477" s="7"/>
      <c r="IU6477" s="11"/>
      <c r="IV6477" s="11"/>
      <c r="IW6477" s="11"/>
      <c r="AMI6477" s="12"/>
      <c r="AMJ6477" s="12"/>
      <c r="AMK6477" s="12"/>
    </row>
    <row r="6478" spans="1:1025">
      <c r="A6478" s="23">
        <v>9</v>
      </c>
      <c r="B6478" s="23">
        <v>1999</v>
      </c>
      <c r="C6478" s="24">
        <v>-36.799999999999997</v>
      </c>
      <c r="D6478" s="24">
        <v>22.8</v>
      </c>
      <c r="E6478" s="24">
        <v>438</v>
      </c>
      <c r="F6478" s="27">
        <v>0.59</v>
      </c>
      <c r="G6478" s="24" t="s">
        <v>86</v>
      </c>
      <c r="H6478" s="1"/>
      <c r="I6478" s="1"/>
      <c r="AA6478" s="7"/>
      <c r="AB6478" s="7"/>
      <c r="AD6478" s="1"/>
      <c r="AE6478" s="1"/>
      <c r="AG6478" s="7"/>
      <c r="AH6478" s="7"/>
      <c r="AI6478" s="7"/>
      <c r="IU6478" s="11"/>
      <c r="IV6478" s="11"/>
      <c r="IW6478" s="11"/>
      <c r="AMI6478" s="12"/>
      <c r="AMJ6478" s="12"/>
      <c r="AMK6478" s="12"/>
    </row>
    <row r="6479" spans="1:1025">
      <c r="A6479" s="23">
        <v>7</v>
      </c>
      <c r="B6479" s="23">
        <v>1998</v>
      </c>
      <c r="C6479" s="24">
        <v>-57.7</v>
      </c>
      <c r="D6479" s="24">
        <v>33.700000000000003</v>
      </c>
      <c r="E6479" s="24">
        <v>487</v>
      </c>
      <c r="F6479" s="27">
        <v>0.27</v>
      </c>
      <c r="G6479" s="24" t="s">
        <v>86</v>
      </c>
      <c r="H6479" s="1"/>
      <c r="I6479" s="1"/>
      <c r="AA6479" s="7"/>
      <c r="AB6479" s="7"/>
      <c r="AD6479" s="1"/>
      <c r="AE6479" s="1"/>
      <c r="AG6479" s="7"/>
      <c r="AH6479" s="7"/>
      <c r="AI6479" s="7"/>
      <c r="IU6479" s="11"/>
      <c r="IV6479" s="11"/>
      <c r="IW6479" s="11"/>
      <c r="AMI6479" s="12"/>
      <c r="AMJ6479" s="12"/>
      <c r="AMK6479" s="12"/>
    </row>
    <row r="6480" spans="1:1025">
      <c r="A6480" s="23">
        <v>9</v>
      </c>
      <c r="B6480" s="23">
        <v>1999</v>
      </c>
      <c r="C6480" s="24">
        <v>-36.799999999999997</v>
      </c>
      <c r="D6480" s="24">
        <v>22.8</v>
      </c>
      <c r="E6480" s="24">
        <v>584</v>
      </c>
      <c r="F6480" s="27">
        <v>0.66</v>
      </c>
      <c r="G6480" s="24" t="s">
        <v>86</v>
      </c>
      <c r="H6480" s="1"/>
      <c r="I6480" s="1"/>
      <c r="AA6480" s="7"/>
      <c r="AB6480" s="7"/>
      <c r="AD6480" s="1"/>
      <c r="AE6480" s="1"/>
      <c r="AG6480" s="7"/>
      <c r="AH6480" s="7"/>
      <c r="AI6480" s="7"/>
      <c r="IU6480" s="11"/>
      <c r="IV6480" s="11"/>
      <c r="IW6480" s="11"/>
      <c r="AMI6480" s="12"/>
      <c r="AMJ6480" s="12"/>
      <c r="AMK6480" s="12"/>
    </row>
    <row r="6481" spans="1:1025">
      <c r="A6481" s="23">
        <v>9</v>
      </c>
      <c r="B6481" s="23">
        <v>1999</v>
      </c>
      <c r="C6481" s="24">
        <v>-36.799999999999997</v>
      </c>
      <c r="D6481" s="24">
        <v>22.8</v>
      </c>
      <c r="E6481" s="24">
        <v>664</v>
      </c>
      <c r="F6481" s="27">
        <v>0.67</v>
      </c>
      <c r="G6481" s="24" t="s">
        <v>86</v>
      </c>
      <c r="H6481" s="1"/>
      <c r="I6481" s="1"/>
      <c r="AA6481" s="7"/>
      <c r="AB6481" s="7"/>
      <c r="AD6481" s="1"/>
      <c r="AE6481" s="1"/>
      <c r="AG6481" s="7"/>
      <c r="AH6481" s="7"/>
      <c r="AI6481" s="7"/>
      <c r="IU6481" s="11"/>
      <c r="IV6481" s="11"/>
      <c r="IW6481" s="11"/>
      <c r="AMI6481" s="12"/>
      <c r="AMJ6481" s="12"/>
      <c r="AMK6481" s="12"/>
    </row>
    <row r="6482" spans="1:1025">
      <c r="A6482" s="23">
        <v>9</v>
      </c>
      <c r="B6482" s="23">
        <v>1999</v>
      </c>
      <c r="C6482" s="24">
        <v>-36.799999999999997</v>
      </c>
      <c r="D6482" s="24">
        <v>22.8</v>
      </c>
      <c r="E6482" s="24">
        <v>765</v>
      </c>
      <c r="F6482" s="27">
        <v>0.71</v>
      </c>
      <c r="G6482" s="24" t="s">
        <v>86</v>
      </c>
      <c r="H6482" s="1"/>
      <c r="I6482" s="1"/>
      <c r="AA6482" s="7"/>
      <c r="AB6482" s="7"/>
      <c r="AD6482" s="1"/>
      <c r="AE6482" s="1"/>
      <c r="AG6482" s="7"/>
      <c r="AH6482" s="7"/>
      <c r="AI6482" s="7"/>
      <c r="IU6482" s="11"/>
      <c r="IV6482" s="11"/>
      <c r="IW6482" s="11"/>
      <c r="AMI6482" s="12"/>
      <c r="AMJ6482" s="12"/>
      <c r="AMK6482" s="12"/>
    </row>
    <row r="6483" spans="1:1025">
      <c r="A6483" s="23">
        <v>4</v>
      </c>
      <c r="B6483" s="23">
        <v>2001</v>
      </c>
      <c r="C6483" s="24">
        <v>-158.80000000000001</v>
      </c>
      <c r="D6483" s="24">
        <v>22.8</v>
      </c>
      <c r="E6483" s="24">
        <v>807</v>
      </c>
      <c r="F6483" s="27">
        <v>0.33</v>
      </c>
      <c r="G6483" s="24" t="s">
        <v>86</v>
      </c>
      <c r="H6483" s="1"/>
      <c r="I6483" s="1"/>
      <c r="AA6483" s="7"/>
      <c r="AB6483" s="7"/>
      <c r="AD6483" s="1"/>
      <c r="AE6483" s="1"/>
      <c r="AG6483" s="7"/>
      <c r="AH6483" s="7"/>
      <c r="AI6483" s="7"/>
      <c r="IU6483" s="11"/>
      <c r="IV6483" s="11"/>
      <c r="IW6483" s="11"/>
      <c r="AMI6483" s="12"/>
      <c r="AMJ6483" s="12"/>
      <c r="AMK6483" s="12"/>
    </row>
    <row r="6484" spans="1:1025">
      <c r="A6484" s="23">
        <v>7</v>
      </c>
      <c r="B6484" s="23">
        <v>1998</v>
      </c>
      <c r="C6484" s="24">
        <v>-57.7</v>
      </c>
      <c r="D6484" s="24">
        <v>33.700000000000003</v>
      </c>
      <c r="E6484" s="24">
        <v>913</v>
      </c>
      <c r="F6484" s="27">
        <v>0.62</v>
      </c>
      <c r="G6484" s="24" t="s">
        <v>86</v>
      </c>
      <c r="H6484" s="1"/>
      <c r="I6484" s="1"/>
      <c r="AA6484" s="7"/>
      <c r="AB6484" s="7"/>
      <c r="AD6484" s="1"/>
      <c r="AE6484" s="1"/>
      <c r="AG6484" s="7"/>
      <c r="AH6484" s="7"/>
      <c r="AI6484" s="7"/>
      <c r="IU6484" s="11"/>
      <c r="IV6484" s="11"/>
      <c r="IW6484" s="11"/>
      <c r="AMI6484" s="12"/>
      <c r="AMJ6484" s="12"/>
      <c r="AMK6484" s="12"/>
    </row>
    <row r="6485" spans="1:1025">
      <c r="A6485" s="23">
        <v>9</v>
      </c>
      <c r="B6485" s="23">
        <v>1999</v>
      </c>
      <c r="C6485" s="24">
        <v>-36.799999999999997</v>
      </c>
      <c r="D6485" s="24">
        <v>22.8</v>
      </c>
      <c r="E6485" s="24">
        <v>957</v>
      </c>
      <c r="F6485" s="27">
        <v>0.64</v>
      </c>
      <c r="G6485" s="24" t="s">
        <v>86</v>
      </c>
      <c r="H6485" s="1"/>
      <c r="I6485" s="1"/>
      <c r="AA6485" s="7"/>
      <c r="AB6485" s="7"/>
      <c r="AD6485" s="1"/>
      <c r="AE6485" s="1"/>
      <c r="AG6485" s="7"/>
      <c r="AH6485" s="7"/>
      <c r="AI6485" s="7"/>
      <c r="IU6485" s="11"/>
      <c r="IV6485" s="11"/>
      <c r="IW6485" s="11"/>
      <c r="AMI6485" s="12"/>
      <c r="AMJ6485" s="12"/>
      <c r="AMK6485" s="12"/>
    </row>
    <row r="6486" spans="1:1025">
      <c r="A6486" s="23">
        <v>4</v>
      </c>
      <c r="B6486" s="23">
        <v>2001</v>
      </c>
      <c r="C6486" s="24">
        <v>-158.80000000000001</v>
      </c>
      <c r="D6486" s="24">
        <v>22.8</v>
      </c>
      <c r="E6486" s="24">
        <v>998</v>
      </c>
      <c r="F6486" s="27">
        <v>0.61</v>
      </c>
      <c r="G6486" s="24" t="s">
        <v>86</v>
      </c>
      <c r="H6486" s="1"/>
      <c r="I6486" s="1"/>
      <c r="AA6486" s="7"/>
      <c r="AB6486" s="7"/>
      <c r="AD6486" s="1"/>
      <c r="AE6486" s="1"/>
      <c r="AG6486" s="7"/>
      <c r="AH6486" s="7"/>
      <c r="AI6486" s="7"/>
      <c r="IU6486" s="11"/>
      <c r="IV6486" s="11"/>
      <c r="IW6486" s="11"/>
      <c r="AMI6486" s="12"/>
      <c r="AMJ6486" s="12"/>
      <c r="AMK6486" s="12"/>
    </row>
    <row r="6487" spans="1:1025">
      <c r="A6487" s="23">
        <v>7</v>
      </c>
      <c r="B6487" s="23">
        <v>1998</v>
      </c>
      <c r="C6487" s="24">
        <v>-57.7</v>
      </c>
      <c r="D6487" s="24">
        <v>33.700000000000003</v>
      </c>
      <c r="E6487" s="24">
        <v>1057</v>
      </c>
      <c r="F6487" s="27">
        <v>0.57000000000000095</v>
      </c>
      <c r="G6487" s="24" t="s">
        <v>86</v>
      </c>
      <c r="H6487" s="1"/>
      <c r="I6487" s="1"/>
      <c r="AA6487" s="7"/>
      <c r="AB6487" s="7"/>
      <c r="AD6487" s="1"/>
      <c r="AE6487" s="1"/>
      <c r="AG6487" s="7"/>
      <c r="AH6487" s="7"/>
      <c r="AI6487" s="7"/>
      <c r="IU6487" s="11"/>
      <c r="IV6487" s="11"/>
      <c r="IW6487" s="11"/>
      <c r="AMI6487" s="12"/>
      <c r="AMJ6487" s="12"/>
      <c r="AMK6487" s="12"/>
    </row>
    <row r="6488" spans="1:1025">
      <c r="A6488" s="23">
        <v>4</v>
      </c>
      <c r="B6488" s="23">
        <v>2001</v>
      </c>
      <c r="C6488" s="24">
        <v>-158.80000000000001</v>
      </c>
      <c r="D6488" s="24">
        <v>22.8</v>
      </c>
      <c r="E6488" s="24">
        <v>1162</v>
      </c>
      <c r="F6488" s="27">
        <v>0.6</v>
      </c>
      <c r="G6488" s="24" t="s">
        <v>86</v>
      </c>
      <c r="H6488" s="1"/>
      <c r="I6488" s="1"/>
      <c r="AA6488" s="7"/>
      <c r="AB6488" s="7"/>
      <c r="AD6488" s="1"/>
      <c r="AE6488" s="1"/>
      <c r="AG6488" s="7"/>
      <c r="AH6488" s="7"/>
      <c r="AI6488" s="7"/>
      <c r="IU6488" s="11"/>
      <c r="IV6488" s="11"/>
      <c r="IW6488" s="11"/>
      <c r="AMI6488" s="12"/>
      <c r="AMJ6488" s="12"/>
      <c r="AMK6488" s="12"/>
    </row>
    <row r="6489" spans="1:1025">
      <c r="A6489" s="23">
        <v>9</v>
      </c>
      <c r="B6489" s="23">
        <v>1999</v>
      </c>
      <c r="C6489" s="24">
        <v>-36.799999999999997</v>
      </c>
      <c r="D6489" s="24">
        <v>22.8</v>
      </c>
      <c r="E6489" s="24">
        <v>1222</v>
      </c>
      <c r="F6489" s="27">
        <v>0.63</v>
      </c>
      <c r="G6489" s="24" t="s">
        <v>86</v>
      </c>
      <c r="H6489" s="1"/>
      <c r="I6489" s="1"/>
      <c r="AA6489" s="7"/>
      <c r="AB6489" s="7"/>
      <c r="AD6489" s="1"/>
      <c r="AE6489" s="1"/>
      <c r="AG6489" s="7"/>
      <c r="AH6489" s="7"/>
      <c r="AI6489" s="7"/>
      <c r="IU6489" s="11"/>
      <c r="IV6489" s="11"/>
      <c r="IW6489" s="11"/>
      <c r="AMI6489" s="12"/>
      <c r="AMJ6489" s="12"/>
      <c r="AMK6489" s="12"/>
    </row>
    <row r="6490" spans="1:1025">
      <c r="A6490" s="23">
        <v>7</v>
      </c>
      <c r="B6490" s="23">
        <v>1998</v>
      </c>
      <c r="C6490" s="24">
        <v>-57.7</v>
      </c>
      <c r="D6490" s="24">
        <v>33.700000000000003</v>
      </c>
      <c r="E6490" s="24">
        <v>1236</v>
      </c>
      <c r="F6490" s="27">
        <v>0.62</v>
      </c>
      <c r="G6490" s="24" t="s">
        <v>86</v>
      </c>
      <c r="H6490" s="1"/>
      <c r="I6490" s="1"/>
      <c r="AA6490" s="7"/>
      <c r="AB6490" s="7"/>
      <c r="AD6490" s="1"/>
      <c r="AE6490" s="1"/>
      <c r="AG6490" s="7"/>
      <c r="AH6490" s="7"/>
      <c r="AI6490" s="7"/>
      <c r="IU6490" s="11"/>
      <c r="IV6490" s="11"/>
      <c r="IW6490" s="11"/>
      <c r="AMI6490" s="12"/>
      <c r="AMJ6490" s="12"/>
      <c r="AMK6490" s="12"/>
    </row>
    <row r="6491" spans="1:1025">
      <c r="A6491" s="23">
        <v>4</v>
      </c>
      <c r="B6491" s="23">
        <v>2001</v>
      </c>
      <c r="C6491" s="24">
        <v>-158.80000000000001</v>
      </c>
      <c r="D6491" s="24">
        <v>22.8</v>
      </c>
      <c r="E6491" s="24">
        <v>1260</v>
      </c>
      <c r="F6491" s="27">
        <v>0.64</v>
      </c>
      <c r="G6491" s="24" t="s">
        <v>86</v>
      </c>
      <c r="H6491" s="1"/>
      <c r="I6491" s="1"/>
      <c r="AA6491" s="7"/>
      <c r="AB6491" s="7"/>
      <c r="AD6491" s="1"/>
      <c r="AE6491" s="1"/>
      <c r="AG6491" s="7"/>
      <c r="AH6491" s="7"/>
      <c r="AI6491" s="7"/>
      <c r="IU6491" s="11"/>
      <c r="IV6491" s="11"/>
      <c r="IW6491" s="11"/>
      <c r="AMI6491" s="12"/>
      <c r="AMJ6491" s="12"/>
      <c r="AMK6491" s="12"/>
    </row>
    <row r="6492" spans="1:1025">
      <c r="A6492" s="23">
        <v>9</v>
      </c>
      <c r="B6492" s="23">
        <v>1999</v>
      </c>
      <c r="C6492" s="24">
        <v>-36.799999999999997</v>
      </c>
      <c r="D6492" s="24">
        <v>22.8</v>
      </c>
      <c r="E6492" s="24">
        <v>1473</v>
      </c>
      <c r="F6492" s="27">
        <v>0.61</v>
      </c>
      <c r="G6492" s="24" t="s">
        <v>86</v>
      </c>
      <c r="H6492" s="1"/>
      <c r="I6492" s="1"/>
      <c r="AA6492" s="7"/>
      <c r="AB6492" s="7"/>
      <c r="AD6492" s="1"/>
      <c r="AE6492" s="1"/>
      <c r="AG6492" s="7"/>
      <c r="AH6492" s="7"/>
      <c r="AI6492" s="7"/>
      <c r="IU6492" s="11"/>
      <c r="IV6492" s="11"/>
      <c r="IW6492" s="11"/>
      <c r="AMI6492" s="12"/>
      <c r="AMJ6492" s="12"/>
      <c r="AMK6492" s="12"/>
    </row>
    <row r="6493" spans="1:1025">
      <c r="A6493" s="23">
        <v>4</v>
      </c>
      <c r="B6493" s="23">
        <v>2001</v>
      </c>
      <c r="C6493" s="24">
        <v>-158.80000000000001</v>
      </c>
      <c r="D6493" s="24">
        <v>22.8</v>
      </c>
      <c r="E6493" s="24">
        <v>1517</v>
      </c>
      <c r="F6493" s="27">
        <v>0.53</v>
      </c>
      <c r="G6493" s="24" t="s">
        <v>86</v>
      </c>
      <c r="H6493" s="1"/>
      <c r="I6493" s="1"/>
      <c r="AA6493" s="7"/>
      <c r="AB6493" s="7"/>
      <c r="AD6493" s="1"/>
      <c r="AE6493" s="1"/>
      <c r="AG6493" s="7"/>
      <c r="AH6493" s="7"/>
      <c r="AI6493" s="7"/>
      <c r="IU6493" s="11"/>
      <c r="IV6493" s="11"/>
      <c r="IW6493" s="11"/>
      <c r="AMI6493" s="12"/>
      <c r="AMJ6493" s="12"/>
      <c r="AMK6493" s="12"/>
    </row>
    <row r="6494" spans="1:1025">
      <c r="A6494" s="23">
        <v>7</v>
      </c>
      <c r="B6494" s="23">
        <v>1998</v>
      </c>
      <c r="C6494" s="24">
        <v>-57.7</v>
      </c>
      <c r="D6494" s="24">
        <v>33.700000000000003</v>
      </c>
      <c r="E6494" s="24">
        <v>1748</v>
      </c>
      <c r="F6494" s="27">
        <v>0.66</v>
      </c>
      <c r="G6494" s="24" t="s">
        <v>86</v>
      </c>
      <c r="H6494" s="1"/>
      <c r="I6494" s="1"/>
      <c r="AA6494" s="7"/>
      <c r="AB6494" s="7"/>
      <c r="AD6494" s="1"/>
      <c r="AE6494" s="1"/>
      <c r="AG6494" s="7"/>
      <c r="AH6494" s="7"/>
      <c r="AI6494" s="7"/>
      <c r="IU6494" s="11"/>
      <c r="IV6494" s="11"/>
      <c r="IW6494" s="11"/>
      <c r="AMI6494" s="12"/>
      <c r="AMJ6494" s="12"/>
      <c r="AMK6494" s="12"/>
    </row>
    <row r="6495" spans="1:1025">
      <c r="A6495" s="23">
        <v>9</v>
      </c>
      <c r="B6495" s="23">
        <v>1999</v>
      </c>
      <c r="C6495" s="24">
        <v>-36.799999999999997</v>
      </c>
      <c r="D6495" s="24">
        <v>22.8</v>
      </c>
      <c r="E6495" s="24">
        <v>1886</v>
      </c>
      <c r="F6495" s="27">
        <v>0.58000000000000096</v>
      </c>
      <c r="G6495" s="24" t="s">
        <v>86</v>
      </c>
      <c r="H6495" s="1"/>
      <c r="I6495" s="1"/>
      <c r="AA6495" s="7"/>
      <c r="AB6495" s="7"/>
      <c r="AD6495" s="1"/>
      <c r="AE6495" s="1"/>
      <c r="AG6495" s="7"/>
      <c r="AH6495" s="7"/>
      <c r="AI6495" s="7"/>
      <c r="IU6495" s="11"/>
      <c r="IV6495" s="11"/>
      <c r="IW6495" s="11"/>
      <c r="AMI6495" s="12"/>
      <c r="AMJ6495" s="12"/>
      <c r="AMK6495" s="12"/>
    </row>
    <row r="6496" spans="1:1025">
      <c r="A6496" s="23">
        <v>4</v>
      </c>
      <c r="B6496" s="23">
        <v>2001</v>
      </c>
      <c r="C6496" s="24">
        <v>-158.80000000000001</v>
      </c>
      <c r="D6496" s="24">
        <v>22.8</v>
      </c>
      <c r="E6496" s="24">
        <v>1951</v>
      </c>
      <c r="F6496" s="27">
        <v>0.76</v>
      </c>
      <c r="G6496" s="24" t="s">
        <v>86</v>
      </c>
      <c r="H6496" s="1"/>
      <c r="I6496" s="1"/>
      <c r="AA6496" s="7"/>
      <c r="AB6496" s="7"/>
      <c r="AD6496" s="1"/>
      <c r="AE6496" s="1"/>
      <c r="AG6496" s="7"/>
      <c r="AH6496" s="7"/>
      <c r="AI6496" s="7"/>
      <c r="IU6496" s="11"/>
      <c r="IV6496" s="11"/>
      <c r="IW6496" s="11"/>
      <c r="AMI6496" s="12"/>
      <c r="AMJ6496" s="12"/>
      <c r="AMK6496" s="12"/>
    </row>
    <row r="6497" spans="1:1025">
      <c r="A6497" s="23">
        <v>9</v>
      </c>
      <c r="B6497" s="23">
        <v>1999</v>
      </c>
      <c r="C6497" s="24">
        <v>-36.799999999999997</v>
      </c>
      <c r="D6497" s="24">
        <v>22.8</v>
      </c>
      <c r="E6497" s="24">
        <v>2117</v>
      </c>
      <c r="F6497" s="27">
        <v>0.62</v>
      </c>
      <c r="G6497" s="24" t="s">
        <v>86</v>
      </c>
      <c r="H6497" s="1"/>
      <c r="I6497" s="1"/>
      <c r="AA6497" s="7"/>
      <c r="AB6497" s="7"/>
      <c r="AD6497" s="1"/>
      <c r="AE6497" s="1"/>
      <c r="AG6497" s="7"/>
      <c r="AH6497" s="7"/>
      <c r="AI6497" s="7"/>
      <c r="IU6497" s="11"/>
      <c r="IV6497" s="11"/>
      <c r="IW6497" s="11"/>
      <c r="AMI6497" s="12"/>
      <c r="AMJ6497" s="12"/>
      <c r="AMK6497" s="12"/>
    </row>
    <row r="6498" spans="1:1025">
      <c r="A6498" s="23">
        <v>7</v>
      </c>
      <c r="B6498" s="23">
        <v>1998</v>
      </c>
      <c r="C6498" s="24">
        <v>-57.7</v>
      </c>
      <c r="D6498" s="24">
        <v>33.700000000000003</v>
      </c>
      <c r="E6498" s="24">
        <v>2231</v>
      </c>
      <c r="F6498" s="27">
        <v>0.69</v>
      </c>
      <c r="G6498" s="24" t="s">
        <v>86</v>
      </c>
      <c r="H6498" s="1"/>
      <c r="I6498" s="1"/>
      <c r="AA6498" s="7"/>
      <c r="AB6498" s="7"/>
      <c r="AD6498" s="1"/>
      <c r="AE6498" s="1"/>
      <c r="AG6498" s="7"/>
      <c r="AH6498" s="7"/>
      <c r="AI6498" s="7"/>
      <c r="IU6498" s="11"/>
      <c r="IV6498" s="11"/>
      <c r="IW6498" s="11"/>
      <c r="AMI6498" s="12"/>
      <c r="AMJ6498" s="12"/>
      <c r="AMK6498" s="12"/>
    </row>
    <row r="6499" spans="1:1025">
      <c r="A6499" s="23">
        <v>9</v>
      </c>
      <c r="B6499" s="23">
        <v>1999</v>
      </c>
      <c r="C6499" s="24">
        <v>-36.799999999999997</v>
      </c>
      <c r="D6499" s="24">
        <v>22.8</v>
      </c>
      <c r="E6499" s="24">
        <v>2442</v>
      </c>
      <c r="F6499" s="27">
        <v>0.53</v>
      </c>
      <c r="G6499" s="24" t="s">
        <v>86</v>
      </c>
      <c r="H6499" s="1"/>
      <c r="I6499" s="1"/>
      <c r="AA6499" s="7"/>
      <c r="AB6499" s="7"/>
      <c r="AD6499" s="1"/>
      <c r="AE6499" s="1"/>
      <c r="AG6499" s="7"/>
      <c r="AH6499" s="7"/>
      <c r="AI6499" s="7"/>
      <c r="IU6499" s="11"/>
      <c r="IV6499" s="11"/>
      <c r="IW6499" s="11"/>
      <c r="AMI6499" s="12"/>
      <c r="AMJ6499" s="12"/>
      <c r="AMK6499" s="12"/>
    </row>
    <row r="6500" spans="1:1025">
      <c r="A6500" s="23">
        <v>7</v>
      </c>
      <c r="B6500" s="23">
        <v>1998</v>
      </c>
      <c r="C6500" s="24">
        <v>-57.7</v>
      </c>
      <c r="D6500" s="24">
        <v>33.700000000000003</v>
      </c>
      <c r="E6500" s="24">
        <v>2461</v>
      </c>
      <c r="F6500" s="27">
        <v>0.61</v>
      </c>
      <c r="G6500" s="24" t="s">
        <v>86</v>
      </c>
      <c r="H6500" s="1"/>
      <c r="I6500" s="1"/>
      <c r="AA6500" s="7"/>
      <c r="AB6500" s="7"/>
      <c r="AD6500" s="1"/>
      <c r="AE6500" s="1"/>
      <c r="AG6500" s="7"/>
      <c r="AH6500" s="7"/>
      <c r="AI6500" s="7"/>
      <c r="IU6500" s="11"/>
      <c r="IV6500" s="11"/>
      <c r="IW6500" s="11"/>
      <c r="AMI6500" s="12"/>
      <c r="AMJ6500" s="12"/>
      <c r="AMK6500" s="12"/>
    </row>
    <row r="6501" spans="1:1025">
      <c r="A6501" s="23">
        <v>7</v>
      </c>
      <c r="B6501" s="23">
        <v>1998</v>
      </c>
      <c r="C6501" s="24">
        <v>-57.7</v>
      </c>
      <c r="D6501" s="24">
        <v>33.700000000000003</v>
      </c>
      <c r="E6501" s="24">
        <v>2692</v>
      </c>
      <c r="F6501" s="27">
        <v>0.64</v>
      </c>
      <c r="G6501" s="24" t="s">
        <v>86</v>
      </c>
      <c r="H6501" s="1"/>
      <c r="I6501" s="1"/>
      <c r="AA6501" s="7"/>
      <c r="AB6501" s="7"/>
      <c r="AD6501" s="1"/>
      <c r="AE6501" s="1"/>
      <c r="AG6501" s="7"/>
      <c r="AH6501" s="7"/>
      <c r="AI6501" s="7"/>
      <c r="IU6501" s="11"/>
      <c r="IV6501" s="11"/>
      <c r="IW6501" s="11"/>
      <c r="AMI6501" s="12"/>
      <c r="AMJ6501" s="12"/>
      <c r="AMK6501" s="12"/>
    </row>
    <row r="6502" spans="1:1025">
      <c r="A6502" s="23">
        <v>9</v>
      </c>
      <c r="B6502" s="23">
        <v>1999</v>
      </c>
      <c r="C6502" s="24">
        <v>-36.799999999999997</v>
      </c>
      <c r="D6502" s="24">
        <v>22.8</v>
      </c>
      <c r="E6502" s="24">
        <v>2848</v>
      </c>
      <c r="F6502" s="27">
        <v>0.57000000000000095</v>
      </c>
      <c r="G6502" s="24" t="s">
        <v>86</v>
      </c>
      <c r="H6502" s="1"/>
      <c r="I6502" s="1"/>
      <c r="AA6502" s="7"/>
      <c r="AB6502" s="7"/>
      <c r="AD6502" s="1"/>
      <c r="AE6502" s="1"/>
      <c r="AG6502" s="7"/>
      <c r="AH6502" s="7"/>
      <c r="AI6502" s="7"/>
      <c r="IU6502" s="11"/>
      <c r="IV6502" s="11"/>
      <c r="IW6502" s="11"/>
      <c r="AMI6502" s="12"/>
      <c r="AMJ6502" s="12"/>
      <c r="AMK6502" s="12"/>
    </row>
    <row r="6503" spans="1:1025">
      <c r="A6503" s="23">
        <v>4</v>
      </c>
      <c r="B6503" s="23">
        <v>2001</v>
      </c>
      <c r="C6503" s="24">
        <v>-158.80000000000001</v>
      </c>
      <c r="D6503" s="24">
        <v>22.8</v>
      </c>
      <c r="E6503" s="24">
        <v>2848</v>
      </c>
      <c r="F6503" s="27">
        <v>0.48</v>
      </c>
      <c r="G6503" s="24" t="s">
        <v>86</v>
      </c>
      <c r="H6503" s="1"/>
      <c r="I6503" s="1"/>
      <c r="AA6503" s="7"/>
      <c r="AB6503" s="7"/>
      <c r="AD6503" s="1"/>
      <c r="AE6503" s="1"/>
      <c r="AG6503" s="7"/>
      <c r="AH6503" s="7"/>
      <c r="AI6503" s="7"/>
      <c r="IU6503" s="11"/>
      <c r="IV6503" s="11"/>
      <c r="IW6503" s="11"/>
      <c r="AMI6503" s="12"/>
      <c r="AMJ6503" s="12"/>
      <c r="AMK6503" s="12"/>
    </row>
    <row r="6504" spans="1:1025">
      <c r="A6504" s="23">
        <v>7</v>
      </c>
      <c r="B6504" s="23">
        <v>1998</v>
      </c>
      <c r="C6504" s="24">
        <v>-57.7</v>
      </c>
      <c r="D6504" s="24">
        <v>33.700000000000003</v>
      </c>
      <c r="E6504" s="24">
        <v>2964</v>
      </c>
      <c r="F6504" s="27">
        <v>0.72</v>
      </c>
      <c r="G6504" s="24" t="s">
        <v>86</v>
      </c>
      <c r="H6504" s="1"/>
      <c r="I6504" s="1"/>
      <c r="AA6504" s="7"/>
      <c r="AB6504" s="7"/>
      <c r="AD6504" s="1"/>
      <c r="AE6504" s="1"/>
      <c r="AG6504" s="7"/>
      <c r="AH6504" s="7"/>
      <c r="AI6504" s="7"/>
      <c r="IU6504" s="11"/>
      <c r="IV6504" s="11"/>
      <c r="IW6504" s="11"/>
      <c r="AMI6504" s="12"/>
      <c r="AMJ6504" s="12"/>
      <c r="AMK6504" s="12"/>
    </row>
    <row r="6505" spans="1:1025">
      <c r="A6505" s="23">
        <v>4</v>
      </c>
      <c r="B6505" s="23">
        <v>2001</v>
      </c>
      <c r="C6505" s="24">
        <v>-158.80000000000001</v>
      </c>
      <c r="D6505" s="24">
        <v>22.8</v>
      </c>
      <c r="E6505" s="24">
        <v>3322</v>
      </c>
      <c r="F6505" s="27">
        <v>0.31</v>
      </c>
      <c r="G6505" s="24" t="s">
        <v>86</v>
      </c>
      <c r="H6505" s="1"/>
      <c r="I6505" s="1"/>
      <c r="AA6505" s="7"/>
      <c r="AB6505" s="7"/>
      <c r="AD6505" s="1"/>
      <c r="AE6505" s="1"/>
      <c r="AG6505" s="7"/>
      <c r="AH6505" s="7"/>
      <c r="AI6505" s="7"/>
      <c r="IU6505" s="11"/>
      <c r="IV6505" s="11"/>
      <c r="IW6505" s="11"/>
      <c r="AMI6505" s="12"/>
      <c r="AMJ6505" s="12"/>
      <c r="AMK6505" s="12"/>
    </row>
    <row r="6506" spans="1:1025">
      <c r="A6506" s="23">
        <v>9</v>
      </c>
      <c r="B6506" s="23">
        <v>1999</v>
      </c>
      <c r="C6506" s="24">
        <v>-36.799999999999997</v>
      </c>
      <c r="D6506" s="24">
        <v>22.8</v>
      </c>
      <c r="E6506" s="24">
        <v>3396</v>
      </c>
      <c r="F6506" s="27">
        <v>0.53</v>
      </c>
      <c r="G6506" s="24" t="s">
        <v>86</v>
      </c>
      <c r="H6506" s="1"/>
      <c r="I6506" s="1"/>
      <c r="AA6506" s="7"/>
      <c r="AB6506" s="7"/>
      <c r="AD6506" s="1"/>
      <c r="AE6506" s="1"/>
      <c r="AG6506" s="7"/>
      <c r="AH6506" s="7"/>
      <c r="AI6506" s="7"/>
      <c r="IU6506" s="11"/>
      <c r="IV6506" s="11"/>
      <c r="IW6506" s="11"/>
      <c r="AMI6506" s="12"/>
      <c r="AMJ6506" s="12"/>
      <c r="AMK6506" s="12"/>
    </row>
    <row r="6507" spans="1:1025">
      <c r="A6507" s="23">
        <v>7</v>
      </c>
      <c r="B6507" s="23">
        <v>1998</v>
      </c>
      <c r="C6507" s="24">
        <v>-57.7</v>
      </c>
      <c r="D6507" s="24">
        <v>33.700000000000003</v>
      </c>
      <c r="E6507" s="24">
        <v>3432</v>
      </c>
      <c r="F6507" s="27">
        <v>0.52</v>
      </c>
      <c r="G6507" s="24" t="s">
        <v>86</v>
      </c>
      <c r="H6507" s="1"/>
      <c r="I6507" s="1"/>
      <c r="AA6507" s="7"/>
      <c r="AB6507" s="7"/>
      <c r="AD6507" s="1"/>
      <c r="AE6507" s="1"/>
      <c r="AG6507" s="7"/>
      <c r="AH6507" s="7"/>
      <c r="AI6507" s="7"/>
      <c r="IU6507" s="11"/>
      <c r="IV6507" s="11"/>
      <c r="IW6507" s="11"/>
      <c r="AMI6507" s="12"/>
      <c r="AMJ6507" s="12"/>
      <c r="AMK6507" s="12"/>
    </row>
    <row r="6508" spans="1:1025">
      <c r="A6508" s="23">
        <v>4</v>
      </c>
      <c r="B6508" s="23">
        <v>2001</v>
      </c>
      <c r="C6508" s="24">
        <v>-158.80000000000001</v>
      </c>
      <c r="D6508" s="24">
        <v>22.8</v>
      </c>
      <c r="E6508" s="24">
        <v>3797</v>
      </c>
      <c r="F6508" s="27">
        <v>0.3</v>
      </c>
      <c r="G6508" s="24" t="s">
        <v>86</v>
      </c>
      <c r="H6508" s="1"/>
      <c r="I6508" s="1"/>
      <c r="AA6508" s="7"/>
      <c r="AB6508" s="7"/>
      <c r="AD6508" s="1"/>
      <c r="AE6508" s="1"/>
      <c r="AG6508" s="7"/>
      <c r="AH6508" s="7"/>
      <c r="AI6508" s="7"/>
      <c r="IU6508" s="11"/>
      <c r="IV6508" s="11"/>
      <c r="IW6508" s="11"/>
      <c r="AMI6508" s="12"/>
      <c r="AMJ6508" s="12"/>
      <c r="AMK6508" s="12"/>
    </row>
    <row r="6509" spans="1:1025">
      <c r="A6509" s="23">
        <v>9</v>
      </c>
      <c r="B6509" s="23">
        <v>1999</v>
      </c>
      <c r="C6509" s="24">
        <v>-36.799999999999997</v>
      </c>
      <c r="D6509" s="24">
        <v>22.8</v>
      </c>
      <c r="E6509" s="24">
        <v>3858</v>
      </c>
      <c r="F6509" s="27">
        <v>0.61</v>
      </c>
      <c r="G6509" s="24" t="s">
        <v>86</v>
      </c>
      <c r="H6509" s="1"/>
      <c r="I6509" s="1"/>
      <c r="AA6509" s="7"/>
      <c r="AB6509" s="7"/>
      <c r="AD6509" s="1"/>
      <c r="AE6509" s="1"/>
      <c r="AG6509" s="7"/>
      <c r="AH6509" s="7"/>
      <c r="AI6509" s="7"/>
      <c r="IU6509" s="11"/>
      <c r="IV6509" s="11"/>
      <c r="IW6509" s="11"/>
      <c r="AMI6509" s="12"/>
      <c r="AMJ6509" s="12"/>
      <c r="AMK6509" s="12"/>
    </row>
    <row r="6510" spans="1:1025">
      <c r="A6510" s="23">
        <v>9</v>
      </c>
      <c r="B6510" s="23">
        <v>1999</v>
      </c>
      <c r="C6510" s="24">
        <v>-36.799999999999997</v>
      </c>
      <c r="D6510" s="24">
        <v>22.8</v>
      </c>
      <c r="E6510" s="24">
        <v>4472</v>
      </c>
      <c r="F6510" s="27">
        <v>0.56000000000000105</v>
      </c>
      <c r="G6510" s="24" t="s">
        <v>86</v>
      </c>
      <c r="H6510" s="1"/>
      <c r="I6510" s="1"/>
      <c r="AA6510" s="7"/>
      <c r="AB6510" s="7"/>
      <c r="AD6510" s="1"/>
      <c r="AE6510" s="1"/>
      <c r="AG6510" s="7"/>
      <c r="AH6510" s="7"/>
      <c r="AI6510" s="7"/>
      <c r="IU6510" s="11"/>
      <c r="IV6510" s="11"/>
      <c r="IW6510" s="11"/>
      <c r="AMI6510" s="12"/>
      <c r="AMJ6510" s="12"/>
      <c r="AMK6510" s="12"/>
    </row>
    <row r="6511" spans="1:1025">
      <c r="A6511" s="23">
        <v>9</v>
      </c>
      <c r="B6511" s="23">
        <v>1999</v>
      </c>
      <c r="C6511" s="24">
        <v>-36.799999999999997</v>
      </c>
      <c r="D6511" s="24">
        <v>22.8</v>
      </c>
      <c r="E6511" s="24">
        <v>5293</v>
      </c>
      <c r="F6511" s="27">
        <v>0.61</v>
      </c>
      <c r="G6511" s="24" t="s">
        <v>86</v>
      </c>
      <c r="H6511" s="1"/>
      <c r="I6511" s="1"/>
      <c r="AA6511" s="7"/>
      <c r="AB6511" s="7"/>
      <c r="AD6511" s="1"/>
      <c r="AE6511" s="1"/>
      <c r="AG6511" s="7"/>
      <c r="AH6511" s="7"/>
      <c r="AI6511" s="7"/>
      <c r="IU6511" s="11"/>
      <c r="IV6511" s="11"/>
      <c r="IW6511" s="11"/>
      <c r="AMI6511" s="12"/>
      <c r="AMJ6511" s="12"/>
      <c r="AMK6511" s="12"/>
    </row>
    <row r="6512" spans="1:1025">
      <c r="A6512" s="23">
        <v>10</v>
      </c>
      <c r="B6512" s="23">
        <v>1991</v>
      </c>
      <c r="C6512" s="24">
        <v>-72.290000000000006</v>
      </c>
      <c r="D6512" s="24">
        <v>36.29</v>
      </c>
      <c r="E6512" s="24">
        <v>5</v>
      </c>
      <c r="F6512" s="27">
        <v>0.21</v>
      </c>
      <c r="G6512" s="24" t="s">
        <v>87</v>
      </c>
      <c r="H6512" s="1"/>
      <c r="I6512" s="1"/>
      <c r="AA6512" s="7"/>
      <c r="AB6512" s="7"/>
      <c r="AD6512" s="1"/>
      <c r="AE6512" s="1"/>
      <c r="AG6512" s="7"/>
      <c r="AH6512" s="7"/>
      <c r="AI6512" s="7"/>
      <c r="IU6512" s="11"/>
      <c r="IV6512" s="11"/>
      <c r="IW6512" s="11"/>
      <c r="AMI6512" s="12"/>
      <c r="AMJ6512" s="12"/>
      <c r="AMK6512" s="12"/>
    </row>
    <row r="6513" spans="1:1025">
      <c r="A6513" s="23">
        <v>7</v>
      </c>
      <c r="B6513" s="23">
        <v>1992</v>
      </c>
      <c r="C6513" s="24">
        <v>-72.069999999999993</v>
      </c>
      <c r="D6513" s="24">
        <v>36.03</v>
      </c>
      <c r="E6513" s="24">
        <v>10</v>
      </c>
      <c r="F6513" s="27">
        <v>0.74</v>
      </c>
      <c r="G6513" s="24" t="s">
        <v>87</v>
      </c>
      <c r="H6513" s="1"/>
      <c r="I6513" s="1"/>
      <c r="AA6513" s="7"/>
      <c r="AB6513" s="7"/>
      <c r="AD6513" s="1"/>
      <c r="AE6513" s="1"/>
      <c r="AG6513" s="7"/>
      <c r="AH6513" s="7"/>
      <c r="AI6513" s="7"/>
      <c r="IU6513" s="11"/>
      <c r="IV6513" s="11"/>
      <c r="IW6513" s="11"/>
      <c r="AMI6513" s="12"/>
      <c r="AMJ6513" s="12"/>
      <c r="AMK6513" s="12"/>
    </row>
    <row r="6514" spans="1:1025">
      <c r="A6514" s="23">
        <v>7</v>
      </c>
      <c r="B6514" s="23">
        <v>1992</v>
      </c>
      <c r="C6514" s="24">
        <v>-72.069999999999993</v>
      </c>
      <c r="D6514" s="24">
        <v>36.03</v>
      </c>
      <c r="E6514" s="24">
        <v>10</v>
      </c>
      <c r="F6514" s="27">
        <v>0.58000000000000096</v>
      </c>
      <c r="G6514" s="24" t="s">
        <v>87</v>
      </c>
      <c r="H6514" s="1"/>
      <c r="I6514" s="1"/>
      <c r="AA6514" s="7"/>
      <c r="AB6514" s="7"/>
      <c r="AD6514" s="1"/>
      <c r="AE6514" s="1"/>
      <c r="AG6514" s="7"/>
      <c r="AH6514" s="7"/>
      <c r="AI6514" s="7"/>
      <c r="IU6514" s="11"/>
      <c r="IV6514" s="11"/>
      <c r="IW6514" s="11"/>
      <c r="AMI6514" s="12"/>
      <c r="AMJ6514" s="12"/>
      <c r="AMK6514" s="12"/>
    </row>
    <row r="6515" spans="1:1025">
      <c r="A6515" s="23">
        <v>2</v>
      </c>
      <c r="B6515" s="23">
        <v>1992</v>
      </c>
      <c r="C6515" s="24">
        <v>-73.25</v>
      </c>
      <c r="D6515" s="24">
        <v>37.369999999999997</v>
      </c>
      <c r="E6515" s="24">
        <v>10</v>
      </c>
      <c r="F6515" s="27">
        <v>0.59</v>
      </c>
      <c r="G6515" s="24" t="s">
        <v>87</v>
      </c>
      <c r="H6515" s="1"/>
      <c r="I6515" s="1"/>
      <c r="AA6515" s="7"/>
      <c r="AB6515" s="7"/>
      <c r="AD6515" s="1"/>
      <c r="AE6515" s="1"/>
      <c r="AG6515" s="7"/>
      <c r="AH6515" s="7"/>
      <c r="AI6515" s="7"/>
      <c r="IU6515" s="11"/>
      <c r="IV6515" s="11"/>
      <c r="IW6515" s="11"/>
      <c r="AMI6515" s="12"/>
      <c r="AMJ6515" s="12"/>
      <c r="AMK6515" s="12"/>
    </row>
    <row r="6516" spans="1:1025">
      <c r="A6516" s="23">
        <v>7</v>
      </c>
      <c r="B6516" s="23">
        <v>1992</v>
      </c>
      <c r="C6516" s="24">
        <v>-72.069999999999993</v>
      </c>
      <c r="D6516" s="24">
        <v>36.03</v>
      </c>
      <c r="E6516" s="24">
        <v>15</v>
      </c>
      <c r="F6516" s="27">
        <v>0.56000000000000105</v>
      </c>
      <c r="G6516" s="24" t="s">
        <v>87</v>
      </c>
      <c r="H6516" s="1"/>
      <c r="I6516" s="1"/>
      <c r="AA6516" s="7"/>
      <c r="AB6516" s="7"/>
      <c r="AD6516" s="1"/>
      <c r="AE6516" s="1"/>
      <c r="AG6516" s="7"/>
      <c r="AH6516" s="7"/>
      <c r="AI6516" s="7"/>
      <c r="IU6516" s="11"/>
      <c r="IV6516" s="11"/>
      <c r="IW6516" s="11"/>
      <c r="AMI6516" s="12"/>
      <c r="AMJ6516" s="12"/>
      <c r="AMK6516" s="12"/>
    </row>
    <row r="6517" spans="1:1025">
      <c r="A6517" s="23">
        <v>7</v>
      </c>
      <c r="B6517" s="23">
        <v>1992</v>
      </c>
      <c r="C6517" s="24">
        <v>-72.069999999999993</v>
      </c>
      <c r="D6517" s="24">
        <v>36.03</v>
      </c>
      <c r="E6517" s="24">
        <v>15</v>
      </c>
      <c r="F6517" s="27">
        <v>0.44</v>
      </c>
      <c r="G6517" s="24" t="s">
        <v>87</v>
      </c>
      <c r="H6517" s="1"/>
      <c r="I6517" s="1"/>
      <c r="AA6517" s="7"/>
      <c r="AB6517" s="7"/>
      <c r="AD6517" s="1"/>
      <c r="AE6517" s="1"/>
      <c r="AG6517" s="7"/>
      <c r="AH6517" s="7"/>
      <c r="AI6517" s="7"/>
      <c r="IU6517" s="11"/>
      <c r="IV6517" s="11"/>
      <c r="IW6517" s="11"/>
      <c r="AMI6517" s="12"/>
      <c r="AMJ6517" s="12"/>
      <c r="AMK6517" s="12"/>
    </row>
    <row r="6518" spans="1:1025">
      <c r="A6518" s="23">
        <v>7</v>
      </c>
      <c r="B6518" s="23">
        <v>1992</v>
      </c>
      <c r="C6518" s="24">
        <v>-72.069999999999993</v>
      </c>
      <c r="D6518" s="24">
        <v>36.03</v>
      </c>
      <c r="E6518" s="24">
        <v>20</v>
      </c>
      <c r="F6518" s="27">
        <v>0.38</v>
      </c>
      <c r="G6518" s="24" t="s">
        <v>87</v>
      </c>
      <c r="H6518" s="1"/>
      <c r="I6518" s="1"/>
      <c r="AA6518" s="7"/>
      <c r="AB6518" s="7"/>
      <c r="AD6518" s="1"/>
      <c r="AE6518" s="1"/>
      <c r="AG6518" s="7"/>
      <c r="AH6518" s="7"/>
      <c r="AI6518" s="7"/>
      <c r="IU6518" s="11"/>
      <c r="IV6518" s="11"/>
      <c r="IW6518" s="11"/>
      <c r="AMI6518" s="12"/>
      <c r="AMJ6518" s="12"/>
      <c r="AMK6518" s="12"/>
    </row>
    <row r="6519" spans="1:1025">
      <c r="A6519" s="23">
        <v>7</v>
      </c>
      <c r="B6519" s="23">
        <v>1992</v>
      </c>
      <c r="C6519" s="24">
        <v>-72.069999999999993</v>
      </c>
      <c r="D6519" s="24">
        <v>36.03</v>
      </c>
      <c r="E6519" s="24">
        <v>20</v>
      </c>
      <c r="F6519" s="27">
        <v>0.51</v>
      </c>
      <c r="G6519" s="24" t="s">
        <v>87</v>
      </c>
      <c r="H6519" s="1"/>
      <c r="I6519" s="1"/>
      <c r="AA6519" s="7"/>
      <c r="AB6519" s="7"/>
      <c r="AD6519" s="1"/>
      <c r="AE6519" s="1"/>
      <c r="AG6519" s="7"/>
      <c r="AH6519" s="7"/>
      <c r="AI6519" s="7"/>
      <c r="IU6519" s="11"/>
      <c r="IV6519" s="11"/>
      <c r="IW6519" s="11"/>
      <c r="AMI6519" s="12"/>
      <c r="AMJ6519" s="12"/>
      <c r="AMK6519" s="12"/>
    </row>
    <row r="6520" spans="1:1025">
      <c r="A6520" s="23">
        <v>7</v>
      </c>
      <c r="B6520" s="23">
        <v>1992</v>
      </c>
      <c r="C6520" s="24">
        <v>-72.069999999999993</v>
      </c>
      <c r="D6520" s="24">
        <v>36.03</v>
      </c>
      <c r="E6520" s="24">
        <v>35</v>
      </c>
      <c r="F6520" s="27">
        <v>0.29000000000000098</v>
      </c>
      <c r="G6520" s="24" t="s">
        <v>87</v>
      </c>
      <c r="H6520" s="1"/>
      <c r="I6520" s="1"/>
      <c r="AA6520" s="7"/>
      <c r="AB6520" s="7"/>
      <c r="AD6520" s="1"/>
      <c r="AE6520" s="1"/>
      <c r="AG6520" s="7"/>
      <c r="AH6520" s="7"/>
      <c r="AI6520" s="7"/>
      <c r="IU6520" s="11"/>
      <c r="IV6520" s="11"/>
      <c r="IW6520" s="11"/>
      <c r="AMI6520" s="12"/>
      <c r="AMJ6520" s="12"/>
      <c r="AMK6520" s="12"/>
    </row>
    <row r="6521" spans="1:1025">
      <c r="A6521" s="23">
        <v>7</v>
      </c>
      <c r="B6521" s="23">
        <v>1992</v>
      </c>
      <c r="C6521" s="24">
        <v>-72.069999999999993</v>
      </c>
      <c r="D6521" s="24">
        <v>36.03</v>
      </c>
      <c r="E6521" s="24">
        <v>35</v>
      </c>
      <c r="F6521" s="27">
        <v>0.42</v>
      </c>
      <c r="G6521" s="24" t="s">
        <v>87</v>
      </c>
      <c r="H6521" s="1"/>
      <c r="I6521" s="1"/>
      <c r="AA6521" s="7"/>
      <c r="AB6521" s="7"/>
      <c r="AD6521" s="1"/>
      <c r="AE6521" s="1"/>
      <c r="AG6521" s="7"/>
      <c r="AH6521" s="7"/>
      <c r="AI6521" s="7"/>
      <c r="IU6521" s="11"/>
      <c r="IV6521" s="11"/>
      <c r="IW6521" s="11"/>
      <c r="AMI6521" s="12"/>
      <c r="AMJ6521" s="12"/>
      <c r="AMK6521" s="12"/>
    </row>
    <row r="6522" spans="1:1025">
      <c r="A6522" s="23">
        <v>7</v>
      </c>
      <c r="B6522" s="23">
        <v>1992</v>
      </c>
      <c r="C6522" s="24">
        <v>-72.069999999999993</v>
      </c>
      <c r="D6522" s="24">
        <v>36.03</v>
      </c>
      <c r="E6522" s="24">
        <v>48</v>
      </c>
      <c r="F6522" s="27">
        <v>0.58000000000000096</v>
      </c>
      <c r="G6522" s="24" t="s">
        <v>87</v>
      </c>
      <c r="H6522" s="1"/>
      <c r="I6522" s="1"/>
      <c r="AA6522" s="7"/>
      <c r="AB6522" s="7"/>
      <c r="AD6522" s="1"/>
      <c r="AE6522" s="1"/>
      <c r="AG6522" s="7"/>
      <c r="AH6522" s="7"/>
      <c r="AI6522" s="7"/>
      <c r="IU6522" s="11"/>
      <c r="IV6522" s="11"/>
      <c r="IW6522" s="11"/>
      <c r="AMI6522" s="12"/>
      <c r="AMJ6522" s="12"/>
      <c r="AMK6522" s="12"/>
    </row>
    <row r="6523" spans="1:1025">
      <c r="A6523" s="23">
        <v>7</v>
      </c>
      <c r="B6523" s="23">
        <v>1992</v>
      </c>
      <c r="C6523" s="24">
        <v>-72.069999999999993</v>
      </c>
      <c r="D6523" s="24">
        <v>36.03</v>
      </c>
      <c r="E6523" s="24">
        <v>48</v>
      </c>
      <c r="F6523" s="27">
        <v>0.24</v>
      </c>
      <c r="G6523" s="24" t="s">
        <v>87</v>
      </c>
      <c r="H6523" s="1"/>
      <c r="I6523" s="1"/>
      <c r="AA6523" s="7"/>
      <c r="AB6523" s="7"/>
      <c r="AD6523" s="1"/>
      <c r="AE6523" s="1"/>
      <c r="AG6523" s="7"/>
      <c r="AH6523" s="7"/>
      <c r="AI6523" s="7"/>
      <c r="IU6523" s="11"/>
      <c r="IV6523" s="11"/>
      <c r="IW6523" s="11"/>
      <c r="AMI6523" s="12"/>
      <c r="AMJ6523" s="12"/>
      <c r="AMK6523" s="12"/>
    </row>
    <row r="6524" spans="1:1025">
      <c r="A6524" s="23">
        <v>10</v>
      </c>
      <c r="B6524" s="23">
        <v>1991</v>
      </c>
      <c r="C6524" s="24">
        <v>-72.290000000000006</v>
      </c>
      <c r="D6524" s="24">
        <v>36.29</v>
      </c>
      <c r="E6524" s="24">
        <v>50</v>
      </c>
      <c r="F6524" s="27">
        <v>0.2</v>
      </c>
      <c r="G6524" s="24" t="s">
        <v>87</v>
      </c>
      <c r="H6524" s="1"/>
      <c r="I6524" s="1"/>
      <c r="AA6524" s="7"/>
      <c r="AB6524" s="7"/>
      <c r="AD6524" s="1"/>
      <c r="AE6524" s="1"/>
      <c r="AG6524" s="7"/>
      <c r="AH6524" s="7"/>
      <c r="AI6524" s="7"/>
      <c r="IU6524" s="11"/>
      <c r="IV6524" s="11"/>
      <c r="IW6524" s="11"/>
      <c r="AMI6524" s="12"/>
      <c r="AMJ6524" s="12"/>
      <c r="AMK6524" s="12"/>
    </row>
    <row r="6525" spans="1:1025">
      <c r="A6525" s="23">
        <v>7</v>
      </c>
      <c r="B6525" s="23">
        <v>1992</v>
      </c>
      <c r="C6525" s="24">
        <v>-72.069999999999993</v>
      </c>
      <c r="D6525" s="24">
        <v>36.03</v>
      </c>
      <c r="E6525" s="24">
        <v>90</v>
      </c>
      <c r="F6525" s="27">
        <v>0.6</v>
      </c>
      <c r="G6525" s="24" t="s">
        <v>87</v>
      </c>
      <c r="H6525" s="1"/>
      <c r="I6525" s="1"/>
      <c r="AA6525" s="7"/>
      <c r="AB6525" s="7"/>
      <c r="AD6525" s="1"/>
      <c r="AE6525" s="1"/>
      <c r="AG6525" s="7"/>
      <c r="AH6525" s="7"/>
      <c r="AI6525" s="7"/>
      <c r="IU6525" s="11"/>
      <c r="IV6525" s="11"/>
      <c r="IW6525" s="11"/>
      <c r="AMI6525" s="12"/>
      <c r="AMJ6525" s="12"/>
      <c r="AMK6525" s="12"/>
    </row>
    <row r="6526" spans="1:1025">
      <c r="A6526" s="23">
        <v>7</v>
      </c>
      <c r="B6526" s="23">
        <v>1992</v>
      </c>
      <c r="C6526" s="24">
        <v>-72.069999999999993</v>
      </c>
      <c r="D6526" s="24">
        <v>36.03</v>
      </c>
      <c r="E6526" s="24">
        <v>90</v>
      </c>
      <c r="F6526" s="27">
        <v>0.34</v>
      </c>
      <c r="G6526" s="24" t="s">
        <v>87</v>
      </c>
      <c r="H6526" s="1"/>
      <c r="I6526" s="1"/>
      <c r="AA6526" s="7"/>
      <c r="AB6526" s="7"/>
      <c r="AD6526" s="1"/>
      <c r="AE6526" s="1"/>
      <c r="AG6526" s="7"/>
      <c r="AH6526" s="7"/>
      <c r="AI6526" s="7"/>
      <c r="IU6526" s="11"/>
      <c r="IV6526" s="11"/>
      <c r="IW6526" s="11"/>
      <c r="AMI6526" s="12"/>
      <c r="AMJ6526" s="12"/>
      <c r="AMK6526" s="12"/>
    </row>
    <row r="6527" spans="1:1025">
      <c r="A6527" s="23">
        <v>10</v>
      </c>
      <c r="B6527" s="23">
        <v>1991</v>
      </c>
      <c r="C6527" s="24">
        <v>-72.290000000000006</v>
      </c>
      <c r="D6527" s="24">
        <v>36.29</v>
      </c>
      <c r="E6527" s="24">
        <v>100</v>
      </c>
      <c r="F6527" s="27">
        <v>0.25</v>
      </c>
      <c r="G6527" s="24" t="s">
        <v>87</v>
      </c>
      <c r="H6527" s="1"/>
      <c r="I6527" s="1"/>
      <c r="AA6527" s="7"/>
      <c r="AB6527" s="7"/>
      <c r="AD6527" s="1"/>
      <c r="AE6527" s="1"/>
      <c r="AG6527" s="7"/>
      <c r="AH6527" s="7"/>
      <c r="AI6527" s="7"/>
      <c r="IU6527" s="11"/>
      <c r="IV6527" s="11"/>
      <c r="IW6527" s="11"/>
      <c r="AMI6527" s="12"/>
      <c r="AMJ6527" s="12"/>
      <c r="AMK6527" s="12"/>
    </row>
    <row r="6528" spans="1:1025">
      <c r="A6528" s="23">
        <v>2</v>
      </c>
      <c r="B6528" s="23">
        <v>1992</v>
      </c>
      <c r="C6528" s="24">
        <v>-73.25</v>
      </c>
      <c r="D6528" s="24">
        <v>37.369999999999997</v>
      </c>
      <c r="E6528" s="24">
        <v>185</v>
      </c>
      <c r="F6528" s="27">
        <v>0.69</v>
      </c>
      <c r="G6528" s="24" t="s">
        <v>87</v>
      </c>
      <c r="H6528" s="1"/>
      <c r="I6528" s="1"/>
      <c r="AA6528" s="7"/>
      <c r="AB6528" s="7"/>
      <c r="AD6528" s="1"/>
      <c r="AE6528" s="1"/>
      <c r="AG6528" s="7"/>
      <c r="AH6528" s="7"/>
      <c r="AI6528" s="7"/>
      <c r="IU6528" s="11"/>
      <c r="IV6528" s="11"/>
      <c r="IW6528" s="11"/>
      <c r="AMI6528" s="12"/>
      <c r="AMJ6528" s="12"/>
      <c r="AMK6528" s="12"/>
    </row>
    <row r="6529" spans="1:1025">
      <c r="A6529" s="23">
        <v>10</v>
      </c>
      <c r="B6529" s="23">
        <v>1991</v>
      </c>
      <c r="C6529" s="24">
        <v>-72.290000000000006</v>
      </c>
      <c r="D6529" s="24">
        <v>36.29</v>
      </c>
      <c r="E6529" s="24">
        <v>200</v>
      </c>
      <c r="F6529" s="27">
        <v>0.36</v>
      </c>
      <c r="G6529" s="24" t="s">
        <v>87</v>
      </c>
      <c r="H6529" s="1"/>
      <c r="I6529" s="1"/>
      <c r="AA6529" s="7"/>
      <c r="AB6529" s="7"/>
      <c r="AD6529" s="1"/>
      <c r="AE6529" s="1"/>
      <c r="AG6529" s="7"/>
      <c r="AH6529" s="7"/>
      <c r="AI6529" s="7"/>
      <c r="IU6529" s="11"/>
      <c r="IV6529" s="11"/>
      <c r="IW6529" s="11"/>
      <c r="AMI6529" s="12"/>
      <c r="AMJ6529" s="12"/>
      <c r="AMK6529" s="12"/>
    </row>
    <row r="6530" spans="1:1025">
      <c r="A6530" s="23">
        <v>7</v>
      </c>
      <c r="B6530" s="23">
        <v>1992</v>
      </c>
      <c r="C6530" s="24">
        <v>-72.069999999999993</v>
      </c>
      <c r="D6530" s="24">
        <v>36.03</v>
      </c>
      <c r="E6530" s="24">
        <v>250</v>
      </c>
      <c r="F6530" s="27">
        <v>0.7</v>
      </c>
      <c r="G6530" s="24" t="s">
        <v>87</v>
      </c>
      <c r="H6530" s="1"/>
      <c r="I6530" s="1"/>
      <c r="AA6530" s="7"/>
      <c r="AB6530" s="7"/>
      <c r="AD6530" s="1"/>
      <c r="AE6530" s="1"/>
      <c r="AG6530" s="7"/>
      <c r="AH6530" s="7"/>
      <c r="AI6530" s="7"/>
      <c r="IU6530" s="11"/>
      <c r="IV6530" s="11"/>
      <c r="IW6530" s="11"/>
      <c r="AMI6530" s="12"/>
      <c r="AMJ6530" s="12"/>
      <c r="AMK6530" s="12"/>
    </row>
    <row r="6531" spans="1:1025">
      <c r="A6531" s="23">
        <v>7</v>
      </c>
      <c r="B6531" s="23">
        <v>1992</v>
      </c>
      <c r="C6531" s="24">
        <v>-72.069999999999993</v>
      </c>
      <c r="D6531" s="24">
        <v>36.03</v>
      </c>
      <c r="E6531" s="24">
        <v>250</v>
      </c>
      <c r="F6531" s="27">
        <v>0.46</v>
      </c>
      <c r="G6531" s="24" t="s">
        <v>87</v>
      </c>
      <c r="H6531" s="1"/>
      <c r="I6531" s="1"/>
      <c r="AA6531" s="7"/>
      <c r="AB6531" s="7"/>
      <c r="AD6531" s="1"/>
      <c r="AE6531" s="1"/>
      <c r="AG6531" s="7"/>
      <c r="AH6531" s="7"/>
      <c r="AI6531" s="7"/>
      <c r="IU6531" s="11"/>
      <c r="IV6531" s="11"/>
      <c r="IW6531" s="11"/>
      <c r="AMI6531" s="12"/>
      <c r="AMJ6531" s="12"/>
      <c r="AMK6531" s="12"/>
    </row>
    <row r="6532" spans="1:1025">
      <c r="A6532" s="23">
        <v>10</v>
      </c>
      <c r="B6532" s="23">
        <v>1991</v>
      </c>
      <c r="C6532" s="24">
        <v>-72.290000000000006</v>
      </c>
      <c r="D6532" s="24">
        <v>36.29</v>
      </c>
      <c r="E6532" s="24">
        <v>300</v>
      </c>
      <c r="F6532" s="27">
        <v>0.63</v>
      </c>
      <c r="G6532" s="24" t="s">
        <v>87</v>
      </c>
      <c r="H6532" s="1"/>
      <c r="I6532" s="1"/>
      <c r="AA6532" s="7"/>
      <c r="AB6532" s="7"/>
      <c r="AD6532" s="1"/>
      <c r="AE6532" s="1"/>
      <c r="AG6532" s="7"/>
      <c r="AH6532" s="7"/>
      <c r="AI6532" s="7"/>
      <c r="IU6532" s="11"/>
      <c r="IV6532" s="11"/>
      <c r="IW6532" s="11"/>
      <c r="AMI6532" s="12"/>
      <c r="AMJ6532" s="12"/>
      <c r="AMK6532" s="12"/>
    </row>
    <row r="6533" spans="1:1025">
      <c r="A6533" s="23">
        <v>10</v>
      </c>
      <c r="B6533" s="23">
        <v>1991</v>
      </c>
      <c r="C6533" s="24">
        <v>-72.290000000000006</v>
      </c>
      <c r="D6533" s="24">
        <v>36.29</v>
      </c>
      <c r="E6533" s="24">
        <v>400</v>
      </c>
      <c r="F6533" s="27">
        <v>0.8</v>
      </c>
      <c r="G6533" s="24" t="s">
        <v>87</v>
      </c>
      <c r="H6533" s="1"/>
      <c r="I6533" s="1"/>
      <c r="AA6533" s="7"/>
      <c r="AB6533" s="7"/>
      <c r="AD6533" s="1"/>
      <c r="AE6533" s="1"/>
      <c r="AG6533" s="7"/>
      <c r="AH6533" s="7"/>
      <c r="AI6533" s="7"/>
      <c r="IU6533" s="11"/>
      <c r="IV6533" s="11"/>
      <c r="IW6533" s="11"/>
      <c r="AMI6533" s="12"/>
      <c r="AMJ6533" s="12"/>
      <c r="AMK6533" s="12"/>
    </row>
    <row r="6534" spans="1:1025">
      <c r="A6534" s="23">
        <v>2</v>
      </c>
      <c r="B6534" s="23">
        <v>1992</v>
      </c>
      <c r="C6534" s="24">
        <v>-73.25</v>
      </c>
      <c r="D6534" s="24">
        <v>37.369999999999997</v>
      </c>
      <c r="E6534" s="24">
        <v>500</v>
      </c>
      <c r="F6534" s="27">
        <v>0.96</v>
      </c>
      <c r="G6534" s="24" t="s">
        <v>87</v>
      </c>
      <c r="H6534" s="1"/>
      <c r="I6534" s="1"/>
      <c r="AA6534" s="7"/>
      <c r="AB6534" s="7"/>
      <c r="AD6534" s="1"/>
      <c r="AE6534" s="1"/>
      <c r="AG6534" s="7"/>
      <c r="AH6534" s="7"/>
      <c r="AI6534" s="7"/>
      <c r="IU6534" s="11"/>
      <c r="IV6534" s="11"/>
      <c r="IW6534" s="11"/>
      <c r="AMI6534" s="12"/>
      <c r="AMJ6534" s="12"/>
      <c r="AMK6534" s="12"/>
    </row>
    <row r="6535" spans="1:1025">
      <c r="A6535" s="23">
        <v>7</v>
      </c>
      <c r="B6535" s="23">
        <v>1992</v>
      </c>
      <c r="C6535" s="24">
        <v>-72.069999999999993</v>
      </c>
      <c r="D6535" s="24">
        <v>36.03</v>
      </c>
      <c r="E6535" s="24">
        <v>500</v>
      </c>
      <c r="F6535" s="27">
        <v>0.78</v>
      </c>
      <c r="G6535" s="24" t="s">
        <v>87</v>
      </c>
      <c r="H6535" s="1"/>
      <c r="I6535" s="1"/>
      <c r="AA6535" s="7"/>
      <c r="AB6535" s="7"/>
      <c r="AD6535" s="1"/>
      <c r="AE6535" s="1"/>
      <c r="AG6535" s="7"/>
      <c r="AH6535" s="7"/>
      <c r="AI6535" s="7"/>
      <c r="IU6535" s="11"/>
      <c r="IV6535" s="11"/>
      <c r="IW6535" s="11"/>
      <c r="AMI6535" s="12"/>
      <c r="AMJ6535" s="12"/>
      <c r="AMK6535" s="12"/>
    </row>
    <row r="6536" spans="1:1025">
      <c r="A6536" s="23">
        <v>7</v>
      </c>
      <c r="B6536" s="23">
        <v>1992</v>
      </c>
      <c r="C6536" s="24">
        <v>-72.069999999999993</v>
      </c>
      <c r="D6536" s="24">
        <v>36.03</v>
      </c>
      <c r="E6536" s="24">
        <v>500</v>
      </c>
      <c r="F6536" s="27">
        <v>0.51</v>
      </c>
      <c r="G6536" s="24" t="s">
        <v>87</v>
      </c>
      <c r="H6536" s="1"/>
      <c r="I6536" s="1"/>
      <c r="AA6536" s="7"/>
      <c r="AB6536" s="7"/>
      <c r="AD6536" s="1"/>
      <c r="AE6536" s="1"/>
      <c r="AG6536" s="7"/>
      <c r="AH6536" s="7"/>
      <c r="AI6536" s="7"/>
      <c r="IU6536" s="11"/>
      <c r="IV6536" s="11"/>
      <c r="IW6536" s="11"/>
      <c r="AMI6536" s="12"/>
      <c r="AMJ6536" s="12"/>
      <c r="AMK6536" s="12"/>
    </row>
    <row r="6537" spans="1:1025">
      <c r="A6537" s="23">
        <v>10</v>
      </c>
      <c r="B6537" s="23">
        <v>1991</v>
      </c>
      <c r="C6537" s="24">
        <v>-72.290000000000006</v>
      </c>
      <c r="D6537" s="24">
        <v>36.29</v>
      </c>
      <c r="E6537" s="24">
        <v>500</v>
      </c>
      <c r="F6537" s="27">
        <v>0.78</v>
      </c>
      <c r="G6537" s="24" t="s">
        <v>87</v>
      </c>
      <c r="H6537" s="1"/>
      <c r="I6537" s="1"/>
      <c r="AA6537" s="7"/>
      <c r="AB6537" s="7"/>
      <c r="AD6537" s="1"/>
      <c r="AE6537" s="1"/>
      <c r="AG6537" s="7"/>
      <c r="AH6537" s="7"/>
      <c r="AI6537" s="7"/>
      <c r="IU6537" s="11"/>
      <c r="IV6537" s="11"/>
      <c r="IW6537" s="11"/>
      <c r="AMI6537" s="12"/>
      <c r="AMJ6537" s="12"/>
      <c r="AMK6537" s="12"/>
    </row>
    <row r="6538" spans="1:1025">
      <c r="A6538" s="23">
        <v>7</v>
      </c>
      <c r="B6538" s="23">
        <v>1992</v>
      </c>
      <c r="C6538" s="24">
        <v>-72.069999999999993</v>
      </c>
      <c r="D6538" s="24">
        <v>36.03</v>
      </c>
      <c r="E6538" s="24">
        <v>750</v>
      </c>
      <c r="F6538" s="27">
        <v>0.76</v>
      </c>
      <c r="G6538" s="24" t="s">
        <v>87</v>
      </c>
      <c r="H6538" s="1"/>
      <c r="I6538" s="1"/>
      <c r="AA6538" s="7"/>
      <c r="AB6538" s="7"/>
      <c r="AD6538" s="1"/>
      <c r="AE6538" s="1"/>
      <c r="AG6538" s="7"/>
      <c r="AH6538" s="7"/>
      <c r="AI6538" s="7"/>
      <c r="IU6538" s="11"/>
      <c r="IV6538" s="11"/>
      <c r="IW6538" s="11"/>
      <c r="AMI6538" s="12"/>
      <c r="AMJ6538" s="12"/>
      <c r="AMK6538" s="12"/>
    </row>
    <row r="6539" spans="1:1025">
      <c r="A6539" s="23">
        <v>7</v>
      </c>
      <c r="B6539" s="23">
        <v>1992</v>
      </c>
      <c r="C6539" s="24">
        <v>-72.069999999999993</v>
      </c>
      <c r="D6539" s="24">
        <v>36.03</v>
      </c>
      <c r="E6539" s="24">
        <v>750</v>
      </c>
      <c r="F6539" s="27">
        <v>0.53</v>
      </c>
      <c r="G6539" s="24" t="s">
        <v>87</v>
      </c>
      <c r="H6539" s="1"/>
      <c r="I6539" s="1"/>
      <c r="AA6539" s="7"/>
      <c r="AB6539" s="7"/>
      <c r="AD6539" s="1"/>
      <c r="AE6539" s="1"/>
      <c r="AG6539" s="7"/>
      <c r="AH6539" s="7"/>
      <c r="AI6539" s="7"/>
      <c r="IU6539" s="11"/>
      <c r="IV6539" s="11"/>
      <c r="IW6539" s="11"/>
      <c r="AMI6539" s="12"/>
      <c r="AMJ6539" s="12"/>
      <c r="AMK6539" s="12"/>
    </row>
    <row r="6540" spans="1:1025">
      <c r="A6540" s="23">
        <v>10</v>
      </c>
      <c r="B6540" s="23">
        <v>1991</v>
      </c>
      <c r="C6540" s="24">
        <v>-72.290000000000006</v>
      </c>
      <c r="D6540" s="24">
        <v>36.29</v>
      </c>
      <c r="E6540" s="24">
        <v>750</v>
      </c>
      <c r="F6540" s="27">
        <v>0.85</v>
      </c>
      <c r="G6540" s="24" t="s">
        <v>87</v>
      </c>
      <c r="H6540" s="1"/>
      <c r="I6540" s="1"/>
      <c r="AA6540" s="7"/>
      <c r="AB6540" s="7"/>
      <c r="AD6540" s="1"/>
      <c r="AE6540" s="1"/>
      <c r="AG6540" s="7"/>
      <c r="AH6540" s="7"/>
      <c r="AI6540" s="7"/>
      <c r="IU6540" s="11"/>
      <c r="IV6540" s="11"/>
      <c r="IW6540" s="11"/>
      <c r="AMI6540" s="12"/>
      <c r="AMJ6540" s="12"/>
      <c r="AMK6540" s="12"/>
    </row>
    <row r="6541" spans="1:1025">
      <c r="A6541" s="23">
        <v>10</v>
      </c>
      <c r="B6541" s="23">
        <v>1991</v>
      </c>
      <c r="C6541" s="24">
        <v>-72.290000000000006</v>
      </c>
      <c r="D6541" s="24">
        <v>36.29</v>
      </c>
      <c r="E6541" s="24">
        <v>1000</v>
      </c>
      <c r="F6541" s="27">
        <v>0.89</v>
      </c>
      <c r="G6541" s="24" t="s">
        <v>87</v>
      </c>
      <c r="H6541" s="1"/>
      <c r="I6541" s="1"/>
      <c r="AA6541" s="7"/>
      <c r="AB6541" s="7"/>
      <c r="AD6541" s="1"/>
      <c r="AE6541" s="1"/>
      <c r="AG6541" s="7"/>
      <c r="AH6541" s="7"/>
      <c r="AI6541" s="7"/>
      <c r="IU6541" s="11"/>
      <c r="IV6541" s="11"/>
      <c r="IW6541" s="11"/>
      <c r="AMI6541" s="12"/>
      <c r="AMJ6541" s="12"/>
      <c r="AMK6541" s="12"/>
    </row>
    <row r="6542" spans="1:1025">
      <c r="A6542" s="23">
        <v>7</v>
      </c>
      <c r="B6542" s="23">
        <v>1992</v>
      </c>
      <c r="C6542" s="24">
        <v>-72.069999999999993</v>
      </c>
      <c r="D6542" s="24">
        <v>36.03</v>
      </c>
      <c r="E6542" s="24">
        <v>1000</v>
      </c>
      <c r="F6542" s="27">
        <v>0.76</v>
      </c>
      <c r="G6542" s="24" t="s">
        <v>87</v>
      </c>
      <c r="H6542" s="1"/>
      <c r="I6542" s="1"/>
      <c r="AA6542" s="7"/>
      <c r="AB6542" s="7"/>
      <c r="AD6542" s="1"/>
      <c r="AE6542" s="1"/>
      <c r="AG6542" s="7"/>
      <c r="AH6542" s="7"/>
      <c r="AI6542" s="7"/>
      <c r="IU6542" s="11"/>
      <c r="IV6542" s="11"/>
      <c r="IW6542" s="11"/>
      <c r="AMI6542" s="12"/>
      <c r="AMJ6542" s="12"/>
      <c r="AMK6542" s="12"/>
    </row>
    <row r="6543" spans="1:1025">
      <c r="A6543" s="23">
        <v>7</v>
      </c>
      <c r="B6543" s="23">
        <v>1992</v>
      </c>
      <c r="C6543" s="24">
        <v>-72.069999999999993</v>
      </c>
      <c r="D6543" s="24">
        <v>36.03</v>
      </c>
      <c r="E6543" s="24">
        <v>1000</v>
      </c>
      <c r="F6543" s="27">
        <v>0.81</v>
      </c>
      <c r="G6543" s="24" t="s">
        <v>87</v>
      </c>
      <c r="H6543" s="1"/>
      <c r="I6543" s="1"/>
      <c r="AA6543" s="7"/>
      <c r="AB6543" s="7"/>
      <c r="AD6543" s="1"/>
      <c r="AE6543" s="1"/>
      <c r="AG6543" s="7"/>
      <c r="AH6543" s="7"/>
      <c r="AI6543" s="7"/>
      <c r="IU6543" s="11"/>
      <c r="IV6543" s="11"/>
      <c r="IW6543" s="11"/>
      <c r="AMI6543" s="12"/>
      <c r="AMJ6543" s="12"/>
      <c r="AMK6543" s="12"/>
    </row>
    <row r="6544" spans="1:1025">
      <c r="A6544" s="23">
        <v>2</v>
      </c>
      <c r="B6544" s="23">
        <v>1992</v>
      </c>
      <c r="C6544" s="24">
        <v>-73.25</v>
      </c>
      <c r="D6544" s="24">
        <v>37.369999999999997</v>
      </c>
      <c r="E6544" s="24">
        <v>1000</v>
      </c>
      <c r="F6544" s="27">
        <v>0.84</v>
      </c>
      <c r="G6544" s="24" t="s">
        <v>87</v>
      </c>
      <c r="H6544" s="1"/>
      <c r="I6544" s="1"/>
      <c r="AA6544" s="7"/>
      <c r="AB6544" s="7"/>
      <c r="AD6544" s="1"/>
      <c r="AE6544" s="1"/>
      <c r="AG6544" s="7"/>
      <c r="AH6544" s="7"/>
      <c r="AI6544" s="7"/>
      <c r="IU6544" s="11"/>
      <c r="IV6544" s="11"/>
      <c r="IW6544" s="11"/>
      <c r="AMI6544" s="12"/>
      <c r="AMJ6544" s="12"/>
      <c r="AMK6544" s="12"/>
    </row>
    <row r="6545" spans="1:1025">
      <c r="A6545" s="23">
        <v>2</v>
      </c>
      <c r="B6545" s="23">
        <v>1992</v>
      </c>
      <c r="C6545" s="24">
        <v>-73.25</v>
      </c>
      <c r="D6545" s="24">
        <v>37.369999999999997</v>
      </c>
      <c r="E6545" s="24">
        <v>1500</v>
      </c>
      <c r="F6545" s="27">
        <v>0.7</v>
      </c>
      <c r="G6545" s="24" t="s">
        <v>87</v>
      </c>
      <c r="H6545" s="1"/>
      <c r="I6545" s="1"/>
      <c r="AA6545" s="7"/>
      <c r="AB6545" s="7"/>
      <c r="AD6545" s="1"/>
      <c r="AE6545" s="1"/>
      <c r="AG6545" s="7"/>
      <c r="AH6545" s="7"/>
      <c r="AI6545" s="7"/>
      <c r="IU6545" s="11"/>
      <c r="IV6545" s="11"/>
      <c r="IW6545" s="11"/>
      <c r="AMI6545" s="12"/>
      <c r="AMJ6545" s="12"/>
      <c r="AMK6545" s="12"/>
    </row>
    <row r="6546" spans="1:1025">
      <c r="A6546" s="23">
        <v>7</v>
      </c>
      <c r="B6546" s="23">
        <v>1992</v>
      </c>
      <c r="C6546" s="24">
        <v>-72.069999999999993</v>
      </c>
      <c r="D6546" s="24">
        <v>36.03</v>
      </c>
      <c r="E6546" s="24">
        <v>1500</v>
      </c>
      <c r="F6546" s="27">
        <v>0.67</v>
      </c>
      <c r="G6546" s="24" t="s">
        <v>87</v>
      </c>
      <c r="H6546" s="1"/>
      <c r="I6546" s="1"/>
      <c r="AA6546" s="7"/>
      <c r="AB6546" s="7"/>
      <c r="AD6546" s="1"/>
      <c r="AE6546" s="1"/>
      <c r="AG6546" s="7"/>
      <c r="AH6546" s="7"/>
      <c r="AI6546" s="7"/>
      <c r="IU6546" s="11"/>
      <c r="IV6546" s="11"/>
      <c r="IW6546" s="11"/>
      <c r="AMI6546" s="12"/>
      <c r="AMJ6546" s="12"/>
      <c r="AMK6546" s="12"/>
    </row>
    <row r="6547" spans="1:1025">
      <c r="A6547" s="23">
        <v>2</v>
      </c>
      <c r="B6547" s="23">
        <v>1992</v>
      </c>
      <c r="C6547" s="24">
        <v>-73.25</v>
      </c>
      <c r="D6547" s="24">
        <v>37.369999999999997</v>
      </c>
      <c r="E6547" s="24">
        <v>1500</v>
      </c>
      <c r="F6547" s="27">
        <v>0.46</v>
      </c>
      <c r="G6547" s="24" t="s">
        <v>87</v>
      </c>
      <c r="H6547" s="1"/>
      <c r="I6547" s="1"/>
      <c r="AA6547" s="7"/>
      <c r="AB6547" s="7"/>
      <c r="AD6547" s="1"/>
      <c r="AE6547" s="1"/>
      <c r="AG6547" s="7"/>
      <c r="AH6547" s="7"/>
      <c r="AI6547" s="7"/>
      <c r="IU6547" s="11"/>
      <c r="IV6547" s="11"/>
      <c r="IW6547" s="11"/>
      <c r="AMI6547" s="12"/>
      <c r="AMJ6547" s="12"/>
      <c r="AMK6547" s="12"/>
    </row>
    <row r="6548" spans="1:1025">
      <c r="A6548" s="23">
        <v>7</v>
      </c>
      <c r="B6548" s="23">
        <v>1992</v>
      </c>
      <c r="C6548" s="24">
        <v>-72.069999999999993</v>
      </c>
      <c r="D6548" s="24">
        <v>36.03</v>
      </c>
      <c r="E6548" s="24">
        <v>1500</v>
      </c>
      <c r="F6548" s="27">
        <v>0.71</v>
      </c>
      <c r="G6548" s="24" t="s">
        <v>87</v>
      </c>
      <c r="H6548" s="1"/>
      <c r="I6548" s="1"/>
      <c r="AA6548" s="7"/>
      <c r="AB6548" s="7"/>
      <c r="AD6548" s="1"/>
      <c r="AE6548" s="1"/>
      <c r="AG6548" s="7"/>
      <c r="AH6548" s="7"/>
      <c r="AI6548" s="7"/>
      <c r="IU6548" s="11"/>
      <c r="IV6548" s="11"/>
      <c r="IW6548" s="11"/>
      <c r="AMI6548" s="12"/>
      <c r="AMJ6548" s="12"/>
      <c r="AMK6548" s="12"/>
    </row>
    <row r="6549" spans="1:1025">
      <c r="A6549" s="23">
        <v>7</v>
      </c>
      <c r="B6549" s="23">
        <v>1992</v>
      </c>
      <c r="C6549" s="24">
        <v>-72.069999999999993</v>
      </c>
      <c r="D6549" s="24">
        <v>36.03</v>
      </c>
      <c r="E6549" s="24">
        <v>2500</v>
      </c>
      <c r="F6549" s="27">
        <v>0.7</v>
      </c>
      <c r="G6549" s="24" t="s">
        <v>87</v>
      </c>
      <c r="H6549" s="1"/>
      <c r="I6549" s="1"/>
      <c r="AA6549" s="7"/>
      <c r="AB6549" s="7"/>
      <c r="AD6549" s="1"/>
      <c r="AE6549" s="1"/>
      <c r="AG6549" s="7"/>
      <c r="AH6549" s="7"/>
      <c r="AI6549" s="7"/>
      <c r="IU6549" s="11"/>
      <c r="IV6549" s="11"/>
      <c r="IW6549" s="11"/>
      <c r="AMI6549" s="12"/>
      <c r="AMJ6549" s="12"/>
      <c r="AMK6549" s="12"/>
    </row>
    <row r="6550" spans="1:1025">
      <c r="A6550" s="23">
        <v>7</v>
      </c>
      <c r="B6550" s="23">
        <v>1992</v>
      </c>
      <c r="C6550" s="24">
        <v>-72.069999999999993</v>
      </c>
      <c r="D6550" s="24">
        <v>36.03</v>
      </c>
      <c r="E6550" s="24">
        <v>2500</v>
      </c>
      <c r="F6550" s="27">
        <v>0.8</v>
      </c>
      <c r="G6550" s="24" t="s">
        <v>87</v>
      </c>
      <c r="H6550" s="1"/>
      <c r="I6550" s="1"/>
      <c r="AA6550" s="7"/>
      <c r="AB6550" s="7"/>
      <c r="AD6550" s="1"/>
      <c r="AE6550" s="1"/>
      <c r="AG6550" s="7"/>
      <c r="AH6550" s="7"/>
      <c r="AI6550" s="7"/>
      <c r="IU6550" s="11"/>
      <c r="IV6550" s="11"/>
      <c r="IW6550" s="11"/>
      <c r="AMI6550" s="12"/>
      <c r="AMJ6550" s="12"/>
      <c r="AMK6550" s="12"/>
    </row>
    <row r="6551" spans="1:1025">
      <c r="A6551" s="23">
        <v>-99</v>
      </c>
      <c r="B6551" s="29">
        <v>1991</v>
      </c>
      <c r="C6551" s="30">
        <v>-147</v>
      </c>
      <c r="D6551" s="30">
        <v>9</v>
      </c>
      <c r="E6551" s="30">
        <v>20</v>
      </c>
      <c r="F6551" s="31">
        <v>0.03</v>
      </c>
      <c r="G6551" s="30" t="s">
        <v>88</v>
      </c>
      <c r="H6551" s="1"/>
      <c r="I6551" s="1"/>
      <c r="AA6551" s="7"/>
      <c r="AD6551" s="1"/>
      <c r="AE6551" s="1"/>
      <c r="AG6551" s="7"/>
      <c r="AH6551" s="7"/>
      <c r="AI6551" s="7"/>
      <c r="IU6551" s="11"/>
      <c r="IV6551" s="11"/>
      <c r="IW6551" s="11"/>
      <c r="AMI6551" s="12"/>
      <c r="AMJ6551" s="12"/>
      <c r="AMK6551" s="12"/>
    </row>
    <row r="6552" spans="1:1025">
      <c r="A6552" s="29">
        <v>8</v>
      </c>
      <c r="B6552" s="29">
        <v>2000</v>
      </c>
      <c r="C6552" s="30">
        <v>-122.095</v>
      </c>
      <c r="D6552" s="30">
        <v>36.85</v>
      </c>
      <c r="E6552" s="30">
        <v>2</v>
      </c>
      <c r="F6552" s="32">
        <v>1.27</v>
      </c>
      <c r="G6552" s="24" t="s">
        <v>89</v>
      </c>
      <c r="H6552" s="1"/>
      <c r="I6552" s="1"/>
      <c r="AD6552" s="1"/>
      <c r="AE6552" s="1"/>
      <c r="AG6552" s="7"/>
      <c r="AH6552" s="7"/>
      <c r="AI6552" s="7"/>
      <c r="IU6552" s="11"/>
      <c r="IV6552" s="11"/>
      <c r="IW6552" s="11"/>
      <c r="AMI6552" s="12"/>
      <c r="AMJ6552" s="12"/>
      <c r="AMK6552" s="12"/>
    </row>
    <row r="6553" spans="1:1025">
      <c r="A6553" s="29">
        <v>8</v>
      </c>
      <c r="B6553" s="29">
        <v>2000</v>
      </c>
      <c r="C6553" s="30">
        <v>-122.2</v>
      </c>
      <c r="D6553" s="30">
        <v>36.81</v>
      </c>
      <c r="E6553" s="30">
        <v>2</v>
      </c>
      <c r="F6553" s="32">
        <v>1.03</v>
      </c>
      <c r="G6553" s="24" t="s">
        <v>89</v>
      </c>
      <c r="H6553" s="1"/>
      <c r="I6553" s="1"/>
      <c r="AD6553" s="1"/>
      <c r="AE6553" s="1"/>
      <c r="AG6553" s="7"/>
      <c r="AH6553" s="7"/>
      <c r="AI6553" s="7"/>
      <c r="IU6553" s="11"/>
      <c r="IV6553" s="11"/>
      <c r="IW6553" s="11"/>
      <c r="AMI6553" s="12"/>
      <c r="AMJ6553" s="12"/>
      <c r="AMK6553" s="12"/>
    </row>
    <row r="6554" spans="1:1025">
      <c r="A6554" s="29">
        <v>8</v>
      </c>
      <c r="B6554" s="29">
        <v>2000</v>
      </c>
      <c r="C6554" s="30">
        <v>-122.31</v>
      </c>
      <c r="D6554" s="30">
        <v>36.94</v>
      </c>
      <c r="E6554" s="30">
        <v>2</v>
      </c>
      <c r="F6554" s="32">
        <v>1</v>
      </c>
      <c r="G6554" s="24" t="s">
        <v>89</v>
      </c>
      <c r="H6554" s="1"/>
      <c r="I6554" s="1"/>
      <c r="AD6554" s="1"/>
      <c r="AE6554" s="1"/>
      <c r="AG6554" s="7"/>
      <c r="AH6554" s="7"/>
      <c r="AI6554" s="7"/>
      <c r="IU6554" s="11"/>
      <c r="IV6554" s="11"/>
      <c r="IW6554" s="11"/>
      <c r="AMI6554" s="12"/>
      <c r="AMJ6554" s="12"/>
      <c r="AMK6554" s="12"/>
    </row>
    <row r="6555" spans="1:1025">
      <c r="A6555" s="29">
        <v>8</v>
      </c>
      <c r="B6555" s="29">
        <v>2000</v>
      </c>
      <c r="C6555" s="30">
        <v>-122.35</v>
      </c>
      <c r="D6555" s="30">
        <v>37.03</v>
      </c>
      <c r="E6555" s="30">
        <v>2</v>
      </c>
      <c r="F6555" s="32">
        <v>2.0099999999999998</v>
      </c>
      <c r="G6555" s="24" t="s">
        <v>89</v>
      </c>
      <c r="H6555" s="1"/>
      <c r="I6555" s="1"/>
      <c r="AD6555" s="1"/>
      <c r="AE6555" s="1"/>
      <c r="AG6555" s="7"/>
      <c r="AH6555" s="7"/>
      <c r="AI6555" s="7"/>
      <c r="IU6555" s="11"/>
      <c r="IV6555" s="11"/>
      <c r="IW6555" s="11"/>
      <c r="AMI6555" s="12"/>
      <c r="AMJ6555" s="12"/>
      <c r="AMK6555" s="12"/>
    </row>
    <row r="6556" spans="1:1025">
      <c r="A6556" s="29">
        <v>8</v>
      </c>
      <c r="B6556" s="29">
        <v>2000</v>
      </c>
      <c r="C6556" s="30">
        <v>-122.27</v>
      </c>
      <c r="D6556" s="30">
        <v>36.85</v>
      </c>
      <c r="E6556" s="30">
        <v>2</v>
      </c>
      <c r="F6556" s="32">
        <v>1.38</v>
      </c>
      <c r="G6556" s="24" t="s">
        <v>89</v>
      </c>
      <c r="H6556" s="1"/>
      <c r="I6556" s="1"/>
      <c r="AD6556" s="1"/>
      <c r="AE6556" s="1"/>
      <c r="AG6556" s="7"/>
      <c r="AH6556" s="7"/>
      <c r="AI6556" s="7"/>
      <c r="IU6556" s="11"/>
      <c r="IV6556" s="11"/>
      <c r="IW6556" s="11"/>
      <c r="AMI6556" s="12"/>
      <c r="AMJ6556" s="12"/>
      <c r="AMK6556" s="12"/>
    </row>
    <row r="6557" spans="1:1025">
      <c r="A6557" s="29">
        <v>8</v>
      </c>
      <c r="B6557" s="29">
        <v>2000</v>
      </c>
      <c r="C6557" s="30">
        <v>-122.23</v>
      </c>
      <c r="D6557" s="30">
        <v>36.963000000000001</v>
      </c>
      <c r="E6557" s="30">
        <v>2</v>
      </c>
      <c r="F6557" s="32">
        <v>1.07</v>
      </c>
      <c r="G6557" s="24" t="s">
        <v>89</v>
      </c>
      <c r="H6557" s="1"/>
      <c r="I6557" s="1"/>
      <c r="AD6557" s="1"/>
      <c r="AE6557" s="1"/>
      <c r="AG6557" s="7"/>
      <c r="AH6557" s="7"/>
      <c r="AI6557" s="7"/>
      <c r="IU6557" s="11"/>
      <c r="IV6557" s="11"/>
      <c r="IW6557" s="11"/>
      <c r="AMI6557" s="12"/>
      <c r="AMJ6557" s="12"/>
      <c r="AMK6557" s="12"/>
    </row>
    <row r="6558" spans="1:1025">
      <c r="A6558" s="29">
        <v>8</v>
      </c>
      <c r="B6558" s="29">
        <v>2000</v>
      </c>
      <c r="C6558" s="30">
        <v>-122.33</v>
      </c>
      <c r="D6558" s="30">
        <v>37.090000000000003</v>
      </c>
      <c r="E6558" s="30">
        <v>2</v>
      </c>
      <c r="F6558" s="32">
        <v>4.83</v>
      </c>
      <c r="G6558" s="24" t="s">
        <v>89</v>
      </c>
      <c r="H6558" s="1"/>
      <c r="I6558" s="1"/>
      <c r="AD6558" s="1"/>
      <c r="AE6558" s="1"/>
      <c r="AG6558" s="7"/>
      <c r="AH6558" s="7"/>
      <c r="AI6558" s="7"/>
      <c r="IU6558" s="11"/>
      <c r="IV6558" s="11"/>
      <c r="IW6558" s="11"/>
      <c r="AMI6558" s="12"/>
      <c r="AMJ6558" s="12"/>
      <c r="AMK6558" s="12"/>
    </row>
    <row r="6559" spans="1:1025">
      <c r="A6559" s="29">
        <v>8</v>
      </c>
      <c r="B6559" s="29">
        <v>2000</v>
      </c>
      <c r="C6559" s="30">
        <v>-122.28</v>
      </c>
      <c r="D6559" s="30">
        <v>36.93</v>
      </c>
      <c r="E6559" s="30">
        <v>2</v>
      </c>
      <c r="F6559" s="32">
        <v>1.37</v>
      </c>
      <c r="G6559" s="24" t="s">
        <v>89</v>
      </c>
      <c r="H6559" s="1"/>
      <c r="I6559" s="1"/>
      <c r="AD6559" s="1"/>
      <c r="AE6559" s="1"/>
      <c r="AG6559" s="7"/>
      <c r="AH6559" s="7"/>
      <c r="AI6559" s="7"/>
      <c r="IU6559" s="11"/>
      <c r="IV6559" s="11"/>
      <c r="IW6559" s="11"/>
      <c r="AMI6559" s="12"/>
      <c r="AMJ6559" s="12"/>
      <c r="AMK6559" s="12"/>
    </row>
    <row r="6560" spans="1:1025">
      <c r="A6560" s="29">
        <v>8</v>
      </c>
      <c r="B6560" s="29">
        <v>2000</v>
      </c>
      <c r="C6560" s="30">
        <v>-122.35</v>
      </c>
      <c r="D6560" s="30">
        <v>37.08</v>
      </c>
      <c r="E6560" s="30">
        <v>2</v>
      </c>
      <c r="F6560" s="32">
        <v>5.79</v>
      </c>
      <c r="G6560" s="24" t="s">
        <v>89</v>
      </c>
      <c r="H6560" s="1"/>
      <c r="I6560" s="1"/>
      <c r="AD6560" s="1"/>
      <c r="AE6560" s="1"/>
      <c r="AG6560" s="7"/>
      <c r="AH6560" s="7"/>
      <c r="AI6560" s="7"/>
      <c r="IU6560" s="11"/>
      <c r="IV6560" s="11"/>
      <c r="IW6560" s="11"/>
      <c r="AMI6560" s="12"/>
      <c r="AMJ6560" s="12"/>
      <c r="AMK6560" s="12"/>
    </row>
    <row r="6561" spans="1:1025">
      <c r="A6561" s="29">
        <v>8</v>
      </c>
      <c r="B6561" s="29">
        <v>2000</v>
      </c>
      <c r="C6561" s="30">
        <v>-122.18</v>
      </c>
      <c r="D6561" s="30">
        <v>36.909999999999997</v>
      </c>
      <c r="E6561" s="30">
        <v>2</v>
      </c>
      <c r="F6561" s="32">
        <v>1.28</v>
      </c>
      <c r="G6561" s="24" t="s">
        <v>89</v>
      </c>
      <c r="H6561" s="1"/>
      <c r="I6561" s="1"/>
      <c r="AD6561" s="1"/>
      <c r="AE6561" s="1"/>
      <c r="AG6561" s="7"/>
      <c r="AH6561" s="7"/>
      <c r="AI6561" s="7"/>
      <c r="IU6561" s="11"/>
      <c r="IV6561" s="11"/>
      <c r="IW6561" s="11"/>
      <c r="AMI6561" s="12"/>
      <c r="AMJ6561" s="12"/>
      <c r="AMK6561" s="12"/>
    </row>
    <row r="6562" spans="1:1025">
      <c r="A6562" s="29">
        <v>8</v>
      </c>
      <c r="B6562" s="29">
        <v>2000</v>
      </c>
      <c r="C6562" s="30">
        <v>-122.32</v>
      </c>
      <c r="D6562" s="30">
        <v>37</v>
      </c>
      <c r="E6562" s="30">
        <v>2</v>
      </c>
      <c r="F6562" s="32">
        <v>1.83</v>
      </c>
      <c r="G6562" s="24" t="s">
        <v>89</v>
      </c>
      <c r="H6562" s="1"/>
      <c r="I6562" s="1"/>
      <c r="AD6562" s="1"/>
      <c r="AE6562" s="1"/>
      <c r="AG6562" s="7"/>
      <c r="AH6562" s="7"/>
      <c r="AI6562" s="7"/>
      <c r="IU6562" s="11"/>
      <c r="IV6562" s="11"/>
      <c r="IW6562" s="11"/>
      <c r="AMI6562" s="12"/>
      <c r="AMJ6562" s="12"/>
      <c r="AMK6562" s="12"/>
    </row>
    <row r="6563" spans="1:1025">
      <c r="A6563" s="29">
        <v>8</v>
      </c>
      <c r="B6563" s="29">
        <v>2000</v>
      </c>
      <c r="C6563" s="30">
        <v>-122.34</v>
      </c>
      <c r="D6563" s="30">
        <v>37.08</v>
      </c>
      <c r="E6563" s="30">
        <v>2</v>
      </c>
      <c r="F6563" s="32">
        <v>6.45</v>
      </c>
      <c r="G6563" s="24" t="s">
        <v>89</v>
      </c>
      <c r="H6563" s="1"/>
      <c r="I6563" s="1"/>
      <c r="AD6563" s="1"/>
      <c r="AE6563" s="1"/>
      <c r="AG6563" s="7"/>
      <c r="AH6563" s="7"/>
      <c r="AI6563" s="7"/>
      <c r="IU6563" s="11"/>
      <c r="IV6563" s="11"/>
      <c r="IW6563" s="11"/>
      <c r="AMI6563" s="12"/>
      <c r="AMJ6563" s="12"/>
      <c r="AMK6563" s="12"/>
    </row>
    <row r="6564" spans="1:1025">
      <c r="A6564" s="23">
        <v>9</v>
      </c>
      <c r="B6564" s="23">
        <v>2000</v>
      </c>
      <c r="C6564" s="24">
        <v>-81.38</v>
      </c>
      <c r="D6564" s="24">
        <v>-9.65</v>
      </c>
      <c r="E6564" s="24">
        <v>2</v>
      </c>
      <c r="F6564" s="27">
        <v>0.08</v>
      </c>
      <c r="G6564" s="24" t="s">
        <v>90</v>
      </c>
      <c r="H6564" s="1"/>
      <c r="I6564" s="1"/>
      <c r="AD6564" s="1"/>
      <c r="AE6564" s="1"/>
      <c r="AG6564" s="7"/>
      <c r="AH6564" s="7"/>
      <c r="AI6564" s="7"/>
      <c r="IU6564" s="11"/>
      <c r="IV6564" s="11"/>
      <c r="IW6564" s="11"/>
      <c r="AMI6564" s="12"/>
      <c r="AMJ6564" s="12"/>
      <c r="AMK6564" s="12"/>
    </row>
    <row r="6565" spans="1:1025">
      <c r="A6565" s="23">
        <v>9</v>
      </c>
      <c r="B6565" s="23">
        <v>2000</v>
      </c>
      <c r="C6565" s="24">
        <v>-87.5</v>
      </c>
      <c r="D6565" s="24">
        <v>-2.2799999999999998</v>
      </c>
      <c r="E6565" s="24">
        <v>2</v>
      </c>
      <c r="F6565" s="27">
        <v>0.1</v>
      </c>
      <c r="G6565" s="24" t="s">
        <v>90</v>
      </c>
      <c r="H6565" s="1"/>
      <c r="I6565" s="1"/>
      <c r="AD6565" s="1"/>
      <c r="AE6565" s="1"/>
      <c r="AG6565" s="7"/>
      <c r="AH6565" s="7"/>
      <c r="AI6565" s="7"/>
      <c r="IU6565" s="11"/>
      <c r="IV6565" s="11"/>
      <c r="IW6565" s="11"/>
      <c r="AMI6565" s="12"/>
      <c r="AMJ6565" s="12"/>
      <c r="AMK6565" s="12"/>
    </row>
    <row r="6566" spans="1:1025">
      <c r="A6566" s="23">
        <v>8</v>
      </c>
      <c r="B6566" s="23">
        <v>1999</v>
      </c>
      <c r="C6566" s="24">
        <v>-122</v>
      </c>
      <c r="D6566" s="24">
        <v>36.700000000000003</v>
      </c>
      <c r="E6566" s="24">
        <v>1</v>
      </c>
      <c r="F6566" s="27">
        <v>0.5</v>
      </c>
      <c r="G6566" s="24" t="s">
        <v>91</v>
      </c>
      <c r="H6566" s="1"/>
      <c r="I6566" s="1"/>
      <c r="AD6566" s="1"/>
      <c r="AE6566" s="1"/>
      <c r="AG6566" s="7"/>
      <c r="AH6566" s="7"/>
      <c r="AI6566" s="7"/>
      <c r="IU6566" s="11"/>
      <c r="IV6566" s="11"/>
      <c r="IW6566" s="11"/>
      <c r="AMI6566" s="12"/>
      <c r="AMJ6566" s="12"/>
      <c r="AMK6566" s="12"/>
    </row>
    <row r="6567" spans="1:1025">
      <c r="A6567" s="23">
        <v>8</v>
      </c>
      <c r="B6567" s="23">
        <v>1999</v>
      </c>
      <c r="C6567" s="24">
        <v>-122</v>
      </c>
      <c r="D6567" s="24">
        <v>36.700000000000003</v>
      </c>
      <c r="E6567" s="24">
        <v>1</v>
      </c>
      <c r="F6567" s="27">
        <v>1.2</v>
      </c>
      <c r="G6567" s="24" t="s">
        <v>91</v>
      </c>
      <c r="H6567" s="1"/>
      <c r="I6567" s="1"/>
      <c r="AD6567" s="1"/>
      <c r="AE6567" s="1"/>
      <c r="AG6567" s="7"/>
      <c r="AH6567" s="7"/>
      <c r="AI6567" s="7"/>
      <c r="IU6567" s="11"/>
      <c r="IV6567" s="11"/>
      <c r="IW6567" s="11"/>
      <c r="AMI6567" s="12"/>
      <c r="AMJ6567" s="12"/>
      <c r="AMK6567" s="12"/>
    </row>
    <row r="6568" spans="1:1025">
      <c r="A6568" s="23">
        <v>8</v>
      </c>
      <c r="B6568" s="23">
        <v>1994</v>
      </c>
      <c r="C6568" s="24">
        <v>147.83000000000001</v>
      </c>
      <c r="D6568" s="24">
        <v>88.07</v>
      </c>
      <c r="E6568" s="24">
        <v>0.1</v>
      </c>
      <c r="F6568" s="27">
        <v>1.49</v>
      </c>
      <c r="G6568" s="24" t="s">
        <v>92</v>
      </c>
      <c r="H6568" s="1"/>
      <c r="I6568" s="1"/>
      <c r="AD6568" s="1"/>
      <c r="AE6568" s="1"/>
      <c r="AG6568" s="7"/>
      <c r="AH6568" s="7"/>
      <c r="AI6568" s="7"/>
      <c r="IU6568" s="11"/>
      <c r="IV6568" s="11"/>
      <c r="IW6568" s="11"/>
      <c r="AMI6568" s="12"/>
      <c r="AMJ6568" s="12"/>
      <c r="AMK6568" s="12"/>
    </row>
    <row r="6569" spans="1:1025">
      <c r="A6569" s="23">
        <v>8</v>
      </c>
      <c r="B6569" s="23">
        <v>1994</v>
      </c>
      <c r="C6569" s="24">
        <v>173.93</v>
      </c>
      <c r="D6569" s="24">
        <v>83.17</v>
      </c>
      <c r="E6569" s="24">
        <v>12</v>
      </c>
      <c r="F6569" s="27">
        <v>7.9</v>
      </c>
      <c r="G6569" s="24" t="s">
        <v>92</v>
      </c>
      <c r="H6569" s="1"/>
      <c r="I6569" s="1"/>
      <c r="AD6569" s="1"/>
      <c r="AE6569" s="1"/>
      <c r="AG6569" s="7"/>
      <c r="AH6569" s="7"/>
      <c r="AI6569" s="7"/>
      <c r="IU6569" s="11"/>
      <c r="IV6569" s="11"/>
      <c r="IW6569" s="11"/>
      <c r="AMI6569" s="12"/>
      <c r="AMJ6569" s="12"/>
      <c r="AMK6569" s="12"/>
    </row>
    <row r="6570" spans="1:1025">
      <c r="A6570" s="23">
        <v>8</v>
      </c>
      <c r="B6570" s="23">
        <v>1994</v>
      </c>
      <c r="C6570" s="24">
        <v>142.72999999999999</v>
      </c>
      <c r="D6570" s="24">
        <v>88.78</v>
      </c>
      <c r="E6570" s="24">
        <v>0.1</v>
      </c>
      <c r="F6570" s="27">
        <v>1.27</v>
      </c>
      <c r="G6570" s="24" t="s">
        <v>92</v>
      </c>
      <c r="H6570" s="1"/>
      <c r="I6570" s="1"/>
      <c r="AD6570" s="1"/>
      <c r="AE6570" s="1"/>
      <c r="AG6570" s="7"/>
      <c r="AH6570" s="7"/>
      <c r="AI6570" s="7"/>
      <c r="IU6570" s="11"/>
      <c r="IV6570" s="11"/>
      <c r="IW6570" s="11"/>
      <c r="AMI6570" s="12"/>
      <c r="AMJ6570" s="12"/>
      <c r="AMK6570" s="12"/>
    </row>
    <row r="6571" spans="1:1025">
      <c r="A6571" s="23">
        <v>8</v>
      </c>
      <c r="B6571" s="23">
        <v>1994</v>
      </c>
      <c r="C6571" s="24">
        <v>170.7</v>
      </c>
      <c r="D6571" s="24">
        <v>84.85</v>
      </c>
      <c r="E6571" s="24">
        <v>11</v>
      </c>
      <c r="F6571" s="27">
        <v>3.5</v>
      </c>
      <c r="G6571" s="24" t="s">
        <v>92</v>
      </c>
      <c r="H6571" s="1"/>
      <c r="I6571" s="1"/>
      <c r="AD6571" s="1"/>
      <c r="AE6571" s="1"/>
      <c r="AG6571" s="7"/>
      <c r="AH6571" s="7"/>
      <c r="AI6571" s="7"/>
      <c r="IU6571" s="11"/>
      <c r="IV6571" s="11"/>
      <c r="IW6571" s="11"/>
      <c r="AMI6571" s="12"/>
      <c r="AMJ6571" s="12"/>
      <c r="AMK6571" s="12"/>
    </row>
    <row r="6572" spans="1:1025">
      <c r="A6572" s="23">
        <v>8</v>
      </c>
      <c r="B6572" s="23">
        <v>1994</v>
      </c>
      <c r="C6572" s="24">
        <v>166.7</v>
      </c>
      <c r="D6572" s="24">
        <v>85.88</v>
      </c>
      <c r="E6572" s="24">
        <v>27</v>
      </c>
      <c r="F6572" s="27">
        <v>1.46</v>
      </c>
      <c r="G6572" s="24" t="s">
        <v>92</v>
      </c>
      <c r="H6572" s="1"/>
      <c r="I6572" s="1"/>
      <c r="AD6572" s="1"/>
      <c r="AE6572" s="1"/>
      <c r="AG6572" s="7"/>
      <c r="AH6572" s="7"/>
      <c r="AI6572" s="7"/>
      <c r="IU6572" s="11"/>
      <c r="IV6572" s="11"/>
      <c r="IW6572" s="11"/>
      <c r="AMI6572" s="12"/>
      <c r="AMJ6572" s="12"/>
      <c r="AMK6572" s="12"/>
    </row>
    <row r="6573" spans="1:1025">
      <c r="A6573" s="23">
        <v>8</v>
      </c>
      <c r="B6573" s="23">
        <v>1994</v>
      </c>
      <c r="C6573" s="24">
        <v>142.72999999999999</v>
      </c>
      <c r="D6573" s="24">
        <v>88.78</v>
      </c>
      <c r="E6573" s="24">
        <v>16</v>
      </c>
      <c r="F6573" s="27">
        <v>1.3</v>
      </c>
      <c r="G6573" s="24" t="s">
        <v>92</v>
      </c>
      <c r="H6573" s="1"/>
      <c r="I6573" s="1"/>
      <c r="AD6573" s="1"/>
      <c r="AE6573" s="1"/>
      <c r="AG6573" s="7"/>
      <c r="AH6573" s="7"/>
      <c r="AI6573" s="7"/>
      <c r="IU6573" s="11"/>
      <c r="IV6573" s="11"/>
      <c r="IW6573" s="11"/>
      <c r="AMI6573" s="12"/>
      <c r="AMJ6573" s="12"/>
      <c r="AMK6573" s="12"/>
    </row>
    <row r="6574" spans="1:1025">
      <c r="A6574" s="23">
        <v>8</v>
      </c>
      <c r="B6574" s="23">
        <v>1994</v>
      </c>
      <c r="C6574" s="24">
        <v>139.19999999999999</v>
      </c>
      <c r="D6574" s="24">
        <v>90</v>
      </c>
      <c r="E6574" s="24">
        <v>0.1</v>
      </c>
      <c r="F6574" s="27">
        <v>2.46</v>
      </c>
      <c r="G6574" s="24" t="s">
        <v>92</v>
      </c>
      <c r="H6574" s="1"/>
      <c r="I6574" s="1"/>
      <c r="AD6574" s="1"/>
      <c r="AE6574" s="1"/>
      <c r="AG6574" s="7"/>
      <c r="AH6574" s="7"/>
      <c r="AI6574" s="7"/>
      <c r="IU6574" s="11"/>
      <c r="IV6574" s="11"/>
      <c r="IW6574" s="11"/>
      <c r="AMI6574" s="12"/>
      <c r="AMJ6574" s="12"/>
      <c r="AMK6574" s="12"/>
    </row>
    <row r="6575" spans="1:1025">
      <c r="A6575" s="23">
        <v>8</v>
      </c>
      <c r="B6575" s="23">
        <v>1994</v>
      </c>
      <c r="C6575" s="24">
        <v>35.68</v>
      </c>
      <c r="D6575" s="24">
        <v>83.85</v>
      </c>
      <c r="E6575" s="24">
        <v>14</v>
      </c>
      <c r="F6575" s="27">
        <v>0.85</v>
      </c>
      <c r="G6575" s="24" t="s">
        <v>92</v>
      </c>
      <c r="H6575" s="1"/>
      <c r="I6575" s="1"/>
      <c r="AD6575" s="1"/>
      <c r="AE6575" s="1"/>
      <c r="AG6575" s="7"/>
      <c r="AH6575" s="7"/>
      <c r="AI6575" s="7"/>
      <c r="IU6575" s="11"/>
      <c r="IV6575" s="11"/>
      <c r="IW6575" s="11"/>
      <c r="AMI6575" s="12"/>
      <c r="AMJ6575" s="12"/>
      <c r="AMK6575" s="12"/>
    </row>
    <row r="6576" spans="1:1025">
      <c r="A6576" s="23">
        <v>8</v>
      </c>
      <c r="B6576" s="23">
        <v>1994</v>
      </c>
      <c r="C6576" s="24">
        <v>175.67</v>
      </c>
      <c r="D6576" s="24">
        <v>82.47</v>
      </c>
      <c r="E6576" s="24">
        <v>0.1</v>
      </c>
      <c r="F6576" s="27">
        <v>2.68</v>
      </c>
      <c r="G6576" s="24" t="s">
        <v>92</v>
      </c>
      <c r="H6576" s="1"/>
      <c r="I6576" s="1"/>
      <c r="AD6576" s="1"/>
      <c r="AE6576" s="1"/>
      <c r="AG6576" s="7"/>
      <c r="AH6576" s="7"/>
      <c r="AI6576" s="7"/>
      <c r="IU6576" s="11"/>
      <c r="IV6576" s="11"/>
      <c r="IW6576" s="11"/>
      <c r="AMI6576" s="12"/>
      <c r="AMJ6576" s="12"/>
      <c r="AMK6576" s="12"/>
    </row>
    <row r="6577" spans="1:1025">
      <c r="A6577" s="23">
        <v>8</v>
      </c>
      <c r="B6577" s="23">
        <v>1994</v>
      </c>
      <c r="C6577" s="24">
        <v>139.19999999999999</v>
      </c>
      <c r="D6577" s="24">
        <v>90</v>
      </c>
      <c r="E6577" s="24">
        <v>13</v>
      </c>
      <c r="F6577" s="27">
        <v>3.04</v>
      </c>
      <c r="G6577" s="24" t="s">
        <v>92</v>
      </c>
      <c r="H6577" s="1"/>
      <c r="I6577" s="1"/>
      <c r="AD6577" s="1"/>
      <c r="AE6577" s="1"/>
      <c r="AG6577" s="7"/>
      <c r="AH6577" s="7"/>
      <c r="AI6577" s="7"/>
      <c r="IU6577" s="11"/>
      <c r="IV6577" s="11"/>
      <c r="IW6577" s="11"/>
      <c r="AMI6577" s="12"/>
      <c r="AMJ6577" s="12"/>
      <c r="AMK6577" s="12"/>
    </row>
    <row r="6578" spans="1:1025">
      <c r="A6578" s="23">
        <v>8</v>
      </c>
      <c r="B6578" s="23">
        <v>1994</v>
      </c>
      <c r="C6578" s="24">
        <v>160.69999999999999</v>
      </c>
      <c r="D6578" s="24">
        <v>87.15</v>
      </c>
      <c r="E6578" s="24">
        <v>0.1</v>
      </c>
      <c r="F6578" s="27">
        <v>1.31</v>
      </c>
      <c r="G6578" s="24" t="s">
        <v>92</v>
      </c>
      <c r="H6578" s="1"/>
      <c r="I6578" s="1"/>
      <c r="AD6578" s="1"/>
      <c r="AE6578" s="1"/>
      <c r="AG6578" s="7"/>
      <c r="AH6578" s="7"/>
      <c r="AI6578" s="7"/>
      <c r="IU6578" s="11"/>
      <c r="IV6578" s="11"/>
      <c r="IW6578" s="11"/>
      <c r="AMI6578" s="12"/>
      <c r="AMJ6578" s="12"/>
      <c r="AMK6578" s="12"/>
    </row>
    <row r="6579" spans="1:1025">
      <c r="A6579" s="23">
        <v>8</v>
      </c>
      <c r="B6579" s="23">
        <v>1994</v>
      </c>
      <c r="C6579" s="24">
        <v>175.07</v>
      </c>
      <c r="D6579" s="24">
        <v>84.07</v>
      </c>
      <c r="E6579" s="24">
        <v>23</v>
      </c>
      <c r="F6579" s="27">
        <v>2.73</v>
      </c>
      <c r="G6579" s="24" t="s">
        <v>92</v>
      </c>
      <c r="H6579" s="1"/>
      <c r="I6579" s="1"/>
      <c r="AD6579" s="1"/>
      <c r="AE6579" s="1"/>
      <c r="AG6579" s="7"/>
      <c r="AH6579" s="7"/>
      <c r="AI6579" s="7"/>
      <c r="IU6579" s="11"/>
      <c r="IV6579" s="11"/>
      <c r="IW6579" s="11"/>
      <c r="AMI6579" s="12"/>
      <c r="AMJ6579" s="12"/>
      <c r="AMK6579" s="12"/>
    </row>
    <row r="6580" spans="1:1025">
      <c r="A6580" s="23">
        <v>8</v>
      </c>
      <c r="B6580" s="23">
        <v>1994</v>
      </c>
      <c r="C6580" s="24">
        <v>37.75</v>
      </c>
      <c r="D6580" s="24">
        <v>85.73</v>
      </c>
      <c r="E6580" s="24">
        <v>0.1</v>
      </c>
      <c r="F6580" s="27">
        <v>0.72</v>
      </c>
      <c r="G6580" s="24" t="s">
        <v>92</v>
      </c>
      <c r="H6580" s="1"/>
      <c r="I6580" s="1"/>
      <c r="AD6580" s="1"/>
      <c r="AE6580" s="1"/>
      <c r="AG6580" s="7"/>
      <c r="AH6580" s="7"/>
      <c r="AI6580" s="7"/>
      <c r="IU6580" s="11"/>
      <c r="IV6580" s="11"/>
      <c r="IW6580" s="11"/>
      <c r="AMI6580" s="12"/>
      <c r="AMJ6580" s="12"/>
      <c r="AMK6580" s="12"/>
    </row>
    <row r="6581" spans="1:1025">
      <c r="A6581" s="23">
        <v>8</v>
      </c>
      <c r="B6581" s="23">
        <v>1994</v>
      </c>
      <c r="C6581" s="24">
        <v>142.72999999999999</v>
      </c>
      <c r="D6581" s="24">
        <v>88.78</v>
      </c>
      <c r="E6581" s="24">
        <v>11</v>
      </c>
      <c r="F6581" s="27">
        <v>1.42</v>
      </c>
      <c r="G6581" s="24" t="s">
        <v>92</v>
      </c>
      <c r="H6581" s="1"/>
      <c r="I6581" s="1"/>
      <c r="AD6581" s="1"/>
      <c r="AE6581" s="1"/>
      <c r="AG6581" s="7"/>
      <c r="AH6581" s="7"/>
      <c r="AI6581" s="7"/>
      <c r="IU6581" s="11"/>
      <c r="IV6581" s="11"/>
      <c r="IW6581" s="11"/>
      <c r="AMI6581" s="12"/>
      <c r="AMJ6581" s="12"/>
      <c r="AMK6581" s="12"/>
    </row>
    <row r="6582" spans="1:1025">
      <c r="A6582" s="23">
        <v>8</v>
      </c>
      <c r="B6582" s="23">
        <v>1994</v>
      </c>
      <c r="C6582" s="24">
        <v>175.67</v>
      </c>
      <c r="D6582" s="24">
        <v>82.47</v>
      </c>
      <c r="E6582" s="24">
        <v>13</v>
      </c>
      <c r="F6582" s="27">
        <v>2.25</v>
      </c>
      <c r="G6582" s="24" t="s">
        <v>92</v>
      </c>
      <c r="H6582" s="1"/>
      <c r="I6582" s="1"/>
      <c r="AD6582" s="1"/>
      <c r="AE6582" s="1"/>
      <c r="AG6582" s="7"/>
      <c r="AH6582" s="7"/>
      <c r="AI6582" s="7"/>
      <c r="IU6582" s="11"/>
      <c r="IV6582" s="11"/>
      <c r="IW6582" s="11"/>
      <c r="AMI6582" s="12"/>
      <c r="AMJ6582" s="12"/>
      <c r="AMK6582" s="12"/>
    </row>
    <row r="6583" spans="1:1025">
      <c r="A6583" s="23">
        <v>8</v>
      </c>
      <c r="B6583" s="23">
        <v>1994</v>
      </c>
      <c r="C6583" s="24">
        <v>175.67</v>
      </c>
      <c r="D6583" s="24">
        <v>82.47</v>
      </c>
      <c r="E6583" s="24">
        <v>28</v>
      </c>
      <c r="F6583" s="27">
        <v>1.73</v>
      </c>
      <c r="G6583" s="24" t="s">
        <v>92</v>
      </c>
      <c r="H6583" s="1"/>
      <c r="I6583" s="1"/>
      <c r="AD6583" s="1"/>
      <c r="AE6583" s="1"/>
      <c r="AG6583" s="7"/>
      <c r="AH6583" s="7"/>
      <c r="AI6583" s="7"/>
      <c r="IU6583" s="11"/>
      <c r="IV6583" s="11"/>
      <c r="IW6583" s="11"/>
      <c r="AMI6583" s="12"/>
      <c r="AMJ6583" s="12"/>
      <c r="AMK6583" s="12"/>
    </row>
    <row r="6584" spans="1:1025">
      <c r="A6584" s="23">
        <v>8</v>
      </c>
      <c r="B6584" s="23">
        <v>1994</v>
      </c>
      <c r="C6584" s="24">
        <v>35.08</v>
      </c>
      <c r="D6584" s="24">
        <v>84.25</v>
      </c>
      <c r="E6584" s="24">
        <v>0.1</v>
      </c>
      <c r="F6584" s="27">
        <v>0.67</v>
      </c>
      <c r="G6584" s="24" t="s">
        <v>92</v>
      </c>
      <c r="H6584" s="1"/>
      <c r="I6584" s="1"/>
      <c r="AD6584" s="1"/>
      <c r="AE6584" s="1"/>
      <c r="AG6584" s="7"/>
      <c r="AH6584" s="7"/>
      <c r="AI6584" s="7"/>
      <c r="IU6584" s="11"/>
      <c r="IV6584" s="11"/>
      <c r="IW6584" s="11"/>
      <c r="AMI6584" s="12"/>
      <c r="AMJ6584" s="12"/>
      <c r="AMK6584" s="12"/>
    </row>
    <row r="6585" spans="1:1025">
      <c r="A6585" s="23">
        <v>8</v>
      </c>
      <c r="B6585" s="23">
        <v>1994</v>
      </c>
      <c r="C6585" s="24">
        <v>-176.8</v>
      </c>
      <c r="D6585" s="24">
        <v>80.150000000000006</v>
      </c>
      <c r="E6585" s="24">
        <v>0.1</v>
      </c>
      <c r="F6585" s="27">
        <v>4.41</v>
      </c>
      <c r="G6585" s="24" t="s">
        <v>92</v>
      </c>
      <c r="H6585" s="1"/>
      <c r="I6585" s="1"/>
      <c r="AD6585" s="1"/>
      <c r="AE6585" s="1"/>
      <c r="AG6585" s="7"/>
      <c r="AH6585" s="7"/>
      <c r="AI6585" s="7"/>
      <c r="IU6585" s="11"/>
      <c r="IV6585" s="11"/>
      <c r="IW6585" s="11"/>
      <c r="AMI6585" s="12"/>
      <c r="AMJ6585" s="12"/>
      <c r="AMK6585" s="12"/>
    </row>
    <row r="6586" spans="1:1025">
      <c r="A6586" s="23">
        <v>8</v>
      </c>
      <c r="B6586" s="23">
        <v>1994</v>
      </c>
      <c r="C6586" s="24">
        <v>175.07</v>
      </c>
      <c r="D6586" s="24">
        <v>84.07</v>
      </c>
      <c r="E6586" s="24">
        <v>13</v>
      </c>
      <c r="F6586" s="27">
        <v>3.02</v>
      </c>
      <c r="G6586" s="24" t="s">
        <v>92</v>
      </c>
      <c r="H6586" s="1"/>
      <c r="I6586" s="1"/>
      <c r="AD6586" s="1"/>
      <c r="AE6586" s="1"/>
      <c r="AG6586" s="7"/>
      <c r="AH6586" s="7"/>
      <c r="AI6586" s="7"/>
      <c r="IU6586" s="11"/>
      <c r="IV6586" s="11"/>
      <c r="IW6586" s="11"/>
      <c r="AMI6586" s="12"/>
      <c r="AMJ6586" s="12"/>
      <c r="AMK6586" s="12"/>
    </row>
    <row r="6587" spans="1:1025">
      <c r="A6587" s="23">
        <v>8</v>
      </c>
      <c r="B6587" s="23">
        <v>1994</v>
      </c>
      <c r="C6587" s="24">
        <v>170.7</v>
      </c>
      <c r="D6587" s="24">
        <v>84.85</v>
      </c>
      <c r="E6587" s="24">
        <v>0.1</v>
      </c>
      <c r="F6587" s="27">
        <v>20</v>
      </c>
      <c r="G6587" s="24" t="s">
        <v>92</v>
      </c>
      <c r="H6587" s="1"/>
      <c r="I6587" s="1"/>
      <c r="AD6587" s="1"/>
      <c r="AE6587" s="1"/>
      <c r="AG6587" s="7"/>
      <c r="AH6587" s="7"/>
      <c r="AI6587" s="7"/>
      <c r="IU6587" s="11"/>
      <c r="IV6587" s="11"/>
      <c r="IW6587" s="11"/>
      <c r="AMI6587" s="12"/>
      <c r="AMJ6587" s="12"/>
      <c r="AMK6587" s="12"/>
    </row>
    <row r="6588" spans="1:1025">
      <c r="A6588" s="23">
        <v>8</v>
      </c>
      <c r="B6588" s="23">
        <v>1994</v>
      </c>
      <c r="C6588" s="24">
        <v>175.07</v>
      </c>
      <c r="D6588" s="24">
        <v>84.07</v>
      </c>
      <c r="E6588" s="24">
        <v>0.1</v>
      </c>
      <c r="F6588" s="27">
        <v>2.0299999999999998</v>
      </c>
      <c r="G6588" s="24" t="s">
        <v>92</v>
      </c>
      <c r="H6588" s="1"/>
      <c r="I6588" s="1"/>
      <c r="AD6588" s="1"/>
      <c r="AE6588" s="1"/>
      <c r="AG6588" s="7"/>
      <c r="AH6588" s="7"/>
      <c r="AI6588" s="7"/>
      <c r="IU6588" s="11"/>
      <c r="IV6588" s="11"/>
      <c r="IW6588" s="11"/>
      <c r="AMI6588" s="12"/>
      <c r="AMJ6588" s="12"/>
      <c r="AMK6588" s="12"/>
    </row>
    <row r="6589" spans="1:1025">
      <c r="A6589" s="23">
        <v>8</v>
      </c>
      <c r="B6589" s="23">
        <v>1994</v>
      </c>
      <c r="C6589" s="24">
        <v>140</v>
      </c>
      <c r="D6589" s="24">
        <v>88.87</v>
      </c>
      <c r="E6589" s="24">
        <v>11</v>
      </c>
      <c r="F6589" s="27">
        <v>1.62</v>
      </c>
      <c r="G6589" s="24" t="s">
        <v>92</v>
      </c>
      <c r="H6589" s="1"/>
      <c r="I6589" s="1"/>
      <c r="AD6589" s="1"/>
      <c r="AE6589" s="1"/>
      <c r="AG6589" s="7"/>
      <c r="AH6589" s="7"/>
      <c r="AI6589" s="7"/>
      <c r="IU6589" s="11"/>
      <c r="IV6589" s="11"/>
      <c r="IW6589" s="11"/>
      <c r="AMI6589" s="12"/>
      <c r="AMJ6589" s="12"/>
      <c r="AMK6589" s="12"/>
    </row>
    <row r="6590" spans="1:1025">
      <c r="A6590" s="23">
        <v>8</v>
      </c>
      <c r="B6590" s="23">
        <v>1994</v>
      </c>
      <c r="C6590" s="24">
        <v>166.7</v>
      </c>
      <c r="D6590" s="24">
        <v>85.88</v>
      </c>
      <c r="E6590" s="24">
        <v>12</v>
      </c>
      <c r="F6590" s="27">
        <v>2.44</v>
      </c>
      <c r="G6590" s="24" t="s">
        <v>92</v>
      </c>
      <c r="H6590" s="1"/>
      <c r="I6590" s="1"/>
      <c r="AD6590" s="1"/>
      <c r="AE6590" s="1"/>
      <c r="AG6590" s="7"/>
      <c r="AH6590" s="7"/>
      <c r="AI6590" s="7"/>
      <c r="IU6590" s="11"/>
      <c r="IV6590" s="11"/>
      <c r="IW6590" s="11"/>
      <c r="AMI6590" s="12"/>
      <c r="AMJ6590" s="12"/>
      <c r="AMK6590" s="12"/>
    </row>
    <row r="6591" spans="1:1025">
      <c r="A6591" s="23">
        <v>8</v>
      </c>
      <c r="B6591" s="23">
        <v>1994</v>
      </c>
      <c r="C6591" s="24">
        <v>139.19999999999999</v>
      </c>
      <c r="D6591" s="24">
        <v>88.95</v>
      </c>
      <c r="E6591" s="24">
        <v>12</v>
      </c>
      <c r="F6591" s="27">
        <v>1.55</v>
      </c>
      <c r="G6591" s="24" t="s">
        <v>92</v>
      </c>
      <c r="H6591" s="1"/>
      <c r="I6591" s="1"/>
      <c r="AD6591" s="1"/>
      <c r="AE6591" s="1"/>
      <c r="AG6591" s="7"/>
      <c r="AH6591" s="7"/>
      <c r="AI6591" s="7"/>
      <c r="IU6591" s="11"/>
      <c r="IV6591" s="11"/>
      <c r="IW6591" s="11"/>
      <c r="AMI6591" s="12"/>
      <c r="AMJ6591" s="12"/>
      <c r="AMK6591" s="12"/>
    </row>
    <row r="6592" spans="1:1025">
      <c r="A6592" s="23">
        <v>8</v>
      </c>
      <c r="B6592" s="23">
        <v>1994</v>
      </c>
      <c r="C6592" s="24">
        <v>37.75</v>
      </c>
      <c r="D6592" s="24">
        <v>85.73</v>
      </c>
      <c r="E6592" s="24">
        <v>11</v>
      </c>
      <c r="F6592" s="27">
        <v>0.81</v>
      </c>
      <c r="G6592" s="24" t="s">
        <v>92</v>
      </c>
      <c r="H6592" s="1"/>
      <c r="I6592" s="1"/>
      <c r="AD6592" s="1"/>
      <c r="AE6592" s="1"/>
      <c r="AG6592" s="7"/>
      <c r="AH6592" s="7"/>
      <c r="AI6592" s="7"/>
      <c r="IU6592" s="11"/>
      <c r="IV6592" s="11"/>
      <c r="IW6592" s="11"/>
      <c r="AMI6592" s="12"/>
      <c r="AMJ6592" s="12"/>
      <c r="AMK6592" s="12"/>
    </row>
    <row r="6593" spans="1:1025">
      <c r="A6593" s="23">
        <v>8</v>
      </c>
      <c r="B6593" s="23">
        <v>1994</v>
      </c>
      <c r="C6593" s="24">
        <v>179.15</v>
      </c>
      <c r="D6593" s="24">
        <v>81.25</v>
      </c>
      <c r="E6593" s="24">
        <v>0.1</v>
      </c>
      <c r="F6593" s="27">
        <v>2.56</v>
      </c>
      <c r="G6593" s="24" t="s">
        <v>92</v>
      </c>
      <c r="H6593" s="1"/>
      <c r="I6593" s="1"/>
      <c r="AD6593" s="1"/>
      <c r="AE6593" s="1"/>
      <c r="AG6593" s="7"/>
      <c r="AH6593" s="7"/>
      <c r="AI6593" s="7"/>
      <c r="IU6593" s="11"/>
      <c r="IV6593" s="11"/>
      <c r="IW6593" s="11"/>
      <c r="AMI6593" s="12"/>
      <c r="AMJ6593" s="12"/>
      <c r="AMK6593" s="12"/>
    </row>
    <row r="6594" spans="1:1025">
      <c r="A6594" s="23">
        <v>8</v>
      </c>
      <c r="B6594" s="23">
        <v>1994</v>
      </c>
      <c r="C6594" s="24">
        <v>37.75</v>
      </c>
      <c r="D6594" s="24">
        <v>85.73</v>
      </c>
      <c r="E6594" s="24">
        <v>16</v>
      </c>
      <c r="F6594" s="27">
        <v>0.97</v>
      </c>
      <c r="G6594" s="24" t="s">
        <v>92</v>
      </c>
      <c r="H6594" s="1"/>
      <c r="I6594" s="1"/>
      <c r="AD6594" s="1"/>
      <c r="AE6594" s="1"/>
      <c r="AG6594" s="7"/>
      <c r="AH6594" s="7"/>
      <c r="AI6594" s="7"/>
      <c r="IU6594" s="11"/>
      <c r="IV6594" s="11"/>
      <c r="IW6594" s="11"/>
      <c r="AMI6594" s="12"/>
      <c r="AMJ6594" s="12"/>
      <c r="AMK6594" s="12"/>
    </row>
    <row r="6595" spans="1:1025">
      <c r="A6595" s="23">
        <v>8</v>
      </c>
      <c r="B6595" s="23">
        <v>1994</v>
      </c>
      <c r="C6595" s="24">
        <v>37.75</v>
      </c>
      <c r="D6595" s="24">
        <v>85.73</v>
      </c>
      <c r="E6595" s="24">
        <v>22</v>
      </c>
      <c r="F6595" s="27">
        <v>1.31</v>
      </c>
      <c r="G6595" s="24" t="s">
        <v>92</v>
      </c>
      <c r="H6595" s="1"/>
      <c r="I6595" s="1"/>
      <c r="AD6595" s="1"/>
      <c r="AE6595" s="1"/>
      <c r="AG6595" s="7"/>
      <c r="AH6595" s="7"/>
      <c r="AI6595" s="7"/>
      <c r="IU6595" s="11"/>
      <c r="IV6595" s="11"/>
      <c r="IW6595" s="11"/>
      <c r="AMI6595" s="12"/>
      <c r="AMJ6595" s="12"/>
      <c r="AMK6595" s="12"/>
    </row>
    <row r="6596" spans="1:1025">
      <c r="A6596" s="23">
        <v>8</v>
      </c>
      <c r="B6596" s="23">
        <v>1994</v>
      </c>
      <c r="C6596" s="24">
        <v>160.69999999999999</v>
      </c>
      <c r="D6596" s="24">
        <v>87.15</v>
      </c>
      <c r="E6596" s="24">
        <v>18</v>
      </c>
      <c r="F6596" s="27">
        <v>1.8</v>
      </c>
      <c r="G6596" s="24" t="s">
        <v>92</v>
      </c>
      <c r="H6596" s="1"/>
      <c r="I6596" s="1"/>
      <c r="AD6596" s="1"/>
      <c r="AE6596" s="1"/>
      <c r="AG6596" s="7"/>
      <c r="AH6596" s="7"/>
      <c r="AI6596" s="7"/>
      <c r="IU6596" s="11"/>
      <c r="IV6596" s="11"/>
      <c r="IW6596" s="11"/>
      <c r="AMI6596" s="12"/>
      <c r="AMJ6596" s="12"/>
      <c r="AMK6596" s="12"/>
    </row>
    <row r="6597" spans="1:1025">
      <c r="A6597" s="23">
        <v>8</v>
      </c>
      <c r="B6597" s="23">
        <v>1994</v>
      </c>
      <c r="C6597" s="24">
        <v>173.93</v>
      </c>
      <c r="D6597" s="24">
        <v>83.17</v>
      </c>
      <c r="E6597" s="24">
        <v>0.1</v>
      </c>
      <c r="F6597" s="27">
        <v>8.6</v>
      </c>
      <c r="G6597" s="24" t="s">
        <v>92</v>
      </c>
      <c r="H6597" s="1"/>
      <c r="I6597" s="1"/>
      <c r="AD6597" s="1"/>
      <c r="AE6597" s="1"/>
      <c r="AG6597" s="7"/>
      <c r="AH6597" s="7"/>
      <c r="AI6597" s="7"/>
      <c r="IU6597" s="11"/>
      <c r="IV6597" s="11"/>
      <c r="IW6597" s="11"/>
      <c r="AMI6597" s="12"/>
      <c r="AMJ6597" s="12"/>
      <c r="AMK6597" s="12"/>
    </row>
    <row r="6598" spans="1:1025">
      <c r="A6598" s="23">
        <v>6</v>
      </c>
      <c r="B6598" s="23">
        <v>1996</v>
      </c>
      <c r="C6598" s="24">
        <v>-45</v>
      </c>
      <c r="D6598" s="24">
        <v>8</v>
      </c>
      <c r="E6598" s="24">
        <v>700</v>
      </c>
      <c r="F6598" s="27">
        <v>1.7</v>
      </c>
      <c r="G6598" s="24" t="s">
        <v>93</v>
      </c>
      <c r="H6598" s="1"/>
      <c r="I6598" s="1"/>
      <c r="AD6598" s="1"/>
      <c r="AE6598" s="1"/>
      <c r="AG6598" s="7"/>
      <c r="AH6598" s="7"/>
      <c r="AI6598" s="7"/>
      <c r="IU6598" s="11"/>
      <c r="IV6598" s="11"/>
      <c r="IW6598" s="11"/>
      <c r="AMI6598" s="12"/>
      <c r="AMJ6598" s="12"/>
      <c r="AMK6598" s="12"/>
    </row>
    <row r="6599" spans="1:1025">
      <c r="A6599" s="23">
        <v>6</v>
      </c>
      <c r="B6599" s="23">
        <v>1996</v>
      </c>
      <c r="C6599" s="24">
        <v>-45</v>
      </c>
      <c r="D6599" s="24">
        <v>8</v>
      </c>
      <c r="E6599" s="24">
        <v>110</v>
      </c>
      <c r="F6599" s="27">
        <v>2</v>
      </c>
      <c r="G6599" s="24" t="s">
        <v>93</v>
      </c>
      <c r="H6599" s="1"/>
      <c r="I6599" s="1"/>
      <c r="AD6599" s="1"/>
      <c r="AE6599" s="1"/>
      <c r="AG6599" s="7"/>
      <c r="AH6599" s="7"/>
      <c r="AI6599" s="7"/>
      <c r="IU6599" s="11"/>
      <c r="IV6599" s="11"/>
      <c r="IW6599" s="11"/>
      <c r="AMI6599" s="12"/>
      <c r="AMJ6599" s="12"/>
      <c r="AMK6599" s="12"/>
    </row>
    <row r="6600" spans="1:1025">
      <c r="A6600" s="23">
        <v>6</v>
      </c>
      <c r="B6600" s="23">
        <v>1996</v>
      </c>
      <c r="C6600" s="24">
        <v>-31</v>
      </c>
      <c r="D6600" s="24">
        <v>5.7</v>
      </c>
      <c r="E6600" s="24">
        <v>0</v>
      </c>
      <c r="F6600" s="27">
        <v>0.41</v>
      </c>
      <c r="G6600" s="24" t="s">
        <v>93</v>
      </c>
      <c r="H6600" s="1"/>
      <c r="I6600" s="1"/>
      <c r="AD6600" s="1"/>
      <c r="AE6600" s="1"/>
      <c r="AG6600" s="7"/>
      <c r="AH6600" s="7"/>
      <c r="AI6600" s="7"/>
      <c r="IU6600" s="11"/>
      <c r="IV6600" s="11"/>
      <c r="IW6600" s="11"/>
      <c r="AMI6600" s="12"/>
      <c r="AMJ6600" s="12"/>
      <c r="AMK6600" s="12"/>
    </row>
    <row r="6601" spans="1:1025">
      <c r="A6601" s="23">
        <v>6</v>
      </c>
      <c r="B6601" s="23">
        <v>1996</v>
      </c>
      <c r="C6601" s="24">
        <v>-45</v>
      </c>
      <c r="D6601" s="24">
        <v>8</v>
      </c>
      <c r="E6601" s="24">
        <v>4550</v>
      </c>
      <c r="F6601" s="27">
        <v>2.19</v>
      </c>
      <c r="G6601" s="24" t="s">
        <v>93</v>
      </c>
      <c r="H6601" s="1"/>
      <c r="I6601" s="1"/>
      <c r="AD6601" s="1"/>
      <c r="AE6601" s="1"/>
      <c r="AG6601" s="7"/>
      <c r="AH6601" s="7"/>
      <c r="AI6601" s="7"/>
      <c r="IU6601" s="11"/>
      <c r="IV6601" s="11"/>
      <c r="IW6601" s="11"/>
      <c r="AMI6601" s="12"/>
      <c r="AMJ6601" s="12"/>
      <c r="AMK6601" s="12"/>
    </row>
    <row r="6602" spans="1:1025">
      <c r="A6602" s="23">
        <v>6</v>
      </c>
      <c r="B6602" s="23">
        <v>1996</v>
      </c>
      <c r="C6602" s="24">
        <v>-20.329999999999998</v>
      </c>
      <c r="D6602" s="24">
        <v>-0.6</v>
      </c>
      <c r="E6602" s="24">
        <v>15</v>
      </c>
      <c r="F6602" s="27">
        <v>0.31</v>
      </c>
      <c r="G6602" s="24" t="s">
        <v>93</v>
      </c>
      <c r="H6602" s="1"/>
      <c r="I6602" s="1"/>
      <c r="AD6602" s="1"/>
      <c r="AE6602" s="1"/>
      <c r="AG6602" s="7"/>
      <c r="AH6602" s="7"/>
      <c r="AI6602" s="7"/>
      <c r="IU6602" s="11"/>
      <c r="IV6602" s="11"/>
      <c r="IW6602" s="11"/>
      <c r="AMI6602" s="12"/>
      <c r="AMJ6602" s="12"/>
      <c r="AMK6602" s="12"/>
    </row>
    <row r="6603" spans="1:1025">
      <c r="A6603" s="23">
        <v>6</v>
      </c>
      <c r="B6603" s="23">
        <v>1996</v>
      </c>
      <c r="C6603" s="24">
        <v>-22.6</v>
      </c>
      <c r="D6603" s="24">
        <v>4.5</v>
      </c>
      <c r="E6603" s="24">
        <v>0</v>
      </c>
      <c r="F6603" s="27">
        <v>0.58000000000000096</v>
      </c>
      <c r="G6603" s="24" t="s">
        <v>93</v>
      </c>
      <c r="H6603" s="1"/>
      <c r="I6603" s="1"/>
      <c r="AD6603" s="1"/>
      <c r="AE6603" s="1"/>
      <c r="AG6603" s="7"/>
      <c r="AH6603" s="7"/>
      <c r="AI6603" s="7"/>
      <c r="IU6603" s="11"/>
      <c r="IV6603" s="11"/>
      <c r="IW6603" s="11"/>
      <c r="AMI6603" s="12"/>
      <c r="AMJ6603" s="12"/>
      <c r="AMK6603" s="12"/>
    </row>
    <row r="6604" spans="1:1025">
      <c r="A6604" s="23">
        <v>6</v>
      </c>
      <c r="B6604" s="23">
        <v>1996</v>
      </c>
      <c r="C6604" s="24">
        <v>-20.329999999999998</v>
      </c>
      <c r="D6604" s="24">
        <v>-0.6</v>
      </c>
      <c r="E6604" s="24">
        <v>5300</v>
      </c>
      <c r="F6604" s="27">
        <v>1.75</v>
      </c>
      <c r="G6604" s="24" t="s">
        <v>93</v>
      </c>
      <c r="H6604" s="1"/>
      <c r="I6604" s="1"/>
      <c r="AD6604" s="1"/>
      <c r="AE6604" s="1"/>
      <c r="AG6604" s="7"/>
      <c r="AH6604" s="7"/>
      <c r="AI6604" s="7"/>
      <c r="IU6604" s="11"/>
      <c r="IV6604" s="11"/>
      <c r="IW6604" s="11"/>
      <c r="AMI6604" s="12"/>
      <c r="AMJ6604" s="12"/>
      <c r="AMK6604" s="12"/>
    </row>
    <row r="6605" spans="1:1025">
      <c r="A6605" s="23">
        <v>6</v>
      </c>
      <c r="B6605" s="23">
        <v>1996</v>
      </c>
      <c r="C6605" s="24">
        <v>-48.8</v>
      </c>
      <c r="D6605" s="24">
        <v>5.5</v>
      </c>
      <c r="E6605" s="24">
        <v>69</v>
      </c>
      <c r="F6605" s="27">
        <v>0.66</v>
      </c>
      <c r="G6605" s="24" t="s">
        <v>93</v>
      </c>
      <c r="H6605" s="1"/>
      <c r="I6605" s="1"/>
      <c r="AD6605" s="1"/>
      <c r="AE6605" s="1"/>
      <c r="AG6605" s="7"/>
      <c r="AH6605" s="7"/>
      <c r="AI6605" s="7"/>
      <c r="IU6605" s="11"/>
      <c r="IV6605" s="11"/>
      <c r="IW6605" s="11"/>
      <c r="AMI6605" s="12"/>
      <c r="AMJ6605" s="12"/>
      <c r="AMK6605" s="12"/>
    </row>
    <row r="6606" spans="1:1025">
      <c r="A6606" s="23">
        <v>6</v>
      </c>
      <c r="B6606" s="23">
        <v>1996</v>
      </c>
      <c r="C6606" s="24">
        <v>-45</v>
      </c>
      <c r="D6606" s="24">
        <v>8</v>
      </c>
      <c r="E6606" s="24">
        <v>3000</v>
      </c>
      <c r="F6606" s="27">
        <v>1.42</v>
      </c>
      <c r="G6606" s="24" t="s">
        <v>93</v>
      </c>
      <c r="H6606" s="1"/>
      <c r="I6606" s="1"/>
      <c r="AD6606" s="1"/>
      <c r="AE6606" s="1"/>
      <c r="AG6606" s="7"/>
      <c r="AH6606" s="7"/>
      <c r="AI6606" s="7"/>
      <c r="IU6606" s="11"/>
      <c r="IV6606" s="11"/>
      <c r="IW6606" s="11"/>
      <c r="AMI6606" s="12"/>
      <c r="AMJ6606" s="12"/>
      <c r="AMK6606" s="12"/>
    </row>
    <row r="6607" spans="1:1025">
      <c r="A6607" s="23">
        <v>6</v>
      </c>
      <c r="B6607" s="23">
        <v>1996</v>
      </c>
      <c r="C6607" s="24">
        <v>-20.329999999999998</v>
      </c>
      <c r="D6607" s="24">
        <v>-0.6</v>
      </c>
      <c r="E6607" s="24">
        <v>180</v>
      </c>
      <c r="F6607" s="27">
        <v>1.24</v>
      </c>
      <c r="G6607" s="24" t="s">
        <v>93</v>
      </c>
      <c r="H6607" s="1"/>
      <c r="I6607" s="1"/>
      <c r="AD6607" s="1"/>
      <c r="AE6607" s="1"/>
      <c r="AG6607" s="7"/>
      <c r="AH6607" s="7"/>
      <c r="AI6607" s="7"/>
      <c r="IU6607" s="11"/>
      <c r="IV6607" s="11"/>
      <c r="IW6607" s="11"/>
      <c r="AMI6607" s="12"/>
      <c r="AMJ6607" s="12"/>
      <c r="AMK6607" s="12"/>
    </row>
    <row r="6608" spans="1:1025">
      <c r="A6608" s="23">
        <v>5</v>
      </c>
      <c r="B6608" s="23">
        <v>1996</v>
      </c>
      <c r="C6608" s="24">
        <v>-25</v>
      </c>
      <c r="D6608" s="24">
        <v>-17</v>
      </c>
      <c r="E6608" s="24">
        <v>110</v>
      </c>
      <c r="F6608" s="27">
        <v>0.63</v>
      </c>
      <c r="G6608" s="24" t="s">
        <v>93</v>
      </c>
      <c r="H6608" s="1"/>
      <c r="I6608" s="1"/>
      <c r="AD6608" s="1"/>
      <c r="AE6608" s="1"/>
      <c r="AG6608" s="7"/>
      <c r="AH6608" s="7"/>
      <c r="AI6608" s="7"/>
      <c r="IU6608" s="11"/>
      <c r="IV6608" s="11"/>
      <c r="IW6608" s="11"/>
      <c r="AMI6608" s="12"/>
      <c r="AMJ6608" s="12"/>
      <c r="AMK6608" s="12"/>
    </row>
    <row r="6609" spans="1:1025">
      <c r="A6609" s="23">
        <v>5</v>
      </c>
      <c r="B6609" s="23">
        <v>1996</v>
      </c>
      <c r="C6609" s="24">
        <v>-25</v>
      </c>
      <c r="D6609" s="24">
        <v>-17</v>
      </c>
      <c r="E6609" s="24">
        <v>850</v>
      </c>
      <c r="F6609" s="27">
        <v>1.9</v>
      </c>
      <c r="G6609" s="24" t="s">
        <v>93</v>
      </c>
      <c r="H6609" s="1"/>
      <c r="I6609" s="1"/>
      <c r="AD6609" s="1"/>
      <c r="AE6609" s="1"/>
      <c r="AG6609" s="7"/>
      <c r="AH6609" s="7"/>
      <c r="AI6609" s="7"/>
      <c r="IU6609" s="11"/>
      <c r="IV6609" s="11"/>
      <c r="IW6609" s="11"/>
      <c r="AMI6609" s="12"/>
      <c r="AMJ6609" s="12"/>
      <c r="AMK6609" s="12"/>
    </row>
    <row r="6610" spans="1:1025">
      <c r="A6610" s="23">
        <v>6</v>
      </c>
      <c r="B6610" s="23">
        <v>1996</v>
      </c>
      <c r="C6610" s="24">
        <v>-20.329999999999998</v>
      </c>
      <c r="D6610" s="24">
        <v>-0.6</v>
      </c>
      <c r="E6610" s="24">
        <v>0</v>
      </c>
      <c r="F6610" s="27">
        <v>0.7</v>
      </c>
      <c r="G6610" s="24" t="s">
        <v>93</v>
      </c>
      <c r="H6610" s="1"/>
      <c r="I6610" s="1"/>
      <c r="AD6610" s="1"/>
      <c r="AE6610" s="1"/>
      <c r="AG6610" s="7"/>
      <c r="AH6610" s="7"/>
      <c r="AI6610" s="7"/>
      <c r="IU6610" s="11"/>
      <c r="IV6610" s="11"/>
      <c r="IW6610" s="11"/>
      <c r="AMI6610" s="12"/>
      <c r="AMJ6610" s="12"/>
      <c r="AMK6610" s="12"/>
    </row>
    <row r="6611" spans="1:1025">
      <c r="A6611" s="23">
        <v>5</v>
      </c>
      <c r="B6611" s="23">
        <v>1996</v>
      </c>
      <c r="C6611" s="24">
        <v>-25</v>
      </c>
      <c r="D6611" s="24">
        <v>-17</v>
      </c>
      <c r="E6611" s="24">
        <v>1150</v>
      </c>
      <c r="F6611" s="27">
        <v>1.96</v>
      </c>
      <c r="G6611" s="24" t="s">
        <v>93</v>
      </c>
      <c r="H6611" s="1"/>
      <c r="I6611" s="1"/>
      <c r="AD6611" s="1"/>
      <c r="AE6611" s="1"/>
      <c r="AG6611" s="7"/>
      <c r="AH6611" s="7"/>
      <c r="AI6611" s="7"/>
      <c r="IU6611" s="11"/>
      <c r="IV6611" s="11"/>
      <c r="IW6611" s="11"/>
      <c r="AMI6611" s="12"/>
      <c r="AMJ6611" s="12"/>
      <c r="AMK6611" s="12"/>
    </row>
    <row r="6612" spans="1:1025">
      <c r="A6612" s="23">
        <v>5</v>
      </c>
      <c r="B6612" s="23">
        <v>1996</v>
      </c>
      <c r="C6612" s="24">
        <v>-25</v>
      </c>
      <c r="D6612" s="24">
        <v>-17</v>
      </c>
      <c r="E6612" s="24">
        <v>4700</v>
      </c>
      <c r="F6612" s="27">
        <v>1.36</v>
      </c>
      <c r="G6612" s="24" t="s">
        <v>93</v>
      </c>
      <c r="H6612" s="1"/>
      <c r="I6612" s="1"/>
      <c r="AD6612" s="1"/>
      <c r="AE6612" s="1"/>
      <c r="AG6612" s="7"/>
      <c r="AH6612" s="7"/>
      <c r="AI6612" s="7"/>
      <c r="IU6612" s="11"/>
      <c r="IV6612" s="11"/>
      <c r="IW6612" s="11"/>
      <c r="AMI6612" s="12"/>
      <c r="AMJ6612" s="12"/>
      <c r="AMK6612" s="12"/>
    </row>
    <row r="6613" spans="1:1025">
      <c r="A6613" s="23">
        <v>6</v>
      </c>
      <c r="B6613" s="23">
        <v>1996</v>
      </c>
      <c r="C6613" s="24">
        <v>-45</v>
      </c>
      <c r="D6613" s="24">
        <v>8</v>
      </c>
      <c r="E6613" s="24">
        <v>2550</v>
      </c>
      <c r="F6613" s="27">
        <v>1.94</v>
      </c>
      <c r="G6613" s="24" t="s">
        <v>93</v>
      </c>
      <c r="H6613" s="1"/>
      <c r="I6613" s="1"/>
      <c r="AD6613" s="1"/>
      <c r="AE6613" s="1"/>
      <c r="AG6613" s="7"/>
      <c r="AH6613" s="7"/>
      <c r="AI6613" s="7"/>
      <c r="IU6613" s="11"/>
      <c r="IV6613" s="11"/>
      <c r="IW6613" s="11"/>
      <c r="AMI6613" s="12"/>
      <c r="AMJ6613" s="12"/>
      <c r="AMK6613" s="12"/>
    </row>
    <row r="6614" spans="1:1025">
      <c r="A6614" s="23">
        <v>5</v>
      </c>
      <c r="B6614" s="23">
        <v>1996</v>
      </c>
      <c r="C6614" s="24">
        <v>-25</v>
      </c>
      <c r="D6614" s="24">
        <v>-17</v>
      </c>
      <c r="E6614" s="24">
        <v>3400</v>
      </c>
      <c r="F6614" s="27">
        <v>2.12</v>
      </c>
      <c r="G6614" s="24" t="s">
        <v>93</v>
      </c>
      <c r="H6614" s="1"/>
      <c r="I6614" s="1"/>
      <c r="AD6614" s="1"/>
      <c r="AE6614" s="1"/>
      <c r="AG6614" s="7"/>
      <c r="AH6614" s="7"/>
      <c r="AI6614" s="7"/>
      <c r="IU6614" s="11"/>
      <c r="IV6614" s="11"/>
      <c r="IW6614" s="11"/>
      <c r="AMI6614" s="12"/>
      <c r="AMJ6614" s="12"/>
      <c r="AMK6614" s="12"/>
    </row>
    <row r="6615" spans="1:1025">
      <c r="A6615" s="23">
        <v>6</v>
      </c>
      <c r="B6615" s="23">
        <v>1996</v>
      </c>
      <c r="C6615" s="24">
        <v>-40.1</v>
      </c>
      <c r="D6615" s="24">
        <v>7.2</v>
      </c>
      <c r="E6615" s="24">
        <v>0</v>
      </c>
      <c r="F6615" s="27">
        <v>0.52</v>
      </c>
      <c r="G6615" s="24" t="s">
        <v>93</v>
      </c>
      <c r="H6615" s="1"/>
      <c r="I6615" s="1"/>
      <c r="AD6615" s="1"/>
      <c r="AE6615" s="1"/>
      <c r="AG6615" s="7"/>
      <c r="AH6615" s="7"/>
      <c r="AI6615" s="7"/>
      <c r="IU6615" s="11"/>
      <c r="IV6615" s="11"/>
      <c r="IW6615" s="11"/>
      <c r="AMI6615" s="12"/>
      <c r="AMJ6615" s="12"/>
      <c r="AMK6615" s="12"/>
    </row>
    <row r="6616" spans="1:1025">
      <c r="A6616" s="23">
        <v>6</v>
      </c>
      <c r="B6616" s="23">
        <v>1996</v>
      </c>
      <c r="C6616" s="24">
        <v>-45</v>
      </c>
      <c r="D6616" s="24">
        <v>8</v>
      </c>
      <c r="E6616" s="24">
        <v>500</v>
      </c>
      <c r="F6616" s="27">
        <v>2.17</v>
      </c>
      <c r="G6616" s="24" t="s">
        <v>93</v>
      </c>
      <c r="H6616" s="1"/>
      <c r="I6616" s="1"/>
      <c r="AD6616" s="1"/>
      <c r="AE6616" s="1"/>
      <c r="AG6616" s="7"/>
      <c r="AH6616" s="7"/>
      <c r="AI6616" s="7"/>
      <c r="IU6616" s="11"/>
      <c r="IV6616" s="11"/>
      <c r="IW6616" s="11"/>
      <c r="AMI6616" s="12"/>
      <c r="AMJ6616" s="12"/>
      <c r="AMK6616" s="12"/>
    </row>
    <row r="6617" spans="1:1025">
      <c r="A6617" s="23">
        <v>6</v>
      </c>
      <c r="B6617" s="23">
        <v>1996</v>
      </c>
      <c r="C6617" s="24">
        <v>-37.200000000000003</v>
      </c>
      <c r="D6617" s="24">
        <v>6.8</v>
      </c>
      <c r="E6617" s="24">
        <v>0</v>
      </c>
      <c r="F6617" s="27">
        <v>0.66</v>
      </c>
      <c r="G6617" s="24" t="s">
        <v>93</v>
      </c>
      <c r="H6617" s="1"/>
      <c r="I6617" s="1"/>
      <c r="AD6617" s="1"/>
      <c r="AE6617" s="1"/>
      <c r="AG6617" s="7"/>
      <c r="AH6617" s="7"/>
      <c r="AI6617" s="7"/>
      <c r="IU6617" s="11"/>
      <c r="IV6617" s="11"/>
      <c r="IW6617" s="11"/>
      <c r="AMI6617" s="12"/>
      <c r="AMJ6617" s="12"/>
      <c r="AMK6617" s="12"/>
    </row>
    <row r="6618" spans="1:1025">
      <c r="A6618" s="23">
        <v>6</v>
      </c>
      <c r="B6618" s="23">
        <v>1996</v>
      </c>
      <c r="C6618" s="24">
        <v>-21.3</v>
      </c>
      <c r="D6618" s="24">
        <v>2.1</v>
      </c>
      <c r="E6618" s="24">
        <v>0</v>
      </c>
      <c r="F6618" s="27">
        <v>0.62</v>
      </c>
      <c r="G6618" s="24" t="s">
        <v>93</v>
      </c>
      <c r="H6618" s="1"/>
      <c r="I6618" s="1"/>
      <c r="AD6618" s="1"/>
      <c r="AE6618" s="1"/>
      <c r="AG6618" s="7"/>
      <c r="AH6618" s="7"/>
      <c r="AI6618" s="7"/>
      <c r="IU6618" s="11"/>
      <c r="IV6618" s="11"/>
      <c r="IW6618" s="11"/>
      <c r="AMI6618" s="12"/>
      <c r="AMJ6618" s="12"/>
      <c r="AMK6618" s="12"/>
    </row>
    <row r="6619" spans="1:1025">
      <c r="A6619" s="23">
        <v>6</v>
      </c>
      <c r="B6619" s="23">
        <v>1996</v>
      </c>
      <c r="C6619" s="24">
        <v>-48.8</v>
      </c>
      <c r="D6619" s="24">
        <v>5.5</v>
      </c>
      <c r="E6619" s="24">
        <v>7</v>
      </c>
      <c r="F6619" s="27">
        <v>0.75</v>
      </c>
      <c r="G6619" s="24" t="s">
        <v>93</v>
      </c>
      <c r="H6619" s="1"/>
      <c r="I6619" s="1"/>
      <c r="AD6619" s="1"/>
      <c r="AE6619" s="1"/>
      <c r="AG6619" s="7"/>
      <c r="AH6619" s="7"/>
      <c r="AI6619" s="7"/>
      <c r="IU6619" s="11"/>
      <c r="IV6619" s="11"/>
      <c r="IW6619" s="11"/>
      <c r="AMI6619" s="12"/>
      <c r="AMJ6619" s="12"/>
      <c r="AMK6619" s="12"/>
    </row>
    <row r="6620" spans="1:1025">
      <c r="A6620" s="23">
        <v>6</v>
      </c>
      <c r="B6620" s="23">
        <v>1996</v>
      </c>
      <c r="C6620" s="24">
        <v>-35</v>
      </c>
      <c r="D6620" s="24">
        <v>6.4</v>
      </c>
      <c r="E6620" s="24">
        <v>0</v>
      </c>
      <c r="F6620" s="27">
        <v>0.28000000000000003</v>
      </c>
      <c r="G6620" s="24" t="s">
        <v>93</v>
      </c>
      <c r="H6620" s="1"/>
      <c r="I6620" s="1"/>
      <c r="AD6620" s="1"/>
      <c r="AE6620" s="1"/>
      <c r="AG6620" s="7"/>
      <c r="AH6620" s="7"/>
      <c r="AI6620" s="7"/>
      <c r="IU6620" s="11"/>
      <c r="IV6620" s="11"/>
      <c r="IW6620" s="11"/>
      <c r="AMI6620" s="12"/>
      <c r="AMJ6620" s="12"/>
      <c r="AMK6620" s="12"/>
    </row>
    <row r="6621" spans="1:1025">
      <c r="A6621" s="23">
        <v>6</v>
      </c>
      <c r="B6621" s="23">
        <v>1996</v>
      </c>
      <c r="C6621" s="24">
        <v>-45</v>
      </c>
      <c r="D6621" s="24">
        <v>8</v>
      </c>
      <c r="E6621" s="24">
        <v>0</v>
      </c>
      <c r="F6621" s="27">
        <v>0.71</v>
      </c>
      <c r="G6621" s="24" t="s">
        <v>93</v>
      </c>
      <c r="H6621" s="1"/>
      <c r="I6621" s="1"/>
      <c r="AD6621" s="1"/>
      <c r="AE6621" s="1"/>
      <c r="AG6621" s="7"/>
      <c r="AH6621" s="7"/>
      <c r="AI6621" s="7"/>
      <c r="IU6621" s="11"/>
      <c r="IV6621" s="11"/>
      <c r="IW6621" s="11"/>
      <c r="AMI6621" s="12"/>
      <c r="AMJ6621" s="12"/>
      <c r="AMK6621" s="12"/>
    </row>
    <row r="6622" spans="1:1025">
      <c r="A6622" s="23">
        <v>5</v>
      </c>
      <c r="B6622" s="23">
        <v>1996</v>
      </c>
      <c r="C6622" s="24">
        <v>-25</v>
      </c>
      <c r="D6622" s="24">
        <v>-17</v>
      </c>
      <c r="E6622" s="24">
        <v>2000</v>
      </c>
      <c r="F6622" s="27">
        <v>1.64</v>
      </c>
      <c r="G6622" s="24" t="s">
        <v>93</v>
      </c>
      <c r="H6622" s="1"/>
      <c r="I6622" s="1"/>
      <c r="AD6622" s="1"/>
      <c r="AE6622" s="1"/>
      <c r="AG6622" s="7"/>
      <c r="AH6622" s="7"/>
      <c r="AI6622" s="7"/>
      <c r="IU6622" s="11"/>
      <c r="IV6622" s="11"/>
      <c r="IW6622" s="11"/>
      <c r="AMI6622" s="12"/>
      <c r="AMJ6622" s="12"/>
      <c r="AMK6622" s="12"/>
    </row>
    <row r="6623" spans="1:1025">
      <c r="A6623" s="23">
        <v>6</v>
      </c>
      <c r="B6623" s="23">
        <v>1996</v>
      </c>
      <c r="C6623" s="24">
        <v>-20.329999999999998</v>
      </c>
      <c r="D6623" s="24">
        <v>-0.6</v>
      </c>
      <c r="E6623" s="24">
        <v>500</v>
      </c>
      <c r="F6623" s="27">
        <v>1.38</v>
      </c>
      <c r="G6623" s="24" t="s">
        <v>93</v>
      </c>
      <c r="H6623" s="1"/>
      <c r="I6623" s="1"/>
      <c r="AD6623" s="1"/>
      <c r="AE6623" s="1"/>
      <c r="AG6623" s="7"/>
      <c r="AH6623" s="7"/>
      <c r="AI6623" s="7"/>
      <c r="IU6623" s="11"/>
      <c r="IV6623" s="11"/>
      <c r="IW6623" s="11"/>
      <c r="AMI6623" s="12"/>
      <c r="AMJ6623" s="12"/>
      <c r="AMK6623" s="12"/>
    </row>
    <row r="6624" spans="1:1025">
      <c r="A6624" s="23">
        <v>6</v>
      </c>
      <c r="B6624" s="23">
        <v>1996</v>
      </c>
      <c r="C6624" s="24">
        <v>-20.329999999999998</v>
      </c>
      <c r="D6624" s="24">
        <v>-0.6</v>
      </c>
      <c r="E6624" s="24">
        <v>60</v>
      </c>
      <c r="F6624" s="27">
        <v>0.41</v>
      </c>
      <c r="G6624" s="24" t="s">
        <v>93</v>
      </c>
      <c r="H6624" s="1"/>
      <c r="I6624" s="1"/>
      <c r="AD6624" s="1"/>
      <c r="AE6624" s="1"/>
      <c r="AG6624" s="7"/>
      <c r="AH6624" s="7"/>
      <c r="AI6624" s="7"/>
      <c r="IU6624" s="11"/>
      <c r="IV6624" s="11"/>
      <c r="IW6624" s="11"/>
      <c r="AMI6624" s="12"/>
      <c r="AMJ6624" s="12"/>
      <c r="AMK6624" s="12"/>
    </row>
    <row r="6625" spans="1:1025">
      <c r="A6625" s="23">
        <v>6</v>
      </c>
      <c r="B6625" s="23">
        <v>1996</v>
      </c>
      <c r="C6625" s="24">
        <v>-45</v>
      </c>
      <c r="D6625" s="24">
        <v>8</v>
      </c>
      <c r="E6625" s="24">
        <v>83</v>
      </c>
      <c r="F6625" s="27">
        <v>0.99</v>
      </c>
      <c r="G6625" s="24" t="s">
        <v>93</v>
      </c>
      <c r="H6625" s="1"/>
      <c r="I6625" s="1"/>
      <c r="AD6625" s="1"/>
      <c r="AE6625" s="1"/>
      <c r="AG6625" s="7"/>
      <c r="AH6625" s="7"/>
      <c r="AI6625" s="7"/>
      <c r="IU6625" s="11"/>
      <c r="IV6625" s="11"/>
      <c r="IW6625" s="11"/>
      <c r="AMI6625" s="12"/>
      <c r="AMJ6625" s="12"/>
      <c r="AMK6625" s="12"/>
    </row>
    <row r="6626" spans="1:1025">
      <c r="A6626" s="23">
        <v>6</v>
      </c>
      <c r="B6626" s="23">
        <v>1996</v>
      </c>
      <c r="C6626" s="24">
        <v>-20.329999999999998</v>
      </c>
      <c r="D6626" s="24">
        <v>-0.6</v>
      </c>
      <c r="E6626" s="24">
        <v>110</v>
      </c>
      <c r="F6626" s="27">
        <v>1.42</v>
      </c>
      <c r="G6626" s="24" t="s">
        <v>93</v>
      </c>
      <c r="H6626" s="1"/>
      <c r="I6626" s="1"/>
      <c r="AD6626" s="1"/>
      <c r="AE6626" s="1"/>
      <c r="AG6626" s="7"/>
      <c r="AH6626" s="7"/>
      <c r="AI6626" s="7"/>
      <c r="IU6626" s="11"/>
      <c r="IV6626" s="11"/>
      <c r="IW6626" s="11"/>
      <c r="AMI6626" s="12"/>
      <c r="AMJ6626" s="12"/>
      <c r="AMK6626" s="12"/>
    </row>
    <row r="6627" spans="1:1025">
      <c r="A6627" s="23">
        <v>6</v>
      </c>
      <c r="B6627" s="23">
        <v>1996</v>
      </c>
      <c r="C6627" s="24">
        <v>-20.329999999999998</v>
      </c>
      <c r="D6627" s="24">
        <v>-0.6</v>
      </c>
      <c r="E6627" s="24">
        <v>850</v>
      </c>
      <c r="F6627" s="27">
        <v>1.78</v>
      </c>
      <c r="G6627" s="24" t="s">
        <v>93</v>
      </c>
      <c r="H6627" s="1"/>
      <c r="I6627" s="1"/>
      <c r="AD6627" s="1"/>
      <c r="AE6627" s="1"/>
      <c r="AG6627" s="7"/>
      <c r="AH6627" s="7"/>
      <c r="AI6627" s="7"/>
      <c r="IU6627" s="11"/>
      <c r="IV6627" s="11"/>
      <c r="IW6627" s="11"/>
      <c r="AMI6627" s="12"/>
      <c r="AMJ6627" s="12"/>
      <c r="AMK6627" s="12"/>
    </row>
    <row r="6628" spans="1:1025">
      <c r="A6628" s="23">
        <v>6</v>
      </c>
      <c r="B6628" s="23">
        <v>1996</v>
      </c>
      <c r="C6628" s="24">
        <v>-45</v>
      </c>
      <c r="D6628" s="24">
        <v>8</v>
      </c>
      <c r="E6628" s="24">
        <v>200</v>
      </c>
      <c r="F6628" s="27">
        <v>1.53</v>
      </c>
      <c r="G6628" s="24" t="s">
        <v>93</v>
      </c>
      <c r="H6628" s="1"/>
      <c r="I6628" s="1"/>
      <c r="AD6628" s="1"/>
      <c r="AE6628" s="1"/>
      <c r="AG6628" s="7"/>
      <c r="AH6628" s="7"/>
      <c r="AI6628" s="7"/>
      <c r="IU6628" s="11"/>
      <c r="IV6628" s="11"/>
      <c r="IW6628" s="11"/>
      <c r="AMI6628" s="12"/>
      <c r="AMJ6628" s="12"/>
      <c r="AMK6628" s="12"/>
    </row>
    <row r="6629" spans="1:1025">
      <c r="A6629" s="23">
        <v>6</v>
      </c>
      <c r="B6629" s="23">
        <v>1996</v>
      </c>
      <c r="C6629" s="24">
        <v>-21.9</v>
      </c>
      <c r="D6629" s="24">
        <v>3.6</v>
      </c>
      <c r="E6629" s="24">
        <v>0</v>
      </c>
      <c r="F6629" s="27">
        <v>0.62</v>
      </c>
      <c r="G6629" s="24" t="s">
        <v>93</v>
      </c>
      <c r="H6629" s="1"/>
      <c r="I6629" s="1"/>
      <c r="AD6629" s="1"/>
      <c r="AE6629" s="1"/>
      <c r="AG6629" s="7"/>
      <c r="AH6629" s="7"/>
      <c r="AI6629" s="7"/>
      <c r="IU6629" s="11"/>
      <c r="IV6629" s="11"/>
      <c r="IW6629" s="11"/>
      <c r="AMI6629" s="12"/>
      <c r="AMJ6629" s="12"/>
      <c r="AMK6629" s="12"/>
    </row>
    <row r="6630" spans="1:1025">
      <c r="A6630" s="23">
        <v>6</v>
      </c>
      <c r="B6630" s="23">
        <v>1996</v>
      </c>
      <c r="C6630" s="24">
        <v>-20.329999999999998</v>
      </c>
      <c r="D6630" s="24">
        <v>-0.6</v>
      </c>
      <c r="E6630" s="24">
        <v>1500</v>
      </c>
      <c r="F6630" s="27">
        <v>1.65</v>
      </c>
      <c r="G6630" s="24" t="s">
        <v>93</v>
      </c>
      <c r="H6630" s="1"/>
      <c r="I6630" s="1"/>
      <c r="AD6630" s="1"/>
      <c r="AE6630" s="1"/>
      <c r="AG6630" s="7"/>
      <c r="AH6630" s="7"/>
      <c r="AI6630" s="7"/>
      <c r="IU6630" s="11"/>
      <c r="IV6630" s="11"/>
      <c r="IW6630" s="11"/>
      <c r="AMI6630" s="12"/>
      <c r="AMJ6630" s="12"/>
      <c r="AMK6630" s="12"/>
    </row>
    <row r="6631" spans="1:1025">
      <c r="A6631" s="23">
        <v>6</v>
      </c>
      <c r="B6631" s="23">
        <v>1996</v>
      </c>
      <c r="C6631" s="24">
        <v>-27.7</v>
      </c>
      <c r="D6631" s="24">
        <v>5.3</v>
      </c>
      <c r="E6631" s="24">
        <v>0</v>
      </c>
      <c r="F6631" s="27">
        <v>0.41</v>
      </c>
      <c r="G6631" s="24" t="s">
        <v>93</v>
      </c>
      <c r="H6631" s="1"/>
      <c r="I6631" s="1"/>
      <c r="AD6631" s="1"/>
      <c r="AE6631" s="1"/>
      <c r="AG6631" s="7"/>
      <c r="AH6631" s="7"/>
      <c r="AI6631" s="7"/>
      <c r="IU6631" s="11"/>
      <c r="IV6631" s="11"/>
      <c r="IW6631" s="11"/>
      <c r="AMI6631" s="12"/>
      <c r="AMJ6631" s="12"/>
      <c r="AMK6631" s="12"/>
    </row>
    <row r="6632" spans="1:1025">
      <c r="A6632" s="23">
        <v>6</v>
      </c>
      <c r="B6632" s="23">
        <v>1996</v>
      </c>
      <c r="C6632" s="24">
        <v>-45</v>
      </c>
      <c r="D6632" s="24">
        <v>8</v>
      </c>
      <c r="E6632" s="24">
        <v>900</v>
      </c>
      <c r="F6632" s="27">
        <v>2.29</v>
      </c>
      <c r="G6632" s="24" t="s">
        <v>93</v>
      </c>
      <c r="H6632" s="1"/>
      <c r="I6632" s="1"/>
      <c r="AD6632" s="1"/>
      <c r="AE6632" s="1"/>
      <c r="AG6632" s="7"/>
      <c r="AH6632" s="7"/>
      <c r="AI6632" s="7"/>
      <c r="IU6632" s="11"/>
      <c r="IV6632" s="11"/>
      <c r="IW6632" s="11"/>
      <c r="AMI6632" s="12"/>
      <c r="AMJ6632" s="12"/>
      <c r="AMK6632" s="12"/>
    </row>
    <row r="6633" spans="1:1025">
      <c r="A6633" s="23">
        <v>6</v>
      </c>
      <c r="B6633" s="23">
        <v>1996</v>
      </c>
      <c r="C6633" s="24">
        <v>-45</v>
      </c>
      <c r="D6633" s="24">
        <v>8</v>
      </c>
      <c r="E6633" s="24">
        <v>40</v>
      </c>
      <c r="F6633" s="27">
        <v>0.59</v>
      </c>
      <c r="G6633" s="24" t="s">
        <v>93</v>
      </c>
      <c r="H6633" s="1"/>
      <c r="I6633" s="1"/>
      <c r="AD6633" s="1"/>
      <c r="AE6633" s="1"/>
      <c r="AG6633" s="7"/>
      <c r="AH6633" s="7"/>
      <c r="AI6633" s="7"/>
      <c r="IU6633" s="11"/>
      <c r="IV6633" s="11"/>
      <c r="IW6633" s="11"/>
      <c r="AMI6633" s="12"/>
      <c r="AMJ6633" s="12"/>
      <c r="AMK6633" s="12"/>
    </row>
    <row r="6634" spans="1:1025">
      <c r="A6634" s="23">
        <v>5</v>
      </c>
      <c r="B6634" s="23">
        <v>1996</v>
      </c>
      <c r="C6634" s="24">
        <v>-25</v>
      </c>
      <c r="D6634" s="24">
        <v>-17</v>
      </c>
      <c r="E6634" s="24">
        <v>170</v>
      </c>
      <c r="F6634" s="27">
        <v>0.68</v>
      </c>
      <c r="G6634" s="24" t="s">
        <v>93</v>
      </c>
      <c r="H6634" s="1"/>
      <c r="I6634" s="1"/>
      <c r="AD6634" s="1"/>
      <c r="AE6634" s="1"/>
      <c r="AG6634" s="7"/>
      <c r="AH6634" s="7"/>
      <c r="AI6634" s="7"/>
      <c r="IU6634" s="11"/>
      <c r="IV6634" s="11"/>
      <c r="IW6634" s="11"/>
      <c r="AMI6634" s="12"/>
      <c r="AMJ6634" s="12"/>
      <c r="AMK6634" s="12"/>
    </row>
    <row r="6635" spans="1:1025">
      <c r="A6635" s="23">
        <v>6</v>
      </c>
      <c r="B6635" s="23">
        <v>1996</v>
      </c>
      <c r="C6635" s="24">
        <v>-45</v>
      </c>
      <c r="D6635" s="24">
        <v>8</v>
      </c>
      <c r="E6635" s="24">
        <v>300</v>
      </c>
      <c r="F6635" s="27">
        <v>1.73</v>
      </c>
      <c r="G6635" s="24" t="s">
        <v>93</v>
      </c>
      <c r="H6635" s="1"/>
      <c r="I6635" s="1"/>
      <c r="AD6635" s="1"/>
      <c r="AE6635" s="1"/>
      <c r="AG6635" s="7"/>
      <c r="AH6635" s="7"/>
      <c r="AI6635" s="7"/>
      <c r="IU6635" s="11"/>
      <c r="IV6635" s="11"/>
      <c r="IW6635" s="11"/>
      <c r="AMI6635" s="12"/>
      <c r="AMJ6635" s="12"/>
      <c r="AMK6635" s="12"/>
    </row>
    <row r="6636" spans="1:1025">
      <c r="A6636" s="23">
        <v>6</v>
      </c>
      <c r="B6636" s="23">
        <v>1996</v>
      </c>
      <c r="C6636" s="24">
        <v>-20.329999999999998</v>
      </c>
      <c r="D6636" s="24">
        <v>-0.6</v>
      </c>
      <c r="E6636" s="24">
        <v>2000</v>
      </c>
      <c r="F6636" s="27">
        <v>1.45</v>
      </c>
      <c r="G6636" s="24" t="s">
        <v>93</v>
      </c>
      <c r="H6636" s="1"/>
      <c r="I6636" s="1"/>
      <c r="AD6636" s="1"/>
      <c r="AE6636" s="1"/>
      <c r="AG6636" s="7"/>
      <c r="AH6636" s="7"/>
      <c r="AI6636" s="7"/>
      <c r="IU6636" s="11"/>
      <c r="IV6636" s="11"/>
      <c r="IW6636" s="11"/>
      <c r="AMI6636" s="12"/>
      <c r="AMJ6636" s="12"/>
      <c r="AMK6636" s="12"/>
    </row>
    <row r="6637" spans="1:1025">
      <c r="A6637" s="23">
        <v>5</v>
      </c>
      <c r="B6637" s="23">
        <v>1996</v>
      </c>
      <c r="C6637" s="24">
        <v>-25</v>
      </c>
      <c r="D6637" s="24">
        <v>-17</v>
      </c>
      <c r="E6637" s="24">
        <v>60</v>
      </c>
      <c r="F6637" s="27">
        <v>0.42</v>
      </c>
      <c r="G6637" s="24" t="s">
        <v>93</v>
      </c>
      <c r="H6637" s="1"/>
      <c r="I6637" s="1"/>
      <c r="AD6637" s="1"/>
      <c r="AE6637" s="1"/>
      <c r="AG6637" s="7"/>
      <c r="AH6637" s="7"/>
      <c r="AI6637" s="7"/>
      <c r="IU6637" s="11"/>
      <c r="IV6637" s="11"/>
      <c r="IW6637" s="11"/>
      <c r="AMI6637" s="12"/>
      <c r="AMJ6637" s="12"/>
      <c r="AMK6637" s="12"/>
    </row>
    <row r="6638" spans="1:1025">
      <c r="A6638" s="23">
        <v>5</v>
      </c>
      <c r="B6638" s="23">
        <v>1996</v>
      </c>
      <c r="C6638" s="24">
        <v>-25</v>
      </c>
      <c r="D6638" s="24">
        <v>-17</v>
      </c>
      <c r="E6638" s="24">
        <v>5050</v>
      </c>
      <c r="F6638" s="27">
        <v>1.75</v>
      </c>
      <c r="G6638" s="24" t="s">
        <v>93</v>
      </c>
      <c r="H6638" s="1"/>
      <c r="I6638" s="1"/>
      <c r="AD6638" s="1"/>
      <c r="AE6638" s="1"/>
      <c r="AG6638" s="7"/>
      <c r="AH6638" s="7"/>
      <c r="AI6638" s="7"/>
      <c r="IU6638" s="11"/>
      <c r="IV6638" s="11"/>
      <c r="IW6638" s="11"/>
      <c r="AMI6638" s="12"/>
      <c r="AMJ6638" s="12"/>
      <c r="AMK6638" s="12"/>
    </row>
    <row r="6639" spans="1:1025">
      <c r="A6639" s="23">
        <v>6</v>
      </c>
      <c r="B6639" s="23">
        <v>1996</v>
      </c>
      <c r="C6639" s="24">
        <v>-20.329999999999998</v>
      </c>
      <c r="D6639" s="24">
        <v>-0.6</v>
      </c>
      <c r="E6639" s="24">
        <v>3000</v>
      </c>
      <c r="F6639" s="27">
        <v>1.61</v>
      </c>
      <c r="G6639" s="24" t="s">
        <v>93</v>
      </c>
      <c r="H6639" s="1"/>
      <c r="I6639" s="1"/>
      <c r="AD6639" s="1"/>
      <c r="AE6639" s="1"/>
      <c r="AG6639" s="7"/>
      <c r="AH6639" s="7"/>
      <c r="AI6639" s="7"/>
      <c r="IU6639" s="11"/>
      <c r="IV6639" s="11"/>
      <c r="IW6639" s="11"/>
      <c r="AMI6639" s="12"/>
      <c r="AMJ6639" s="12"/>
      <c r="AMK6639" s="12"/>
    </row>
    <row r="6640" spans="1:1025">
      <c r="A6640" s="23">
        <v>3</v>
      </c>
      <c r="B6640" s="23">
        <v>1998</v>
      </c>
      <c r="C6640" s="24">
        <v>142</v>
      </c>
      <c r="D6640" s="24">
        <v>-46.8</v>
      </c>
      <c r="E6640" s="24">
        <v>20</v>
      </c>
      <c r="F6640" s="27">
        <v>7.0000000000000007E-2</v>
      </c>
      <c r="G6640" s="24" t="s">
        <v>94</v>
      </c>
      <c r="H6640" s="1"/>
      <c r="I6640" s="1"/>
      <c r="AD6640" s="1"/>
      <c r="AE6640" s="1"/>
      <c r="AG6640" s="7"/>
      <c r="AH6640" s="7"/>
      <c r="AI6640" s="7"/>
      <c r="IU6640" s="11"/>
      <c r="IV6640" s="11"/>
      <c r="IW6640" s="11"/>
      <c r="AMI6640" s="12"/>
      <c r="AMJ6640" s="12"/>
      <c r="AMK6640" s="12"/>
    </row>
    <row r="6641" spans="1:1025">
      <c r="A6641" s="23">
        <v>3</v>
      </c>
      <c r="B6641" s="23">
        <v>1998</v>
      </c>
      <c r="C6641" s="24">
        <v>141.9</v>
      </c>
      <c r="D6641" s="24">
        <v>-42.1</v>
      </c>
      <c r="E6641" s="24">
        <v>75</v>
      </c>
      <c r="F6641" s="27">
        <v>0.85</v>
      </c>
      <c r="G6641" s="24" t="s">
        <v>95</v>
      </c>
      <c r="H6641" s="1"/>
      <c r="I6641" s="1"/>
      <c r="AD6641" s="1"/>
      <c r="AE6641" s="1"/>
      <c r="AG6641" s="7"/>
      <c r="AH6641" s="7"/>
      <c r="AI6641" s="7"/>
      <c r="IU6641" s="11"/>
      <c r="IV6641" s="11"/>
      <c r="IW6641" s="11"/>
      <c r="AMI6641" s="12"/>
      <c r="AMJ6641" s="12"/>
      <c r="AMK6641" s="12"/>
    </row>
    <row r="6642" spans="1:1025">
      <c r="A6642" s="23">
        <v>3</v>
      </c>
      <c r="B6642" s="23">
        <v>1998</v>
      </c>
      <c r="C6642" s="24">
        <v>142</v>
      </c>
      <c r="D6642" s="24">
        <v>-46.8</v>
      </c>
      <c r="E6642" s="24">
        <v>300</v>
      </c>
      <c r="F6642" s="27">
        <v>0.15</v>
      </c>
      <c r="G6642" s="24" t="s">
        <v>95</v>
      </c>
      <c r="H6642" s="1"/>
      <c r="I6642" s="1"/>
      <c r="AD6642" s="1"/>
      <c r="AE6642" s="1"/>
      <c r="AG6642" s="7"/>
      <c r="AH6642" s="7"/>
      <c r="AI6642" s="7"/>
      <c r="IU6642" s="11"/>
      <c r="IV6642" s="11"/>
      <c r="IW6642" s="11"/>
      <c r="AMI6642" s="12"/>
      <c r="AMJ6642" s="12"/>
      <c r="AMK6642" s="12"/>
    </row>
    <row r="6643" spans="1:1025">
      <c r="A6643" s="23">
        <v>3</v>
      </c>
      <c r="B6643" s="23">
        <v>1998</v>
      </c>
      <c r="C6643" s="24">
        <v>142</v>
      </c>
      <c r="D6643" s="24">
        <v>-46.8</v>
      </c>
      <c r="E6643" s="24">
        <v>50</v>
      </c>
      <c r="F6643" s="27">
        <v>0.15</v>
      </c>
      <c r="G6643" s="24" t="s">
        <v>95</v>
      </c>
      <c r="H6643" s="1"/>
      <c r="I6643" s="1"/>
      <c r="AD6643" s="1"/>
      <c r="AE6643" s="1"/>
      <c r="AG6643" s="7"/>
      <c r="AH6643" s="7"/>
      <c r="AI6643" s="7"/>
      <c r="IU6643" s="11"/>
      <c r="IV6643" s="11"/>
      <c r="IW6643" s="11"/>
      <c r="AMI6643" s="12"/>
      <c r="AMJ6643" s="12"/>
      <c r="AMK6643" s="12"/>
    </row>
    <row r="6644" spans="1:1025">
      <c r="A6644" s="23">
        <v>3</v>
      </c>
      <c r="B6644" s="23">
        <v>1998</v>
      </c>
      <c r="C6644" s="24">
        <v>142</v>
      </c>
      <c r="D6644" s="24">
        <v>-46.8</v>
      </c>
      <c r="E6644" s="24">
        <v>150</v>
      </c>
      <c r="F6644" s="27">
        <v>0.08</v>
      </c>
      <c r="G6644" s="24" t="s">
        <v>95</v>
      </c>
      <c r="H6644" s="1"/>
      <c r="I6644" s="1"/>
      <c r="AD6644" s="1"/>
      <c r="AE6644" s="1"/>
      <c r="AG6644" s="7"/>
      <c r="AH6644" s="7"/>
      <c r="AI6644" s="7"/>
      <c r="IU6644" s="11"/>
      <c r="IV6644" s="11"/>
      <c r="IW6644" s="11"/>
      <c r="AMI6644" s="12"/>
      <c r="AMJ6644" s="12"/>
      <c r="AMK6644" s="12"/>
    </row>
    <row r="6645" spans="1:1025">
      <c r="A6645" s="23">
        <v>3</v>
      </c>
      <c r="B6645" s="23">
        <v>1998</v>
      </c>
      <c r="C6645" s="24">
        <v>141.9</v>
      </c>
      <c r="D6645" s="24">
        <v>-42.1</v>
      </c>
      <c r="E6645" s="24">
        <v>150</v>
      </c>
      <c r="F6645" s="27">
        <v>0.4</v>
      </c>
      <c r="G6645" s="24" t="s">
        <v>95</v>
      </c>
      <c r="H6645" s="1"/>
      <c r="I6645" s="1"/>
      <c r="AD6645" s="1"/>
      <c r="AE6645" s="1"/>
      <c r="AG6645" s="7"/>
      <c r="AH6645" s="7"/>
      <c r="AI6645" s="7"/>
      <c r="IU6645" s="11"/>
      <c r="IV6645" s="11"/>
      <c r="IW6645" s="11"/>
      <c r="AMI6645" s="12"/>
      <c r="AMJ6645" s="12"/>
      <c r="AMK6645" s="12"/>
    </row>
    <row r="6646" spans="1:1025">
      <c r="A6646" s="23">
        <v>3</v>
      </c>
      <c r="B6646" s="23">
        <v>1998</v>
      </c>
      <c r="C6646" s="24">
        <v>141.9</v>
      </c>
      <c r="D6646" s="24">
        <v>-42.1</v>
      </c>
      <c r="E6646" s="24">
        <v>300</v>
      </c>
      <c r="F6646" s="27">
        <v>0.3</v>
      </c>
      <c r="G6646" s="24" t="s">
        <v>95</v>
      </c>
      <c r="H6646" s="1"/>
      <c r="I6646" s="1"/>
      <c r="AD6646" s="1"/>
      <c r="AE6646" s="1"/>
      <c r="AG6646" s="7"/>
      <c r="AH6646" s="7"/>
      <c r="AI6646" s="7"/>
      <c r="IU6646" s="11"/>
      <c r="IV6646" s="11"/>
      <c r="IW6646" s="11"/>
      <c r="AMI6646" s="12"/>
      <c r="AMJ6646" s="12"/>
      <c r="AMK6646" s="12"/>
    </row>
    <row r="6647" spans="1:1025">
      <c r="A6647" s="23">
        <v>3</v>
      </c>
      <c r="B6647" s="23">
        <v>1998</v>
      </c>
      <c r="C6647" s="24">
        <v>141.9</v>
      </c>
      <c r="D6647" s="24">
        <v>-42.1</v>
      </c>
      <c r="E6647" s="24">
        <v>20</v>
      </c>
      <c r="F6647" s="27">
        <v>0.78</v>
      </c>
      <c r="G6647" s="24" t="s">
        <v>95</v>
      </c>
      <c r="H6647" s="1"/>
      <c r="I6647" s="1"/>
      <c r="AD6647" s="1"/>
      <c r="AE6647" s="1"/>
      <c r="AG6647" s="7"/>
      <c r="AH6647" s="7"/>
      <c r="AI6647" s="7"/>
      <c r="IU6647" s="11"/>
      <c r="IV6647" s="11"/>
      <c r="IW6647" s="11"/>
      <c r="AMI6647" s="12"/>
      <c r="AMJ6647" s="12"/>
      <c r="AMK6647" s="12"/>
    </row>
    <row r="6648" spans="1:1025">
      <c r="A6648" s="23">
        <v>3</v>
      </c>
      <c r="B6648" s="23">
        <v>1998</v>
      </c>
      <c r="C6648" s="24">
        <v>141.9</v>
      </c>
      <c r="D6648" s="24">
        <v>-42.1</v>
      </c>
      <c r="E6648" s="24">
        <v>50</v>
      </c>
      <c r="F6648" s="27">
        <v>0.12</v>
      </c>
      <c r="G6648" s="24" t="s">
        <v>95</v>
      </c>
      <c r="H6648" s="1"/>
      <c r="I6648" s="1"/>
      <c r="AD6648" s="1"/>
      <c r="AE6648" s="1"/>
      <c r="AG6648" s="7"/>
      <c r="AH6648" s="7"/>
      <c r="AI6648" s="7"/>
      <c r="IU6648" s="11"/>
      <c r="IV6648" s="11"/>
      <c r="IW6648" s="11"/>
      <c r="AMI6648" s="12"/>
      <c r="AMJ6648" s="12"/>
      <c r="AMK6648" s="12"/>
    </row>
    <row r="6649" spans="1:1025">
      <c r="A6649" s="23">
        <v>3</v>
      </c>
      <c r="B6649" s="23">
        <v>1998</v>
      </c>
      <c r="C6649" s="24">
        <v>141.9</v>
      </c>
      <c r="D6649" s="24">
        <v>-42.1</v>
      </c>
      <c r="E6649" s="24">
        <v>30</v>
      </c>
      <c r="F6649" s="27">
        <v>0.35</v>
      </c>
      <c r="G6649" s="24" t="s">
        <v>95</v>
      </c>
      <c r="H6649" s="1"/>
      <c r="I6649" s="1"/>
      <c r="AD6649" s="1"/>
      <c r="AE6649" s="1"/>
      <c r="AG6649" s="7"/>
      <c r="AH6649" s="7"/>
      <c r="AI6649" s="7"/>
      <c r="IU6649" s="11"/>
      <c r="IV6649" s="11"/>
      <c r="IW6649" s="11"/>
      <c r="AMI6649" s="12"/>
      <c r="AMJ6649" s="12"/>
      <c r="AMK6649" s="12"/>
    </row>
    <row r="6650" spans="1:1025">
      <c r="A6650" s="23">
        <v>3</v>
      </c>
      <c r="B6650" s="23">
        <v>1998</v>
      </c>
      <c r="C6650" s="24">
        <v>142</v>
      </c>
      <c r="D6650" s="24">
        <v>-46.8</v>
      </c>
      <c r="E6650" s="24">
        <v>30</v>
      </c>
      <c r="F6650" s="27">
        <v>0.06</v>
      </c>
      <c r="G6650" s="24" t="s">
        <v>95</v>
      </c>
      <c r="H6650" s="1"/>
      <c r="I6650" s="1"/>
      <c r="AD6650" s="1"/>
      <c r="AE6650" s="1"/>
      <c r="AG6650" s="7"/>
      <c r="AH6650" s="7"/>
      <c r="AI6650" s="7"/>
      <c r="IU6650" s="11"/>
      <c r="IV6650" s="11"/>
      <c r="IW6650" s="11"/>
      <c r="AMI6650" s="12"/>
      <c r="AMJ6650" s="12"/>
      <c r="AMK6650" s="12"/>
    </row>
    <row r="6651" spans="1:1025">
      <c r="A6651" s="23">
        <v>3</v>
      </c>
      <c r="B6651" s="23">
        <v>1998</v>
      </c>
      <c r="C6651" s="24">
        <v>142</v>
      </c>
      <c r="D6651" s="24">
        <v>-46.8</v>
      </c>
      <c r="E6651" s="24">
        <v>75</v>
      </c>
      <c r="F6651" s="27">
        <v>0.15</v>
      </c>
      <c r="G6651" s="24" t="s">
        <v>95</v>
      </c>
      <c r="H6651" s="1"/>
      <c r="I6651" s="1"/>
      <c r="AD6651" s="1"/>
      <c r="AE6651" s="1"/>
      <c r="AG6651" s="7"/>
      <c r="AH6651" s="7"/>
      <c r="AI6651" s="7"/>
      <c r="IU6651" s="11"/>
      <c r="IV6651" s="11"/>
      <c r="IW6651" s="11"/>
      <c r="AMI6651" s="12"/>
      <c r="AMJ6651" s="12"/>
      <c r="AMK6651" s="12"/>
    </row>
    <row r="6652" spans="1:1025">
      <c r="A6652" s="23">
        <v>8</v>
      </c>
      <c r="B6652" s="23">
        <v>2003</v>
      </c>
      <c r="C6652" s="24">
        <v>-9.1120000000000001</v>
      </c>
      <c r="D6652" s="24">
        <v>48.637999999999998</v>
      </c>
      <c r="E6652" s="24">
        <v>3</v>
      </c>
      <c r="F6652" s="27">
        <v>0.64</v>
      </c>
      <c r="G6652" s="24" t="s">
        <v>96</v>
      </c>
      <c r="H6652" s="1"/>
      <c r="I6652" s="1"/>
      <c r="AD6652" s="1"/>
      <c r="AE6652" s="1"/>
      <c r="AG6652" s="7"/>
      <c r="AH6652" s="7"/>
      <c r="AI6652" s="7"/>
      <c r="IU6652" s="11"/>
      <c r="IV6652" s="11"/>
      <c r="IW6652" s="11"/>
      <c r="AMI6652" s="12"/>
      <c r="AMJ6652" s="12"/>
      <c r="AMK6652" s="12"/>
    </row>
    <row r="6653" spans="1:1025">
      <c r="A6653" s="23">
        <v>8</v>
      </c>
      <c r="B6653" s="23">
        <v>2003</v>
      </c>
      <c r="C6653" s="24">
        <v>-9.1120000000000001</v>
      </c>
      <c r="D6653" s="24">
        <v>48.637999999999998</v>
      </c>
      <c r="E6653" s="24">
        <v>28</v>
      </c>
      <c r="F6653" s="27">
        <v>0.71</v>
      </c>
      <c r="G6653" s="24" t="s">
        <v>96</v>
      </c>
      <c r="H6653" s="1"/>
      <c r="I6653" s="1"/>
      <c r="AD6653" s="1"/>
      <c r="AE6653" s="1"/>
      <c r="AG6653" s="7"/>
      <c r="AH6653" s="7"/>
      <c r="AI6653" s="7"/>
      <c r="IU6653" s="11"/>
      <c r="IV6653" s="11"/>
      <c r="IW6653" s="11"/>
      <c r="AMI6653" s="12"/>
      <c r="AMJ6653" s="12"/>
      <c r="AMK6653" s="12"/>
    </row>
    <row r="6654" spans="1:1025">
      <c r="A6654" s="23">
        <v>8</v>
      </c>
      <c r="B6654" s="23">
        <v>2003</v>
      </c>
      <c r="C6654" s="24">
        <v>-9.1120000000000001</v>
      </c>
      <c r="D6654" s="24">
        <v>48.637999999999998</v>
      </c>
      <c r="E6654" s="24">
        <v>61</v>
      </c>
      <c r="F6654" s="27">
        <v>1.94</v>
      </c>
      <c r="G6654" s="24" t="s">
        <v>96</v>
      </c>
      <c r="H6654" s="1"/>
      <c r="I6654" s="1"/>
      <c r="AD6654" s="1"/>
      <c r="AE6654" s="1"/>
      <c r="AG6654" s="7"/>
      <c r="AH6654" s="7"/>
      <c r="AI6654" s="7"/>
      <c r="IU6654" s="11"/>
      <c r="IV6654" s="11"/>
      <c r="IW6654" s="11"/>
      <c r="AMI6654" s="12"/>
      <c r="AMJ6654" s="12"/>
      <c r="AMK6654" s="12"/>
    </row>
    <row r="6655" spans="1:1025">
      <c r="A6655" s="23">
        <v>8</v>
      </c>
      <c r="B6655" s="23">
        <v>2003</v>
      </c>
      <c r="C6655" s="24">
        <v>-9.1120000000000001</v>
      </c>
      <c r="D6655" s="24">
        <v>48.637999999999998</v>
      </c>
      <c r="E6655" s="24">
        <v>127</v>
      </c>
      <c r="F6655" s="27">
        <v>2.5299999999999998</v>
      </c>
      <c r="G6655" s="24" t="s">
        <v>96</v>
      </c>
      <c r="H6655" s="1"/>
      <c r="I6655" s="1"/>
      <c r="AD6655" s="1"/>
      <c r="AE6655" s="1"/>
      <c r="AG6655" s="7"/>
      <c r="AH6655" s="7"/>
      <c r="AI6655" s="7"/>
      <c r="IU6655" s="11"/>
      <c r="IV6655" s="11"/>
      <c r="IW6655" s="11"/>
      <c r="AMI6655" s="12"/>
      <c r="AMJ6655" s="12"/>
      <c r="AMK6655" s="12"/>
    </row>
    <row r="6656" spans="1:1025">
      <c r="A6656" s="23">
        <v>8</v>
      </c>
      <c r="B6656" s="23">
        <v>2003</v>
      </c>
      <c r="C6656" s="24">
        <v>-9.1120000000000001</v>
      </c>
      <c r="D6656" s="24">
        <v>48.637999999999998</v>
      </c>
      <c r="E6656" s="24">
        <v>147</v>
      </c>
      <c r="F6656" s="27">
        <v>5.37</v>
      </c>
      <c r="G6656" s="24" t="s">
        <v>96</v>
      </c>
      <c r="H6656" s="1"/>
      <c r="I6656" s="1"/>
      <c r="AD6656" s="1"/>
      <c r="AE6656" s="1"/>
      <c r="AG6656" s="7"/>
      <c r="AH6656" s="7"/>
      <c r="AI6656" s="7"/>
      <c r="IU6656" s="11"/>
      <c r="IV6656" s="11"/>
      <c r="IW6656" s="11"/>
      <c r="AMI6656" s="12"/>
      <c r="AMJ6656" s="12"/>
      <c r="AMK6656" s="12"/>
    </row>
    <row r="6657" spans="1:1025">
      <c r="A6657" s="23">
        <v>8</v>
      </c>
      <c r="B6657" s="23">
        <v>2003</v>
      </c>
      <c r="C6657" s="24">
        <v>-9.2919999999999998</v>
      </c>
      <c r="D6657" s="24">
        <v>48.58</v>
      </c>
      <c r="E6657" s="24">
        <v>3</v>
      </c>
      <c r="F6657" s="27">
        <v>0.21</v>
      </c>
      <c r="G6657" s="24" t="s">
        <v>96</v>
      </c>
      <c r="H6657" s="1"/>
      <c r="I6657" s="1"/>
      <c r="AD6657" s="1"/>
      <c r="AE6657" s="1"/>
      <c r="AG6657" s="7"/>
      <c r="AH6657" s="7"/>
      <c r="AI6657" s="7"/>
      <c r="IU6657" s="11"/>
      <c r="IV6657" s="11"/>
      <c r="IW6657" s="11"/>
      <c r="AMI6657" s="12"/>
      <c r="AMJ6657" s="12"/>
      <c r="AMK6657" s="12"/>
    </row>
    <row r="6658" spans="1:1025">
      <c r="A6658" s="23">
        <v>8</v>
      </c>
      <c r="B6658" s="23">
        <v>2003</v>
      </c>
      <c r="C6658" s="24">
        <v>-9.2919999999999998</v>
      </c>
      <c r="D6658" s="24">
        <v>48.58</v>
      </c>
      <c r="E6658" s="24">
        <v>21</v>
      </c>
      <c r="F6658" s="27">
        <v>0.21</v>
      </c>
      <c r="G6658" s="24" t="s">
        <v>96</v>
      </c>
      <c r="H6658" s="1"/>
      <c r="I6658" s="1"/>
      <c r="AD6658" s="1"/>
      <c r="AE6658" s="1"/>
      <c r="AG6658" s="7"/>
      <c r="AH6658" s="7"/>
      <c r="AI6658" s="7"/>
      <c r="IU6658" s="11"/>
      <c r="IV6658" s="11"/>
      <c r="IW6658" s="11"/>
      <c r="AMI6658" s="12"/>
      <c r="AMJ6658" s="12"/>
      <c r="AMK6658" s="12"/>
    </row>
    <row r="6659" spans="1:1025">
      <c r="A6659" s="23">
        <v>8</v>
      </c>
      <c r="B6659" s="23">
        <v>2003</v>
      </c>
      <c r="C6659" s="24">
        <v>-9.2919999999999998</v>
      </c>
      <c r="D6659" s="24">
        <v>48.58</v>
      </c>
      <c r="E6659" s="24">
        <v>51</v>
      </c>
      <c r="F6659" s="27">
        <v>0.37</v>
      </c>
      <c r="G6659" s="24" t="s">
        <v>96</v>
      </c>
      <c r="H6659" s="1"/>
      <c r="I6659" s="1"/>
      <c r="AD6659" s="1"/>
      <c r="AE6659" s="1"/>
      <c r="AG6659" s="7"/>
      <c r="AH6659" s="7"/>
      <c r="AI6659" s="7"/>
      <c r="IU6659" s="11"/>
      <c r="IV6659" s="11"/>
      <c r="IW6659" s="11"/>
      <c r="AMI6659" s="12"/>
      <c r="AMJ6659" s="12"/>
      <c r="AMK6659" s="12"/>
    </row>
    <row r="6660" spans="1:1025">
      <c r="A6660" s="23">
        <v>8</v>
      </c>
      <c r="B6660" s="23">
        <v>2003</v>
      </c>
      <c r="C6660" s="24">
        <v>-9.2919999999999998</v>
      </c>
      <c r="D6660" s="24">
        <v>48.58</v>
      </c>
      <c r="E6660" s="24">
        <v>80</v>
      </c>
      <c r="F6660" s="27">
        <v>0.52</v>
      </c>
      <c r="G6660" s="24" t="s">
        <v>96</v>
      </c>
      <c r="H6660" s="1"/>
      <c r="I6660" s="1"/>
      <c r="AD6660" s="1"/>
      <c r="AE6660" s="1"/>
      <c r="AG6660" s="7"/>
      <c r="AH6660" s="7"/>
      <c r="AI6660" s="7"/>
      <c r="IU6660" s="11"/>
      <c r="IV6660" s="11"/>
      <c r="IW6660" s="11"/>
      <c r="AMI6660" s="12"/>
      <c r="AMJ6660" s="12"/>
      <c r="AMK6660" s="12"/>
    </row>
    <row r="6661" spans="1:1025">
      <c r="A6661" s="23">
        <v>8</v>
      </c>
      <c r="B6661" s="23">
        <v>2003</v>
      </c>
      <c r="C6661" s="24">
        <v>-9.2919999999999998</v>
      </c>
      <c r="D6661" s="24">
        <v>48.58</v>
      </c>
      <c r="E6661" s="24">
        <v>111</v>
      </c>
      <c r="F6661" s="27">
        <v>0.68</v>
      </c>
      <c r="G6661" s="24" t="s">
        <v>96</v>
      </c>
      <c r="H6661" s="1"/>
      <c r="I6661" s="1"/>
      <c r="AD6661" s="1"/>
      <c r="AE6661" s="1"/>
      <c r="AG6661" s="7"/>
      <c r="AH6661" s="7"/>
      <c r="AI6661" s="7"/>
      <c r="IU6661" s="11"/>
      <c r="IV6661" s="11"/>
      <c r="IW6661" s="11"/>
      <c r="AMI6661" s="12"/>
      <c r="AMJ6661" s="12"/>
      <c r="AMK6661" s="12"/>
    </row>
    <row r="6662" spans="1:1025">
      <c r="A6662" s="23">
        <v>8</v>
      </c>
      <c r="B6662" s="23">
        <v>2003</v>
      </c>
      <c r="C6662" s="24">
        <v>-9.2919999999999998</v>
      </c>
      <c r="D6662" s="24">
        <v>48.58</v>
      </c>
      <c r="E6662" s="24">
        <v>141</v>
      </c>
      <c r="F6662" s="27">
        <v>0.68</v>
      </c>
      <c r="G6662" s="24" t="s">
        <v>96</v>
      </c>
      <c r="H6662" s="1"/>
      <c r="I6662" s="1"/>
      <c r="AD6662" s="1"/>
      <c r="AE6662" s="1"/>
      <c r="AG6662" s="7"/>
      <c r="AH6662" s="7"/>
      <c r="AI6662" s="7"/>
      <c r="IU6662" s="11"/>
      <c r="IV6662" s="11"/>
      <c r="IW6662" s="11"/>
      <c r="AMI6662" s="12"/>
      <c r="AMJ6662" s="12"/>
      <c r="AMK6662" s="12"/>
    </row>
    <row r="6663" spans="1:1025">
      <c r="A6663" s="23">
        <v>8</v>
      </c>
      <c r="B6663" s="23">
        <v>2003</v>
      </c>
      <c r="C6663" s="24">
        <v>-9.2919999999999998</v>
      </c>
      <c r="D6663" s="24">
        <v>48.58</v>
      </c>
      <c r="E6663" s="24">
        <v>154</v>
      </c>
      <c r="F6663" s="27">
        <v>0.35</v>
      </c>
      <c r="G6663" s="24" t="s">
        <v>96</v>
      </c>
      <c r="H6663" s="1"/>
      <c r="I6663" s="1"/>
      <c r="AD6663" s="1"/>
      <c r="AE6663" s="1"/>
      <c r="AG6663" s="7"/>
      <c r="AH6663" s="7"/>
      <c r="AI6663" s="7"/>
      <c r="IU6663" s="11"/>
      <c r="IV6663" s="11"/>
      <c r="IW6663" s="11"/>
      <c r="AMI6663" s="12"/>
      <c r="AMJ6663" s="12"/>
      <c r="AMK6663" s="12"/>
    </row>
    <row r="6664" spans="1:1025">
      <c r="A6664" s="23">
        <v>8</v>
      </c>
      <c r="B6664" s="23">
        <v>2003</v>
      </c>
      <c r="C6664" s="24">
        <v>-9.4930000000000003</v>
      </c>
      <c r="D6664" s="24">
        <v>48.52</v>
      </c>
      <c r="E6664" s="24">
        <v>3</v>
      </c>
      <c r="F6664" s="27">
        <v>0.05</v>
      </c>
      <c r="G6664" s="24" t="s">
        <v>96</v>
      </c>
      <c r="H6664" s="1"/>
      <c r="I6664" s="1"/>
      <c r="AD6664" s="1"/>
      <c r="AE6664" s="1"/>
      <c r="AG6664" s="7"/>
      <c r="AH6664" s="7"/>
      <c r="AI6664" s="7"/>
      <c r="IU6664" s="11"/>
      <c r="IV6664" s="11"/>
      <c r="IW6664" s="11"/>
      <c r="AMI6664" s="12"/>
      <c r="AMJ6664" s="12"/>
      <c r="AMK6664" s="12"/>
    </row>
    <row r="6665" spans="1:1025">
      <c r="A6665" s="23">
        <v>8</v>
      </c>
      <c r="B6665" s="23">
        <v>2003</v>
      </c>
      <c r="C6665" s="24">
        <v>-9.4930000000000003</v>
      </c>
      <c r="D6665" s="24">
        <v>48.52</v>
      </c>
      <c r="E6665" s="24">
        <v>16</v>
      </c>
      <c r="F6665" s="27">
        <v>0.05</v>
      </c>
      <c r="G6665" s="24" t="s">
        <v>96</v>
      </c>
      <c r="H6665" s="1"/>
      <c r="I6665" s="1"/>
      <c r="AD6665" s="1"/>
      <c r="AE6665" s="1"/>
      <c r="AG6665" s="7"/>
      <c r="AH6665" s="7"/>
      <c r="AI6665" s="7"/>
      <c r="IU6665" s="11"/>
      <c r="IV6665" s="11"/>
      <c r="IW6665" s="11"/>
      <c r="AMI6665" s="12"/>
      <c r="AMJ6665" s="12"/>
      <c r="AMK6665" s="12"/>
    </row>
    <row r="6666" spans="1:1025">
      <c r="A6666" s="23">
        <v>8</v>
      </c>
      <c r="B6666" s="23">
        <v>2003</v>
      </c>
      <c r="C6666" s="24">
        <v>-9.4930000000000003</v>
      </c>
      <c r="D6666" s="24">
        <v>48.52</v>
      </c>
      <c r="E6666" s="24">
        <v>36</v>
      </c>
      <c r="F6666" s="27">
        <v>0.21</v>
      </c>
      <c r="G6666" s="24" t="s">
        <v>96</v>
      </c>
      <c r="H6666" s="1"/>
      <c r="I6666" s="1"/>
      <c r="AD6666" s="1"/>
      <c r="AE6666" s="1"/>
      <c r="AG6666" s="7"/>
      <c r="AH6666" s="7"/>
      <c r="AI6666" s="7"/>
      <c r="IU6666" s="11"/>
      <c r="IV6666" s="11"/>
      <c r="IW6666" s="11"/>
      <c r="AMI6666" s="12"/>
      <c r="AMJ6666" s="12"/>
      <c r="AMK6666" s="12"/>
    </row>
    <row r="6667" spans="1:1025">
      <c r="A6667" s="23">
        <v>8</v>
      </c>
      <c r="B6667" s="23">
        <v>2003</v>
      </c>
      <c r="C6667" s="24">
        <v>-9.4930000000000003</v>
      </c>
      <c r="D6667" s="24">
        <v>48.52</v>
      </c>
      <c r="E6667" s="24">
        <v>51</v>
      </c>
      <c r="F6667" s="27">
        <v>0.29000000000000098</v>
      </c>
      <c r="G6667" s="24" t="s">
        <v>96</v>
      </c>
      <c r="H6667" s="1"/>
      <c r="I6667" s="1"/>
      <c r="AD6667" s="1"/>
      <c r="AE6667" s="1"/>
      <c r="AG6667" s="7"/>
      <c r="AH6667" s="7"/>
      <c r="AI6667" s="7"/>
      <c r="IU6667" s="11"/>
      <c r="IV6667" s="11"/>
      <c r="IW6667" s="11"/>
      <c r="AMI6667" s="12"/>
      <c r="AMJ6667" s="12"/>
      <c r="AMK6667" s="12"/>
    </row>
    <row r="6668" spans="1:1025">
      <c r="A6668" s="23">
        <v>8</v>
      </c>
      <c r="B6668" s="23">
        <v>2003</v>
      </c>
      <c r="C6668" s="24">
        <v>-9.4930000000000003</v>
      </c>
      <c r="D6668" s="24">
        <v>48.52</v>
      </c>
      <c r="E6668" s="24">
        <v>81</v>
      </c>
      <c r="F6668" s="27">
        <v>0.39</v>
      </c>
      <c r="G6668" s="24" t="s">
        <v>96</v>
      </c>
      <c r="H6668" s="1"/>
      <c r="I6668" s="1"/>
      <c r="AD6668" s="1"/>
      <c r="AE6668" s="1"/>
      <c r="AG6668" s="7"/>
      <c r="AH6668" s="7"/>
      <c r="AI6668" s="7"/>
      <c r="IU6668" s="11"/>
      <c r="IV6668" s="11"/>
      <c r="IW6668" s="11"/>
      <c r="AMI6668" s="12"/>
      <c r="AMJ6668" s="12"/>
      <c r="AMK6668" s="12"/>
    </row>
    <row r="6669" spans="1:1025">
      <c r="A6669" s="23">
        <v>8</v>
      </c>
      <c r="B6669" s="23">
        <v>2003</v>
      </c>
      <c r="C6669" s="24">
        <v>-9.4930000000000003</v>
      </c>
      <c r="D6669" s="24">
        <v>48.52</v>
      </c>
      <c r="E6669" s="24">
        <v>151</v>
      </c>
      <c r="F6669" s="27">
        <v>0.64</v>
      </c>
      <c r="G6669" s="24" t="s">
        <v>96</v>
      </c>
      <c r="H6669" s="1"/>
      <c r="I6669" s="1"/>
      <c r="AD6669" s="1"/>
      <c r="AE6669" s="1"/>
      <c r="AG6669" s="7"/>
      <c r="AH6669" s="7"/>
      <c r="AI6669" s="7"/>
      <c r="IU6669" s="11"/>
      <c r="IV6669" s="11"/>
      <c r="IW6669" s="11"/>
      <c r="AMI6669" s="12"/>
      <c r="AMJ6669" s="12"/>
      <c r="AMK6669" s="12"/>
    </row>
    <row r="6670" spans="1:1025">
      <c r="A6670" s="23">
        <v>8</v>
      </c>
      <c r="B6670" s="23">
        <v>2003</v>
      </c>
      <c r="C6670" s="24">
        <v>-9.4930000000000003</v>
      </c>
      <c r="D6670" s="24">
        <v>48.52</v>
      </c>
      <c r="E6670" s="24">
        <v>202</v>
      </c>
      <c r="F6670" s="27">
        <v>0.68</v>
      </c>
      <c r="G6670" s="24" t="s">
        <v>96</v>
      </c>
      <c r="H6670" s="1"/>
      <c r="I6670" s="1"/>
      <c r="AD6670" s="1"/>
      <c r="AE6670" s="1"/>
      <c r="AG6670" s="7"/>
      <c r="AH6670" s="7"/>
      <c r="AI6670" s="7"/>
      <c r="IU6670" s="11"/>
      <c r="IV6670" s="11"/>
      <c r="IW6670" s="11"/>
      <c r="AMI6670" s="12"/>
      <c r="AMJ6670" s="12"/>
      <c r="AMK6670" s="12"/>
    </row>
    <row r="6671" spans="1:1025">
      <c r="A6671" s="23">
        <v>8</v>
      </c>
      <c r="B6671" s="23">
        <v>2003</v>
      </c>
      <c r="C6671" s="24">
        <v>-9.4930000000000003</v>
      </c>
      <c r="D6671" s="24">
        <v>48.52</v>
      </c>
      <c r="E6671" s="24">
        <v>238</v>
      </c>
      <c r="F6671" s="27">
        <v>0.35</v>
      </c>
      <c r="G6671" s="24" t="s">
        <v>96</v>
      </c>
      <c r="H6671" s="1"/>
      <c r="I6671" s="1"/>
      <c r="AD6671" s="1"/>
      <c r="AE6671" s="1"/>
      <c r="AG6671" s="7"/>
      <c r="AH6671" s="7"/>
      <c r="AI6671" s="7"/>
      <c r="IU6671" s="11"/>
      <c r="IV6671" s="11"/>
      <c r="IW6671" s="11"/>
      <c r="AMI6671" s="12"/>
      <c r="AMJ6671" s="12"/>
      <c r="AMK6671" s="12"/>
    </row>
    <row r="6672" spans="1:1025">
      <c r="A6672" s="23">
        <v>8</v>
      </c>
      <c r="B6672" s="23">
        <v>2003</v>
      </c>
      <c r="C6672" s="24">
        <v>-9.5500000000000007</v>
      </c>
      <c r="D6672" s="24">
        <v>48.502000000000002</v>
      </c>
      <c r="E6672" s="24">
        <v>3</v>
      </c>
      <c r="F6672" s="27">
        <v>0.81</v>
      </c>
      <c r="G6672" s="24" t="s">
        <v>96</v>
      </c>
      <c r="H6672" s="1"/>
      <c r="I6672" s="1"/>
      <c r="AD6672" s="1"/>
      <c r="AE6672" s="1"/>
      <c r="AG6672" s="7"/>
      <c r="AH6672" s="7"/>
      <c r="AI6672" s="7"/>
      <c r="IU6672" s="11"/>
      <c r="IV6672" s="11"/>
      <c r="IW6672" s="11"/>
      <c r="AMI6672" s="12"/>
      <c r="AMJ6672" s="12"/>
      <c r="AMK6672" s="12"/>
    </row>
    <row r="6673" spans="1:1025">
      <c r="A6673" s="23">
        <v>8</v>
      </c>
      <c r="B6673" s="23">
        <v>2003</v>
      </c>
      <c r="C6673" s="24">
        <v>-9.5500000000000007</v>
      </c>
      <c r="D6673" s="24">
        <v>48.502000000000002</v>
      </c>
      <c r="E6673" s="24">
        <v>16</v>
      </c>
      <c r="F6673" s="27">
        <v>0.61</v>
      </c>
      <c r="G6673" s="24" t="s">
        <v>96</v>
      </c>
      <c r="H6673" s="1"/>
      <c r="I6673" s="1"/>
      <c r="AD6673" s="1"/>
      <c r="AE6673" s="1"/>
      <c r="AG6673" s="7"/>
      <c r="AH6673" s="7"/>
      <c r="AI6673" s="7"/>
      <c r="IU6673" s="11"/>
      <c r="IV6673" s="11"/>
      <c r="IW6673" s="11"/>
      <c r="AMI6673" s="12"/>
      <c r="AMJ6673" s="12"/>
      <c r="AMK6673" s="12"/>
    </row>
    <row r="6674" spans="1:1025">
      <c r="A6674" s="23">
        <v>8</v>
      </c>
      <c r="B6674" s="23">
        <v>2003</v>
      </c>
      <c r="C6674" s="24">
        <v>-9.5500000000000007</v>
      </c>
      <c r="D6674" s="24">
        <v>48.502000000000002</v>
      </c>
      <c r="E6674" s="24">
        <v>39</v>
      </c>
      <c r="F6674" s="27">
        <v>0.81</v>
      </c>
      <c r="G6674" s="24" t="s">
        <v>96</v>
      </c>
      <c r="H6674" s="1"/>
      <c r="I6674" s="1"/>
      <c r="AD6674" s="1"/>
      <c r="AE6674" s="1"/>
      <c r="AG6674" s="7"/>
      <c r="AH6674" s="7"/>
      <c r="AI6674" s="7"/>
      <c r="IU6674" s="11"/>
      <c r="IV6674" s="11"/>
      <c r="IW6674" s="11"/>
      <c r="AMI6674" s="12"/>
      <c r="AMJ6674" s="12"/>
      <c r="AMK6674" s="12"/>
    </row>
    <row r="6675" spans="1:1025">
      <c r="A6675" s="23">
        <v>8</v>
      </c>
      <c r="B6675" s="23">
        <v>2003</v>
      </c>
      <c r="C6675" s="24">
        <v>-9.5500000000000007</v>
      </c>
      <c r="D6675" s="24">
        <v>48.502000000000002</v>
      </c>
      <c r="E6675" s="24">
        <v>81</v>
      </c>
      <c r="F6675" s="27">
        <v>0.91</v>
      </c>
      <c r="G6675" s="24" t="s">
        <v>96</v>
      </c>
      <c r="H6675" s="1"/>
      <c r="I6675" s="1"/>
      <c r="AD6675" s="1"/>
      <c r="AE6675" s="1"/>
      <c r="AG6675" s="7"/>
      <c r="AH6675" s="7"/>
      <c r="AI6675" s="7"/>
      <c r="IU6675" s="11"/>
      <c r="IV6675" s="11"/>
      <c r="IW6675" s="11"/>
      <c r="AMI6675" s="12"/>
      <c r="AMJ6675" s="12"/>
      <c r="AMK6675" s="12"/>
    </row>
    <row r="6676" spans="1:1025">
      <c r="A6676" s="23">
        <v>8</v>
      </c>
      <c r="B6676" s="23">
        <v>2003</v>
      </c>
      <c r="C6676" s="24">
        <v>-9.5500000000000007</v>
      </c>
      <c r="D6676" s="24">
        <v>48.502000000000002</v>
      </c>
      <c r="E6676" s="24">
        <v>151</v>
      </c>
      <c r="F6676" s="27">
        <v>1.72</v>
      </c>
      <c r="G6676" s="24" t="s">
        <v>96</v>
      </c>
      <c r="H6676" s="1"/>
      <c r="I6676" s="1"/>
      <c r="AD6676" s="1"/>
      <c r="AE6676" s="1"/>
      <c r="AG6676" s="7"/>
      <c r="AH6676" s="7"/>
      <c r="AI6676" s="7"/>
      <c r="IU6676" s="11"/>
      <c r="IV6676" s="11"/>
      <c r="IW6676" s="11"/>
      <c r="AMI6676" s="12"/>
      <c r="AMJ6676" s="12"/>
      <c r="AMK6676" s="12"/>
    </row>
    <row r="6677" spans="1:1025">
      <c r="A6677" s="23">
        <v>8</v>
      </c>
      <c r="B6677" s="23">
        <v>2003</v>
      </c>
      <c r="C6677" s="24">
        <v>-9.5500000000000007</v>
      </c>
      <c r="D6677" s="24">
        <v>48.502000000000002</v>
      </c>
      <c r="E6677" s="24">
        <v>202</v>
      </c>
      <c r="F6677" s="27">
        <v>0.9</v>
      </c>
      <c r="G6677" s="24" t="s">
        <v>96</v>
      </c>
      <c r="H6677" s="1"/>
      <c r="I6677" s="1"/>
      <c r="AD6677" s="1"/>
      <c r="AE6677" s="1"/>
      <c r="AG6677" s="7"/>
      <c r="AH6677" s="7"/>
      <c r="AI6677" s="7"/>
      <c r="IU6677" s="11"/>
      <c r="IV6677" s="11"/>
      <c r="IW6677" s="11"/>
      <c r="AMI6677" s="12"/>
      <c r="AMJ6677" s="12"/>
      <c r="AMK6677" s="12"/>
    </row>
    <row r="6678" spans="1:1025">
      <c r="A6678" s="23">
        <v>8</v>
      </c>
      <c r="B6678" s="23">
        <v>2003</v>
      </c>
      <c r="C6678" s="24">
        <v>-9.5500000000000007</v>
      </c>
      <c r="D6678" s="24">
        <v>48.502000000000002</v>
      </c>
      <c r="E6678" s="24">
        <v>241</v>
      </c>
      <c r="F6678" s="27">
        <v>0.91</v>
      </c>
      <c r="G6678" s="24" t="s">
        <v>96</v>
      </c>
      <c r="H6678" s="1"/>
      <c r="I6678" s="1"/>
      <c r="AD6678" s="1"/>
      <c r="AE6678" s="1"/>
      <c r="AG6678" s="7"/>
      <c r="AH6678" s="7"/>
      <c r="AI6678" s="7"/>
      <c r="IU6678" s="11"/>
      <c r="IV6678" s="11"/>
      <c r="IW6678" s="11"/>
      <c r="AMI6678" s="12"/>
      <c r="AMJ6678" s="12"/>
      <c r="AMK6678" s="12"/>
    </row>
    <row r="6679" spans="1:1025">
      <c r="A6679" s="23">
        <v>8</v>
      </c>
      <c r="B6679" s="23">
        <v>2003</v>
      </c>
      <c r="C6679" s="24">
        <v>-9.5500000000000007</v>
      </c>
      <c r="D6679" s="24">
        <v>48.502000000000002</v>
      </c>
      <c r="E6679" s="24">
        <v>302</v>
      </c>
      <c r="F6679" s="27">
        <v>0.87</v>
      </c>
      <c r="G6679" s="24" t="s">
        <v>96</v>
      </c>
      <c r="H6679" s="1"/>
      <c r="I6679" s="1"/>
      <c r="AD6679" s="1"/>
      <c r="AE6679" s="1"/>
      <c r="AG6679" s="7"/>
      <c r="AH6679" s="7"/>
      <c r="AI6679" s="7"/>
      <c r="IU6679" s="11"/>
      <c r="IV6679" s="11"/>
      <c r="IW6679" s="11"/>
      <c r="AMI6679" s="12"/>
      <c r="AMJ6679" s="12"/>
      <c r="AMK6679" s="12"/>
    </row>
    <row r="6680" spans="1:1025">
      <c r="A6680" s="23">
        <v>8</v>
      </c>
      <c r="B6680" s="23">
        <v>2003</v>
      </c>
      <c r="C6680" s="24">
        <v>-9.5500000000000007</v>
      </c>
      <c r="D6680" s="24">
        <v>48.502000000000002</v>
      </c>
      <c r="E6680" s="24">
        <v>347</v>
      </c>
      <c r="F6680" s="27">
        <v>1.5</v>
      </c>
      <c r="G6680" s="24" t="s">
        <v>96</v>
      </c>
      <c r="H6680" s="1"/>
      <c r="I6680" s="1"/>
      <c r="AD6680" s="1"/>
      <c r="AE6680" s="1"/>
      <c r="AG6680" s="7"/>
      <c r="AH6680" s="7"/>
      <c r="AI6680" s="7"/>
      <c r="IU6680" s="11"/>
      <c r="IV6680" s="11"/>
      <c r="IW6680" s="11"/>
      <c r="AMI6680" s="12"/>
      <c r="AMJ6680" s="12"/>
      <c r="AMK6680" s="12"/>
    </row>
    <row r="6681" spans="1:1025">
      <c r="A6681" s="23">
        <v>8</v>
      </c>
      <c r="B6681" s="23">
        <v>2003</v>
      </c>
      <c r="C6681" s="24">
        <v>-9.6</v>
      </c>
      <c r="D6681" s="24">
        <v>48.484999999999999</v>
      </c>
      <c r="E6681" s="24">
        <v>3</v>
      </c>
      <c r="F6681" s="27">
        <v>0.74</v>
      </c>
      <c r="G6681" s="24" t="s">
        <v>96</v>
      </c>
      <c r="H6681" s="1"/>
      <c r="I6681" s="1"/>
      <c r="AD6681" s="1"/>
      <c r="AE6681" s="1"/>
      <c r="AG6681" s="7"/>
      <c r="AH6681" s="7"/>
      <c r="AI6681" s="7"/>
      <c r="IU6681" s="11"/>
      <c r="IV6681" s="11"/>
      <c r="IW6681" s="11"/>
      <c r="AMI6681" s="12"/>
      <c r="AMJ6681" s="12"/>
      <c r="AMK6681" s="12"/>
    </row>
    <row r="6682" spans="1:1025">
      <c r="A6682" s="23">
        <v>8</v>
      </c>
      <c r="B6682" s="23">
        <v>2003</v>
      </c>
      <c r="C6682" s="24">
        <v>-9.6</v>
      </c>
      <c r="D6682" s="24">
        <v>48.484999999999999</v>
      </c>
      <c r="E6682" s="24">
        <v>22</v>
      </c>
      <c r="F6682" s="27">
        <v>0.05</v>
      </c>
      <c r="G6682" s="24" t="s">
        <v>96</v>
      </c>
      <c r="H6682" s="1"/>
      <c r="I6682" s="1"/>
      <c r="AD6682" s="1"/>
      <c r="AE6682" s="1"/>
      <c r="AG6682" s="7"/>
      <c r="AH6682" s="7"/>
      <c r="AI6682" s="7"/>
      <c r="IU6682" s="11"/>
      <c r="IV6682" s="11"/>
      <c r="IW6682" s="11"/>
      <c r="AMI6682" s="12"/>
      <c r="AMJ6682" s="12"/>
      <c r="AMK6682" s="12"/>
    </row>
    <row r="6683" spans="1:1025">
      <c r="A6683" s="23">
        <v>8</v>
      </c>
      <c r="B6683" s="23">
        <v>2003</v>
      </c>
      <c r="C6683" s="24">
        <v>-9.6</v>
      </c>
      <c r="D6683" s="24">
        <v>48.484999999999999</v>
      </c>
      <c r="E6683" s="24">
        <v>81</v>
      </c>
      <c r="F6683" s="27">
        <v>0.33</v>
      </c>
      <c r="G6683" s="24" t="s">
        <v>96</v>
      </c>
      <c r="H6683" s="1"/>
      <c r="I6683" s="1"/>
      <c r="AD6683" s="1"/>
      <c r="AE6683" s="1"/>
      <c r="AG6683" s="7"/>
      <c r="AH6683" s="7"/>
      <c r="AI6683" s="7"/>
      <c r="IU6683" s="11"/>
      <c r="IV6683" s="11"/>
      <c r="IW6683" s="11"/>
      <c r="AMI6683" s="12"/>
      <c r="AMJ6683" s="12"/>
      <c r="AMK6683" s="12"/>
    </row>
    <row r="6684" spans="1:1025">
      <c r="A6684" s="23">
        <v>8</v>
      </c>
      <c r="B6684" s="23">
        <v>2003</v>
      </c>
      <c r="C6684" s="24">
        <v>-9.6</v>
      </c>
      <c r="D6684" s="24">
        <v>48.484999999999999</v>
      </c>
      <c r="E6684" s="24">
        <v>202</v>
      </c>
      <c r="F6684" s="27">
        <v>2.5299999999999998</v>
      </c>
      <c r="G6684" s="24" t="s">
        <v>96</v>
      </c>
      <c r="H6684" s="1"/>
      <c r="I6684" s="1"/>
      <c r="AD6684" s="1"/>
      <c r="AE6684" s="1"/>
      <c r="AG6684" s="7"/>
      <c r="AH6684" s="7"/>
      <c r="AI6684" s="7"/>
      <c r="IU6684" s="11"/>
      <c r="IV6684" s="11"/>
      <c r="IW6684" s="11"/>
      <c r="AMI6684" s="12"/>
      <c r="AMJ6684" s="12"/>
      <c r="AMK6684" s="12"/>
    </row>
    <row r="6685" spans="1:1025">
      <c r="A6685" s="23">
        <v>8</v>
      </c>
      <c r="B6685" s="23">
        <v>2003</v>
      </c>
      <c r="C6685" s="24">
        <v>-9.6</v>
      </c>
      <c r="D6685" s="24">
        <v>48.484999999999999</v>
      </c>
      <c r="E6685" s="24">
        <v>251</v>
      </c>
      <c r="F6685" s="27">
        <v>0.36</v>
      </c>
      <c r="G6685" s="24" t="s">
        <v>96</v>
      </c>
      <c r="H6685" s="1"/>
      <c r="I6685" s="1"/>
      <c r="AD6685" s="1"/>
      <c r="AE6685" s="1"/>
      <c r="AG6685" s="7"/>
      <c r="AH6685" s="7"/>
      <c r="AI6685" s="7"/>
      <c r="IU6685" s="11"/>
      <c r="IV6685" s="11"/>
      <c r="IW6685" s="11"/>
      <c r="AMI6685" s="12"/>
      <c r="AMJ6685" s="12"/>
      <c r="AMK6685" s="12"/>
    </row>
    <row r="6686" spans="1:1025">
      <c r="A6686" s="23">
        <v>8</v>
      </c>
      <c r="B6686" s="23">
        <v>2003</v>
      </c>
      <c r="C6686" s="24">
        <v>-9.6</v>
      </c>
      <c r="D6686" s="24">
        <v>48.484999999999999</v>
      </c>
      <c r="E6686" s="24">
        <v>302</v>
      </c>
      <c r="F6686" s="27">
        <v>0.38</v>
      </c>
      <c r="G6686" s="24" t="s">
        <v>96</v>
      </c>
      <c r="H6686" s="1"/>
      <c r="I6686" s="1"/>
      <c r="AD6686" s="1"/>
      <c r="AE6686" s="1"/>
      <c r="AG6686" s="7"/>
      <c r="AH6686" s="7"/>
      <c r="AI6686" s="7"/>
      <c r="IU6686" s="11"/>
      <c r="IV6686" s="11"/>
      <c r="IW6686" s="11"/>
      <c r="AMI6686" s="12"/>
      <c r="AMJ6686" s="12"/>
      <c r="AMK6686" s="12"/>
    </row>
    <row r="6687" spans="1:1025">
      <c r="A6687" s="23">
        <v>8</v>
      </c>
      <c r="B6687" s="23">
        <v>2003</v>
      </c>
      <c r="C6687" s="24">
        <v>-9.6</v>
      </c>
      <c r="D6687" s="24">
        <v>48.484999999999999</v>
      </c>
      <c r="E6687" s="24">
        <v>352</v>
      </c>
      <c r="F6687" s="27">
        <v>0.46</v>
      </c>
      <c r="G6687" s="24" t="s">
        <v>96</v>
      </c>
      <c r="H6687" s="1"/>
      <c r="I6687" s="1"/>
      <c r="AD6687" s="1"/>
      <c r="AE6687" s="1"/>
      <c r="AG6687" s="7"/>
      <c r="AH6687" s="7"/>
      <c r="AI6687" s="7"/>
      <c r="IU6687" s="11"/>
      <c r="IV6687" s="11"/>
      <c r="IW6687" s="11"/>
      <c r="AMI6687" s="12"/>
      <c r="AMJ6687" s="12"/>
      <c r="AMK6687" s="12"/>
    </row>
    <row r="6688" spans="1:1025">
      <c r="A6688" s="23">
        <v>8</v>
      </c>
      <c r="B6688" s="23">
        <v>2003</v>
      </c>
      <c r="C6688" s="24">
        <v>-9.6</v>
      </c>
      <c r="D6688" s="24">
        <v>48.484999999999999</v>
      </c>
      <c r="E6688" s="24">
        <v>402</v>
      </c>
      <c r="F6688" s="27">
        <v>1.77</v>
      </c>
      <c r="G6688" s="24" t="s">
        <v>96</v>
      </c>
      <c r="H6688" s="1"/>
      <c r="I6688" s="1"/>
      <c r="AD6688" s="1"/>
      <c r="AE6688" s="1"/>
      <c r="AG6688" s="7"/>
      <c r="AH6688" s="7"/>
      <c r="AI6688" s="7"/>
      <c r="IU6688" s="11"/>
      <c r="IV6688" s="11"/>
      <c r="IW6688" s="11"/>
      <c r="AMI6688" s="12"/>
      <c r="AMJ6688" s="12"/>
      <c r="AMK6688" s="12"/>
    </row>
    <row r="6689" spans="1:1025">
      <c r="A6689" s="23">
        <v>8</v>
      </c>
      <c r="B6689" s="23">
        <v>2003</v>
      </c>
      <c r="C6689" s="24">
        <v>-9.6</v>
      </c>
      <c r="D6689" s="24">
        <v>48.484999999999999</v>
      </c>
      <c r="E6689" s="24">
        <v>452</v>
      </c>
      <c r="F6689" s="27">
        <v>0.54</v>
      </c>
      <c r="G6689" s="24" t="s">
        <v>96</v>
      </c>
      <c r="H6689" s="1"/>
      <c r="I6689" s="1"/>
      <c r="AD6689" s="1"/>
      <c r="AE6689" s="1"/>
      <c r="AG6689" s="7"/>
      <c r="AH6689" s="7"/>
      <c r="AI6689" s="7"/>
      <c r="IU6689" s="11"/>
      <c r="IV6689" s="11"/>
      <c r="IW6689" s="11"/>
      <c r="AMI6689" s="12"/>
      <c r="AMJ6689" s="12"/>
      <c r="AMK6689" s="12"/>
    </row>
    <row r="6690" spans="1:1025">
      <c r="A6690" s="23">
        <v>8</v>
      </c>
      <c r="B6690" s="23">
        <v>2003</v>
      </c>
      <c r="C6690" s="24">
        <v>-9.6</v>
      </c>
      <c r="D6690" s="24">
        <v>48.484999999999999</v>
      </c>
      <c r="E6690" s="24">
        <v>523</v>
      </c>
      <c r="F6690" s="27">
        <v>0.73</v>
      </c>
      <c r="G6690" s="24" t="s">
        <v>96</v>
      </c>
      <c r="H6690" s="1"/>
      <c r="I6690" s="1"/>
      <c r="AD6690" s="1"/>
      <c r="AE6690" s="1"/>
      <c r="AG6690" s="7"/>
      <c r="AH6690" s="7"/>
      <c r="AI6690" s="7"/>
      <c r="IU6690" s="11"/>
      <c r="IV6690" s="11"/>
      <c r="IW6690" s="11"/>
      <c r="AMI6690" s="12"/>
      <c r="AMJ6690" s="12"/>
      <c r="AMK6690" s="12"/>
    </row>
    <row r="6691" spans="1:1025">
      <c r="A6691" s="23">
        <v>8</v>
      </c>
      <c r="B6691" s="23">
        <v>2003</v>
      </c>
      <c r="C6691" s="24">
        <v>-9.7149999999999999</v>
      </c>
      <c r="D6691" s="24">
        <v>48.448</v>
      </c>
      <c r="E6691" s="24">
        <v>4</v>
      </c>
      <c r="F6691" s="27">
        <v>0.91</v>
      </c>
      <c r="G6691" s="24" t="s">
        <v>96</v>
      </c>
      <c r="H6691" s="1"/>
      <c r="I6691" s="1"/>
      <c r="AD6691" s="1"/>
      <c r="AE6691" s="1"/>
      <c r="AG6691" s="7"/>
      <c r="AH6691" s="7"/>
      <c r="AI6691" s="7"/>
      <c r="IU6691" s="11"/>
      <c r="IV6691" s="11"/>
      <c r="IW6691" s="11"/>
      <c r="AMI6691" s="12"/>
      <c r="AMJ6691" s="12"/>
      <c r="AMK6691" s="12"/>
    </row>
    <row r="6692" spans="1:1025">
      <c r="A6692" s="23">
        <v>8</v>
      </c>
      <c r="B6692" s="23">
        <v>2003</v>
      </c>
      <c r="C6692" s="24">
        <v>-9.7149999999999999</v>
      </c>
      <c r="D6692" s="24">
        <v>48.448</v>
      </c>
      <c r="E6692" s="24">
        <v>32</v>
      </c>
      <c r="F6692" s="27">
        <v>0.86</v>
      </c>
      <c r="G6692" s="24" t="s">
        <v>96</v>
      </c>
      <c r="H6692" s="1"/>
      <c r="I6692" s="1"/>
      <c r="AD6692" s="1"/>
      <c r="AE6692" s="1"/>
      <c r="AG6692" s="7"/>
      <c r="AH6692" s="7"/>
      <c r="AI6692" s="7"/>
      <c r="IU6692" s="11"/>
      <c r="IV6692" s="11"/>
      <c r="IW6692" s="11"/>
      <c r="AMI6692" s="12"/>
      <c r="AMJ6692" s="12"/>
      <c r="AMK6692" s="12"/>
    </row>
    <row r="6693" spans="1:1025">
      <c r="A6693" s="23">
        <v>8</v>
      </c>
      <c r="B6693" s="23">
        <v>2003</v>
      </c>
      <c r="C6693" s="24">
        <v>-9.7149999999999999</v>
      </c>
      <c r="D6693" s="24">
        <v>48.448</v>
      </c>
      <c r="E6693" s="24">
        <v>152</v>
      </c>
      <c r="F6693" s="27">
        <v>1.22</v>
      </c>
      <c r="G6693" s="24" t="s">
        <v>96</v>
      </c>
      <c r="H6693" s="1"/>
      <c r="I6693" s="1"/>
      <c r="AD6693" s="1"/>
      <c r="AE6693" s="1"/>
      <c r="AG6693" s="7"/>
      <c r="AH6693" s="7"/>
      <c r="AI6693" s="7"/>
      <c r="IU6693" s="11"/>
      <c r="IV6693" s="11"/>
      <c r="IW6693" s="11"/>
      <c r="AMI6693" s="12"/>
      <c r="AMJ6693" s="12"/>
      <c r="AMK6693" s="12"/>
    </row>
    <row r="6694" spans="1:1025">
      <c r="A6694" s="23">
        <v>8</v>
      </c>
      <c r="B6694" s="23">
        <v>2003</v>
      </c>
      <c r="C6694" s="24">
        <v>-9.7149999999999999</v>
      </c>
      <c r="D6694" s="24">
        <v>48.448</v>
      </c>
      <c r="E6694" s="24">
        <v>403</v>
      </c>
      <c r="F6694" s="27">
        <v>1.38</v>
      </c>
      <c r="G6694" s="24" t="s">
        <v>96</v>
      </c>
      <c r="H6694" s="1"/>
      <c r="I6694" s="1"/>
      <c r="AD6694" s="1"/>
      <c r="AE6694" s="1"/>
      <c r="AG6694" s="7"/>
      <c r="AH6694" s="7"/>
      <c r="AI6694" s="7"/>
      <c r="IU6694" s="11"/>
      <c r="IV6694" s="11"/>
      <c r="IW6694" s="11"/>
      <c r="AMI6694" s="12"/>
      <c r="AMJ6694" s="12"/>
      <c r="AMK6694" s="12"/>
    </row>
    <row r="6695" spans="1:1025">
      <c r="A6695" s="23">
        <v>8</v>
      </c>
      <c r="B6695" s="23">
        <v>2003</v>
      </c>
      <c r="C6695" s="24">
        <v>-9.7149999999999999</v>
      </c>
      <c r="D6695" s="24">
        <v>48.448</v>
      </c>
      <c r="E6695" s="24">
        <v>704</v>
      </c>
      <c r="F6695" s="27">
        <v>2.69</v>
      </c>
      <c r="G6695" s="24" t="s">
        <v>96</v>
      </c>
      <c r="H6695" s="1"/>
      <c r="I6695" s="1"/>
      <c r="AD6695" s="1"/>
      <c r="AE6695" s="1"/>
      <c r="AG6695" s="7"/>
      <c r="AH6695" s="7"/>
      <c r="AI6695" s="7"/>
      <c r="IU6695" s="11"/>
      <c r="IV6695" s="11"/>
      <c r="IW6695" s="11"/>
      <c r="AMI6695" s="12"/>
      <c r="AMJ6695" s="12"/>
      <c r="AMK6695" s="12"/>
    </row>
    <row r="6696" spans="1:1025">
      <c r="A6696" s="23">
        <v>8</v>
      </c>
      <c r="B6696" s="23">
        <v>2003</v>
      </c>
      <c r="C6696" s="24">
        <v>-9.7149999999999999</v>
      </c>
      <c r="D6696" s="24">
        <v>48.448</v>
      </c>
      <c r="E6696" s="24">
        <v>804</v>
      </c>
      <c r="F6696" s="27">
        <v>3.23</v>
      </c>
      <c r="G6696" s="24" t="s">
        <v>96</v>
      </c>
      <c r="H6696" s="1"/>
      <c r="I6696" s="1"/>
      <c r="AD6696" s="1"/>
      <c r="AE6696" s="1"/>
      <c r="AG6696" s="7"/>
      <c r="AH6696" s="7"/>
      <c r="AI6696" s="7"/>
      <c r="IU6696" s="11"/>
      <c r="IV6696" s="11"/>
      <c r="IW6696" s="11"/>
      <c r="AMI6696" s="12"/>
      <c r="AMJ6696" s="12"/>
      <c r="AMK6696" s="12"/>
    </row>
    <row r="6697" spans="1:1025">
      <c r="A6697" s="23">
        <v>8</v>
      </c>
      <c r="B6697" s="23">
        <v>2003</v>
      </c>
      <c r="C6697" s="24">
        <v>-9.7149999999999999</v>
      </c>
      <c r="D6697" s="24">
        <v>48.448</v>
      </c>
      <c r="E6697" s="24">
        <v>905</v>
      </c>
      <c r="F6697" s="27">
        <v>1.55</v>
      </c>
      <c r="G6697" s="24" t="s">
        <v>96</v>
      </c>
      <c r="H6697" s="1"/>
      <c r="I6697" s="1"/>
      <c r="AD6697" s="1"/>
      <c r="AE6697" s="1"/>
      <c r="AG6697" s="7"/>
      <c r="AH6697" s="7"/>
      <c r="AI6697" s="7"/>
      <c r="IU6697" s="11"/>
      <c r="IV6697" s="11"/>
      <c r="IW6697" s="11"/>
      <c r="AMI6697" s="12"/>
      <c r="AMJ6697" s="12"/>
      <c r="AMK6697" s="12"/>
    </row>
    <row r="6698" spans="1:1025">
      <c r="A6698" s="23">
        <v>8</v>
      </c>
      <c r="B6698" s="23">
        <v>2003</v>
      </c>
      <c r="C6698" s="24">
        <v>-9.7149999999999999</v>
      </c>
      <c r="D6698" s="24">
        <v>48.448</v>
      </c>
      <c r="E6698" s="24">
        <v>1005</v>
      </c>
      <c r="F6698" s="27">
        <v>1.45</v>
      </c>
      <c r="G6698" s="24" t="s">
        <v>96</v>
      </c>
      <c r="H6698" s="1"/>
      <c r="I6698" s="1"/>
      <c r="AD6698" s="1"/>
      <c r="AE6698" s="1"/>
      <c r="AG6698" s="7"/>
      <c r="AH6698" s="7"/>
      <c r="AI6698" s="7"/>
      <c r="IU6698" s="11"/>
      <c r="IV6698" s="11"/>
      <c r="IW6698" s="11"/>
      <c r="AMI6698" s="12"/>
      <c r="AMJ6698" s="12"/>
      <c r="AMK6698" s="12"/>
    </row>
    <row r="6699" spans="1:1025">
      <c r="A6699" s="23">
        <v>8</v>
      </c>
      <c r="B6699" s="23">
        <v>2003</v>
      </c>
      <c r="C6699" s="24">
        <v>-9.7149999999999999</v>
      </c>
      <c r="D6699" s="24">
        <v>48.448</v>
      </c>
      <c r="E6699" s="24">
        <v>1105</v>
      </c>
      <c r="F6699" s="27">
        <v>4.3600000000000003</v>
      </c>
      <c r="G6699" s="24" t="s">
        <v>96</v>
      </c>
      <c r="H6699" s="1"/>
      <c r="I6699" s="1"/>
      <c r="AD6699" s="1"/>
      <c r="AE6699" s="1"/>
      <c r="AG6699" s="7"/>
      <c r="AH6699" s="7"/>
      <c r="AI6699" s="7"/>
      <c r="IU6699" s="11"/>
      <c r="IV6699" s="11"/>
      <c r="IW6699" s="11"/>
      <c r="AMI6699" s="12"/>
      <c r="AMJ6699" s="12"/>
      <c r="AMK6699" s="12"/>
    </row>
    <row r="6700" spans="1:1025">
      <c r="A6700" s="23">
        <v>8</v>
      </c>
      <c r="B6700" s="23">
        <v>2003</v>
      </c>
      <c r="C6700" s="24">
        <v>-9.7149999999999999</v>
      </c>
      <c r="D6700" s="24">
        <v>48.448</v>
      </c>
      <c r="E6700" s="24">
        <v>1206</v>
      </c>
      <c r="F6700" s="27">
        <v>1.59</v>
      </c>
      <c r="G6700" s="24" t="s">
        <v>96</v>
      </c>
      <c r="H6700" s="1"/>
      <c r="I6700" s="1"/>
      <c r="AD6700" s="1"/>
      <c r="AE6700" s="1"/>
      <c r="AG6700" s="7"/>
      <c r="AH6700" s="7"/>
      <c r="AI6700" s="7"/>
      <c r="IU6700" s="11"/>
      <c r="IV6700" s="11"/>
      <c r="IW6700" s="11"/>
      <c r="AMI6700" s="12"/>
      <c r="AMJ6700" s="12"/>
      <c r="AMK6700" s="12"/>
    </row>
    <row r="6701" spans="1:1025">
      <c r="A6701" s="23">
        <v>8</v>
      </c>
      <c r="B6701" s="23">
        <v>2003</v>
      </c>
      <c r="C6701" s="24">
        <v>-9.7149999999999999</v>
      </c>
      <c r="D6701" s="24">
        <v>48.448</v>
      </c>
      <c r="E6701" s="24">
        <v>1221</v>
      </c>
      <c r="F6701" s="27">
        <v>1.81</v>
      </c>
      <c r="G6701" s="24" t="s">
        <v>96</v>
      </c>
      <c r="H6701" s="1"/>
      <c r="I6701" s="1"/>
      <c r="AD6701" s="1"/>
      <c r="AE6701" s="1"/>
      <c r="AG6701" s="7"/>
      <c r="AH6701" s="7"/>
      <c r="AI6701" s="7"/>
      <c r="IU6701" s="11"/>
      <c r="IV6701" s="11"/>
      <c r="IW6701" s="11"/>
      <c r="AMI6701" s="12"/>
      <c r="AMJ6701" s="12"/>
      <c r="AMK6701" s="12"/>
    </row>
    <row r="6702" spans="1:1025">
      <c r="A6702" s="23">
        <v>8</v>
      </c>
      <c r="B6702" s="23">
        <v>2003</v>
      </c>
      <c r="C6702" s="24">
        <v>-9.7149999999999999</v>
      </c>
      <c r="D6702" s="24">
        <v>48.448</v>
      </c>
      <c r="E6702" s="24">
        <v>1233</v>
      </c>
      <c r="F6702" s="27">
        <v>1.36</v>
      </c>
      <c r="G6702" s="24" t="s">
        <v>96</v>
      </c>
      <c r="H6702" s="1"/>
      <c r="I6702" s="1"/>
      <c r="AD6702" s="1"/>
      <c r="AE6702" s="1"/>
      <c r="AG6702" s="7"/>
      <c r="AH6702" s="7"/>
      <c r="AI6702" s="7"/>
      <c r="IU6702" s="11"/>
      <c r="IV6702" s="11"/>
      <c r="IW6702" s="11"/>
      <c r="AMI6702" s="12"/>
      <c r="AMJ6702" s="12"/>
      <c r="AMK6702" s="12"/>
    </row>
    <row r="6703" spans="1:1025">
      <c r="A6703" s="23">
        <v>8</v>
      </c>
      <c r="B6703" s="23">
        <v>2003</v>
      </c>
      <c r="C6703" s="24">
        <v>-9.8829999999999991</v>
      </c>
      <c r="D6703" s="24">
        <v>48.396999999999998</v>
      </c>
      <c r="E6703" s="24">
        <v>153</v>
      </c>
      <c r="F6703" s="27">
        <v>1.29</v>
      </c>
      <c r="G6703" s="24" t="s">
        <v>96</v>
      </c>
      <c r="H6703" s="1"/>
      <c r="I6703" s="1"/>
      <c r="AD6703" s="1"/>
      <c r="AE6703" s="1"/>
      <c r="AG6703" s="7"/>
      <c r="AH6703" s="7"/>
      <c r="AI6703" s="7"/>
      <c r="IU6703" s="11"/>
      <c r="IV6703" s="11"/>
      <c r="IW6703" s="11"/>
      <c r="AMI6703" s="12"/>
      <c r="AMJ6703" s="12"/>
      <c r="AMK6703" s="12"/>
    </row>
    <row r="6704" spans="1:1025">
      <c r="A6704" s="23">
        <v>8</v>
      </c>
      <c r="B6704" s="23">
        <v>2003</v>
      </c>
      <c r="C6704" s="24">
        <v>-9.8829999999999991</v>
      </c>
      <c r="D6704" s="24">
        <v>48.396999999999998</v>
      </c>
      <c r="E6704" s="24">
        <v>404</v>
      </c>
      <c r="F6704" s="27">
        <v>2.02</v>
      </c>
      <c r="G6704" s="24" t="s">
        <v>96</v>
      </c>
      <c r="H6704" s="1"/>
      <c r="I6704" s="1"/>
      <c r="AD6704" s="1"/>
      <c r="AE6704" s="1"/>
      <c r="AG6704" s="7"/>
      <c r="AH6704" s="7"/>
      <c r="AI6704" s="7"/>
      <c r="IU6704" s="11"/>
      <c r="IV6704" s="11"/>
      <c r="IW6704" s="11"/>
      <c r="AMI6704" s="12"/>
      <c r="AMJ6704" s="12"/>
      <c r="AMK6704" s="12"/>
    </row>
    <row r="6705" spans="1:1025">
      <c r="A6705" s="23">
        <v>8</v>
      </c>
      <c r="B6705" s="23">
        <v>2003</v>
      </c>
      <c r="C6705" s="24">
        <v>-9.8829999999999991</v>
      </c>
      <c r="D6705" s="24">
        <v>48.396999999999998</v>
      </c>
      <c r="E6705" s="24">
        <v>605</v>
      </c>
      <c r="F6705" s="27">
        <v>3.03</v>
      </c>
      <c r="G6705" s="24" t="s">
        <v>96</v>
      </c>
      <c r="H6705" s="1"/>
      <c r="I6705" s="1"/>
      <c r="AD6705" s="1"/>
      <c r="AE6705" s="1"/>
      <c r="AG6705" s="7"/>
      <c r="AH6705" s="7"/>
      <c r="AI6705" s="7"/>
      <c r="IU6705" s="11"/>
      <c r="IV6705" s="11"/>
      <c r="IW6705" s="11"/>
      <c r="AMI6705" s="12"/>
      <c r="AMJ6705" s="12"/>
      <c r="AMK6705" s="12"/>
    </row>
    <row r="6706" spans="1:1025">
      <c r="A6706" s="23">
        <v>8</v>
      </c>
      <c r="B6706" s="23">
        <v>2003</v>
      </c>
      <c r="C6706" s="24">
        <v>-9.8829999999999991</v>
      </c>
      <c r="D6706" s="24">
        <v>48.396999999999998</v>
      </c>
      <c r="E6706" s="24">
        <v>900</v>
      </c>
      <c r="F6706" s="27">
        <v>1.44</v>
      </c>
      <c r="G6706" s="24" t="s">
        <v>96</v>
      </c>
      <c r="H6706" s="1"/>
      <c r="I6706" s="1"/>
      <c r="AD6706" s="1"/>
      <c r="AE6706" s="1"/>
      <c r="AG6706" s="7"/>
      <c r="AH6706" s="7"/>
      <c r="AI6706" s="7"/>
      <c r="IU6706" s="11"/>
      <c r="IV6706" s="11"/>
      <c r="IW6706" s="11"/>
      <c r="AMI6706" s="12"/>
      <c r="AMJ6706" s="12"/>
      <c r="AMK6706" s="12"/>
    </row>
    <row r="6707" spans="1:1025">
      <c r="A6707" s="23">
        <v>8</v>
      </c>
      <c r="B6707" s="23">
        <v>2003</v>
      </c>
      <c r="C6707" s="24">
        <v>-9.8829999999999991</v>
      </c>
      <c r="D6707" s="24">
        <v>48.396999999999998</v>
      </c>
      <c r="E6707" s="24">
        <v>1206</v>
      </c>
      <c r="F6707" s="27">
        <v>1.51</v>
      </c>
      <c r="G6707" s="24" t="s">
        <v>96</v>
      </c>
      <c r="H6707" s="1"/>
      <c r="I6707" s="1"/>
      <c r="AD6707" s="1"/>
      <c r="AE6707" s="1"/>
      <c r="AG6707" s="7"/>
      <c r="AH6707" s="7"/>
      <c r="AI6707" s="7"/>
      <c r="IU6707" s="11"/>
      <c r="IV6707" s="11"/>
      <c r="IW6707" s="11"/>
      <c r="AMI6707" s="12"/>
      <c r="AMJ6707" s="12"/>
      <c r="AMK6707" s="12"/>
    </row>
    <row r="6708" spans="1:1025">
      <c r="A6708" s="23">
        <v>8</v>
      </c>
      <c r="B6708" s="23">
        <v>2003</v>
      </c>
      <c r="C6708" s="24">
        <v>-9.8829999999999991</v>
      </c>
      <c r="D6708" s="24">
        <v>48.396999999999998</v>
      </c>
      <c r="E6708" s="24">
        <v>1407</v>
      </c>
      <c r="F6708" s="27">
        <v>1.33</v>
      </c>
      <c r="G6708" s="24" t="s">
        <v>96</v>
      </c>
      <c r="H6708" s="1"/>
      <c r="I6708" s="1"/>
      <c r="AD6708" s="1"/>
      <c r="AE6708" s="1"/>
      <c r="AG6708" s="7"/>
      <c r="AH6708" s="7"/>
      <c r="AI6708" s="7"/>
      <c r="IU6708" s="11"/>
      <c r="IV6708" s="11"/>
      <c r="IW6708" s="11"/>
      <c r="AMI6708" s="12"/>
      <c r="AMJ6708" s="12"/>
      <c r="AMK6708" s="12"/>
    </row>
    <row r="6709" spans="1:1025">
      <c r="A6709" s="23">
        <v>8</v>
      </c>
      <c r="B6709" s="23">
        <v>2003</v>
      </c>
      <c r="C6709" s="24">
        <v>-9.8829999999999991</v>
      </c>
      <c r="D6709" s="24">
        <v>48.396999999999998</v>
      </c>
      <c r="E6709" s="24">
        <v>1607</v>
      </c>
      <c r="F6709" s="27">
        <v>1.31</v>
      </c>
      <c r="G6709" s="24" t="s">
        <v>96</v>
      </c>
      <c r="H6709" s="1"/>
      <c r="I6709" s="1"/>
      <c r="AD6709" s="1"/>
      <c r="AE6709" s="1"/>
      <c r="AG6709" s="7"/>
      <c r="AH6709" s="7"/>
      <c r="AI6709" s="7"/>
      <c r="IU6709" s="11"/>
      <c r="IV6709" s="11"/>
      <c r="IW6709" s="11"/>
      <c r="AMI6709" s="12"/>
      <c r="AMJ6709" s="12"/>
      <c r="AMK6709" s="12"/>
    </row>
    <row r="6710" spans="1:1025">
      <c r="A6710" s="23">
        <v>8</v>
      </c>
      <c r="B6710" s="23">
        <v>2003</v>
      </c>
      <c r="C6710" s="24">
        <v>-9.8829999999999991</v>
      </c>
      <c r="D6710" s="24">
        <v>48.396999999999998</v>
      </c>
      <c r="E6710" s="24">
        <v>1809</v>
      </c>
      <c r="F6710" s="27">
        <v>1.21</v>
      </c>
      <c r="G6710" s="24" t="s">
        <v>96</v>
      </c>
      <c r="H6710" s="1"/>
      <c r="I6710" s="1"/>
      <c r="AD6710" s="1"/>
      <c r="AE6710" s="1"/>
      <c r="AG6710" s="7"/>
      <c r="AH6710" s="7"/>
      <c r="AI6710" s="7"/>
      <c r="IU6710" s="11"/>
      <c r="IV6710" s="11"/>
      <c r="IW6710" s="11"/>
      <c r="AMI6710" s="12"/>
      <c r="AMJ6710" s="12"/>
      <c r="AMK6710" s="12"/>
    </row>
    <row r="6711" spans="1:1025">
      <c r="A6711" s="23">
        <v>8</v>
      </c>
      <c r="B6711" s="23">
        <v>2003</v>
      </c>
      <c r="C6711" s="24">
        <v>-9.8829999999999991</v>
      </c>
      <c r="D6711" s="24">
        <v>48.396999999999998</v>
      </c>
      <c r="E6711" s="24">
        <v>1859</v>
      </c>
      <c r="F6711" s="27">
        <v>1.53</v>
      </c>
      <c r="G6711" s="24" t="s">
        <v>96</v>
      </c>
      <c r="H6711" s="1"/>
      <c r="I6711" s="1"/>
      <c r="AD6711" s="1"/>
      <c r="AE6711" s="1"/>
      <c r="AG6711" s="7"/>
      <c r="AH6711" s="7"/>
      <c r="AI6711" s="7"/>
      <c r="IU6711" s="11"/>
      <c r="IV6711" s="11"/>
      <c r="IW6711" s="11"/>
      <c r="AMI6711" s="12"/>
      <c r="AMJ6711" s="12"/>
      <c r="AMK6711" s="12"/>
    </row>
    <row r="6712" spans="1:1025">
      <c r="A6712" s="23">
        <v>8</v>
      </c>
      <c r="B6712" s="23">
        <v>2003</v>
      </c>
      <c r="C6712" s="24">
        <v>-9.8829999999999991</v>
      </c>
      <c r="D6712" s="24">
        <v>48.396999999999998</v>
      </c>
      <c r="E6712" s="24">
        <v>1896</v>
      </c>
      <c r="F6712" s="27">
        <v>1.32</v>
      </c>
      <c r="G6712" s="24" t="s">
        <v>96</v>
      </c>
      <c r="H6712" s="1"/>
      <c r="I6712" s="1"/>
      <c r="AD6712" s="1"/>
      <c r="AE6712" s="1"/>
      <c r="AG6712" s="7"/>
      <c r="AH6712" s="7"/>
      <c r="AI6712" s="7"/>
      <c r="IU6712" s="11"/>
      <c r="IV6712" s="11"/>
      <c r="IW6712" s="11"/>
      <c r="AMI6712" s="12"/>
      <c r="AMJ6712" s="12"/>
      <c r="AMK6712" s="12"/>
    </row>
    <row r="6713" spans="1:1025">
      <c r="A6713" s="23">
        <v>8</v>
      </c>
      <c r="B6713" s="23">
        <v>2003</v>
      </c>
      <c r="C6713" s="24">
        <v>-10.026999999999999</v>
      </c>
      <c r="D6713" s="24">
        <v>48.354999999999997</v>
      </c>
      <c r="E6713" s="24">
        <v>5</v>
      </c>
      <c r="F6713" s="27">
        <v>0.75</v>
      </c>
      <c r="G6713" s="24" t="s">
        <v>96</v>
      </c>
      <c r="H6713" s="1"/>
      <c r="I6713" s="1"/>
      <c r="AD6713" s="1"/>
      <c r="AE6713" s="1"/>
      <c r="AG6713" s="7"/>
      <c r="AH6713" s="7"/>
      <c r="AI6713" s="7"/>
      <c r="IU6713" s="11"/>
      <c r="IV6713" s="11"/>
      <c r="IW6713" s="11"/>
      <c r="AMI6713" s="12"/>
      <c r="AMJ6713" s="12"/>
      <c r="AMK6713" s="12"/>
    </row>
    <row r="6714" spans="1:1025">
      <c r="A6714" s="23">
        <v>8</v>
      </c>
      <c r="B6714" s="23">
        <v>2003</v>
      </c>
      <c r="C6714" s="24">
        <v>-10.026999999999999</v>
      </c>
      <c r="D6714" s="24">
        <v>48.354999999999997</v>
      </c>
      <c r="E6714" s="24">
        <v>24</v>
      </c>
      <c r="F6714" s="27">
        <v>0.92</v>
      </c>
      <c r="G6714" s="24" t="s">
        <v>96</v>
      </c>
      <c r="H6714" s="1"/>
      <c r="I6714" s="1"/>
      <c r="AD6714" s="1"/>
      <c r="AE6714" s="1"/>
      <c r="AG6714" s="7"/>
      <c r="AH6714" s="7"/>
      <c r="AI6714" s="7"/>
      <c r="IU6714" s="11"/>
      <c r="IV6714" s="11"/>
      <c r="IW6714" s="11"/>
      <c r="AMI6714" s="12"/>
      <c r="AMJ6714" s="12"/>
      <c r="AMK6714" s="12"/>
    </row>
    <row r="6715" spans="1:1025">
      <c r="A6715" s="23">
        <v>8</v>
      </c>
      <c r="B6715" s="23">
        <v>2003</v>
      </c>
      <c r="C6715" s="24">
        <v>-10.026999999999999</v>
      </c>
      <c r="D6715" s="24">
        <v>48.354999999999997</v>
      </c>
      <c r="E6715" s="24">
        <v>43</v>
      </c>
      <c r="F6715" s="27">
        <v>1.58</v>
      </c>
      <c r="G6715" s="24" t="s">
        <v>96</v>
      </c>
      <c r="H6715" s="1"/>
      <c r="I6715" s="1"/>
      <c r="AD6715" s="1"/>
      <c r="AE6715" s="1"/>
      <c r="AG6715" s="7"/>
      <c r="AH6715" s="7"/>
      <c r="AI6715" s="7"/>
      <c r="IU6715" s="11"/>
      <c r="IV6715" s="11"/>
      <c r="IW6715" s="11"/>
      <c r="AMI6715" s="12"/>
      <c r="AMJ6715" s="12"/>
      <c r="AMK6715" s="12"/>
    </row>
    <row r="6716" spans="1:1025">
      <c r="A6716" s="23">
        <v>8</v>
      </c>
      <c r="B6716" s="23">
        <v>2003</v>
      </c>
      <c r="C6716" s="24">
        <v>-10.026999999999999</v>
      </c>
      <c r="D6716" s="24">
        <v>48.354999999999997</v>
      </c>
      <c r="E6716" s="24">
        <v>154</v>
      </c>
      <c r="F6716" s="27">
        <v>1.6</v>
      </c>
      <c r="G6716" s="24" t="s">
        <v>96</v>
      </c>
      <c r="H6716" s="1"/>
      <c r="I6716" s="1"/>
      <c r="AD6716" s="1"/>
      <c r="AE6716" s="1"/>
      <c r="AG6716" s="7"/>
      <c r="AH6716" s="7"/>
      <c r="AI6716" s="7"/>
      <c r="IU6716" s="11"/>
      <c r="IV6716" s="11"/>
      <c r="IW6716" s="11"/>
      <c r="AMI6716" s="12"/>
      <c r="AMJ6716" s="12"/>
      <c r="AMK6716" s="12"/>
    </row>
    <row r="6717" spans="1:1025">
      <c r="A6717" s="23">
        <v>8</v>
      </c>
      <c r="B6717" s="23">
        <v>2003</v>
      </c>
      <c r="C6717" s="24">
        <v>-10.026999999999999</v>
      </c>
      <c r="D6717" s="24">
        <v>48.354999999999997</v>
      </c>
      <c r="E6717" s="24">
        <v>506</v>
      </c>
      <c r="F6717" s="27">
        <v>3.21</v>
      </c>
      <c r="G6717" s="24" t="s">
        <v>96</v>
      </c>
      <c r="H6717" s="1"/>
      <c r="I6717" s="1"/>
      <c r="AD6717" s="1"/>
      <c r="AE6717" s="1"/>
      <c r="AG6717" s="7"/>
      <c r="AH6717" s="7"/>
      <c r="AI6717" s="7"/>
      <c r="IU6717" s="11"/>
      <c r="IV6717" s="11"/>
      <c r="IW6717" s="11"/>
      <c r="AMI6717" s="12"/>
      <c r="AMJ6717" s="12"/>
      <c r="AMK6717" s="12"/>
    </row>
    <row r="6718" spans="1:1025">
      <c r="A6718" s="23">
        <v>8</v>
      </c>
      <c r="B6718" s="23">
        <v>2003</v>
      </c>
      <c r="C6718" s="24">
        <v>-10.026999999999999</v>
      </c>
      <c r="D6718" s="24">
        <v>48.354999999999997</v>
      </c>
      <c r="E6718" s="24">
        <v>1007</v>
      </c>
      <c r="F6718" s="27">
        <v>1.63</v>
      </c>
      <c r="G6718" s="24" t="s">
        <v>96</v>
      </c>
      <c r="H6718" s="1"/>
      <c r="I6718" s="1"/>
      <c r="AD6718" s="1"/>
      <c r="AE6718" s="1"/>
      <c r="AG6718" s="7"/>
      <c r="AH6718" s="7"/>
      <c r="AI6718" s="7"/>
      <c r="IU6718" s="11"/>
      <c r="IV6718" s="11"/>
      <c r="IW6718" s="11"/>
      <c r="AMI6718" s="12"/>
      <c r="AMJ6718" s="12"/>
      <c r="AMK6718" s="12"/>
    </row>
    <row r="6719" spans="1:1025">
      <c r="A6719" s="23">
        <v>8</v>
      </c>
      <c r="B6719" s="23">
        <v>2003</v>
      </c>
      <c r="C6719" s="24">
        <v>-10.026999999999999</v>
      </c>
      <c r="D6719" s="24">
        <v>48.354999999999997</v>
      </c>
      <c r="E6719" s="24">
        <v>1409</v>
      </c>
      <c r="F6719" s="27">
        <v>1.61</v>
      </c>
      <c r="G6719" s="24" t="s">
        <v>96</v>
      </c>
      <c r="H6719" s="1"/>
      <c r="I6719" s="1"/>
      <c r="AD6719" s="1"/>
      <c r="AE6719" s="1"/>
      <c r="AG6719" s="7"/>
      <c r="AH6719" s="7"/>
      <c r="AI6719" s="7"/>
      <c r="IU6719" s="11"/>
      <c r="IV6719" s="11"/>
      <c r="IW6719" s="11"/>
      <c r="AMI6719" s="12"/>
      <c r="AMJ6719" s="12"/>
      <c r="AMK6719" s="12"/>
    </row>
    <row r="6720" spans="1:1025">
      <c r="A6720" s="23">
        <v>8</v>
      </c>
      <c r="B6720" s="23">
        <v>2003</v>
      </c>
      <c r="C6720" s="24">
        <v>-10.026999999999999</v>
      </c>
      <c r="D6720" s="24">
        <v>48.354999999999997</v>
      </c>
      <c r="E6720" s="24">
        <v>1810</v>
      </c>
      <c r="F6720" s="27">
        <v>2.0499999999999998</v>
      </c>
      <c r="G6720" s="24" t="s">
        <v>96</v>
      </c>
      <c r="H6720" s="1"/>
      <c r="I6720" s="1"/>
      <c r="AD6720" s="1"/>
      <c r="AE6720" s="1"/>
      <c r="AG6720" s="7"/>
      <c r="AH6720" s="7"/>
      <c r="AI6720" s="7"/>
      <c r="IU6720" s="11"/>
      <c r="IV6720" s="11"/>
      <c r="IW6720" s="11"/>
      <c r="AMI6720" s="12"/>
      <c r="AMJ6720" s="12"/>
      <c r="AMK6720" s="12"/>
    </row>
    <row r="6721" spans="1:1025">
      <c r="A6721" s="23">
        <v>8</v>
      </c>
      <c r="B6721" s="23">
        <v>2003</v>
      </c>
      <c r="C6721" s="24">
        <v>-10.026999999999999</v>
      </c>
      <c r="D6721" s="24">
        <v>48.354999999999997</v>
      </c>
      <c r="E6721" s="24">
        <v>2011</v>
      </c>
      <c r="F6721" s="27">
        <v>1.6</v>
      </c>
      <c r="G6721" s="24" t="s">
        <v>96</v>
      </c>
      <c r="H6721" s="1"/>
      <c r="I6721" s="1"/>
      <c r="AD6721" s="1"/>
      <c r="AE6721" s="1"/>
      <c r="AG6721" s="7"/>
      <c r="AH6721" s="7"/>
      <c r="AI6721" s="7"/>
      <c r="IU6721" s="11"/>
      <c r="IV6721" s="11"/>
      <c r="IW6721" s="11"/>
      <c r="AMI6721" s="12"/>
      <c r="AMJ6721" s="12"/>
      <c r="AMK6721" s="12"/>
    </row>
    <row r="6722" spans="1:1025">
      <c r="A6722" s="23">
        <v>8</v>
      </c>
      <c r="B6722" s="23">
        <v>2003</v>
      </c>
      <c r="C6722" s="24">
        <v>-10.026999999999999</v>
      </c>
      <c r="D6722" s="24">
        <v>48.354999999999997</v>
      </c>
      <c r="E6722" s="24">
        <v>2211</v>
      </c>
      <c r="F6722" s="27">
        <v>1.83</v>
      </c>
      <c r="G6722" s="24" t="s">
        <v>96</v>
      </c>
      <c r="H6722" s="1"/>
      <c r="I6722" s="1"/>
      <c r="AD6722" s="1"/>
      <c r="AE6722" s="1"/>
      <c r="AG6722" s="7"/>
      <c r="AH6722" s="7"/>
      <c r="AI6722" s="7"/>
      <c r="IU6722" s="11"/>
      <c r="IV6722" s="11"/>
      <c r="IW6722" s="11"/>
      <c r="AMI6722" s="12"/>
      <c r="AMJ6722" s="12"/>
      <c r="AMK6722" s="12"/>
    </row>
    <row r="6723" spans="1:1025">
      <c r="A6723" s="23">
        <v>8</v>
      </c>
      <c r="B6723" s="23">
        <v>2003</v>
      </c>
      <c r="C6723" s="24">
        <v>-10.026999999999999</v>
      </c>
      <c r="D6723" s="24">
        <v>48.354999999999997</v>
      </c>
      <c r="E6723" s="24">
        <v>2402</v>
      </c>
      <c r="F6723" s="27">
        <v>1.8</v>
      </c>
      <c r="G6723" s="24" t="s">
        <v>96</v>
      </c>
      <c r="H6723" s="1"/>
      <c r="I6723" s="1"/>
      <c r="AD6723" s="1"/>
      <c r="AE6723" s="1"/>
      <c r="AG6723" s="7"/>
      <c r="AH6723" s="7"/>
      <c r="AI6723" s="7"/>
      <c r="IU6723" s="11"/>
      <c r="IV6723" s="11"/>
      <c r="IW6723" s="11"/>
      <c r="AMI6723" s="12"/>
      <c r="AMJ6723" s="12"/>
      <c r="AMK6723" s="12"/>
    </row>
    <row r="6724" spans="1:1025">
      <c r="A6724" s="23">
        <v>8</v>
      </c>
      <c r="B6724" s="23">
        <v>2003</v>
      </c>
      <c r="C6724" s="24">
        <v>-10.217000000000001</v>
      </c>
      <c r="D6724" s="24">
        <v>48.283000000000001</v>
      </c>
      <c r="E6724" s="24">
        <v>4</v>
      </c>
      <c r="F6724" s="27">
        <v>0.46</v>
      </c>
      <c r="G6724" s="24" t="s">
        <v>96</v>
      </c>
      <c r="H6724" s="1"/>
      <c r="I6724" s="1"/>
      <c r="AD6724" s="1"/>
      <c r="AE6724" s="1"/>
      <c r="AG6724" s="7"/>
      <c r="AH6724" s="7"/>
      <c r="AI6724" s="7"/>
      <c r="IU6724" s="11"/>
      <c r="IV6724" s="11"/>
      <c r="IW6724" s="11"/>
      <c r="AMI6724" s="12"/>
      <c r="AMJ6724" s="12"/>
      <c r="AMK6724" s="12"/>
    </row>
    <row r="6725" spans="1:1025">
      <c r="A6725" s="23">
        <v>8</v>
      </c>
      <c r="B6725" s="23">
        <v>2003</v>
      </c>
      <c r="C6725" s="24">
        <v>-10.217000000000001</v>
      </c>
      <c r="D6725" s="24">
        <v>48.283000000000001</v>
      </c>
      <c r="E6725" s="24">
        <v>29</v>
      </c>
      <c r="F6725" s="27">
        <v>0.48</v>
      </c>
      <c r="G6725" s="24" t="s">
        <v>96</v>
      </c>
      <c r="H6725" s="1"/>
      <c r="I6725" s="1"/>
      <c r="AD6725" s="1"/>
      <c r="AE6725" s="1"/>
      <c r="AG6725" s="7"/>
      <c r="AH6725" s="7"/>
      <c r="AI6725" s="7"/>
      <c r="IU6725" s="11"/>
      <c r="IV6725" s="11"/>
      <c r="IW6725" s="11"/>
      <c r="AMI6725" s="12"/>
      <c r="AMJ6725" s="12"/>
      <c r="AMK6725" s="12"/>
    </row>
    <row r="6726" spans="1:1025">
      <c r="A6726" s="23">
        <v>8</v>
      </c>
      <c r="B6726" s="23">
        <v>2003</v>
      </c>
      <c r="C6726" s="24">
        <v>-10.217000000000001</v>
      </c>
      <c r="D6726" s="24">
        <v>48.283000000000001</v>
      </c>
      <c r="E6726" s="24">
        <v>102</v>
      </c>
      <c r="F6726" s="27">
        <v>0.74</v>
      </c>
      <c r="G6726" s="24" t="s">
        <v>96</v>
      </c>
      <c r="H6726" s="1"/>
      <c r="I6726" s="1"/>
      <c r="AD6726" s="1"/>
      <c r="AE6726" s="1"/>
      <c r="AG6726" s="7"/>
      <c r="AH6726" s="7"/>
      <c r="AI6726" s="7"/>
      <c r="IU6726" s="11"/>
      <c r="IV6726" s="11"/>
      <c r="IW6726" s="11"/>
      <c r="AMI6726" s="12"/>
      <c r="AMJ6726" s="12"/>
      <c r="AMK6726" s="12"/>
    </row>
    <row r="6727" spans="1:1025">
      <c r="A6727" s="23">
        <v>8</v>
      </c>
      <c r="B6727" s="23">
        <v>2003</v>
      </c>
      <c r="C6727" s="24">
        <v>-10.217000000000001</v>
      </c>
      <c r="D6727" s="24">
        <v>48.283000000000001</v>
      </c>
      <c r="E6727" s="24">
        <v>202</v>
      </c>
      <c r="F6727" s="27">
        <v>0.63</v>
      </c>
      <c r="G6727" s="24" t="s">
        <v>96</v>
      </c>
      <c r="H6727" s="1"/>
      <c r="I6727" s="1"/>
      <c r="AD6727" s="1"/>
      <c r="AE6727" s="1"/>
      <c r="AG6727" s="7"/>
      <c r="AH6727" s="7"/>
      <c r="AI6727" s="7"/>
      <c r="IU6727" s="11"/>
      <c r="IV6727" s="11"/>
      <c r="IW6727" s="11"/>
      <c r="AMI6727" s="12"/>
      <c r="AMJ6727" s="12"/>
      <c r="AMK6727" s="12"/>
    </row>
    <row r="6728" spans="1:1025">
      <c r="A6728" s="23">
        <v>10</v>
      </c>
      <c r="B6728" s="23">
        <v>2002</v>
      </c>
      <c r="C6728" s="24">
        <v>-20</v>
      </c>
      <c r="D6728" s="24">
        <v>30</v>
      </c>
      <c r="E6728" s="24">
        <v>10</v>
      </c>
      <c r="F6728" s="27">
        <v>0.54</v>
      </c>
      <c r="G6728" s="24" t="s">
        <v>97</v>
      </c>
      <c r="H6728" s="1"/>
      <c r="I6728" s="1"/>
      <c r="AD6728" s="1"/>
      <c r="AE6728" s="1"/>
      <c r="AG6728" s="7"/>
      <c r="AH6728" s="7"/>
      <c r="AI6728" s="7"/>
      <c r="IU6728" s="11"/>
      <c r="IV6728" s="11"/>
      <c r="IW6728" s="11"/>
      <c r="AMI6728" s="12"/>
      <c r="AMJ6728" s="12"/>
      <c r="AMK6728" s="12"/>
    </row>
    <row r="6729" spans="1:1025">
      <c r="A6729" s="23">
        <v>10</v>
      </c>
      <c r="B6729" s="23">
        <v>2002</v>
      </c>
      <c r="C6729" s="24">
        <v>-20</v>
      </c>
      <c r="D6729" s="24">
        <v>30</v>
      </c>
      <c r="E6729" s="24">
        <v>25</v>
      </c>
      <c r="F6729" s="27">
        <v>0.47</v>
      </c>
      <c r="G6729" s="24" t="s">
        <v>97</v>
      </c>
      <c r="H6729" s="1"/>
      <c r="I6729" s="1"/>
      <c r="AD6729" s="1"/>
      <c r="AE6729" s="1"/>
      <c r="AG6729" s="7"/>
      <c r="AH6729" s="7"/>
      <c r="AI6729" s="7"/>
      <c r="IU6729" s="11"/>
      <c r="IV6729" s="11"/>
      <c r="IW6729" s="11"/>
      <c r="AMI6729" s="12"/>
      <c r="AMJ6729" s="12"/>
      <c r="AMK6729" s="12"/>
    </row>
    <row r="6730" spans="1:1025">
      <c r="A6730" s="23">
        <v>10</v>
      </c>
      <c r="B6730" s="23">
        <v>2002</v>
      </c>
      <c r="C6730" s="24">
        <v>-20</v>
      </c>
      <c r="D6730" s="24">
        <v>30</v>
      </c>
      <c r="E6730" s="24">
        <v>50</v>
      </c>
      <c r="F6730" s="27">
        <v>0.38</v>
      </c>
      <c r="G6730" s="24" t="s">
        <v>97</v>
      </c>
      <c r="H6730" s="1"/>
      <c r="I6730" s="1"/>
      <c r="AD6730" s="1"/>
      <c r="AE6730" s="1"/>
      <c r="AG6730" s="7"/>
      <c r="AH6730" s="7"/>
      <c r="AI6730" s="7"/>
      <c r="IU6730" s="11"/>
      <c r="IV6730" s="11"/>
      <c r="IW6730" s="11"/>
      <c r="AMI6730" s="12"/>
      <c r="AMJ6730" s="12"/>
      <c r="AMK6730" s="12"/>
    </row>
    <row r="6731" spans="1:1025">
      <c r="A6731" s="23">
        <v>10</v>
      </c>
      <c r="B6731" s="23">
        <v>2002</v>
      </c>
      <c r="C6731" s="24">
        <v>-20</v>
      </c>
      <c r="D6731" s="24">
        <v>30</v>
      </c>
      <c r="E6731" s="24">
        <v>60</v>
      </c>
      <c r="F6731" s="27">
        <v>0.34</v>
      </c>
      <c r="G6731" s="24" t="s">
        <v>97</v>
      </c>
      <c r="H6731" s="1"/>
      <c r="I6731" s="1"/>
      <c r="AD6731" s="1"/>
      <c r="AE6731" s="1"/>
      <c r="AG6731" s="7"/>
      <c r="AH6731" s="7"/>
      <c r="AI6731" s="7"/>
      <c r="IU6731" s="11"/>
      <c r="IV6731" s="11"/>
      <c r="IW6731" s="11"/>
      <c r="AMI6731" s="12"/>
      <c r="AMJ6731" s="12"/>
      <c r="AMK6731" s="12"/>
    </row>
    <row r="6732" spans="1:1025">
      <c r="A6732" s="23">
        <v>10</v>
      </c>
      <c r="B6732" s="23">
        <v>2002</v>
      </c>
      <c r="C6732" s="24">
        <v>-20</v>
      </c>
      <c r="D6732" s="24">
        <v>30</v>
      </c>
      <c r="E6732" s="24">
        <v>80</v>
      </c>
      <c r="F6732" s="27">
        <v>0.37</v>
      </c>
      <c r="G6732" s="24" t="s">
        <v>97</v>
      </c>
      <c r="H6732" s="1"/>
      <c r="I6732" s="1"/>
      <c r="AD6732" s="1"/>
      <c r="AE6732" s="1"/>
      <c r="AG6732" s="7"/>
      <c r="AH6732" s="7"/>
      <c r="AI6732" s="7"/>
      <c r="IU6732" s="11"/>
      <c r="IV6732" s="11"/>
      <c r="IW6732" s="11"/>
      <c r="AMI6732" s="12"/>
      <c r="AMJ6732" s="12"/>
      <c r="AMK6732" s="12"/>
    </row>
    <row r="6733" spans="1:1025">
      <c r="A6733" s="23">
        <v>10</v>
      </c>
      <c r="B6733" s="23">
        <v>2002</v>
      </c>
      <c r="C6733" s="24">
        <v>-20</v>
      </c>
      <c r="D6733" s="24">
        <v>30</v>
      </c>
      <c r="E6733" s="24">
        <v>100</v>
      </c>
      <c r="F6733" s="27">
        <v>0.44</v>
      </c>
      <c r="G6733" s="24" t="s">
        <v>97</v>
      </c>
      <c r="H6733" s="1"/>
      <c r="I6733" s="1"/>
      <c r="AD6733" s="1"/>
      <c r="AE6733" s="1"/>
      <c r="AG6733" s="7"/>
      <c r="AH6733" s="7"/>
      <c r="AI6733" s="7"/>
      <c r="IU6733" s="11"/>
      <c r="IV6733" s="11"/>
      <c r="IW6733" s="11"/>
      <c r="AMI6733" s="12"/>
      <c r="AMJ6733" s="12"/>
      <c r="AMK6733" s="12"/>
    </row>
    <row r="6734" spans="1:1025">
      <c r="A6734" s="23">
        <v>10</v>
      </c>
      <c r="B6734" s="23">
        <v>2002</v>
      </c>
      <c r="C6734" s="24">
        <v>-20</v>
      </c>
      <c r="D6734" s="24">
        <v>30</v>
      </c>
      <c r="E6734" s="24">
        <v>125</v>
      </c>
      <c r="F6734" s="27">
        <v>0.36</v>
      </c>
      <c r="G6734" s="24" t="s">
        <v>97</v>
      </c>
      <c r="H6734" s="1"/>
      <c r="I6734" s="1"/>
      <c r="AD6734" s="1"/>
      <c r="AE6734" s="1"/>
      <c r="AG6734" s="7"/>
      <c r="AH6734" s="7"/>
      <c r="AI6734" s="7"/>
      <c r="IU6734" s="11"/>
      <c r="IV6734" s="11"/>
      <c r="IW6734" s="11"/>
      <c r="AMI6734" s="12"/>
      <c r="AMJ6734" s="12"/>
      <c r="AMK6734" s="12"/>
    </row>
    <row r="6735" spans="1:1025">
      <c r="A6735" s="23">
        <v>10</v>
      </c>
      <c r="B6735" s="23">
        <v>2002</v>
      </c>
      <c r="C6735" s="24">
        <v>-20</v>
      </c>
      <c r="D6735" s="24">
        <v>30</v>
      </c>
      <c r="E6735" s="24">
        <v>150</v>
      </c>
      <c r="F6735" s="27">
        <v>0.46</v>
      </c>
      <c r="G6735" s="24" t="s">
        <v>97</v>
      </c>
      <c r="H6735" s="1"/>
      <c r="I6735" s="1"/>
      <c r="AD6735" s="1"/>
      <c r="AE6735" s="1"/>
      <c r="AG6735" s="7"/>
      <c r="AH6735" s="7"/>
      <c r="AI6735" s="7"/>
      <c r="IU6735" s="11"/>
      <c r="IV6735" s="11"/>
      <c r="IW6735" s="11"/>
      <c r="AMI6735" s="12"/>
      <c r="AMJ6735" s="12"/>
      <c r="AMK6735" s="12"/>
    </row>
    <row r="6736" spans="1:1025">
      <c r="A6736" s="23">
        <v>10</v>
      </c>
      <c r="B6736" s="23">
        <v>2002</v>
      </c>
      <c r="C6736" s="24">
        <v>-20</v>
      </c>
      <c r="D6736" s="24">
        <v>31.71</v>
      </c>
      <c r="E6736" s="24">
        <v>10</v>
      </c>
      <c r="F6736" s="27">
        <v>0.5</v>
      </c>
      <c r="G6736" s="24" t="s">
        <v>97</v>
      </c>
      <c r="H6736" s="1"/>
      <c r="I6736" s="1"/>
      <c r="AD6736" s="1"/>
      <c r="AE6736" s="1"/>
      <c r="AG6736" s="7"/>
      <c r="AH6736" s="7"/>
      <c r="AI6736" s="7"/>
      <c r="IU6736" s="11"/>
      <c r="IV6736" s="11"/>
      <c r="IW6736" s="11"/>
      <c r="AMI6736" s="12"/>
      <c r="AMJ6736" s="12"/>
      <c r="AMK6736" s="12"/>
    </row>
    <row r="6737" spans="1:1025">
      <c r="A6737" s="23">
        <v>10</v>
      </c>
      <c r="B6737" s="23">
        <v>2002</v>
      </c>
      <c r="C6737" s="24">
        <v>-20</v>
      </c>
      <c r="D6737" s="24">
        <v>31.71</v>
      </c>
      <c r="E6737" s="24">
        <v>25</v>
      </c>
      <c r="F6737" s="27">
        <v>0.57000000000000095</v>
      </c>
      <c r="G6737" s="24" t="s">
        <v>97</v>
      </c>
      <c r="H6737" s="1"/>
      <c r="I6737" s="1"/>
      <c r="AD6737" s="1"/>
      <c r="AE6737" s="1"/>
      <c r="AG6737" s="7"/>
      <c r="AH6737" s="7"/>
      <c r="AI6737" s="7"/>
      <c r="IU6737" s="11"/>
      <c r="IV6737" s="11"/>
      <c r="IW6737" s="11"/>
      <c r="AMI6737" s="12"/>
      <c r="AMJ6737" s="12"/>
      <c r="AMK6737" s="12"/>
    </row>
    <row r="6738" spans="1:1025">
      <c r="A6738" s="23">
        <v>10</v>
      </c>
      <c r="B6738" s="23">
        <v>2002</v>
      </c>
      <c r="C6738" s="24">
        <v>-20</v>
      </c>
      <c r="D6738" s="24">
        <v>31.71</v>
      </c>
      <c r="E6738" s="24">
        <v>60</v>
      </c>
      <c r="F6738" s="27">
        <v>0.36</v>
      </c>
      <c r="G6738" s="24" t="s">
        <v>97</v>
      </c>
      <c r="H6738" s="1"/>
      <c r="I6738" s="1"/>
      <c r="AD6738" s="1"/>
      <c r="AE6738" s="1"/>
      <c r="AG6738" s="7"/>
      <c r="AH6738" s="7"/>
      <c r="AI6738" s="7"/>
      <c r="IU6738" s="11"/>
      <c r="IV6738" s="11"/>
      <c r="IW6738" s="11"/>
      <c r="AMI6738" s="12"/>
      <c r="AMJ6738" s="12"/>
      <c r="AMK6738" s="12"/>
    </row>
    <row r="6739" spans="1:1025">
      <c r="A6739" s="23">
        <v>10</v>
      </c>
      <c r="B6739" s="23">
        <v>2002</v>
      </c>
      <c r="C6739" s="24">
        <v>-20</v>
      </c>
      <c r="D6739" s="24">
        <v>31.71</v>
      </c>
      <c r="E6739" s="24">
        <v>80</v>
      </c>
      <c r="F6739" s="27">
        <v>0.23</v>
      </c>
      <c r="G6739" s="24" t="s">
        <v>97</v>
      </c>
      <c r="H6739" s="1"/>
      <c r="I6739" s="1"/>
      <c r="AD6739" s="1"/>
      <c r="AE6739" s="1"/>
      <c r="AG6739" s="7"/>
      <c r="AH6739" s="7"/>
      <c r="AI6739" s="7"/>
      <c r="IU6739" s="11"/>
      <c r="IV6739" s="11"/>
      <c r="IW6739" s="11"/>
      <c r="AMI6739" s="12"/>
      <c r="AMJ6739" s="12"/>
      <c r="AMK6739" s="12"/>
    </row>
    <row r="6740" spans="1:1025">
      <c r="A6740" s="23">
        <v>10</v>
      </c>
      <c r="B6740" s="23">
        <v>2002</v>
      </c>
      <c r="C6740" s="24">
        <v>-20</v>
      </c>
      <c r="D6740" s="24">
        <v>31.71</v>
      </c>
      <c r="E6740" s="24">
        <v>100</v>
      </c>
      <c r="F6740" s="27">
        <v>0.26</v>
      </c>
      <c r="G6740" s="24" t="s">
        <v>97</v>
      </c>
      <c r="H6740" s="1"/>
      <c r="I6740" s="1"/>
      <c r="AD6740" s="1"/>
      <c r="AE6740" s="1"/>
      <c r="AG6740" s="7"/>
      <c r="AH6740" s="7"/>
      <c r="AI6740" s="7"/>
      <c r="IU6740" s="11"/>
      <c r="IV6740" s="11"/>
      <c r="IW6740" s="11"/>
      <c r="AMI6740" s="12"/>
      <c r="AMJ6740" s="12"/>
      <c r="AMK6740" s="12"/>
    </row>
    <row r="6741" spans="1:1025">
      <c r="A6741" s="23">
        <v>10</v>
      </c>
      <c r="B6741" s="23">
        <v>2002</v>
      </c>
      <c r="C6741" s="24">
        <v>-20</v>
      </c>
      <c r="D6741" s="24">
        <v>31.71</v>
      </c>
      <c r="E6741" s="24">
        <v>125</v>
      </c>
      <c r="F6741" s="27">
        <v>0.35</v>
      </c>
      <c r="G6741" s="24" t="s">
        <v>97</v>
      </c>
      <c r="H6741" s="1"/>
      <c r="I6741" s="1"/>
      <c r="AD6741" s="1"/>
      <c r="AE6741" s="1"/>
      <c r="AG6741" s="7"/>
      <c r="AH6741" s="7"/>
      <c r="AI6741" s="7"/>
      <c r="IU6741" s="11"/>
      <c r="IV6741" s="11"/>
      <c r="IW6741" s="11"/>
      <c r="AMI6741" s="12"/>
      <c r="AMJ6741" s="12"/>
      <c r="AMK6741" s="12"/>
    </row>
    <row r="6742" spans="1:1025">
      <c r="A6742" s="23">
        <v>10</v>
      </c>
      <c r="B6742" s="23">
        <v>2002</v>
      </c>
      <c r="C6742" s="24">
        <v>-20</v>
      </c>
      <c r="D6742" s="24">
        <v>31.71</v>
      </c>
      <c r="E6742" s="24">
        <v>150</v>
      </c>
      <c r="F6742" s="27">
        <v>0.56000000000000105</v>
      </c>
      <c r="G6742" s="24" t="s">
        <v>97</v>
      </c>
      <c r="H6742" s="1"/>
      <c r="I6742" s="1"/>
      <c r="AD6742" s="1"/>
      <c r="AE6742" s="1"/>
      <c r="AG6742" s="7"/>
      <c r="AH6742" s="7"/>
      <c r="AI6742" s="7"/>
      <c r="IU6742" s="11"/>
      <c r="IV6742" s="11"/>
      <c r="IW6742" s="11"/>
      <c r="AMI6742" s="12"/>
      <c r="AMJ6742" s="12"/>
      <c r="AMK6742" s="12"/>
    </row>
    <row r="6743" spans="1:1025">
      <c r="A6743" s="23">
        <v>10</v>
      </c>
      <c r="B6743" s="23">
        <v>2002</v>
      </c>
      <c r="C6743" s="24">
        <v>-22</v>
      </c>
      <c r="D6743" s="24">
        <v>31.71</v>
      </c>
      <c r="E6743" s="24">
        <v>10</v>
      </c>
      <c r="F6743" s="27">
        <v>0.19</v>
      </c>
      <c r="G6743" s="24" t="s">
        <v>97</v>
      </c>
      <c r="H6743" s="1"/>
      <c r="I6743" s="1"/>
      <c r="AD6743" s="1"/>
      <c r="AE6743" s="1"/>
      <c r="AG6743" s="7"/>
      <c r="AH6743" s="7"/>
      <c r="AI6743" s="7"/>
      <c r="IU6743" s="11"/>
      <c r="IV6743" s="11"/>
      <c r="IW6743" s="11"/>
      <c r="AMI6743" s="12"/>
      <c r="AMJ6743" s="12"/>
      <c r="AMK6743" s="12"/>
    </row>
    <row r="6744" spans="1:1025">
      <c r="A6744" s="23">
        <v>10</v>
      </c>
      <c r="B6744" s="23">
        <v>2002</v>
      </c>
      <c r="C6744" s="24">
        <v>-22</v>
      </c>
      <c r="D6744" s="24">
        <v>31.71</v>
      </c>
      <c r="E6744" s="24">
        <v>25</v>
      </c>
      <c r="F6744" s="27">
        <v>0.18</v>
      </c>
      <c r="G6744" s="24" t="s">
        <v>97</v>
      </c>
      <c r="H6744" s="1"/>
      <c r="I6744" s="1"/>
      <c r="AD6744" s="1"/>
      <c r="AE6744" s="1"/>
      <c r="AG6744" s="7"/>
      <c r="AH6744" s="7"/>
      <c r="AI6744" s="7"/>
      <c r="IU6744" s="11"/>
      <c r="IV6744" s="11"/>
      <c r="IW6744" s="11"/>
      <c r="AMI6744" s="12"/>
      <c r="AMJ6744" s="12"/>
      <c r="AMK6744" s="12"/>
    </row>
    <row r="6745" spans="1:1025">
      <c r="A6745" s="23">
        <v>10</v>
      </c>
      <c r="B6745" s="23">
        <v>2002</v>
      </c>
      <c r="C6745" s="24">
        <v>-22</v>
      </c>
      <c r="D6745" s="24">
        <v>31.71</v>
      </c>
      <c r="E6745" s="24">
        <v>50</v>
      </c>
      <c r="F6745" s="27">
        <v>0.11</v>
      </c>
      <c r="G6745" s="24" t="s">
        <v>97</v>
      </c>
      <c r="H6745" s="1"/>
      <c r="I6745" s="1"/>
      <c r="AD6745" s="1"/>
      <c r="AE6745" s="1"/>
      <c r="AG6745" s="7"/>
      <c r="AH6745" s="7"/>
      <c r="AI6745" s="7"/>
      <c r="IU6745" s="11"/>
      <c r="IV6745" s="11"/>
      <c r="IW6745" s="11"/>
      <c r="AMI6745" s="12"/>
      <c r="AMJ6745" s="12"/>
      <c r="AMK6745" s="12"/>
    </row>
    <row r="6746" spans="1:1025">
      <c r="A6746" s="23">
        <v>10</v>
      </c>
      <c r="B6746" s="23">
        <v>2002</v>
      </c>
      <c r="C6746" s="24">
        <v>-22</v>
      </c>
      <c r="D6746" s="24">
        <v>31.71</v>
      </c>
      <c r="E6746" s="24">
        <v>60</v>
      </c>
      <c r="F6746" s="27">
        <v>0.1</v>
      </c>
      <c r="G6746" s="24" t="s">
        <v>97</v>
      </c>
      <c r="H6746" s="1"/>
      <c r="I6746" s="1"/>
      <c r="AD6746" s="1"/>
      <c r="AE6746" s="1"/>
      <c r="AG6746" s="7"/>
      <c r="AH6746" s="7"/>
      <c r="AI6746" s="7"/>
      <c r="IU6746" s="11"/>
      <c r="IV6746" s="11"/>
      <c r="IW6746" s="11"/>
      <c r="AMI6746" s="12"/>
      <c r="AMJ6746" s="12"/>
      <c r="AMK6746" s="12"/>
    </row>
    <row r="6747" spans="1:1025">
      <c r="A6747" s="23">
        <v>10</v>
      </c>
      <c r="B6747" s="23">
        <v>2002</v>
      </c>
      <c r="C6747" s="24">
        <v>-22</v>
      </c>
      <c r="D6747" s="24">
        <v>31.71</v>
      </c>
      <c r="E6747" s="24">
        <v>70</v>
      </c>
      <c r="F6747" s="27">
        <v>0.13</v>
      </c>
      <c r="G6747" s="24" t="s">
        <v>97</v>
      </c>
      <c r="H6747" s="1"/>
      <c r="I6747" s="1"/>
      <c r="AD6747" s="1"/>
      <c r="AE6747" s="1"/>
      <c r="AG6747" s="7"/>
      <c r="AH6747" s="7"/>
      <c r="AI6747" s="7"/>
      <c r="IU6747" s="11"/>
      <c r="IV6747" s="11"/>
      <c r="IW6747" s="11"/>
      <c r="AMI6747" s="12"/>
      <c r="AMJ6747" s="12"/>
      <c r="AMK6747" s="12"/>
    </row>
    <row r="6748" spans="1:1025">
      <c r="A6748" s="23">
        <v>10</v>
      </c>
      <c r="B6748" s="23">
        <v>2002</v>
      </c>
      <c r="C6748" s="24">
        <v>-22</v>
      </c>
      <c r="D6748" s="24">
        <v>31.71</v>
      </c>
      <c r="E6748" s="24">
        <v>80</v>
      </c>
      <c r="F6748" s="27">
        <v>0.1</v>
      </c>
      <c r="G6748" s="24" t="s">
        <v>97</v>
      </c>
      <c r="H6748" s="1"/>
      <c r="I6748" s="1"/>
      <c r="AD6748" s="1"/>
      <c r="AE6748" s="1"/>
      <c r="AG6748" s="7"/>
      <c r="AH6748" s="7"/>
      <c r="AI6748" s="7"/>
      <c r="IU6748" s="11"/>
      <c r="IV6748" s="11"/>
      <c r="IW6748" s="11"/>
      <c r="AMI6748" s="12"/>
      <c r="AMJ6748" s="12"/>
      <c r="AMK6748" s="12"/>
    </row>
    <row r="6749" spans="1:1025">
      <c r="A6749" s="23">
        <v>10</v>
      </c>
      <c r="B6749" s="23">
        <v>2002</v>
      </c>
      <c r="C6749" s="24">
        <v>-22</v>
      </c>
      <c r="D6749" s="24">
        <v>31.71</v>
      </c>
      <c r="E6749" s="24">
        <v>90</v>
      </c>
      <c r="F6749" s="27">
        <v>0.08</v>
      </c>
      <c r="G6749" s="24" t="s">
        <v>97</v>
      </c>
      <c r="H6749" s="1"/>
      <c r="I6749" s="1"/>
      <c r="AD6749" s="1"/>
      <c r="AE6749" s="1"/>
      <c r="AG6749" s="7"/>
      <c r="AH6749" s="7"/>
      <c r="AI6749" s="7"/>
      <c r="IU6749" s="11"/>
      <c r="IV6749" s="11"/>
      <c r="IW6749" s="11"/>
      <c r="AMI6749" s="12"/>
      <c r="AMJ6749" s="12"/>
      <c r="AMK6749" s="12"/>
    </row>
    <row r="6750" spans="1:1025">
      <c r="A6750" s="23">
        <v>10</v>
      </c>
      <c r="B6750" s="23">
        <v>2002</v>
      </c>
      <c r="C6750" s="24">
        <v>-22</v>
      </c>
      <c r="D6750" s="24">
        <v>31.71</v>
      </c>
      <c r="E6750" s="24">
        <v>100</v>
      </c>
      <c r="F6750" s="27">
        <v>0.13</v>
      </c>
      <c r="G6750" s="24" t="s">
        <v>97</v>
      </c>
      <c r="H6750" s="1"/>
      <c r="I6750" s="1"/>
      <c r="AD6750" s="1"/>
      <c r="AE6750" s="1"/>
      <c r="AG6750" s="7"/>
      <c r="AH6750" s="7"/>
      <c r="AI6750" s="7"/>
      <c r="IU6750" s="11"/>
      <c r="IV6750" s="11"/>
      <c r="IW6750" s="11"/>
      <c r="AMI6750" s="12"/>
      <c r="AMJ6750" s="12"/>
      <c r="AMK6750" s="12"/>
    </row>
    <row r="6751" spans="1:1025">
      <c r="A6751" s="23">
        <v>10</v>
      </c>
      <c r="B6751" s="23">
        <v>2002</v>
      </c>
      <c r="C6751" s="24">
        <v>-22</v>
      </c>
      <c r="D6751" s="24">
        <v>31.71</v>
      </c>
      <c r="E6751" s="24">
        <v>125</v>
      </c>
      <c r="F6751" s="27">
        <v>0.23</v>
      </c>
      <c r="G6751" s="24" t="s">
        <v>97</v>
      </c>
      <c r="H6751" s="1"/>
      <c r="I6751" s="1"/>
      <c r="AD6751" s="1"/>
      <c r="AE6751" s="1"/>
      <c r="AG6751" s="7"/>
      <c r="AH6751" s="7"/>
      <c r="AI6751" s="7"/>
      <c r="IU6751" s="11"/>
      <c r="IV6751" s="11"/>
      <c r="IW6751" s="11"/>
      <c r="AMI6751" s="12"/>
      <c r="AMJ6751" s="12"/>
      <c r="AMK6751" s="12"/>
    </row>
    <row r="6752" spans="1:1025">
      <c r="A6752" s="23">
        <v>10</v>
      </c>
      <c r="B6752" s="23">
        <v>2002</v>
      </c>
      <c r="C6752" s="24">
        <v>-22</v>
      </c>
      <c r="D6752" s="24">
        <v>31.71</v>
      </c>
      <c r="E6752" s="24">
        <v>200</v>
      </c>
      <c r="F6752" s="27">
        <v>0.19</v>
      </c>
      <c r="G6752" s="24" t="s">
        <v>97</v>
      </c>
      <c r="H6752" s="1"/>
      <c r="I6752" s="1"/>
      <c r="AD6752" s="1"/>
      <c r="AE6752" s="1"/>
      <c r="AG6752" s="7"/>
      <c r="AH6752" s="7"/>
      <c r="AI6752" s="7"/>
      <c r="IU6752" s="11"/>
      <c r="IV6752" s="11"/>
      <c r="IW6752" s="11"/>
      <c r="AMI6752" s="12"/>
      <c r="AMJ6752" s="12"/>
      <c r="AMK6752" s="12"/>
    </row>
    <row r="6753" spans="1:1025">
      <c r="A6753" s="23">
        <v>10</v>
      </c>
      <c r="B6753" s="23">
        <v>2002</v>
      </c>
      <c r="C6753" s="24">
        <v>-22</v>
      </c>
      <c r="D6753" s="24">
        <v>31.71</v>
      </c>
      <c r="E6753" s="24">
        <v>400</v>
      </c>
      <c r="F6753" s="27">
        <v>0.46</v>
      </c>
      <c r="G6753" s="24" t="s">
        <v>97</v>
      </c>
      <c r="H6753" s="1"/>
      <c r="I6753" s="1"/>
      <c r="AD6753" s="1"/>
      <c r="AE6753" s="1"/>
      <c r="AG6753" s="7"/>
      <c r="AH6753" s="7"/>
      <c r="AI6753" s="7"/>
      <c r="IU6753" s="11"/>
      <c r="IV6753" s="11"/>
      <c r="IW6753" s="11"/>
      <c r="AMI6753" s="12"/>
      <c r="AMJ6753" s="12"/>
      <c r="AMK6753" s="12"/>
    </row>
    <row r="6754" spans="1:1025">
      <c r="A6754" s="23">
        <v>10</v>
      </c>
      <c r="B6754" s="23">
        <v>2002</v>
      </c>
      <c r="C6754" s="24">
        <v>-22</v>
      </c>
      <c r="D6754" s="24">
        <v>31.71</v>
      </c>
      <c r="E6754" s="24">
        <v>600</v>
      </c>
      <c r="F6754" s="27">
        <v>0.46</v>
      </c>
      <c r="G6754" s="24" t="s">
        <v>97</v>
      </c>
      <c r="H6754" s="1"/>
      <c r="I6754" s="1"/>
      <c r="AD6754" s="1"/>
      <c r="AE6754" s="1"/>
      <c r="AG6754" s="7"/>
      <c r="AH6754" s="7"/>
      <c r="AI6754" s="7"/>
      <c r="IU6754" s="11"/>
      <c r="IV6754" s="11"/>
      <c r="IW6754" s="11"/>
      <c r="AMI6754" s="12"/>
      <c r="AMJ6754" s="12"/>
      <c r="AMK6754" s="12"/>
    </row>
    <row r="6755" spans="1:1025">
      <c r="A6755" s="23">
        <v>10</v>
      </c>
      <c r="B6755" s="23">
        <v>2002</v>
      </c>
      <c r="C6755" s="24">
        <v>-22</v>
      </c>
      <c r="D6755" s="24">
        <v>31.71</v>
      </c>
      <c r="E6755" s="24">
        <v>1300</v>
      </c>
      <c r="F6755" s="27">
        <v>0.64</v>
      </c>
      <c r="G6755" s="24" t="s">
        <v>97</v>
      </c>
      <c r="H6755" s="1"/>
      <c r="I6755" s="1"/>
      <c r="AD6755" s="1"/>
      <c r="AE6755" s="1"/>
      <c r="AG6755" s="7"/>
      <c r="AH6755" s="7"/>
      <c r="AI6755" s="7"/>
      <c r="IU6755" s="11"/>
      <c r="IV6755" s="11"/>
      <c r="IW6755" s="11"/>
      <c r="AMI6755" s="12"/>
      <c r="AMJ6755" s="12"/>
      <c r="AMK6755" s="12"/>
    </row>
    <row r="6756" spans="1:1025">
      <c r="A6756" s="23">
        <v>10</v>
      </c>
      <c r="B6756" s="23">
        <v>2002</v>
      </c>
      <c r="C6756" s="24">
        <v>-22</v>
      </c>
      <c r="D6756" s="24">
        <v>31.71</v>
      </c>
      <c r="E6756" s="24">
        <v>1600</v>
      </c>
      <c r="F6756" s="27">
        <v>0.52</v>
      </c>
      <c r="G6756" s="24" t="s">
        <v>97</v>
      </c>
      <c r="H6756" s="1"/>
      <c r="I6756" s="1"/>
      <c r="AD6756" s="1"/>
      <c r="AE6756" s="1"/>
      <c r="AG6756" s="7"/>
      <c r="AH6756" s="7"/>
      <c r="AI6756" s="7"/>
      <c r="IU6756" s="11"/>
      <c r="IV6756" s="11"/>
      <c r="IW6756" s="11"/>
      <c r="AMI6756" s="12"/>
      <c r="AMJ6756" s="12"/>
      <c r="AMK6756" s="12"/>
    </row>
    <row r="6757" spans="1:1025">
      <c r="A6757" s="23">
        <v>10</v>
      </c>
      <c r="B6757" s="23">
        <v>2002</v>
      </c>
      <c r="C6757" s="24">
        <v>-22</v>
      </c>
      <c r="D6757" s="24">
        <v>31.71</v>
      </c>
      <c r="E6757" s="24">
        <v>2000</v>
      </c>
      <c r="F6757" s="27">
        <v>0.51</v>
      </c>
      <c r="G6757" s="24" t="s">
        <v>97</v>
      </c>
      <c r="H6757" s="1"/>
      <c r="I6757" s="1"/>
      <c r="AD6757" s="1"/>
      <c r="AE6757" s="1"/>
      <c r="AG6757" s="7"/>
      <c r="AH6757" s="7"/>
      <c r="AI6757" s="7"/>
      <c r="IU6757" s="11"/>
      <c r="IV6757" s="11"/>
      <c r="IW6757" s="11"/>
      <c r="AMI6757" s="12"/>
      <c r="AMJ6757" s="12"/>
      <c r="AMK6757" s="12"/>
    </row>
    <row r="6758" spans="1:1025">
      <c r="A6758" s="23">
        <v>10</v>
      </c>
      <c r="B6758" s="23">
        <v>2002</v>
      </c>
      <c r="C6758" s="24">
        <v>-22</v>
      </c>
      <c r="D6758" s="24">
        <v>31.71</v>
      </c>
      <c r="E6758" s="24">
        <v>4000</v>
      </c>
      <c r="F6758" s="27">
        <v>0.59</v>
      </c>
      <c r="G6758" s="24" t="s">
        <v>97</v>
      </c>
      <c r="H6758" s="1"/>
      <c r="I6758" s="1"/>
      <c r="AD6758" s="1"/>
      <c r="AE6758" s="1"/>
      <c r="AG6758" s="7"/>
      <c r="AH6758" s="7"/>
      <c r="AI6758" s="7"/>
      <c r="IU6758" s="11"/>
      <c r="IV6758" s="11"/>
      <c r="IW6758" s="11"/>
      <c r="AMI6758" s="12"/>
      <c r="AMJ6758" s="12"/>
      <c r="AMK6758" s="12"/>
    </row>
    <row r="6759" spans="1:1025">
      <c r="A6759" s="23">
        <v>10</v>
      </c>
      <c r="B6759" s="23">
        <v>2002</v>
      </c>
      <c r="C6759" s="24">
        <v>-23.98</v>
      </c>
      <c r="D6759" s="24">
        <v>29.62</v>
      </c>
      <c r="E6759" s="24">
        <v>10</v>
      </c>
      <c r="F6759" s="27">
        <v>0.41</v>
      </c>
      <c r="G6759" s="24" t="s">
        <v>97</v>
      </c>
      <c r="H6759" s="1"/>
      <c r="I6759" s="1"/>
      <c r="AD6759" s="1"/>
      <c r="AE6759" s="1"/>
      <c r="AG6759" s="7"/>
      <c r="AH6759" s="7"/>
      <c r="AI6759" s="7"/>
      <c r="IU6759" s="11"/>
      <c r="IV6759" s="11"/>
      <c r="IW6759" s="11"/>
      <c r="AMI6759" s="12"/>
      <c r="AMJ6759" s="12"/>
      <c r="AMK6759" s="12"/>
    </row>
    <row r="6760" spans="1:1025">
      <c r="A6760" s="23">
        <v>10</v>
      </c>
      <c r="B6760" s="23">
        <v>2002</v>
      </c>
      <c r="C6760" s="24">
        <v>-23.98</v>
      </c>
      <c r="D6760" s="24">
        <v>29.62</v>
      </c>
      <c r="E6760" s="24">
        <v>25</v>
      </c>
      <c r="F6760" s="27">
        <v>0.44</v>
      </c>
      <c r="G6760" s="24" t="s">
        <v>97</v>
      </c>
      <c r="H6760" s="1"/>
      <c r="I6760" s="1"/>
      <c r="AD6760" s="1"/>
      <c r="AE6760" s="1"/>
      <c r="AG6760" s="7"/>
      <c r="AH6760" s="7"/>
      <c r="AI6760" s="7"/>
      <c r="IU6760" s="11"/>
      <c r="IV6760" s="11"/>
      <c r="IW6760" s="11"/>
      <c r="AMI6760" s="12"/>
      <c r="AMJ6760" s="12"/>
      <c r="AMK6760" s="12"/>
    </row>
    <row r="6761" spans="1:1025">
      <c r="A6761" s="23">
        <v>10</v>
      </c>
      <c r="B6761" s="23">
        <v>2002</v>
      </c>
      <c r="C6761" s="24">
        <v>-23.98</v>
      </c>
      <c r="D6761" s="24">
        <v>29.62</v>
      </c>
      <c r="E6761" s="24">
        <v>50</v>
      </c>
      <c r="F6761" s="27">
        <v>0.48</v>
      </c>
      <c r="G6761" s="24" t="s">
        <v>97</v>
      </c>
      <c r="H6761" s="1"/>
      <c r="I6761" s="1"/>
      <c r="AD6761" s="1"/>
      <c r="AE6761" s="1"/>
      <c r="AG6761" s="7"/>
      <c r="AH6761" s="7"/>
      <c r="AI6761" s="7"/>
      <c r="IU6761" s="11"/>
      <c r="IV6761" s="11"/>
      <c r="IW6761" s="11"/>
      <c r="AMI6761" s="12"/>
      <c r="AMJ6761" s="12"/>
      <c r="AMK6761" s="12"/>
    </row>
    <row r="6762" spans="1:1025">
      <c r="A6762" s="23">
        <v>10</v>
      </c>
      <c r="B6762" s="23">
        <v>2002</v>
      </c>
      <c r="C6762" s="24">
        <v>-23.98</v>
      </c>
      <c r="D6762" s="24">
        <v>29.62</v>
      </c>
      <c r="E6762" s="24">
        <v>90</v>
      </c>
      <c r="F6762" s="27">
        <v>0.25</v>
      </c>
      <c r="G6762" s="24" t="s">
        <v>97</v>
      </c>
      <c r="H6762" s="1"/>
      <c r="I6762" s="1"/>
      <c r="AD6762" s="1"/>
      <c r="AE6762" s="1"/>
      <c r="AG6762" s="7"/>
      <c r="AH6762" s="7"/>
      <c r="AI6762" s="7"/>
      <c r="IU6762" s="11"/>
      <c r="IV6762" s="11"/>
      <c r="IW6762" s="11"/>
      <c r="AMI6762" s="12"/>
      <c r="AMJ6762" s="12"/>
      <c r="AMK6762" s="12"/>
    </row>
    <row r="6763" spans="1:1025">
      <c r="A6763" s="23">
        <v>10</v>
      </c>
      <c r="B6763" s="23">
        <v>2002</v>
      </c>
      <c r="C6763" s="24">
        <v>-23.98</v>
      </c>
      <c r="D6763" s="24">
        <v>29.62</v>
      </c>
      <c r="E6763" s="24">
        <v>100</v>
      </c>
      <c r="F6763" s="27">
        <v>0.41</v>
      </c>
      <c r="G6763" s="24" t="s">
        <v>97</v>
      </c>
      <c r="H6763" s="1"/>
      <c r="I6763" s="1"/>
      <c r="AD6763" s="1"/>
      <c r="AE6763" s="1"/>
      <c r="AG6763" s="7"/>
      <c r="AH6763" s="7"/>
      <c r="AI6763" s="7"/>
      <c r="IU6763" s="11"/>
      <c r="IV6763" s="11"/>
      <c r="IW6763" s="11"/>
      <c r="AMI6763" s="12"/>
      <c r="AMJ6763" s="12"/>
      <c r="AMK6763" s="12"/>
    </row>
    <row r="6764" spans="1:1025">
      <c r="A6764" s="23">
        <v>10</v>
      </c>
      <c r="B6764" s="23">
        <v>2002</v>
      </c>
      <c r="C6764" s="24">
        <v>-23.98</v>
      </c>
      <c r="D6764" s="24">
        <v>29.62</v>
      </c>
      <c r="E6764" s="24">
        <v>125</v>
      </c>
      <c r="F6764" s="27">
        <v>0.4</v>
      </c>
      <c r="G6764" s="24" t="s">
        <v>97</v>
      </c>
      <c r="H6764" s="1"/>
      <c r="I6764" s="1"/>
      <c r="AD6764" s="1"/>
      <c r="AE6764" s="1"/>
      <c r="AG6764" s="7"/>
      <c r="AH6764" s="7"/>
      <c r="AI6764" s="7"/>
      <c r="IU6764" s="11"/>
      <c r="IV6764" s="11"/>
      <c r="IW6764" s="11"/>
      <c r="AMI6764" s="12"/>
      <c r="AMJ6764" s="12"/>
      <c r="AMK6764" s="12"/>
    </row>
    <row r="6765" spans="1:1025">
      <c r="A6765" s="23">
        <v>10</v>
      </c>
      <c r="B6765" s="23">
        <v>2002</v>
      </c>
      <c r="C6765" s="24">
        <v>-23.98</v>
      </c>
      <c r="D6765" s="24">
        <v>29.62</v>
      </c>
      <c r="E6765" s="24">
        <v>150</v>
      </c>
      <c r="F6765" s="27">
        <v>0.51</v>
      </c>
      <c r="G6765" s="24" t="s">
        <v>97</v>
      </c>
      <c r="H6765" s="1"/>
      <c r="I6765" s="1"/>
      <c r="AD6765" s="1"/>
      <c r="AE6765" s="1"/>
      <c r="AG6765" s="7"/>
      <c r="AH6765" s="7"/>
      <c r="AI6765" s="7"/>
      <c r="IU6765" s="11"/>
      <c r="IV6765" s="11"/>
      <c r="IW6765" s="11"/>
      <c r="AMI6765" s="12"/>
      <c r="AMJ6765" s="12"/>
      <c r="AMK6765" s="12"/>
    </row>
    <row r="6766" spans="1:1025">
      <c r="A6766" s="23">
        <v>10</v>
      </c>
      <c r="B6766" s="23">
        <v>2002</v>
      </c>
      <c r="C6766" s="24">
        <v>-24</v>
      </c>
      <c r="D6766" s="24">
        <v>26.78</v>
      </c>
      <c r="E6766" s="24">
        <v>10</v>
      </c>
      <c r="F6766" s="27">
        <v>0.52</v>
      </c>
      <c r="G6766" s="24" t="s">
        <v>97</v>
      </c>
      <c r="H6766" s="1"/>
      <c r="I6766" s="1"/>
      <c r="AD6766" s="1"/>
      <c r="AE6766" s="1"/>
      <c r="AG6766" s="7"/>
      <c r="AH6766" s="7"/>
      <c r="AI6766" s="7"/>
      <c r="IU6766" s="11"/>
      <c r="IV6766" s="11"/>
      <c r="IW6766" s="11"/>
      <c r="AMI6766" s="12"/>
      <c r="AMJ6766" s="12"/>
      <c r="AMK6766" s="12"/>
    </row>
    <row r="6767" spans="1:1025">
      <c r="A6767" s="23">
        <v>10</v>
      </c>
      <c r="B6767" s="23">
        <v>2002</v>
      </c>
      <c r="C6767" s="24">
        <v>-24</v>
      </c>
      <c r="D6767" s="24">
        <v>26.78</v>
      </c>
      <c r="E6767" s="24">
        <v>25</v>
      </c>
      <c r="F6767" s="27">
        <v>0.55000000000000104</v>
      </c>
      <c r="G6767" s="24" t="s">
        <v>97</v>
      </c>
      <c r="H6767" s="1"/>
      <c r="I6767" s="1"/>
      <c r="AD6767" s="1"/>
      <c r="AE6767" s="1"/>
      <c r="AG6767" s="7"/>
      <c r="AH6767" s="7"/>
      <c r="AI6767" s="7"/>
      <c r="IU6767" s="11"/>
      <c r="IV6767" s="11"/>
      <c r="IW6767" s="11"/>
      <c r="AMI6767" s="12"/>
      <c r="AMJ6767" s="12"/>
      <c r="AMK6767" s="12"/>
    </row>
    <row r="6768" spans="1:1025">
      <c r="A6768" s="23">
        <v>10</v>
      </c>
      <c r="B6768" s="23">
        <v>2002</v>
      </c>
      <c r="C6768" s="24">
        <v>-24</v>
      </c>
      <c r="D6768" s="24">
        <v>26.78</v>
      </c>
      <c r="E6768" s="24">
        <v>50</v>
      </c>
      <c r="F6768" s="27">
        <v>0.38</v>
      </c>
      <c r="G6768" s="24" t="s">
        <v>97</v>
      </c>
      <c r="H6768" s="1"/>
      <c r="I6768" s="1"/>
      <c r="AD6768" s="1"/>
      <c r="AE6768" s="1"/>
      <c r="AG6768" s="7"/>
      <c r="AH6768" s="7"/>
      <c r="AI6768" s="7"/>
      <c r="IU6768" s="11"/>
      <c r="IV6768" s="11"/>
      <c r="IW6768" s="11"/>
      <c r="AMI6768" s="12"/>
      <c r="AMJ6768" s="12"/>
      <c r="AMK6768" s="12"/>
    </row>
    <row r="6769" spans="1:1025">
      <c r="A6769" s="23">
        <v>10</v>
      </c>
      <c r="B6769" s="23">
        <v>2002</v>
      </c>
      <c r="C6769" s="24">
        <v>-24</v>
      </c>
      <c r="D6769" s="24">
        <v>26.78</v>
      </c>
      <c r="E6769" s="24">
        <v>60</v>
      </c>
      <c r="F6769" s="27">
        <v>0.25</v>
      </c>
      <c r="G6769" s="24" t="s">
        <v>97</v>
      </c>
      <c r="H6769" s="1"/>
      <c r="I6769" s="1"/>
      <c r="AD6769" s="1"/>
      <c r="AE6769" s="1"/>
      <c r="AG6769" s="7"/>
      <c r="AH6769" s="7"/>
      <c r="AI6769" s="7"/>
      <c r="IU6769" s="11"/>
      <c r="IV6769" s="11"/>
      <c r="IW6769" s="11"/>
      <c r="AMI6769" s="12"/>
      <c r="AMJ6769" s="12"/>
      <c r="AMK6769" s="12"/>
    </row>
    <row r="6770" spans="1:1025">
      <c r="A6770" s="23">
        <v>10</v>
      </c>
      <c r="B6770" s="23">
        <v>2002</v>
      </c>
      <c r="C6770" s="24">
        <v>-24</v>
      </c>
      <c r="D6770" s="24">
        <v>26.78</v>
      </c>
      <c r="E6770" s="24">
        <v>70</v>
      </c>
      <c r="F6770" s="27">
        <v>0.26</v>
      </c>
      <c r="G6770" s="24" t="s">
        <v>97</v>
      </c>
      <c r="H6770" s="1"/>
      <c r="I6770" s="1"/>
      <c r="AD6770" s="1"/>
      <c r="AE6770" s="1"/>
      <c r="AG6770" s="7"/>
      <c r="AH6770" s="7"/>
      <c r="AI6770" s="7"/>
      <c r="IU6770" s="11"/>
      <c r="IV6770" s="11"/>
      <c r="IW6770" s="11"/>
      <c r="AMI6770" s="12"/>
      <c r="AMJ6770" s="12"/>
      <c r="AMK6770" s="12"/>
    </row>
    <row r="6771" spans="1:1025">
      <c r="A6771" s="23">
        <v>10</v>
      </c>
      <c r="B6771" s="23">
        <v>2002</v>
      </c>
      <c r="C6771" s="24">
        <v>-24</v>
      </c>
      <c r="D6771" s="24">
        <v>26.78</v>
      </c>
      <c r="E6771" s="24">
        <v>80</v>
      </c>
      <c r="F6771" s="27">
        <v>0.25</v>
      </c>
      <c r="G6771" s="24" t="s">
        <v>97</v>
      </c>
      <c r="H6771" s="1"/>
      <c r="I6771" s="1"/>
      <c r="AD6771" s="1"/>
      <c r="AE6771" s="1"/>
      <c r="AG6771" s="7"/>
      <c r="AH6771" s="7"/>
      <c r="AI6771" s="7"/>
      <c r="IU6771" s="11"/>
      <c r="IV6771" s="11"/>
      <c r="IW6771" s="11"/>
      <c r="AMI6771" s="12"/>
      <c r="AMJ6771" s="12"/>
      <c r="AMK6771" s="12"/>
    </row>
    <row r="6772" spans="1:1025">
      <c r="A6772" s="23">
        <v>10</v>
      </c>
      <c r="B6772" s="23">
        <v>2002</v>
      </c>
      <c r="C6772" s="24">
        <v>-24</v>
      </c>
      <c r="D6772" s="24">
        <v>26.78</v>
      </c>
      <c r="E6772" s="24">
        <v>90</v>
      </c>
      <c r="F6772" s="27">
        <v>0.29000000000000098</v>
      </c>
      <c r="G6772" s="24" t="s">
        <v>97</v>
      </c>
      <c r="H6772" s="1"/>
      <c r="I6772" s="1"/>
      <c r="AD6772" s="1"/>
      <c r="AE6772" s="1"/>
      <c r="AG6772" s="7"/>
      <c r="AH6772" s="7"/>
      <c r="AI6772" s="7"/>
      <c r="IU6772" s="11"/>
      <c r="IV6772" s="11"/>
      <c r="IW6772" s="11"/>
      <c r="AMI6772" s="12"/>
      <c r="AMJ6772" s="12"/>
      <c r="AMK6772" s="12"/>
    </row>
    <row r="6773" spans="1:1025">
      <c r="A6773" s="23">
        <v>10</v>
      </c>
      <c r="B6773" s="23">
        <v>2002</v>
      </c>
      <c r="C6773" s="24">
        <v>-24</v>
      </c>
      <c r="D6773" s="24">
        <v>26.78</v>
      </c>
      <c r="E6773" s="24">
        <v>125</v>
      </c>
      <c r="F6773" s="27">
        <v>0.26</v>
      </c>
      <c r="G6773" s="24" t="s">
        <v>97</v>
      </c>
      <c r="H6773" s="1"/>
      <c r="I6773" s="1"/>
      <c r="AD6773" s="1"/>
      <c r="AE6773" s="1"/>
      <c r="AG6773" s="7"/>
      <c r="AH6773" s="7"/>
      <c r="AI6773" s="7"/>
      <c r="IU6773" s="11"/>
      <c r="IV6773" s="11"/>
      <c r="IW6773" s="11"/>
      <c r="AMI6773" s="12"/>
      <c r="AMJ6773" s="12"/>
      <c r="AMK6773" s="12"/>
    </row>
    <row r="6774" spans="1:1025">
      <c r="A6774" s="23">
        <v>10</v>
      </c>
      <c r="B6774" s="23">
        <v>2002</v>
      </c>
      <c r="C6774" s="24">
        <v>-24</v>
      </c>
      <c r="D6774" s="24">
        <v>26.78</v>
      </c>
      <c r="E6774" s="24">
        <v>150</v>
      </c>
      <c r="F6774" s="27">
        <v>0.26</v>
      </c>
      <c r="G6774" s="24" t="s">
        <v>97</v>
      </c>
      <c r="H6774" s="1"/>
      <c r="I6774" s="1"/>
      <c r="AD6774" s="1"/>
      <c r="AE6774" s="1"/>
      <c r="AG6774" s="7"/>
      <c r="AH6774" s="7"/>
      <c r="AI6774" s="7"/>
      <c r="IU6774" s="11"/>
      <c r="IV6774" s="11"/>
      <c r="IW6774" s="11"/>
      <c r="AMI6774" s="12"/>
      <c r="AMJ6774" s="12"/>
      <c r="AMK6774" s="12"/>
    </row>
    <row r="6775" spans="1:1025">
      <c r="A6775" s="23">
        <v>10</v>
      </c>
      <c r="B6775" s="23">
        <v>2002</v>
      </c>
      <c r="C6775" s="24">
        <v>-24</v>
      </c>
      <c r="D6775" s="24">
        <v>25</v>
      </c>
      <c r="E6775" s="24">
        <v>10</v>
      </c>
      <c r="F6775" s="27">
        <v>0.37</v>
      </c>
      <c r="G6775" s="24" t="s">
        <v>97</v>
      </c>
      <c r="H6775" s="1"/>
      <c r="I6775" s="1"/>
      <c r="AD6775" s="1"/>
      <c r="AE6775" s="1"/>
      <c r="AG6775" s="7"/>
      <c r="AH6775" s="7"/>
      <c r="AI6775" s="7"/>
      <c r="IU6775" s="11"/>
      <c r="IV6775" s="11"/>
      <c r="IW6775" s="11"/>
      <c r="AMI6775" s="12"/>
      <c r="AMJ6775" s="12"/>
      <c r="AMK6775" s="12"/>
    </row>
    <row r="6776" spans="1:1025">
      <c r="A6776" s="23">
        <v>10</v>
      </c>
      <c r="B6776" s="23">
        <v>2002</v>
      </c>
      <c r="C6776" s="24">
        <v>-24</v>
      </c>
      <c r="D6776" s="24">
        <v>25</v>
      </c>
      <c r="E6776" s="24">
        <v>50</v>
      </c>
      <c r="F6776" s="27">
        <v>0.22</v>
      </c>
      <c r="G6776" s="24" t="s">
        <v>97</v>
      </c>
      <c r="H6776" s="1"/>
      <c r="I6776" s="1"/>
      <c r="AD6776" s="1"/>
      <c r="AE6776" s="1"/>
      <c r="AG6776" s="7"/>
      <c r="AH6776" s="7"/>
      <c r="AI6776" s="7"/>
      <c r="IU6776" s="11"/>
      <c r="IV6776" s="11"/>
      <c r="IW6776" s="11"/>
      <c r="AMI6776" s="12"/>
      <c r="AMJ6776" s="12"/>
      <c r="AMK6776" s="12"/>
    </row>
    <row r="6777" spans="1:1025">
      <c r="A6777" s="23">
        <v>10</v>
      </c>
      <c r="B6777" s="23">
        <v>2002</v>
      </c>
      <c r="C6777" s="24">
        <v>-24</v>
      </c>
      <c r="D6777" s="24">
        <v>25</v>
      </c>
      <c r="E6777" s="24">
        <v>60</v>
      </c>
      <c r="F6777" s="27">
        <v>0.22</v>
      </c>
      <c r="G6777" s="24" t="s">
        <v>97</v>
      </c>
      <c r="H6777" s="1"/>
      <c r="I6777" s="1"/>
      <c r="AD6777" s="1"/>
      <c r="AE6777" s="1"/>
      <c r="AG6777" s="7"/>
      <c r="AH6777" s="7"/>
      <c r="AI6777" s="7"/>
      <c r="IU6777" s="11"/>
      <c r="IV6777" s="11"/>
      <c r="IW6777" s="11"/>
      <c r="AMI6777" s="12"/>
      <c r="AMJ6777" s="12"/>
      <c r="AMK6777" s="12"/>
    </row>
    <row r="6778" spans="1:1025">
      <c r="A6778" s="23">
        <v>10</v>
      </c>
      <c r="B6778" s="23">
        <v>2002</v>
      </c>
      <c r="C6778" s="24">
        <v>-24</v>
      </c>
      <c r="D6778" s="24">
        <v>25</v>
      </c>
      <c r="E6778" s="24">
        <v>80</v>
      </c>
      <c r="F6778" s="27">
        <v>0.12</v>
      </c>
      <c r="G6778" s="24" t="s">
        <v>97</v>
      </c>
      <c r="H6778" s="1"/>
      <c r="I6778" s="1"/>
      <c r="AD6778" s="1"/>
      <c r="AE6778" s="1"/>
      <c r="AG6778" s="7"/>
      <c r="AH6778" s="7"/>
      <c r="AI6778" s="7"/>
      <c r="IU6778" s="11"/>
      <c r="IV6778" s="11"/>
      <c r="IW6778" s="11"/>
      <c r="AMI6778" s="12"/>
      <c r="AMJ6778" s="12"/>
      <c r="AMK6778" s="12"/>
    </row>
    <row r="6779" spans="1:1025">
      <c r="A6779" s="23">
        <v>10</v>
      </c>
      <c r="B6779" s="23">
        <v>2002</v>
      </c>
      <c r="C6779" s="24">
        <v>-24</v>
      </c>
      <c r="D6779" s="24">
        <v>25</v>
      </c>
      <c r="E6779" s="24">
        <v>90</v>
      </c>
      <c r="F6779" s="27">
        <v>0.25</v>
      </c>
      <c r="G6779" s="24" t="s">
        <v>97</v>
      </c>
      <c r="H6779" s="1"/>
      <c r="I6779" s="1"/>
      <c r="AD6779" s="1"/>
      <c r="AE6779" s="1"/>
      <c r="AG6779" s="7"/>
      <c r="AH6779" s="7"/>
      <c r="AI6779" s="7"/>
      <c r="IU6779" s="11"/>
      <c r="IV6779" s="11"/>
      <c r="IW6779" s="11"/>
      <c r="AMI6779" s="12"/>
      <c r="AMJ6779" s="12"/>
      <c r="AMK6779" s="12"/>
    </row>
    <row r="6780" spans="1:1025">
      <c r="A6780" s="23">
        <v>10</v>
      </c>
      <c r="B6780" s="23">
        <v>2002</v>
      </c>
      <c r="C6780" s="24">
        <v>-24</v>
      </c>
      <c r="D6780" s="24">
        <v>25</v>
      </c>
      <c r="E6780" s="24">
        <v>100</v>
      </c>
      <c r="F6780" s="27">
        <v>0.18</v>
      </c>
      <c r="G6780" s="24" t="s">
        <v>97</v>
      </c>
      <c r="H6780" s="1"/>
      <c r="I6780" s="1"/>
      <c r="AD6780" s="1"/>
      <c r="AE6780" s="1"/>
      <c r="AG6780" s="7"/>
      <c r="AH6780" s="7"/>
      <c r="AI6780" s="7"/>
      <c r="IU6780" s="11"/>
      <c r="IV6780" s="11"/>
      <c r="IW6780" s="11"/>
      <c r="AMI6780" s="12"/>
      <c r="AMJ6780" s="12"/>
      <c r="AMK6780" s="12"/>
    </row>
    <row r="6781" spans="1:1025">
      <c r="A6781" s="23">
        <v>10</v>
      </c>
      <c r="B6781" s="23">
        <v>2002</v>
      </c>
      <c r="C6781" s="24">
        <v>-24</v>
      </c>
      <c r="D6781" s="24">
        <v>25</v>
      </c>
      <c r="E6781" s="24">
        <v>125</v>
      </c>
      <c r="F6781" s="27">
        <v>0.33</v>
      </c>
      <c r="G6781" s="24" t="s">
        <v>97</v>
      </c>
      <c r="H6781" s="1"/>
      <c r="I6781" s="1"/>
      <c r="AD6781" s="1"/>
      <c r="AE6781" s="1"/>
      <c r="AG6781" s="7"/>
      <c r="AH6781" s="7"/>
      <c r="AI6781" s="7"/>
      <c r="IU6781" s="11"/>
      <c r="IV6781" s="11"/>
      <c r="IW6781" s="11"/>
      <c r="AMI6781" s="12"/>
      <c r="AMJ6781" s="12"/>
      <c r="AMK6781" s="12"/>
    </row>
    <row r="6782" spans="1:1025">
      <c r="A6782" s="23">
        <v>10</v>
      </c>
      <c r="B6782" s="23">
        <v>2002</v>
      </c>
      <c r="C6782" s="24">
        <v>-24</v>
      </c>
      <c r="D6782" s="24">
        <v>25</v>
      </c>
      <c r="E6782" s="24">
        <v>150</v>
      </c>
      <c r="F6782" s="27">
        <v>0.43</v>
      </c>
      <c r="G6782" s="24" t="s">
        <v>97</v>
      </c>
      <c r="H6782" s="1"/>
      <c r="I6782" s="1"/>
      <c r="AD6782" s="1"/>
      <c r="AE6782" s="1"/>
      <c r="AG6782" s="7"/>
      <c r="AH6782" s="7"/>
      <c r="AI6782" s="7"/>
      <c r="IU6782" s="11"/>
      <c r="IV6782" s="11"/>
      <c r="IW6782" s="11"/>
      <c r="AMI6782" s="12"/>
      <c r="AMJ6782" s="12"/>
      <c r="AMK6782" s="12"/>
    </row>
    <row r="6783" spans="1:1025">
      <c r="A6783" s="23">
        <v>10</v>
      </c>
      <c r="B6783" s="23">
        <v>2002</v>
      </c>
      <c r="C6783" s="24">
        <v>-21.37</v>
      </c>
      <c r="D6783" s="24">
        <v>25</v>
      </c>
      <c r="E6783" s="24">
        <v>10</v>
      </c>
      <c r="F6783" s="27">
        <v>0.63</v>
      </c>
      <c r="G6783" s="24" t="s">
        <v>97</v>
      </c>
      <c r="H6783" s="1"/>
      <c r="I6783" s="1"/>
      <c r="AD6783" s="1"/>
      <c r="AE6783" s="1"/>
      <c r="AG6783" s="7"/>
      <c r="AH6783" s="7"/>
      <c r="AI6783" s="7"/>
      <c r="IU6783" s="11"/>
      <c r="IV6783" s="11"/>
      <c r="IW6783" s="11"/>
      <c r="AMI6783" s="12"/>
      <c r="AMJ6783" s="12"/>
      <c r="AMK6783" s="12"/>
    </row>
    <row r="6784" spans="1:1025">
      <c r="A6784" s="23">
        <v>10</v>
      </c>
      <c r="B6784" s="23">
        <v>2002</v>
      </c>
      <c r="C6784" s="24">
        <v>-21.37</v>
      </c>
      <c r="D6784" s="24">
        <v>25</v>
      </c>
      <c r="E6784" s="24">
        <v>25</v>
      </c>
      <c r="F6784" s="27">
        <v>0.67</v>
      </c>
      <c r="G6784" s="24" t="s">
        <v>97</v>
      </c>
      <c r="H6784" s="1"/>
      <c r="I6784" s="1"/>
      <c r="AD6784" s="1"/>
      <c r="AE6784" s="1"/>
      <c r="AG6784" s="7"/>
      <c r="AH6784" s="7"/>
      <c r="AI6784" s="7"/>
      <c r="IU6784" s="11"/>
      <c r="IV6784" s="11"/>
      <c r="IW6784" s="11"/>
      <c r="AMI6784" s="12"/>
      <c r="AMJ6784" s="12"/>
      <c r="AMK6784" s="12"/>
    </row>
    <row r="6785" spans="1:1025">
      <c r="A6785" s="23">
        <v>10</v>
      </c>
      <c r="B6785" s="23">
        <v>2002</v>
      </c>
      <c r="C6785" s="24">
        <v>-21.37</v>
      </c>
      <c r="D6785" s="24">
        <v>25</v>
      </c>
      <c r="E6785" s="24">
        <v>60</v>
      </c>
      <c r="F6785" s="27">
        <v>0.31</v>
      </c>
      <c r="G6785" s="24" t="s">
        <v>97</v>
      </c>
      <c r="H6785" s="1"/>
      <c r="I6785" s="1"/>
      <c r="AD6785" s="1"/>
      <c r="AE6785" s="1"/>
      <c r="AG6785" s="7"/>
      <c r="AH6785" s="7"/>
      <c r="AI6785" s="7"/>
      <c r="IU6785" s="11"/>
      <c r="IV6785" s="11"/>
      <c r="IW6785" s="11"/>
      <c r="AMI6785" s="12"/>
      <c r="AMJ6785" s="12"/>
      <c r="AMK6785" s="12"/>
    </row>
    <row r="6786" spans="1:1025">
      <c r="A6786" s="23">
        <v>10</v>
      </c>
      <c r="B6786" s="23">
        <v>2002</v>
      </c>
      <c r="C6786" s="24">
        <v>-21.37</v>
      </c>
      <c r="D6786" s="24">
        <v>25</v>
      </c>
      <c r="E6786" s="24">
        <v>80</v>
      </c>
      <c r="F6786" s="27">
        <v>0.14000000000000001</v>
      </c>
      <c r="G6786" s="24" t="s">
        <v>97</v>
      </c>
      <c r="H6786" s="1"/>
      <c r="I6786" s="1"/>
      <c r="AD6786" s="1"/>
      <c r="AE6786" s="1"/>
      <c r="AG6786" s="7"/>
      <c r="AH6786" s="7"/>
      <c r="AI6786" s="7"/>
      <c r="IU6786" s="11"/>
      <c r="IV6786" s="11"/>
      <c r="IW6786" s="11"/>
      <c r="AMI6786" s="12"/>
      <c r="AMJ6786" s="12"/>
      <c r="AMK6786" s="12"/>
    </row>
    <row r="6787" spans="1:1025">
      <c r="A6787" s="23">
        <v>10</v>
      </c>
      <c r="B6787" s="23">
        <v>2002</v>
      </c>
      <c r="C6787" s="24">
        <v>-21.37</v>
      </c>
      <c r="D6787" s="24">
        <v>25</v>
      </c>
      <c r="E6787" s="24">
        <v>90</v>
      </c>
      <c r="F6787" s="27">
        <v>0.13</v>
      </c>
      <c r="G6787" s="24" t="s">
        <v>97</v>
      </c>
      <c r="H6787" s="1"/>
      <c r="I6787" s="1"/>
      <c r="AD6787" s="1"/>
      <c r="AE6787" s="1"/>
      <c r="AG6787" s="7"/>
      <c r="AH6787" s="7"/>
      <c r="AI6787" s="7"/>
      <c r="IU6787" s="11"/>
      <c r="IV6787" s="11"/>
      <c r="IW6787" s="11"/>
      <c r="AMI6787" s="12"/>
      <c r="AMJ6787" s="12"/>
      <c r="AMK6787" s="12"/>
    </row>
    <row r="6788" spans="1:1025">
      <c r="A6788" s="23">
        <v>10</v>
      </c>
      <c r="B6788" s="23">
        <v>2002</v>
      </c>
      <c r="C6788" s="24">
        <v>-21.37</v>
      </c>
      <c r="D6788" s="24">
        <v>25</v>
      </c>
      <c r="E6788" s="24">
        <v>100</v>
      </c>
      <c r="F6788" s="27">
        <v>0.19</v>
      </c>
      <c r="G6788" s="24" t="s">
        <v>97</v>
      </c>
      <c r="H6788" s="1"/>
      <c r="I6788" s="1"/>
      <c r="AD6788" s="1"/>
      <c r="AE6788" s="1"/>
      <c r="AG6788" s="7"/>
      <c r="AH6788" s="7"/>
      <c r="AI6788" s="7"/>
      <c r="IU6788" s="11"/>
      <c r="IV6788" s="11"/>
      <c r="IW6788" s="11"/>
      <c r="AMI6788" s="12"/>
      <c r="AMJ6788" s="12"/>
      <c r="AMK6788" s="12"/>
    </row>
    <row r="6789" spans="1:1025">
      <c r="A6789" s="23">
        <v>10</v>
      </c>
      <c r="B6789" s="23">
        <v>2002</v>
      </c>
      <c r="C6789" s="24">
        <v>-21.37</v>
      </c>
      <c r="D6789" s="24">
        <v>25</v>
      </c>
      <c r="E6789" s="24">
        <v>125</v>
      </c>
      <c r="F6789" s="27">
        <v>0.23</v>
      </c>
      <c r="G6789" s="24" t="s">
        <v>97</v>
      </c>
      <c r="H6789" s="1"/>
      <c r="I6789" s="1"/>
      <c r="AD6789" s="1"/>
      <c r="AE6789" s="1"/>
      <c r="AG6789" s="7"/>
      <c r="AH6789" s="7"/>
      <c r="AI6789" s="7"/>
      <c r="IU6789" s="11"/>
      <c r="IV6789" s="11"/>
      <c r="IW6789" s="11"/>
      <c r="AMI6789" s="12"/>
      <c r="AMJ6789" s="12"/>
      <c r="AMK6789" s="12"/>
    </row>
    <row r="6790" spans="1:1025">
      <c r="A6790" s="23">
        <v>10</v>
      </c>
      <c r="B6790" s="23">
        <v>2002</v>
      </c>
      <c r="C6790" s="24">
        <v>-21.37</v>
      </c>
      <c r="D6790" s="24">
        <v>25</v>
      </c>
      <c r="E6790" s="24">
        <v>150</v>
      </c>
      <c r="F6790" s="27">
        <v>0.43</v>
      </c>
      <c r="G6790" s="24" t="s">
        <v>97</v>
      </c>
      <c r="H6790" s="1"/>
      <c r="I6790" s="1"/>
      <c r="AD6790" s="1"/>
      <c r="AE6790" s="1"/>
      <c r="AG6790" s="7"/>
      <c r="AH6790" s="7"/>
      <c r="AI6790" s="7"/>
      <c r="IU6790" s="11"/>
      <c r="IV6790" s="11"/>
      <c r="IW6790" s="11"/>
      <c r="AMI6790" s="12"/>
      <c r="AMJ6790" s="12"/>
      <c r="AMK6790" s="12"/>
    </row>
    <row r="6791" spans="1:1025">
      <c r="A6791" s="23">
        <v>10</v>
      </c>
      <c r="B6791" s="23">
        <v>2002</v>
      </c>
      <c r="C6791" s="24">
        <v>-18.86</v>
      </c>
      <c r="D6791" s="24">
        <v>25</v>
      </c>
      <c r="E6791" s="24">
        <v>10</v>
      </c>
      <c r="F6791" s="27">
        <v>0.35</v>
      </c>
      <c r="G6791" s="24" t="s">
        <v>97</v>
      </c>
      <c r="H6791" s="1"/>
      <c r="I6791" s="1"/>
      <c r="AD6791" s="1"/>
      <c r="AE6791" s="1"/>
      <c r="AG6791" s="7"/>
      <c r="AH6791" s="7"/>
      <c r="AI6791" s="7"/>
      <c r="IU6791" s="11"/>
      <c r="IV6791" s="11"/>
      <c r="IW6791" s="11"/>
      <c r="AMI6791" s="12"/>
      <c r="AMJ6791" s="12"/>
      <c r="AMK6791" s="12"/>
    </row>
    <row r="6792" spans="1:1025">
      <c r="A6792" s="23">
        <v>10</v>
      </c>
      <c r="B6792" s="23">
        <v>2002</v>
      </c>
      <c r="C6792" s="24">
        <v>-18.86</v>
      </c>
      <c r="D6792" s="24">
        <v>25</v>
      </c>
      <c r="E6792" s="24">
        <v>25</v>
      </c>
      <c r="F6792" s="27">
        <v>0.28000000000000003</v>
      </c>
      <c r="G6792" s="24" t="s">
        <v>97</v>
      </c>
      <c r="H6792" s="1"/>
      <c r="I6792" s="1"/>
      <c r="AD6792" s="1"/>
      <c r="AE6792" s="1"/>
      <c r="AG6792" s="7"/>
      <c r="AH6792" s="7"/>
      <c r="AI6792" s="7"/>
      <c r="IU6792" s="11"/>
      <c r="IV6792" s="11"/>
      <c r="IW6792" s="11"/>
      <c r="AMI6792" s="12"/>
      <c r="AMJ6792" s="12"/>
      <c r="AMK6792" s="12"/>
    </row>
    <row r="6793" spans="1:1025">
      <c r="A6793" s="23">
        <v>10</v>
      </c>
      <c r="B6793" s="23">
        <v>2002</v>
      </c>
      <c r="C6793" s="24">
        <v>-18.86</v>
      </c>
      <c r="D6793" s="24">
        <v>25</v>
      </c>
      <c r="E6793" s="24">
        <v>50</v>
      </c>
      <c r="F6793" s="27">
        <v>0.24</v>
      </c>
      <c r="G6793" s="24" t="s">
        <v>97</v>
      </c>
      <c r="H6793" s="1"/>
      <c r="I6793" s="1"/>
      <c r="AD6793" s="1"/>
      <c r="AE6793" s="1"/>
      <c r="AG6793" s="7"/>
      <c r="AH6793" s="7"/>
      <c r="AI6793" s="7"/>
      <c r="IU6793" s="11"/>
      <c r="IV6793" s="11"/>
      <c r="IW6793" s="11"/>
      <c r="AMI6793" s="12"/>
      <c r="AMJ6793" s="12"/>
      <c r="AMK6793" s="12"/>
    </row>
    <row r="6794" spans="1:1025">
      <c r="A6794" s="23">
        <v>10</v>
      </c>
      <c r="B6794" s="23">
        <v>2002</v>
      </c>
      <c r="C6794" s="24">
        <v>-18.86</v>
      </c>
      <c r="D6794" s="24">
        <v>25</v>
      </c>
      <c r="E6794" s="24">
        <v>60</v>
      </c>
      <c r="F6794" s="27">
        <v>0.21</v>
      </c>
      <c r="G6794" s="24" t="s">
        <v>97</v>
      </c>
      <c r="H6794" s="1"/>
      <c r="I6794" s="1"/>
      <c r="AD6794" s="1"/>
      <c r="AE6794" s="1"/>
      <c r="AG6794" s="7"/>
      <c r="AH6794" s="7"/>
      <c r="AI6794" s="7"/>
      <c r="IU6794" s="11"/>
      <c r="IV6794" s="11"/>
      <c r="IW6794" s="11"/>
      <c r="AMI6794" s="12"/>
      <c r="AMJ6794" s="12"/>
      <c r="AMK6794" s="12"/>
    </row>
    <row r="6795" spans="1:1025">
      <c r="A6795" s="23">
        <v>10</v>
      </c>
      <c r="B6795" s="23">
        <v>2002</v>
      </c>
      <c r="C6795" s="24">
        <v>-18.86</v>
      </c>
      <c r="D6795" s="24">
        <v>25</v>
      </c>
      <c r="E6795" s="24">
        <v>70</v>
      </c>
      <c r="F6795" s="27">
        <v>0.29000000000000098</v>
      </c>
      <c r="G6795" s="24" t="s">
        <v>97</v>
      </c>
      <c r="H6795" s="1"/>
      <c r="I6795" s="1"/>
      <c r="AD6795" s="1"/>
      <c r="AE6795" s="1"/>
      <c r="AG6795" s="7"/>
      <c r="AH6795" s="7"/>
      <c r="AI6795" s="7"/>
      <c r="IU6795" s="11"/>
      <c r="IV6795" s="11"/>
      <c r="IW6795" s="11"/>
      <c r="AMI6795" s="12"/>
      <c r="AMJ6795" s="12"/>
      <c r="AMK6795" s="12"/>
    </row>
    <row r="6796" spans="1:1025">
      <c r="A6796" s="23">
        <v>10</v>
      </c>
      <c r="B6796" s="23">
        <v>2002</v>
      </c>
      <c r="C6796" s="24">
        <v>-18.86</v>
      </c>
      <c r="D6796" s="24">
        <v>25</v>
      </c>
      <c r="E6796" s="24">
        <v>80</v>
      </c>
      <c r="F6796" s="27">
        <v>0.32</v>
      </c>
      <c r="G6796" s="24" t="s">
        <v>97</v>
      </c>
      <c r="H6796" s="1"/>
      <c r="I6796" s="1"/>
      <c r="AD6796" s="1"/>
      <c r="AE6796" s="1"/>
      <c r="AG6796" s="7"/>
      <c r="AH6796" s="7"/>
      <c r="AI6796" s="7"/>
      <c r="IU6796" s="11"/>
      <c r="IV6796" s="11"/>
      <c r="IW6796" s="11"/>
      <c r="AMI6796" s="12"/>
      <c r="AMJ6796" s="12"/>
      <c r="AMK6796" s="12"/>
    </row>
    <row r="6797" spans="1:1025">
      <c r="A6797" s="23">
        <v>10</v>
      </c>
      <c r="B6797" s="23">
        <v>2002</v>
      </c>
      <c r="C6797" s="24">
        <v>-18.86</v>
      </c>
      <c r="D6797" s="24">
        <v>25</v>
      </c>
      <c r="E6797" s="24">
        <v>90</v>
      </c>
      <c r="F6797" s="27">
        <v>0.36</v>
      </c>
      <c r="G6797" s="24" t="s">
        <v>97</v>
      </c>
      <c r="H6797" s="1"/>
      <c r="I6797" s="1"/>
      <c r="AD6797" s="1"/>
      <c r="AE6797" s="1"/>
      <c r="AG6797" s="7"/>
      <c r="AH6797" s="7"/>
      <c r="AI6797" s="7"/>
      <c r="IU6797" s="11"/>
      <c r="IV6797" s="11"/>
      <c r="IW6797" s="11"/>
      <c r="AMI6797" s="12"/>
      <c r="AMJ6797" s="12"/>
      <c r="AMK6797" s="12"/>
    </row>
    <row r="6798" spans="1:1025">
      <c r="A6798" s="23">
        <v>10</v>
      </c>
      <c r="B6798" s="23">
        <v>2002</v>
      </c>
      <c r="C6798" s="24">
        <v>-18.86</v>
      </c>
      <c r="D6798" s="24">
        <v>25</v>
      </c>
      <c r="E6798" s="24">
        <v>100</v>
      </c>
      <c r="F6798" s="27">
        <v>0.46</v>
      </c>
      <c r="G6798" s="24" t="s">
        <v>97</v>
      </c>
      <c r="H6798" s="1"/>
      <c r="I6798" s="1"/>
      <c r="AD6798" s="1"/>
      <c r="AE6798" s="1"/>
      <c r="AG6798" s="7"/>
      <c r="AH6798" s="7"/>
      <c r="AI6798" s="7"/>
      <c r="IU6798" s="11"/>
      <c r="IV6798" s="11"/>
      <c r="IW6798" s="11"/>
      <c r="AMI6798" s="12"/>
      <c r="AMJ6798" s="12"/>
      <c r="AMK6798" s="12"/>
    </row>
    <row r="6799" spans="1:1025">
      <c r="A6799" s="23">
        <v>10</v>
      </c>
      <c r="B6799" s="23">
        <v>2002</v>
      </c>
      <c r="C6799" s="24">
        <v>-18.86</v>
      </c>
      <c r="D6799" s="24">
        <v>25</v>
      </c>
      <c r="E6799" s="24">
        <v>125</v>
      </c>
      <c r="F6799" s="27">
        <v>0.7</v>
      </c>
      <c r="G6799" s="24" t="s">
        <v>97</v>
      </c>
      <c r="H6799" s="1"/>
      <c r="I6799" s="1"/>
      <c r="AD6799" s="1"/>
      <c r="AE6799" s="1"/>
      <c r="AG6799" s="7"/>
      <c r="AH6799" s="7"/>
      <c r="AI6799" s="7"/>
      <c r="IU6799" s="11"/>
      <c r="IV6799" s="11"/>
      <c r="IW6799" s="11"/>
      <c r="AMI6799" s="12"/>
      <c r="AMJ6799" s="12"/>
      <c r="AMK6799" s="12"/>
    </row>
    <row r="6800" spans="1:1025">
      <c r="A6800" s="23">
        <v>10</v>
      </c>
      <c r="B6800" s="23">
        <v>2002</v>
      </c>
      <c r="C6800" s="24">
        <v>-18.86</v>
      </c>
      <c r="D6800" s="24">
        <v>25</v>
      </c>
      <c r="E6800" s="24">
        <v>150</v>
      </c>
      <c r="F6800" s="27">
        <v>0.75</v>
      </c>
      <c r="G6800" s="24" t="s">
        <v>97</v>
      </c>
      <c r="H6800" s="1"/>
      <c r="I6800" s="1"/>
      <c r="AD6800" s="1"/>
      <c r="AE6800" s="1"/>
      <c r="AG6800" s="7"/>
      <c r="AH6800" s="7"/>
      <c r="AI6800" s="7"/>
      <c r="IU6800" s="11"/>
      <c r="IV6800" s="11"/>
      <c r="IW6800" s="11"/>
      <c r="AMI6800" s="12"/>
      <c r="AMJ6800" s="12"/>
      <c r="AMK6800" s="12"/>
    </row>
    <row r="6801" spans="1:1025">
      <c r="A6801" s="23">
        <v>10</v>
      </c>
      <c r="B6801" s="23">
        <v>2002</v>
      </c>
      <c r="C6801" s="24">
        <v>-19.989999999999998</v>
      </c>
      <c r="D6801" s="24">
        <v>26.7</v>
      </c>
      <c r="E6801" s="24">
        <v>10</v>
      </c>
      <c r="F6801" s="27">
        <v>0.29000000000000098</v>
      </c>
      <c r="G6801" s="24" t="s">
        <v>97</v>
      </c>
      <c r="H6801" s="1"/>
      <c r="I6801" s="1"/>
      <c r="AD6801" s="1"/>
      <c r="AE6801" s="1"/>
      <c r="AG6801" s="7"/>
      <c r="AH6801" s="7"/>
      <c r="AI6801" s="7"/>
      <c r="IU6801" s="11"/>
      <c r="IV6801" s="11"/>
      <c r="IW6801" s="11"/>
      <c r="AMI6801" s="12"/>
      <c r="AMJ6801" s="12"/>
      <c r="AMK6801" s="12"/>
    </row>
    <row r="6802" spans="1:1025">
      <c r="A6802" s="23">
        <v>10</v>
      </c>
      <c r="B6802" s="23">
        <v>2002</v>
      </c>
      <c r="C6802" s="24">
        <v>-19.989999999999998</v>
      </c>
      <c r="D6802" s="24">
        <v>26.7</v>
      </c>
      <c r="E6802" s="24">
        <v>25</v>
      </c>
      <c r="F6802" s="27">
        <v>0.37</v>
      </c>
      <c r="G6802" s="24" t="s">
        <v>97</v>
      </c>
      <c r="H6802" s="1"/>
      <c r="I6802" s="1"/>
      <c r="AD6802" s="1"/>
      <c r="AE6802" s="1"/>
      <c r="AG6802" s="7"/>
      <c r="AH6802" s="7"/>
      <c r="AI6802" s="7"/>
      <c r="IU6802" s="11"/>
      <c r="IV6802" s="11"/>
      <c r="IW6802" s="11"/>
      <c r="AMI6802" s="12"/>
      <c r="AMJ6802" s="12"/>
      <c r="AMK6802" s="12"/>
    </row>
    <row r="6803" spans="1:1025">
      <c r="A6803" s="23">
        <v>10</v>
      </c>
      <c r="B6803" s="23">
        <v>2002</v>
      </c>
      <c r="C6803" s="24">
        <v>-19.989999999999998</v>
      </c>
      <c r="D6803" s="24">
        <v>26.7</v>
      </c>
      <c r="E6803" s="24">
        <v>50</v>
      </c>
      <c r="F6803" s="27">
        <v>0.21</v>
      </c>
      <c r="G6803" s="24" t="s">
        <v>97</v>
      </c>
      <c r="H6803" s="1"/>
      <c r="I6803" s="1"/>
      <c r="AD6803" s="1"/>
      <c r="AE6803" s="1"/>
      <c r="AG6803" s="7"/>
      <c r="AH6803" s="7"/>
      <c r="AI6803" s="7"/>
      <c r="IU6803" s="11"/>
      <c r="IV6803" s="11"/>
      <c r="IW6803" s="11"/>
      <c r="AMI6803" s="12"/>
      <c r="AMJ6803" s="12"/>
      <c r="AMK6803" s="12"/>
    </row>
    <row r="6804" spans="1:1025">
      <c r="A6804" s="23">
        <v>10</v>
      </c>
      <c r="B6804" s="23">
        <v>2002</v>
      </c>
      <c r="C6804" s="24">
        <v>-19.989999999999998</v>
      </c>
      <c r="D6804" s="24">
        <v>26.7</v>
      </c>
      <c r="E6804" s="24">
        <v>60</v>
      </c>
      <c r="F6804" s="27">
        <v>0.28000000000000003</v>
      </c>
      <c r="G6804" s="24" t="s">
        <v>97</v>
      </c>
      <c r="H6804" s="1"/>
      <c r="I6804" s="1"/>
      <c r="AD6804" s="1"/>
      <c r="AE6804" s="1"/>
      <c r="AG6804" s="7"/>
      <c r="AH6804" s="7"/>
      <c r="AI6804" s="7"/>
      <c r="IU6804" s="11"/>
      <c r="IV6804" s="11"/>
      <c r="IW6804" s="11"/>
      <c r="AMI6804" s="12"/>
      <c r="AMJ6804" s="12"/>
      <c r="AMK6804" s="12"/>
    </row>
    <row r="6805" spans="1:1025">
      <c r="A6805" s="23">
        <v>10</v>
      </c>
      <c r="B6805" s="23">
        <v>2002</v>
      </c>
      <c r="C6805" s="24">
        <v>-19.989999999999998</v>
      </c>
      <c r="D6805" s="24">
        <v>26.7</v>
      </c>
      <c r="E6805" s="24">
        <v>90</v>
      </c>
      <c r="F6805" s="27">
        <v>0.23</v>
      </c>
      <c r="G6805" s="24" t="s">
        <v>97</v>
      </c>
      <c r="H6805" s="1"/>
      <c r="I6805" s="1"/>
      <c r="AD6805" s="1"/>
      <c r="AE6805" s="1"/>
      <c r="AG6805" s="7"/>
      <c r="AH6805" s="7"/>
      <c r="AI6805" s="7"/>
      <c r="IU6805" s="11"/>
      <c r="IV6805" s="11"/>
      <c r="IW6805" s="11"/>
      <c r="AMI6805" s="12"/>
      <c r="AMJ6805" s="12"/>
      <c r="AMK6805" s="12"/>
    </row>
    <row r="6806" spans="1:1025">
      <c r="A6806" s="23">
        <v>10</v>
      </c>
      <c r="B6806" s="23">
        <v>2002</v>
      </c>
      <c r="C6806" s="24">
        <v>-19.989999999999998</v>
      </c>
      <c r="D6806" s="24">
        <v>26.7</v>
      </c>
      <c r="E6806" s="24">
        <v>100</v>
      </c>
      <c r="F6806" s="27">
        <v>0.25</v>
      </c>
      <c r="G6806" s="24" t="s">
        <v>97</v>
      </c>
      <c r="H6806" s="1"/>
      <c r="I6806" s="1"/>
      <c r="AD6806" s="1"/>
      <c r="AE6806" s="1"/>
      <c r="AG6806" s="7"/>
      <c r="AH6806" s="7"/>
      <c r="AI6806" s="7"/>
      <c r="IU6806" s="11"/>
      <c r="IV6806" s="11"/>
      <c r="IW6806" s="11"/>
      <c r="AMI6806" s="12"/>
      <c r="AMJ6806" s="12"/>
      <c r="AMK6806" s="12"/>
    </row>
    <row r="6807" spans="1:1025">
      <c r="A6807" s="23">
        <v>10</v>
      </c>
      <c r="B6807" s="23">
        <v>2002</v>
      </c>
      <c r="C6807" s="24">
        <v>-19.989999999999998</v>
      </c>
      <c r="D6807" s="24">
        <v>26.7</v>
      </c>
      <c r="E6807" s="24">
        <v>150</v>
      </c>
      <c r="F6807" s="27">
        <v>0.41</v>
      </c>
      <c r="G6807" s="24" t="s">
        <v>97</v>
      </c>
      <c r="H6807" s="1"/>
      <c r="I6807" s="1"/>
      <c r="AD6807" s="1"/>
      <c r="AE6807" s="1"/>
      <c r="AG6807" s="7"/>
      <c r="AH6807" s="7"/>
      <c r="AI6807" s="7"/>
      <c r="IU6807" s="11"/>
      <c r="IV6807" s="11"/>
      <c r="IW6807" s="11"/>
      <c r="AMI6807" s="12"/>
      <c r="AMJ6807" s="12"/>
      <c r="AMK6807" s="12"/>
    </row>
    <row r="6808" spans="1:1025">
      <c r="A6808" s="23">
        <v>10</v>
      </c>
      <c r="B6808" s="23">
        <v>2002</v>
      </c>
      <c r="C6808" s="24">
        <v>-20.03</v>
      </c>
      <c r="D6808" s="24">
        <v>29.25</v>
      </c>
      <c r="E6808" s="24">
        <v>10</v>
      </c>
      <c r="F6808" s="27">
        <v>0.19</v>
      </c>
      <c r="G6808" s="24" t="s">
        <v>97</v>
      </c>
      <c r="H6808" s="1"/>
      <c r="I6808" s="1"/>
      <c r="AD6808" s="1"/>
      <c r="AE6808" s="1"/>
      <c r="AG6808" s="7"/>
      <c r="AH6808" s="7"/>
      <c r="AI6808" s="7"/>
      <c r="IU6808" s="11"/>
      <c r="IV6808" s="11"/>
      <c r="IW6808" s="11"/>
      <c r="AMI6808" s="12"/>
      <c r="AMJ6808" s="12"/>
      <c r="AMK6808" s="12"/>
    </row>
    <row r="6809" spans="1:1025">
      <c r="A6809" s="23">
        <v>10</v>
      </c>
      <c r="B6809" s="23">
        <v>2002</v>
      </c>
      <c r="C6809" s="24">
        <v>-20.03</v>
      </c>
      <c r="D6809" s="24">
        <v>29.25</v>
      </c>
      <c r="E6809" s="24">
        <v>25</v>
      </c>
      <c r="F6809" s="27">
        <v>0.22</v>
      </c>
      <c r="G6809" s="24" t="s">
        <v>97</v>
      </c>
      <c r="H6809" s="1"/>
      <c r="I6809" s="1"/>
      <c r="AD6809" s="1"/>
      <c r="AE6809" s="1"/>
      <c r="AG6809" s="7"/>
      <c r="AH6809" s="7"/>
      <c r="AI6809" s="7"/>
      <c r="IU6809" s="11"/>
      <c r="IV6809" s="11"/>
      <c r="IW6809" s="11"/>
      <c r="AMI6809" s="12"/>
      <c r="AMJ6809" s="12"/>
      <c r="AMK6809" s="12"/>
    </row>
    <row r="6810" spans="1:1025">
      <c r="A6810" s="23">
        <v>10</v>
      </c>
      <c r="B6810" s="23">
        <v>2002</v>
      </c>
      <c r="C6810" s="24">
        <v>-20.03</v>
      </c>
      <c r="D6810" s="24">
        <v>29.25</v>
      </c>
      <c r="E6810" s="24">
        <v>50</v>
      </c>
      <c r="F6810" s="27">
        <v>0.21</v>
      </c>
      <c r="G6810" s="24" t="s">
        <v>97</v>
      </c>
      <c r="H6810" s="1"/>
      <c r="I6810" s="1"/>
      <c r="AD6810" s="1"/>
      <c r="AE6810" s="1"/>
      <c r="AG6810" s="7"/>
      <c r="AH6810" s="7"/>
      <c r="AI6810" s="7"/>
      <c r="IU6810" s="11"/>
      <c r="IV6810" s="11"/>
      <c r="IW6810" s="11"/>
      <c r="AMI6810" s="12"/>
      <c r="AMJ6810" s="12"/>
      <c r="AMK6810" s="12"/>
    </row>
    <row r="6811" spans="1:1025">
      <c r="A6811" s="23">
        <v>10</v>
      </c>
      <c r="B6811" s="23">
        <v>2002</v>
      </c>
      <c r="C6811" s="24">
        <v>-20.03</v>
      </c>
      <c r="D6811" s="24">
        <v>29.25</v>
      </c>
      <c r="E6811" s="24">
        <v>60</v>
      </c>
      <c r="F6811" s="27">
        <v>0.22</v>
      </c>
      <c r="G6811" s="24" t="s">
        <v>97</v>
      </c>
      <c r="H6811" s="1"/>
      <c r="I6811" s="1"/>
      <c r="AD6811" s="1"/>
      <c r="AE6811" s="1"/>
      <c r="AG6811" s="7"/>
      <c r="AH6811" s="7"/>
      <c r="AI6811" s="7"/>
      <c r="IU6811" s="11"/>
      <c r="IV6811" s="11"/>
      <c r="IW6811" s="11"/>
      <c r="AMI6811" s="12"/>
      <c r="AMJ6811" s="12"/>
      <c r="AMK6811" s="12"/>
    </row>
    <row r="6812" spans="1:1025">
      <c r="A6812" s="23">
        <v>10</v>
      </c>
      <c r="B6812" s="23">
        <v>2002</v>
      </c>
      <c r="C6812" s="24">
        <v>-20.03</v>
      </c>
      <c r="D6812" s="24">
        <v>29.25</v>
      </c>
      <c r="E6812" s="24">
        <v>80</v>
      </c>
      <c r="F6812" s="27">
        <v>0.17</v>
      </c>
      <c r="G6812" s="24" t="s">
        <v>97</v>
      </c>
      <c r="H6812" s="1"/>
      <c r="I6812" s="1"/>
      <c r="AD6812" s="1"/>
      <c r="AE6812" s="1"/>
      <c r="AG6812" s="7"/>
      <c r="AH6812" s="7"/>
      <c r="AI6812" s="7"/>
      <c r="IU6812" s="11"/>
      <c r="IV6812" s="11"/>
      <c r="IW6812" s="11"/>
      <c r="AMI6812" s="12"/>
      <c r="AMJ6812" s="12"/>
      <c r="AMK6812" s="12"/>
    </row>
    <row r="6813" spans="1:1025">
      <c r="A6813" s="23">
        <v>10</v>
      </c>
      <c r="B6813" s="23">
        <v>2002</v>
      </c>
      <c r="C6813" s="24">
        <v>-20.03</v>
      </c>
      <c r="D6813" s="24">
        <v>29.25</v>
      </c>
      <c r="E6813" s="24">
        <v>90</v>
      </c>
      <c r="F6813" s="27">
        <v>0.09</v>
      </c>
      <c r="G6813" s="24" t="s">
        <v>97</v>
      </c>
      <c r="H6813" s="1"/>
      <c r="I6813" s="1"/>
      <c r="AD6813" s="1"/>
      <c r="AE6813" s="1"/>
      <c r="AG6813" s="7"/>
      <c r="AH6813" s="7"/>
      <c r="AI6813" s="7"/>
      <c r="IU6813" s="11"/>
      <c r="IV6813" s="11"/>
      <c r="IW6813" s="11"/>
      <c r="AMI6813" s="12"/>
      <c r="AMJ6813" s="12"/>
      <c r="AMK6813" s="12"/>
    </row>
    <row r="6814" spans="1:1025">
      <c r="A6814" s="23">
        <v>10</v>
      </c>
      <c r="B6814" s="23">
        <v>2002</v>
      </c>
      <c r="C6814" s="24">
        <v>-20.03</v>
      </c>
      <c r="D6814" s="24">
        <v>29.25</v>
      </c>
      <c r="E6814" s="24">
        <v>100</v>
      </c>
      <c r="F6814" s="27">
        <v>0.13</v>
      </c>
      <c r="G6814" s="24" t="s">
        <v>97</v>
      </c>
      <c r="H6814" s="1"/>
      <c r="I6814" s="1"/>
      <c r="AD6814" s="1"/>
      <c r="AE6814" s="1"/>
      <c r="AG6814" s="7"/>
      <c r="AH6814" s="7"/>
      <c r="AI6814" s="7"/>
      <c r="IU6814" s="11"/>
      <c r="IV6814" s="11"/>
      <c r="IW6814" s="11"/>
      <c r="AMI6814" s="12"/>
      <c r="AMJ6814" s="12"/>
      <c r="AMK6814" s="12"/>
    </row>
    <row r="6815" spans="1:1025">
      <c r="A6815" s="23">
        <v>10</v>
      </c>
      <c r="B6815" s="23">
        <v>2002</v>
      </c>
      <c r="C6815" s="24">
        <v>-20.03</v>
      </c>
      <c r="D6815" s="24">
        <v>29.25</v>
      </c>
      <c r="E6815" s="24">
        <v>150</v>
      </c>
      <c r="F6815" s="27">
        <v>0.25</v>
      </c>
      <c r="G6815" s="24" t="s">
        <v>97</v>
      </c>
      <c r="H6815" s="1"/>
      <c r="I6815" s="1"/>
      <c r="AD6815" s="1"/>
      <c r="AE6815" s="1"/>
      <c r="AG6815" s="7"/>
      <c r="AH6815" s="7"/>
      <c r="AI6815" s="7"/>
      <c r="IU6815" s="11"/>
      <c r="IV6815" s="11"/>
      <c r="IW6815" s="11"/>
      <c r="AMI6815" s="12"/>
      <c r="AMJ6815" s="12"/>
      <c r="AMK6815" s="12"/>
    </row>
    <row r="6816" spans="1:1025">
      <c r="A6816" s="23">
        <v>10</v>
      </c>
      <c r="B6816" s="23">
        <v>2002</v>
      </c>
      <c r="C6816" s="24">
        <v>-23.47</v>
      </c>
      <c r="D6816" s="24">
        <v>31.39</v>
      </c>
      <c r="E6816" s="24">
        <v>10</v>
      </c>
      <c r="F6816" s="27">
        <v>0.28000000000000003</v>
      </c>
      <c r="G6816" s="24" t="s">
        <v>97</v>
      </c>
      <c r="H6816" s="1"/>
      <c r="I6816" s="1"/>
      <c r="AD6816" s="1"/>
      <c r="AE6816" s="1"/>
      <c r="AG6816" s="7"/>
      <c r="AH6816" s="7"/>
      <c r="AI6816" s="7"/>
      <c r="IU6816" s="11"/>
      <c r="IV6816" s="11"/>
      <c r="IW6816" s="11"/>
      <c r="AMI6816" s="12"/>
      <c r="AMJ6816" s="12"/>
      <c r="AMK6816" s="12"/>
    </row>
    <row r="6817" spans="1:1025">
      <c r="A6817" s="23">
        <v>10</v>
      </c>
      <c r="B6817" s="23">
        <v>2002</v>
      </c>
      <c r="C6817" s="24">
        <v>-23.47</v>
      </c>
      <c r="D6817" s="24">
        <v>31.39</v>
      </c>
      <c r="E6817" s="24">
        <v>25</v>
      </c>
      <c r="F6817" s="27">
        <v>0.18</v>
      </c>
      <c r="G6817" s="24" t="s">
        <v>97</v>
      </c>
      <c r="H6817" s="1"/>
      <c r="I6817" s="1"/>
      <c r="AD6817" s="1"/>
      <c r="AE6817" s="1"/>
      <c r="AG6817" s="7"/>
      <c r="AH6817" s="7"/>
      <c r="AI6817" s="7"/>
      <c r="IU6817" s="11"/>
      <c r="IV6817" s="11"/>
      <c r="IW6817" s="11"/>
      <c r="AMI6817" s="12"/>
      <c r="AMJ6817" s="12"/>
      <c r="AMK6817" s="12"/>
    </row>
    <row r="6818" spans="1:1025">
      <c r="A6818" s="23">
        <v>10</v>
      </c>
      <c r="B6818" s="23">
        <v>2002</v>
      </c>
      <c r="C6818" s="24">
        <v>-23.47</v>
      </c>
      <c r="D6818" s="24">
        <v>31.39</v>
      </c>
      <c r="E6818" s="24">
        <v>50</v>
      </c>
      <c r="F6818" s="27">
        <v>0.1</v>
      </c>
      <c r="G6818" s="24" t="s">
        <v>97</v>
      </c>
      <c r="H6818" s="1"/>
      <c r="I6818" s="1"/>
      <c r="AD6818" s="1"/>
      <c r="AE6818" s="1"/>
      <c r="AG6818" s="7"/>
      <c r="AH6818" s="7"/>
      <c r="AI6818" s="7"/>
      <c r="IU6818" s="11"/>
      <c r="IV6818" s="11"/>
      <c r="IW6818" s="11"/>
      <c r="AMI6818" s="12"/>
      <c r="AMJ6818" s="12"/>
      <c r="AMK6818" s="12"/>
    </row>
    <row r="6819" spans="1:1025">
      <c r="A6819" s="23">
        <v>10</v>
      </c>
      <c r="B6819" s="23">
        <v>2002</v>
      </c>
      <c r="C6819" s="24">
        <v>-23.47</v>
      </c>
      <c r="D6819" s="24">
        <v>31.39</v>
      </c>
      <c r="E6819" s="24">
        <v>60</v>
      </c>
      <c r="F6819" s="27">
        <v>0.09</v>
      </c>
      <c r="G6819" s="24" t="s">
        <v>97</v>
      </c>
      <c r="H6819" s="1"/>
      <c r="I6819" s="1"/>
      <c r="AD6819" s="1"/>
      <c r="AE6819" s="1"/>
      <c r="AG6819" s="7"/>
      <c r="AH6819" s="7"/>
      <c r="AI6819" s="7"/>
      <c r="IU6819" s="11"/>
      <c r="IV6819" s="11"/>
      <c r="IW6819" s="11"/>
      <c r="AMI6819" s="12"/>
      <c r="AMJ6819" s="12"/>
      <c r="AMK6819" s="12"/>
    </row>
    <row r="6820" spans="1:1025">
      <c r="A6820" s="23">
        <v>10</v>
      </c>
      <c r="B6820" s="23">
        <v>2002</v>
      </c>
      <c r="C6820" s="24">
        <v>-23.47</v>
      </c>
      <c r="D6820" s="24">
        <v>31.39</v>
      </c>
      <c r="E6820" s="24">
        <v>80</v>
      </c>
      <c r="F6820" s="27">
        <v>7.0000000000000007E-2</v>
      </c>
      <c r="G6820" s="24" t="s">
        <v>97</v>
      </c>
      <c r="H6820" s="1"/>
      <c r="I6820" s="1"/>
      <c r="AD6820" s="1"/>
      <c r="AE6820" s="1"/>
      <c r="AG6820" s="7"/>
      <c r="AH6820" s="7"/>
      <c r="AI6820" s="7"/>
      <c r="IU6820" s="11"/>
      <c r="IV6820" s="11"/>
      <c r="IW6820" s="11"/>
      <c r="AMI6820" s="12"/>
      <c r="AMJ6820" s="12"/>
      <c r="AMK6820" s="12"/>
    </row>
    <row r="6821" spans="1:1025">
      <c r="A6821" s="23">
        <v>10</v>
      </c>
      <c r="B6821" s="23">
        <v>2002</v>
      </c>
      <c r="C6821" s="24">
        <v>-23.47</v>
      </c>
      <c r="D6821" s="24">
        <v>31.39</v>
      </c>
      <c r="E6821" s="24">
        <v>90</v>
      </c>
      <c r="F6821" s="27">
        <v>0.06</v>
      </c>
      <c r="G6821" s="24" t="s">
        <v>97</v>
      </c>
      <c r="H6821" s="1"/>
      <c r="I6821" s="1"/>
      <c r="AD6821" s="1"/>
      <c r="AE6821" s="1"/>
      <c r="AG6821" s="7"/>
      <c r="AH6821" s="7"/>
      <c r="AI6821" s="7"/>
      <c r="IU6821" s="11"/>
      <c r="IV6821" s="11"/>
      <c r="IW6821" s="11"/>
      <c r="AMI6821" s="12"/>
      <c r="AMJ6821" s="12"/>
      <c r="AMK6821" s="12"/>
    </row>
    <row r="6822" spans="1:1025">
      <c r="A6822" s="23">
        <v>10</v>
      </c>
      <c r="B6822" s="23">
        <v>2002</v>
      </c>
      <c r="C6822" s="24">
        <v>-23.47</v>
      </c>
      <c r="D6822" s="24">
        <v>31.39</v>
      </c>
      <c r="E6822" s="24">
        <v>100</v>
      </c>
      <c r="F6822" s="27">
        <v>0.08</v>
      </c>
      <c r="G6822" s="24" t="s">
        <v>97</v>
      </c>
      <c r="H6822" s="1"/>
      <c r="I6822" s="1"/>
      <c r="AD6822" s="1"/>
      <c r="AE6822" s="1"/>
      <c r="AG6822" s="7"/>
      <c r="AH6822" s="7"/>
      <c r="AI6822" s="7"/>
      <c r="IU6822" s="11"/>
      <c r="IV6822" s="11"/>
      <c r="IW6822" s="11"/>
      <c r="AMI6822" s="12"/>
      <c r="AMJ6822" s="12"/>
      <c r="AMK6822" s="12"/>
    </row>
    <row r="6823" spans="1:1025">
      <c r="A6823" s="23">
        <v>10</v>
      </c>
      <c r="B6823" s="23">
        <v>2002</v>
      </c>
      <c r="C6823" s="24">
        <v>-23.47</v>
      </c>
      <c r="D6823" s="24">
        <v>31.39</v>
      </c>
      <c r="E6823" s="24">
        <v>150</v>
      </c>
      <c r="F6823" s="27">
        <v>0.16</v>
      </c>
      <c r="G6823" s="24" t="s">
        <v>97</v>
      </c>
      <c r="H6823" s="1"/>
      <c r="I6823" s="1"/>
      <c r="AD6823" s="1"/>
      <c r="AE6823" s="1"/>
      <c r="AG6823" s="7"/>
      <c r="AH6823" s="7"/>
      <c r="AI6823" s="7"/>
      <c r="IU6823" s="11"/>
      <c r="IV6823" s="11"/>
      <c r="IW6823" s="11"/>
      <c r="AMI6823" s="12"/>
      <c r="AMJ6823" s="12"/>
      <c r="AMK6823" s="12"/>
    </row>
    <row r="6824" spans="1:1025">
      <c r="A6824" s="23">
        <v>10</v>
      </c>
      <c r="B6824" s="23">
        <v>2002</v>
      </c>
      <c r="C6824" s="24">
        <v>-25.47</v>
      </c>
      <c r="D6824" s="24">
        <v>30.7</v>
      </c>
      <c r="E6824" s="24">
        <v>10</v>
      </c>
      <c r="F6824" s="27">
        <v>0.36</v>
      </c>
      <c r="G6824" s="24" t="s">
        <v>97</v>
      </c>
      <c r="H6824" s="1"/>
      <c r="I6824" s="1"/>
      <c r="AD6824" s="1"/>
      <c r="AE6824" s="1"/>
      <c r="AG6824" s="7"/>
      <c r="AH6824" s="7"/>
      <c r="AI6824" s="7"/>
      <c r="IU6824" s="11"/>
      <c r="IV6824" s="11"/>
      <c r="IW6824" s="11"/>
      <c r="AMI6824" s="12"/>
      <c r="AMJ6824" s="12"/>
      <c r="AMK6824" s="12"/>
    </row>
    <row r="6825" spans="1:1025">
      <c r="A6825" s="23">
        <v>10</v>
      </c>
      <c r="B6825" s="23">
        <v>2002</v>
      </c>
      <c r="C6825" s="24">
        <v>-25.47</v>
      </c>
      <c r="D6825" s="24">
        <v>30.7</v>
      </c>
      <c r="E6825" s="24">
        <v>25</v>
      </c>
      <c r="F6825" s="27">
        <v>0.35</v>
      </c>
      <c r="G6825" s="24" t="s">
        <v>97</v>
      </c>
      <c r="H6825" s="1"/>
      <c r="I6825" s="1"/>
      <c r="AD6825" s="1"/>
      <c r="AE6825" s="1"/>
      <c r="AG6825" s="7"/>
      <c r="AH6825" s="7"/>
      <c r="AI6825" s="7"/>
      <c r="IU6825" s="11"/>
      <c r="IV6825" s="11"/>
      <c r="IW6825" s="11"/>
      <c r="AMI6825" s="12"/>
      <c r="AMJ6825" s="12"/>
      <c r="AMK6825" s="12"/>
    </row>
    <row r="6826" spans="1:1025">
      <c r="A6826" s="23">
        <v>10</v>
      </c>
      <c r="B6826" s="23">
        <v>2002</v>
      </c>
      <c r="C6826" s="24">
        <v>-25.47</v>
      </c>
      <c r="D6826" s="24">
        <v>30.7</v>
      </c>
      <c r="E6826" s="24">
        <v>70</v>
      </c>
      <c r="F6826" s="27">
        <v>0.18</v>
      </c>
      <c r="G6826" s="24" t="s">
        <v>97</v>
      </c>
      <c r="H6826" s="1"/>
      <c r="I6826" s="1"/>
      <c r="AD6826" s="1"/>
      <c r="AE6826" s="1"/>
      <c r="AG6826" s="7"/>
      <c r="AH6826" s="7"/>
      <c r="AI6826" s="7"/>
      <c r="IU6826" s="11"/>
      <c r="IV6826" s="11"/>
      <c r="IW6826" s="11"/>
      <c r="AMI6826" s="12"/>
      <c r="AMJ6826" s="12"/>
      <c r="AMK6826" s="12"/>
    </row>
    <row r="6827" spans="1:1025">
      <c r="A6827" s="23">
        <v>10</v>
      </c>
      <c r="B6827" s="23">
        <v>2002</v>
      </c>
      <c r="C6827" s="24">
        <v>-25.47</v>
      </c>
      <c r="D6827" s="24">
        <v>30.7</v>
      </c>
      <c r="E6827" s="24">
        <v>80</v>
      </c>
      <c r="F6827" s="27">
        <v>0.2</v>
      </c>
      <c r="G6827" s="24" t="s">
        <v>97</v>
      </c>
      <c r="H6827" s="1"/>
      <c r="I6827" s="1"/>
      <c r="AD6827" s="1"/>
      <c r="AE6827" s="1"/>
      <c r="AG6827" s="7"/>
      <c r="AH6827" s="7"/>
      <c r="AI6827" s="7"/>
      <c r="IU6827" s="11"/>
      <c r="IV6827" s="11"/>
      <c r="IW6827" s="11"/>
      <c r="AMI6827" s="12"/>
      <c r="AMJ6827" s="12"/>
      <c r="AMK6827" s="12"/>
    </row>
    <row r="6828" spans="1:1025">
      <c r="A6828" s="23">
        <v>10</v>
      </c>
      <c r="B6828" s="23">
        <v>2002</v>
      </c>
      <c r="C6828" s="24">
        <v>-25.47</v>
      </c>
      <c r="D6828" s="24">
        <v>30.7</v>
      </c>
      <c r="E6828" s="24">
        <v>90</v>
      </c>
      <c r="F6828" s="27">
        <v>0.22</v>
      </c>
      <c r="G6828" s="24" t="s">
        <v>97</v>
      </c>
      <c r="H6828" s="1"/>
      <c r="I6828" s="1"/>
      <c r="AD6828" s="1"/>
      <c r="AE6828" s="1"/>
      <c r="AG6828" s="7"/>
      <c r="AH6828" s="7"/>
      <c r="AI6828" s="7"/>
      <c r="IU6828" s="11"/>
      <c r="IV6828" s="11"/>
      <c r="IW6828" s="11"/>
      <c r="AMI6828" s="12"/>
      <c r="AMJ6828" s="12"/>
      <c r="AMK6828" s="12"/>
    </row>
    <row r="6829" spans="1:1025">
      <c r="A6829" s="23">
        <v>10</v>
      </c>
      <c r="B6829" s="23">
        <v>2002</v>
      </c>
      <c r="C6829" s="24">
        <v>-25.47</v>
      </c>
      <c r="D6829" s="24">
        <v>30.7</v>
      </c>
      <c r="E6829" s="24">
        <v>100</v>
      </c>
      <c r="F6829" s="27">
        <v>0.18</v>
      </c>
      <c r="G6829" s="24" t="s">
        <v>97</v>
      </c>
      <c r="H6829" s="1"/>
      <c r="I6829" s="1"/>
      <c r="AD6829" s="1"/>
      <c r="AE6829" s="1"/>
      <c r="AG6829" s="7"/>
      <c r="AH6829" s="7"/>
      <c r="AI6829" s="7"/>
      <c r="IU6829" s="11"/>
      <c r="IV6829" s="11"/>
      <c r="IW6829" s="11"/>
      <c r="AMI6829" s="12"/>
      <c r="AMJ6829" s="12"/>
      <c r="AMK6829" s="12"/>
    </row>
    <row r="6830" spans="1:1025">
      <c r="A6830" s="23">
        <v>10</v>
      </c>
      <c r="B6830" s="23">
        <v>2002</v>
      </c>
      <c r="C6830" s="24">
        <v>-25.47</v>
      </c>
      <c r="D6830" s="24">
        <v>30.7</v>
      </c>
      <c r="E6830" s="24">
        <v>150</v>
      </c>
      <c r="F6830" s="27">
        <v>0.27</v>
      </c>
      <c r="G6830" s="24" t="s">
        <v>97</v>
      </c>
      <c r="H6830" s="1"/>
      <c r="I6830" s="1"/>
      <c r="AD6830" s="1"/>
      <c r="AE6830" s="1"/>
      <c r="AG6830" s="7"/>
      <c r="AH6830" s="7"/>
      <c r="AI6830" s="7"/>
      <c r="IU6830" s="11"/>
      <c r="IV6830" s="11"/>
      <c r="IW6830" s="11"/>
      <c r="AMI6830" s="12"/>
      <c r="AMJ6830" s="12"/>
      <c r="AMK6830" s="12"/>
    </row>
    <row r="6831" spans="1:1025">
      <c r="A6831" s="23">
        <v>10</v>
      </c>
      <c r="B6831" s="23">
        <v>2002</v>
      </c>
      <c r="C6831" s="24">
        <v>-25.5</v>
      </c>
      <c r="D6831" s="24">
        <v>27.43</v>
      </c>
      <c r="E6831" s="24">
        <v>10</v>
      </c>
      <c r="F6831" s="27">
        <v>0.16</v>
      </c>
      <c r="G6831" s="24" t="s">
        <v>97</v>
      </c>
      <c r="H6831" s="1"/>
      <c r="I6831" s="1"/>
      <c r="AD6831" s="1"/>
      <c r="AE6831" s="1"/>
      <c r="AG6831" s="7"/>
      <c r="AH6831" s="7"/>
      <c r="AI6831" s="7"/>
      <c r="IU6831" s="11"/>
      <c r="IV6831" s="11"/>
      <c r="IW6831" s="11"/>
      <c r="AMI6831" s="12"/>
      <c r="AMJ6831" s="12"/>
      <c r="AMK6831" s="12"/>
    </row>
    <row r="6832" spans="1:1025">
      <c r="A6832" s="23">
        <v>10</v>
      </c>
      <c r="B6832" s="23">
        <v>2002</v>
      </c>
      <c r="C6832" s="24">
        <v>-25.5</v>
      </c>
      <c r="D6832" s="24">
        <v>27.43</v>
      </c>
      <c r="E6832" s="24">
        <v>25</v>
      </c>
      <c r="F6832" s="27">
        <v>0.17</v>
      </c>
      <c r="G6832" s="24" t="s">
        <v>97</v>
      </c>
      <c r="H6832" s="1"/>
      <c r="I6832" s="1"/>
      <c r="AD6832" s="1"/>
      <c r="AE6832" s="1"/>
      <c r="AG6832" s="7"/>
      <c r="AH6832" s="7"/>
      <c r="AI6832" s="7"/>
      <c r="IU6832" s="11"/>
      <c r="IV6832" s="11"/>
      <c r="IW6832" s="11"/>
      <c r="AMI6832" s="12"/>
      <c r="AMJ6832" s="12"/>
      <c r="AMK6832" s="12"/>
    </row>
    <row r="6833" spans="1:1025">
      <c r="A6833" s="23">
        <v>10</v>
      </c>
      <c r="B6833" s="23">
        <v>2002</v>
      </c>
      <c r="C6833" s="24">
        <v>-25.5</v>
      </c>
      <c r="D6833" s="24">
        <v>27.43</v>
      </c>
      <c r="E6833" s="24">
        <v>50</v>
      </c>
      <c r="F6833" s="27">
        <v>0.2</v>
      </c>
      <c r="G6833" s="24" t="s">
        <v>97</v>
      </c>
      <c r="H6833" s="1"/>
      <c r="I6833" s="1"/>
      <c r="AD6833" s="1"/>
      <c r="AE6833" s="1"/>
      <c r="AG6833" s="7"/>
      <c r="AH6833" s="7"/>
      <c r="AI6833" s="7"/>
      <c r="IU6833" s="11"/>
      <c r="IV6833" s="11"/>
      <c r="IW6833" s="11"/>
      <c r="AMI6833" s="12"/>
      <c r="AMJ6833" s="12"/>
      <c r="AMK6833" s="12"/>
    </row>
    <row r="6834" spans="1:1025">
      <c r="A6834" s="23">
        <v>10</v>
      </c>
      <c r="B6834" s="23">
        <v>2002</v>
      </c>
      <c r="C6834" s="24">
        <v>-25.5</v>
      </c>
      <c r="D6834" s="24">
        <v>27.43</v>
      </c>
      <c r="E6834" s="24">
        <v>60</v>
      </c>
      <c r="F6834" s="27">
        <v>0.18</v>
      </c>
      <c r="G6834" s="24" t="s">
        <v>97</v>
      </c>
      <c r="H6834" s="1"/>
      <c r="I6834" s="1"/>
      <c r="AD6834" s="1"/>
      <c r="AE6834" s="1"/>
      <c r="AG6834" s="7"/>
      <c r="AH6834" s="7"/>
      <c r="AI6834" s="7"/>
      <c r="IU6834" s="11"/>
      <c r="IV6834" s="11"/>
      <c r="IW6834" s="11"/>
      <c r="AMI6834" s="12"/>
      <c r="AMJ6834" s="12"/>
      <c r="AMK6834" s="12"/>
    </row>
    <row r="6835" spans="1:1025">
      <c r="A6835" s="23">
        <v>10</v>
      </c>
      <c r="B6835" s="23">
        <v>2002</v>
      </c>
      <c r="C6835" s="24">
        <v>-25.5</v>
      </c>
      <c r="D6835" s="24">
        <v>27.43</v>
      </c>
      <c r="E6835" s="24">
        <v>70</v>
      </c>
      <c r="F6835" s="27">
        <v>0.16</v>
      </c>
      <c r="G6835" s="24" t="s">
        <v>97</v>
      </c>
      <c r="H6835" s="1"/>
      <c r="I6835" s="1"/>
      <c r="AD6835" s="1"/>
      <c r="AE6835" s="1"/>
      <c r="AG6835" s="7"/>
      <c r="AH6835" s="7"/>
      <c r="AI6835" s="7"/>
      <c r="IU6835" s="11"/>
      <c r="IV6835" s="11"/>
      <c r="IW6835" s="11"/>
      <c r="AMI6835" s="12"/>
      <c r="AMJ6835" s="12"/>
      <c r="AMK6835" s="12"/>
    </row>
    <row r="6836" spans="1:1025">
      <c r="A6836" s="23">
        <v>10</v>
      </c>
      <c r="B6836" s="23">
        <v>2002</v>
      </c>
      <c r="C6836" s="24">
        <v>-25.5</v>
      </c>
      <c r="D6836" s="24">
        <v>27.43</v>
      </c>
      <c r="E6836" s="24">
        <v>80</v>
      </c>
      <c r="F6836" s="27">
        <v>0.16</v>
      </c>
      <c r="G6836" s="24" t="s">
        <v>97</v>
      </c>
      <c r="H6836" s="1"/>
      <c r="I6836" s="1"/>
      <c r="AD6836" s="1"/>
      <c r="AE6836" s="1"/>
      <c r="AG6836" s="7"/>
      <c r="AH6836" s="7"/>
      <c r="AI6836" s="7"/>
      <c r="IU6836" s="11"/>
      <c r="IV6836" s="11"/>
      <c r="IW6836" s="11"/>
      <c r="AMI6836" s="12"/>
      <c r="AMJ6836" s="12"/>
      <c r="AMK6836" s="12"/>
    </row>
    <row r="6837" spans="1:1025">
      <c r="A6837" s="23">
        <v>10</v>
      </c>
      <c r="B6837" s="23">
        <v>2002</v>
      </c>
      <c r="C6837" s="24">
        <v>-25.5</v>
      </c>
      <c r="D6837" s="24">
        <v>27.43</v>
      </c>
      <c r="E6837" s="24">
        <v>100</v>
      </c>
      <c r="F6837" s="27">
        <v>0.2</v>
      </c>
      <c r="G6837" s="24" t="s">
        <v>97</v>
      </c>
      <c r="H6837" s="1"/>
      <c r="I6837" s="1"/>
      <c r="AD6837" s="1"/>
      <c r="AE6837" s="1"/>
      <c r="AG6837" s="7"/>
      <c r="AH6837" s="7"/>
      <c r="AI6837" s="7"/>
      <c r="IU6837" s="11"/>
      <c r="IV6837" s="11"/>
      <c r="IW6837" s="11"/>
      <c r="AMI6837" s="12"/>
      <c r="AMJ6837" s="12"/>
      <c r="AMK6837" s="12"/>
    </row>
    <row r="6838" spans="1:1025">
      <c r="A6838" s="23">
        <v>10</v>
      </c>
      <c r="B6838" s="23">
        <v>2002</v>
      </c>
      <c r="C6838" s="24">
        <v>-25.5</v>
      </c>
      <c r="D6838" s="24">
        <v>27.43</v>
      </c>
      <c r="E6838" s="24">
        <v>150</v>
      </c>
      <c r="F6838" s="27">
        <v>0.29000000000000098</v>
      </c>
      <c r="G6838" s="24" t="s">
        <v>97</v>
      </c>
      <c r="H6838" s="1"/>
      <c r="I6838" s="1"/>
      <c r="AD6838" s="1"/>
      <c r="AE6838" s="1"/>
      <c r="AG6838" s="7"/>
      <c r="AH6838" s="7"/>
      <c r="AI6838" s="7"/>
      <c r="IU6838" s="11"/>
      <c r="IV6838" s="11"/>
      <c r="IW6838" s="11"/>
      <c r="AMI6838" s="12"/>
      <c r="AMJ6838" s="12"/>
      <c r="AMK6838" s="12"/>
    </row>
    <row r="6839" spans="1:1025">
      <c r="A6839" s="23">
        <v>10</v>
      </c>
      <c r="B6839" s="23">
        <v>2002</v>
      </c>
      <c r="C6839" s="24">
        <v>-25.5</v>
      </c>
      <c r="D6839" s="24">
        <v>25.33</v>
      </c>
      <c r="E6839" s="24">
        <v>10</v>
      </c>
      <c r="F6839" s="27">
        <v>0.28000000000000003</v>
      </c>
      <c r="G6839" s="24" t="s">
        <v>97</v>
      </c>
      <c r="H6839" s="1"/>
      <c r="I6839" s="1"/>
      <c r="AD6839" s="1"/>
      <c r="AE6839" s="1"/>
      <c r="AG6839" s="7"/>
      <c r="AH6839" s="7"/>
      <c r="AI6839" s="7"/>
      <c r="IU6839" s="11"/>
      <c r="IV6839" s="11"/>
      <c r="IW6839" s="11"/>
      <c r="AMI6839" s="12"/>
      <c r="AMJ6839" s="12"/>
      <c r="AMK6839" s="12"/>
    </row>
    <row r="6840" spans="1:1025">
      <c r="A6840" s="23">
        <v>10</v>
      </c>
      <c r="B6840" s="23">
        <v>2002</v>
      </c>
      <c r="C6840" s="24">
        <v>-25.5</v>
      </c>
      <c r="D6840" s="24">
        <v>25.33</v>
      </c>
      <c r="E6840" s="24">
        <v>25</v>
      </c>
      <c r="F6840" s="27">
        <v>0.43</v>
      </c>
      <c r="G6840" s="24" t="s">
        <v>97</v>
      </c>
      <c r="H6840" s="1"/>
      <c r="I6840" s="1"/>
      <c r="AD6840" s="1"/>
      <c r="AE6840" s="1"/>
      <c r="AG6840" s="7"/>
      <c r="AH6840" s="7"/>
      <c r="AI6840" s="7"/>
      <c r="IU6840" s="11"/>
      <c r="IV6840" s="11"/>
      <c r="IW6840" s="11"/>
      <c r="AMI6840" s="12"/>
      <c r="AMJ6840" s="12"/>
      <c r="AMK6840" s="12"/>
    </row>
    <row r="6841" spans="1:1025">
      <c r="A6841" s="23">
        <v>10</v>
      </c>
      <c r="B6841" s="23">
        <v>2002</v>
      </c>
      <c r="C6841" s="24">
        <v>-25.5</v>
      </c>
      <c r="D6841" s="24">
        <v>25.33</v>
      </c>
      <c r="E6841" s="24">
        <v>50</v>
      </c>
      <c r="F6841" s="27">
        <v>0.23</v>
      </c>
      <c r="G6841" s="24" t="s">
        <v>97</v>
      </c>
      <c r="H6841" s="1"/>
      <c r="I6841" s="1"/>
      <c r="AD6841" s="1"/>
      <c r="AE6841" s="1"/>
      <c r="AG6841" s="7"/>
      <c r="AH6841" s="7"/>
      <c r="AI6841" s="7"/>
      <c r="IU6841" s="11"/>
      <c r="IV6841" s="11"/>
      <c r="IW6841" s="11"/>
      <c r="AMI6841" s="12"/>
      <c r="AMJ6841" s="12"/>
      <c r="AMK6841" s="12"/>
    </row>
    <row r="6842" spans="1:1025">
      <c r="A6842" s="23">
        <v>10</v>
      </c>
      <c r="B6842" s="23">
        <v>2002</v>
      </c>
      <c r="C6842" s="24">
        <v>-25.5</v>
      </c>
      <c r="D6842" s="24">
        <v>25.33</v>
      </c>
      <c r="E6842" s="24">
        <v>60</v>
      </c>
      <c r="F6842" s="27">
        <v>0.17</v>
      </c>
      <c r="G6842" s="24" t="s">
        <v>97</v>
      </c>
      <c r="H6842" s="1"/>
      <c r="I6842" s="1"/>
      <c r="AD6842" s="1"/>
      <c r="AE6842" s="1"/>
      <c r="AG6842" s="7"/>
      <c r="AH6842" s="7"/>
      <c r="AI6842" s="7"/>
      <c r="IU6842" s="11"/>
      <c r="IV6842" s="11"/>
      <c r="IW6842" s="11"/>
      <c r="AMI6842" s="12"/>
      <c r="AMJ6842" s="12"/>
      <c r="AMK6842" s="12"/>
    </row>
    <row r="6843" spans="1:1025">
      <c r="A6843" s="23">
        <v>10</v>
      </c>
      <c r="B6843" s="23">
        <v>2002</v>
      </c>
      <c r="C6843" s="24">
        <v>-25.5</v>
      </c>
      <c r="D6843" s="24">
        <v>25.33</v>
      </c>
      <c r="E6843" s="24">
        <v>70</v>
      </c>
      <c r="F6843" s="27">
        <v>0.12</v>
      </c>
      <c r="G6843" s="24" t="s">
        <v>97</v>
      </c>
      <c r="H6843" s="1"/>
      <c r="I6843" s="1"/>
      <c r="AD6843" s="1"/>
      <c r="AE6843" s="1"/>
      <c r="AG6843" s="7"/>
      <c r="AH6843" s="7"/>
      <c r="AI6843" s="7"/>
      <c r="IU6843" s="11"/>
      <c r="IV6843" s="11"/>
      <c r="IW6843" s="11"/>
      <c r="AMI6843" s="12"/>
      <c r="AMJ6843" s="12"/>
      <c r="AMK6843" s="12"/>
    </row>
    <row r="6844" spans="1:1025">
      <c r="A6844" s="23">
        <v>10</v>
      </c>
      <c r="B6844" s="23">
        <v>2002</v>
      </c>
      <c r="C6844" s="24">
        <v>-25.5</v>
      </c>
      <c r="D6844" s="24">
        <v>25.33</v>
      </c>
      <c r="E6844" s="24">
        <v>80</v>
      </c>
      <c r="F6844" s="27">
        <v>0.17</v>
      </c>
      <c r="G6844" s="24" t="s">
        <v>97</v>
      </c>
      <c r="H6844" s="1"/>
      <c r="I6844" s="1"/>
      <c r="AD6844" s="1"/>
      <c r="AE6844" s="1"/>
      <c r="AG6844" s="7"/>
      <c r="AH6844" s="7"/>
      <c r="AI6844" s="7"/>
      <c r="IU6844" s="11"/>
      <c r="IV6844" s="11"/>
      <c r="IW6844" s="11"/>
      <c r="AMI6844" s="12"/>
      <c r="AMJ6844" s="12"/>
      <c r="AMK6844" s="12"/>
    </row>
    <row r="6845" spans="1:1025">
      <c r="A6845" s="23">
        <v>10</v>
      </c>
      <c r="B6845" s="23">
        <v>2002</v>
      </c>
      <c r="C6845" s="24">
        <v>-25.5</v>
      </c>
      <c r="D6845" s="24">
        <v>25.33</v>
      </c>
      <c r="E6845" s="24">
        <v>90</v>
      </c>
      <c r="F6845" s="27">
        <v>0.19</v>
      </c>
      <c r="G6845" s="24" t="s">
        <v>97</v>
      </c>
      <c r="H6845" s="1"/>
      <c r="I6845" s="1"/>
      <c r="AD6845" s="1"/>
      <c r="AE6845" s="1"/>
      <c r="AG6845" s="7"/>
      <c r="AH6845" s="7"/>
      <c r="AI6845" s="7"/>
      <c r="IU6845" s="11"/>
      <c r="IV6845" s="11"/>
      <c r="IW6845" s="11"/>
      <c r="AMI6845" s="12"/>
      <c r="AMJ6845" s="12"/>
      <c r="AMK6845" s="12"/>
    </row>
    <row r="6846" spans="1:1025">
      <c r="A6846" s="23">
        <v>10</v>
      </c>
      <c r="B6846" s="23">
        <v>2002</v>
      </c>
      <c r="C6846" s="24">
        <v>-25.5</v>
      </c>
      <c r="D6846" s="24">
        <v>25.33</v>
      </c>
      <c r="E6846" s="24">
        <v>100</v>
      </c>
      <c r="F6846" s="27">
        <v>0.22</v>
      </c>
      <c r="G6846" s="24" t="s">
        <v>97</v>
      </c>
      <c r="H6846" s="1"/>
      <c r="I6846" s="1"/>
      <c r="AD6846" s="1"/>
      <c r="AE6846" s="1"/>
      <c r="AG6846" s="7"/>
      <c r="AH6846" s="7"/>
      <c r="AI6846" s="7"/>
      <c r="IU6846" s="11"/>
      <c r="IV6846" s="11"/>
      <c r="IW6846" s="11"/>
      <c r="AMI6846" s="12"/>
      <c r="AMJ6846" s="12"/>
      <c r="AMK6846" s="12"/>
    </row>
    <row r="6847" spans="1:1025">
      <c r="A6847" s="23">
        <v>10</v>
      </c>
      <c r="B6847" s="23">
        <v>2002</v>
      </c>
      <c r="C6847" s="24">
        <v>-25.5</v>
      </c>
      <c r="D6847" s="24">
        <v>25.33</v>
      </c>
      <c r="E6847" s="24">
        <v>150</v>
      </c>
      <c r="F6847" s="27">
        <v>0.29000000000000098</v>
      </c>
      <c r="G6847" s="24" t="s">
        <v>97</v>
      </c>
      <c r="H6847" s="1"/>
      <c r="I6847" s="1"/>
      <c r="AD6847" s="1"/>
      <c r="AE6847" s="1"/>
      <c r="AG6847" s="7"/>
      <c r="AH6847" s="7"/>
      <c r="AI6847" s="7"/>
      <c r="IU6847" s="11"/>
      <c r="IV6847" s="11"/>
      <c r="IW6847" s="11"/>
      <c r="AMI6847" s="12"/>
      <c r="AMJ6847" s="12"/>
      <c r="AMK6847" s="12"/>
    </row>
    <row r="6848" spans="1:1025">
      <c r="A6848" s="23">
        <v>10</v>
      </c>
      <c r="B6848" s="23">
        <v>2002</v>
      </c>
      <c r="C6848" s="24">
        <v>-19.87</v>
      </c>
      <c r="D6848" s="24">
        <v>25.33</v>
      </c>
      <c r="E6848" s="24">
        <v>10</v>
      </c>
      <c r="F6848" s="27">
        <v>0.45</v>
      </c>
      <c r="G6848" s="24" t="s">
        <v>97</v>
      </c>
      <c r="H6848" s="1"/>
      <c r="I6848" s="1"/>
      <c r="AD6848" s="1"/>
      <c r="AE6848" s="1"/>
      <c r="AG6848" s="7"/>
      <c r="AH6848" s="7"/>
      <c r="AI6848" s="7"/>
      <c r="IU6848" s="11"/>
      <c r="IV6848" s="11"/>
      <c r="IW6848" s="11"/>
      <c r="AMI6848" s="12"/>
      <c r="AMJ6848" s="12"/>
      <c r="AMK6848" s="12"/>
    </row>
    <row r="6849" spans="1:1025">
      <c r="A6849" s="23">
        <v>10</v>
      </c>
      <c r="B6849" s="23">
        <v>2002</v>
      </c>
      <c r="C6849" s="24">
        <v>-19.87</v>
      </c>
      <c r="D6849" s="24">
        <v>25.33</v>
      </c>
      <c r="E6849" s="24">
        <v>25</v>
      </c>
      <c r="F6849" s="27">
        <v>0.53</v>
      </c>
      <c r="G6849" s="24" t="s">
        <v>97</v>
      </c>
      <c r="H6849" s="1"/>
      <c r="I6849" s="1"/>
      <c r="AD6849" s="1"/>
      <c r="AE6849" s="1"/>
      <c r="AG6849" s="7"/>
      <c r="AH6849" s="7"/>
      <c r="AI6849" s="7"/>
      <c r="IU6849" s="11"/>
      <c r="IV6849" s="11"/>
      <c r="IW6849" s="11"/>
      <c r="AMI6849" s="12"/>
      <c r="AMJ6849" s="12"/>
      <c r="AMK6849" s="12"/>
    </row>
    <row r="6850" spans="1:1025">
      <c r="A6850" s="23">
        <v>10</v>
      </c>
      <c r="B6850" s="23">
        <v>2002</v>
      </c>
      <c r="C6850" s="24">
        <v>-19.87</v>
      </c>
      <c r="D6850" s="24">
        <v>25.33</v>
      </c>
      <c r="E6850" s="24">
        <v>60</v>
      </c>
      <c r="F6850" s="27">
        <v>0.43</v>
      </c>
      <c r="G6850" s="24" t="s">
        <v>97</v>
      </c>
      <c r="H6850" s="1"/>
      <c r="I6850" s="1"/>
      <c r="AD6850" s="1"/>
      <c r="AE6850" s="1"/>
      <c r="AG6850" s="7"/>
      <c r="AH6850" s="7"/>
      <c r="AI6850" s="7"/>
      <c r="IU6850" s="11"/>
      <c r="IV6850" s="11"/>
      <c r="IW6850" s="11"/>
      <c r="AMI6850" s="12"/>
      <c r="AMJ6850" s="12"/>
      <c r="AMK6850" s="12"/>
    </row>
    <row r="6851" spans="1:1025">
      <c r="A6851" s="23">
        <v>10</v>
      </c>
      <c r="B6851" s="23">
        <v>2002</v>
      </c>
      <c r="C6851" s="24">
        <v>-19.87</v>
      </c>
      <c r="D6851" s="24">
        <v>25.33</v>
      </c>
      <c r="E6851" s="24">
        <v>70</v>
      </c>
      <c r="F6851" s="27">
        <v>0.42</v>
      </c>
      <c r="G6851" s="24" t="s">
        <v>97</v>
      </c>
      <c r="H6851" s="1"/>
      <c r="I6851" s="1"/>
      <c r="AD6851" s="1"/>
      <c r="AE6851" s="1"/>
      <c r="AG6851" s="7"/>
      <c r="AH6851" s="7"/>
      <c r="AI6851" s="7"/>
      <c r="IU6851" s="11"/>
      <c r="IV6851" s="11"/>
      <c r="IW6851" s="11"/>
      <c r="AMI6851" s="12"/>
      <c r="AMJ6851" s="12"/>
      <c r="AMK6851" s="12"/>
    </row>
    <row r="6852" spans="1:1025">
      <c r="A6852" s="23">
        <v>10</v>
      </c>
      <c r="B6852" s="23">
        <v>2002</v>
      </c>
      <c r="C6852" s="24">
        <v>-19.87</v>
      </c>
      <c r="D6852" s="24">
        <v>25.33</v>
      </c>
      <c r="E6852" s="24">
        <v>80</v>
      </c>
      <c r="F6852" s="27">
        <v>0.39</v>
      </c>
      <c r="G6852" s="24" t="s">
        <v>97</v>
      </c>
      <c r="H6852" s="1"/>
      <c r="I6852" s="1"/>
      <c r="AD6852" s="1"/>
      <c r="AE6852" s="1"/>
      <c r="AG6852" s="7"/>
      <c r="AH6852" s="7"/>
      <c r="AI6852" s="7"/>
      <c r="IU6852" s="11"/>
      <c r="IV6852" s="11"/>
      <c r="IW6852" s="11"/>
      <c r="AMI6852" s="12"/>
      <c r="AMJ6852" s="12"/>
      <c r="AMK6852" s="12"/>
    </row>
    <row r="6853" spans="1:1025">
      <c r="A6853" s="23">
        <v>10</v>
      </c>
      <c r="B6853" s="23">
        <v>2002</v>
      </c>
      <c r="C6853" s="24">
        <v>-19.87</v>
      </c>
      <c r="D6853" s="24">
        <v>25.33</v>
      </c>
      <c r="E6853" s="24">
        <v>90</v>
      </c>
      <c r="F6853" s="27">
        <v>0.39</v>
      </c>
      <c r="G6853" s="24" t="s">
        <v>97</v>
      </c>
      <c r="H6853" s="1"/>
      <c r="I6853" s="1"/>
      <c r="AD6853" s="1"/>
      <c r="AE6853" s="1"/>
      <c r="AG6853" s="7"/>
      <c r="AH6853" s="7"/>
      <c r="AI6853" s="7"/>
      <c r="IU6853" s="11"/>
      <c r="IV6853" s="11"/>
      <c r="IW6853" s="11"/>
      <c r="AMI6853" s="12"/>
      <c r="AMJ6853" s="12"/>
      <c r="AMK6853" s="12"/>
    </row>
    <row r="6854" spans="1:1025">
      <c r="A6854" s="23">
        <v>10</v>
      </c>
      <c r="B6854" s="23">
        <v>2002</v>
      </c>
      <c r="C6854" s="24">
        <v>-19.87</v>
      </c>
      <c r="D6854" s="24">
        <v>25.33</v>
      </c>
      <c r="E6854" s="24">
        <v>100</v>
      </c>
      <c r="F6854" s="27">
        <v>0.35</v>
      </c>
      <c r="G6854" s="24" t="s">
        <v>97</v>
      </c>
      <c r="H6854" s="1"/>
      <c r="I6854" s="1"/>
      <c r="AD6854" s="1"/>
      <c r="AE6854" s="1"/>
      <c r="AG6854" s="7"/>
      <c r="AH6854" s="7"/>
      <c r="AI6854" s="7"/>
      <c r="IU6854" s="11"/>
      <c r="IV6854" s="11"/>
      <c r="IW6854" s="11"/>
      <c r="AMI6854" s="12"/>
      <c r="AMJ6854" s="12"/>
      <c r="AMK6854" s="12"/>
    </row>
    <row r="6855" spans="1:1025">
      <c r="A6855" s="23">
        <v>10</v>
      </c>
      <c r="B6855" s="23">
        <v>2002</v>
      </c>
      <c r="C6855" s="24">
        <v>-19.87</v>
      </c>
      <c r="D6855" s="24">
        <v>25.33</v>
      </c>
      <c r="E6855" s="24">
        <v>150</v>
      </c>
      <c r="F6855" s="27">
        <v>0.43</v>
      </c>
      <c r="G6855" s="24" t="s">
        <v>97</v>
      </c>
      <c r="H6855" s="1"/>
      <c r="I6855" s="1"/>
      <c r="AD6855" s="1"/>
      <c r="AE6855" s="1"/>
      <c r="AG6855" s="7"/>
      <c r="AH6855" s="7"/>
      <c r="AI6855" s="7"/>
      <c r="IU6855" s="11"/>
      <c r="IV6855" s="11"/>
      <c r="IW6855" s="11"/>
      <c r="AMI6855" s="12"/>
      <c r="AMJ6855" s="12"/>
      <c r="AMK6855" s="12"/>
    </row>
    <row r="6856" spans="1:1025">
      <c r="A6856" s="23">
        <v>10</v>
      </c>
      <c r="B6856" s="23">
        <v>2002</v>
      </c>
      <c r="C6856" s="24">
        <v>-19.39</v>
      </c>
      <c r="D6856" s="24">
        <v>25.64</v>
      </c>
      <c r="E6856" s="24">
        <v>10</v>
      </c>
      <c r="F6856" s="27">
        <v>0.36</v>
      </c>
      <c r="G6856" s="24" t="s">
        <v>97</v>
      </c>
      <c r="H6856" s="1"/>
      <c r="I6856" s="1"/>
      <c r="AD6856" s="1"/>
      <c r="AE6856" s="1"/>
      <c r="AG6856" s="7"/>
      <c r="AH6856" s="7"/>
      <c r="AI6856" s="7"/>
      <c r="IU6856" s="11"/>
      <c r="IV6856" s="11"/>
      <c r="IW6856" s="11"/>
      <c r="AMI6856" s="12"/>
      <c r="AMJ6856" s="12"/>
      <c r="AMK6856" s="12"/>
    </row>
    <row r="6857" spans="1:1025">
      <c r="A6857" s="23">
        <v>10</v>
      </c>
      <c r="B6857" s="23">
        <v>2002</v>
      </c>
      <c r="C6857" s="24">
        <v>-19.39</v>
      </c>
      <c r="D6857" s="24">
        <v>25.64</v>
      </c>
      <c r="E6857" s="24">
        <v>25</v>
      </c>
      <c r="F6857" s="27">
        <v>0.44</v>
      </c>
      <c r="G6857" s="24" t="s">
        <v>97</v>
      </c>
      <c r="H6857" s="1"/>
      <c r="I6857" s="1"/>
      <c r="AD6857" s="1"/>
      <c r="AE6857" s="1"/>
      <c r="AG6857" s="7"/>
      <c r="AH6857" s="7"/>
      <c r="AI6857" s="7"/>
      <c r="IU6857" s="11"/>
      <c r="IV6857" s="11"/>
      <c r="IW6857" s="11"/>
      <c r="AMI6857" s="12"/>
      <c r="AMJ6857" s="12"/>
      <c r="AMK6857" s="12"/>
    </row>
    <row r="6858" spans="1:1025">
      <c r="A6858" s="23">
        <v>10</v>
      </c>
      <c r="B6858" s="23">
        <v>2002</v>
      </c>
      <c r="C6858" s="24">
        <v>-19.39</v>
      </c>
      <c r="D6858" s="24">
        <v>25.64</v>
      </c>
      <c r="E6858" s="24">
        <v>60</v>
      </c>
      <c r="F6858" s="27">
        <v>0.39</v>
      </c>
      <c r="G6858" s="24" t="s">
        <v>97</v>
      </c>
      <c r="H6858" s="1"/>
      <c r="I6858" s="1"/>
      <c r="AD6858" s="1"/>
      <c r="AE6858" s="1"/>
      <c r="AG6858" s="7"/>
      <c r="AH6858" s="7"/>
      <c r="AI6858" s="7"/>
      <c r="IU6858" s="11"/>
      <c r="IV6858" s="11"/>
      <c r="IW6858" s="11"/>
      <c r="AMI6858" s="12"/>
      <c r="AMJ6858" s="12"/>
      <c r="AMK6858" s="12"/>
    </row>
    <row r="6859" spans="1:1025">
      <c r="A6859" s="23">
        <v>10</v>
      </c>
      <c r="B6859" s="23">
        <v>2002</v>
      </c>
      <c r="C6859" s="24">
        <v>-19.39</v>
      </c>
      <c r="D6859" s="24">
        <v>25.64</v>
      </c>
      <c r="E6859" s="24">
        <v>70</v>
      </c>
      <c r="F6859" s="27">
        <v>0.42</v>
      </c>
      <c r="G6859" s="24" t="s">
        <v>97</v>
      </c>
      <c r="H6859" s="1"/>
      <c r="I6859" s="1"/>
      <c r="AD6859" s="1"/>
      <c r="AE6859" s="1"/>
      <c r="AG6859" s="7"/>
      <c r="AH6859" s="7"/>
      <c r="AI6859" s="7"/>
      <c r="IU6859" s="11"/>
      <c r="IV6859" s="11"/>
      <c r="IW6859" s="11"/>
      <c r="AMI6859" s="12"/>
      <c r="AMJ6859" s="12"/>
      <c r="AMK6859" s="12"/>
    </row>
    <row r="6860" spans="1:1025">
      <c r="A6860" s="23">
        <v>10</v>
      </c>
      <c r="B6860" s="23">
        <v>2002</v>
      </c>
      <c r="C6860" s="24">
        <v>-19.39</v>
      </c>
      <c r="D6860" s="24">
        <v>25.64</v>
      </c>
      <c r="E6860" s="24">
        <v>80</v>
      </c>
      <c r="F6860" s="27">
        <v>0.42</v>
      </c>
      <c r="G6860" s="24" t="s">
        <v>97</v>
      </c>
      <c r="H6860" s="1"/>
      <c r="I6860" s="1"/>
      <c r="AD6860" s="1"/>
      <c r="AE6860" s="1"/>
      <c r="AG6860" s="7"/>
      <c r="AH6860" s="7"/>
      <c r="AI6860" s="7"/>
      <c r="IU6860" s="11"/>
      <c r="IV6860" s="11"/>
      <c r="IW6860" s="11"/>
      <c r="AMI6860" s="12"/>
      <c r="AMJ6860" s="12"/>
      <c r="AMK6860" s="12"/>
    </row>
    <row r="6861" spans="1:1025">
      <c r="A6861" s="23">
        <v>10</v>
      </c>
      <c r="B6861" s="23">
        <v>2002</v>
      </c>
      <c r="C6861" s="24">
        <v>-19.39</v>
      </c>
      <c r="D6861" s="24">
        <v>25.64</v>
      </c>
      <c r="E6861" s="24">
        <v>90</v>
      </c>
      <c r="F6861" s="27">
        <v>0.42</v>
      </c>
      <c r="G6861" s="24" t="s">
        <v>97</v>
      </c>
      <c r="H6861" s="1"/>
      <c r="I6861" s="1"/>
      <c r="AD6861" s="1"/>
      <c r="AE6861" s="1"/>
      <c r="AG6861" s="7"/>
      <c r="AH6861" s="7"/>
      <c r="AI6861" s="7"/>
      <c r="IU6861" s="11"/>
      <c r="IV6861" s="11"/>
      <c r="IW6861" s="11"/>
      <c r="AMI6861" s="12"/>
      <c r="AMJ6861" s="12"/>
      <c r="AMK6861" s="12"/>
    </row>
    <row r="6862" spans="1:1025">
      <c r="A6862" s="23">
        <v>10</v>
      </c>
      <c r="B6862" s="23">
        <v>2002</v>
      </c>
      <c r="C6862" s="24">
        <v>-19.39</v>
      </c>
      <c r="D6862" s="24">
        <v>25.64</v>
      </c>
      <c r="E6862" s="24">
        <v>100</v>
      </c>
      <c r="F6862" s="27">
        <v>0.33</v>
      </c>
      <c r="G6862" s="24" t="s">
        <v>97</v>
      </c>
      <c r="H6862" s="1"/>
      <c r="I6862" s="1"/>
      <c r="AD6862" s="1"/>
      <c r="AE6862" s="1"/>
      <c r="AG6862" s="7"/>
      <c r="AH6862" s="7"/>
      <c r="AI6862" s="7"/>
      <c r="IU6862" s="11"/>
      <c r="IV6862" s="11"/>
      <c r="IW6862" s="11"/>
      <c r="AMI6862" s="12"/>
      <c r="AMJ6862" s="12"/>
      <c r="AMK6862" s="12"/>
    </row>
    <row r="6863" spans="1:1025">
      <c r="A6863" s="23">
        <v>10</v>
      </c>
      <c r="B6863" s="23">
        <v>2002</v>
      </c>
      <c r="C6863" s="24">
        <v>-19.39</v>
      </c>
      <c r="D6863" s="24">
        <v>25.64</v>
      </c>
      <c r="E6863" s="24">
        <v>125</v>
      </c>
      <c r="F6863" s="27">
        <v>0.3</v>
      </c>
      <c r="G6863" s="24" t="s">
        <v>97</v>
      </c>
      <c r="H6863" s="1"/>
      <c r="I6863" s="1"/>
      <c r="AD6863" s="1"/>
      <c r="AE6863" s="1"/>
      <c r="AG6863" s="7"/>
      <c r="AH6863" s="7"/>
      <c r="AI6863" s="7"/>
      <c r="IU6863" s="11"/>
      <c r="IV6863" s="11"/>
      <c r="IW6863" s="11"/>
      <c r="AMI6863" s="12"/>
      <c r="AMJ6863" s="12"/>
      <c r="AMK6863" s="12"/>
    </row>
    <row r="6864" spans="1:1025">
      <c r="A6864" s="23">
        <v>10</v>
      </c>
      <c r="B6864" s="23">
        <v>2002</v>
      </c>
      <c r="C6864" s="24">
        <v>-19.39</v>
      </c>
      <c r="D6864" s="24">
        <v>25.64</v>
      </c>
      <c r="E6864" s="24">
        <v>150</v>
      </c>
      <c r="F6864" s="27">
        <v>0.36</v>
      </c>
      <c r="G6864" s="24" t="s">
        <v>97</v>
      </c>
      <c r="H6864" s="1"/>
      <c r="I6864" s="1"/>
      <c r="AD6864" s="1"/>
      <c r="AE6864" s="1"/>
      <c r="AG6864" s="7"/>
      <c r="AH6864" s="7"/>
      <c r="AI6864" s="7"/>
      <c r="IU6864" s="11"/>
      <c r="IV6864" s="11"/>
      <c r="IW6864" s="11"/>
      <c r="AMI6864" s="12"/>
      <c r="AMJ6864" s="12"/>
      <c r="AMK6864" s="12"/>
    </row>
    <row r="6865" spans="1:1025">
      <c r="A6865" s="23">
        <v>10</v>
      </c>
      <c r="B6865" s="23">
        <v>2002</v>
      </c>
      <c r="C6865" s="24">
        <v>-17.73</v>
      </c>
      <c r="D6865" s="24">
        <v>27.27</v>
      </c>
      <c r="E6865" s="24">
        <v>10</v>
      </c>
      <c r="F6865" s="27">
        <v>0.39</v>
      </c>
      <c r="G6865" s="24" t="s">
        <v>97</v>
      </c>
      <c r="H6865" s="1"/>
      <c r="I6865" s="1"/>
      <c r="AD6865" s="1"/>
      <c r="AE6865" s="1"/>
      <c r="AG6865" s="7"/>
      <c r="AH6865" s="7"/>
      <c r="AI6865" s="7"/>
      <c r="IU6865" s="11"/>
      <c r="IV6865" s="11"/>
      <c r="IW6865" s="11"/>
      <c r="AMI6865" s="12"/>
      <c r="AMJ6865" s="12"/>
      <c r="AMK6865" s="12"/>
    </row>
    <row r="6866" spans="1:1025">
      <c r="A6866" s="23">
        <v>10</v>
      </c>
      <c r="B6866" s="23">
        <v>2002</v>
      </c>
      <c r="C6866" s="24">
        <v>-17.73</v>
      </c>
      <c r="D6866" s="24">
        <v>27.27</v>
      </c>
      <c r="E6866" s="24">
        <v>60</v>
      </c>
      <c r="F6866" s="27">
        <v>0.4</v>
      </c>
      <c r="G6866" s="24" t="s">
        <v>97</v>
      </c>
      <c r="H6866" s="1"/>
      <c r="I6866" s="1"/>
      <c r="AD6866" s="1"/>
      <c r="AE6866" s="1"/>
      <c r="AG6866" s="7"/>
      <c r="AH6866" s="7"/>
      <c r="AI6866" s="7"/>
      <c r="IU6866" s="11"/>
      <c r="IV6866" s="11"/>
      <c r="IW6866" s="11"/>
      <c r="AMI6866" s="12"/>
      <c r="AMJ6866" s="12"/>
      <c r="AMK6866" s="12"/>
    </row>
    <row r="6867" spans="1:1025">
      <c r="A6867" s="23">
        <v>10</v>
      </c>
      <c r="B6867" s="23">
        <v>2002</v>
      </c>
      <c r="C6867" s="24">
        <v>-17.73</v>
      </c>
      <c r="D6867" s="24">
        <v>27.27</v>
      </c>
      <c r="E6867" s="24">
        <v>70</v>
      </c>
      <c r="F6867" s="27">
        <v>0.26</v>
      </c>
      <c r="G6867" s="24" t="s">
        <v>97</v>
      </c>
      <c r="H6867" s="1"/>
      <c r="I6867" s="1"/>
      <c r="AD6867" s="1"/>
      <c r="AE6867" s="1"/>
      <c r="AG6867" s="7"/>
      <c r="AH6867" s="7"/>
      <c r="AI6867" s="7"/>
      <c r="IU6867" s="11"/>
      <c r="IV6867" s="11"/>
      <c r="IW6867" s="11"/>
      <c r="AMI6867" s="12"/>
      <c r="AMJ6867" s="12"/>
      <c r="AMK6867" s="12"/>
    </row>
    <row r="6868" spans="1:1025">
      <c r="A6868" s="23">
        <v>10</v>
      </c>
      <c r="B6868" s="23">
        <v>2002</v>
      </c>
      <c r="C6868" s="24">
        <v>-17.73</v>
      </c>
      <c r="D6868" s="24">
        <v>27.27</v>
      </c>
      <c r="E6868" s="24">
        <v>80</v>
      </c>
      <c r="F6868" s="27">
        <v>0.28000000000000003</v>
      </c>
      <c r="G6868" s="24" t="s">
        <v>97</v>
      </c>
      <c r="H6868" s="1"/>
      <c r="I6868" s="1"/>
      <c r="AD6868" s="1"/>
      <c r="AE6868" s="1"/>
      <c r="AG6868" s="7"/>
      <c r="AH6868" s="7"/>
      <c r="AI6868" s="7"/>
      <c r="IU6868" s="11"/>
      <c r="IV6868" s="11"/>
      <c r="IW6868" s="11"/>
      <c r="AMI6868" s="12"/>
      <c r="AMJ6868" s="12"/>
      <c r="AMK6868" s="12"/>
    </row>
    <row r="6869" spans="1:1025">
      <c r="A6869" s="23">
        <v>10</v>
      </c>
      <c r="B6869" s="23">
        <v>2002</v>
      </c>
      <c r="C6869" s="24">
        <v>-17.73</v>
      </c>
      <c r="D6869" s="24">
        <v>27.27</v>
      </c>
      <c r="E6869" s="24">
        <v>90</v>
      </c>
      <c r="F6869" s="27">
        <v>0.19</v>
      </c>
      <c r="G6869" s="24" t="s">
        <v>97</v>
      </c>
      <c r="H6869" s="1"/>
      <c r="I6869" s="1"/>
      <c r="AD6869" s="1"/>
      <c r="AE6869" s="1"/>
      <c r="AG6869" s="7"/>
      <c r="AH6869" s="7"/>
      <c r="AI6869" s="7"/>
      <c r="IU6869" s="11"/>
      <c r="IV6869" s="11"/>
      <c r="IW6869" s="11"/>
      <c r="AMI6869" s="12"/>
      <c r="AMJ6869" s="12"/>
      <c r="AMK6869" s="12"/>
    </row>
    <row r="6870" spans="1:1025">
      <c r="A6870" s="23">
        <v>10</v>
      </c>
      <c r="B6870" s="23">
        <v>2002</v>
      </c>
      <c r="C6870" s="24">
        <v>-17.73</v>
      </c>
      <c r="D6870" s="24">
        <v>27.27</v>
      </c>
      <c r="E6870" s="24">
        <v>100</v>
      </c>
      <c r="F6870" s="27">
        <v>0.35</v>
      </c>
      <c r="G6870" s="24" t="s">
        <v>97</v>
      </c>
      <c r="H6870" s="1"/>
      <c r="I6870" s="1"/>
      <c r="AD6870" s="1"/>
      <c r="AE6870" s="1"/>
      <c r="AG6870" s="7"/>
      <c r="AH6870" s="7"/>
      <c r="AI6870" s="7"/>
      <c r="IU6870" s="11"/>
      <c r="IV6870" s="11"/>
      <c r="IW6870" s="11"/>
      <c r="AMI6870" s="12"/>
      <c r="AMJ6870" s="12"/>
      <c r="AMK6870" s="12"/>
    </row>
    <row r="6871" spans="1:1025">
      <c r="A6871" s="23">
        <v>10</v>
      </c>
      <c r="B6871" s="23">
        <v>2002</v>
      </c>
      <c r="C6871" s="24">
        <v>-17.5</v>
      </c>
      <c r="D6871" s="24">
        <v>30</v>
      </c>
      <c r="E6871" s="24">
        <v>125</v>
      </c>
      <c r="F6871" s="27">
        <v>0.25</v>
      </c>
      <c r="G6871" s="24" t="s">
        <v>97</v>
      </c>
      <c r="H6871" s="1"/>
      <c r="I6871" s="1"/>
      <c r="AD6871" s="1"/>
      <c r="AE6871" s="1"/>
      <c r="AG6871" s="7"/>
      <c r="AH6871" s="7"/>
      <c r="AI6871" s="7"/>
      <c r="IU6871" s="11"/>
      <c r="IV6871" s="11"/>
      <c r="IW6871" s="11"/>
      <c r="AMI6871" s="12"/>
      <c r="AMJ6871" s="12"/>
      <c r="AMK6871" s="12"/>
    </row>
    <row r="6872" spans="1:1025">
      <c r="A6872" s="23">
        <v>10</v>
      </c>
      <c r="B6872" s="23">
        <v>2002</v>
      </c>
      <c r="C6872" s="24">
        <v>-17.5</v>
      </c>
      <c r="D6872" s="24">
        <v>30</v>
      </c>
      <c r="E6872" s="24">
        <v>10</v>
      </c>
      <c r="F6872" s="27">
        <v>0.13</v>
      </c>
      <c r="G6872" s="24" t="s">
        <v>97</v>
      </c>
      <c r="H6872" s="1"/>
      <c r="I6872" s="1"/>
      <c r="AD6872" s="1"/>
      <c r="AE6872" s="1"/>
      <c r="AG6872" s="7"/>
      <c r="AH6872" s="7"/>
      <c r="AI6872" s="7"/>
      <c r="IU6872" s="11"/>
      <c r="IV6872" s="11"/>
      <c r="IW6872" s="11"/>
      <c r="AMI6872" s="12"/>
      <c r="AMJ6872" s="12"/>
      <c r="AMK6872" s="12"/>
    </row>
    <row r="6873" spans="1:1025">
      <c r="A6873" s="23">
        <v>10</v>
      </c>
      <c r="B6873" s="23">
        <v>2002</v>
      </c>
      <c r="C6873" s="24">
        <v>-17.5</v>
      </c>
      <c r="D6873" s="24">
        <v>30</v>
      </c>
      <c r="E6873" s="24">
        <v>25</v>
      </c>
      <c r="F6873" s="27">
        <v>0.14000000000000001</v>
      </c>
      <c r="G6873" s="24" t="s">
        <v>97</v>
      </c>
      <c r="H6873" s="1"/>
      <c r="I6873" s="1"/>
      <c r="AD6873" s="1"/>
      <c r="AE6873" s="1"/>
      <c r="AG6873" s="7"/>
      <c r="AH6873" s="7"/>
      <c r="AI6873" s="7"/>
      <c r="IU6873" s="11"/>
      <c r="IV6873" s="11"/>
      <c r="IW6873" s="11"/>
      <c r="AMI6873" s="12"/>
      <c r="AMJ6873" s="12"/>
      <c r="AMK6873" s="12"/>
    </row>
    <row r="6874" spans="1:1025">
      <c r="A6874" s="23">
        <v>10</v>
      </c>
      <c r="B6874" s="23">
        <v>2002</v>
      </c>
      <c r="C6874" s="24">
        <v>-17.5</v>
      </c>
      <c r="D6874" s="24">
        <v>30</v>
      </c>
      <c r="E6874" s="24">
        <v>50</v>
      </c>
      <c r="F6874" s="27">
        <v>0.21</v>
      </c>
      <c r="G6874" s="24" t="s">
        <v>97</v>
      </c>
      <c r="H6874" s="1"/>
      <c r="I6874" s="1"/>
      <c r="AD6874" s="1"/>
      <c r="AE6874" s="1"/>
      <c r="AG6874" s="7"/>
      <c r="AH6874" s="7"/>
      <c r="AI6874" s="7"/>
      <c r="IU6874" s="11"/>
      <c r="IV6874" s="11"/>
      <c r="IW6874" s="11"/>
      <c r="AMI6874" s="12"/>
      <c r="AMJ6874" s="12"/>
      <c r="AMK6874" s="12"/>
    </row>
    <row r="6875" spans="1:1025">
      <c r="A6875" s="23">
        <v>10</v>
      </c>
      <c r="B6875" s="23">
        <v>2002</v>
      </c>
      <c r="C6875" s="24">
        <v>-17.5</v>
      </c>
      <c r="D6875" s="24">
        <v>30</v>
      </c>
      <c r="E6875" s="24">
        <v>60</v>
      </c>
      <c r="F6875" s="27">
        <v>0.15</v>
      </c>
      <c r="G6875" s="24" t="s">
        <v>97</v>
      </c>
      <c r="H6875" s="1"/>
      <c r="I6875" s="1"/>
      <c r="AD6875" s="1"/>
      <c r="AE6875" s="1"/>
      <c r="AG6875" s="7"/>
      <c r="AH6875" s="7"/>
      <c r="AI6875" s="7"/>
      <c r="IU6875" s="11"/>
      <c r="IV6875" s="11"/>
      <c r="IW6875" s="11"/>
      <c r="AMI6875" s="12"/>
      <c r="AMJ6875" s="12"/>
      <c r="AMK6875" s="12"/>
    </row>
    <row r="6876" spans="1:1025">
      <c r="A6876" s="23">
        <v>10</v>
      </c>
      <c r="B6876" s="23">
        <v>2002</v>
      </c>
      <c r="C6876" s="24">
        <v>-17.5</v>
      </c>
      <c r="D6876" s="24">
        <v>30</v>
      </c>
      <c r="E6876" s="24">
        <v>70</v>
      </c>
      <c r="F6876" s="27">
        <v>0.11</v>
      </c>
      <c r="G6876" s="24" t="s">
        <v>97</v>
      </c>
      <c r="H6876" s="1"/>
      <c r="I6876" s="1"/>
      <c r="AD6876" s="1"/>
      <c r="AE6876" s="1"/>
      <c r="AG6876" s="7"/>
      <c r="AH6876" s="7"/>
      <c r="AI6876" s="7"/>
      <c r="IU6876" s="11"/>
      <c r="IV6876" s="11"/>
      <c r="IW6876" s="11"/>
      <c r="AMI6876" s="12"/>
      <c r="AMJ6876" s="12"/>
      <c r="AMK6876" s="12"/>
    </row>
    <row r="6877" spans="1:1025">
      <c r="A6877" s="23">
        <v>10</v>
      </c>
      <c r="B6877" s="23">
        <v>2002</v>
      </c>
      <c r="C6877" s="24">
        <v>-17.5</v>
      </c>
      <c r="D6877" s="24">
        <v>30</v>
      </c>
      <c r="E6877" s="24">
        <v>80</v>
      </c>
      <c r="F6877" s="27">
        <v>0.1</v>
      </c>
      <c r="G6877" s="24" t="s">
        <v>97</v>
      </c>
      <c r="H6877" s="1"/>
      <c r="I6877" s="1"/>
      <c r="AD6877" s="1"/>
      <c r="AE6877" s="1"/>
      <c r="AG6877" s="7"/>
      <c r="AH6877" s="7"/>
      <c r="AI6877" s="7"/>
      <c r="IU6877" s="11"/>
      <c r="IV6877" s="11"/>
      <c r="IW6877" s="11"/>
      <c r="AMI6877" s="12"/>
      <c r="AMJ6877" s="12"/>
      <c r="AMK6877" s="12"/>
    </row>
    <row r="6878" spans="1:1025">
      <c r="A6878" s="23">
        <v>10</v>
      </c>
      <c r="B6878" s="23">
        <v>2002</v>
      </c>
      <c r="C6878" s="24">
        <v>-17.5</v>
      </c>
      <c r="D6878" s="24">
        <v>30</v>
      </c>
      <c r="E6878" s="24">
        <v>90</v>
      </c>
      <c r="F6878" s="27">
        <v>0.1</v>
      </c>
      <c r="G6878" s="24" t="s">
        <v>97</v>
      </c>
      <c r="H6878" s="1"/>
      <c r="I6878" s="1"/>
      <c r="AD6878" s="1"/>
      <c r="AE6878" s="1"/>
      <c r="AG6878" s="7"/>
      <c r="AH6878" s="7"/>
      <c r="AI6878" s="7"/>
      <c r="IU6878" s="11"/>
      <c r="IV6878" s="11"/>
      <c r="IW6878" s="11"/>
      <c r="AMI6878" s="12"/>
      <c r="AMJ6878" s="12"/>
      <c r="AMK6878" s="12"/>
    </row>
    <row r="6879" spans="1:1025">
      <c r="A6879" s="23">
        <v>10</v>
      </c>
      <c r="B6879" s="23">
        <v>2002</v>
      </c>
      <c r="C6879" s="24">
        <v>-17.5</v>
      </c>
      <c r="D6879" s="24">
        <v>30</v>
      </c>
      <c r="E6879" s="24">
        <v>100</v>
      </c>
      <c r="F6879" s="27">
        <v>0.12</v>
      </c>
      <c r="G6879" s="24" t="s">
        <v>97</v>
      </c>
      <c r="H6879" s="1"/>
      <c r="I6879" s="1"/>
      <c r="AD6879" s="1"/>
      <c r="AE6879" s="1"/>
      <c r="AG6879" s="7"/>
      <c r="AH6879" s="7"/>
      <c r="AI6879" s="7"/>
      <c r="IU6879" s="11"/>
      <c r="IV6879" s="11"/>
      <c r="IW6879" s="11"/>
      <c r="AMI6879" s="12"/>
      <c r="AMJ6879" s="12"/>
      <c r="AMK6879" s="12"/>
    </row>
    <row r="6880" spans="1:1025">
      <c r="A6880" s="23">
        <v>10</v>
      </c>
      <c r="B6880" s="23">
        <v>2002</v>
      </c>
      <c r="C6880" s="24">
        <v>-17.5</v>
      </c>
      <c r="D6880" s="24">
        <v>30</v>
      </c>
      <c r="E6880" s="24">
        <v>125</v>
      </c>
      <c r="F6880" s="27">
        <v>0.15</v>
      </c>
      <c r="G6880" s="24" t="s">
        <v>97</v>
      </c>
      <c r="H6880" s="1"/>
      <c r="I6880" s="1"/>
      <c r="AD6880" s="1"/>
      <c r="AE6880" s="1"/>
      <c r="AG6880" s="7"/>
      <c r="AH6880" s="7"/>
      <c r="AI6880" s="7"/>
      <c r="IU6880" s="11"/>
      <c r="IV6880" s="11"/>
      <c r="IW6880" s="11"/>
      <c r="AMI6880" s="12"/>
      <c r="AMJ6880" s="12"/>
      <c r="AMK6880" s="12"/>
    </row>
    <row r="6881" spans="1:1025">
      <c r="A6881" s="23">
        <v>10</v>
      </c>
      <c r="B6881" s="23">
        <v>2002</v>
      </c>
      <c r="C6881" s="24">
        <v>-17.5</v>
      </c>
      <c r="D6881" s="24">
        <v>30</v>
      </c>
      <c r="E6881" s="24">
        <v>150</v>
      </c>
      <c r="F6881" s="27">
        <v>0.24</v>
      </c>
      <c r="G6881" s="24" t="s">
        <v>97</v>
      </c>
      <c r="H6881" s="1"/>
      <c r="I6881" s="1"/>
      <c r="AD6881" s="1"/>
      <c r="AE6881" s="1"/>
      <c r="AG6881" s="7"/>
      <c r="AH6881" s="7"/>
      <c r="AI6881" s="7"/>
      <c r="IU6881" s="11"/>
      <c r="IV6881" s="11"/>
      <c r="IW6881" s="11"/>
      <c r="AMI6881" s="12"/>
      <c r="AMJ6881" s="12"/>
      <c r="AMK6881" s="12"/>
    </row>
    <row r="6882" spans="1:1025">
      <c r="A6882" s="23">
        <v>10</v>
      </c>
      <c r="B6882" s="23">
        <v>2002</v>
      </c>
      <c r="C6882" s="24">
        <v>-17.5</v>
      </c>
      <c r="D6882" s="24">
        <v>30</v>
      </c>
      <c r="E6882" s="24">
        <v>100</v>
      </c>
      <c r="F6882" s="27">
        <v>0.19</v>
      </c>
      <c r="G6882" s="24" t="s">
        <v>97</v>
      </c>
      <c r="H6882" s="1"/>
      <c r="I6882" s="1"/>
      <c r="AD6882" s="1"/>
      <c r="AE6882" s="1"/>
      <c r="AG6882" s="7"/>
      <c r="AH6882" s="7"/>
      <c r="AI6882" s="7"/>
      <c r="IU6882" s="11"/>
      <c r="IV6882" s="11"/>
      <c r="IW6882" s="11"/>
      <c r="AMI6882" s="12"/>
      <c r="AMJ6882" s="12"/>
      <c r="AMK6882" s="12"/>
    </row>
    <row r="6883" spans="1:1025">
      <c r="A6883" s="23">
        <v>10</v>
      </c>
      <c r="B6883" s="23">
        <v>2002</v>
      </c>
      <c r="C6883" s="24">
        <v>-17.5</v>
      </c>
      <c r="D6883" s="24">
        <v>30</v>
      </c>
      <c r="E6883" s="24">
        <v>735</v>
      </c>
      <c r="F6883" s="27">
        <v>0.36</v>
      </c>
      <c r="G6883" s="24" t="s">
        <v>97</v>
      </c>
      <c r="H6883" s="1"/>
      <c r="I6883" s="1"/>
      <c r="AD6883" s="1"/>
      <c r="AE6883" s="1"/>
      <c r="AG6883" s="7"/>
      <c r="AH6883" s="7"/>
      <c r="AI6883" s="7"/>
      <c r="IU6883" s="11"/>
      <c r="IV6883" s="11"/>
      <c r="IW6883" s="11"/>
      <c r="AMI6883" s="12"/>
      <c r="AMJ6883" s="12"/>
      <c r="AMK6883" s="12"/>
    </row>
    <row r="6884" spans="1:1025">
      <c r="A6884" s="23">
        <v>10</v>
      </c>
      <c r="B6884" s="23">
        <v>2002</v>
      </c>
      <c r="C6884" s="24">
        <v>-17.5</v>
      </c>
      <c r="D6884" s="24">
        <v>30</v>
      </c>
      <c r="E6884" s="24">
        <v>1000</v>
      </c>
      <c r="F6884" s="27">
        <v>0.52</v>
      </c>
      <c r="G6884" s="24" t="s">
        <v>97</v>
      </c>
      <c r="H6884" s="1"/>
      <c r="I6884" s="1"/>
      <c r="AD6884" s="1"/>
      <c r="AE6884" s="1"/>
      <c r="AG6884" s="7"/>
      <c r="AH6884" s="7"/>
      <c r="AI6884" s="7"/>
      <c r="IU6884" s="11"/>
      <c r="IV6884" s="11"/>
      <c r="IW6884" s="11"/>
      <c r="AMI6884" s="12"/>
      <c r="AMJ6884" s="12"/>
      <c r="AMK6884" s="12"/>
    </row>
    <row r="6885" spans="1:1025">
      <c r="A6885" s="23">
        <v>10</v>
      </c>
      <c r="B6885" s="23">
        <v>2002</v>
      </c>
      <c r="C6885" s="24">
        <v>-17.5</v>
      </c>
      <c r="D6885" s="24">
        <v>30</v>
      </c>
      <c r="E6885" s="24">
        <v>1300</v>
      </c>
      <c r="F6885" s="27">
        <v>0.47</v>
      </c>
      <c r="G6885" s="24" t="s">
        <v>97</v>
      </c>
      <c r="H6885" s="1"/>
      <c r="I6885" s="1"/>
      <c r="AD6885" s="1"/>
      <c r="AE6885" s="1"/>
      <c r="AG6885" s="7"/>
      <c r="AH6885" s="7"/>
      <c r="AI6885" s="7"/>
      <c r="IU6885" s="11"/>
      <c r="IV6885" s="11"/>
      <c r="IW6885" s="11"/>
      <c r="AMI6885" s="12"/>
      <c r="AMJ6885" s="12"/>
      <c r="AMK6885" s="12"/>
    </row>
    <row r="6886" spans="1:1025">
      <c r="A6886" s="23">
        <v>10</v>
      </c>
      <c r="B6886" s="23">
        <v>2002</v>
      </c>
      <c r="C6886" s="24">
        <v>-17.5</v>
      </c>
      <c r="D6886" s="24">
        <v>30</v>
      </c>
      <c r="E6886" s="24">
        <v>1600</v>
      </c>
      <c r="F6886" s="27">
        <v>0.44</v>
      </c>
      <c r="G6886" s="24" t="s">
        <v>97</v>
      </c>
      <c r="H6886" s="1"/>
      <c r="I6886" s="1"/>
      <c r="AD6886" s="1"/>
      <c r="AE6886" s="1"/>
      <c r="AG6886" s="7"/>
      <c r="AH6886" s="7"/>
      <c r="AI6886" s="7"/>
      <c r="IU6886" s="11"/>
      <c r="IV6886" s="11"/>
      <c r="IW6886" s="11"/>
      <c r="AMI6886" s="12"/>
      <c r="AMJ6886" s="12"/>
      <c r="AMK6886" s="12"/>
    </row>
    <row r="6887" spans="1:1025">
      <c r="A6887" s="23">
        <v>10</v>
      </c>
      <c r="B6887" s="23">
        <v>2002</v>
      </c>
      <c r="C6887" s="24">
        <v>-17.5</v>
      </c>
      <c r="D6887" s="24">
        <v>30</v>
      </c>
      <c r="E6887" s="24">
        <v>2000</v>
      </c>
      <c r="F6887" s="27">
        <v>0.37</v>
      </c>
      <c r="G6887" s="24" t="s">
        <v>97</v>
      </c>
      <c r="H6887" s="1"/>
      <c r="I6887" s="1"/>
      <c r="AD6887" s="1"/>
      <c r="AE6887" s="1"/>
      <c r="AG6887" s="7"/>
      <c r="AH6887" s="7"/>
      <c r="AI6887" s="7"/>
      <c r="IU6887" s="11"/>
      <c r="IV6887" s="11"/>
      <c r="IW6887" s="11"/>
      <c r="AMI6887" s="12"/>
      <c r="AMJ6887" s="12"/>
      <c r="AMK6887" s="12"/>
    </row>
    <row r="6888" spans="1:1025">
      <c r="A6888" s="23">
        <v>10</v>
      </c>
      <c r="B6888" s="23">
        <v>2002</v>
      </c>
      <c r="C6888" s="24">
        <v>-17.5</v>
      </c>
      <c r="D6888" s="24">
        <v>30</v>
      </c>
      <c r="E6888" s="24">
        <v>3000</v>
      </c>
      <c r="F6888" s="27">
        <v>0.4</v>
      </c>
      <c r="G6888" s="24" t="s">
        <v>97</v>
      </c>
      <c r="H6888" s="1"/>
      <c r="I6888" s="1"/>
      <c r="AD6888" s="1"/>
      <c r="AE6888" s="1"/>
      <c r="AG6888" s="7"/>
      <c r="AH6888" s="7"/>
      <c r="AI6888" s="7"/>
      <c r="IU6888" s="11"/>
      <c r="IV6888" s="11"/>
      <c r="IW6888" s="11"/>
      <c r="AMI6888" s="12"/>
      <c r="AMJ6888" s="12"/>
      <c r="AMK6888" s="12"/>
    </row>
    <row r="6889" spans="1:1025">
      <c r="A6889" s="23">
        <v>10</v>
      </c>
      <c r="B6889" s="23">
        <v>2002</v>
      </c>
      <c r="C6889" s="24">
        <v>-17.5</v>
      </c>
      <c r="D6889" s="24">
        <v>30</v>
      </c>
      <c r="E6889" s="24">
        <v>4000</v>
      </c>
      <c r="F6889" s="27">
        <v>0.4</v>
      </c>
      <c r="G6889" s="24" t="s">
        <v>97</v>
      </c>
      <c r="H6889" s="1"/>
      <c r="I6889" s="1"/>
      <c r="AD6889" s="1"/>
      <c r="AE6889" s="1"/>
      <c r="AG6889" s="7"/>
      <c r="AH6889" s="7"/>
      <c r="AI6889" s="7"/>
      <c r="IU6889" s="11"/>
      <c r="IV6889" s="11"/>
      <c r="IW6889" s="11"/>
      <c r="AMI6889" s="12"/>
      <c r="AMJ6889" s="12"/>
      <c r="AMK6889" s="12"/>
    </row>
    <row r="6890" spans="1:1025">
      <c r="A6890" s="23">
        <v>10</v>
      </c>
      <c r="B6890" s="23">
        <v>2002</v>
      </c>
      <c r="C6890" s="24">
        <v>-17.5</v>
      </c>
      <c r="D6890" s="24">
        <v>30</v>
      </c>
      <c r="E6890" s="24">
        <v>300</v>
      </c>
      <c r="F6890" s="27">
        <v>0.22</v>
      </c>
      <c r="G6890" s="24" t="s">
        <v>97</v>
      </c>
      <c r="H6890" s="1"/>
      <c r="I6890" s="1"/>
      <c r="AD6890" s="1"/>
      <c r="AE6890" s="1"/>
      <c r="AG6890" s="7"/>
      <c r="AH6890" s="7"/>
      <c r="AI6890" s="7"/>
      <c r="IU6890" s="11"/>
      <c r="IV6890" s="11"/>
      <c r="IW6890" s="11"/>
      <c r="AMI6890" s="12"/>
      <c r="AMJ6890" s="12"/>
      <c r="AMK6890" s="12"/>
    </row>
    <row r="6891" spans="1:1025">
      <c r="A6891" s="23">
        <v>10</v>
      </c>
      <c r="B6891" s="23">
        <v>2002</v>
      </c>
      <c r="C6891" s="24">
        <v>-17.5</v>
      </c>
      <c r="D6891" s="24">
        <v>30</v>
      </c>
      <c r="E6891" s="24">
        <v>485</v>
      </c>
      <c r="F6891" s="27">
        <v>0.39</v>
      </c>
      <c r="G6891" s="24" t="s">
        <v>97</v>
      </c>
      <c r="H6891" s="1"/>
      <c r="I6891" s="1"/>
      <c r="AD6891" s="1"/>
      <c r="AE6891" s="1"/>
      <c r="AG6891" s="7"/>
      <c r="AH6891" s="7"/>
      <c r="AI6891" s="7"/>
      <c r="IU6891" s="11"/>
      <c r="IV6891" s="11"/>
      <c r="IW6891" s="11"/>
      <c r="AMI6891" s="12"/>
      <c r="AMJ6891" s="12"/>
      <c r="AMK6891" s="12"/>
    </row>
    <row r="6892" spans="1:1025">
      <c r="A6892" s="23">
        <v>10</v>
      </c>
      <c r="B6892" s="23">
        <v>2002</v>
      </c>
      <c r="C6892" s="24">
        <v>-17.5</v>
      </c>
      <c r="D6892" s="24">
        <v>30</v>
      </c>
      <c r="E6892" s="24">
        <v>700</v>
      </c>
      <c r="F6892" s="27">
        <v>0.43</v>
      </c>
      <c r="G6892" s="24" t="s">
        <v>97</v>
      </c>
      <c r="H6892" s="1"/>
      <c r="I6892" s="1"/>
      <c r="AD6892" s="1"/>
      <c r="AE6892" s="1"/>
      <c r="AG6892" s="7"/>
      <c r="AH6892" s="7"/>
      <c r="AI6892" s="7"/>
      <c r="IU6892" s="11"/>
      <c r="IV6892" s="11"/>
      <c r="IW6892" s="11"/>
      <c r="AMI6892" s="12"/>
      <c r="AMJ6892" s="12"/>
      <c r="AMK6892" s="12"/>
    </row>
    <row r="6893" spans="1:1025">
      <c r="A6893" s="23">
        <v>10</v>
      </c>
      <c r="B6893" s="23">
        <v>2002</v>
      </c>
      <c r="C6893" s="24">
        <v>-17.5</v>
      </c>
      <c r="D6893" s="24">
        <v>30</v>
      </c>
      <c r="E6893" s="24">
        <v>750</v>
      </c>
      <c r="F6893" s="27">
        <v>0.42</v>
      </c>
      <c r="G6893" s="24" t="s">
        <v>97</v>
      </c>
      <c r="H6893" s="1"/>
      <c r="I6893" s="1"/>
      <c r="AD6893" s="1"/>
      <c r="AE6893" s="1"/>
      <c r="AG6893" s="7"/>
      <c r="AH6893" s="7"/>
      <c r="AI6893" s="7"/>
      <c r="IU6893" s="11"/>
      <c r="IV6893" s="11"/>
      <c r="IW6893" s="11"/>
      <c r="AMI6893" s="12"/>
      <c r="AMJ6893" s="12"/>
      <c r="AMK6893" s="12"/>
    </row>
    <row r="6894" spans="1:1025">
      <c r="A6894" s="23">
        <v>10</v>
      </c>
      <c r="B6894" s="23">
        <v>2002</v>
      </c>
      <c r="C6894" s="24">
        <v>-17.5</v>
      </c>
      <c r="D6894" s="24">
        <v>30</v>
      </c>
      <c r="E6894" s="24">
        <v>1700</v>
      </c>
      <c r="F6894" s="27">
        <v>0.36</v>
      </c>
      <c r="G6894" s="24" t="s">
        <v>97</v>
      </c>
      <c r="H6894" s="1"/>
      <c r="I6894" s="1"/>
      <c r="AD6894" s="1"/>
      <c r="AE6894" s="1"/>
      <c r="AG6894" s="7"/>
      <c r="AH6894" s="7"/>
      <c r="AI6894" s="7"/>
      <c r="IU6894" s="11"/>
      <c r="IV6894" s="11"/>
      <c r="IW6894" s="11"/>
      <c r="AMI6894" s="12"/>
      <c r="AMJ6894" s="12"/>
      <c r="AMK6894" s="12"/>
    </row>
    <row r="6895" spans="1:1025">
      <c r="A6895" s="23">
        <v>10</v>
      </c>
      <c r="B6895" s="23">
        <v>2002</v>
      </c>
      <c r="C6895" s="24">
        <v>-17.5</v>
      </c>
      <c r="D6895" s="24">
        <v>30</v>
      </c>
      <c r="E6895" s="24">
        <v>2700</v>
      </c>
      <c r="F6895" s="27">
        <v>0.37</v>
      </c>
      <c r="G6895" s="24" t="s">
        <v>97</v>
      </c>
      <c r="H6895" s="1"/>
      <c r="I6895" s="1"/>
      <c r="AD6895" s="1"/>
      <c r="AE6895" s="1"/>
      <c r="AG6895" s="7"/>
      <c r="AH6895" s="7"/>
      <c r="AI6895" s="7"/>
      <c r="IU6895" s="11"/>
      <c r="IV6895" s="11"/>
      <c r="IW6895" s="11"/>
      <c r="AMI6895" s="12"/>
      <c r="AMJ6895" s="12"/>
      <c r="AMK6895" s="12"/>
    </row>
    <row r="6896" spans="1:1025">
      <c r="A6896" s="23">
        <v>10</v>
      </c>
      <c r="B6896" s="23">
        <v>2002</v>
      </c>
      <c r="C6896" s="24">
        <v>-13.22</v>
      </c>
      <c r="D6896" s="24">
        <v>33.700000000000003</v>
      </c>
      <c r="E6896" s="24">
        <v>10</v>
      </c>
      <c r="F6896" s="27">
        <v>0.11</v>
      </c>
      <c r="G6896" s="24" t="s">
        <v>97</v>
      </c>
      <c r="H6896" s="1"/>
      <c r="I6896" s="1"/>
      <c r="AD6896" s="1"/>
      <c r="AE6896" s="1"/>
      <c r="AG6896" s="7"/>
      <c r="AH6896" s="7"/>
      <c r="AI6896" s="7"/>
      <c r="IU6896" s="11"/>
      <c r="IV6896" s="11"/>
      <c r="IW6896" s="11"/>
      <c r="AMI6896" s="12"/>
      <c r="AMJ6896" s="12"/>
      <c r="AMK6896" s="12"/>
    </row>
    <row r="6897" spans="1:1025">
      <c r="A6897" s="23">
        <v>10</v>
      </c>
      <c r="B6897" s="23">
        <v>2002</v>
      </c>
      <c r="C6897" s="24">
        <v>-13.22</v>
      </c>
      <c r="D6897" s="24">
        <v>33.700000000000003</v>
      </c>
      <c r="E6897" s="24">
        <v>50</v>
      </c>
      <c r="F6897" s="27">
        <v>0.09</v>
      </c>
      <c r="G6897" s="24" t="s">
        <v>97</v>
      </c>
      <c r="H6897" s="1"/>
      <c r="I6897" s="1"/>
      <c r="AD6897" s="1"/>
      <c r="AE6897" s="1"/>
      <c r="AG6897" s="7"/>
      <c r="AH6897" s="7"/>
      <c r="AI6897" s="7"/>
      <c r="IU6897" s="11"/>
      <c r="IV6897" s="11"/>
      <c r="IW6897" s="11"/>
      <c r="AMI6897" s="12"/>
      <c r="AMJ6897" s="12"/>
      <c r="AMK6897" s="12"/>
    </row>
    <row r="6898" spans="1:1025">
      <c r="A6898" s="23">
        <v>10</v>
      </c>
      <c r="B6898" s="23">
        <v>2002</v>
      </c>
      <c r="C6898" s="24">
        <v>-13.22</v>
      </c>
      <c r="D6898" s="24">
        <v>33.700000000000003</v>
      </c>
      <c r="E6898" s="24">
        <v>70</v>
      </c>
      <c r="F6898" s="27">
        <v>0.05</v>
      </c>
      <c r="G6898" s="24" t="s">
        <v>97</v>
      </c>
      <c r="H6898" s="1"/>
      <c r="I6898" s="1"/>
      <c r="AD6898" s="1"/>
      <c r="AE6898" s="1"/>
      <c r="AG6898" s="7"/>
      <c r="AH6898" s="7"/>
      <c r="AI6898" s="7"/>
      <c r="IU6898" s="11"/>
      <c r="IV6898" s="11"/>
      <c r="IW6898" s="11"/>
      <c r="AMI6898" s="12"/>
      <c r="AMJ6898" s="12"/>
      <c r="AMK6898" s="12"/>
    </row>
    <row r="6899" spans="1:1025">
      <c r="A6899" s="23">
        <v>10</v>
      </c>
      <c r="B6899" s="23">
        <v>2002</v>
      </c>
      <c r="C6899" s="24">
        <v>-13.22</v>
      </c>
      <c r="D6899" s="24">
        <v>33.700000000000003</v>
      </c>
      <c r="E6899" s="24">
        <v>80</v>
      </c>
      <c r="F6899" s="27">
        <v>0.05</v>
      </c>
      <c r="G6899" s="24" t="s">
        <v>97</v>
      </c>
      <c r="H6899" s="1"/>
      <c r="I6899" s="1"/>
      <c r="AD6899" s="1"/>
      <c r="AE6899" s="1"/>
      <c r="AG6899" s="7"/>
      <c r="AH6899" s="7"/>
      <c r="AI6899" s="7"/>
      <c r="IU6899" s="11"/>
      <c r="IV6899" s="11"/>
      <c r="IW6899" s="11"/>
      <c r="AMI6899" s="12"/>
      <c r="AMJ6899" s="12"/>
      <c r="AMK6899" s="12"/>
    </row>
    <row r="6900" spans="1:1025">
      <c r="A6900" s="23">
        <v>10</v>
      </c>
      <c r="B6900" s="23">
        <v>2002</v>
      </c>
      <c r="C6900" s="24">
        <v>-13.22</v>
      </c>
      <c r="D6900" s="24">
        <v>33.700000000000003</v>
      </c>
      <c r="E6900" s="24">
        <v>90</v>
      </c>
      <c r="F6900" s="27">
        <v>0.1</v>
      </c>
      <c r="G6900" s="24" t="s">
        <v>97</v>
      </c>
      <c r="H6900" s="1"/>
      <c r="I6900" s="1"/>
      <c r="AD6900" s="1"/>
      <c r="AE6900" s="1"/>
      <c r="AG6900" s="7"/>
      <c r="AH6900" s="7"/>
      <c r="AI6900" s="7"/>
      <c r="IU6900" s="11"/>
      <c r="IV6900" s="11"/>
      <c r="IW6900" s="11"/>
      <c r="AMI6900" s="12"/>
      <c r="AMJ6900" s="12"/>
      <c r="AMK6900" s="12"/>
    </row>
    <row r="6901" spans="1:1025">
      <c r="A6901" s="23">
        <v>10</v>
      </c>
      <c r="B6901" s="23">
        <v>2002</v>
      </c>
      <c r="C6901" s="24">
        <v>-13.22</v>
      </c>
      <c r="D6901" s="24">
        <v>33.700000000000003</v>
      </c>
      <c r="E6901" s="24">
        <v>100</v>
      </c>
      <c r="F6901" s="27">
        <v>0.09</v>
      </c>
      <c r="G6901" s="24" t="s">
        <v>97</v>
      </c>
      <c r="H6901" s="1"/>
      <c r="I6901" s="1"/>
      <c r="AD6901" s="1"/>
      <c r="AE6901" s="1"/>
      <c r="AG6901" s="7"/>
      <c r="AH6901" s="7"/>
      <c r="AI6901" s="7"/>
      <c r="IU6901" s="11"/>
      <c r="IV6901" s="11"/>
      <c r="IW6901" s="11"/>
      <c r="AMI6901" s="12"/>
      <c r="AMJ6901" s="12"/>
      <c r="AMK6901" s="12"/>
    </row>
    <row r="6902" spans="1:1025">
      <c r="A6902" s="23">
        <v>10</v>
      </c>
      <c r="B6902" s="23">
        <v>2002</v>
      </c>
      <c r="C6902" s="24">
        <v>-13.22</v>
      </c>
      <c r="D6902" s="24">
        <v>33.700000000000003</v>
      </c>
      <c r="E6902" s="24">
        <v>125</v>
      </c>
      <c r="F6902" s="27">
        <v>0.1</v>
      </c>
      <c r="G6902" s="24" t="s">
        <v>97</v>
      </c>
      <c r="H6902" s="1"/>
      <c r="I6902" s="1"/>
      <c r="AD6902" s="1"/>
      <c r="AE6902" s="1"/>
      <c r="AG6902" s="7"/>
      <c r="AH6902" s="7"/>
      <c r="AI6902" s="7"/>
      <c r="IU6902" s="11"/>
      <c r="IV6902" s="11"/>
      <c r="IW6902" s="11"/>
      <c r="AMI6902" s="12"/>
      <c r="AMJ6902" s="12"/>
      <c r="AMK6902" s="12"/>
    </row>
    <row r="6903" spans="1:1025">
      <c r="A6903" s="23">
        <v>10</v>
      </c>
      <c r="B6903" s="23">
        <v>2002</v>
      </c>
      <c r="C6903" s="24">
        <v>-13.22</v>
      </c>
      <c r="D6903" s="24">
        <v>33.700000000000003</v>
      </c>
      <c r="E6903" s="24">
        <v>150</v>
      </c>
      <c r="F6903" s="27">
        <v>0.13</v>
      </c>
      <c r="G6903" s="24" t="s">
        <v>97</v>
      </c>
      <c r="H6903" s="1"/>
      <c r="I6903" s="1"/>
      <c r="AD6903" s="1"/>
      <c r="AE6903" s="1"/>
      <c r="AG6903" s="7"/>
      <c r="AH6903" s="7"/>
      <c r="AI6903" s="7"/>
      <c r="IU6903" s="11"/>
      <c r="IV6903" s="11"/>
      <c r="IW6903" s="11"/>
      <c r="AMI6903" s="12"/>
      <c r="AMJ6903" s="12"/>
      <c r="AMK6903" s="12"/>
    </row>
    <row r="6904" spans="1:1025">
      <c r="A6904" s="23">
        <v>2</v>
      </c>
      <c r="B6904" s="23">
        <v>2006</v>
      </c>
      <c r="C6904" s="24">
        <v>-25.794799999999999</v>
      </c>
      <c r="D6904" s="24">
        <v>13.1426</v>
      </c>
      <c r="E6904" s="24">
        <v>0</v>
      </c>
      <c r="F6904" s="27">
        <v>0.17899999999999999</v>
      </c>
      <c r="G6904" s="24" t="s">
        <v>98</v>
      </c>
      <c r="H6904" s="1"/>
      <c r="I6904" s="1"/>
      <c r="AD6904" s="1"/>
      <c r="AE6904" s="1"/>
      <c r="AG6904" s="7"/>
      <c r="AH6904" s="7"/>
      <c r="AI6904" s="7"/>
      <c r="IU6904" s="11"/>
      <c r="IV6904" s="11"/>
      <c r="IW6904" s="11"/>
      <c r="AMI6904" s="12"/>
      <c r="AMJ6904" s="12"/>
      <c r="AMK6904" s="12"/>
    </row>
    <row r="6905" spans="1:1025">
      <c r="A6905" s="23">
        <v>2</v>
      </c>
      <c r="B6905" s="23">
        <v>2006</v>
      </c>
      <c r="C6905" s="24">
        <v>-25.486699999999999</v>
      </c>
      <c r="D6905" s="24">
        <v>14.8269</v>
      </c>
      <c r="E6905" s="24">
        <v>0</v>
      </c>
      <c r="F6905" s="27">
        <v>0.23699999999999999</v>
      </c>
      <c r="G6905" s="24" t="s">
        <v>98</v>
      </c>
      <c r="H6905" s="1"/>
      <c r="I6905" s="1"/>
      <c r="AD6905" s="1"/>
      <c r="AE6905" s="1"/>
      <c r="AG6905" s="7"/>
      <c r="AH6905" s="7"/>
      <c r="AI6905" s="7"/>
      <c r="IU6905" s="11"/>
      <c r="IV6905" s="11"/>
      <c r="IW6905" s="11"/>
      <c r="AMI6905" s="12"/>
      <c r="AMJ6905" s="12"/>
      <c r="AMK6905" s="12"/>
    </row>
    <row r="6906" spans="1:1025">
      <c r="A6906" s="23">
        <v>2</v>
      </c>
      <c r="B6906" s="23">
        <v>2006</v>
      </c>
      <c r="C6906" s="24">
        <v>-25.293199999999999</v>
      </c>
      <c r="D6906" s="24">
        <v>15.882899999999999</v>
      </c>
      <c r="E6906" s="24">
        <v>0</v>
      </c>
      <c r="F6906" s="27">
        <v>0.21099999999999999</v>
      </c>
      <c r="G6906" s="24" t="s">
        <v>98</v>
      </c>
      <c r="H6906" s="1"/>
      <c r="I6906" s="1"/>
      <c r="AD6906" s="1"/>
      <c r="AE6906" s="1"/>
      <c r="AG6906" s="7"/>
      <c r="AH6906" s="7"/>
      <c r="AI6906" s="7"/>
      <c r="IU6906" s="11"/>
      <c r="IV6906" s="11"/>
      <c r="IW6906" s="11"/>
      <c r="AMI6906" s="12"/>
      <c r="AMJ6906" s="12"/>
      <c r="AMK6906" s="12"/>
    </row>
    <row r="6907" spans="1:1025">
      <c r="A6907" s="23">
        <v>2</v>
      </c>
      <c r="B6907" s="23">
        <v>2006</v>
      </c>
      <c r="C6907" s="24">
        <v>-24.308399999999999</v>
      </c>
      <c r="D6907" s="24">
        <v>17.040400000000002</v>
      </c>
      <c r="E6907" s="24">
        <v>0</v>
      </c>
      <c r="F6907" s="27">
        <v>0.14499999999999999</v>
      </c>
      <c r="G6907" s="24" t="s">
        <v>98</v>
      </c>
      <c r="H6907" s="1"/>
      <c r="I6907" s="1"/>
      <c r="AD6907" s="1"/>
      <c r="AE6907" s="1"/>
      <c r="AG6907" s="7"/>
      <c r="AH6907" s="7"/>
      <c r="AI6907" s="7"/>
      <c r="IU6907" s="11"/>
      <c r="IV6907" s="11"/>
      <c r="IW6907" s="11"/>
      <c r="AMI6907" s="12"/>
      <c r="AMJ6907" s="12"/>
      <c r="AMK6907" s="12"/>
    </row>
    <row r="6908" spans="1:1025">
      <c r="A6908" s="23">
        <v>2</v>
      </c>
      <c r="B6908" s="23">
        <v>2006</v>
      </c>
      <c r="C6908" s="24">
        <v>-22.437100000000001</v>
      </c>
      <c r="D6908" s="24">
        <v>17.347200000000001</v>
      </c>
      <c r="E6908" s="24">
        <v>0</v>
      </c>
      <c r="F6908" s="27">
        <v>0.16700000000000001</v>
      </c>
      <c r="G6908" s="24" t="s">
        <v>98</v>
      </c>
      <c r="H6908" s="1"/>
      <c r="I6908" s="1"/>
      <c r="AD6908" s="1"/>
      <c r="AE6908" s="1"/>
      <c r="AG6908" s="7"/>
      <c r="AH6908" s="7"/>
      <c r="AI6908" s="7"/>
      <c r="IU6908" s="11"/>
      <c r="IV6908" s="11"/>
      <c r="IW6908" s="11"/>
      <c r="AMI6908" s="12"/>
      <c r="AMJ6908" s="12"/>
      <c r="AMK6908" s="12"/>
    </row>
    <row r="6909" spans="1:1025">
      <c r="A6909" s="23">
        <v>2</v>
      </c>
      <c r="B6909" s="23">
        <v>2006</v>
      </c>
      <c r="C6909" s="24">
        <v>-21.59</v>
      </c>
      <c r="D6909" s="24">
        <v>17.4861</v>
      </c>
      <c r="E6909" s="24">
        <v>0</v>
      </c>
      <c r="F6909" s="27">
        <v>0.182</v>
      </c>
      <c r="G6909" s="24" t="s">
        <v>98</v>
      </c>
      <c r="H6909" s="1"/>
      <c r="I6909" s="1"/>
      <c r="AD6909" s="1"/>
      <c r="AE6909" s="1"/>
      <c r="AG6909" s="7"/>
      <c r="AH6909" s="7"/>
      <c r="AI6909" s="7"/>
      <c r="IU6909" s="11"/>
      <c r="IV6909" s="11"/>
      <c r="IW6909" s="11"/>
      <c r="AMI6909" s="12"/>
      <c r="AMJ6909" s="12"/>
      <c r="AMK6909" s="12"/>
    </row>
    <row r="6910" spans="1:1025">
      <c r="A6910" s="23">
        <v>2</v>
      </c>
      <c r="B6910" s="23">
        <v>2006</v>
      </c>
      <c r="C6910" s="24">
        <v>-21.5078</v>
      </c>
      <c r="D6910" s="24">
        <v>16.535900000000002</v>
      </c>
      <c r="E6910" s="24">
        <v>0</v>
      </c>
      <c r="F6910" s="27">
        <v>0.19700000000000001</v>
      </c>
      <c r="G6910" s="24" t="s">
        <v>98</v>
      </c>
      <c r="H6910" s="1"/>
      <c r="I6910" s="1"/>
      <c r="AD6910" s="1"/>
      <c r="AE6910" s="1"/>
      <c r="AG6910" s="7"/>
      <c r="AH6910" s="7"/>
      <c r="AI6910" s="7"/>
      <c r="IU6910" s="11"/>
      <c r="IV6910" s="11"/>
      <c r="IW6910" s="11"/>
      <c r="AMI6910" s="12"/>
      <c r="AMJ6910" s="12"/>
      <c r="AMK6910" s="12"/>
    </row>
    <row r="6911" spans="1:1025">
      <c r="A6911" s="23">
        <v>2</v>
      </c>
      <c r="B6911" s="23">
        <v>2006</v>
      </c>
      <c r="C6911" s="24">
        <v>-21.675599999999999</v>
      </c>
      <c r="D6911" s="24">
        <v>15.411300000000001</v>
      </c>
      <c r="E6911" s="24">
        <v>0</v>
      </c>
      <c r="F6911" s="27">
        <v>0.245</v>
      </c>
      <c r="G6911" s="24" t="s">
        <v>98</v>
      </c>
      <c r="H6911" s="1"/>
      <c r="I6911" s="1"/>
      <c r="AD6911" s="1"/>
      <c r="AE6911" s="1"/>
      <c r="AG6911" s="7"/>
      <c r="AH6911" s="7"/>
      <c r="AI6911" s="7"/>
      <c r="IU6911" s="11"/>
      <c r="IV6911" s="11"/>
      <c r="IW6911" s="11"/>
      <c r="AMI6911" s="12"/>
      <c r="AMJ6911" s="12"/>
      <c r="AMK6911" s="12"/>
    </row>
    <row r="6912" spans="1:1025">
      <c r="A6912" s="23">
        <v>2</v>
      </c>
      <c r="B6912" s="23">
        <v>2006</v>
      </c>
      <c r="C6912" s="24">
        <v>-22.499700000000001</v>
      </c>
      <c r="D6912" s="24">
        <v>16.6753</v>
      </c>
      <c r="E6912" s="24">
        <v>0</v>
      </c>
      <c r="F6912" s="27">
        <v>0.23499999999999999</v>
      </c>
      <c r="G6912" s="24" t="s">
        <v>98</v>
      </c>
      <c r="H6912" s="1"/>
      <c r="I6912" s="1"/>
      <c r="AD6912" s="1"/>
      <c r="AE6912" s="1"/>
      <c r="AG6912" s="7"/>
      <c r="AH6912" s="7"/>
      <c r="AI6912" s="7"/>
      <c r="IU6912" s="11"/>
      <c r="IV6912" s="11"/>
      <c r="IW6912" s="11"/>
      <c r="AMI6912" s="12"/>
      <c r="AMJ6912" s="12"/>
      <c r="AMK6912" s="12"/>
    </row>
    <row r="6913" spans="1:1025">
      <c r="A6913" s="23">
        <v>2</v>
      </c>
      <c r="B6913" s="23">
        <v>2006</v>
      </c>
      <c r="C6913" s="24">
        <v>-23.346499999999999</v>
      </c>
      <c r="D6913" s="24">
        <v>16.845800000000001</v>
      </c>
      <c r="E6913" s="24">
        <v>0</v>
      </c>
      <c r="F6913" s="27">
        <v>0.183</v>
      </c>
      <c r="G6913" s="24" t="s">
        <v>98</v>
      </c>
      <c r="H6913" s="1"/>
      <c r="I6913" s="1"/>
      <c r="AD6913" s="1"/>
      <c r="AE6913" s="1"/>
      <c r="AG6913" s="7"/>
      <c r="AH6913" s="7"/>
      <c r="AI6913" s="7"/>
      <c r="IU6913" s="11"/>
      <c r="IV6913" s="11"/>
      <c r="IW6913" s="11"/>
      <c r="AMI6913" s="12"/>
      <c r="AMJ6913" s="12"/>
      <c r="AMK6913" s="12"/>
    </row>
    <row r="6914" spans="1:1025">
      <c r="A6914" s="23">
        <v>2</v>
      </c>
      <c r="B6914" s="23">
        <v>2006</v>
      </c>
      <c r="C6914" s="24">
        <v>-24.086300000000001</v>
      </c>
      <c r="D6914" s="24">
        <v>17.037600000000001</v>
      </c>
      <c r="E6914" s="24">
        <v>0</v>
      </c>
      <c r="F6914" s="27">
        <v>0.221</v>
      </c>
      <c r="G6914" s="24" t="s">
        <v>98</v>
      </c>
      <c r="H6914" s="1"/>
      <c r="I6914" s="1"/>
      <c r="AD6914" s="1"/>
      <c r="AE6914" s="1"/>
      <c r="AG6914" s="7"/>
      <c r="AH6914" s="7"/>
      <c r="AI6914" s="7"/>
      <c r="IU6914" s="11"/>
      <c r="IV6914" s="11"/>
      <c r="IW6914" s="11"/>
      <c r="AMI6914" s="12"/>
      <c r="AMJ6914" s="12"/>
      <c r="AMK6914" s="12"/>
    </row>
    <row r="6915" spans="1:1025">
      <c r="A6915" s="23">
        <v>2</v>
      </c>
      <c r="B6915" s="23">
        <v>2006</v>
      </c>
      <c r="C6915" s="24">
        <v>-24.3736</v>
      </c>
      <c r="D6915" s="24">
        <v>16.222000000000001</v>
      </c>
      <c r="E6915" s="24">
        <v>0</v>
      </c>
      <c r="F6915" s="27">
        <v>0.28100000000000003</v>
      </c>
      <c r="G6915" s="24" t="s">
        <v>98</v>
      </c>
      <c r="H6915" s="1"/>
      <c r="I6915" s="1"/>
      <c r="AD6915" s="1"/>
      <c r="AE6915" s="1"/>
      <c r="AG6915" s="7"/>
      <c r="AH6915" s="7"/>
      <c r="AI6915" s="7"/>
      <c r="IU6915" s="11"/>
      <c r="IV6915" s="11"/>
      <c r="IW6915" s="11"/>
      <c r="AMI6915" s="12"/>
      <c r="AMJ6915" s="12"/>
      <c r="AMK6915" s="12"/>
    </row>
    <row r="6916" spans="1:1025">
      <c r="A6916" s="23">
        <v>2</v>
      </c>
      <c r="B6916" s="23">
        <v>2006</v>
      </c>
      <c r="C6916" s="24">
        <v>-25.465399999999999</v>
      </c>
      <c r="D6916" s="24">
        <v>14.9596</v>
      </c>
      <c r="E6916" s="24">
        <v>0</v>
      </c>
      <c r="F6916" s="27">
        <v>0.26900000000000002</v>
      </c>
      <c r="G6916" s="24" t="s">
        <v>98</v>
      </c>
      <c r="H6916" s="1"/>
      <c r="I6916" s="1"/>
      <c r="AD6916" s="1"/>
      <c r="AE6916" s="1"/>
      <c r="AG6916" s="7"/>
      <c r="AH6916" s="7"/>
      <c r="AI6916" s="7"/>
      <c r="IU6916" s="11"/>
      <c r="IV6916" s="11"/>
      <c r="IW6916" s="11"/>
      <c r="AMI6916" s="12"/>
      <c r="AMJ6916" s="12"/>
      <c r="AMK6916" s="12"/>
    </row>
    <row r="6917" spans="1:1025">
      <c r="A6917" s="23">
        <v>2</v>
      </c>
      <c r="B6917" s="23">
        <v>2006</v>
      </c>
      <c r="C6917" s="24">
        <v>-25.882100000000001</v>
      </c>
      <c r="D6917" s="24">
        <v>12.6578</v>
      </c>
      <c r="E6917" s="24">
        <v>0</v>
      </c>
      <c r="F6917" s="27">
        <v>0.20599999999999999</v>
      </c>
      <c r="G6917" s="24" t="s">
        <v>98</v>
      </c>
      <c r="H6917" s="1"/>
      <c r="I6917" s="1"/>
      <c r="AD6917" s="1"/>
      <c r="AE6917" s="1"/>
      <c r="AG6917" s="7"/>
      <c r="AH6917" s="7"/>
      <c r="AI6917" s="7"/>
      <c r="IU6917" s="11"/>
      <c r="IV6917" s="11"/>
      <c r="IW6917" s="11"/>
      <c r="AMI6917" s="12"/>
      <c r="AMJ6917" s="12"/>
      <c r="AMK6917" s="12"/>
    </row>
    <row r="6918" spans="1:1025">
      <c r="A6918" s="23">
        <v>2</v>
      </c>
      <c r="B6918" s="23">
        <v>2006</v>
      </c>
      <c r="C6918" s="24">
        <v>-25.671099999999999</v>
      </c>
      <c r="D6918" s="24">
        <v>13.827299999999999</v>
      </c>
      <c r="E6918" s="24">
        <v>0</v>
      </c>
      <c r="F6918" s="27">
        <v>0.23699999999999999</v>
      </c>
      <c r="G6918" s="24" t="s">
        <v>98</v>
      </c>
      <c r="H6918" s="1"/>
      <c r="I6918" s="1"/>
      <c r="AD6918" s="1"/>
      <c r="AE6918" s="1"/>
      <c r="AG6918" s="7"/>
      <c r="AH6918" s="7"/>
      <c r="AI6918" s="7"/>
      <c r="IU6918" s="11"/>
      <c r="IV6918" s="11"/>
      <c r="IW6918" s="11"/>
      <c r="AMI6918" s="12"/>
      <c r="AMJ6918" s="12"/>
      <c r="AMK6918" s="12"/>
    </row>
    <row r="6919" spans="1:1025">
      <c r="A6919" s="23">
        <v>2</v>
      </c>
      <c r="B6919" s="23">
        <v>2006</v>
      </c>
      <c r="C6919" s="24">
        <v>-25.354600000000001</v>
      </c>
      <c r="D6919" s="24">
        <v>14.569100000000001</v>
      </c>
      <c r="E6919" s="24">
        <v>0</v>
      </c>
      <c r="F6919" s="27">
        <v>0.22700000000000001</v>
      </c>
      <c r="G6919" s="24" t="s">
        <v>98</v>
      </c>
      <c r="H6919" s="1"/>
      <c r="I6919" s="1"/>
      <c r="AD6919" s="1"/>
      <c r="AE6919" s="1"/>
      <c r="AG6919" s="7"/>
      <c r="AH6919" s="7"/>
      <c r="AI6919" s="7"/>
      <c r="IU6919" s="11"/>
      <c r="IV6919" s="11"/>
      <c r="IW6919" s="11"/>
      <c r="AMI6919" s="12"/>
      <c r="AMJ6919" s="12"/>
      <c r="AMK6919" s="12"/>
    </row>
    <row r="6920" spans="1:1025">
      <c r="A6920" s="23">
        <v>2</v>
      </c>
      <c r="B6920" s="23">
        <v>2006</v>
      </c>
      <c r="C6920" s="24">
        <v>-24.645399999999999</v>
      </c>
      <c r="D6920" s="24">
        <v>17.000599999999999</v>
      </c>
      <c r="E6920" s="24">
        <v>0</v>
      </c>
      <c r="F6920" s="27">
        <v>0.214</v>
      </c>
      <c r="G6920" s="24" t="s">
        <v>98</v>
      </c>
      <c r="H6920" s="1"/>
      <c r="I6920" s="1"/>
      <c r="AD6920" s="1"/>
      <c r="AE6920" s="1"/>
      <c r="AG6920" s="7"/>
      <c r="AH6920" s="7"/>
      <c r="AI6920" s="7"/>
      <c r="IU6920" s="11"/>
      <c r="IV6920" s="11"/>
      <c r="IW6920" s="11"/>
      <c r="AMI6920" s="12"/>
      <c r="AMJ6920" s="12"/>
      <c r="AMK6920" s="12"/>
    </row>
    <row r="6921" spans="1:1025">
      <c r="A6921" s="23">
        <v>2</v>
      </c>
      <c r="B6921" s="23">
        <v>2006</v>
      </c>
      <c r="C6921" s="24">
        <v>-24.286999999999999</v>
      </c>
      <c r="D6921" s="24">
        <v>18.283100000000001</v>
      </c>
      <c r="E6921" s="24">
        <v>0</v>
      </c>
      <c r="F6921" s="27">
        <v>0.22800000000000001</v>
      </c>
      <c r="G6921" s="24" t="s">
        <v>98</v>
      </c>
      <c r="H6921" s="1"/>
      <c r="I6921" s="1"/>
      <c r="AD6921" s="1"/>
      <c r="AE6921" s="1"/>
      <c r="AG6921" s="7"/>
      <c r="AH6921" s="7"/>
      <c r="AI6921" s="7"/>
      <c r="IU6921" s="11"/>
      <c r="IV6921" s="11"/>
      <c r="IW6921" s="11"/>
      <c r="AMI6921" s="12"/>
      <c r="AMJ6921" s="12"/>
      <c r="AMK6921" s="12"/>
    </row>
    <row r="6922" spans="1:1025">
      <c r="A6922" s="23">
        <v>2</v>
      </c>
      <c r="B6922" s="23">
        <v>2006</v>
      </c>
      <c r="C6922" s="24">
        <v>-24.465800000000002</v>
      </c>
      <c r="D6922" s="24">
        <v>19.412400000000002</v>
      </c>
      <c r="E6922" s="24">
        <v>0</v>
      </c>
      <c r="F6922" s="27">
        <v>0.22500000000000001</v>
      </c>
      <c r="G6922" s="24" t="s">
        <v>98</v>
      </c>
      <c r="H6922" s="1"/>
      <c r="I6922" s="1"/>
      <c r="AD6922" s="1"/>
      <c r="AE6922" s="1"/>
      <c r="AG6922" s="7"/>
      <c r="AH6922" s="7"/>
      <c r="AI6922" s="7"/>
      <c r="IU6922" s="11"/>
      <c r="IV6922" s="11"/>
      <c r="IW6922" s="11"/>
      <c r="AMI6922" s="12"/>
      <c r="AMJ6922" s="12"/>
      <c r="AMK6922" s="12"/>
    </row>
    <row r="6923" spans="1:1025">
      <c r="A6923" s="23">
        <v>2</v>
      </c>
      <c r="B6923" s="23">
        <v>2006</v>
      </c>
      <c r="C6923" s="24">
        <v>-23.430499999999999</v>
      </c>
      <c r="D6923" s="24">
        <v>19.215199999999999</v>
      </c>
      <c r="E6923" s="24">
        <v>0</v>
      </c>
      <c r="F6923" s="27">
        <v>0.17100000000000001</v>
      </c>
      <c r="G6923" s="24" t="s">
        <v>98</v>
      </c>
      <c r="H6923" s="1"/>
      <c r="I6923" s="1"/>
      <c r="AD6923" s="1"/>
      <c r="AE6923" s="1"/>
      <c r="AG6923" s="7"/>
      <c r="AH6923" s="7"/>
      <c r="AI6923" s="7"/>
      <c r="IU6923" s="11"/>
      <c r="IV6923" s="11"/>
      <c r="IW6923" s="11"/>
      <c r="AMI6923" s="12"/>
      <c r="AMJ6923" s="12"/>
      <c r="AMK6923" s="12"/>
    </row>
    <row r="6924" spans="1:1025">
      <c r="A6924" s="23">
        <v>2</v>
      </c>
      <c r="B6924" s="23">
        <v>2006</v>
      </c>
      <c r="C6924" s="24">
        <v>-22.845400000000001</v>
      </c>
      <c r="D6924" s="24">
        <v>19.529199999999999</v>
      </c>
      <c r="E6924" s="24">
        <v>0</v>
      </c>
      <c r="F6924" s="27">
        <v>0.19600000000000001</v>
      </c>
      <c r="G6924" s="24" t="s">
        <v>98</v>
      </c>
      <c r="H6924" s="1"/>
      <c r="I6924" s="1"/>
      <c r="AD6924" s="1"/>
      <c r="AE6924" s="1"/>
      <c r="AG6924" s="7"/>
      <c r="AH6924" s="7"/>
      <c r="AI6924" s="7"/>
      <c r="IU6924" s="11"/>
      <c r="IV6924" s="11"/>
      <c r="IW6924" s="11"/>
      <c r="AMI6924" s="12"/>
      <c r="AMJ6924" s="12"/>
      <c r="AMK6924" s="12"/>
    </row>
    <row r="6925" spans="1:1025">
      <c r="A6925" s="23">
        <v>2</v>
      </c>
      <c r="B6925" s="23">
        <v>2006</v>
      </c>
      <c r="C6925" s="24">
        <v>-22.8157</v>
      </c>
      <c r="D6925" s="24">
        <v>18.185300000000002</v>
      </c>
      <c r="E6925" s="24">
        <v>0</v>
      </c>
      <c r="F6925" s="27">
        <v>8.7999999999999995E-2</v>
      </c>
      <c r="G6925" s="24" t="s">
        <v>98</v>
      </c>
      <c r="H6925" s="1"/>
      <c r="I6925" s="1"/>
      <c r="AD6925" s="1"/>
      <c r="AE6925" s="1"/>
      <c r="AG6925" s="7"/>
      <c r="AH6925" s="7"/>
      <c r="AI6925" s="7"/>
      <c r="IU6925" s="11"/>
      <c r="IV6925" s="11"/>
      <c r="IW6925" s="11"/>
      <c r="AMI6925" s="12"/>
      <c r="AMJ6925" s="12"/>
      <c r="AMK6925" s="12"/>
    </row>
    <row r="6926" spans="1:1025">
      <c r="A6926" s="23">
        <v>2</v>
      </c>
      <c r="B6926" s="23">
        <v>2006</v>
      </c>
      <c r="C6926" s="24">
        <v>-24.334900000000001</v>
      </c>
      <c r="D6926" s="24">
        <v>18.708300000000001</v>
      </c>
      <c r="E6926" s="24">
        <v>0</v>
      </c>
      <c r="F6926" s="27">
        <v>0.14699999999999999</v>
      </c>
      <c r="G6926" s="24" t="s">
        <v>98</v>
      </c>
      <c r="H6926" s="1"/>
      <c r="I6926" s="1"/>
      <c r="AD6926" s="1"/>
      <c r="AE6926" s="1"/>
      <c r="AG6926" s="7"/>
      <c r="AH6926" s="7"/>
      <c r="AI6926" s="7"/>
      <c r="IU6926" s="11"/>
      <c r="IV6926" s="11"/>
      <c r="IW6926" s="11"/>
      <c r="AMI6926" s="12"/>
      <c r="AMJ6926" s="12"/>
      <c r="AMK6926" s="12"/>
    </row>
    <row r="6927" spans="1:1025">
      <c r="A6927" s="23">
        <v>2</v>
      </c>
      <c r="B6927" s="23">
        <v>2006</v>
      </c>
      <c r="C6927" s="24">
        <v>-26.078199999999999</v>
      </c>
      <c r="D6927" s="24">
        <v>19.309100000000001</v>
      </c>
      <c r="E6927" s="24">
        <v>0</v>
      </c>
      <c r="F6927" s="27">
        <v>0.157</v>
      </c>
      <c r="G6927" s="24" t="s">
        <v>98</v>
      </c>
      <c r="H6927" s="1"/>
      <c r="I6927" s="1"/>
      <c r="AD6927" s="1"/>
      <c r="AE6927" s="1"/>
      <c r="AG6927" s="7"/>
      <c r="AH6927" s="7"/>
      <c r="AI6927" s="7"/>
      <c r="IU6927" s="11"/>
      <c r="IV6927" s="11"/>
      <c r="IW6927" s="11"/>
      <c r="AMI6927" s="12"/>
      <c r="AMJ6927" s="12"/>
      <c r="AMK6927" s="12"/>
    </row>
    <row r="6928" spans="1:1025">
      <c r="A6928" s="23">
        <v>2</v>
      </c>
      <c r="B6928" s="23">
        <v>2006</v>
      </c>
      <c r="C6928" s="24">
        <v>-27.598600000000001</v>
      </c>
      <c r="D6928" s="24">
        <v>19.8935</v>
      </c>
      <c r="E6928" s="24">
        <v>0</v>
      </c>
      <c r="F6928" s="27">
        <v>0.151</v>
      </c>
      <c r="G6928" s="24" t="s">
        <v>98</v>
      </c>
      <c r="H6928" s="1"/>
      <c r="I6928" s="1"/>
      <c r="AD6928" s="1"/>
      <c r="AE6928" s="1"/>
      <c r="AG6928" s="7"/>
      <c r="AH6928" s="7"/>
      <c r="AI6928" s="7"/>
      <c r="IU6928" s="11"/>
      <c r="IV6928" s="11"/>
      <c r="IW6928" s="11"/>
      <c r="AMI6928" s="12"/>
      <c r="AMJ6928" s="12"/>
      <c r="AMK6928" s="12"/>
    </row>
    <row r="6929" spans="1:1025">
      <c r="A6929" s="23">
        <v>2</v>
      </c>
      <c r="B6929" s="23">
        <v>2006</v>
      </c>
      <c r="C6929" s="24">
        <v>-27.598800000000001</v>
      </c>
      <c r="D6929" s="24">
        <v>21.5532</v>
      </c>
      <c r="E6929" s="24">
        <v>0</v>
      </c>
      <c r="F6929" s="27">
        <v>0.151</v>
      </c>
      <c r="G6929" s="24" t="s">
        <v>98</v>
      </c>
      <c r="H6929" s="1"/>
      <c r="I6929" s="1"/>
      <c r="AD6929" s="1"/>
      <c r="AE6929" s="1"/>
      <c r="AG6929" s="7"/>
      <c r="AH6929" s="7"/>
      <c r="AI6929" s="7"/>
      <c r="IU6929" s="11"/>
      <c r="IV6929" s="11"/>
      <c r="IW6929" s="11"/>
      <c r="AMI6929" s="12"/>
      <c r="AMJ6929" s="12"/>
      <c r="AMK6929" s="12"/>
    </row>
    <row r="6930" spans="1:1025">
      <c r="A6930" s="23">
        <v>2</v>
      </c>
      <c r="B6930" s="23">
        <v>2006</v>
      </c>
      <c r="C6930" s="24">
        <v>-27.598800000000001</v>
      </c>
      <c r="D6930" s="24">
        <v>22.958600000000001</v>
      </c>
      <c r="E6930" s="24">
        <v>0</v>
      </c>
      <c r="F6930" s="27">
        <v>0.20399999999999999</v>
      </c>
      <c r="G6930" s="24" t="s">
        <v>98</v>
      </c>
      <c r="H6930" s="1"/>
      <c r="I6930" s="1"/>
      <c r="AD6930" s="1"/>
      <c r="AE6930" s="1"/>
      <c r="AG6930" s="7"/>
      <c r="AH6930" s="7"/>
      <c r="AI6930" s="7"/>
      <c r="IU6930" s="11"/>
      <c r="IV6930" s="11"/>
      <c r="IW6930" s="11"/>
      <c r="AMI6930" s="12"/>
      <c r="AMJ6930" s="12"/>
      <c r="AMK6930" s="12"/>
    </row>
    <row r="6931" spans="1:1025">
      <c r="A6931" s="23">
        <v>2</v>
      </c>
      <c r="B6931" s="23">
        <v>2006</v>
      </c>
      <c r="C6931" s="24">
        <v>-27.5885</v>
      </c>
      <c r="D6931" s="24">
        <v>26.334099999999999</v>
      </c>
      <c r="E6931" s="24">
        <v>0</v>
      </c>
      <c r="F6931" s="27">
        <v>0.33200000000000102</v>
      </c>
      <c r="G6931" s="24" t="s">
        <v>98</v>
      </c>
      <c r="H6931" s="1"/>
      <c r="I6931" s="1"/>
      <c r="AD6931" s="1"/>
      <c r="AE6931" s="1"/>
      <c r="AG6931" s="7"/>
      <c r="AH6931" s="7"/>
      <c r="AI6931" s="7"/>
      <c r="IU6931" s="11"/>
      <c r="IV6931" s="11"/>
      <c r="IW6931" s="11"/>
      <c r="AMI6931" s="12"/>
      <c r="AMJ6931" s="12"/>
      <c r="AMK6931" s="12"/>
    </row>
    <row r="6932" spans="1:1025">
      <c r="A6932" s="23">
        <v>2</v>
      </c>
      <c r="B6932" s="23">
        <v>2006</v>
      </c>
      <c r="C6932" s="24">
        <v>-27.5885</v>
      </c>
      <c r="D6932" s="24">
        <v>28.164300000000001</v>
      </c>
      <c r="E6932" s="24">
        <v>0</v>
      </c>
      <c r="F6932" s="27">
        <v>0.23899999999999999</v>
      </c>
      <c r="G6932" s="24" t="s">
        <v>98</v>
      </c>
      <c r="H6932" s="1"/>
      <c r="I6932" s="1"/>
      <c r="AD6932" s="1"/>
      <c r="AE6932" s="1"/>
      <c r="AG6932" s="7"/>
      <c r="AH6932" s="7"/>
      <c r="AI6932" s="7"/>
      <c r="IU6932" s="11"/>
      <c r="IV6932" s="11"/>
      <c r="IW6932" s="11"/>
      <c r="AMI6932" s="12"/>
      <c r="AMJ6932" s="12"/>
      <c r="AMK6932" s="12"/>
    </row>
    <row r="6933" spans="1:1025">
      <c r="A6933" s="23">
        <v>2</v>
      </c>
      <c r="B6933" s="23">
        <v>2006</v>
      </c>
      <c r="C6933" s="24">
        <v>-27.613</v>
      </c>
      <c r="D6933" s="24">
        <v>29.9361</v>
      </c>
      <c r="E6933" s="24">
        <v>0</v>
      </c>
      <c r="F6933" s="27">
        <v>0.224</v>
      </c>
      <c r="G6933" s="24" t="s">
        <v>98</v>
      </c>
      <c r="H6933" s="1"/>
      <c r="I6933" s="1"/>
      <c r="AD6933" s="1"/>
      <c r="AE6933" s="1"/>
      <c r="AG6933" s="7"/>
      <c r="AH6933" s="7"/>
      <c r="AI6933" s="7"/>
      <c r="IU6933" s="11"/>
      <c r="IV6933" s="11"/>
      <c r="IW6933" s="11"/>
      <c r="AMI6933" s="12"/>
      <c r="AMJ6933" s="12"/>
      <c r="AMK6933" s="12"/>
    </row>
    <row r="6934" spans="1:1025">
      <c r="A6934" s="23">
        <v>2</v>
      </c>
      <c r="B6934" s="23">
        <v>2006</v>
      </c>
      <c r="C6934" s="24">
        <v>-26.3231</v>
      </c>
      <c r="D6934" s="24">
        <v>29.850899999999999</v>
      </c>
      <c r="E6934" s="24">
        <v>0</v>
      </c>
      <c r="F6934" s="27">
        <v>0.217</v>
      </c>
      <c r="G6934" s="24" t="s">
        <v>98</v>
      </c>
      <c r="H6934" s="1"/>
      <c r="I6934" s="1"/>
      <c r="AD6934" s="1"/>
      <c r="AE6934" s="1"/>
      <c r="AG6934" s="7"/>
      <c r="AH6934" s="7"/>
      <c r="AI6934" s="7"/>
      <c r="IU6934" s="11"/>
      <c r="IV6934" s="11"/>
      <c r="IW6934" s="11"/>
      <c r="AMI6934" s="12"/>
      <c r="AMJ6934" s="12"/>
      <c r="AMK6934" s="12"/>
    </row>
    <row r="6935" spans="1:1025">
      <c r="A6935" s="23">
        <v>2</v>
      </c>
      <c r="B6935" s="23">
        <v>2006</v>
      </c>
      <c r="C6935" s="24">
        <v>-24.420500000000001</v>
      </c>
      <c r="D6935" s="24">
        <v>29.647300000000001</v>
      </c>
      <c r="E6935" s="24">
        <v>0</v>
      </c>
      <c r="F6935" s="27">
        <v>0.30200000000000099</v>
      </c>
      <c r="G6935" s="24" t="s">
        <v>98</v>
      </c>
      <c r="H6935" s="1"/>
      <c r="I6935" s="1"/>
      <c r="AD6935" s="1"/>
      <c r="AE6935" s="1"/>
      <c r="AG6935" s="7"/>
      <c r="AH6935" s="7"/>
      <c r="AI6935" s="7"/>
      <c r="IU6935" s="11"/>
      <c r="IV6935" s="11"/>
      <c r="IW6935" s="11"/>
      <c r="AMI6935" s="12"/>
      <c r="AMJ6935" s="12"/>
      <c r="AMK6935" s="12"/>
    </row>
    <row r="6936" spans="1:1025">
      <c r="A6936" s="23">
        <v>11</v>
      </c>
      <c r="B6936" s="23">
        <v>2004</v>
      </c>
      <c r="C6936" s="24">
        <v>-54.87</v>
      </c>
      <c r="D6936" s="24">
        <v>-68.03</v>
      </c>
      <c r="E6936" s="24">
        <v>0</v>
      </c>
      <c r="F6936" s="27">
        <v>0.9</v>
      </c>
      <c r="G6936" s="24" t="s">
        <v>99</v>
      </c>
      <c r="H6936" s="1"/>
      <c r="I6936" s="1"/>
      <c r="AD6936" s="1"/>
      <c r="AE6936" s="1"/>
      <c r="AG6936" s="7"/>
      <c r="AH6936" s="7"/>
      <c r="AI6936" s="7"/>
      <c r="IU6936" s="11"/>
      <c r="IV6936" s="11"/>
      <c r="IW6936" s="11"/>
      <c r="AMI6936" s="12"/>
      <c r="AMJ6936" s="12"/>
      <c r="AMK6936" s="12"/>
    </row>
    <row r="6937" spans="1:1025">
      <c r="A6937" s="23">
        <v>11</v>
      </c>
      <c r="B6937" s="23">
        <v>2004</v>
      </c>
      <c r="C6937" s="24">
        <v>-54.87</v>
      </c>
      <c r="D6937" s="24">
        <v>-68.03</v>
      </c>
      <c r="E6937" s="24">
        <v>1</v>
      </c>
      <c r="F6937" s="27">
        <v>1.7</v>
      </c>
      <c r="G6937" s="24" t="s">
        <v>99</v>
      </c>
      <c r="H6937" s="1"/>
      <c r="I6937" s="1"/>
      <c r="AD6937" s="1"/>
      <c r="AE6937" s="1"/>
      <c r="AG6937" s="7"/>
      <c r="AH6937" s="7"/>
      <c r="AI6937" s="7"/>
      <c r="IU6937" s="11"/>
      <c r="IV6937" s="11"/>
      <c r="IW6937" s="11"/>
      <c r="AMI6937" s="12"/>
      <c r="AMJ6937" s="12"/>
      <c r="AMK6937" s="12"/>
    </row>
    <row r="6938" spans="1:1025">
      <c r="A6938" s="23">
        <v>12</v>
      </c>
      <c r="B6938" s="23">
        <v>2004</v>
      </c>
      <c r="C6938" s="24">
        <v>-55.21</v>
      </c>
      <c r="D6938" s="24">
        <v>-68.09</v>
      </c>
      <c r="E6938" s="24">
        <v>0</v>
      </c>
      <c r="F6938" s="27">
        <v>0.9</v>
      </c>
      <c r="G6938" s="24" t="s">
        <v>99</v>
      </c>
      <c r="H6938" s="1"/>
      <c r="I6938" s="1"/>
      <c r="AD6938" s="1"/>
      <c r="AE6938" s="1"/>
      <c r="AG6938" s="7"/>
      <c r="AH6938" s="7"/>
      <c r="AI6938" s="7"/>
      <c r="IU6938" s="11"/>
      <c r="IV6938" s="11"/>
      <c r="IW6938" s="11"/>
      <c r="AMI6938" s="12"/>
      <c r="AMJ6938" s="12"/>
      <c r="AMK6938" s="12"/>
    </row>
    <row r="6939" spans="1:1025">
      <c r="A6939" s="23">
        <v>12</v>
      </c>
      <c r="B6939" s="23">
        <v>2004</v>
      </c>
      <c r="C6939" s="24">
        <v>-55.21</v>
      </c>
      <c r="D6939" s="24">
        <v>-68.09</v>
      </c>
      <c r="E6939" s="24">
        <v>1</v>
      </c>
      <c r="F6939" s="27">
        <v>0.9</v>
      </c>
      <c r="G6939" s="24" t="s">
        <v>99</v>
      </c>
      <c r="H6939" s="1"/>
      <c r="I6939" s="1"/>
      <c r="AD6939" s="1"/>
      <c r="AE6939" s="1"/>
      <c r="AG6939" s="7"/>
      <c r="AH6939" s="7"/>
      <c r="AI6939" s="7"/>
      <c r="IU6939" s="11"/>
      <c r="IV6939" s="11"/>
      <c r="IW6939" s="11"/>
      <c r="AMI6939" s="12"/>
      <c r="AMJ6939" s="12"/>
      <c r="AMK6939" s="12"/>
    </row>
    <row r="6940" spans="1:1025">
      <c r="A6940" s="23">
        <v>12</v>
      </c>
      <c r="B6940" s="23">
        <v>2004</v>
      </c>
      <c r="C6940" s="24">
        <v>-55.2</v>
      </c>
      <c r="D6940" s="24">
        <v>-68.05</v>
      </c>
      <c r="E6940" s="24">
        <v>0</v>
      </c>
      <c r="F6940" s="27">
        <v>0.8</v>
      </c>
      <c r="G6940" s="24" t="s">
        <v>99</v>
      </c>
      <c r="H6940" s="1"/>
      <c r="I6940" s="1"/>
      <c r="AD6940" s="1"/>
      <c r="AE6940" s="1"/>
      <c r="AG6940" s="7"/>
      <c r="AH6940" s="7"/>
      <c r="AI6940" s="7"/>
      <c r="IU6940" s="11"/>
      <c r="IV6940" s="11"/>
      <c r="IW6940" s="11"/>
      <c r="AMI6940" s="12"/>
      <c r="AMJ6940" s="12"/>
      <c r="AMK6940" s="12"/>
    </row>
    <row r="6941" spans="1:1025">
      <c r="A6941" s="23">
        <v>12</v>
      </c>
      <c r="B6941" s="23">
        <v>2004</v>
      </c>
      <c r="C6941" s="24">
        <v>-55.2</v>
      </c>
      <c r="D6941" s="24">
        <v>-68.05</v>
      </c>
      <c r="E6941" s="24">
        <v>1</v>
      </c>
      <c r="F6941" s="27">
        <v>1.1000000000000001</v>
      </c>
      <c r="G6941" s="24" t="s">
        <v>99</v>
      </c>
      <c r="H6941" s="1"/>
      <c r="I6941" s="1"/>
      <c r="AD6941" s="1"/>
      <c r="AE6941" s="1"/>
      <c r="AG6941" s="7"/>
      <c r="AH6941" s="7"/>
      <c r="AI6941" s="7"/>
      <c r="IU6941" s="11"/>
      <c r="IV6941" s="11"/>
      <c r="IW6941" s="11"/>
      <c r="AMI6941" s="12"/>
      <c r="AMJ6941" s="12"/>
      <c r="AMK6941" s="12"/>
    </row>
    <row r="6942" spans="1:1025">
      <c r="A6942" s="23">
        <v>12</v>
      </c>
      <c r="B6942" s="23">
        <v>2004</v>
      </c>
      <c r="C6942" s="24">
        <v>-55.2</v>
      </c>
      <c r="D6942" s="24">
        <v>-68.05</v>
      </c>
      <c r="E6942" s="24">
        <v>30</v>
      </c>
      <c r="F6942" s="27">
        <v>1.2</v>
      </c>
      <c r="G6942" s="24" t="s">
        <v>99</v>
      </c>
      <c r="H6942" s="1"/>
      <c r="I6942" s="1"/>
      <c r="AD6942" s="1"/>
      <c r="AE6942" s="1"/>
      <c r="AG6942" s="7"/>
      <c r="AH6942" s="7"/>
      <c r="AI6942" s="7"/>
      <c r="IU6942" s="11"/>
      <c r="IV6942" s="11"/>
      <c r="IW6942" s="11"/>
      <c r="AMI6942" s="12"/>
      <c r="AMJ6942" s="12"/>
      <c r="AMK6942" s="12"/>
    </row>
    <row r="6943" spans="1:1025">
      <c r="A6943" s="23">
        <v>12</v>
      </c>
      <c r="B6943" s="23">
        <v>2004</v>
      </c>
      <c r="C6943" s="24">
        <v>-55.26</v>
      </c>
      <c r="D6943" s="24">
        <v>-67.53</v>
      </c>
      <c r="E6943" s="24">
        <v>0</v>
      </c>
      <c r="F6943" s="27">
        <v>0.7</v>
      </c>
      <c r="G6943" s="24" t="s">
        <v>99</v>
      </c>
      <c r="H6943" s="1"/>
      <c r="I6943" s="1"/>
      <c r="AD6943" s="1"/>
      <c r="AE6943" s="1"/>
      <c r="AG6943" s="7"/>
      <c r="AH6943" s="7"/>
      <c r="AI6943" s="7"/>
      <c r="IU6943" s="11"/>
      <c r="IV6943" s="11"/>
      <c r="IW6943" s="11"/>
      <c r="AMI6943" s="12"/>
      <c r="AMJ6943" s="12"/>
      <c r="AMK6943" s="12"/>
    </row>
    <row r="6944" spans="1:1025">
      <c r="A6944" s="23">
        <v>12</v>
      </c>
      <c r="B6944" s="23">
        <v>2004</v>
      </c>
      <c r="C6944" s="24">
        <v>-55.26</v>
      </c>
      <c r="D6944" s="24">
        <v>-67.53</v>
      </c>
      <c r="E6944" s="24">
        <v>1</v>
      </c>
      <c r="F6944" s="27">
        <v>0.7</v>
      </c>
      <c r="G6944" s="24" t="s">
        <v>99</v>
      </c>
      <c r="H6944" s="1"/>
      <c r="I6944" s="1"/>
      <c r="AD6944" s="1"/>
      <c r="AE6944" s="1"/>
      <c r="AG6944" s="7"/>
      <c r="AH6944" s="7"/>
      <c r="AI6944" s="7"/>
      <c r="IU6944" s="11"/>
      <c r="IV6944" s="11"/>
      <c r="IW6944" s="11"/>
      <c r="AMI6944" s="12"/>
      <c r="AMJ6944" s="12"/>
      <c r="AMK6944" s="12"/>
    </row>
    <row r="6945" spans="1:1025">
      <c r="A6945" s="23">
        <v>12</v>
      </c>
      <c r="B6945" s="23">
        <v>2004</v>
      </c>
      <c r="C6945" s="24">
        <v>-55.26</v>
      </c>
      <c r="D6945" s="24">
        <v>-67.53</v>
      </c>
      <c r="E6945" s="24">
        <v>30</v>
      </c>
      <c r="F6945" s="27">
        <v>1.2</v>
      </c>
      <c r="G6945" s="24" t="s">
        <v>99</v>
      </c>
      <c r="H6945" s="1"/>
      <c r="I6945" s="1"/>
      <c r="AD6945" s="1"/>
      <c r="AE6945" s="1"/>
      <c r="AG6945" s="7"/>
      <c r="AH6945" s="7"/>
      <c r="AI6945" s="7"/>
      <c r="IU6945" s="11"/>
      <c r="IV6945" s="11"/>
      <c r="IW6945" s="11"/>
      <c r="AMI6945" s="12"/>
      <c r="AMJ6945" s="12"/>
      <c r="AMK6945" s="12"/>
    </row>
    <row r="6946" spans="1:1025">
      <c r="A6946" s="23">
        <v>12</v>
      </c>
      <c r="B6946" s="23">
        <v>2004</v>
      </c>
      <c r="C6946" s="24">
        <v>-55.23</v>
      </c>
      <c r="D6946" s="24">
        <v>-67.78</v>
      </c>
      <c r="E6946" s="24">
        <v>0</v>
      </c>
      <c r="F6946" s="27">
        <v>1.5</v>
      </c>
      <c r="G6946" s="24" t="s">
        <v>99</v>
      </c>
      <c r="H6946" s="1"/>
      <c r="I6946" s="1"/>
      <c r="AD6946" s="1"/>
      <c r="AE6946" s="1"/>
      <c r="AG6946" s="7"/>
      <c r="AH6946" s="7"/>
      <c r="AI6946" s="7"/>
      <c r="IU6946" s="11"/>
      <c r="IV6946" s="11"/>
      <c r="IW6946" s="11"/>
      <c r="AMI6946" s="12"/>
      <c r="AMJ6946" s="12"/>
      <c r="AMK6946" s="12"/>
    </row>
    <row r="6947" spans="1:1025">
      <c r="A6947" s="23">
        <v>12</v>
      </c>
      <c r="B6947" s="23">
        <v>2004</v>
      </c>
      <c r="C6947" s="24">
        <v>-55.23</v>
      </c>
      <c r="D6947" s="24">
        <v>-67.78</v>
      </c>
      <c r="E6947" s="24">
        <v>1</v>
      </c>
      <c r="F6947" s="27">
        <v>1</v>
      </c>
      <c r="G6947" s="24" t="s">
        <v>99</v>
      </c>
      <c r="H6947" s="1"/>
      <c r="I6947" s="1"/>
      <c r="AD6947" s="1"/>
      <c r="AE6947" s="1"/>
      <c r="AG6947" s="7"/>
      <c r="AH6947" s="7"/>
      <c r="AI6947" s="7"/>
      <c r="IU6947" s="11"/>
      <c r="IV6947" s="11"/>
      <c r="IW6947" s="11"/>
      <c r="AMI6947" s="12"/>
      <c r="AMJ6947" s="12"/>
      <c r="AMK6947" s="12"/>
    </row>
    <row r="6948" spans="1:1025">
      <c r="A6948" s="23">
        <v>12</v>
      </c>
      <c r="B6948" s="23">
        <v>2004</v>
      </c>
      <c r="C6948" s="24">
        <v>-55.23</v>
      </c>
      <c r="D6948" s="24">
        <v>-67.78</v>
      </c>
      <c r="E6948" s="24">
        <v>30</v>
      </c>
      <c r="F6948" s="27">
        <v>1.1000000000000001</v>
      </c>
      <c r="G6948" s="24" t="s">
        <v>99</v>
      </c>
      <c r="H6948" s="1"/>
      <c r="I6948" s="1"/>
      <c r="AD6948" s="1"/>
      <c r="AE6948" s="1"/>
      <c r="AG6948" s="7"/>
      <c r="AH6948" s="7"/>
      <c r="AI6948" s="7"/>
      <c r="IU6948" s="11"/>
      <c r="IV6948" s="11"/>
      <c r="IW6948" s="11"/>
      <c r="AMI6948" s="12"/>
      <c r="AMJ6948" s="12"/>
      <c r="AMK6948" s="12"/>
    </row>
    <row r="6949" spans="1:1025">
      <c r="A6949" s="23">
        <v>12</v>
      </c>
      <c r="B6949" s="23">
        <v>2004</v>
      </c>
      <c r="C6949" s="24">
        <v>-55.54</v>
      </c>
      <c r="D6949" s="24">
        <v>-67.83</v>
      </c>
      <c r="E6949" s="24">
        <v>0</v>
      </c>
      <c r="F6949" s="27">
        <v>1.2</v>
      </c>
      <c r="G6949" s="24" t="s">
        <v>99</v>
      </c>
      <c r="H6949" s="1"/>
      <c r="I6949" s="1"/>
      <c r="AD6949" s="1"/>
      <c r="AE6949" s="1"/>
      <c r="AG6949" s="7"/>
      <c r="AH6949" s="7"/>
      <c r="AI6949" s="7"/>
      <c r="IU6949" s="11"/>
      <c r="IV6949" s="11"/>
      <c r="IW6949" s="11"/>
      <c r="AMI6949" s="12"/>
      <c r="AMJ6949" s="12"/>
      <c r="AMK6949" s="12"/>
    </row>
    <row r="6950" spans="1:1025">
      <c r="A6950" s="23">
        <v>12</v>
      </c>
      <c r="B6950" s="23">
        <v>2004</v>
      </c>
      <c r="C6950" s="24">
        <v>-55.54</v>
      </c>
      <c r="D6950" s="24">
        <v>-67.83</v>
      </c>
      <c r="E6950" s="24">
        <v>1</v>
      </c>
      <c r="F6950" s="27">
        <v>1.1000000000000001</v>
      </c>
      <c r="G6950" s="24" t="s">
        <v>99</v>
      </c>
      <c r="H6950" s="1"/>
      <c r="I6950" s="1"/>
      <c r="AD6950" s="1"/>
      <c r="AE6950" s="1"/>
      <c r="AG6950" s="7"/>
      <c r="AH6950" s="7"/>
      <c r="AI6950" s="7"/>
      <c r="IU6950" s="11"/>
      <c r="IV6950" s="11"/>
      <c r="IW6950" s="11"/>
      <c r="AMI6950" s="12"/>
      <c r="AMJ6950" s="12"/>
      <c r="AMK6950" s="12"/>
    </row>
    <row r="6951" spans="1:1025">
      <c r="A6951" s="23">
        <v>12</v>
      </c>
      <c r="B6951" s="23">
        <v>2004</v>
      </c>
      <c r="C6951" s="24">
        <v>-55.54</v>
      </c>
      <c r="D6951" s="24">
        <v>-67.83</v>
      </c>
      <c r="E6951" s="24">
        <v>30</v>
      </c>
      <c r="F6951" s="27">
        <v>1.4</v>
      </c>
      <c r="G6951" s="24" t="s">
        <v>99</v>
      </c>
      <c r="H6951" s="1"/>
      <c r="I6951" s="1"/>
      <c r="AD6951" s="1"/>
      <c r="AE6951" s="1"/>
      <c r="AG6951" s="7"/>
      <c r="AH6951" s="7"/>
      <c r="AI6951" s="7"/>
      <c r="IU6951" s="11"/>
      <c r="IV6951" s="11"/>
      <c r="IW6951" s="11"/>
      <c r="AMI6951" s="12"/>
      <c r="AMJ6951" s="12"/>
      <c r="AMK6951" s="12"/>
    </row>
    <row r="6952" spans="1:1025">
      <c r="A6952" s="23">
        <v>12</v>
      </c>
      <c r="B6952" s="23">
        <v>2004</v>
      </c>
      <c r="C6952" s="24">
        <v>-55.58</v>
      </c>
      <c r="D6952" s="24">
        <v>-67.8</v>
      </c>
      <c r="E6952" s="24">
        <v>0</v>
      </c>
      <c r="F6952" s="27">
        <v>1</v>
      </c>
      <c r="G6952" s="24" t="s">
        <v>99</v>
      </c>
      <c r="H6952" s="1"/>
      <c r="I6952" s="1"/>
      <c r="AD6952" s="1"/>
      <c r="AE6952" s="1"/>
      <c r="AG6952" s="7"/>
      <c r="AH6952" s="7"/>
      <c r="AI6952" s="7"/>
      <c r="IU6952" s="11"/>
      <c r="IV6952" s="11"/>
      <c r="IW6952" s="11"/>
      <c r="AMI6952" s="12"/>
      <c r="AMJ6952" s="12"/>
      <c r="AMK6952" s="12"/>
    </row>
    <row r="6953" spans="1:1025">
      <c r="A6953" s="23">
        <v>12</v>
      </c>
      <c r="B6953" s="23">
        <v>2004</v>
      </c>
      <c r="C6953" s="24">
        <v>-55.58</v>
      </c>
      <c r="D6953" s="24">
        <v>-67.8</v>
      </c>
      <c r="E6953" s="24">
        <v>1</v>
      </c>
      <c r="F6953" s="27">
        <v>0.9</v>
      </c>
      <c r="G6953" s="24" t="s">
        <v>99</v>
      </c>
      <c r="H6953" s="1"/>
      <c r="I6953" s="1"/>
      <c r="AD6953" s="1"/>
      <c r="AE6953" s="1"/>
      <c r="AG6953" s="7"/>
      <c r="AH6953" s="7"/>
      <c r="AI6953" s="7"/>
      <c r="IU6953" s="11"/>
      <c r="IV6953" s="11"/>
      <c r="IW6953" s="11"/>
      <c r="AMI6953" s="12"/>
      <c r="AMJ6953" s="12"/>
      <c r="AMK6953" s="12"/>
    </row>
    <row r="6954" spans="1:1025">
      <c r="A6954" s="23">
        <v>12</v>
      </c>
      <c r="B6954" s="23">
        <v>2004</v>
      </c>
      <c r="C6954" s="24">
        <v>-55.58</v>
      </c>
      <c r="D6954" s="24">
        <v>-67.8</v>
      </c>
      <c r="E6954" s="24">
        <v>30</v>
      </c>
      <c r="F6954" s="27">
        <v>1.2</v>
      </c>
      <c r="G6954" s="24" t="s">
        <v>99</v>
      </c>
      <c r="H6954" s="1"/>
      <c r="I6954" s="1"/>
      <c r="AD6954" s="1"/>
      <c r="AE6954" s="1"/>
      <c r="AG6954" s="7"/>
      <c r="AH6954" s="7"/>
      <c r="AI6954" s="7"/>
      <c r="IU6954" s="11"/>
      <c r="IV6954" s="11"/>
      <c r="IW6954" s="11"/>
      <c r="AMI6954" s="12"/>
      <c r="AMJ6954" s="12"/>
      <c r="AMK6954" s="12"/>
    </row>
    <row r="6955" spans="1:1025">
      <c r="A6955" s="23">
        <v>11</v>
      </c>
      <c r="B6955" s="23">
        <v>2004</v>
      </c>
      <c r="C6955" s="24">
        <v>50.267420000000001</v>
      </c>
      <c r="D6955" s="24">
        <v>-43.920490000000001</v>
      </c>
      <c r="E6955" s="24">
        <v>5</v>
      </c>
      <c r="F6955" s="27">
        <v>0.22</v>
      </c>
      <c r="G6955" s="24" t="s">
        <v>100</v>
      </c>
      <c r="H6955" s="1"/>
      <c r="I6955" s="1"/>
      <c r="AD6955" s="1"/>
      <c r="AE6955" s="1"/>
      <c r="AG6955" s="7"/>
      <c r="AH6955" s="7"/>
      <c r="AI6955" s="7"/>
      <c r="IU6955" s="11"/>
      <c r="IV6955" s="11"/>
      <c r="IW6955" s="11"/>
      <c r="AMI6955" s="12"/>
      <c r="AMJ6955" s="12"/>
      <c r="AMK6955" s="12"/>
    </row>
    <row r="6956" spans="1:1025">
      <c r="A6956" s="23">
        <v>11</v>
      </c>
      <c r="B6956" s="23">
        <v>2004</v>
      </c>
      <c r="C6956" s="24">
        <v>50.267420000000001</v>
      </c>
      <c r="D6956" s="24">
        <v>-43.920490000000001</v>
      </c>
      <c r="E6956" s="24">
        <v>20</v>
      </c>
      <c r="F6956" s="27">
        <v>0.31</v>
      </c>
      <c r="G6956" s="24" t="s">
        <v>100</v>
      </c>
      <c r="H6956" s="1"/>
      <c r="I6956" s="1"/>
      <c r="AD6956" s="1"/>
      <c r="AE6956" s="1"/>
      <c r="AG6956" s="7"/>
      <c r="AH6956" s="7"/>
      <c r="AI6956" s="7"/>
      <c r="IU6956" s="11"/>
      <c r="IV6956" s="11"/>
      <c r="IW6956" s="11"/>
      <c r="AMI6956" s="12"/>
      <c r="AMJ6956" s="12"/>
      <c r="AMK6956" s="12"/>
    </row>
    <row r="6957" spans="1:1025">
      <c r="A6957" s="23">
        <v>11</v>
      </c>
      <c r="B6957" s="23">
        <v>2004</v>
      </c>
      <c r="C6957" s="24">
        <v>50.267420000000001</v>
      </c>
      <c r="D6957" s="24">
        <v>-43.920490000000001</v>
      </c>
      <c r="E6957" s="24">
        <v>50</v>
      </c>
      <c r="F6957" s="27">
        <v>0.34</v>
      </c>
      <c r="G6957" s="24" t="s">
        <v>100</v>
      </c>
      <c r="H6957" s="1"/>
      <c r="I6957" s="1"/>
      <c r="AD6957" s="1"/>
      <c r="AE6957" s="1"/>
      <c r="AG6957" s="7"/>
      <c r="AH6957" s="7"/>
      <c r="AI6957" s="7"/>
      <c r="IU6957" s="11"/>
      <c r="IV6957" s="11"/>
      <c r="IW6957" s="11"/>
      <c r="AMI6957" s="12"/>
      <c r="AMJ6957" s="12"/>
      <c r="AMK6957" s="12"/>
    </row>
    <row r="6958" spans="1:1025">
      <c r="A6958" s="23">
        <v>11</v>
      </c>
      <c r="B6958" s="23">
        <v>2004</v>
      </c>
      <c r="C6958" s="24">
        <v>50.267420000000001</v>
      </c>
      <c r="D6958" s="24">
        <v>-43.920490000000001</v>
      </c>
      <c r="E6958" s="24">
        <v>110</v>
      </c>
      <c r="F6958" s="27">
        <v>0.38</v>
      </c>
      <c r="G6958" s="24" t="s">
        <v>100</v>
      </c>
      <c r="H6958" s="1"/>
      <c r="I6958" s="1"/>
      <c r="AD6958" s="1"/>
      <c r="AE6958" s="1"/>
      <c r="AG6958" s="7"/>
      <c r="AH6958" s="7"/>
      <c r="AI6958" s="7"/>
      <c r="IU6958" s="11"/>
      <c r="IV6958" s="11"/>
      <c r="IW6958" s="11"/>
      <c r="AMI6958" s="12"/>
      <c r="AMJ6958" s="12"/>
      <c r="AMK6958" s="12"/>
    </row>
    <row r="6959" spans="1:1025">
      <c r="A6959" s="23">
        <v>11</v>
      </c>
      <c r="B6959" s="23">
        <v>2004</v>
      </c>
      <c r="C6959" s="24">
        <v>50.267420000000001</v>
      </c>
      <c r="D6959" s="24">
        <v>-43.920490000000001</v>
      </c>
      <c r="E6959" s="24">
        <v>250</v>
      </c>
      <c r="F6959" s="27">
        <v>0.3</v>
      </c>
      <c r="G6959" s="24" t="s">
        <v>100</v>
      </c>
      <c r="H6959" s="1"/>
      <c r="I6959" s="1"/>
      <c r="AD6959" s="1"/>
      <c r="AE6959" s="1"/>
      <c r="AG6959" s="7"/>
      <c r="AH6959" s="7"/>
      <c r="AI6959" s="7"/>
      <c r="IU6959" s="11"/>
      <c r="IV6959" s="11"/>
      <c r="IW6959" s="11"/>
      <c r="AMI6959" s="12"/>
      <c r="AMJ6959" s="12"/>
      <c r="AMK6959" s="12"/>
    </row>
    <row r="6960" spans="1:1025">
      <c r="A6960" s="23">
        <v>11</v>
      </c>
      <c r="B6960" s="23">
        <v>2004</v>
      </c>
      <c r="C6960" s="24">
        <v>50.267420000000001</v>
      </c>
      <c r="D6960" s="24">
        <v>-43.920490000000001</v>
      </c>
      <c r="E6960" s="24">
        <v>500</v>
      </c>
      <c r="F6960" s="27">
        <v>0.29000000000000098</v>
      </c>
      <c r="G6960" s="24" t="s">
        <v>100</v>
      </c>
      <c r="H6960" s="1"/>
      <c r="I6960" s="1"/>
      <c r="AD6960" s="1"/>
      <c r="AE6960" s="1"/>
      <c r="AG6960" s="7"/>
      <c r="AH6960" s="7"/>
      <c r="AI6960" s="7"/>
      <c r="IU6960" s="11"/>
      <c r="IV6960" s="11"/>
      <c r="IW6960" s="11"/>
      <c r="AMI6960" s="12"/>
      <c r="AMJ6960" s="12"/>
      <c r="AMK6960" s="12"/>
    </row>
    <row r="6961" spans="1:1025">
      <c r="A6961" s="23">
        <v>11</v>
      </c>
      <c r="B6961" s="23">
        <v>2004</v>
      </c>
      <c r="C6961" s="24">
        <v>51.785290000000003</v>
      </c>
      <c r="D6961" s="24">
        <v>-46.068089999999998</v>
      </c>
      <c r="E6961" s="24">
        <v>15</v>
      </c>
      <c r="F6961" s="27">
        <v>0.1</v>
      </c>
      <c r="G6961" s="24" t="s">
        <v>100</v>
      </c>
      <c r="H6961" s="1"/>
      <c r="I6961" s="1"/>
      <c r="AD6961" s="1"/>
      <c r="AE6961" s="1"/>
      <c r="AG6961" s="7"/>
      <c r="AH6961" s="7"/>
      <c r="AI6961" s="7"/>
      <c r="IU6961" s="11"/>
      <c r="IV6961" s="11"/>
      <c r="IW6961" s="11"/>
      <c r="AMI6961" s="12"/>
      <c r="AMJ6961" s="12"/>
      <c r="AMK6961" s="12"/>
    </row>
    <row r="6962" spans="1:1025">
      <c r="A6962" s="23">
        <v>11</v>
      </c>
      <c r="B6962" s="23">
        <v>2004</v>
      </c>
      <c r="C6962" s="24">
        <v>51.785290000000003</v>
      </c>
      <c r="D6962" s="24">
        <v>-46.068089999999998</v>
      </c>
      <c r="E6962" s="24">
        <v>42</v>
      </c>
      <c r="F6962" s="27">
        <v>0.09</v>
      </c>
      <c r="G6962" s="24" t="s">
        <v>100</v>
      </c>
      <c r="H6962" s="1"/>
      <c r="I6962" s="1"/>
      <c r="AD6962" s="1"/>
      <c r="AE6962" s="1"/>
      <c r="AG6962" s="7"/>
      <c r="AH6962" s="7"/>
      <c r="AI6962" s="7"/>
      <c r="IU6962" s="11"/>
      <c r="IV6962" s="11"/>
      <c r="IW6962" s="11"/>
      <c r="AMI6962" s="12"/>
      <c r="AMJ6962" s="12"/>
      <c r="AMK6962" s="12"/>
    </row>
    <row r="6963" spans="1:1025">
      <c r="A6963" s="23">
        <v>11</v>
      </c>
      <c r="B6963" s="23">
        <v>2004</v>
      </c>
      <c r="C6963" s="24">
        <v>51.785290000000003</v>
      </c>
      <c r="D6963" s="24">
        <v>-46.068089999999998</v>
      </c>
      <c r="E6963" s="24">
        <v>175</v>
      </c>
      <c r="F6963" s="27">
        <v>0.09</v>
      </c>
      <c r="G6963" s="24" t="s">
        <v>100</v>
      </c>
      <c r="H6963" s="1"/>
      <c r="I6963" s="1"/>
      <c r="AD6963" s="1"/>
      <c r="AE6963" s="1"/>
      <c r="AG6963" s="7"/>
      <c r="AH6963" s="7"/>
      <c r="AI6963" s="7"/>
      <c r="IU6963" s="11"/>
      <c r="IV6963" s="11"/>
      <c r="IW6963" s="11"/>
      <c r="AMI6963" s="12"/>
      <c r="AMJ6963" s="12"/>
      <c r="AMK6963" s="12"/>
    </row>
    <row r="6964" spans="1:1025">
      <c r="A6964" s="23">
        <v>11</v>
      </c>
      <c r="B6964" s="23">
        <v>2004</v>
      </c>
      <c r="C6964" s="24">
        <v>51.785290000000003</v>
      </c>
      <c r="D6964" s="24">
        <v>-46.068089999999998</v>
      </c>
      <c r="E6964" s="24">
        <v>218</v>
      </c>
      <c r="F6964" s="27">
        <v>0.1</v>
      </c>
      <c r="G6964" s="24" t="s">
        <v>100</v>
      </c>
      <c r="H6964" s="1"/>
      <c r="I6964" s="1"/>
      <c r="AD6964" s="1"/>
      <c r="AE6964" s="1"/>
      <c r="AG6964" s="7"/>
      <c r="AH6964" s="7"/>
      <c r="AI6964" s="7"/>
      <c r="IU6964" s="11"/>
      <c r="IV6964" s="11"/>
      <c r="IW6964" s="11"/>
      <c r="AMI6964" s="12"/>
      <c r="AMJ6964" s="12"/>
      <c r="AMK6964" s="12"/>
    </row>
    <row r="6965" spans="1:1025">
      <c r="A6965" s="23">
        <v>11</v>
      </c>
      <c r="B6965" s="23">
        <v>2004</v>
      </c>
      <c r="C6965" s="24">
        <v>51.785290000000003</v>
      </c>
      <c r="D6965" s="24">
        <v>-46.068089999999998</v>
      </c>
      <c r="E6965" s="24">
        <v>300</v>
      </c>
      <c r="F6965" s="27">
        <v>0.12</v>
      </c>
      <c r="G6965" s="24" t="s">
        <v>100</v>
      </c>
      <c r="H6965" s="1"/>
      <c r="I6965" s="1"/>
      <c r="AD6965" s="1"/>
      <c r="AE6965" s="1"/>
      <c r="AG6965" s="7"/>
      <c r="AH6965" s="7"/>
      <c r="AI6965" s="7"/>
      <c r="IU6965" s="11"/>
      <c r="IV6965" s="11"/>
      <c r="IW6965" s="11"/>
      <c r="AMI6965" s="12"/>
      <c r="AMJ6965" s="12"/>
      <c r="AMK6965" s="12"/>
    </row>
    <row r="6966" spans="1:1025">
      <c r="A6966" s="23">
        <v>11</v>
      </c>
      <c r="B6966" s="23">
        <v>2004</v>
      </c>
      <c r="C6966" s="24">
        <v>52.862160000000003</v>
      </c>
      <c r="D6966" s="24">
        <v>-47.795369999999998</v>
      </c>
      <c r="E6966" s="24">
        <v>5</v>
      </c>
      <c r="F6966" s="27">
        <v>0.27</v>
      </c>
      <c r="G6966" s="24" t="s">
        <v>100</v>
      </c>
      <c r="H6966" s="1"/>
      <c r="I6966" s="1"/>
      <c r="AD6966" s="1"/>
      <c r="AE6966" s="1"/>
      <c r="AG6966" s="7"/>
      <c r="AH6966" s="7"/>
      <c r="AI6966" s="7"/>
      <c r="IU6966" s="11"/>
      <c r="IV6966" s="11"/>
      <c r="IW6966" s="11"/>
      <c r="AMI6966" s="12"/>
      <c r="AMJ6966" s="12"/>
      <c r="AMK6966" s="12"/>
    </row>
    <row r="6967" spans="1:1025">
      <c r="A6967" s="23">
        <v>11</v>
      </c>
      <c r="B6967" s="23">
        <v>2004</v>
      </c>
      <c r="C6967" s="24">
        <v>52.862160000000003</v>
      </c>
      <c r="D6967" s="24">
        <v>-47.795369999999998</v>
      </c>
      <c r="E6967" s="24">
        <v>10</v>
      </c>
      <c r="F6967" s="27">
        <v>0.24</v>
      </c>
      <c r="G6967" s="24" t="s">
        <v>100</v>
      </c>
      <c r="H6967" s="1"/>
      <c r="I6967" s="1"/>
      <c r="AD6967" s="1"/>
      <c r="AE6967" s="1"/>
      <c r="AG6967" s="7"/>
      <c r="AH6967" s="7"/>
      <c r="AI6967" s="7"/>
      <c r="IU6967" s="11"/>
      <c r="IV6967" s="11"/>
      <c r="IW6967" s="11"/>
      <c r="AMI6967" s="12"/>
      <c r="AMJ6967" s="12"/>
      <c r="AMK6967" s="12"/>
    </row>
    <row r="6968" spans="1:1025">
      <c r="A6968" s="23">
        <v>11</v>
      </c>
      <c r="B6968" s="23">
        <v>2004</v>
      </c>
      <c r="C6968" s="24">
        <v>52.862160000000003</v>
      </c>
      <c r="D6968" s="24">
        <v>-47.795369999999998</v>
      </c>
      <c r="E6968" s="24">
        <v>40</v>
      </c>
      <c r="F6968" s="27">
        <v>0.24</v>
      </c>
      <c r="G6968" s="24" t="s">
        <v>100</v>
      </c>
      <c r="H6968" s="1"/>
      <c r="I6968" s="1"/>
      <c r="AD6968" s="1"/>
      <c r="AE6968" s="1"/>
      <c r="AG6968" s="7"/>
      <c r="AH6968" s="7"/>
      <c r="AI6968" s="7"/>
      <c r="IU6968" s="11"/>
      <c r="IV6968" s="11"/>
      <c r="IW6968" s="11"/>
      <c r="AMI6968" s="12"/>
      <c r="AMJ6968" s="12"/>
      <c r="AMK6968" s="12"/>
    </row>
    <row r="6969" spans="1:1025">
      <c r="A6969" s="23">
        <v>11</v>
      </c>
      <c r="B6969" s="23">
        <v>2004</v>
      </c>
      <c r="C6969" s="24">
        <v>52.862160000000003</v>
      </c>
      <c r="D6969" s="24">
        <v>-47.795369999999998</v>
      </c>
      <c r="E6969" s="24">
        <v>80</v>
      </c>
      <c r="F6969" s="27">
        <v>0.22</v>
      </c>
      <c r="G6969" s="24" t="s">
        <v>100</v>
      </c>
      <c r="H6969" s="1"/>
      <c r="I6969" s="1"/>
      <c r="AD6969" s="1"/>
      <c r="AE6969" s="1"/>
      <c r="AG6969" s="7"/>
      <c r="AH6969" s="7"/>
      <c r="AI6969" s="7"/>
      <c r="IU6969" s="11"/>
      <c r="IV6969" s="11"/>
      <c r="IW6969" s="11"/>
      <c r="AMI6969" s="12"/>
      <c r="AMJ6969" s="12"/>
      <c r="AMK6969" s="12"/>
    </row>
    <row r="6970" spans="1:1025">
      <c r="A6970" s="23">
        <v>11</v>
      </c>
      <c r="B6970" s="23">
        <v>2004</v>
      </c>
      <c r="C6970" s="24">
        <v>51.500459999999997</v>
      </c>
      <c r="D6970" s="24">
        <v>-49.005569999999999</v>
      </c>
      <c r="E6970" s="24">
        <v>10</v>
      </c>
      <c r="F6970" s="27">
        <v>0.2</v>
      </c>
      <c r="G6970" s="24" t="s">
        <v>100</v>
      </c>
      <c r="H6970" s="1"/>
      <c r="I6970" s="1"/>
      <c r="AD6970" s="1"/>
      <c r="AE6970" s="1"/>
      <c r="AG6970" s="7"/>
      <c r="AH6970" s="7"/>
      <c r="AI6970" s="7"/>
      <c r="IU6970" s="11"/>
      <c r="IV6970" s="11"/>
      <c r="IW6970" s="11"/>
      <c r="AMI6970" s="12"/>
      <c r="AMJ6970" s="12"/>
      <c r="AMK6970" s="12"/>
    </row>
    <row r="6971" spans="1:1025">
      <c r="A6971" s="23">
        <v>11</v>
      </c>
      <c r="B6971" s="23">
        <v>2004</v>
      </c>
      <c r="C6971" s="24">
        <v>51.500459999999997</v>
      </c>
      <c r="D6971" s="24">
        <v>-49.005569999999999</v>
      </c>
      <c r="E6971" s="24">
        <v>40</v>
      </c>
      <c r="F6971" s="27">
        <v>0.25</v>
      </c>
      <c r="G6971" s="24" t="s">
        <v>100</v>
      </c>
      <c r="H6971" s="1"/>
      <c r="I6971" s="1"/>
      <c r="AD6971" s="1"/>
      <c r="AE6971" s="1"/>
      <c r="AG6971" s="7"/>
      <c r="AH6971" s="7"/>
      <c r="AI6971" s="7"/>
      <c r="IU6971" s="11"/>
      <c r="IV6971" s="11"/>
      <c r="IW6971" s="11"/>
      <c r="AMI6971" s="12"/>
      <c r="AMJ6971" s="12"/>
      <c r="AMK6971" s="12"/>
    </row>
    <row r="6972" spans="1:1025">
      <c r="A6972" s="23">
        <v>11</v>
      </c>
      <c r="B6972" s="23">
        <v>2004</v>
      </c>
      <c r="C6972" s="24">
        <v>51.500459999999997</v>
      </c>
      <c r="D6972" s="24">
        <v>-49.005569999999999</v>
      </c>
      <c r="E6972" s="24">
        <v>80</v>
      </c>
      <c r="F6972" s="27">
        <v>0.21</v>
      </c>
      <c r="G6972" s="24" t="s">
        <v>100</v>
      </c>
      <c r="H6972" s="1"/>
      <c r="I6972" s="1"/>
      <c r="AD6972" s="1"/>
      <c r="AE6972" s="1"/>
      <c r="AG6972" s="7"/>
      <c r="AH6972" s="7"/>
      <c r="AI6972" s="7"/>
      <c r="IU6972" s="11"/>
      <c r="IV6972" s="11"/>
      <c r="IW6972" s="11"/>
      <c r="AMI6972" s="12"/>
      <c r="AMJ6972" s="12"/>
      <c r="AMK6972" s="12"/>
    </row>
    <row r="6973" spans="1:1025">
      <c r="A6973" s="23">
        <v>11</v>
      </c>
      <c r="B6973" s="23">
        <v>2004</v>
      </c>
      <c r="C6973" s="24">
        <v>51.500459999999997</v>
      </c>
      <c r="D6973" s="24">
        <v>-49.005569999999999</v>
      </c>
      <c r="E6973" s="24">
        <v>250</v>
      </c>
      <c r="F6973" s="27">
        <v>0.4</v>
      </c>
      <c r="G6973" s="24" t="s">
        <v>100</v>
      </c>
      <c r="H6973" s="1"/>
      <c r="I6973" s="1"/>
      <c r="AD6973" s="1"/>
      <c r="AE6973" s="1"/>
      <c r="AG6973" s="7"/>
      <c r="AH6973" s="7"/>
      <c r="AI6973" s="7"/>
      <c r="IU6973" s="11"/>
      <c r="IV6973" s="11"/>
      <c r="IW6973" s="11"/>
      <c r="AMI6973" s="12"/>
      <c r="AMJ6973" s="12"/>
      <c r="AMK6973" s="12"/>
    </row>
    <row r="6974" spans="1:1025">
      <c r="A6974" s="23">
        <v>11</v>
      </c>
      <c r="B6974" s="23">
        <v>2004</v>
      </c>
      <c r="C6974" s="24">
        <v>51.790930000000003</v>
      </c>
      <c r="D6974" s="24">
        <v>-46.059609999999999</v>
      </c>
      <c r="E6974" s="24">
        <v>40</v>
      </c>
      <c r="F6974" s="27">
        <v>0.19</v>
      </c>
      <c r="G6974" s="24" t="s">
        <v>100</v>
      </c>
      <c r="H6974" s="1"/>
      <c r="I6974" s="1"/>
      <c r="AD6974" s="1"/>
      <c r="AE6974" s="1"/>
      <c r="AG6974" s="7"/>
      <c r="AH6974" s="7"/>
      <c r="AI6974" s="7"/>
      <c r="IU6974" s="11"/>
      <c r="IV6974" s="11"/>
      <c r="IW6974" s="11"/>
      <c r="AMI6974" s="12"/>
      <c r="AMJ6974" s="12"/>
      <c r="AMK6974" s="12"/>
    </row>
    <row r="6975" spans="1:1025">
      <c r="A6975" s="23">
        <v>11</v>
      </c>
      <c r="B6975" s="23">
        <v>2004</v>
      </c>
      <c r="C6975" s="24">
        <v>51.790930000000003</v>
      </c>
      <c r="D6975" s="24">
        <v>-46.059609999999999</v>
      </c>
      <c r="E6975" s="24">
        <v>80</v>
      </c>
      <c r="F6975" s="27">
        <v>0.28000000000000003</v>
      </c>
      <c r="G6975" s="24" t="s">
        <v>100</v>
      </c>
      <c r="H6975" s="1"/>
      <c r="I6975" s="1"/>
      <c r="AD6975" s="1"/>
      <c r="AE6975" s="1"/>
      <c r="AG6975" s="7"/>
      <c r="AH6975" s="7"/>
      <c r="AI6975" s="7"/>
      <c r="IU6975" s="11"/>
      <c r="IV6975" s="11"/>
      <c r="IW6975" s="11"/>
      <c r="AMI6975" s="12"/>
      <c r="AMJ6975" s="12"/>
      <c r="AMK6975" s="12"/>
    </row>
    <row r="6976" spans="1:1025">
      <c r="A6976" s="23">
        <v>11</v>
      </c>
      <c r="B6976" s="23">
        <v>2004</v>
      </c>
      <c r="C6976" s="24">
        <v>49.002420000000001</v>
      </c>
      <c r="D6976" s="24">
        <v>-45.499429999999997</v>
      </c>
      <c r="E6976" s="24">
        <v>35</v>
      </c>
      <c r="F6976" s="27">
        <v>0.29000000000000098</v>
      </c>
      <c r="G6976" s="24" t="s">
        <v>100</v>
      </c>
      <c r="H6976" s="1"/>
      <c r="I6976" s="1"/>
      <c r="AD6976" s="1"/>
      <c r="AE6976" s="1"/>
      <c r="AG6976" s="7"/>
      <c r="AH6976" s="7"/>
      <c r="AI6976" s="7"/>
      <c r="IU6976" s="11"/>
      <c r="IV6976" s="11"/>
      <c r="IW6976" s="11"/>
      <c r="AMI6976" s="12"/>
      <c r="AMJ6976" s="12"/>
      <c r="AMK6976" s="12"/>
    </row>
    <row r="6977" spans="1:1025">
      <c r="A6977" s="23">
        <v>11</v>
      </c>
      <c r="B6977" s="23">
        <v>2004</v>
      </c>
      <c r="C6977" s="24">
        <v>49.002420000000001</v>
      </c>
      <c r="D6977" s="24">
        <v>-45.499429999999997</v>
      </c>
      <c r="E6977" s="24">
        <v>55</v>
      </c>
      <c r="F6977" s="27">
        <v>0.27</v>
      </c>
      <c r="G6977" s="24" t="s">
        <v>100</v>
      </c>
      <c r="H6977" s="1"/>
      <c r="I6977" s="1"/>
      <c r="AD6977" s="1"/>
      <c r="AE6977" s="1"/>
      <c r="AG6977" s="7"/>
      <c r="AH6977" s="7"/>
      <c r="AI6977" s="7"/>
      <c r="IU6977" s="11"/>
      <c r="IV6977" s="11"/>
      <c r="IW6977" s="11"/>
      <c r="AMI6977" s="12"/>
      <c r="AMJ6977" s="12"/>
      <c r="AMK6977" s="12"/>
    </row>
    <row r="6978" spans="1:1025">
      <c r="A6978" s="23">
        <v>11</v>
      </c>
      <c r="B6978" s="23">
        <v>2004</v>
      </c>
      <c r="C6978" s="24">
        <v>49.002420000000001</v>
      </c>
      <c r="D6978" s="24">
        <v>-45.499429999999997</v>
      </c>
      <c r="E6978" s="24">
        <v>75</v>
      </c>
      <c r="F6978" s="27">
        <v>0.44</v>
      </c>
      <c r="G6978" s="24" t="s">
        <v>100</v>
      </c>
      <c r="H6978" s="1"/>
      <c r="I6978" s="1"/>
      <c r="AD6978" s="1"/>
      <c r="AE6978" s="1"/>
      <c r="AG6978" s="7"/>
      <c r="AH6978" s="7"/>
      <c r="AI6978" s="7"/>
      <c r="IU6978" s="11"/>
      <c r="IV6978" s="11"/>
      <c r="IW6978" s="11"/>
      <c r="AMI6978" s="12"/>
      <c r="AMJ6978" s="12"/>
      <c r="AMK6978" s="12"/>
    </row>
    <row r="6979" spans="1:1025">
      <c r="A6979" s="23">
        <v>11</v>
      </c>
      <c r="B6979" s="23">
        <v>2004</v>
      </c>
      <c r="C6979" s="24">
        <v>49.002420000000001</v>
      </c>
      <c r="D6979" s="24">
        <v>-45.499429999999997</v>
      </c>
      <c r="E6979" s="24">
        <v>100</v>
      </c>
      <c r="F6979" s="27">
        <v>0.34</v>
      </c>
      <c r="G6979" s="24" t="s">
        <v>100</v>
      </c>
      <c r="H6979" s="1"/>
      <c r="I6979" s="1"/>
      <c r="AD6979" s="1"/>
      <c r="AE6979" s="1"/>
      <c r="AG6979" s="7"/>
      <c r="AH6979" s="7"/>
      <c r="AI6979" s="7"/>
      <c r="IU6979" s="11"/>
      <c r="IV6979" s="11"/>
      <c r="IW6979" s="11"/>
      <c r="AMI6979" s="12"/>
      <c r="AMJ6979" s="12"/>
      <c r="AMK6979" s="12"/>
    </row>
    <row r="6980" spans="1:1025">
      <c r="A6980" s="23">
        <v>11</v>
      </c>
      <c r="B6980" s="23">
        <v>2004</v>
      </c>
      <c r="C6980" s="24">
        <v>49.002420000000001</v>
      </c>
      <c r="D6980" s="24">
        <v>-45.499429999999997</v>
      </c>
      <c r="E6980" s="24">
        <v>125</v>
      </c>
      <c r="F6980" s="27">
        <v>0.23</v>
      </c>
      <c r="G6980" s="24" t="s">
        <v>100</v>
      </c>
      <c r="H6980" s="1"/>
      <c r="I6980" s="1"/>
      <c r="AD6980" s="1"/>
      <c r="AE6980" s="1"/>
      <c r="AG6980" s="7"/>
      <c r="AH6980" s="7"/>
      <c r="AI6980" s="7"/>
      <c r="IU6980" s="11"/>
      <c r="IV6980" s="11"/>
      <c r="IW6980" s="11"/>
      <c r="AMI6980" s="12"/>
      <c r="AMJ6980" s="12"/>
      <c r="AMK6980" s="12"/>
    </row>
    <row r="6981" spans="1:1025">
      <c r="A6981" s="23">
        <v>11</v>
      </c>
      <c r="B6981" s="23">
        <v>2004</v>
      </c>
      <c r="C6981" s="24">
        <v>49.002420000000001</v>
      </c>
      <c r="D6981" s="24">
        <v>-45.499429999999997</v>
      </c>
      <c r="E6981" s="24">
        <v>150</v>
      </c>
      <c r="F6981" s="27">
        <v>0.46</v>
      </c>
      <c r="G6981" s="24" t="s">
        <v>100</v>
      </c>
      <c r="H6981" s="1"/>
      <c r="I6981" s="1"/>
      <c r="AD6981" s="1"/>
      <c r="AE6981" s="1"/>
      <c r="AG6981" s="7"/>
      <c r="AH6981" s="7"/>
      <c r="AI6981" s="7"/>
      <c r="IU6981" s="11"/>
      <c r="IV6981" s="11"/>
      <c r="IW6981" s="11"/>
      <c r="AMI6981" s="12"/>
      <c r="AMJ6981" s="12"/>
      <c r="AMK6981" s="12"/>
    </row>
    <row r="6982" spans="1:1025">
      <c r="A6982" s="23">
        <v>11</v>
      </c>
      <c r="B6982" s="23">
        <v>2004</v>
      </c>
      <c r="C6982" s="24">
        <v>49.002420000000001</v>
      </c>
      <c r="D6982" s="24">
        <v>-45.499429999999997</v>
      </c>
      <c r="E6982" s="24">
        <v>200</v>
      </c>
      <c r="F6982" s="27">
        <v>0.2</v>
      </c>
      <c r="G6982" s="24" t="s">
        <v>100</v>
      </c>
      <c r="H6982" s="1"/>
      <c r="I6982" s="1"/>
      <c r="AD6982" s="1"/>
      <c r="AE6982" s="1"/>
      <c r="AG6982" s="7"/>
      <c r="AH6982" s="7"/>
      <c r="AI6982" s="7"/>
      <c r="IU6982" s="11"/>
      <c r="IV6982" s="11"/>
      <c r="IW6982" s="11"/>
      <c r="AMI6982" s="12"/>
      <c r="AMJ6982" s="12"/>
      <c r="AMK6982" s="12"/>
    </row>
    <row r="6983" spans="1:1025">
      <c r="A6983" s="23">
        <v>11</v>
      </c>
      <c r="B6983" s="23">
        <v>2004</v>
      </c>
      <c r="C6983" s="24">
        <v>49.002420000000001</v>
      </c>
      <c r="D6983" s="24">
        <v>-45.499429999999997</v>
      </c>
      <c r="E6983" s="24">
        <v>300</v>
      </c>
      <c r="F6983" s="27">
        <v>0.26</v>
      </c>
      <c r="G6983" s="24" t="s">
        <v>100</v>
      </c>
      <c r="H6983" s="1"/>
      <c r="I6983" s="1"/>
      <c r="AD6983" s="1"/>
      <c r="AE6983" s="1"/>
      <c r="AG6983" s="7"/>
      <c r="AH6983" s="7"/>
      <c r="AI6983" s="7"/>
      <c r="IU6983" s="11"/>
      <c r="IV6983" s="11"/>
      <c r="IW6983" s="11"/>
      <c r="AMI6983" s="12"/>
      <c r="AMJ6983" s="12"/>
      <c r="AMK6983" s="12"/>
    </row>
    <row r="6984" spans="1:1025">
      <c r="A6984" s="23">
        <v>11</v>
      </c>
      <c r="B6984" s="23">
        <v>2004</v>
      </c>
      <c r="C6984" s="24">
        <v>49.002420000000001</v>
      </c>
      <c r="D6984" s="24">
        <v>-45.499429999999997</v>
      </c>
      <c r="E6984" s="24">
        <v>400</v>
      </c>
      <c r="F6984" s="27">
        <v>0.4</v>
      </c>
      <c r="G6984" s="24" t="s">
        <v>100</v>
      </c>
      <c r="H6984" s="1"/>
      <c r="I6984" s="1"/>
      <c r="AD6984" s="1"/>
      <c r="AE6984" s="1"/>
      <c r="AG6984" s="7"/>
      <c r="AH6984" s="7"/>
      <c r="AI6984" s="7"/>
      <c r="IU6984" s="11"/>
      <c r="IV6984" s="11"/>
      <c r="IW6984" s="11"/>
      <c r="AMI6984" s="12"/>
      <c r="AMJ6984" s="12"/>
      <c r="AMK6984" s="12"/>
    </row>
    <row r="6985" spans="1:1025">
      <c r="A6985" s="23">
        <v>11</v>
      </c>
      <c r="B6985" s="23">
        <v>2004</v>
      </c>
      <c r="C6985" s="24">
        <v>49.002420000000001</v>
      </c>
      <c r="D6985" s="24">
        <v>-45.499429999999997</v>
      </c>
      <c r="E6985" s="24">
        <v>500</v>
      </c>
      <c r="F6985" s="27">
        <v>0.23</v>
      </c>
      <c r="G6985" s="24" t="s">
        <v>100</v>
      </c>
      <c r="H6985" s="1"/>
      <c r="I6985" s="1"/>
      <c r="AD6985" s="1"/>
      <c r="AE6985" s="1"/>
      <c r="AG6985" s="7"/>
      <c r="AH6985" s="7"/>
      <c r="AI6985" s="7"/>
      <c r="IU6985" s="11"/>
      <c r="IV6985" s="11"/>
      <c r="IW6985" s="11"/>
      <c r="AMI6985" s="12"/>
      <c r="AMJ6985" s="12"/>
      <c r="AMK6985" s="12"/>
    </row>
    <row r="6986" spans="1:1025">
      <c r="A6986" s="23">
        <v>12</v>
      </c>
      <c r="B6986" s="23">
        <v>2004</v>
      </c>
      <c r="C6986" s="24">
        <v>49.960590000000003</v>
      </c>
      <c r="D6986" s="24">
        <v>-44.525280000000002</v>
      </c>
      <c r="E6986" s="24">
        <v>5</v>
      </c>
      <c r="F6986" s="27">
        <v>0.48</v>
      </c>
      <c r="G6986" s="24" t="s">
        <v>100</v>
      </c>
      <c r="H6986" s="1"/>
      <c r="I6986" s="1"/>
      <c r="AD6986" s="1"/>
      <c r="AE6986" s="1"/>
      <c r="AG6986" s="7"/>
      <c r="AH6986" s="7"/>
      <c r="AI6986" s="7"/>
      <c r="IU6986" s="11"/>
      <c r="IV6986" s="11"/>
      <c r="IW6986" s="11"/>
      <c r="AMI6986" s="12"/>
      <c r="AMJ6986" s="12"/>
      <c r="AMK6986" s="12"/>
    </row>
    <row r="6987" spans="1:1025">
      <c r="A6987" s="23">
        <v>12</v>
      </c>
      <c r="B6987" s="23">
        <v>2004</v>
      </c>
      <c r="C6987" s="24">
        <v>49.960590000000003</v>
      </c>
      <c r="D6987" s="24">
        <v>-44.525280000000002</v>
      </c>
      <c r="E6987" s="24">
        <v>15</v>
      </c>
      <c r="F6987" s="27">
        <v>0.4</v>
      </c>
      <c r="G6987" s="24" t="s">
        <v>100</v>
      </c>
      <c r="H6987" s="1"/>
      <c r="I6987" s="1"/>
      <c r="AD6987" s="1"/>
      <c r="AE6987" s="1"/>
      <c r="AG6987" s="7"/>
      <c r="AH6987" s="7"/>
      <c r="AI6987" s="7"/>
      <c r="IU6987" s="11"/>
      <c r="IV6987" s="11"/>
      <c r="IW6987" s="11"/>
      <c r="AMI6987" s="12"/>
      <c r="AMJ6987" s="12"/>
      <c r="AMK6987" s="12"/>
    </row>
    <row r="6988" spans="1:1025">
      <c r="A6988" s="23">
        <v>12</v>
      </c>
      <c r="B6988" s="23">
        <v>2004</v>
      </c>
      <c r="C6988" s="24">
        <v>49.960590000000003</v>
      </c>
      <c r="D6988" s="24">
        <v>-44.525280000000002</v>
      </c>
      <c r="E6988" s="24">
        <v>35</v>
      </c>
      <c r="F6988" s="27">
        <v>0.31</v>
      </c>
      <c r="G6988" s="24" t="s">
        <v>100</v>
      </c>
      <c r="H6988" s="1"/>
      <c r="I6988" s="1"/>
      <c r="AD6988" s="1"/>
      <c r="AE6988" s="1"/>
      <c r="AG6988" s="7"/>
      <c r="AH6988" s="7"/>
      <c r="AI6988" s="7"/>
      <c r="IU6988" s="11"/>
      <c r="IV6988" s="11"/>
      <c r="IW6988" s="11"/>
      <c r="AMI6988" s="12"/>
      <c r="AMJ6988" s="12"/>
      <c r="AMK6988" s="12"/>
    </row>
    <row r="6989" spans="1:1025">
      <c r="A6989" s="23">
        <v>12</v>
      </c>
      <c r="B6989" s="23">
        <v>2004</v>
      </c>
      <c r="C6989" s="24">
        <v>49.960590000000003</v>
      </c>
      <c r="D6989" s="24">
        <v>-44.525280000000002</v>
      </c>
      <c r="E6989" s="24">
        <v>75</v>
      </c>
      <c r="F6989" s="27">
        <v>0.3</v>
      </c>
      <c r="G6989" s="24" t="s">
        <v>100</v>
      </c>
      <c r="H6989" s="1"/>
      <c r="I6989" s="1"/>
      <c r="AD6989" s="1"/>
      <c r="AE6989" s="1"/>
      <c r="AG6989" s="7"/>
      <c r="AH6989" s="7"/>
      <c r="AI6989" s="7"/>
      <c r="IU6989" s="11"/>
      <c r="IV6989" s="11"/>
      <c r="IW6989" s="11"/>
      <c r="AMI6989" s="12"/>
      <c r="AMJ6989" s="12"/>
      <c r="AMK6989" s="12"/>
    </row>
    <row r="6990" spans="1:1025">
      <c r="A6990" s="23">
        <v>12</v>
      </c>
      <c r="B6990" s="23">
        <v>2004</v>
      </c>
      <c r="C6990" s="24">
        <v>49.960590000000003</v>
      </c>
      <c r="D6990" s="24">
        <v>-44.525280000000002</v>
      </c>
      <c r="E6990" s="24">
        <v>125</v>
      </c>
      <c r="F6990" s="27">
        <v>0.16</v>
      </c>
      <c r="G6990" s="24" t="s">
        <v>100</v>
      </c>
      <c r="H6990" s="1"/>
      <c r="I6990" s="1"/>
      <c r="AD6990" s="1"/>
      <c r="AE6990" s="1"/>
      <c r="AG6990" s="7"/>
      <c r="AH6990" s="7"/>
      <c r="AI6990" s="7"/>
      <c r="IU6990" s="11"/>
      <c r="IV6990" s="11"/>
      <c r="IW6990" s="11"/>
      <c r="AMI6990" s="12"/>
      <c r="AMJ6990" s="12"/>
      <c r="AMK6990" s="12"/>
    </row>
    <row r="6991" spans="1:1025">
      <c r="A6991" s="23">
        <v>12</v>
      </c>
      <c r="B6991" s="23">
        <v>2004</v>
      </c>
      <c r="C6991" s="24">
        <v>49.960590000000003</v>
      </c>
      <c r="D6991" s="24">
        <v>-44.525280000000002</v>
      </c>
      <c r="E6991" s="24">
        <v>200</v>
      </c>
      <c r="F6991" s="27">
        <v>0.3</v>
      </c>
      <c r="G6991" s="24" t="s">
        <v>100</v>
      </c>
      <c r="H6991" s="1"/>
      <c r="I6991" s="1"/>
      <c r="AD6991" s="1"/>
      <c r="AE6991" s="1"/>
      <c r="AG6991" s="7"/>
      <c r="AH6991" s="7"/>
      <c r="AI6991" s="7"/>
      <c r="IU6991" s="11"/>
      <c r="IV6991" s="11"/>
      <c r="IW6991" s="11"/>
      <c r="AMI6991" s="12"/>
      <c r="AMJ6991" s="12"/>
      <c r="AMK6991" s="12"/>
    </row>
    <row r="6992" spans="1:1025">
      <c r="A6992" s="23">
        <v>12</v>
      </c>
      <c r="B6992" s="23">
        <v>2004</v>
      </c>
      <c r="C6992" s="24">
        <v>51.827539999999999</v>
      </c>
      <c r="D6992" s="24">
        <v>-46.368540000000003</v>
      </c>
      <c r="E6992" s="24">
        <v>5</v>
      </c>
      <c r="F6992" s="27">
        <v>1.05</v>
      </c>
      <c r="G6992" s="24" t="s">
        <v>100</v>
      </c>
      <c r="H6992" s="1"/>
      <c r="I6992" s="1"/>
      <c r="AD6992" s="1"/>
      <c r="AE6992" s="1"/>
      <c r="AG6992" s="7"/>
      <c r="AH6992" s="7"/>
      <c r="AI6992" s="7"/>
      <c r="IU6992" s="11"/>
      <c r="IV6992" s="11"/>
      <c r="IW6992" s="11"/>
      <c r="AMI6992" s="12"/>
      <c r="AMJ6992" s="12"/>
      <c r="AMK6992" s="12"/>
    </row>
    <row r="6993" spans="1:1025">
      <c r="A6993" s="23">
        <v>12</v>
      </c>
      <c r="B6993" s="23">
        <v>2004</v>
      </c>
      <c r="C6993" s="24">
        <v>51.827539999999999</v>
      </c>
      <c r="D6993" s="24">
        <v>-46.368540000000003</v>
      </c>
      <c r="E6993" s="24">
        <v>25</v>
      </c>
      <c r="F6993" s="27">
        <v>0.68</v>
      </c>
      <c r="G6993" s="24" t="s">
        <v>100</v>
      </c>
      <c r="H6993" s="1"/>
      <c r="I6993" s="1"/>
      <c r="AD6993" s="1"/>
      <c r="AE6993" s="1"/>
      <c r="AG6993" s="7"/>
      <c r="AH6993" s="7"/>
      <c r="AI6993" s="7"/>
      <c r="IU6993" s="11"/>
      <c r="IV6993" s="11"/>
      <c r="IW6993" s="11"/>
      <c r="AMI6993" s="12"/>
      <c r="AMJ6993" s="12"/>
      <c r="AMK6993" s="12"/>
    </row>
    <row r="6994" spans="1:1025">
      <c r="A6994" s="23">
        <v>12</v>
      </c>
      <c r="B6994" s="23">
        <v>2004</v>
      </c>
      <c r="C6994" s="24">
        <v>51.827539999999999</v>
      </c>
      <c r="D6994" s="24">
        <v>-46.368540000000003</v>
      </c>
      <c r="E6994" s="24">
        <v>50</v>
      </c>
      <c r="F6994" s="27">
        <v>2.16</v>
      </c>
      <c r="G6994" s="24" t="s">
        <v>100</v>
      </c>
      <c r="H6994" s="1"/>
      <c r="I6994" s="1"/>
      <c r="AD6994" s="1"/>
      <c r="AE6994" s="1"/>
      <c r="AG6994" s="7"/>
      <c r="AH6994" s="7"/>
      <c r="AI6994" s="7"/>
      <c r="IU6994" s="11"/>
      <c r="IV6994" s="11"/>
      <c r="IW6994" s="11"/>
      <c r="AMI6994" s="12"/>
      <c r="AMJ6994" s="12"/>
      <c r="AMK6994" s="12"/>
    </row>
    <row r="6995" spans="1:1025">
      <c r="A6995" s="23">
        <v>12</v>
      </c>
      <c r="B6995" s="23">
        <v>2004</v>
      </c>
      <c r="C6995" s="24">
        <v>51.827539999999999</v>
      </c>
      <c r="D6995" s="24">
        <v>-46.368540000000003</v>
      </c>
      <c r="E6995" s="24">
        <v>80</v>
      </c>
      <c r="F6995" s="27">
        <v>1.1299999999999999</v>
      </c>
      <c r="G6995" s="24" t="s">
        <v>100</v>
      </c>
      <c r="H6995" s="1"/>
      <c r="I6995" s="1"/>
      <c r="AD6995" s="1"/>
      <c r="AE6995" s="1"/>
      <c r="AG6995" s="7"/>
      <c r="AH6995" s="7"/>
      <c r="AI6995" s="7"/>
      <c r="IU6995" s="11"/>
      <c r="IV6995" s="11"/>
      <c r="IW6995" s="11"/>
      <c r="AMI6995" s="12"/>
      <c r="AMJ6995" s="12"/>
      <c r="AMK6995" s="12"/>
    </row>
    <row r="6996" spans="1:1025">
      <c r="A6996" s="23">
        <v>12</v>
      </c>
      <c r="B6996" s="23">
        <v>2004</v>
      </c>
      <c r="C6996" s="24">
        <v>51.894590000000001</v>
      </c>
      <c r="D6996" s="24">
        <v>-46.323320000000002</v>
      </c>
      <c r="E6996" s="24">
        <v>5</v>
      </c>
      <c r="F6996" s="27">
        <v>0.6</v>
      </c>
      <c r="G6996" s="24" t="s">
        <v>100</v>
      </c>
      <c r="H6996" s="1"/>
      <c r="I6996" s="1"/>
      <c r="AD6996" s="1"/>
      <c r="AE6996" s="1"/>
      <c r="AG6996" s="7"/>
      <c r="AH6996" s="7"/>
      <c r="AI6996" s="7"/>
      <c r="IU6996" s="11"/>
      <c r="IV6996" s="11"/>
      <c r="IW6996" s="11"/>
      <c r="AMI6996" s="12"/>
      <c r="AMJ6996" s="12"/>
      <c r="AMK6996" s="12"/>
    </row>
    <row r="6997" spans="1:1025">
      <c r="A6997" s="23">
        <v>12</v>
      </c>
      <c r="B6997" s="23">
        <v>2004</v>
      </c>
      <c r="C6997" s="24">
        <v>51.894590000000001</v>
      </c>
      <c r="D6997" s="24">
        <v>-46.323320000000002</v>
      </c>
      <c r="E6997" s="24">
        <v>25</v>
      </c>
      <c r="F6997" s="27">
        <v>0.52</v>
      </c>
      <c r="G6997" s="24" t="s">
        <v>100</v>
      </c>
      <c r="H6997" s="1"/>
      <c r="I6997" s="1"/>
      <c r="AD6997" s="1"/>
      <c r="AE6997" s="1"/>
      <c r="AG6997" s="7"/>
      <c r="AH6997" s="7"/>
      <c r="AI6997" s="7"/>
      <c r="IU6997" s="11"/>
      <c r="IV6997" s="11"/>
      <c r="IW6997" s="11"/>
      <c r="AMI6997" s="12"/>
      <c r="AMJ6997" s="12"/>
      <c r="AMK6997" s="12"/>
    </row>
    <row r="6998" spans="1:1025">
      <c r="A6998" s="23">
        <v>12</v>
      </c>
      <c r="B6998" s="23">
        <v>2004</v>
      </c>
      <c r="C6998" s="24">
        <v>51.894590000000001</v>
      </c>
      <c r="D6998" s="24">
        <v>-46.323320000000002</v>
      </c>
      <c r="E6998" s="24">
        <v>50</v>
      </c>
      <c r="F6998" s="27">
        <v>0.56000000000000105</v>
      </c>
      <c r="G6998" s="24" t="s">
        <v>100</v>
      </c>
      <c r="H6998" s="1"/>
      <c r="I6998" s="1"/>
      <c r="AD6998" s="1"/>
      <c r="AE6998" s="1"/>
      <c r="AG6998" s="7"/>
      <c r="AH6998" s="7"/>
      <c r="AI6998" s="7"/>
      <c r="IU6998" s="11"/>
      <c r="IV6998" s="11"/>
      <c r="IW6998" s="11"/>
      <c r="AMI6998" s="12"/>
      <c r="AMJ6998" s="12"/>
      <c r="AMK6998" s="12"/>
    </row>
    <row r="6999" spans="1:1025">
      <c r="A6999" s="23">
        <v>12</v>
      </c>
      <c r="B6999" s="23">
        <v>2004</v>
      </c>
      <c r="C6999" s="24">
        <v>51.894590000000001</v>
      </c>
      <c r="D6999" s="24">
        <v>-46.323320000000002</v>
      </c>
      <c r="E6999" s="24">
        <v>100</v>
      </c>
      <c r="F6999" s="27">
        <v>0.39</v>
      </c>
      <c r="G6999" s="24" t="s">
        <v>100</v>
      </c>
      <c r="H6999" s="1"/>
      <c r="I6999" s="1"/>
      <c r="AD6999" s="1"/>
      <c r="AE6999" s="1"/>
      <c r="AG6999" s="7"/>
      <c r="AH6999" s="7"/>
      <c r="AI6999" s="7"/>
      <c r="IU6999" s="11"/>
      <c r="IV6999" s="11"/>
      <c r="IW6999" s="11"/>
      <c r="AMI6999" s="12"/>
      <c r="AMJ6999" s="12"/>
      <c r="AMK6999" s="12"/>
    </row>
    <row r="7000" spans="1:1025">
      <c r="A7000" s="23">
        <v>12</v>
      </c>
      <c r="B7000" s="23">
        <v>2004</v>
      </c>
      <c r="C7000" s="24">
        <v>51.894590000000001</v>
      </c>
      <c r="D7000" s="24">
        <v>-46.323320000000002</v>
      </c>
      <c r="E7000" s="24">
        <v>200</v>
      </c>
      <c r="F7000" s="27">
        <v>1.01</v>
      </c>
      <c r="G7000" s="24" t="s">
        <v>100</v>
      </c>
      <c r="H7000" s="1"/>
      <c r="I7000" s="1"/>
      <c r="AD7000" s="1"/>
      <c r="AE7000" s="1"/>
      <c r="AG7000" s="7"/>
      <c r="AH7000" s="7"/>
      <c r="AI7000" s="7"/>
      <c r="IU7000" s="11"/>
      <c r="IV7000" s="11"/>
      <c r="IW7000" s="11"/>
      <c r="AMI7000" s="12"/>
      <c r="AMJ7000" s="12"/>
      <c r="AMK7000" s="12"/>
    </row>
    <row r="7001" spans="1:1025">
      <c r="A7001" s="23">
        <v>12</v>
      </c>
      <c r="B7001" s="23">
        <v>2004</v>
      </c>
      <c r="C7001" s="24">
        <v>51.894590000000001</v>
      </c>
      <c r="D7001" s="24">
        <v>-46.323320000000002</v>
      </c>
      <c r="E7001" s="24">
        <v>300</v>
      </c>
      <c r="F7001" s="27">
        <v>2.08</v>
      </c>
      <c r="G7001" s="24" t="s">
        <v>100</v>
      </c>
      <c r="H7001" s="1"/>
      <c r="I7001" s="1"/>
      <c r="AD7001" s="1"/>
      <c r="AE7001" s="1"/>
      <c r="AG7001" s="7"/>
      <c r="AH7001" s="7"/>
      <c r="AI7001" s="7"/>
      <c r="IU7001" s="11"/>
      <c r="IV7001" s="11"/>
      <c r="IW7001" s="11"/>
      <c r="AMI7001" s="12"/>
      <c r="AMJ7001" s="12"/>
      <c r="AMK7001" s="12"/>
    </row>
    <row r="7002" spans="1:1025">
      <c r="A7002" s="23">
        <v>12</v>
      </c>
      <c r="B7002" s="23">
        <v>2004</v>
      </c>
      <c r="C7002" s="24">
        <v>51.894590000000001</v>
      </c>
      <c r="D7002" s="24">
        <v>-46.323320000000002</v>
      </c>
      <c r="E7002" s="24">
        <v>376</v>
      </c>
      <c r="F7002" s="27">
        <v>0.56000000000000105</v>
      </c>
      <c r="G7002" s="24" t="s">
        <v>100</v>
      </c>
      <c r="H7002" s="1"/>
      <c r="I7002" s="1"/>
      <c r="AD7002" s="1"/>
      <c r="AE7002" s="1"/>
      <c r="AG7002" s="7"/>
      <c r="AH7002" s="7"/>
      <c r="AI7002" s="7"/>
      <c r="IU7002" s="11"/>
      <c r="IV7002" s="11"/>
      <c r="IW7002" s="11"/>
      <c r="AMI7002" s="12"/>
      <c r="AMJ7002" s="12"/>
      <c r="AMK7002" s="12"/>
    </row>
    <row r="7003" spans="1:1025">
      <c r="A7003" s="23">
        <v>12</v>
      </c>
      <c r="B7003" s="23">
        <v>2004</v>
      </c>
      <c r="C7003" s="24">
        <v>51.970829999999999</v>
      </c>
      <c r="D7003" s="24">
        <v>-46.269970000000001</v>
      </c>
      <c r="E7003" s="24">
        <v>5</v>
      </c>
      <c r="F7003" s="27">
        <v>0.16</v>
      </c>
      <c r="G7003" s="24" t="s">
        <v>100</v>
      </c>
      <c r="H7003" s="1"/>
      <c r="I7003" s="1"/>
      <c r="AD7003" s="1"/>
      <c r="AE7003" s="1"/>
      <c r="AG7003" s="7"/>
      <c r="AH7003" s="7"/>
      <c r="AI7003" s="7"/>
      <c r="IU7003" s="11"/>
      <c r="IV7003" s="11"/>
      <c r="IW7003" s="11"/>
      <c r="AMI7003" s="12"/>
      <c r="AMJ7003" s="12"/>
      <c r="AMK7003" s="12"/>
    </row>
    <row r="7004" spans="1:1025">
      <c r="A7004" s="23">
        <v>12</v>
      </c>
      <c r="B7004" s="23">
        <v>2004</v>
      </c>
      <c r="C7004" s="24">
        <v>51.970829999999999</v>
      </c>
      <c r="D7004" s="24">
        <v>-46.269970000000001</v>
      </c>
      <c r="E7004" s="24">
        <v>25</v>
      </c>
      <c r="F7004" s="27">
        <v>0.15</v>
      </c>
      <c r="G7004" s="24" t="s">
        <v>100</v>
      </c>
      <c r="H7004" s="1"/>
      <c r="I7004" s="1"/>
      <c r="AD7004" s="1"/>
      <c r="AE7004" s="1"/>
      <c r="AG7004" s="7"/>
      <c r="AH7004" s="7"/>
      <c r="AI7004" s="7"/>
      <c r="IU7004" s="11"/>
      <c r="IV7004" s="11"/>
      <c r="IW7004" s="11"/>
      <c r="AMI7004" s="12"/>
      <c r="AMJ7004" s="12"/>
      <c r="AMK7004" s="12"/>
    </row>
    <row r="7005" spans="1:1025">
      <c r="A7005" s="23">
        <v>12</v>
      </c>
      <c r="B7005" s="23">
        <v>2004</v>
      </c>
      <c r="C7005" s="24">
        <v>51.970829999999999</v>
      </c>
      <c r="D7005" s="24">
        <v>-46.269970000000001</v>
      </c>
      <c r="E7005" s="24">
        <v>50</v>
      </c>
      <c r="F7005" s="27">
        <v>0.32</v>
      </c>
      <c r="G7005" s="24" t="s">
        <v>100</v>
      </c>
      <c r="H7005" s="1"/>
      <c r="I7005" s="1"/>
      <c r="AD7005" s="1"/>
      <c r="AE7005" s="1"/>
      <c r="AG7005" s="7"/>
      <c r="AH7005" s="7"/>
      <c r="AI7005" s="7"/>
      <c r="IU7005" s="11"/>
      <c r="IV7005" s="11"/>
      <c r="IW7005" s="11"/>
      <c r="AMI7005" s="12"/>
      <c r="AMJ7005" s="12"/>
      <c r="AMK7005" s="12"/>
    </row>
    <row r="7006" spans="1:1025">
      <c r="A7006" s="23">
        <v>12</v>
      </c>
      <c r="B7006" s="23">
        <v>2004</v>
      </c>
      <c r="C7006" s="24">
        <v>51.970829999999999</v>
      </c>
      <c r="D7006" s="24">
        <v>-46.269970000000001</v>
      </c>
      <c r="E7006" s="24">
        <v>100</v>
      </c>
      <c r="F7006" s="27">
        <v>0.15</v>
      </c>
      <c r="G7006" s="24" t="s">
        <v>100</v>
      </c>
      <c r="H7006" s="1"/>
      <c r="I7006" s="1"/>
      <c r="AD7006" s="1"/>
      <c r="AE7006" s="1"/>
      <c r="AG7006" s="7"/>
      <c r="AH7006" s="7"/>
      <c r="AI7006" s="7"/>
      <c r="IU7006" s="11"/>
      <c r="IV7006" s="11"/>
      <c r="IW7006" s="11"/>
      <c r="AMI7006" s="12"/>
      <c r="AMJ7006" s="12"/>
      <c r="AMK7006" s="12"/>
    </row>
    <row r="7007" spans="1:1025">
      <c r="A7007" s="23">
        <v>12</v>
      </c>
      <c r="B7007" s="23">
        <v>2004</v>
      </c>
      <c r="C7007" s="24">
        <v>51.970829999999999</v>
      </c>
      <c r="D7007" s="24">
        <v>-46.269970000000001</v>
      </c>
      <c r="E7007" s="24">
        <v>300</v>
      </c>
      <c r="F7007" s="27">
        <v>0.42</v>
      </c>
      <c r="G7007" s="24" t="s">
        <v>100</v>
      </c>
      <c r="H7007" s="1"/>
      <c r="I7007" s="1"/>
      <c r="AD7007" s="1"/>
      <c r="AE7007" s="1"/>
      <c r="AG7007" s="7"/>
      <c r="AH7007" s="7"/>
      <c r="AI7007" s="7"/>
      <c r="IU7007" s="11"/>
      <c r="IV7007" s="11"/>
      <c r="IW7007" s="11"/>
      <c r="AMI7007" s="12"/>
      <c r="AMJ7007" s="12"/>
      <c r="AMK7007" s="12"/>
    </row>
    <row r="7008" spans="1:1025">
      <c r="A7008" s="23">
        <v>12</v>
      </c>
      <c r="B7008" s="23">
        <v>2004</v>
      </c>
      <c r="C7008" s="24">
        <v>51.970829999999999</v>
      </c>
      <c r="D7008" s="24">
        <v>-46.269970000000001</v>
      </c>
      <c r="E7008" s="24">
        <v>750</v>
      </c>
      <c r="F7008" s="27">
        <v>0.29000000000000098</v>
      </c>
      <c r="G7008" s="24" t="s">
        <v>100</v>
      </c>
      <c r="H7008" s="1"/>
      <c r="I7008" s="1"/>
      <c r="AD7008" s="1"/>
      <c r="AE7008" s="1"/>
      <c r="AG7008" s="7"/>
      <c r="AH7008" s="7"/>
      <c r="AI7008" s="7"/>
      <c r="IU7008" s="11"/>
      <c r="IV7008" s="11"/>
      <c r="IW7008" s="11"/>
      <c r="AMI7008" s="12"/>
      <c r="AMJ7008" s="12"/>
      <c r="AMK7008" s="12"/>
    </row>
    <row r="7009" spans="1:1025">
      <c r="A7009" s="23">
        <v>12</v>
      </c>
      <c r="B7009" s="23">
        <v>2004</v>
      </c>
      <c r="C7009" s="24">
        <v>51.781689999999998</v>
      </c>
      <c r="D7009" s="24">
        <v>-46.06223</v>
      </c>
      <c r="E7009" s="24">
        <v>25</v>
      </c>
      <c r="F7009" s="27">
        <v>0.26</v>
      </c>
      <c r="G7009" s="24" t="s">
        <v>100</v>
      </c>
      <c r="H7009" s="1"/>
      <c r="I7009" s="1"/>
      <c r="AD7009" s="1"/>
      <c r="AE7009" s="1"/>
      <c r="AG7009" s="7"/>
      <c r="AH7009" s="7"/>
      <c r="AI7009" s="7"/>
      <c r="IU7009" s="11"/>
      <c r="IV7009" s="11"/>
      <c r="IW7009" s="11"/>
      <c r="AMI7009" s="12"/>
      <c r="AMJ7009" s="12"/>
      <c r="AMK7009" s="12"/>
    </row>
    <row r="7010" spans="1:1025">
      <c r="A7010" s="23">
        <v>12</v>
      </c>
      <c r="B7010" s="23">
        <v>2004</v>
      </c>
      <c r="C7010" s="24">
        <v>51.781689999999998</v>
      </c>
      <c r="D7010" s="24">
        <v>-46.06223</v>
      </c>
      <c r="E7010" s="24">
        <v>35</v>
      </c>
      <c r="F7010" s="27">
        <v>0.38</v>
      </c>
      <c r="G7010" s="24" t="s">
        <v>100</v>
      </c>
      <c r="H7010" s="1"/>
      <c r="I7010" s="1"/>
      <c r="AD7010" s="1"/>
      <c r="AE7010" s="1"/>
      <c r="AG7010" s="7"/>
      <c r="AH7010" s="7"/>
      <c r="AI7010" s="7"/>
      <c r="IU7010" s="11"/>
      <c r="IV7010" s="11"/>
      <c r="IW7010" s="11"/>
      <c r="AMI7010" s="12"/>
      <c r="AMJ7010" s="12"/>
      <c r="AMK7010" s="12"/>
    </row>
    <row r="7011" spans="1:1025">
      <c r="A7011" s="23">
        <v>12</v>
      </c>
      <c r="B7011" s="23">
        <v>2004</v>
      </c>
      <c r="C7011" s="24">
        <v>51.781689999999998</v>
      </c>
      <c r="D7011" s="24">
        <v>-46.06223</v>
      </c>
      <c r="E7011" s="24">
        <v>75</v>
      </c>
      <c r="F7011" s="27">
        <v>0.26</v>
      </c>
      <c r="G7011" s="24" t="s">
        <v>100</v>
      </c>
      <c r="H7011" s="1"/>
      <c r="I7011" s="1"/>
      <c r="AD7011" s="1"/>
      <c r="AE7011" s="1"/>
      <c r="AG7011" s="7"/>
      <c r="AH7011" s="7"/>
      <c r="AI7011" s="7"/>
      <c r="IU7011" s="11"/>
      <c r="IV7011" s="11"/>
      <c r="IW7011" s="11"/>
      <c r="AMI7011" s="12"/>
      <c r="AMJ7011" s="12"/>
      <c r="AMK7011" s="12"/>
    </row>
    <row r="7012" spans="1:1025">
      <c r="A7012" s="23">
        <v>12</v>
      </c>
      <c r="B7012" s="23">
        <v>2004</v>
      </c>
      <c r="C7012" s="24">
        <v>51.781689999999998</v>
      </c>
      <c r="D7012" s="24">
        <v>-46.06223</v>
      </c>
      <c r="E7012" s="24">
        <v>175</v>
      </c>
      <c r="F7012" s="27">
        <v>0.31</v>
      </c>
      <c r="G7012" s="24" t="s">
        <v>100</v>
      </c>
      <c r="H7012" s="1"/>
      <c r="I7012" s="1"/>
      <c r="AD7012" s="1"/>
      <c r="AE7012" s="1"/>
      <c r="AG7012" s="7"/>
      <c r="AH7012" s="7"/>
      <c r="AI7012" s="7"/>
      <c r="IU7012" s="11"/>
      <c r="IV7012" s="11"/>
      <c r="IW7012" s="11"/>
      <c r="AMI7012" s="12"/>
      <c r="AMJ7012" s="12"/>
      <c r="AMK7012" s="12"/>
    </row>
    <row r="7013" spans="1:1025">
      <c r="A7013" s="23">
        <v>12</v>
      </c>
      <c r="B7013" s="23">
        <v>2004</v>
      </c>
      <c r="C7013" s="24">
        <v>51.781689999999998</v>
      </c>
      <c r="D7013" s="24">
        <v>-46.06223</v>
      </c>
      <c r="E7013" s="24">
        <v>500</v>
      </c>
      <c r="F7013" s="27">
        <v>0.22</v>
      </c>
      <c r="G7013" s="24" t="s">
        <v>100</v>
      </c>
      <c r="H7013" s="1"/>
      <c r="I7013" s="1"/>
      <c r="AD7013" s="1"/>
      <c r="AE7013" s="1"/>
      <c r="AG7013" s="7"/>
      <c r="AH7013" s="7"/>
      <c r="AI7013" s="7"/>
      <c r="IU7013" s="11"/>
      <c r="IV7013" s="11"/>
      <c r="IW7013" s="11"/>
      <c r="AMI7013" s="12"/>
      <c r="AMJ7013" s="12"/>
      <c r="AMK7013" s="12"/>
    </row>
    <row r="7014" spans="1:1025">
      <c r="A7014" s="23">
        <v>12</v>
      </c>
      <c r="B7014" s="23">
        <v>2004</v>
      </c>
      <c r="C7014" s="24">
        <v>51.775910000000003</v>
      </c>
      <c r="D7014" s="24">
        <v>-46.051340000000003</v>
      </c>
      <c r="E7014" s="24">
        <v>5</v>
      </c>
      <c r="F7014" s="27">
        <v>0.24</v>
      </c>
      <c r="G7014" s="24" t="s">
        <v>100</v>
      </c>
      <c r="H7014" s="1"/>
      <c r="I7014" s="1"/>
      <c r="AD7014" s="1"/>
      <c r="AE7014" s="1"/>
      <c r="AG7014" s="7"/>
      <c r="AH7014" s="7"/>
      <c r="AI7014" s="7"/>
      <c r="IU7014" s="11"/>
      <c r="IV7014" s="11"/>
      <c r="IW7014" s="11"/>
      <c r="AMI7014" s="12"/>
      <c r="AMJ7014" s="12"/>
      <c r="AMK7014" s="12"/>
    </row>
    <row r="7015" spans="1:1025">
      <c r="A7015" s="23">
        <v>12</v>
      </c>
      <c r="B7015" s="23">
        <v>2004</v>
      </c>
      <c r="C7015" s="24">
        <v>51.775910000000003</v>
      </c>
      <c r="D7015" s="24">
        <v>-46.051340000000003</v>
      </c>
      <c r="E7015" s="24">
        <v>25</v>
      </c>
      <c r="F7015" s="27">
        <v>0.27</v>
      </c>
      <c r="G7015" s="24" t="s">
        <v>100</v>
      </c>
      <c r="H7015" s="1"/>
      <c r="I7015" s="1"/>
      <c r="AD7015" s="1"/>
      <c r="AE7015" s="1"/>
      <c r="AG7015" s="7"/>
      <c r="AH7015" s="7"/>
      <c r="AI7015" s="7"/>
      <c r="IU7015" s="11"/>
      <c r="IV7015" s="11"/>
      <c r="IW7015" s="11"/>
      <c r="AMI7015" s="12"/>
      <c r="AMJ7015" s="12"/>
      <c r="AMK7015" s="12"/>
    </row>
    <row r="7016" spans="1:1025">
      <c r="A7016" s="23">
        <v>12</v>
      </c>
      <c r="B7016" s="23">
        <v>2004</v>
      </c>
      <c r="C7016" s="24">
        <v>51.775910000000003</v>
      </c>
      <c r="D7016" s="24">
        <v>-46.051340000000003</v>
      </c>
      <c r="E7016" s="24">
        <v>55</v>
      </c>
      <c r="F7016" s="27">
        <v>0.12</v>
      </c>
      <c r="G7016" s="24" t="s">
        <v>100</v>
      </c>
      <c r="H7016" s="1"/>
      <c r="I7016" s="1"/>
      <c r="AD7016" s="1"/>
      <c r="AE7016" s="1"/>
      <c r="AG7016" s="7"/>
      <c r="AH7016" s="7"/>
      <c r="AI7016" s="7"/>
      <c r="IU7016" s="11"/>
      <c r="IV7016" s="11"/>
      <c r="IW7016" s="11"/>
      <c r="AMI7016" s="12"/>
      <c r="AMJ7016" s="12"/>
      <c r="AMK7016" s="12"/>
    </row>
    <row r="7017" spans="1:1025">
      <c r="A7017" s="23">
        <v>12</v>
      </c>
      <c r="B7017" s="23">
        <v>2004</v>
      </c>
      <c r="C7017" s="24">
        <v>51.775910000000003</v>
      </c>
      <c r="D7017" s="24">
        <v>-46.051340000000003</v>
      </c>
      <c r="E7017" s="24">
        <v>100</v>
      </c>
      <c r="F7017" s="27">
        <v>0.41</v>
      </c>
      <c r="G7017" s="24" t="s">
        <v>100</v>
      </c>
      <c r="H7017" s="1"/>
      <c r="I7017" s="1"/>
      <c r="AD7017" s="1"/>
      <c r="AE7017" s="1"/>
      <c r="AG7017" s="7"/>
      <c r="AH7017" s="7"/>
      <c r="AI7017" s="7"/>
      <c r="IU7017" s="11"/>
      <c r="IV7017" s="11"/>
      <c r="IW7017" s="11"/>
      <c r="AMI7017" s="12"/>
      <c r="AMJ7017" s="12"/>
      <c r="AMK7017" s="12"/>
    </row>
    <row r="7018" spans="1:1025">
      <c r="A7018" s="23">
        <v>12</v>
      </c>
      <c r="B7018" s="23">
        <v>2004</v>
      </c>
      <c r="C7018" s="24">
        <v>51.775910000000003</v>
      </c>
      <c r="D7018" s="24">
        <v>-46.051340000000003</v>
      </c>
      <c r="E7018" s="24">
        <v>200</v>
      </c>
      <c r="F7018" s="27">
        <v>0.15</v>
      </c>
      <c r="G7018" s="24" t="s">
        <v>100</v>
      </c>
      <c r="H7018" s="1"/>
      <c r="I7018" s="1"/>
      <c r="AD7018" s="1"/>
      <c r="AE7018" s="1"/>
      <c r="AG7018" s="7"/>
      <c r="AH7018" s="7"/>
      <c r="AI7018" s="7"/>
      <c r="IU7018" s="11"/>
      <c r="IV7018" s="11"/>
      <c r="IW7018" s="11"/>
      <c r="AMI7018" s="12"/>
      <c r="AMJ7018" s="12"/>
      <c r="AMK7018" s="12"/>
    </row>
    <row r="7019" spans="1:1025">
      <c r="A7019" s="23">
        <v>1</v>
      </c>
      <c r="B7019" s="23">
        <v>2005</v>
      </c>
      <c r="C7019" s="24">
        <v>52.849519999999998</v>
      </c>
      <c r="D7019" s="24">
        <v>-47.801110000000001</v>
      </c>
      <c r="E7019" s="24">
        <v>50</v>
      </c>
      <c r="F7019" s="27">
        <v>0.09</v>
      </c>
      <c r="G7019" s="24" t="s">
        <v>100</v>
      </c>
      <c r="H7019" s="1"/>
      <c r="I7019" s="1"/>
      <c r="AD7019" s="1"/>
      <c r="AE7019" s="1"/>
      <c r="AG7019" s="7"/>
      <c r="AH7019" s="7"/>
      <c r="AI7019" s="7"/>
      <c r="IU7019" s="11"/>
      <c r="IV7019" s="11"/>
      <c r="IW7019" s="11"/>
      <c r="AMI7019" s="12"/>
      <c r="AMJ7019" s="12"/>
      <c r="AMK7019" s="12"/>
    </row>
    <row r="7020" spans="1:1025">
      <c r="A7020" s="23">
        <v>1</v>
      </c>
      <c r="B7020" s="23">
        <v>2005</v>
      </c>
      <c r="C7020" s="24">
        <v>52.849519999999998</v>
      </c>
      <c r="D7020" s="24">
        <v>-47.801110000000001</v>
      </c>
      <c r="E7020" s="24">
        <v>100</v>
      </c>
      <c r="F7020" s="27">
        <v>0.16</v>
      </c>
      <c r="G7020" s="24" t="s">
        <v>100</v>
      </c>
      <c r="H7020" s="1"/>
      <c r="I7020" s="1"/>
      <c r="AD7020" s="1"/>
      <c r="AE7020" s="1"/>
      <c r="AG7020" s="7"/>
      <c r="AH7020" s="7"/>
      <c r="AI7020" s="7"/>
      <c r="IU7020" s="11"/>
      <c r="IV7020" s="11"/>
      <c r="IW7020" s="11"/>
      <c r="AMI7020" s="12"/>
      <c r="AMJ7020" s="12"/>
      <c r="AMK7020" s="12"/>
    </row>
    <row r="7021" spans="1:1025">
      <c r="A7021" s="23">
        <v>1</v>
      </c>
      <c r="B7021" s="23">
        <v>2005</v>
      </c>
      <c r="C7021" s="24">
        <v>52.849519999999998</v>
      </c>
      <c r="D7021" s="24">
        <v>-47.801110000000001</v>
      </c>
      <c r="E7021" s="24">
        <v>160</v>
      </c>
      <c r="F7021" s="27">
        <v>0.17</v>
      </c>
      <c r="G7021" s="24" t="s">
        <v>100</v>
      </c>
      <c r="H7021" s="1"/>
      <c r="I7021" s="1"/>
      <c r="AD7021" s="1"/>
      <c r="AE7021" s="1"/>
      <c r="AG7021" s="7"/>
      <c r="AH7021" s="7"/>
      <c r="AI7021" s="7"/>
      <c r="IU7021" s="11"/>
      <c r="IV7021" s="11"/>
      <c r="IW7021" s="11"/>
      <c r="AMI7021" s="12"/>
      <c r="AMJ7021" s="12"/>
      <c r="AMK7021" s="12"/>
    </row>
    <row r="7022" spans="1:1025">
      <c r="A7022" s="23">
        <v>1</v>
      </c>
      <c r="B7022" s="23">
        <v>2005</v>
      </c>
      <c r="C7022" s="24">
        <v>52.849519999999998</v>
      </c>
      <c r="D7022" s="24">
        <v>-47.801110000000001</v>
      </c>
      <c r="E7022" s="24">
        <v>200</v>
      </c>
      <c r="F7022" s="27">
        <v>0.11</v>
      </c>
      <c r="G7022" s="24" t="s">
        <v>100</v>
      </c>
      <c r="H7022" s="1"/>
      <c r="I7022" s="1"/>
      <c r="AD7022" s="1"/>
      <c r="AE7022" s="1"/>
      <c r="AG7022" s="7"/>
      <c r="AH7022" s="7"/>
      <c r="AI7022" s="7"/>
      <c r="IU7022" s="11"/>
      <c r="IV7022" s="11"/>
      <c r="IW7022" s="11"/>
      <c r="AMI7022" s="12"/>
      <c r="AMJ7022" s="12"/>
      <c r="AMK7022" s="12"/>
    </row>
    <row r="7023" spans="1:1025">
      <c r="A7023" s="23">
        <v>1</v>
      </c>
      <c r="B7023" s="23">
        <v>2005</v>
      </c>
      <c r="C7023" s="24">
        <v>51.86656</v>
      </c>
      <c r="D7023" s="24">
        <v>-46.034120000000001</v>
      </c>
      <c r="E7023" s="24">
        <v>5</v>
      </c>
      <c r="F7023" s="27">
        <v>0.15</v>
      </c>
      <c r="G7023" s="24" t="s">
        <v>100</v>
      </c>
      <c r="H7023" s="1"/>
      <c r="I7023" s="1"/>
      <c r="AD7023" s="1"/>
      <c r="AE7023" s="1"/>
      <c r="AG7023" s="7"/>
      <c r="AH7023" s="7"/>
      <c r="AI7023" s="7"/>
      <c r="IU7023" s="11"/>
      <c r="IV7023" s="11"/>
      <c r="IW7023" s="11"/>
      <c r="AMI7023" s="12"/>
      <c r="AMJ7023" s="12"/>
      <c r="AMK7023" s="12"/>
    </row>
    <row r="7024" spans="1:1025">
      <c r="A7024" s="23">
        <v>1</v>
      </c>
      <c r="B7024" s="23">
        <v>2005</v>
      </c>
      <c r="C7024" s="24">
        <v>51.86656</v>
      </c>
      <c r="D7024" s="24">
        <v>-46.034120000000001</v>
      </c>
      <c r="E7024" s="24">
        <v>20</v>
      </c>
      <c r="F7024" s="27">
        <v>0.23</v>
      </c>
      <c r="G7024" s="24" t="s">
        <v>100</v>
      </c>
      <c r="H7024" s="1"/>
      <c r="I7024" s="1"/>
      <c r="AD7024" s="1"/>
      <c r="AE7024" s="1"/>
      <c r="AG7024" s="7"/>
      <c r="AH7024" s="7"/>
      <c r="AI7024" s="7"/>
      <c r="IU7024" s="11"/>
      <c r="IV7024" s="11"/>
      <c r="IW7024" s="11"/>
      <c r="AMI7024" s="12"/>
      <c r="AMJ7024" s="12"/>
      <c r="AMK7024" s="12"/>
    </row>
    <row r="7025" spans="1:1025">
      <c r="A7025" s="23">
        <v>1</v>
      </c>
      <c r="B7025" s="23">
        <v>2005</v>
      </c>
      <c r="C7025" s="24">
        <v>51.86656</v>
      </c>
      <c r="D7025" s="24">
        <v>-46.034120000000001</v>
      </c>
      <c r="E7025" s="24">
        <v>80</v>
      </c>
      <c r="F7025" s="27">
        <v>0.1</v>
      </c>
      <c r="G7025" s="24" t="s">
        <v>100</v>
      </c>
      <c r="H7025" s="1"/>
      <c r="I7025" s="1"/>
      <c r="AD7025" s="1"/>
      <c r="AE7025" s="1"/>
      <c r="AG7025" s="7"/>
      <c r="AH7025" s="7"/>
      <c r="AI7025" s="7"/>
      <c r="IU7025" s="11"/>
      <c r="IV7025" s="11"/>
      <c r="IW7025" s="11"/>
      <c r="AMI7025" s="12"/>
      <c r="AMJ7025" s="12"/>
      <c r="AMK7025" s="12"/>
    </row>
    <row r="7026" spans="1:1025">
      <c r="A7026" s="23">
        <v>1</v>
      </c>
      <c r="B7026" s="23">
        <v>2005</v>
      </c>
      <c r="C7026" s="24">
        <v>51.86656</v>
      </c>
      <c r="D7026" s="24">
        <v>-46.034120000000001</v>
      </c>
      <c r="E7026" s="24">
        <v>150</v>
      </c>
      <c r="F7026" s="27">
        <v>0.09</v>
      </c>
      <c r="G7026" s="24" t="s">
        <v>100</v>
      </c>
      <c r="H7026" s="1"/>
      <c r="I7026" s="1"/>
      <c r="AD7026" s="1"/>
      <c r="AE7026" s="1"/>
      <c r="AG7026" s="7"/>
      <c r="AH7026" s="7"/>
      <c r="AI7026" s="7"/>
      <c r="IU7026" s="11"/>
      <c r="IV7026" s="11"/>
      <c r="IW7026" s="11"/>
      <c r="AMI7026" s="12"/>
      <c r="AMJ7026" s="12"/>
      <c r="AMK7026" s="12"/>
    </row>
    <row r="7027" spans="1:1025">
      <c r="A7027" s="23">
        <v>1</v>
      </c>
      <c r="B7027" s="23">
        <v>2005</v>
      </c>
      <c r="C7027" s="24">
        <v>51.86656</v>
      </c>
      <c r="D7027" s="24">
        <v>-46.034120000000001</v>
      </c>
      <c r="E7027" s="24">
        <v>300</v>
      </c>
      <c r="F7027" s="27">
        <v>0.34</v>
      </c>
      <c r="G7027" s="24" t="s">
        <v>100</v>
      </c>
      <c r="H7027" s="1"/>
      <c r="I7027" s="1"/>
      <c r="AD7027" s="1"/>
      <c r="AE7027" s="1"/>
      <c r="AG7027" s="7"/>
      <c r="AH7027" s="7"/>
      <c r="AI7027" s="7"/>
      <c r="IU7027" s="11"/>
      <c r="IV7027" s="11"/>
      <c r="IW7027" s="11"/>
      <c r="AMI7027" s="12"/>
      <c r="AMJ7027" s="12"/>
      <c r="AMK7027" s="12"/>
    </row>
    <row r="7028" spans="1:1025">
      <c r="A7028" s="23">
        <v>1</v>
      </c>
      <c r="B7028" s="23">
        <v>2005</v>
      </c>
      <c r="C7028" s="24">
        <v>51.86656</v>
      </c>
      <c r="D7028" s="24">
        <v>-46.034120000000001</v>
      </c>
      <c r="E7028" s="24">
        <v>500</v>
      </c>
      <c r="F7028" s="27">
        <v>0.2</v>
      </c>
      <c r="G7028" s="24" t="s">
        <v>100</v>
      </c>
      <c r="H7028" s="1"/>
      <c r="I7028" s="1"/>
      <c r="AD7028" s="1"/>
      <c r="AE7028" s="1"/>
      <c r="AG7028" s="7"/>
      <c r="AH7028" s="7"/>
      <c r="AI7028" s="7"/>
      <c r="IU7028" s="11"/>
      <c r="IV7028" s="11"/>
      <c r="IW7028" s="11"/>
      <c r="AMI7028" s="12"/>
      <c r="AMJ7028" s="12"/>
      <c r="AMK7028" s="12"/>
    </row>
    <row r="7029" spans="1:1025">
      <c r="A7029" s="23">
        <v>10</v>
      </c>
      <c r="B7029" s="23">
        <v>2004</v>
      </c>
      <c r="C7029" s="24">
        <v>-141.27770000000001</v>
      </c>
      <c r="D7029" s="24">
        <v>-8.3213000000000008</v>
      </c>
      <c r="E7029" s="24">
        <v>10</v>
      </c>
      <c r="F7029" s="27">
        <v>0.19</v>
      </c>
      <c r="G7029" s="24" t="s">
        <v>101</v>
      </c>
      <c r="H7029" s="1"/>
      <c r="I7029" s="1"/>
      <c r="AD7029" s="1"/>
      <c r="AE7029" s="1"/>
      <c r="AG7029" s="7"/>
      <c r="AH7029" s="7"/>
      <c r="AI7029" s="7"/>
      <c r="IU7029" s="11"/>
      <c r="IV7029" s="11"/>
      <c r="IW7029" s="11"/>
      <c r="AMI7029" s="12"/>
      <c r="AMJ7029" s="12"/>
      <c r="AMK7029" s="12"/>
    </row>
    <row r="7030" spans="1:1025">
      <c r="A7030" s="23">
        <v>10</v>
      </c>
      <c r="B7030" s="23">
        <v>2004</v>
      </c>
      <c r="C7030" s="24">
        <v>-141.27770000000001</v>
      </c>
      <c r="D7030" s="24">
        <v>-8.3213000000000008</v>
      </c>
      <c r="E7030" s="24">
        <v>30</v>
      </c>
      <c r="F7030" s="27">
        <v>0.17</v>
      </c>
      <c r="G7030" s="24" t="s">
        <v>101</v>
      </c>
      <c r="H7030" s="1"/>
      <c r="I7030" s="1"/>
      <c r="AD7030" s="1"/>
      <c r="AE7030" s="1"/>
      <c r="AG7030" s="7"/>
      <c r="AH7030" s="7"/>
      <c r="AI7030" s="7"/>
      <c r="IU7030" s="11"/>
      <c r="IV7030" s="11"/>
      <c r="IW7030" s="11"/>
      <c r="AMI7030" s="12"/>
      <c r="AMJ7030" s="12"/>
      <c r="AMK7030" s="12"/>
    </row>
    <row r="7031" spans="1:1025">
      <c r="A7031" s="23">
        <v>10</v>
      </c>
      <c r="B7031" s="23">
        <v>2004</v>
      </c>
      <c r="C7031" s="24">
        <v>-141.27770000000001</v>
      </c>
      <c r="D7031" s="24">
        <v>-8.3213000000000008</v>
      </c>
      <c r="E7031" s="24">
        <v>50</v>
      </c>
      <c r="F7031" s="27">
        <v>0.18</v>
      </c>
      <c r="G7031" s="24" t="s">
        <v>101</v>
      </c>
      <c r="H7031" s="1"/>
      <c r="I7031" s="1"/>
      <c r="AD7031" s="1"/>
      <c r="AE7031" s="1"/>
      <c r="AG7031" s="7"/>
      <c r="AH7031" s="7"/>
      <c r="AI7031" s="7"/>
      <c r="IU7031" s="11"/>
      <c r="IV7031" s="11"/>
      <c r="IW7031" s="11"/>
      <c r="AMI7031" s="12"/>
      <c r="AMJ7031" s="12"/>
      <c r="AMK7031" s="12"/>
    </row>
    <row r="7032" spans="1:1025">
      <c r="A7032" s="23">
        <v>10</v>
      </c>
      <c r="B7032" s="23">
        <v>2004</v>
      </c>
      <c r="C7032" s="24">
        <v>-141.27770000000001</v>
      </c>
      <c r="D7032" s="24">
        <v>-8.3213000000000008</v>
      </c>
      <c r="E7032" s="24">
        <v>80</v>
      </c>
      <c r="F7032" s="27">
        <v>0.14000000000000001</v>
      </c>
      <c r="G7032" s="24" t="s">
        <v>101</v>
      </c>
      <c r="H7032" s="1"/>
      <c r="I7032" s="1"/>
      <c r="AD7032" s="1"/>
      <c r="AE7032" s="1"/>
      <c r="AG7032" s="7"/>
      <c r="AH7032" s="7"/>
      <c r="AI7032" s="7"/>
      <c r="IU7032" s="11"/>
      <c r="IV7032" s="11"/>
      <c r="IW7032" s="11"/>
      <c r="AMI7032" s="12"/>
      <c r="AMJ7032" s="12"/>
      <c r="AMK7032" s="12"/>
    </row>
    <row r="7033" spans="1:1025">
      <c r="A7033" s="23">
        <v>10</v>
      </c>
      <c r="B7033" s="23">
        <v>2004</v>
      </c>
      <c r="C7033" s="24">
        <v>-141.27770000000001</v>
      </c>
      <c r="D7033" s="24">
        <v>-8.3213000000000008</v>
      </c>
      <c r="E7033" s="24">
        <v>110</v>
      </c>
      <c r="F7033" s="27">
        <v>0.19</v>
      </c>
      <c r="G7033" s="24" t="s">
        <v>101</v>
      </c>
      <c r="H7033" s="1"/>
      <c r="I7033" s="1"/>
      <c r="AD7033" s="1"/>
      <c r="AE7033" s="1"/>
      <c r="AG7033" s="7"/>
      <c r="AH7033" s="7"/>
      <c r="AI7033" s="7"/>
      <c r="IU7033" s="11"/>
      <c r="IV7033" s="11"/>
      <c r="IW7033" s="11"/>
      <c r="AMI7033" s="12"/>
      <c r="AMJ7033" s="12"/>
      <c r="AMK7033" s="12"/>
    </row>
    <row r="7034" spans="1:1025">
      <c r="A7034" s="23">
        <v>10</v>
      </c>
      <c r="B7034" s="23">
        <v>2004</v>
      </c>
      <c r="C7034" s="24">
        <v>-141.27770000000001</v>
      </c>
      <c r="D7034" s="24">
        <v>-8.3213000000000008</v>
      </c>
      <c r="E7034" s="24">
        <v>140</v>
      </c>
      <c r="F7034" s="27">
        <v>0.15</v>
      </c>
      <c r="G7034" s="24" t="s">
        <v>101</v>
      </c>
      <c r="H7034" s="1"/>
      <c r="I7034" s="1"/>
      <c r="AD7034" s="1"/>
      <c r="AE7034" s="1"/>
      <c r="AG7034" s="7"/>
      <c r="AH7034" s="7"/>
      <c r="AI7034" s="7"/>
      <c r="IU7034" s="11"/>
      <c r="IV7034" s="11"/>
      <c r="IW7034" s="11"/>
      <c r="AMI7034" s="12"/>
      <c r="AMJ7034" s="12"/>
      <c r="AMK7034" s="12"/>
    </row>
    <row r="7035" spans="1:1025">
      <c r="A7035" s="23">
        <v>10</v>
      </c>
      <c r="B7035" s="23">
        <v>2004</v>
      </c>
      <c r="C7035" s="24">
        <v>-141.27770000000001</v>
      </c>
      <c r="D7035" s="24">
        <v>-8.3213000000000008</v>
      </c>
      <c r="E7035" s="24">
        <v>190</v>
      </c>
      <c r="F7035" s="27">
        <v>0.12</v>
      </c>
      <c r="G7035" s="24" t="s">
        <v>101</v>
      </c>
      <c r="H7035" s="1"/>
      <c r="I7035" s="1"/>
      <c r="AD7035" s="1"/>
      <c r="AE7035" s="1"/>
      <c r="AG7035" s="7"/>
      <c r="AH7035" s="7"/>
      <c r="AI7035" s="7"/>
      <c r="IU7035" s="11"/>
      <c r="IV7035" s="11"/>
      <c r="IW7035" s="11"/>
      <c r="AMI7035" s="12"/>
      <c r="AMJ7035" s="12"/>
      <c r="AMK7035" s="12"/>
    </row>
    <row r="7036" spans="1:1025">
      <c r="A7036" s="23">
        <v>10</v>
      </c>
      <c r="B7036" s="23">
        <v>2004</v>
      </c>
      <c r="C7036" s="24">
        <v>-141.27770000000001</v>
      </c>
      <c r="D7036" s="24">
        <v>-8.3213000000000008</v>
      </c>
      <c r="E7036" s="24">
        <v>240</v>
      </c>
      <c r="F7036" s="27">
        <v>0.2</v>
      </c>
      <c r="G7036" s="24" t="s">
        <v>101</v>
      </c>
      <c r="H7036" s="1"/>
      <c r="I7036" s="1"/>
      <c r="AD7036" s="1"/>
      <c r="AE7036" s="1"/>
      <c r="AG7036" s="7"/>
      <c r="AH7036" s="7"/>
      <c r="AI7036" s="7"/>
      <c r="IU7036" s="11"/>
      <c r="IV7036" s="11"/>
      <c r="IW7036" s="11"/>
      <c r="AMI7036" s="12"/>
      <c r="AMJ7036" s="12"/>
      <c r="AMK7036" s="12"/>
    </row>
    <row r="7037" spans="1:1025">
      <c r="A7037" s="23">
        <v>10</v>
      </c>
      <c r="B7037" s="23">
        <v>2004</v>
      </c>
      <c r="C7037" s="24">
        <v>-141.27770000000001</v>
      </c>
      <c r="D7037" s="24">
        <v>-8.3213000000000008</v>
      </c>
      <c r="E7037" s="24">
        <v>350</v>
      </c>
      <c r="F7037" s="27">
        <v>0.42</v>
      </c>
      <c r="G7037" s="24" t="s">
        <v>101</v>
      </c>
      <c r="H7037" s="1"/>
      <c r="I7037" s="1"/>
      <c r="AD7037" s="1"/>
      <c r="AE7037" s="1"/>
      <c r="AG7037" s="7"/>
      <c r="AH7037" s="7"/>
      <c r="AI7037" s="7"/>
      <c r="IU7037" s="11"/>
      <c r="IV7037" s="11"/>
      <c r="IW7037" s="11"/>
      <c r="AMI7037" s="12"/>
      <c r="AMJ7037" s="12"/>
      <c r="AMK7037" s="12"/>
    </row>
    <row r="7038" spans="1:1025">
      <c r="A7038" s="23">
        <v>10</v>
      </c>
      <c r="B7038" s="23">
        <v>2004</v>
      </c>
      <c r="C7038" s="24">
        <v>-140.10759999999999</v>
      </c>
      <c r="D7038" s="24">
        <v>-8.9768000000000008</v>
      </c>
      <c r="E7038" s="24">
        <v>30</v>
      </c>
      <c r="F7038" s="27">
        <v>0.16</v>
      </c>
      <c r="G7038" s="24" t="s">
        <v>101</v>
      </c>
      <c r="H7038" s="1"/>
      <c r="I7038" s="1"/>
      <c r="AD7038" s="1"/>
      <c r="AE7038" s="1"/>
      <c r="AG7038" s="7"/>
      <c r="AH7038" s="7"/>
      <c r="AI7038" s="7"/>
      <c r="IU7038" s="11"/>
      <c r="IV7038" s="11"/>
      <c r="IW7038" s="11"/>
      <c r="AMI7038" s="12"/>
      <c r="AMJ7038" s="12"/>
      <c r="AMK7038" s="12"/>
    </row>
    <row r="7039" spans="1:1025">
      <c r="A7039" s="23">
        <v>10</v>
      </c>
      <c r="B7039" s="23">
        <v>2004</v>
      </c>
      <c r="C7039" s="24">
        <v>-140.10759999999999</v>
      </c>
      <c r="D7039" s="24">
        <v>-8.9768000000000008</v>
      </c>
      <c r="E7039" s="24">
        <v>50</v>
      </c>
      <c r="F7039" s="27">
        <v>0.16</v>
      </c>
      <c r="G7039" s="24" t="s">
        <v>101</v>
      </c>
      <c r="H7039" s="1"/>
      <c r="I7039" s="1"/>
      <c r="AD7039" s="1"/>
      <c r="AE7039" s="1"/>
      <c r="AG7039" s="7"/>
      <c r="AH7039" s="7"/>
      <c r="AI7039" s="7"/>
      <c r="IU7039" s="11"/>
      <c r="IV7039" s="11"/>
      <c r="IW7039" s="11"/>
      <c r="AMI7039" s="12"/>
      <c r="AMJ7039" s="12"/>
      <c r="AMK7039" s="12"/>
    </row>
    <row r="7040" spans="1:1025">
      <c r="A7040" s="23">
        <v>10</v>
      </c>
      <c r="B7040" s="23">
        <v>2004</v>
      </c>
      <c r="C7040" s="24">
        <v>-140.10759999999999</v>
      </c>
      <c r="D7040" s="24">
        <v>-8.9768000000000008</v>
      </c>
      <c r="E7040" s="24">
        <v>80</v>
      </c>
      <c r="F7040" s="27">
        <v>0.19</v>
      </c>
      <c r="G7040" s="24" t="s">
        <v>101</v>
      </c>
      <c r="H7040" s="1"/>
      <c r="I7040" s="1"/>
      <c r="AD7040" s="1"/>
      <c r="AE7040" s="1"/>
      <c r="AG7040" s="7"/>
      <c r="AH7040" s="7"/>
      <c r="AI7040" s="7"/>
      <c r="IU7040" s="11"/>
      <c r="IV7040" s="11"/>
      <c r="IW7040" s="11"/>
      <c r="AMI7040" s="12"/>
      <c r="AMJ7040" s="12"/>
      <c r="AMK7040" s="12"/>
    </row>
    <row r="7041" spans="1:1025">
      <c r="A7041" s="23">
        <v>10</v>
      </c>
      <c r="B7041" s="23">
        <v>2004</v>
      </c>
      <c r="C7041" s="24">
        <v>-140.10759999999999</v>
      </c>
      <c r="D7041" s="24">
        <v>-8.9768000000000008</v>
      </c>
      <c r="E7041" s="24">
        <v>110</v>
      </c>
      <c r="F7041" s="27">
        <v>0.13</v>
      </c>
      <c r="G7041" s="24" t="s">
        <v>101</v>
      </c>
      <c r="H7041" s="1"/>
      <c r="I7041" s="1"/>
      <c r="AD7041" s="1"/>
      <c r="AE7041" s="1"/>
      <c r="AG7041" s="7"/>
      <c r="AH7041" s="7"/>
      <c r="AI7041" s="7"/>
      <c r="IU7041" s="11"/>
      <c r="IV7041" s="11"/>
      <c r="IW7041" s="11"/>
      <c r="AMI7041" s="12"/>
      <c r="AMJ7041" s="12"/>
      <c r="AMK7041" s="12"/>
    </row>
    <row r="7042" spans="1:1025">
      <c r="A7042" s="23">
        <v>10</v>
      </c>
      <c r="B7042" s="23">
        <v>2004</v>
      </c>
      <c r="C7042" s="24">
        <v>-140.10759999999999</v>
      </c>
      <c r="D7042" s="24">
        <v>-8.9768000000000008</v>
      </c>
      <c r="E7042" s="24">
        <v>130</v>
      </c>
      <c r="F7042" s="27">
        <v>0.17</v>
      </c>
      <c r="G7042" s="24" t="s">
        <v>101</v>
      </c>
      <c r="H7042" s="1"/>
      <c r="I7042" s="1"/>
      <c r="AD7042" s="1"/>
      <c r="AE7042" s="1"/>
      <c r="AG7042" s="7"/>
      <c r="AH7042" s="7"/>
      <c r="AI7042" s="7"/>
      <c r="IU7042" s="11"/>
      <c r="IV7042" s="11"/>
      <c r="IW7042" s="11"/>
      <c r="AMI7042" s="12"/>
      <c r="AMJ7042" s="12"/>
      <c r="AMK7042" s="12"/>
    </row>
    <row r="7043" spans="1:1025">
      <c r="A7043" s="23">
        <v>11</v>
      </c>
      <c r="B7043" s="23">
        <v>2004</v>
      </c>
      <c r="C7043" s="24">
        <v>-136.9761</v>
      </c>
      <c r="D7043" s="24">
        <v>-9.0459999999999994</v>
      </c>
      <c r="E7043" s="24">
        <v>10</v>
      </c>
      <c r="F7043" s="27">
        <v>0.15</v>
      </c>
      <c r="G7043" s="24" t="s">
        <v>101</v>
      </c>
      <c r="H7043" s="1"/>
      <c r="I7043" s="1"/>
      <c r="AD7043" s="1"/>
      <c r="AE7043" s="1"/>
      <c r="AG7043" s="7"/>
      <c r="AH7043" s="7"/>
      <c r="AI7043" s="7"/>
      <c r="IU7043" s="11"/>
      <c r="IV7043" s="11"/>
      <c r="IW7043" s="11"/>
      <c r="AMI7043" s="12"/>
      <c r="AMJ7043" s="12"/>
      <c r="AMK7043" s="12"/>
    </row>
    <row r="7044" spans="1:1025">
      <c r="A7044" s="23">
        <v>11</v>
      </c>
      <c r="B7044" s="23">
        <v>2004</v>
      </c>
      <c r="C7044" s="24">
        <v>-136.9761</v>
      </c>
      <c r="D7044" s="24">
        <v>-9.0459999999999994</v>
      </c>
      <c r="E7044" s="24">
        <v>30</v>
      </c>
      <c r="F7044" s="27">
        <v>0.14000000000000001</v>
      </c>
      <c r="G7044" s="24" t="s">
        <v>101</v>
      </c>
      <c r="H7044" s="1"/>
      <c r="I7044" s="1"/>
      <c r="AD7044" s="1"/>
      <c r="AE7044" s="1"/>
      <c r="AG7044" s="7"/>
      <c r="AH7044" s="7"/>
      <c r="AI7044" s="7"/>
      <c r="IU7044" s="11"/>
      <c r="IV7044" s="11"/>
      <c r="IW7044" s="11"/>
      <c r="AMI7044" s="12"/>
      <c r="AMJ7044" s="12"/>
      <c r="AMK7044" s="12"/>
    </row>
    <row r="7045" spans="1:1025">
      <c r="A7045" s="23">
        <v>11</v>
      </c>
      <c r="B7045" s="23">
        <v>2004</v>
      </c>
      <c r="C7045" s="24">
        <v>-136.9761</v>
      </c>
      <c r="D7045" s="24">
        <v>-9.0459999999999994</v>
      </c>
      <c r="E7045" s="24">
        <v>50</v>
      </c>
      <c r="F7045" s="27">
        <v>0.15</v>
      </c>
      <c r="G7045" s="24" t="s">
        <v>101</v>
      </c>
      <c r="H7045" s="1"/>
      <c r="I7045" s="1"/>
      <c r="AD7045" s="1"/>
      <c r="AE7045" s="1"/>
      <c r="AG7045" s="7"/>
      <c r="AH7045" s="7"/>
      <c r="AI7045" s="7"/>
      <c r="IU7045" s="11"/>
      <c r="IV7045" s="11"/>
      <c r="IW7045" s="11"/>
      <c r="AMI7045" s="12"/>
      <c r="AMJ7045" s="12"/>
      <c r="AMK7045" s="12"/>
    </row>
    <row r="7046" spans="1:1025">
      <c r="A7046" s="23">
        <v>11</v>
      </c>
      <c r="B7046" s="23">
        <v>2004</v>
      </c>
      <c r="C7046" s="24">
        <v>-136.9761</v>
      </c>
      <c r="D7046" s="24">
        <v>-9.0459999999999994</v>
      </c>
      <c r="E7046" s="24">
        <v>80</v>
      </c>
      <c r="F7046" s="27">
        <v>0.19</v>
      </c>
      <c r="G7046" s="24" t="s">
        <v>101</v>
      </c>
      <c r="H7046" s="1"/>
      <c r="I7046" s="1"/>
      <c r="AD7046" s="1"/>
      <c r="AE7046" s="1"/>
      <c r="AG7046" s="7"/>
      <c r="AH7046" s="7"/>
      <c r="AI7046" s="7"/>
      <c r="IU7046" s="11"/>
      <c r="IV7046" s="11"/>
      <c r="IW7046" s="11"/>
      <c r="AMI7046" s="12"/>
      <c r="AMJ7046" s="12"/>
      <c r="AMK7046" s="12"/>
    </row>
    <row r="7047" spans="1:1025">
      <c r="A7047" s="23">
        <v>11</v>
      </c>
      <c r="B7047" s="23">
        <v>2004</v>
      </c>
      <c r="C7047" s="24">
        <v>-136.9761</v>
      </c>
      <c r="D7047" s="24">
        <v>-9.0459999999999994</v>
      </c>
      <c r="E7047" s="24">
        <v>110</v>
      </c>
      <c r="F7047" s="27">
        <v>0.17</v>
      </c>
      <c r="G7047" s="24" t="s">
        <v>101</v>
      </c>
      <c r="H7047" s="1"/>
      <c r="I7047" s="1"/>
      <c r="AD7047" s="1"/>
      <c r="AE7047" s="1"/>
      <c r="AG7047" s="7"/>
      <c r="AH7047" s="7"/>
      <c r="AI7047" s="7"/>
      <c r="IU7047" s="11"/>
      <c r="IV7047" s="11"/>
      <c r="IW7047" s="11"/>
      <c r="AMI7047" s="12"/>
      <c r="AMJ7047" s="12"/>
      <c r="AMK7047" s="12"/>
    </row>
    <row r="7048" spans="1:1025">
      <c r="A7048" s="23">
        <v>11</v>
      </c>
      <c r="B7048" s="23">
        <v>2004</v>
      </c>
      <c r="C7048" s="24">
        <v>-136.9761</v>
      </c>
      <c r="D7048" s="24">
        <v>-9.0459999999999994</v>
      </c>
      <c r="E7048" s="24">
        <v>140</v>
      </c>
      <c r="F7048" s="27">
        <v>0.18</v>
      </c>
      <c r="G7048" s="24" t="s">
        <v>101</v>
      </c>
      <c r="H7048" s="1"/>
      <c r="I7048" s="1"/>
      <c r="AD7048" s="1"/>
      <c r="AE7048" s="1"/>
      <c r="AG7048" s="7"/>
      <c r="AH7048" s="7"/>
      <c r="AI7048" s="7"/>
      <c r="IU7048" s="11"/>
      <c r="IV7048" s="11"/>
      <c r="IW7048" s="11"/>
      <c r="AMI7048" s="12"/>
      <c r="AMJ7048" s="12"/>
      <c r="AMK7048" s="12"/>
    </row>
    <row r="7049" spans="1:1025">
      <c r="A7049" s="23">
        <v>11</v>
      </c>
      <c r="B7049" s="23">
        <v>2004</v>
      </c>
      <c r="C7049" s="24">
        <v>-136.9761</v>
      </c>
      <c r="D7049" s="24">
        <v>-9.0459999999999994</v>
      </c>
      <c r="E7049" s="24">
        <v>190</v>
      </c>
      <c r="F7049" s="27">
        <v>0.14000000000000001</v>
      </c>
      <c r="G7049" s="24" t="s">
        <v>101</v>
      </c>
      <c r="H7049" s="1"/>
      <c r="I7049" s="1"/>
      <c r="AD7049" s="1"/>
      <c r="AE7049" s="1"/>
      <c r="AG7049" s="7"/>
      <c r="AH7049" s="7"/>
      <c r="AI7049" s="7"/>
      <c r="IU7049" s="11"/>
      <c r="IV7049" s="11"/>
      <c r="IW7049" s="11"/>
      <c r="AMI7049" s="12"/>
      <c r="AMJ7049" s="12"/>
      <c r="AMK7049" s="12"/>
    </row>
    <row r="7050" spans="1:1025">
      <c r="A7050" s="23">
        <v>11</v>
      </c>
      <c r="B7050" s="23">
        <v>2004</v>
      </c>
      <c r="C7050" s="24">
        <v>-136.9761</v>
      </c>
      <c r="D7050" s="24">
        <v>-9.0459999999999994</v>
      </c>
      <c r="E7050" s="24">
        <v>240</v>
      </c>
      <c r="F7050" s="27">
        <v>0.23</v>
      </c>
      <c r="G7050" s="24" t="s">
        <v>101</v>
      </c>
      <c r="H7050" s="1"/>
      <c r="I7050" s="1"/>
      <c r="AD7050" s="1"/>
      <c r="AE7050" s="1"/>
      <c r="AG7050" s="7"/>
      <c r="AH7050" s="7"/>
      <c r="AI7050" s="7"/>
      <c r="IU7050" s="11"/>
      <c r="IV7050" s="11"/>
      <c r="IW7050" s="11"/>
      <c r="AMI7050" s="12"/>
      <c r="AMJ7050" s="12"/>
      <c r="AMK7050" s="12"/>
    </row>
    <row r="7051" spans="1:1025">
      <c r="A7051" s="23">
        <v>11</v>
      </c>
      <c r="B7051" s="23">
        <v>2004</v>
      </c>
      <c r="C7051" s="24">
        <v>-136.9761</v>
      </c>
      <c r="D7051" s="24">
        <v>-9.0459999999999994</v>
      </c>
      <c r="E7051" s="24">
        <v>290</v>
      </c>
      <c r="F7051" s="27">
        <v>0.18</v>
      </c>
      <c r="G7051" s="24" t="s">
        <v>101</v>
      </c>
      <c r="H7051" s="1"/>
      <c r="I7051" s="1"/>
      <c r="AD7051" s="1"/>
      <c r="AE7051" s="1"/>
      <c r="AG7051" s="7"/>
      <c r="AH7051" s="7"/>
      <c r="AI7051" s="7"/>
      <c r="IU7051" s="11"/>
      <c r="IV7051" s="11"/>
      <c r="IW7051" s="11"/>
      <c r="AMI7051" s="12"/>
      <c r="AMJ7051" s="12"/>
      <c r="AMK7051" s="12"/>
    </row>
    <row r="7052" spans="1:1025">
      <c r="A7052" s="23">
        <v>11</v>
      </c>
      <c r="B7052" s="23">
        <v>2004</v>
      </c>
      <c r="C7052" s="24">
        <v>-136.9761</v>
      </c>
      <c r="D7052" s="24">
        <v>-9.0459999999999994</v>
      </c>
      <c r="E7052" s="24">
        <v>350</v>
      </c>
      <c r="F7052" s="27">
        <v>0.33</v>
      </c>
      <c r="G7052" s="24" t="s">
        <v>101</v>
      </c>
      <c r="H7052" s="1"/>
      <c r="I7052" s="1"/>
      <c r="AD7052" s="1"/>
      <c r="AE7052" s="1"/>
      <c r="AG7052" s="7"/>
      <c r="AH7052" s="7"/>
      <c r="AI7052" s="7"/>
      <c r="IU7052" s="11"/>
      <c r="IV7052" s="11"/>
      <c r="IW7052" s="11"/>
      <c r="AMI7052" s="12"/>
      <c r="AMJ7052" s="12"/>
      <c r="AMK7052" s="12"/>
    </row>
    <row r="7053" spans="1:1025">
      <c r="A7053" s="23">
        <v>11</v>
      </c>
      <c r="B7053" s="23">
        <v>2004</v>
      </c>
      <c r="C7053" s="24">
        <v>-132.39490000000001</v>
      </c>
      <c r="D7053" s="24">
        <v>-13.305400000000001</v>
      </c>
      <c r="E7053" s="24">
        <v>50</v>
      </c>
      <c r="F7053" s="27">
        <v>0.13</v>
      </c>
      <c r="G7053" s="24" t="s">
        <v>101</v>
      </c>
      <c r="H7053" s="1"/>
      <c r="I7053" s="1"/>
      <c r="AD7053" s="1"/>
      <c r="AE7053" s="1"/>
      <c r="AG7053" s="7"/>
      <c r="AH7053" s="7"/>
      <c r="AI7053" s="7"/>
      <c r="IU7053" s="11"/>
      <c r="IV7053" s="11"/>
      <c r="IW7053" s="11"/>
      <c r="AMI7053" s="12"/>
      <c r="AMJ7053" s="12"/>
      <c r="AMK7053" s="12"/>
    </row>
    <row r="7054" spans="1:1025">
      <c r="A7054" s="23">
        <v>11</v>
      </c>
      <c r="B7054" s="23">
        <v>2004</v>
      </c>
      <c r="C7054" s="24">
        <v>-132.39490000000001</v>
      </c>
      <c r="D7054" s="24">
        <v>-13.305400000000001</v>
      </c>
      <c r="E7054" s="24">
        <v>80</v>
      </c>
      <c r="F7054" s="27">
        <v>0.16</v>
      </c>
      <c r="G7054" s="24" t="s">
        <v>101</v>
      </c>
      <c r="H7054" s="1"/>
      <c r="I7054" s="1"/>
      <c r="AD7054" s="1"/>
      <c r="AE7054" s="1"/>
      <c r="AG7054" s="7"/>
      <c r="AH7054" s="7"/>
      <c r="AI7054" s="7"/>
      <c r="IU7054" s="11"/>
      <c r="IV7054" s="11"/>
      <c r="IW7054" s="11"/>
      <c r="AMI7054" s="12"/>
      <c r="AMJ7054" s="12"/>
      <c r="AMK7054" s="12"/>
    </row>
    <row r="7055" spans="1:1025">
      <c r="A7055" s="23">
        <v>11</v>
      </c>
      <c r="B7055" s="23">
        <v>2004</v>
      </c>
      <c r="C7055" s="24">
        <v>-132.39490000000001</v>
      </c>
      <c r="D7055" s="24">
        <v>-13.305400000000001</v>
      </c>
      <c r="E7055" s="24">
        <v>110</v>
      </c>
      <c r="F7055" s="27">
        <v>0.17</v>
      </c>
      <c r="G7055" s="24" t="s">
        <v>101</v>
      </c>
      <c r="H7055" s="1"/>
      <c r="I7055" s="1"/>
      <c r="AD7055" s="1"/>
      <c r="AE7055" s="1"/>
      <c r="AG7055" s="7"/>
      <c r="AH7055" s="7"/>
      <c r="AI7055" s="7"/>
      <c r="IU7055" s="11"/>
      <c r="IV7055" s="11"/>
      <c r="IW7055" s="11"/>
      <c r="AMI7055" s="12"/>
      <c r="AMJ7055" s="12"/>
      <c r="AMK7055" s="12"/>
    </row>
    <row r="7056" spans="1:1025">
      <c r="A7056" s="23">
        <v>11</v>
      </c>
      <c r="B7056" s="23">
        <v>2004</v>
      </c>
      <c r="C7056" s="24">
        <v>-132.39490000000001</v>
      </c>
      <c r="D7056" s="24">
        <v>-13.305400000000001</v>
      </c>
      <c r="E7056" s="24">
        <v>140</v>
      </c>
      <c r="F7056" s="27">
        <v>0.19</v>
      </c>
      <c r="G7056" s="24" t="s">
        <v>101</v>
      </c>
      <c r="H7056" s="1"/>
      <c r="I7056" s="1"/>
      <c r="AD7056" s="1"/>
      <c r="AE7056" s="1"/>
      <c r="AG7056" s="7"/>
      <c r="AH7056" s="7"/>
      <c r="AI7056" s="7"/>
      <c r="IU7056" s="11"/>
      <c r="IV7056" s="11"/>
      <c r="IW7056" s="11"/>
      <c r="AMI7056" s="12"/>
      <c r="AMJ7056" s="12"/>
      <c r="AMK7056" s="12"/>
    </row>
    <row r="7057" spans="1:1025">
      <c r="A7057" s="23">
        <v>11</v>
      </c>
      <c r="B7057" s="23">
        <v>2004</v>
      </c>
      <c r="C7057" s="24">
        <v>-132.39490000000001</v>
      </c>
      <c r="D7057" s="24">
        <v>-13.305400000000001</v>
      </c>
      <c r="E7057" s="24">
        <v>190</v>
      </c>
      <c r="F7057" s="27">
        <v>0.13</v>
      </c>
      <c r="G7057" s="24" t="s">
        <v>101</v>
      </c>
      <c r="H7057" s="1"/>
      <c r="I7057" s="1"/>
      <c r="AD7057" s="1"/>
      <c r="AE7057" s="1"/>
      <c r="AG7057" s="7"/>
      <c r="AH7057" s="7"/>
      <c r="AI7057" s="7"/>
      <c r="IU7057" s="11"/>
      <c r="IV7057" s="11"/>
      <c r="IW7057" s="11"/>
      <c r="AMI7057" s="12"/>
      <c r="AMJ7057" s="12"/>
      <c r="AMK7057" s="12"/>
    </row>
    <row r="7058" spans="1:1025">
      <c r="A7058" s="23">
        <v>11</v>
      </c>
      <c r="B7058" s="23">
        <v>2004</v>
      </c>
      <c r="C7058" s="24">
        <v>-132.39490000000001</v>
      </c>
      <c r="D7058" s="24">
        <v>-13.305400000000001</v>
      </c>
      <c r="E7058" s="24">
        <v>240</v>
      </c>
      <c r="F7058" s="27">
        <v>0.16</v>
      </c>
      <c r="G7058" s="24" t="s">
        <v>101</v>
      </c>
      <c r="H7058" s="1"/>
      <c r="I7058" s="1"/>
      <c r="AD7058" s="1"/>
      <c r="AE7058" s="1"/>
      <c r="AG7058" s="7"/>
      <c r="AH7058" s="7"/>
      <c r="AI7058" s="7"/>
      <c r="IU7058" s="11"/>
      <c r="IV7058" s="11"/>
      <c r="IW7058" s="11"/>
      <c r="AMI7058" s="12"/>
      <c r="AMJ7058" s="12"/>
      <c r="AMK7058" s="12"/>
    </row>
    <row r="7059" spans="1:1025">
      <c r="A7059" s="23">
        <v>11</v>
      </c>
      <c r="B7059" s="23">
        <v>2004</v>
      </c>
      <c r="C7059" s="24">
        <v>-132.39490000000001</v>
      </c>
      <c r="D7059" s="24">
        <v>-13.305400000000001</v>
      </c>
      <c r="E7059" s="24">
        <v>290</v>
      </c>
      <c r="F7059" s="27">
        <v>0.11</v>
      </c>
      <c r="G7059" s="24" t="s">
        <v>101</v>
      </c>
      <c r="H7059" s="1"/>
      <c r="I7059" s="1"/>
      <c r="AD7059" s="1"/>
      <c r="AE7059" s="1"/>
      <c r="AG7059" s="7"/>
      <c r="AH7059" s="7"/>
      <c r="AI7059" s="7"/>
      <c r="IU7059" s="11"/>
      <c r="IV7059" s="11"/>
      <c r="IW7059" s="11"/>
      <c r="AMI7059" s="12"/>
      <c r="AMJ7059" s="12"/>
      <c r="AMK7059" s="12"/>
    </row>
    <row r="7060" spans="1:1025">
      <c r="A7060" s="23">
        <v>11</v>
      </c>
      <c r="B7060" s="23">
        <v>2004</v>
      </c>
      <c r="C7060" s="24">
        <v>-132.39490000000001</v>
      </c>
      <c r="D7060" s="24">
        <v>-13.305400000000001</v>
      </c>
      <c r="E7060" s="24">
        <v>350</v>
      </c>
      <c r="F7060" s="27">
        <v>0.17</v>
      </c>
      <c r="G7060" s="24" t="s">
        <v>101</v>
      </c>
      <c r="H7060" s="1"/>
      <c r="I7060" s="1"/>
      <c r="AD7060" s="1"/>
      <c r="AE7060" s="1"/>
      <c r="AG7060" s="7"/>
      <c r="AH7060" s="7"/>
      <c r="AI7060" s="7"/>
      <c r="IU7060" s="11"/>
      <c r="IV7060" s="11"/>
      <c r="IW7060" s="11"/>
      <c r="AMI7060" s="12"/>
      <c r="AMJ7060" s="12"/>
      <c r="AMK7060" s="12"/>
    </row>
    <row r="7061" spans="1:1025">
      <c r="A7061" s="23">
        <v>11</v>
      </c>
      <c r="B7061" s="23">
        <v>2004</v>
      </c>
      <c r="C7061" s="24">
        <v>-128.38489999999999</v>
      </c>
      <c r="D7061" s="24">
        <v>-16.870999999999999</v>
      </c>
      <c r="E7061" s="24">
        <v>40</v>
      </c>
      <c r="F7061" s="27">
        <v>0.2</v>
      </c>
      <c r="G7061" s="24" t="s">
        <v>101</v>
      </c>
      <c r="H7061" s="1"/>
      <c r="I7061" s="1"/>
      <c r="AD7061" s="1"/>
      <c r="AE7061" s="1"/>
      <c r="AG7061" s="7"/>
      <c r="AH7061" s="7"/>
      <c r="AI7061" s="7"/>
      <c r="IU7061" s="11"/>
      <c r="IV7061" s="11"/>
      <c r="IW7061" s="11"/>
      <c r="AMI7061" s="12"/>
      <c r="AMJ7061" s="12"/>
      <c r="AMK7061" s="12"/>
    </row>
    <row r="7062" spans="1:1025">
      <c r="A7062" s="23">
        <v>11</v>
      </c>
      <c r="B7062" s="23">
        <v>2004</v>
      </c>
      <c r="C7062" s="24">
        <v>-128.38489999999999</v>
      </c>
      <c r="D7062" s="24">
        <v>-16.870999999999999</v>
      </c>
      <c r="E7062" s="24">
        <v>80</v>
      </c>
      <c r="F7062" s="27">
        <v>0.24</v>
      </c>
      <c r="G7062" s="24" t="s">
        <v>101</v>
      </c>
      <c r="H7062" s="1"/>
      <c r="I7062" s="1"/>
      <c r="AD7062" s="1"/>
      <c r="AE7062" s="1"/>
      <c r="AG7062" s="7"/>
      <c r="AH7062" s="7"/>
      <c r="AI7062" s="7"/>
      <c r="IU7062" s="11"/>
      <c r="IV7062" s="11"/>
      <c r="IW7062" s="11"/>
      <c r="AMI7062" s="12"/>
      <c r="AMJ7062" s="12"/>
      <c r="AMK7062" s="12"/>
    </row>
    <row r="7063" spans="1:1025">
      <c r="A7063" s="23">
        <v>11</v>
      </c>
      <c r="B7063" s="23">
        <v>2004</v>
      </c>
      <c r="C7063" s="24">
        <v>-128.38489999999999</v>
      </c>
      <c r="D7063" s="24">
        <v>-16.870999999999999</v>
      </c>
      <c r="E7063" s="24">
        <v>120</v>
      </c>
      <c r="F7063" s="27">
        <v>0.17</v>
      </c>
      <c r="G7063" s="24" t="s">
        <v>101</v>
      </c>
      <c r="H7063" s="1"/>
      <c r="I7063" s="1"/>
      <c r="AD7063" s="1"/>
      <c r="AE7063" s="1"/>
      <c r="AG7063" s="7"/>
      <c r="AH7063" s="7"/>
      <c r="AI7063" s="7"/>
      <c r="IU7063" s="11"/>
      <c r="IV7063" s="11"/>
      <c r="IW7063" s="11"/>
      <c r="AMI7063" s="12"/>
      <c r="AMJ7063" s="12"/>
      <c r="AMK7063" s="12"/>
    </row>
    <row r="7064" spans="1:1025">
      <c r="A7064" s="23">
        <v>11</v>
      </c>
      <c r="B7064" s="23">
        <v>2004</v>
      </c>
      <c r="C7064" s="24">
        <v>-128.38489999999999</v>
      </c>
      <c r="D7064" s="24">
        <v>-16.870999999999999</v>
      </c>
      <c r="E7064" s="24">
        <v>150</v>
      </c>
      <c r="F7064" s="27">
        <v>0.15</v>
      </c>
      <c r="G7064" s="24" t="s">
        <v>101</v>
      </c>
      <c r="H7064" s="1"/>
      <c r="I7064" s="1"/>
      <c r="AD7064" s="1"/>
      <c r="AE7064" s="1"/>
      <c r="AG7064" s="7"/>
      <c r="AH7064" s="7"/>
      <c r="AI7064" s="7"/>
      <c r="IU7064" s="11"/>
      <c r="IV7064" s="11"/>
      <c r="IW7064" s="11"/>
      <c r="AMI7064" s="12"/>
      <c r="AMJ7064" s="12"/>
      <c r="AMK7064" s="12"/>
    </row>
    <row r="7065" spans="1:1025">
      <c r="A7065" s="23">
        <v>11</v>
      </c>
      <c r="B7065" s="23">
        <v>2004</v>
      </c>
      <c r="C7065" s="24">
        <v>-128.38489999999999</v>
      </c>
      <c r="D7065" s="24">
        <v>-16.870999999999999</v>
      </c>
      <c r="E7065" s="24">
        <v>200</v>
      </c>
      <c r="F7065" s="27">
        <v>0.12</v>
      </c>
      <c r="G7065" s="24" t="s">
        <v>101</v>
      </c>
      <c r="H7065" s="1"/>
      <c r="I7065" s="1"/>
      <c r="AD7065" s="1"/>
      <c r="AE7065" s="1"/>
      <c r="AG7065" s="7"/>
      <c r="AH7065" s="7"/>
      <c r="AI7065" s="7"/>
      <c r="IU7065" s="11"/>
      <c r="IV7065" s="11"/>
      <c r="IW7065" s="11"/>
      <c r="AMI7065" s="12"/>
      <c r="AMJ7065" s="12"/>
      <c r="AMK7065" s="12"/>
    </row>
    <row r="7066" spans="1:1025">
      <c r="A7066" s="23">
        <v>11</v>
      </c>
      <c r="B7066" s="23">
        <v>2004</v>
      </c>
      <c r="C7066" s="24">
        <v>-128.38489999999999</v>
      </c>
      <c r="D7066" s="24">
        <v>-16.870999999999999</v>
      </c>
      <c r="E7066" s="24">
        <v>250</v>
      </c>
      <c r="F7066" s="27">
        <v>0.11</v>
      </c>
      <c r="G7066" s="24" t="s">
        <v>101</v>
      </c>
      <c r="H7066" s="1"/>
      <c r="I7066" s="1"/>
      <c r="AD7066" s="1"/>
      <c r="AE7066" s="1"/>
      <c r="AG7066" s="7"/>
      <c r="AH7066" s="7"/>
      <c r="AI7066" s="7"/>
      <c r="IU7066" s="11"/>
      <c r="IV7066" s="11"/>
      <c r="IW7066" s="11"/>
      <c r="AMI7066" s="12"/>
      <c r="AMJ7066" s="12"/>
      <c r="AMK7066" s="12"/>
    </row>
    <row r="7067" spans="1:1025">
      <c r="A7067" s="23">
        <v>11</v>
      </c>
      <c r="B7067" s="23">
        <v>2004</v>
      </c>
      <c r="C7067" s="24">
        <v>-128.38489999999999</v>
      </c>
      <c r="D7067" s="24">
        <v>-16.870999999999999</v>
      </c>
      <c r="E7067" s="24">
        <v>300</v>
      </c>
      <c r="F7067" s="27">
        <v>0.09</v>
      </c>
      <c r="G7067" s="24" t="s">
        <v>101</v>
      </c>
      <c r="H7067" s="1"/>
      <c r="I7067" s="1"/>
      <c r="AD7067" s="1"/>
      <c r="AE7067" s="1"/>
      <c r="AG7067" s="7"/>
      <c r="AH7067" s="7"/>
      <c r="AI7067" s="7"/>
      <c r="IU7067" s="11"/>
      <c r="IV7067" s="11"/>
      <c r="IW7067" s="11"/>
      <c r="AMI7067" s="12"/>
      <c r="AMJ7067" s="12"/>
      <c r="AMK7067" s="12"/>
    </row>
    <row r="7068" spans="1:1025">
      <c r="A7068" s="23">
        <v>11</v>
      </c>
      <c r="B7068" s="23">
        <v>2004</v>
      </c>
      <c r="C7068" s="24">
        <v>-128.38489999999999</v>
      </c>
      <c r="D7068" s="24">
        <v>-16.870999999999999</v>
      </c>
      <c r="E7068" s="24">
        <v>350</v>
      </c>
      <c r="F7068" s="27">
        <v>0.13</v>
      </c>
      <c r="G7068" s="24" t="s">
        <v>101</v>
      </c>
      <c r="H7068" s="1"/>
      <c r="I7068" s="1"/>
      <c r="AD7068" s="1"/>
      <c r="AE7068" s="1"/>
      <c r="AG7068" s="7"/>
      <c r="AH7068" s="7"/>
      <c r="AI7068" s="7"/>
      <c r="IU7068" s="11"/>
      <c r="IV7068" s="11"/>
      <c r="IW7068" s="11"/>
      <c r="AMI7068" s="12"/>
      <c r="AMJ7068" s="12"/>
      <c r="AMK7068" s="12"/>
    </row>
    <row r="7069" spans="1:1025">
      <c r="A7069" s="23">
        <v>11</v>
      </c>
      <c r="B7069" s="23">
        <v>2004</v>
      </c>
      <c r="C7069" s="24">
        <v>-123.41070000000001</v>
      </c>
      <c r="D7069" s="24">
        <v>-20.128879999999999</v>
      </c>
      <c r="E7069" s="24">
        <v>50</v>
      </c>
      <c r="F7069" s="27">
        <v>0.11</v>
      </c>
      <c r="G7069" s="24" t="s">
        <v>101</v>
      </c>
      <c r="H7069" s="1"/>
      <c r="I7069" s="1"/>
      <c r="AD7069" s="1"/>
      <c r="AE7069" s="1"/>
      <c r="AG7069" s="7"/>
      <c r="AH7069" s="7"/>
      <c r="AI7069" s="7"/>
      <c r="IU7069" s="11"/>
      <c r="IV7069" s="11"/>
      <c r="IW7069" s="11"/>
      <c r="AMI7069" s="12"/>
      <c r="AMJ7069" s="12"/>
      <c r="AMK7069" s="12"/>
    </row>
    <row r="7070" spans="1:1025">
      <c r="A7070" s="23">
        <v>11</v>
      </c>
      <c r="B7070" s="23">
        <v>2004</v>
      </c>
      <c r="C7070" s="24">
        <v>-123.41070000000001</v>
      </c>
      <c r="D7070" s="24">
        <v>-20.128879999999999</v>
      </c>
      <c r="E7070" s="24">
        <v>110</v>
      </c>
      <c r="F7070" s="27">
        <v>0.18</v>
      </c>
      <c r="G7070" s="24" t="s">
        <v>101</v>
      </c>
      <c r="H7070" s="1"/>
      <c r="I7070" s="1"/>
      <c r="AD7070" s="1"/>
      <c r="AE7070" s="1"/>
      <c r="AG7070" s="7"/>
      <c r="AH7070" s="7"/>
      <c r="AI7070" s="7"/>
      <c r="IU7070" s="11"/>
      <c r="IV7070" s="11"/>
      <c r="IW7070" s="11"/>
      <c r="AMI7070" s="12"/>
      <c r="AMJ7070" s="12"/>
      <c r="AMK7070" s="12"/>
    </row>
    <row r="7071" spans="1:1025">
      <c r="A7071" s="23">
        <v>11</v>
      </c>
      <c r="B7071" s="23">
        <v>2004</v>
      </c>
      <c r="C7071" s="24">
        <v>-123.41070000000001</v>
      </c>
      <c r="D7071" s="24">
        <v>-20.128879999999999</v>
      </c>
      <c r="E7071" s="24">
        <v>150</v>
      </c>
      <c r="F7071" s="27">
        <v>0.13</v>
      </c>
      <c r="G7071" s="24" t="s">
        <v>101</v>
      </c>
      <c r="H7071" s="1"/>
      <c r="I7071" s="1"/>
      <c r="AD7071" s="1"/>
      <c r="AE7071" s="1"/>
      <c r="AG7071" s="7"/>
      <c r="AH7071" s="7"/>
      <c r="AI7071" s="7"/>
      <c r="IU7071" s="11"/>
      <c r="IV7071" s="11"/>
      <c r="IW7071" s="11"/>
      <c r="AMI7071" s="12"/>
      <c r="AMJ7071" s="12"/>
      <c r="AMK7071" s="12"/>
    </row>
    <row r="7072" spans="1:1025">
      <c r="A7072" s="23">
        <v>11</v>
      </c>
      <c r="B7072" s="23">
        <v>2004</v>
      </c>
      <c r="C7072" s="24">
        <v>-123.41070000000001</v>
      </c>
      <c r="D7072" s="24">
        <v>-20.128879999999999</v>
      </c>
      <c r="E7072" s="24">
        <v>225</v>
      </c>
      <c r="F7072" s="27">
        <v>0.13</v>
      </c>
      <c r="G7072" s="24" t="s">
        <v>101</v>
      </c>
      <c r="H7072" s="1"/>
      <c r="I7072" s="1"/>
      <c r="AD7072" s="1"/>
      <c r="AE7072" s="1"/>
      <c r="AG7072" s="7"/>
      <c r="AH7072" s="7"/>
      <c r="AI7072" s="7"/>
      <c r="IU7072" s="11"/>
      <c r="IV7072" s="11"/>
      <c r="IW7072" s="11"/>
      <c r="AMI7072" s="12"/>
      <c r="AMJ7072" s="12"/>
      <c r="AMK7072" s="12"/>
    </row>
    <row r="7073" spans="1:1025">
      <c r="A7073" s="23">
        <v>11</v>
      </c>
      <c r="B7073" s="23">
        <v>2004</v>
      </c>
      <c r="C7073" s="24">
        <v>-123.41070000000001</v>
      </c>
      <c r="D7073" s="24">
        <v>-20.128879999999999</v>
      </c>
      <c r="E7073" s="24">
        <v>300</v>
      </c>
      <c r="F7073" s="27">
        <v>0.1</v>
      </c>
      <c r="G7073" s="24" t="s">
        <v>101</v>
      </c>
      <c r="H7073" s="1"/>
      <c r="I7073" s="1"/>
      <c r="AD7073" s="1"/>
      <c r="AE7073" s="1"/>
      <c r="AG7073" s="7"/>
      <c r="AH7073" s="7"/>
      <c r="AI7073" s="7"/>
      <c r="IU7073" s="11"/>
      <c r="IV7073" s="11"/>
      <c r="IW7073" s="11"/>
      <c r="AMI7073" s="12"/>
      <c r="AMJ7073" s="12"/>
      <c r="AMK7073" s="12"/>
    </row>
    <row r="7074" spans="1:1025">
      <c r="A7074" s="23">
        <v>11</v>
      </c>
      <c r="B7074" s="23">
        <v>2004</v>
      </c>
      <c r="C7074" s="24">
        <v>-123.41070000000001</v>
      </c>
      <c r="D7074" s="24">
        <v>-20.128879999999999</v>
      </c>
      <c r="E7074" s="24">
        <v>350</v>
      </c>
      <c r="F7074" s="27">
        <v>0.16</v>
      </c>
      <c r="G7074" s="24" t="s">
        <v>101</v>
      </c>
      <c r="H7074" s="1"/>
      <c r="I7074" s="1"/>
      <c r="AD7074" s="1"/>
      <c r="AE7074" s="1"/>
      <c r="AG7074" s="7"/>
      <c r="AH7074" s="7"/>
      <c r="AI7074" s="7"/>
      <c r="IU7074" s="11"/>
      <c r="IV7074" s="11"/>
      <c r="IW7074" s="11"/>
      <c r="AMI7074" s="12"/>
      <c r="AMJ7074" s="12"/>
      <c r="AMK7074" s="12"/>
    </row>
    <row r="7075" spans="1:1025">
      <c r="A7075" s="23">
        <v>11</v>
      </c>
      <c r="B7075" s="23">
        <v>2004</v>
      </c>
      <c r="C7075" s="24">
        <v>-123.41070000000001</v>
      </c>
      <c r="D7075" s="24">
        <v>-20.128879999999999</v>
      </c>
      <c r="E7075" s="24">
        <v>400</v>
      </c>
      <c r="F7075" s="27">
        <v>0.12</v>
      </c>
      <c r="G7075" s="24" t="s">
        <v>101</v>
      </c>
      <c r="H7075" s="1"/>
      <c r="I7075" s="1"/>
      <c r="AD7075" s="1"/>
      <c r="AE7075" s="1"/>
      <c r="AG7075" s="7"/>
      <c r="AH7075" s="7"/>
      <c r="AI7075" s="7"/>
      <c r="IU7075" s="11"/>
      <c r="IV7075" s="11"/>
      <c r="IW7075" s="11"/>
      <c r="AMI7075" s="12"/>
      <c r="AMJ7075" s="12"/>
      <c r="AMK7075" s="12"/>
    </row>
    <row r="7076" spans="1:1025">
      <c r="A7076" s="23">
        <v>11</v>
      </c>
      <c r="B7076" s="23">
        <v>2004</v>
      </c>
      <c r="C7076" s="24">
        <v>-118.3248</v>
      </c>
      <c r="D7076" s="24">
        <v>-23.2879</v>
      </c>
      <c r="E7076" s="24">
        <v>50</v>
      </c>
      <c r="F7076" s="27">
        <v>0.15</v>
      </c>
      <c r="G7076" s="24" t="s">
        <v>101</v>
      </c>
      <c r="H7076" s="1"/>
      <c r="I7076" s="1"/>
      <c r="AD7076" s="1"/>
      <c r="AE7076" s="1"/>
      <c r="AG7076" s="7"/>
      <c r="AH7076" s="7"/>
      <c r="AI7076" s="7"/>
      <c r="IU7076" s="11"/>
      <c r="IV7076" s="11"/>
      <c r="IW7076" s="11"/>
      <c r="AMI7076" s="12"/>
      <c r="AMJ7076" s="12"/>
      <c r="AMK7076" s="12"/>
    </row>
    <row r="7077" spans="1:1025">
      <c r="A7077" s="23">
        <v>11</v>
      </c>
      <c r="B7077" s="23">
        <v>2004</v>
      </c>
      <c r="C7077" s="24">
        <v>-118.3248</v>
      </c>
      <c r="D7077" s="24">
        <v>-23.2879</v>
      </c>
      <c r="E7077" s="24">
        <v>100</v>
      </c>
      <c r="F7077" s="27">
        <v>0.12</v>
      </c>
      <c r="G7077" s="24" t="s">
        <v>101</v>
      </c>
      <c r="H7077" s="1"/>
      <c r="I7077" s="1"/>
      <c r="AD7077" s="1"/>
      <c r="AE7077" s="1"/>
      <c r="AG7077" s="7"/>
      <c r="AH7077" s="7"/>
      <c r="AI7077" s="7"/>
      <c r="IU7077" s="11"/>
      <c r="IV7077" s="11"/>
      <c r="IW7077" s="11"/>
      <c r="AMI7077" s="12"/>
      <c r="AMJ7077" s="12"/>
      <c r="AMK7077" s="12"/>
    </row>
    <row r="7078" spans="1:1025">
      <c r="A7078" s="23">
        <v>11</v>
      </c>
      <c r="B7078" s="23">
        <v>2004</v>
      </c>
      <c r="C7078" s="24">
        <v>-118.3248</v>
      </c>
      <c r="D7078" s="24">
        <v>-23.2879</v>
      </c>
      <c r="E7078" s="24">
        <v>200</v>
      </c>
      <c r="F7078" s="27">
        <v>0.12</v>
      </c>
      <c r="G7078" s="24" t="s">
        <v>101</v>
      </c>
      <c r="H7078" s="1"/>
      <c r="I7078" s="1"/>
      <c r="AD7078" s="1"/>
      <c r="AE7078" s="1"/>
      <c r="AG7078" s="7"/>
      <c r="AH7078" s="7"/>
      <c r="AI7078" s="7"/>
      <c r="IU7078" s="11"/>
      <c r="IV7078" s="11"/>
      <c r="IW7078" s="11"/>
      <c r="AMI7078" s="12"/>
      <c r="AMJ7078" s="12"/>
      <c r="AMK7078" s="12"/>
    </row>
    <row r="7079" spans="1:1025">
      <c r="A7079" s="23">
        <v>11</v>
      </c>
      <c r="B7079" s="23">
        <v>2004</v>
      </c>
      <c r="C7079" s="24">
        <v>-118.3248</v>
      </c>
      <c r="D7079" s="24">
        <v>-23.2879</v>
      </c>
      <c r="E7079" s="24">
        <v>300</v>
      </c>
      <c r="F7079" s="27">
        <v>0.11</v>
      </c>
      <c r="G7079" s="24" t="s">
        <v>101</v>
      </c>
      <c r="H7079" s="1"/>
      <c r="I7079" s="1"/>
      <c r="AD7079" s="1"/>
      <c r="AE7079" s="1"/>
      <c r="AG7079" s="7"/>
      <c r="AH7079" s="7"/>
      <c r="AI7079" s="7"/>
      <c r="IU7079" s="11"/>
      <c r="IV7079" s="11"/>
      <c r="IW7079" s="11"/>
      <c r="AMI7079" s="12"/>
      <c r="AMJ7079" s="12"/>
      <c r="AMK7079" s="12"/>
    </row>
    <row r="7080" spans="1:1025">
      <c r="A7080" s="23">
        <v>11</v>
      </c>
      <c r="B7080" s="23">
        <v>2004</v>
      </c>
      <c r="C7080" s="24">
        <v>-118.3248</v>
      </c>
      <c r="D7080" s="24">
        <v>-23.2879</v>
      </c>
      <c r="E7080" s="24">
        <v>325</v>
      </c>
      <c r="F7080" s="27">
        <v>0.12</v>
      </c>
      <c r="G7080" s="24" t="s">
        <v>101</v>
      </c>
      <c r="H7080" s="1"/>
      <c r="I7080" s="1"/>
      <c r="AD7080" s="1"/>
      <c r="AE7080" s="1"/>
      <c r="AG7080" s="7"/>
      <c r="AH7080" s="7"/>
      <c r="AI7080" s="7"/>
      <c r="IU7080" s="11"/>
      <c r="IV7080" s="11"/>
      <c r="IW7080" s="11"/>
      <c r="AMI7080" s="12"/>
      <c r="AMJ7080" s="12"/>
      <c r="AMK7080" s="12"/>
    </row>
    <row r="7081" spans="1:1025">
      <c r="A7081" s="23">
        <v>11</v>
      </c>
      <c r="B7081" s="23">
        <v>2004</v>
      </c>
      <c r="C7081" s="24">
        <v>-118.3248</v>
      </c>
      <c r="D7081" s="24">
        <v>-23.2879</v>
      </c>
      <c r="E7081" s="24">
        <v>350</v>
      </c>
      <c r="F7081" s="27">
        <v>0.12</v>
      </c>
      <c r="G7081" s="24" t="s">
        <v>101</v>
      </c>
      <c r="H7081" s="1"/>
      <c r="I7081" s="1"/>
      <c r="AD7081" s="1"/>
      <c r="AE7081" s="1"/>
      <c r="AG7081" s="7"/>
      <c r="AH7081" s="7"/>
      <c r="AI7081" s="7"/>
      <c r="IU7081" s="11"/>
      <c r="IV7081" s="11"/>
      <c r="IW7081" s="11"/>
      <c r="AMI7081" s="12"/>
      <c r="AMJ7081" s="12"/>
      <c r="AMK7081" s="12"/>
    </row>
    <row r="7082" spans="1:1025">
      <c r="A7082" s="23">
        <v>11</v>
      </c>
      <c r="B7082" s="23">
        <v>2004</v>
      </c>
      <c r="C7082" s="24">
        <v>-118.3248</v>
      </c>
      <c r="D7082" s="24">
        <v>-23.2879</v>
      </c>
      <c r="E7082" s="24">
        <v>400</v>
      </c>
      <c r="F7082" s="27">
        <v>0.14000000000000001</v>
      </c>
      <c r="G7082" s="24" t="s">
        <v>101</v>
      </c>
      <c r="H7082" s="1"/>
      <c r="I7082" s="1"/>
      <c r="AD7082" s="1"/>
      <c r="AE7082" s="1"/>
      <c r="AG7082" s="7"/>
      <c r="AH7082" s="7"/>
      <c r="AI7082" s="7"/>
      <c r="IU7082" s="11"/>
      <c r="IV7082" s="11"/>
      <c r="IW7082" s="11"/>
      <c r="AMI7082" s="12"/>
      <c r="AMJ7082" s="12"/>
      <c r="AMK7082" s="12"/>
    </row>
    <row r="7083" spans="1:1025">
      <c r="A7083" s="23">
        <v>11</v>
      </c>
      <c r="B7083" s="23">
        <v>2004</v>
      </c>
      <c r="C7083" s="24">
        <v>-114.0241</v>
      </c>
      <c r="D7083" s="24">
        <v>-26.019500000000001</v>
      </c>
      <c r="E7083" s="24">
        <v>30</v>
      </c>
      <c r="F7083" s="27">
        <v>0.12</v>
      </c>
      <c r="G7083" s="24" t="s">
        <v>101</v>
      </c>
      <c r="H7083" s="1"/>
      <c r="I7083" s="1"/>
      <c r="AD7083" s="1"/>
      <c r="AE7083" s="1"/>
      <c r="AG7083" s="7"/>
      <c r="AH7083" s="7"/>
      <c r="AI7083" s="7"/>
      <c r="IU7083" s="11"/>
      <c r="IV7083" s="11"/>
      <c r="IW7083" s="11"/>
      <c r="AMI7083" s="12"/>
      <c r="AMJ7083" s="12"/>
      <c r="AMK7083" s="12"/>
    </row>
    <row r="7084" spans="1:1025">
      <c r="A7084" s="23">
        <v>11</v>
      </c>
      <c r="B7084" s="23">
        <v>2004</v>
      </c>
      <c r="C7084" s="24">
        <v>-114.0241</v>
      </c>
      <c r="D7084" s="24">
        <v>-26.019500000000001</v>
      </c>
      <c r="E7084" s="24">
        <v>50</v>
      </c>
      <c r="F7084" s="27">
        <v>0.11</v>
      </c>
      <c r="G7084" s="24" t="s">
        <v>101</v>
      </c>
      <c r="H7084" s="1"/>
      <c r="I7084" s="1"/>
      <c r="AD7084" s="1"/>
      <c r="AE7084" s="1"/>
      <c r="AG7084" s="7"/>
      <c r="AH7084" s="7"/>
      <c r="AI7084" s="7"/>
      <c r="IU7084" s="11"/>
      <c r="IV7084" s="11"/>
      <c r="IW7084" s="11"/>
      <c r="AMI7084" s="12"/>
      <c r="AMJ7084" s="12"/>
      <c r="AMK7084" s="12"/>
    </row>
    <row r="7085" spans="1:1025">
      <c r="A7085" s="23">
        <v>11</v>
      </c>
      <c r="B7085" s="23">
        <v>2004</v>
      </c>
      <c r="C7085" s="24">
        <v>-114.0241</v>
      </c>
      <c r="D7085" s="24">
        <v>-26.019500000000001</v>
      </c>
      <c r="E7085" s="24">
        <v>80</v>
      </c>
      <c r="F7085" s="27">
        <v>0.13</v>
      </c>
      <c r="G7085" s="24" t="s">
        <v>101</v>
      </c>
      <c r="H7085" s="1"/>
      <c r="I7085" s="1"/>
      <c r="AD7085" s="1"/>
      <c r="AE7085" s="1"/>
      <c r="AG7085" s="7"/>
      <c r="AH7085" s="7"/>
      <c r="AI7085" s="7"/>
      <c r="IU7085" s="11"/>
      <c r="IV7085" s="11"/>
      <c r="IW7085" s="11"/>
      <c r="AMI7085" s="12"/>
      <c r="AMJ7085" s="12"/>
      <c r="AMK7085" s="12"/>
    </row>
    <row r="7086" spans="1:1025">
      <c r="A7086" s="23">
        <v>11</v>
      </c>
      <c r="B7086" s="23">
        <v>2004</v>
      </c>
      <c r="C7086" s="24">
        <v>-114.0241</v>
      </c>
      <c r="D7086" s="24">
        <v>-26.019500000000001</v>
      </c>
      <c r="E7086" s="24">
        <v>100</v>
      </c>
      <c r="F7086" s="27">
        <v>0.12</v>
      </c>
      <c r="G7086" s="24" t="s">
        <v>101</v>
      </c>
      <c r="H7086" s="1"/>
      <c r="I7086" s="1"/>
      <c r="AD7086" s="1"/>
      <c r="AE7086" s="1"/>
      <c r="AG7086" s="7"/>
      <c r="AH7086" s="7"/>
      <c r="AI7086" s="7"/>
      <c r="IU7086" s="11"/>
      <c r="IV7086" s="11"/>
      <c r="IW7086" s="11"/>
      <c r="AMI7086" s="12"/>
      <c r="AMJ7086" s="12"/>
      <c r="AMK7086" s="12"/>
    </row>
    <row r="7087" spans="1:1025">
      <c r="A7087" s="23">
        <v>11</v>
      </c>
      <c r="B7087" s="23">
        <v>2004</v>
      </c>
      <c r="C7087" s="24">
        <v>-114.0241</v>
      </c>
      <c r="D7087" s="24">
        <v>-26.019500000000001</v>
      </c>
      <c r="E7087" s="24">
        <v>150</v>
      </c>
      <c r="F7087" s="27">
        <v>0.1</v>
      </c>
      <c r="G7087" s="24" t="s">
        <v>101</v>
      </c>
      <c r="H7087" s="1"/>
      <c r="I7087" s="1"/>
      <c r="AD7087" s="1"/>
      <c r="AE7087" s="1"/>
      <c r="AG7087" s="7"/>
      <c r="AH7087" s="7"/>
      <c r="AI7087" s="7"/>
      <c r="IU7087" s="11"/>
      <c r="IV7087" s="11"/>
      <c r="IW7087" s="11"/>
      <c r="AMI7087" s="12"/>
      <c r="AMJ7087" s="12"/>
      <c r="AMK7087" s="12"/>
    </row>
    <row r="7088" spans="1:1025">
      <c r="A7088" s="23">
        <v>11</v>
      </c>
      <c r="B7088" s="23">
        <v>2004</v>
      </c>
      <c r="C7088" s="24">
        <v>-114.0241</v>
      </c>
      <c r="D7088" s="24">
        <v>-26.019500000000001</v>
      </c>
      <c r="E7088" s="24">
        <v>200</v>
      </c>
      <c r="F7088" s="27">
        <v>0.11</v>
      </c>
      <c r="G7088" s="24" t="s">
        <v>101</v>
      </c>
      <c r="H7088" s="1"/>
      <c r="I7088" s="1"/>
      <c r="AD7088" s="1"/>
      <c r="AE7088" s="1"/>
      <c r="AG7088" s="7"/>
      <c r="AH7088" s="7"/>
      <c r="AI7088" s="7"/>
      <c r="IU7088" s="11"/>
      <c r="IV7088" s="11"/>
      <c r="IW7088" s="11"/>
      <c r="AMI7088" s="12"/>
      <c r="AMJ7088" s="12"/>
      <c r="AMK7088" s="12"/>
    </row>
    <row r="7089" spans="1:1025">
      <c r="A7089" s="23">
        <v>11</v>
      </c>
      <c r="B7089" s="23">
        <v>2004</v>
      </c>
      <c r="C7089" s="24">
        <v>-114.0241</v>
      </c>
      <c r="D7089" s="24">
        <v>-26.019500000000001</v>
      </c>
      <c r="E7089" s="24">
        <v>300</v>
      </c>
      <c r="F7089" s="27">
        <v>0.1</v>
      </c>
      <c r="G7089" s="24" t="s">
        <v>101</v>
      </c>
      <c r="H7089" s="1"/>
      <c r="I7089" s="1"/>
      <c r="AD7089" s="1"/>
      <c r="AE7089" s="1"/>
      <c r="AG7089" s="7"/>
      <c r="AH7089" s="7"/>
      <c r="AI7089" s="7"/>
      <c r="IU7089" s="11"/>
      <c r="IV7089" s="11"/>
      <c r="IW7089" s="11"/>
      <c r="AMI7089" s="12"/>
      <c r="AMJ7089" s="12"/>
      <c r="AMK7089" s="12"/>
    </row>
    <row r="7090" spans="1:1025">
      <c r="A7090" s="23">
        <v>11</v>
      </c>
      <c r="B7090" s="23">
        <v>2004</v>
      </c>
      <c r="C7090" s="24">
        <v>-114.0241</v>
      </c>
      <c r="D7090" s="24">
        <v>-26.019500000000001</v>
      </c>
      <c r="E7090" s="24">
        <v>325</v>
      </c>
      <c r="F7090" s="27">
        <v>0.11</v>
      </c>
      <c r="G7090" s="24" t="s">
        <v>101</v>
      </c>
      <c r="H7090" s="1"/>
      <c r="I7090" s="1"/>
      <c r="AD7090" s="1"/>
      <c r="AE7090" s="1"/>
      <c r="AG7090" s="7"/>
      <c r="AH7090" s="7"/>
      <c r="AI7090" s="7"/>
      <c r="IU7090" s="11"/>
      <c r="IV7090" s="11"/>
      <c r="IW7090" s="11"/>
      <c r="AMI7090" s="12"/>
      <c r="AMJ7090" s="12"/>
      <c r="AMK7090" s="12"/>
    </row>
    <row r="7091" spans="1:1025">
      <c r="A7091" s="23">
        <v>11</v>
      </c>
      <c r="B7091" s="23">
        <v>2004</v>
      </c>
      <c r="C7091" s="24">
        <v>-114.0241</v>
      </c>
      <c r="D7091" s="24">
        <v>-26.019500000000001</v>
      </c>
      <c r="E7091" s="24">
        <v>350</v>
      </c>
      <c r="F7091" s="27">
        <v>0.1</v>
      </c>
      <c r="G7091" s="24" t="s">
        <v>101</v>
      </c>
      <c r="H7091" s="1"/>
      <c r="I7091" s="1"/>
      <c r="AD7091" s="1"/>
      <c r="AE7091" s="1"/>
      <c r="AG7091" s="7"/>
      <c r="AH7091" s="7"/>
      <c r="AI7091" s="7"/>
      <c r="IU7091" s="11"/>
      <c r="IV7091" s="11"/>
      <c r="IW7091" s="11"/>
      <c r="AMI7091" s="12"/>
      <c r="AMJ7091" s="12"/>
      <c r="AMK7091" s="12"/>
    </row>
    <row r="7092" spans="1:1025">
      <c r="A7092" s="23">
        <v>11</v>
      </c>
      <c r="B7092" s="23">
        <v>2004</v>
      </c>
      <c r="C7092" s="24">
        <v>-114.0241</v>
      </c>
      <c r="D7092" s="24">
        <v>-26.019500000000001</v>
      </c>
      <c r="E7092" s="24">
        <v>400</v>
      </c>
      <c r="F7092" s="27">
        <v>0.15</v>
      </c>
      <c r="G7092" s="24" t="s">
        <v>101</v>
      </c>
      <c r="H7092" s="1"/>
      <c r="I7092" s="1"/>
      <c r="AD7092" s="1"/>
      <c r="AE7092" s="1"/>
      <c r="AG7092" s="7"/>
      <c r="AH7092" s="7"/>
      <c r="AI7092" s="7"/>
      <c r="IU7092" s="11"/>
      <c r="IV7092" s="11"/>
      <c r="IW7092" s="11"/>
      <c r="AMI7092" s="12"/>
      <c r="AMJ7092" s="12"/>
      <c r="AMK7092" s="12"/>
    </row>
    <row r="7093" spans="1:1025">
      <c r="A7093" s="23">
        <v>11</v>
      </c>
      <c r="B7093" s="23">
        <v>2004</v>
      </c>
      <c r="C7093" s="24">
        <v>-114.0159</v>
      </c>
      <c r="D7093" s="24">
        <v>-26.0444</v>
      </c>
      <c r="E7093" s="24">
        <v>50</v>
      </c>
      <c r="F7093" s="27">
        <v>0.11</v>
      </c>
      <c r="G7093" s="24" t="s">
        <v>101</v>
      </c>
      <c r="H7093" s="1"/>
      <c r="I7093" s="1"/>
      <c r="AD7093" s="1"/>
      <c r="AE7093" s="1"/>
      <c r="AG7093" s="7"/>
      <c r="AH7093" s="7"/>
      <c r="AI7093" s="7"/>
      <c r="IU7093" s="11"/>
      <c r="IV7093" s="11"/>
      <c r="IW7093" s="11"/>
      <c r="AMI7093" s="12"/>
      <c r="AMJ7093" s="12"/>
      <c r="AMK7093" s="12"/>
    </row>
    <row r="7094" spans="1:1025">
      <c r="A7094" s="23">
        <v>11</v>
      </c>
      <c r="B7094" s="23">
        <v>2004</v>
      </c>
      <c r="C7094" s="24">
        <v>-114.0159</v>
      </c>
      <c r="D7094" s="24">
        <v>-26.0444</v>
      </c>
      <c r="E7094" s="24">
        <v>100</v>
      </c>
      <c r="F7094" s="27">
        <v>0.11</v>
      </c>
      <c r="G7094" s="24" t="s">
        <v>101</v>
      </c>
      <c r="H7094" s="1"/>
      <c r="I7094" s="1"/>
      <c r="AD7094" s="1"/>
      <c r="AE7094" s="1"/>
      <c r="AG7094" s="7"/>
      <c r="AH7094" s="7"/>
      <c r="AI7094" s="7"/>
      <c r="IU7094" s="11"/>
      <c r="IV7094" s="11"/>
      <c r="IW7094" s="11"/>
      <c r="AMI7094" s="12"/>
      <c r="AMJ7094" s="12"/>
      <c r="AMK7094" s="12"/>
    </row>
    <row r="7095" spans="1:1025">
      <c r="A7095" s="23">
        <v>11</v>
      </c>
      <c r="B7095" s="23">
        <v>2004</v>
      </c>
      <c r="C7095" s="24">
        <v>-114.0159</v>
      </c>
      <c r="D7095" s="24">
        <v>-26.0444</v>
      </c>
      <c r="E7095" s="24">
        <v>150</v>
      </c>
      <c r="F7095" s="27">
        <v>0.1</v>
      </c>
      <c r="G7095" s="24" t="s">
        <v>101</v>
      </c>
      <c r="H7095" s="1"/>
      <c r="I7095" s="1"/>
      <c r="AD7095" s="1"/>
      <c r="AE7095" s="1"/>
      <c r="AG7095" s="7"/>
      <c r="AH7095" s="7"/>
      <c r="AI7095" s="7"/>
      <c r="IU7095" s="11"/>
      <c r="IV7095" s="11"/>
      <c r="IW7095" s="11"/>
      <c r="AMI7095" s="12"/>
      <c r="AMJ7095" s="12"/>
      <c r="AMK7095" s="12"/>
    </row>
    <row r="7096" spans="1:1025">
      <c r="A7096" s="23">
        <v>11</v>
      </c>
      <c r="B7096" s="23">
        <v>2004</v>
      </c>
      <c r="C7096" s="24">
        <v>-114.0159</v>
      </c>
      <c r="D7096" s="24">
        <v>-26.0444</v>
      </c>
      <c r="E7096" s="24">
        <v>200</v>
      </c>
      <c r="F7096" s="27">
        <v>0.09</v>
      </c>
      <c r="G7096" s="24" t="s">
        <v>101</v>
      </c>
      <c r="H7096" s="1"/>
      <c r="I7096" s="1"/>
      <c r="AD7096" s="1"/>
      <c r="AE7096" s="1"/>
      <c r="AG7096" s="7"/>
      <c r="AH7096" s="7"/>
      <c r="AI7096" s="7"/>
      <c r="IU7096" s="11"/>
      <c r="IV7096" s="11"/>
      <c r="IW7096" s="11"/>
      <c r="AMI7096" s="12"/>
      <c r="AMJ7096" s="12"/>
      <c r="AMK7096" s="12"/>
    </row>
    <row r="7097" spans="1:1025">
      <c r="A7097" s="23">
        <v>11</v>
      </c>
      <c r="B7097" s="23">
        <v>2004</v>
      </c>
      <c r="C7097" s="24">
        <v>-114.0159</v>
      </c>
      <c r="D7097" s="24">
        <v>-26.0444</v>
      </c>
      <c r="E7097" s="24">
        <v>250</v>
      </c>
      <c r="F7097" s="27">
        <v>0.09</v>
      </c>
      <c r="G7097" s="24" t="s">
        <v>101</v>
      </c>
      <c r="H7097" s="1"/>
      <c r="I7097" s="1"/>
      <c r="AD7097" s="1"/>
      <c r="AE7097" s="1"/>
      <c r="AG7097" s="7"/>
      <c r="AH7097" s="7"/>
      <c r="AI7097" s="7"/>
      <c r="IU7097" s="11"/>
      <c r="IV7097" s="11"/>
      <c r="IW7097" s="11"/>
      <c r="AMI7097" s="12"/>
      <c r="AMJ7097" s="12"/>
      <c r="AMK7097" s="12"/>
    </row>
    <row r="7098" spans="1:1025">
      <c r="A7098" s="23">
        <v>11</v>
      </c>
      <c r="B7098" s="23">
        <v>2004</v>
      </c>
      <c r="C7098" s="24">
        <v>-114.0159</v>
      </c>
      <c r="D7098" s="24">
        <v>-26.0444</v>
      </c>
      <c r="E7098" s="24">
        <v>300</v>
      </c>
      <c r="F7098" s="27">
        <v>0.1</v>
      </c>
      <c r="G7098" s="24" t="s">
        <v>101</v>
      </c>
      <c r="H7098" s="1"/>
      <c r="I7098" s="1"/>
      <c r="AD7098" s="1"/>
      <c r="AE7098" s="1"/>
      <c r="AG7098" s="7"/>
      <c r="AH7098" s="7"/>
      <c r="AI7098" s="7"/>
      <c r="IU7098" s="11"/>
      <c r="IV7098" s="11"/>
      <c r="IW7098" s="11"/>
      <c r="AMI7098" s="12"/>
      <c r="AMJ7098" s="12"/>
      <c r="AMK7098" s="12"/>
    </row>
    <row r="7099" spans="1:1025">
      <c r="A7099" s="23">
        <v>11</v>
      </c>
      <c r="B7099" s="23">
        <v>2004</v>
      </c>
      <c r="C7099" s="24">
        <v>-114.0159</v>
      </c>
      <c r="D7099" s="24">
        <v>-26.0444</v>
      </c>
      <c r="E7099" s="24">
        <v>350</v>
      </c>
      <c r="F7099" s="27">
        <v>0.09</v>
      </c>
      <c r="G7099" s="24" t="s">
        <v>101</v>
      </c>
      <c r="H7099" s="1"/>
      <c r="I7099" s="1"/>
      <c r="AD7099" s="1"/>
      <c r="AE7099" s="1"/>
      <c r="AG7099" s="7"/>
      <c r="AH7099" s="7"/>
      <c r="AI7099" s="7"/>
      <c r="IU7099" s="11"/>
      <c r="IV7099" s="11"/>
      <c r="IW7099" s="11"/>
      <c r="AMI7099" s="12"/>
      <c r="AMJ7099" s="12"/>
      <c r="AMK7099" s="12"/>
    </row>
    <row r="7100" spans="1:1025">
      <c r="A7100" s="23">
        <v>11</v>
      </c>
      <c r="B7100" s="23">
        <v>2004</v>
      </c>
      <c r="C7100" s="24">
        <v>-114.0159</v>
      </c>
      <c r="D7100" s="24">
        <v>-26.0444</v>
      </c>
      <c r="E7100" s="24">
        <v>375</v>
      </c>
      <c r="F7100" s="27">
        <v>0.24</v>
      </c>
      <c r="G7100" s="24" t="s">
        <v>101</v>
      </c>
      <c r="H7100" s="1"/>
      <c r="I7100" s="1"/>
      <c r="AD7100" s="1"/>
      <c r="AE7100" s="1"/>
      <c r="AG7100" s="7"/>
      <c r="AH7100" s="7"/>
      <c r="AI7100" s="7"/>
      <c r="IU7100" s="11"/>
      <c r="IV7100" s="11"/>
      <c r="IW7100" s="11"/>
      <c r="AMI7100" s="12"/>
      <c r="AMJ7100" s="12"/>
      <c r="AMK7100" s="12"/>
    </row>
    <row r="7101" spans="1:1025">
      <c r="A7101" s="23">
        <v>11</v>
      </c>
      <c r="B7101" s="23">
        <v>2004</v>
      </c>
      <c r="C7101" s="24">
        <v>-114.0159</v>
      </c>
      <c r="D7101" s="24">
        <v>-26.0444</v>
      </c>
      <c r="E7101" s="24">
        <v>400</v>
      </c>
      <c r="F7101" s="27">
        <v>0.13</v>
      </c>
      <c r="G7101" s="24" t="s">
        <v>101</v>
      </c>
      <c r="H7101" s="1"/>
      <c r="I7101" s="1"/>
      <c r="AD7101" s="1"/>
      <c r="AE7101" s="1"/>
      <c r="AG7101" s="7"/>
      <c r="AH7101" s="7"/>
      <c r="AI7101" s="7"/>
      <c r="IU7101" s="11"/>
      <c r="IV7101" s="11"/>
      <c r="IW7101" s="11"/>
      <c r="AMI7101" s="12"/>
      <c r="AMJ7101" s="12"/>
      <c r="AMK7101" s="12"/>
    </row>
    <row r="7102" spans="1:1025">
      <c r="A7102" s="23">
        <v>11</v>
      </c>
      <c r="B7102" s="23">
        <v>2004</v>
      </c>
      <c r="C7102" s="24">
        <v>-104.7419</v>
      </c>
      <c r="D7102" s="24">
        <v>-28.430800000000001</v>
      </c>
      <c r="E7102" s="24">
        <v>50</v>
      </c>
      <c r="F7102" s="27">
        <v>0.15</v>
      </c>
      <c r="G7102" s="24" t="s">
        <v>101</v>
      </c>
      <c r="H7102" s="1"/>
      <c r="I7102" s="1"/>
      <c r="AD7102" s="1"/>
      <c r="AE7102" s="1"/>
      <c r="AG7102" s="7"/>
      <c r="AH7102" s="7"/>
      <c r="AI7102" s="7"/>
      <c r="IU7102" s="11"/>
      <c r="IV7102" s="11"/>
      <c r="IW7102" s="11"/>
      <c r="AMI7102" s="12"/>
      <c r="AMJ7102" s="12"/>
      <c r="AMK7102" s="12"/>
    </row>
    <row r="7103" spans="1:1025">
      <c r="A7103" s="23">
        <v>11</v>
      </c>
      <c r="B7103" s="23">
        <v>2004</v>
      </c>
      <c r="C7103" s="24">
        <v>-104.7419</v>
      </c>
      <c r="D7103" s="24">
        <v>-28.430800000000001</v>
      </c>
      <c r="E7103" s="24">
        <v>100</v>
      </c>
      <c r="F7103" s="27">
        <v>0.13</v>
      </c>
      <c r="G7103" s="24" t="s">
        <v>101</v>
      </c>
      <c r="H7103" s="1"/>
      <c r="I7103" s="1"/>
      <c r="AD7103" s="1"/>
      <c r="AE7103" s="1"/>
      <c r="AG7103" s="7"/>
      <c r="AH7103" s="7"/>
      <c r="AI7103" s="7"/>
      <c r="IU7103" s="11"/>
      <c r="IV7103" s="11"/>
      <c r="IW7103" s="11"/>
      <c r="AMI7103" s="12"/>
      <c r="AMJ7103" s="12"/>
      <c r="AMK7103" s="12"/>
    </row>
    <row r="7104" spans="1:1025">
      <c r="A7104" s="23">
        <v>11</v>
      </c>
      <c r="B7104" s="23">
        <v>2004</v>
      </c>
      <c r="C7104" s="24">
        <v>-104.7419</v>
      </c>
      <c r="D7104" s="24">
        <v>-28.430800000000001</v>
      </c>
      <c r="E7104" s="24">
        <v>150</v>
      </c>
      <c r="F7104" s="27">
        <v>0.12</v>
      </c>
      <c r="G7104" s="24" t="s">
        <v>101</v>
      </c>
      <c r="H7104" s="1"/>
      <c r="I7104" s="1"/>
      <c r="AD7104" s="1"/>
      <c r="AE7104" s="1"/>
      <c r="AG7104" s="7"/>
      <c r="AH7104" s="7"/>
      <c r="AI7104" s="7"/>
      <c r="IU7104" s="11"/>
      <c r="IV7104" s="11"/>
      <c r="IW7104" s="11"/>
      <c r="AMI7104" s="12"/>
      <c r="AMJ7104" s="12"/>
      <c r="AMK7104" s="12"/>
    </row>
    <row r="7105" spans="1:1025">
      <c r="A7105" s="23">
        <v>11</v>
      </c>
      <c r="B7105" s="23">
        <v>2004</v>
      </c>
      <c r="C7105" s="24">
        <v>-104.7419</v>
      </c>
      <c r="D7105" s="24">
        <v>-28.430800000000001</v>
      </c>
      <c r="E7105" s="24">
        <v>200</v>
      </c>
      <c r="F7105" s="27">
        <v>0.13</v>
      </c>
      <c r="G7105" s="24" t="s">
        <v>101</v>
      </c>
      <c r="H7105" s="1"/>
      <c r="I7105" s="1"/>
      <c r="AD7105" s="1"/>
      <c r="AE7105" s="1"/>
      <c r="AG7105" s="7"/>
      <c r="AH7105" s="7"/>
      <c r="AI7105" s="7"/>
      <c r="IU7105" s="11"/>
      <c r="IV7105" s="11"/>
      <c r="IW7105" s="11"/>
      <c r="AMI7105" s="12"/>
      <c r="AMJ7105" s="12"/>
      <c r="AMK7105" s="12"/>
    </row>
    <row r="7106" spans="1:1025">
      <c r="A7106" s="23">
        <v>11</v>
      </c>
      <c r="B7106" s="23">
        <v>2004</v>
      </c>
      <c r="C7106" s="24">
        <v>-104.7419</v>
      </c>
      <c r="D7106" s="24">
        <v>-28.430800000000001</v>
      </c>
      <c r="E7106" s="24">
        <v>250</v>
      </c>
      <c r="F7106" s="27">
        <v>0.11</v>
      </c>
      <c r="G7106" s="24" t="s">
        <v>101</v>
      </c>
      <c r="H7106" s="1"/>
      <c r="I7106" s="1"/>
      <c r="AD7106" s="1"/>
      <c r="AE7106" s="1"/>
      <c r="AG7106" s="7"/>
      <c r="AH7106" s="7"/>
      <c r="AI7106" s="7"/>
      <c r="IU7106" s="11"/>
      <c r="IV7106" s="11"/>
      <c r="IW7106" s="11"/>
      <c r="AMI7106" s="12"/>
      <c r="AMJ7106" s="12"/>
      <c r="AMK7106" s="12"/>
    </row>
    <row r="7107" spans="1:1025">
      <c r="A7107" s="23">
        <v>11</v>
      </c>
      <c r="B7107" s="23">
        <v>2004</v>
      </c>
      <c r="C7107" s="24">
        <v>-104.7419</v>
      </c>
      <c r="D7107" s="24">
        <v>-28.430800000000001</v>
      </c>
      <c r="E7107" s="24">
        <v>300</v>
      </c>
      <c r="F7107" s="27">
        <v>0.1</v>
      </c>
      <c r="G7107" s="24" t="s">
        <v>101</v>
      </c>
      <c r="H7107" s="1"/>
      <c r="I7107" s="1"/>
      <c r="AD7107" s="1"/>
      <c r="AE7107" s="1"/>
      <c r="AG7107" s="7"/>
      <c r="AH7107" s="7"/>
      <c r="AI7107" s="7"/>
      <c r="IU7107" s="11"/>
      <c r="IV7107" s="11"/>
      <c r="IW7107" s="11"/>
      <c r="AMI7107" s="12"/>
      <c r="AMJ7107" s="12"/>
      <c r="AMK7107" s="12"/>
    </row>
    <row r="7108" spans="1:1025">
      <c r="A7108" s="23">
        <v>11</v>
      </c>
      <c r="B7108" s="23">
        <v>2004</v>
      </c>
      <c r="C7108" s="24">
        <v>-104.7419</v>
      </c>
      <c r="D7108" s="24">
        <v>-28.430800000000001</v>
      </c>
      <c r="E7108" s="24">
        <v>350</v>
      </c>
      <c r="F7108" s="27">
        <v>0.29000000000000098</v>
      </c>
      <c r="G7108" s="24" t="s">
        <v>101</v>
      </c>
      <c r="H7108" s="1"/>
      <c r="I7108" s="1"/>
      <c r="AD7108" s="1"/>
      <c r="AE7108" s="1"/>
      <c r="AG7108" s="7"/>
      <c r="AH7108" s="7"/>
      <c r="AI7108" s="7"/>
      <c r="IU7108" s="11"/>
      <c r="IV7108" s="11"/>
      <c r="IW7108" s="11"/>
      <c r="AMI7108" s="12"/>
      <c r="AMJ7108" s="12"/>
      <c r="AMK7108" s="12"/>
    </row>
    <row r="7109" spans="1:1025">
      <c r="A7109" s="23">
        <v>11</v>
      </c>
      <c r="B7109" s="23">
        <v>2004</v>
      </c>
      <c r="C7109" s="24">
        <v>-104.7419</v>
      </c>
      <c r="D7109" s="24">
        <v>-28.430800000000001</v>
      </c>
      <c r="E7109" s="24">
        <v>375</v>
      </c>
      <c r="F7109" s="27">
        <v>0.5</v>
      </c>
      <c r="G7109" s="24" t="s">
        <v>101</v>
      </c>
      <c r="H7109" s="1"/>
      <c r="I7109" s="1"/>
      <c r="AD7109" s="1"/>
      <c r="AE7109" s="1"/>
      <c r="AG7109" s="7"/>
      <c r="AH7109" s="7"/>
      <c r="AI7109" s="7"/>
      <c r="IU7109" s="11"/>
      <c r="IV7109" s="11"/>
      <c r="IW7109" s="11"/>
      <c r="AMI7109" s="12"/>
      <c r="AMJ7109" s="12"/>
      <c r="AMK7109" s="12"/>
    </row>
    <row r="7110" spans="1:1025">
      <c r="A7110" s="23">
        <v>11</v>
      </c>
      <c r="B7110" s="23">
        <v>2004</v>
      </c>
      <c r="C7110" s="24">
        <v>-104.7419</v>
      </c>
      <c r="D7110" s="24">
        <v>-28.430800000000001</v>
      </c>
      <c r="E7110" s="24">
        <v>400</v>
      </c>
      <c r="F7110" s="27">
        <v>0.24</v>
      </c>
      <c r="G7110" s="24" t="s">
        <v>101</v>
      </c>
      <c r="H7110" s="1"/>
      <c r="I7110" s="1"/>
      <c r="AD7110" s="1"/>
      <c r="AE7110" s="1"/>
      <c r="AG7110" s="7"/>
      <c r="AH7110" s="7"/>
      <c r="AI7110" s="7"/>
      <c r="IU7110" s="11"/>
      <c r="IV7110" s="11"/>
      <c r="IW7110" s="11"/>
      <c r="AMI7110" s="12"/>
      <c r="AMJ7110" s="12"/>
      <c r="AMK7110" s="12"/>
    </row>
    <row r="7111" spans="1:1025">
      <c r="A7111" s="23">
        <v>11</v>
      </c>
      <c r="B7111" s="23">
        <v>2004</v>
      </c>
      <c r="C7111" s="24">
        <v>-98.860900000000001</v>
      </c>
      <c r="D7111" s="24">
        <v>-29.9175</v>
      </c>
      <c r="E7111" s="24">
        <v>50</v>
      </c>
      <c r="F7111" s="27">
        <v>0.09</v>
      </c>
      <c r="G7111" s="24" t="s">
        <v>101</v>
      </c>
      <c r="H7111" s="1"/>
      <c r="I7111" s="1"/>
      <c r="AD7111" s="1"/>
      <c r="AE7111" s="1"/>
      <c r="AG7111" s="7"/>
      <c r="AH7111" s="7"/>
      <c r="AI7111" s="7"/>
      <c r="IU7111" s="11"/>
      <c r="IV7111" s="11"/>
      <c r="IW7111" s="11"/>
      <c r="AMI7111" s="12"/>
      <c r="AMJ7111" s="12"/>
      <c r="AMK7111" s="12"/>
    </row>
    <row r="7112" spans="1:1025">
      <c r="A7112" s="23">
        <v>11</v>
      </c>
      <c r="B7112" s="23">
        <v>2004</v>
      </c>
      <c r="C7112" s="24">
        <v>-98.860900000000001</v>
      </c>
      <c r="D7112" s="24">
        <v>-29.9175</v>
      </c>
      <c r="E7112" s="24">
        <v>100</v>
      </c>
      <c r="F7112" s="27">
        <v>0.08</v>
      </c>
      <c r="G7112" s="24" t="s">
        <v>101</v>
      </c>
      <c r="H7112" s="1"/>
      <c r="I7112" s="1"/>
      <c r="AD7112" s="1"/>
      <c r="AE7112" s="1"/>
      <c r="AG7112" s="7"/>
      <c r="AH7112" s="7"/>
      <c r="AI7112" s="7"/>
      <c r="IU7112" s="11"/>
      <c r="IV7112" s="11"/>
      <c r="IW7112" s="11"/>
      <c r="AMI7112" s="12"/>
      <c r="AMJ7112" s="12"/>
      <c r="AMK7112" s="12"/>
    </row>
    <row r="7113" spans="1:1025">
      <c r="A7113" s="23">
        <v>11</v>
      </c>
      <c r="B7113" s="23">
        <v>2004</v>
      </c>
      <c r="C7113" s="24">
        <v>-98.860900000000001</v>
      </c>
      <c r="D7113" s="24">
        <v>-29.9175</v>
      </c>
      <c r="E7113" s="24">
        <v>150</v>
      </c>
      <c r="F7113" s="27">
        <v>0.09</v>
      </c>
      <c r="G7113" s="24" t="s">
        <v>101</v>
      </c>
      <c r="H7113" s="1"/>
      <c r="I7113" s="1"/>
      <c r="AD7113" s="1"/>
      <c r="AE7113" s="1"/>
      <c r="AG7113" s="7"/>
      <c r="AH7113" s="7"/>
      <c r="AI7113" s="7"/>
      <c r="IU7113" s="11"/>
      <c r="IV7113" s="11"/>
      <c r="IW7113" s="11"/>
      <c r="AMI7113" s="12"/>
      <c r="AMJ7113" s="12"/>
      <c r="AMK7113" s="12"/>
    </row>
    <row r="7114" spans="1:1025">
      <c r="A7114" s="23">
        <v>11</v>
      </c>
      <c r="B7114" s="23">
        <v>2004</v>
      </c>
      <c r="C7114" s="24">
        <v>-98.860900000000001</v>
      </c>
      <c r="D7114" s="24">
        <v>-29.9175</v>
      </c>
      <c r="E7114" s="24">
        <v>200</v>
      </c>
      <c r="F7114" s="27">
        <v>0.09</v>
      </c>
      <c r="G7114" s="24" t="s">
        <v>101</v>
      </c>
      <c r="H7114" s="1"/>
      <c r="I7114" s="1"/>
      <c r="AD7114" s="1"/>
      <c r="AE7114" s="1"/>
      <c r="AG7114" s="7"/>
      <c r="AH7114" s="7"/>
      <c r="AI7114" s="7"/>
      <c r="IU7114" s="11"/>
      <c r="IV7114" s="11"/>
      <c r="IW7114" s="11"/>
      <c r="AMI7114" s="12"/>
      <c r="AMJ7114" s="12"/>
      <c r="AMK7114" s="12"/>
    </row>
    <row r="7115" spans="1:1025">
      <c r="A7115" s="23">
        <v>11</v>
      </c>
      <c r="B7115" s="23">
        <v>2004</v>
      </c>
      <c r="C7115" s="24">
        <v>-98.860900000000001</v>
      </c>
      <c r="D7115" s="24">
        <v>-29.9175</v>
      </c>
      <c r="E7115" s="24">
        <v>250</v>
      </c>
      <c r="F7115" s="27">
        <v>0.06</v>
      </c>
      <c r="G7115" s="24" t="s">
        <v>101</v>
      </c>
      <c r="H7115" s="1"/>
      <c r="I7115" s="1"/>
      <c r="AD7115" s="1"/>
      <c r="AE7115" s="1"/>
      <c r="AG7115" s="7"/>
      <c r="AH7115" s="7"/>
      <c r="AI7115" s="7"/>
      <c r="IU7115" s="11"/>
      <c r="IV7115" s="11"/>
      <c r="IW7115" s="11"/>
      <c r="AMI7115" s="12"/>
      <c r="AMJ7115" s="12"/>
      <c r="AMK7115" s="12"/>
    </row>
    <row r="7116" spans="1:1025">
      <c r="A7116" s="23">
        <v>11</v>
      </c>
      <c r="B7116" s="23">
        <v>2004</v>
      </c>
      <c r="C7116" s="24">
        <v>-98.860900000000001</v>
      </c>
      <c r="D7116" s="24">
        <v>-29.9175</v>
      </c>
      <c r="E7116" s="24">
        <v>300</v>
      </c>
      <c r="F7116" s="27">
        <v>7.0000000000000007E-2</v>
      </c>
      <c r="G7116" s="24" t="s">
        <v>101</v>
      </c>
      <c r="H7116" s="1"/>
      <c r="I7116" s="1"/>
      <c r="AD7116" s="1"/>
      <c r="AE7116" s="1"/>
      <c r="AG7116" s="7"/>
      <c r="AH7116" s="7"/>
      <c r="AI7116" s="7"/>
      <c r="IU7116" s="11"/>
      <c r="IV7116" s="11"/>
      <c r="IW7116" s="11"/>
      <c r="AMI7116" s="12"/>
      <c r="AMJ7116" s="12"/>
      <c r="AMK7116" s="12"/>
    </row>
    <row r="7117" spans="1:1025">
      <c r="A7117" s="23">
        <v>11</v>
      </c>
      <c r="B7117" s="23">
        <v>2004</v>
      </c>
      <c r="C7117" s="24">
        <v>-98.860900000000001</v>
      </c>
      <c r="D7117" s="24">
        <v>-29.9175</v>
      </c>
      <c r="E7117" s="24">
        <v>350</v>
      </c>
      <c r="F7117" s="27">
        <v>0.09</v>
      </c>
      <c r="G7117" s="24" t="s">
        <v>101</v>
      </c>
      <c r="H7117" s="1"/>
      <c r="I7117" s="1"/>
      <c r="AD7117" s="1"/>
      <c r="AE7117" s="1"/>
      <c r="AG7117" s="7"/>
      <c r="AH7117" s="7"/>
      <c r="AI7117" s="7"/>
      <c r="IU7117" s="11"/>
      <c r="IV7117" s="11"/>
      <c r="IW7117" s="11"/>
      <c r="AMI7117" s="12"/>
      <c r="AMJ7117" s="12"/>
      <c r="AMK7117" s="12"/>
    </row>
    <row r="7118" spans="1:1025">
      <c r="A7118" s="23">
        <v>11</v>
      </c>
      <c r="B7118" s="23">
        <v>2004</v>
      </c>
      <c r="C7118" s="24">
        <v>-98.860900000000001</v>
      </c>
      <c r="D7118" s="24">
        <v>-29.9175</v>
      </c>
      <c r="E7118" s="24">
        <v>375</v>
      </c>
      <c r="F7118" s="27">
        <v>0.22</v>
      </c>
      <c r="G7118" s="24" t="s">
        <v>101</v>
      </c>
      <c r="H7118" s="1"/>
      <c r="I7118" s="1"/>
      <c r="AD7118" s="1"/>
      <c r="AE7118" s="1"/>
      <c r="AG7118" s="7"/>
      <c r="AH7118" s="7"/>
      <c r="AI7118" s="7"/>
      <c r="IU7118" s="11"/>
      <c r="IV7118" s="11"/>
      <c r="IW7118" s="11"/>
      <c r="AMI7118" s="12"/>
      <c r="AMJ7118" s="12"/>
      <c r="AMK7118" s="12"/>
    </row>
    <row r="7119" spans="1:1025">
      <c r="A7119" s="23">
        <v>11</v>
      </c>
      <c r="B7119" s="23">
        <v>2004</v>
      </c>
      <c r="C7119" s="24">
        <v>-98.860900000000001</v>
      </c>
      <c r="D7119" s="24">
        <v>-29.9175</v>
      </c>
      <c r="E7119" s="24">
        <v>400</v>
      </c>
      <c r="F7119" s="27">
        <v>0.14000000000000001</v>
      </c>
      <c r="G7119" s="24" t="s">
        <v>101</v>
      </c>
      <c r="H7119" s="1"/>
      <c r="I7119" s="1"/>
      <c r="AD7119" s="1"/>
      <c r="AE7119" s="1"/>
      <c r="AG7119" s="7"/>
      <c r="AH7119" s="7"/>
      <c r="AI7119" s="7"/>
      <c r="IU7119" s="11"/>
      <c r="IV7119" s="11"/>
      <c r="IW7119" s="11"/>
      <c r="AMI7119" s="12"/>
      <c r="AMJ7119" s="12"/>
      <c r="AMK7119" s="12"/>
    </row>
    <row r="7120" spans="1:1025">
      <c r="A7120" s="23">
        <v>11</v>
      </c>
      <c r="B7120" s="23">
        <v>2004</v>
      </c>
      <c r="C7120" s="24">
        <v>-91.395399999999995</v>
      </c>
      <c r="D7120" s="24">
        <v>-31.8962</v>
      </c>
      <c r="E7120" s="24">
        <v>30</v>
      </c>
      <c r="F7120" s="27">
        <v>0.1</v>
      </c>
      <c r="G7120" s="24" t="s">
        <v>101</v>
      </c>
      <c r="H7120" s="1"/>
      <c r="I7120" s="1"/>
      <c r="AD7120" s="1"/>
      <c r="AE7120" s="1"/>
      <c r="AG7120" s="7"/>
      <c r="AH7120" s="7"/>
      <c r="AI7120" s="7"/>
      <c r="IU7120" s="11"/>
      <c r="IV7120" s="11"/>
      <c r="IW7120" s="11"/>
      <c r="AMI7120" s="12"/>
      <c r="AMJ7120" s="12"/>
      <c r="AMK7120" s="12"/>
    </row>
    <row r="7121" spans="1:1025">
      <c r="A7121" s="23">
        <v>11</v>
      </c>
      <c r="B7121" s="23">
        <v>2004</v>
      </c>
      <c r="C7121" s="24">
        <v>-91.395399999999995</v>
      </c>
      <c r="D7121" s="24">
        <v>-31.8962</v>
      </c>
      <c r="E7121" s="24">
        <v>70</v>
      </c>
      <c r="F7121" s="27">
        <v>0.09</v>
      </c>
      <c r="G7121" s="24" t="s">
        <v>101</v>
      </c>
      <c r="H7121" s="1"/>
      <c r="I7121" s="1"/>
      <c r="AD7121" s="1"/>
      <c r="AE7121" s="1"/>
      <c r="AG7121" s="7"/>
      <c r="AH7121" s="7"/>
      <c r="AI7121" s="7"/>
      <c r="IU7121" s="11"/>
      <c r="IV7121" s="11"/>
      <c r="IW7121" s="11"/>
      <c r="AMI7121" s="12"/>
      <c r="AMJ7121" s="12"/>
      <c r="AMK7121" s="12"/>
    </row>
    <row r="7122" spans="1:1025">
      <c r="A7122" s="23">
        <v>11</v>
      </c>
      <c r="B7122" s="23">
        <v>2004</v>
      </c>
      <c r="C7122" s="24">
        <v>-91.395399999999995</v>
      </c>
      <c r="D7122" s="24">
        <v>-31.8962</v>
      </c>
      <c r="E7122" s="24">
        <v>100</v>
      </c>
      <c r="F7122" s="27">
        <v>0.08</v>
      </c>
      <c r="G7122" s="24" t="s">
        <v>101</v>
      </c>
      <c r="H7122" s="1"/>
      <c r="I7122" s="1"/>
      <c r="AD7122" s="1"/>
      <c r="AE7122" s="1"/>
      <c r="AG7122" s="7"/>
      <c r="AH7122" s="7"/>
      <c r="AI7122" s="7"/>
      <c r="IU7122" s="11"/>
      <c r="IV7122" s="11"/>
      <c r="IW7122" s="11"/>
      <c r="AMI7122" s="12"/>
      <c r="AMJ7122" s="12"/>
      <c r="AMK7122" s="12"/>
    </row>
    <row r="7123" spans="1:1025">
      <c r="A7123" s="23">
        <v>11</v>
      </c>
      <c r="B7123" s="23">
        <v>2004</v>
      </c>
      <c r="C7123" s="24">
        <v>-91.395399999999995</v>
      </c>
      <c r="D7123" s="24">
        <v>-31.8962</v>
      </c>
      <c r="E7123" s="24">
        <v>150</v>
      </c>
      <c r="F7123" s="27">
        <v>0.1</v>
      </c>
      <c r="G7123" s="24" t="s">
        <v>101</v>
      </c>
      <c r="H7123" s="1"/>
      <c r="I7123" s="1"/>
      <c r="AD7123" s="1"/>
      <c r="AE7123" s="1"/>
      <c r="AG7123" s="7"/>
      <c r="AH7123" s="7"/>
      <c r="AI7123" s="7"/>
      <c r="IU7123" s="11"/>
      <c r="IV7123" s="11"/>
      <c r="IW7123" s="11"/>
      <c r="AMI7123" s="12"/>
      <c r="AMJ7123" s="12"/>
      <c r="AMK7123" s="12"/>
    </row>
    <row r="7124" spans="1:1025">
      <c r="A7124" s="23">
        <v>11</v>
      </c>
      <c r="B7124" s="23">
        <v>2004</v>
      </c>
      <c r="C7124" s="24">
        <v>-91.395399999999995</v>
      </c>
      <c r="D7124" s="24">
        <v>-31.8962</v>
      </c>
      <c r="E7124" s="24">
        <v>200</v>
      </c>
      <c r="F7124" s="27">
        <v>0.1</v>
      </c>
      <c r="G7124" s="24" t="s">
        <v>101</v>
      </c>
      <c r="H7124" s="1"/>
      <c r="I7124" s="1"/>
      <c r="AD7124" s="1"/>
      <c r="AE7124" s="1"/>
      <c r="AG7124" s="7"/>
      <c r="AH7124" s="7"/>
      <c r="AI7124" s="7"/>
      <c r="IU7124" s="11"/>
      <c r="IV7124" s="11"/>
      <c r="IW7124" s="11"/>
      <c r="AMI7124" s="12"/>
      <c r="AMJ7124" s="12"/>
      <c r="AMK7124" s="12"/>
    </row>
    <row r="7125" spans="1:1025">
      <c r="A7125" s="23">
        <v>11</v>
      </c>
      <c r="B7125" s="23">
        <v>2004</v>
      </c>
      <c r="C7125" s="24">
        <v>-91.395399999999995</v>
      </c>
      <c r="D7125" s="24">
        <v>-31.8962</v>
      </c>
      <c r="E7125" s="24">
        <v>250</v>
      </c>
      <c r="F7125" s="27">
        <v>0.11</v>
      </c>
      <c r="G7125" s="24" t="s">
        <v>101</v>
      </c>
      <c r="H7125" s="1"/>
      <c r="I7125" s="1"/>
      <c r="AD7125" s="1"/>
      <c r="AE7125" s="1"/>
      <c r="AG7125" s="7"/>
      <c r="AH7125" s="7"/>
      <c r="AI7125" s="7"/>
      <c r="IU7125" s="11"/>
      <c r="IV7125" s="11"/>
      <c r="IW7125" s="11"/>
      <c r="AMI7125" s="12"/>
      <c r="AMJ7125" s="12"/>
      <c r="AMK7125" s="12"/>
    </row>
    <row r="7126" spans="1:1025">
      <c r="A7126" s="23">
        <v>11</v>
      </c>
      <c r="B7126" s="23">
        <v>2004</v>
      </c>
      <c r="C7126" s="24">
        <v>-91.395399999999995</v>
      </c>
      <c r="D7126" s="24">
        <v>-31.8962</v>
      </c>
      <c r="E7126" s="24">
        <v>300</v>
      </c>
      <c r="F7126" s="27">
        <v>0.17</v>
      </c>
      <c r="G7126" s="24" t="s">
        <v>101</v>
      </c>
      <c r="H7126" s="1"/>
      <c r="I7126" s="1"/>
      <c r="AD7126" s="1"/>
      <c r="AE7126" s="1"/>
      <c r="AG7126" s="7"/>
      <c r="AH7126" s="7"/>
      <c r="AI7126" s="7"/>
      <c r="IU7126" s="11"/>
      <c r="IV7126" s="11"/>
      <c r="IW7126" s="11"/>
      <c r="AMI7126" s="12"/>
      <c r="AMJ7126" s="12"/>
      <c r="AMK7126" s="12"/>
    </row>
    <row r="7127" spans="1:1025">
      <c r="A7127" s="23">
        <v>11</v>
      </c>
      <c r="B7127" s="23">
        <v>2004</v>
      </c>
      <c r="C7127" s="24">
        <v>-91.395399999999995</v>
      </c>
      <c r="D7127" s="24">
        <v>-31.8962</v>
      </c>
      <c r="E7127" s="24">
        <v>350</v>
      </c>
      <c r="F7127" s="27">
        <v>0.21</v>
      </c>
      <c r="G7127" s="24" t="s">
        <v>101</v>
      </c>
      <c r="H7127" s="1"/>
      <c r="I7127" s="1"/>
      <c r="AD7127" s="1"/>
      <c r="AE7127" s="1"/>
      <c r="AG7127" s="7"/>
      <c r="AH7127" s="7"/>
      <c r="AI7127" s="7"/>
      <c r="IU7127" s="11"/>
      <c r="IV7127" s="11"/>
      <c r="IW7127" s="11"/>
      <c r="AMI7127" s="12"/>
      <c r="AMJ7127" s="12"/>
      <c r="AMK7127" s="12"/>
    </row>
    <row r="7128" spans="1:1025">
      <c r="A7128" s="23">
        <v>11</v>
      </c>
      <c r="B7128" s="23">
        <v>2004</v>
      </c>
      <c r="C7128" s="24">
        <v>-91.395399999999995</v>
      </c>
      <c r="D7128" s="24">
        <v>-31.8962</v>
      </c>
      <c r="E7128" s="24">
        <v>375</v>
      </c>
      <c r="F7128" s="27">
        <v>0.29000000000000098</v>
      </c>
      <c r="G7128" s="24" t="s">
        <v>101</v>
      </c>
      <c r="H7128" s="1"/>
      <c r="I7128" s="1"/>
      <c r="AD7128" s="1"/>
      <c r="AE7128" s="1"/>
      <c r="AG7128" s="7"/>
      <c r="AH7128" s="7"/>
      <c r="AI7128" s="7"/>
      <c r="IU7128" s="11"/>
      <c r="IV7128" s="11"/>
      <c r="IW7128" s="11"/>
      <c r="AMI7128" s="12"/>
      <c r="AMJ7128" s="12"/>
      <c r="AMK7128" s="12"/>
    </row>
    <row r="7129" spans="1:1025">
      <c r="A7129" s="23">
        <v>11</v>
      </c>
      <c r="B7129" s="23">
        <v>2004</v>
      </c>
      <c r="C7129" s="24">
        <v>-91.395399999999995</v>
      </c>
      <c r="D7129" s="24">
        <v>-31.8962</v>
      </c>
      <c r="E7129" s="24">
        <v>400</v>
      </c>
      <c r="F7129" s="27">
        <v>0.31</v>
      </c>
      <c r="G7129" s="24" t="s">
        <v>101</v>
      </c>
      <c r="H7129" s="1"/>
      <c r="I7129" s="1"/>
      <c r="AD7129" s="1"/>
      <c r="AE7129" s="1"/>
      <c r="AG7129" s="7"/>
      <c r="AH7129" s="7"/>
      <c r="AI7129" s="7"/>
      <c r="IU7129" s="11"/>
      <c r="IV7129" s="11"/>
      <c r="IW7129" s="11"/>
      <c r="AMI7129" s="12"/>
      <c r="AMJ7129" s="12"/>
      <c r="AMK7129" s="12"/>
    </row>
    <row r="7130" spans="1:1025">
      <c r="A7130" s="23">
        <v>12</v>
      </c>
      <c r="B7130" s="23">
        <v>2004</v>
      </c>
      <c r="C7130" s="24">
        <v>-84.206100000000006</v>
      </c>
      <c r="D7130" s="24">
        <v>-32.668900000000001</v>
      </c>
      <c r="E7130" s="24">
        <v>100</v>
      </c>
      <c r="F7130" s="27">
        <v>0.13</v>
      </c>
      <c r="G7130" s="24" t="s">
        <v>101</v>
      </c>
      <c r="H7130" s="1"/>
      <c r="I7130" s="1"/>
      <c r="AD7130" s="1"/>
      <c r="AE7130" s="1"/>
      <c r="AG7130" s="7"/>
      <c r="AH7130" s="7"/>
      <c r="AI7130" s="7"/>
      <c r="IU7130" s="11"/>
      <c r="IV7130" s="11"/>
      <c r="IW7130" s="11"/>
      <c r="AMI7130" s="12"/>
      <c r="AMJ7130" s="12"/>
      <c r="AMK7130" s="12"/>
    </row>
    <row r="7131" spans="1:1025">
      <c r="A7131" s="23">
        <v>12</v>
      </c>
      <c r="B7131" s="23">
        <v>2004</v>
      </c>
      <c r="C7131" s="24">
        <v>-84.206100000000006</v>
      </c>
      <c r="D7131" s="24">
        <v>-32.668900000000001</v>
      </c>
      <c r="E7131" s="24">
        <v>150</v>
      </c>
      <c r="F7131" s="27">
        <v>0.13</v>
      </c>
      <c r="G7131" s="24" t="s">
        <v>101</v>
      </c>
      <c r="H7131" s="1"/>
      <c r="I7131" s="1"/>
      <c r="AD7131" s="1"/>
      <c r="AE7131" s="1"/>
      <c r="AG7131" s="7"/>
      <c r="AH7131" s="7"/>
      <c r="AI7131" s="7"/>
      <c r="IU7131" s="11"/>
      <c r="IV7131" s="11"/>
      <c r="IW7131" s="11"/>
      <c r="AMI7131" s="12"/>
      <c r="AMJ7131" s="12"/>
      <c r="AMK7131" s="12"/>
    </row>
    <row r="7132" spans="1:1025">
      <c r="A7132" s="23">
        <v>12</v>
      </c>
      <c r="B7132" s="23">
        <v>2004</v>
      </c>
      <c r="C7132" s="24">
        <v>-84.206100000000006</v>
      </c>
      <c r="D7132" s="24">
        <v>-32.668900000000001</v>
      </c>
      <c r="E7132" s="24">
        <v>200</v>
      </c>
      <c r="F7132" s="27">
        <v>0.14000000000000001</v>
      </c>
      <c r="G7132" s="24" t="s">
        <v>101</v>
      </c>
      <c r="H7132" s="1"/>
      <c r="I7132" s="1"/>
      <c r="AD7132" s="1"/>
      <c r="AE7132" s="1"/>
      <c r="AG7132" s="7"/>
      <c r="AH7132" s="7"/>
      <c r="AI7132" s="7"/>
      <c r="IU7132" s="11"/>
      <c r="IV7132" s="11"/>
      <c r="IW7132" s="11"/>
      <c r="AMI7132" s="12"/>
      <c r="AMJ7132" s="12"/>
      <c r="AMK7132" s="12"/>
    </row>
    <row r="7133" spans="1:1025">
      <c r="A7133" s="23">
        <v>12</v>
      </c>
      <c r="B7133" s="23">
        <v>2004</v>
      </c>
      <c r="C7133" s="24">
        <v>-84.206100000000006</v>
      </c>
      <c r="D7133" s="24">
        <v>-32.668900000000001</v>
      </c>
      <c r="E7133" s="24">
        <v>250</v>
      </c>
      <c r="F7133" s="27">
        <v>0.23</v>
      </c>
      <c r="G7133" s="24" t="s">
        <v>101</v>
      </c>
      <c r="H7133" s="1"/>
      <c r="I7133" s="1"/>
      <c r="AD7133" s="1"/>
      <c r="AE7133" s="1"/>
      <c r="AG7133" s="7"/>
      <c r="AH7133" s="7"/>
      <c r="AI7133" s="7"/>
      <c r="IU7133" s="11"/>
      <c r="IV7133" s="11"/>
      <c r="IW7133" s="11"/>
      <c r="AMI7133" s="12"/>
      <c r="AMJ7133" s="12"/>
      <c r="AMK7133" s="12"/>
    </row>
    <row r="7134" spans="1:1025">
      <c r="A7134" s="23">
        <v>12</v>
      </c>
      <c r="B7134" s="23">
        <v>2004</v>
      </c>
      <c r="C7134" s="24">
        <v>-84.206100000000006</v>
      </c>
      <c r="D7134" s="24">
        <v>-32.668900000000001</v>
      </c>
      <c r="E7134" s="24">
        <v>300</v>
      </c>
      <c r="F7134" s="27">
        <v>0.33</v>
      </c>
      <c r="G7134" s="24" t="s">
        <v>101</v>
      </c>
      <c r="H7134" s="1"/>
      <c r="I7134" s="1"/>
      <c r="AD7134" s="1"/>
      <c r="AE7134" s="1"/>
      <c r="AG7134" s="7"/>
      <c r="AH7134" s="7"/>
      <c r="AI7134" s="7"/>
      <c r="IU7134" s="11"/>
      <c r="IV7134" s="11"/>
      <c r="IW7134" s="11"/>
      <c r="AMI7134" s="12"/>
      <c r="AMJ7134" s="12"/>
      <c r="AMK7134" s="12"/>
    </row>
    <row r="7135" spans="1:1025">
      <c r="A7135" s="23">
        <v>12</v>
      </c>
      <c r="B7135" s="23">
        <v>2004</v>
      </c>
      <c r="C7135" s="24">
        <v>-84.206100000000006</v>
      </c>
      <c r="D7135" s="24">
        <v>-32.668900000000001</v>
      </c>
      <c r="E7135" s="24">
        <v>350</v>
      </c>
      <c r="F7135" s="27">
        <v>0.89</v>
      </c>
      <c r="G7135" s="24" t="s">
        <v>101</v>
      </c>
      <c r="H7135" s="1"/>
      <c r="I7135" s="1"/>
      <c r="AD7135" s="1"/>
      <c r="AE7135" s="1"/>
      <c r="AG7135" s="7"/>
      <c r="AH7135" s="7"/>
      <c r="AI7135" s="7"/>
      <c r="IU7135" s="11"/>
      <c r="IV7135" s="11"/>
      <c r="IW7135" s="11"/>
      <c r="AMI7135" s="12"/>
      <c r="AMJ7135" s="12"/>
      <c r="AMK7135" s="12"/>
    </row>
    <row r="7136" spans="1:1025">
      <c r="A7136" s="23">
        <v>12</v>
      </c>
      <c r="B7136" s="23">
        <v>2004</v>
      </c>
      <c r="C7136" s="24">
        <v>-84.206100000000006</v>
      </c>
      <c r="D7136" s="24">
        <v>-32.668900000000001</v>
      </c>
      <c r="E7136" s="24">
        <v>375</v>
      </c>
      <c r="F7136" s="27">
        <v>0.92</v>
      </c>
      <c r="G7136" s="24" t="s">
        <v>101</v>
      </c>
      <c r="H7136" s="1"/>
      <c r="I7136" s="1"/>
      <c r="AD7136" s="1"/>
      <c r="AE7136" s="1"/>
      <c r="AG7136" s="7"/>
      <c r="AH7136" s="7"/>
      <c r="AI7136" s="7"/>
      <c r="IU7136" s="11"/>
      <c r="IV7136" s="11"/>
      <c r="IW7136" s="11"/>
      <c r="AMI7136" s="12"/>
      <c r="AMJ7136" s="12"/>
      <c r="AMK7136" s="12"/>
    </row>
    <row r="7137" spans="1:1025">
      <c r="A7137" s="23">
        <v>12</v>
      </c>
      <c r="B7137" s="23">
        <v>2004</v>
      </c>
      <c r="C7137" s="24">
        <v>-84.206100000000006</v>
      </c>
      <c r="D7137" s="24">
        <v>-32.668900000000001</v>
      </c>
      <c r="E7137" s="24">
        <v>400</v>
      </c>
      <c r="F7137" s="27">
        <v>0.93</v>
      </c>
      <c r="G7137" s="24" t="s">
        <v>101</v>
      </c>
      <c r="H7137" s="1"/>
      <c r="I7137" s="1"/>
      <c r="AD7137" s="1"/>
      <c r="AE7137" s="1"/>
      <c r="AG7137" s="7"/>
      <c r="AH7137" s="7"/>
      <c r="AI7137" s="7"/>
      <c r="IU7137" s="11"/>
      <c r="IV7137" s="11"/>
      <c r="IW7137" s="11"/>
      <c r="AMI7137" s="12"/>
      <c r="AMJ7137" s="12"/>
      <c r="AMK7137" s="12"/>
    </row>
    <row r="7138" spans="1:1025">
      <c r="A7138" s="23">
        <v>12</v>
      </c>
      <c r="B7138" s="23">
        <v>2004</v>
      </c>
      <c r="C7138" s="24">
        <v>-78.0989</v>
      </c>
      <c r="D7138" s="24">
        <v>-33.369399999999999</v>
      </c>
      <c r="E7138" s="24">
        <v>50</v>
      </c>
      <c r="F7138" s="27">
        <v>0.08</v>
      </c>
      <c r="G7138" s="24" t="s">
        <v>101</v>
      </c>
      <c r="H7138" s="1"/>
      <c r="I7138" s="1"/>
      <c r="AD7138" s="1"/>
      <c r="AE7138" s="1"/>
      <c r="AG7138" s="7"/>
      <c r="AH7138" s="7"/>
      <c r="AI7138" s="7"/>
      <c r="IU7138" s="11"/>
      <c r="IV7138" s="11"/>
      <c r="IW7138" s="11"/>
      <c r="AMI7138" s="12"/>
      <c r="AMJ7138" s="12"/>
      <c r="AMK7138" s="12"/>
    </row>
    <row r="7139" spans="1:1025">
      <c r="A7139" s="23">
        <v>12</v>
      </c>
      <c r="B7139" s="23">
        <v>2004</v>
      </c>
      <c r="C7139" s="24">
        <v>-78.0989</v>
      </c>
      <c r="D7139" s="24">
        <v>-33.369399999999999</v>
      </c>
      <c r="E7139" s="24">
        <v>130</v>
      </c>
      <c r="F7139" s="27">
        <v>0.1</v>
      </c>
      <c r="G7139" s="24" t="s">
        <v>101</v>
      </c>
      <c r="H7139" s="1"/>
      <c r="I7139" s="1"/>
      <c r="AD7139" s="1"/>
      <c r="AE7139" s="1"/>
      <c r="AG7139" s="7"/>
      <c r="AH7139" s="7"/>
      <c r="AI7139" s="7"/>
      <c r="IU7139" s="11"/>
      <c r="IV7139" s="11"/>
      <c r="IW7139" s="11"/>
      <c r="AMI7139" s="12"/>
      <c r="AMJ7139" s="12"/>
      <c r="AMK7139" s="12"/>
    </row>
    <row r="7140" spans="1:1025">
      <c r="A7140" s="23">
        <v>12</v>
      </c>
      <c r="B7140" s="23">
        <v>2004</v>
      </c>
      <c r="C7140" s="24">
        <v>-78.0989</v>
      </c>
      <c r="D7140" s="24">
        <v>-33.369399999999999</v>
      </c>
      <c r="E7140" s="24">
        <v>200</v>
      </c>
      <c r="F7140" s="27">
        <v>0.53</v>
      </c>
      <c r="G7140" s="24" t="s">
        <v>101</v>
      </c>
      <c r="H7140" s="1"/>
      <c r="I7140" s="1"/>
      <c r="AD7140" s="1"/>
      <c r="AE7140" s="1"/>
      <c r="AG7140" s="7"/>
      <c r="AH7140" s="7"/>
      <c r="AI7140" s="7"/>
      <c r="IU7140" s="11"/>
      <c r="IV7140" s="11"/>
      <c r="IW7140" s="11"/>
      <c r="AMI7140" s="12"/>
      <c r="AMJ7140" s="12"/>
      <c r="AMK7140" s="12"/>
    </row>
    <row r="7141" spans="1:1025">
      <c r="A7141" s="23">
        <v>12</v>
      </c>
      <c r="B7141" s="23">
        <v>2004</v>
      </c>
      <c r="C7141" s="24">
        <v>-78.0989</v>
      </c>
      <c r="D7141" s="24">
        <v>-33.369399999999999</v>
      </c>
      <c r="E7141" s="24">
        <v>250</v>
      </c>
      <c r="F7141" s="27">
        <v>1.1599999999999999</v>
      </c>
      <c r="G7141" s="24" t="s">
        <v>101</v>
      </c>
      <c r="H7141" s="1"/>
      <c r="I7141" s="1"/>
      <c r="AD7141" s="1"/>
      <c r="AE7141" s="1"/>
      <c r="AG7141" s="7"/>
      <c r="AH7141" s="7"/>
      <c r="AI7141" s="7"/>
      <c r="IU7141" s="11"/>
      <c r="IV7141" s="11"/>
      <c r="IW7141" s="11"/>
      <c r="AMI7141" s="12"/>
      <c r="AMJ7141" s="12"/>
      <c r="AMK7141" s="12"/>
    </row>
    <row r="7142" spans="1:1025">
      <c r="A7142" s="23">
        <v>12</v>
      </c>
      <c r="B7142" s="23">
        <v>2004</v>
      </c>
      <c r="C7142" s="24">
        <v>-78.0989</v>
      </c>
      <c r="D7142" s="24">
        <v>-33.369399999999999</v>
      </c>
      <c r="E7142" s="24">
        <v>300</v>
      </c>
      <c r="F7142" s="27">
        <v>1.1399999999999999</v>
      </c>
      <c r="G7142" s="24" t="s">
        <v>101</v>
      </c>
      <c r="H7142" s="1"/>
      <c r="I7142" s="1"/>
      <c r="AD7142" s="1"/>
      <c r="AE7142" s="1"/>
      <c r="AG7142" s="7"/>
      <c r="AH7142" s="7"/>
      <c r="AI7142" s="7"/>
      <c r="IU7142" s="11"/>
      <c r="IV7142" s="11"/>
      <c r="IW7142" s="11"/>
      <c r="AMI7142" s="12"/>
      <c r="AMJ7142" s="12"/>
      <c r="AMK7142" s="12"/>
    </row>
    <row r="7143" spans="1:1025">
      <c r="A7143" s="23">
        <v>12</v>
      </c>
      <c r="B7143" s="23">
        <v>2004</v>
      </c>
      <c r="C7143" s="24">
        <v>-78.0989</v>
      </c>
      <c r="D7143" s="24">
        <v>-33.369399999999999</v>
      </c>
      <c r="E7143" s="24">
        <v>325</v>
      </c>
      <c r="F7143" s="27">
        <v>1.1100000000000001</v>
      </c>
      <c r="G7143" s="24" t="s">
        <v>101</v>
      </c>
      <c r="H7143" s="1"/>
      <c r="I7143" s="1"/>
      <c r="AD7143" s="1"/>
      <c r="AE7143" s="1"/>
      <c r="AG7143" s="7"/>
      <c r="AH7143" s="7"/>
      <c r="AI7143" s="7"/>
      <c r="IU7143" s="11"/>
      <c r="IV7143" s="11"/>
      <c r="IW7143" s="11"/>
      <c r="AMI7143" s="12"/>
      <c r="AMJ7143" s="12"/>
      <c r="AMK7143" s="12"/>
    </row>
    <row r="7144" spans="1:1025">
      <c r="A7144" s="23">
        <v>12</v>
      </c>
      <c r="B7144" s="23">
        <v>2004</v>
      </c>
      <c r="C7144" s="24">
        <v>-78.0989</v>
      </c>
      <c r="D7144" s="24">
        <v>-33.369399999999999</v>
      </c>
      <c r="E7144" s="24">
        <v>350</v>
      </c>
      <c r="F7144" s="27">
        <v>1.3</v>
      </c>
      <c r="G7144" s="24" t="s">
        <v>101</v>
      </c>
      <c r="H7144" s="1"/>
      <c r="I7144" s="1"/>
      <c r="AD7144" s="1"/>
      <c r="AE7144" s="1"/>
      <c r="AG7144" s="7"/>
      <c r="AH7144" s="7"/>
      <c r="AI7144" s="7"/>
      <c r="IU7144" s="11"/>
      <c r="IV7144" s="11"/>
      <c r="IW7144" s="11"/>
      <c r="AMI7144" s="12"/>
      <c r="AMJ7144" s="12"/>
      <c r="AMK7144" s="12"/>
    </row>
    <row r="7145" spans="1:1025">
      <c r="A7145" s="23">
        <v>12</v>
      </c>
      <c r="B7145" s="23">
        <v>2004</v>
      </c>
      <c r="C7145" s="24">
        <v>-78.0989</v>
      </c>
      <c r="D7145" s="24">
        <v>-33.369399999999999</v>
      </c>
      <c r="E7145" s="24">
        <v>375</v>
      </c>
      <c r="F7145" s="27">
        <v>1.33</v>
      </c>
      <c r="G7145" s="24" t="s">
        <v>101</v>
      </c>
      <c r="H7145" s="1"/>
      <c r="I7145" s="1"/>
      <c r="AD7145" s="1"/>
      <c r="AE7145" s="1"/>
      <c r="AG7145" s="7"/>
      <c r="AH7145" s="7"/>
      <c r="AI7145" s="7"/>
      <c r="IU7145" s="11"/>
      <c r="IV7145" s="11"/>
      <c r="IW7145" s="11"/>
      <c r="AMI7145" s="12"/>
      <c r="AMJ7145" s="12"/>
      <c r="AMK7145" s="12"/>
    </row>
    <row r="7146" spans="1:1025">
      <c r="A7146" s="23">
        <v>12</v>
      </c>
      <c r="B7146" s="23">
        <v>2004</v>
      </c>
      <c r="C7146" s="24">
        <v>-78.0989</v>
      </c>
      <c r="D7146" s="24">
        <v>-33.369399999999999</v>
      </c>
      <c r="E7146" s="24">
        <v>400</v>
      </c>
      <c r="F7146" s="27">
        <v>1.34</v>
      </c>
      <c r="G7146" s="24" t="s">
        <v>101</v>
      </c>
      <c r="H7146" s="1"/>
      <c r="I7146" s="1"/>
      <c r="AD7146" s="1"/>
      <c r="AE7146" s="1"/>
      <c r="AG7146" s="7"/>
      <c r="AH7146" s="7"/>
      <c r="AI7146" s="7"/>
      <c r="IU7146" s="11"/>
      <c r="IV7146" s="11"/>
      <c r="IW7146" s="11"/>
      <c r="AMI7146" s="12"/>
      <c r="AMJ7146" s="12"/>
      <c r="AMK7146" s="12"/>
    </row>
    <row r="7147" spans="1:1025">
      <c r="A7147" s="23">
        <v>12</v>
      </c>
      <c r="B7147" s="23">
        <v>2004</v>
      </c>
      <c r="C7147" s="24">
        <v>-73.496200000000002</v>
      </c>
      <c r="D7147" s="24">
        <v>-33.800899999999999</v>
      </c>
      <c r="E7147" s="24">
        <v>10</v>
      </c>
      <c r="F7147" s="27">
        <v>0.32</v>
      </c>
      <c r="G7147" s="24" t="s">
        <v>101</v>
      </c>
      <c r="H7147" s="1"/>
      <c r="I7147" s="1"/>
      <c r="AD7147" s="1"/>
      <c r="AE7147" s="1"/>
      <c r="AG7147" s="7"/>
      <c r="AH7147" s="7"/>
      <c r="AI7147" s="7"/>
      <c r="IU7147" s="11"/>
      <c r="IV7147" s="11"/>
      <c r="IW7147" s="11"/>
      <c r="AMI7147" s="12"/>
      <c r="AMJ7147" s="12"/>
      <c r="AMK7147" s="12"/>
    </row>
    <row r="7148" spans="1:1025">
      <c r="A7148" s="23">
        <v>12</v>
      </c>
      <c r="B7148" s="23">
        <v>2004</v>
      </c>
      <c r="C7148" s="24">
        <v>-73.496200000000002</v>
      </c>
      <c r="D7148" s="24">
        <v>-33.800899999999999</v>
      </c>
      <c r="E7148" s="24">
        <v>30</v>
      </c>
      <c r="F7148" s="27">
        <v>0.45</v>
      </c>
      <c r="G7148" s="24" t="s">
        <v>101</v>
      </c>
      <c r="H7148" s="1"/>
      <c r="I7148" s="1"/>
      <c r="AD7148" s="1"/>
      <c r="AE7148" s="1"/>
      <c r="AG7148" s="7"/>
      <c r="AH7148" s="7"/>
      <c r="AI7148" s="7"/>
      <c r="IU7148" s="11"/>
      <c r="IV7148" s="11"/>
      <c r="IW7148" s="11"/>
      <c r="AMI7148" s="12"/>
      <c r="AMJ7148" s="12"/>
      <c r="AMK7148" s="12"/>
    </row>
    <row r="7149" spans="1:1025">
      <c r="A7149" s="23">
        <v>12</v>
      </c>
      <c r="B7149" s="23">
        <v>2004</v>
      </c>
      <c r="C7149" s="24">
        <v>-73.496200000000002</v>
      </c>
      <c r="D7149" s="24">
        <v>-33.800899999999999</v>
      </c>
      <c r="E7149" s="24">
        <v>50</v>
      </c>
      <c r="F7149" s="27">
        <v>0.26</v>
      </c>
      <c r="G7149" s="24" t="s">
        <v>101</v>
      </c>
      <c r="H7149" s="1"/>
      <c r="I7149" s="1"/>
      <c r="AD7149" s="1"/>
      <c r="AE7149" s="1"/>
      <c r="AG7149" s="7"/>
      <c r="AH7149" s="7"/>
      <c r="AI7149" s="7"/>
      <c r="IU7149" s="11"/>
      <c r="IV7149" s="11"/>
      <c r="IW7149" s="11"/>
      <c r="AMI7149" s="12"/>
      <c r="AMJ7149" s="12"/>
      <c r="AMK7149" s="12"/>
    </row>
    <row r="7150" spans="1:1025">
      <c r="A7150" s="23">
        <v>12</v>
      </c>
      <c r="B7150" s="23">
        <v>2004</v>
      </c>
      <c r="C7150" s="24">
        <v>-73.496200000000002</v>
      </c>
      <c r="D7150" s="24">
        <v>-33.800899999999999</v>
      </c>
      <c r="E7150" s="24">
        <v>70</v>
      </c>
      <c r="F7150" s="27">
        <v>0.48</v>
      </c>
      <c r="G7150" s="24" t="s">
        <v>101</v>
      </c>
      <c r="H7150" s="1"/>
      <c r="I7150" s="1"/>
      <c r="AD7150" s="1"/>
      <c r="AE7150" s="1"/>
      <c r="AG7150" s="7"/>
      <c r="AH7150" s="7"/>
      <c r="AI7150" s="7"/>
      <c r="IU7150" s="11"/>
      <c r="IV7150" s="11"/>
      <c r="IW7150" s="11"/>
      <c r="AMI7150" s="12"/>
      <c r="AMJ7150" s="12"/>
      <c r="AMK7150" s="12"/>
    </row>
    <row r="7151" spans="1:1025">
      <c r="A7151" s="23">
        <v>12</v>
      </c>
      <c r="B7151" s="23">
        <v>2004</v>
      </c>
      <c r="C7151" s="24">
        <v>-73.496200000000002</v>
      </c>
      <c r="D7151" s="24">
        <v>-33.800899999999999</v>
      </c>
      <c r="E7151" s="24">
        <v>100</v>
      </c>
      <c r="F7151" s="27">
        <v>0.67</v>
      </c>
      <c r="G7151" s="24" t="s">
        <v>101</v>
      </c>
      <c r="H7151" s="1"/>
      <c r="I7151" s="1"/>
      <c r="AD7151" s="1"/>
      <c r="AE7151" s="1"/>
      <c r="AG7151" s="7"/>
      <c r="AH7151" s="7"/>
      <c r="AI7151" s="7"/>
      <c r="IU7151" s="11"/>
      <c r="IV7151" s="11"/>
      <c r="IW7151" s="11"/>
      <c r="AMI7151" s="12"/>
      <c r="AMJ7151" s="12"/>
      <c r="AMK7151" s="12"/>
    </row>
    <row r="7152" spans="1:1025">
      <c r="A7152" s="23">
        <v>12</v>
      </c>
      <c r="B7152" s="23">
        <v>2004</v>
      </c>
      <c r="C7152" s="24">
        <v>-73.496200000000002</v>
      </c>
      <c r="D7152" s="24">
        <v>-33.800899999999999</v>
      </c>
      <c r="E7152" s="24">
        <v>135</v>
      </c>
      <c r="F7152" s="27">
        <v>0.68</v>
      </c>
      <c r="G7152" s="24" t="s">
        <v>101</v>
      </c>
      <c r="H7152" s="1"/>
      <c r="I7152" s="1"/>
      <c r="AD7152" s="1"/>
      <c r="AE7152" s="1"/>
      <c r="AG7152" s="7"/>
      <c r="AH7152" s="7"/>
      <c r="AI7152" s="7"/>
      <c r="IU7152" s="11"/>
      <c r="IV7152" s="11"/>
      <c r="IW7152" s="11"/>
      <c r="AMI7152" s="12"/>
      <c r="AMJ7152" s="12"/>
      <c r="AMK7152" s="12"/>
    </row>
    <row r="7153" spans="1:1025">
      <c r="A7153" s="23">
        <v>12</v>
      </c>
      <c r="B7153" s="23">
        <v>2004</v>
      </c>
      <c r="C7153" s="24">
        <v>-73.496200000000002</v>
      </c>
      <c r="D7153" s="24">
        <v>-33.800899999999999</v>
      </c>
      <c r="E7153" s="24">
        <v>170</v>
      </c>
      <c r="F7153" s="27">
        <v>0.99</v>
      </c>
      <c r="G7153" s="24" t="s">
        <v>101</v>
      </c>
      <c r="H7153" s="1"/>
      <c r="I7153" s="1"/>
      <c r="AD7153" s="1"/>
      <c r="AE7153" s="1"/>
      <c r="AG7153" s="7"/>
      <c r="AH7153" s="7"/>
      <c r="AI7153" s="7"/>
      <c r="IU7153" s="11"/>
      <c r="IV7153" s="11"/>
      <c r="IW7153" s="11"/>
      <c r="AMI7153" s="12"/>
      <c r="AMJ7153" s="12"/>
      <c r="AMK7153" s="12"/>
    </row>
    <row r="7154" spans="1:1025">
      <c r="A7154" s="23">
        <v>12</v>
      </c>
      <c r="B7154" s="23">
        <v>2004</v>
      </c>
      <c r="C7154" s="24">
        <v>-73.496200000000002</v>
      </c>
      <c r="D7154" s="24">
        <v>-33.800899999999999</v>
      </c>
      <c r="E7154" s="24">
        <v>205</v>
      </c>
      <c r="F7154" s="27">
        <v>1.23</v>
      </c>
      <c r="G7154" s="24" t="s">
        <v>101</v>
      </c>
      <c r="H7154" s="1"/>
      <c r="I7154" s="1"/>
      <c r="AD7154" s="1"/>
      <c r="AE7154" s="1"/>
      <c r="AG7154" s="7"/>
      <c r="AH7154" s="7"/>
      <c r="AI7154" s="7"/>
      <c r="IU7154" s="11"/>
      <c r="IV7154" s="11"/>
      <c r="IW7154" s="11"/>
      <c r="AMI7154" s="12"/>
      <c r="AMJ7154" s="12"/>
      <c r="AMK7154" s="12"/>
    </row>
    <row r="7155" spans="1:1025">
      <c r="A7155" s="23">
        <v>12</v>
      </c>
      <c r="B7155" s="23">
        <v>2004</v>
      </c>
      <c r="C7155" s="24">
        <v>-73.496200000000002</v>
      </c>
      <c r="D7155" s="24">
        <v>-33.800899999999999</v>
      </c>
      <c r="E7155" s="24">
        <v>240</v>
      </c>
      <c r="F7155" s="27">
        <v>1.36</v>
      </c>
      <c r="G7155" s="24" t="s">
        <v>101</v>
      </c>
      <c r="H7155" s="1"/>
      <c r="I7155" s="1"/>
      <c r="AD7155" s="1"/>
      <c r="AE7155" s="1"/>
      <c r="AG7155" s="7"/>
      <c r="AH7155" s="7"/>
      <c r="AI7155" s="7"/>
      <c r="IU7155" s="11"/>
      <c r="IV7155" s="11"/>
      <c r="IW7155" s="11"/>
      <c r="AMI7155" s="12"/>
      <c r="AMJ7155" s="12"/>
      <c r="AMK7155" s="12"/>
    </row>
    <row r="7156" spans="1:1025">
      <c r="A7156" s="23">
        <v>12</v>
      </c>
      <c r="B7156" s="23">
        <v>2004</v>
      </c>
      <c r="C7156" s="24">
        <v>-73.496200000000002</v>
      </c>
      <c r="D7156" s="24">
        <v>-33.800899999999999</v>
      </c>
      <c r="E7156" s="24">
        <v>275</v>
      </c>
      <c r="F7156" s="27">
        <v>1.44</v>
      </c>
      <c r="G7156" s="24" t="s">
        <v>101</v>
      </c>
      <c r="H7156" s="1"/>
      <c r="I7156" s="1"/>
      <c r="AD7156" s="1"/>
      <c r="AE7156" s="1"/>
      <c r="AG7156" s="7"/>
      <c r="AH7156" s="7"/>
      <c r="AI7156" s="7"/>
      <c r="IU7156" s="11"/>
      <c r="IV7156" s="11"/>
      <c r="IW7156" s="11"/>
      <c r="AMI7156" s="12"/>
      <c r="AMJ7156" s="12"/>
      <c r="AMK7156" s="12"/>
    </row>
    <row r="7157" spans="1:1025">
      <c r="A7157" s="23">
        <v>12</v>
      </c>
      <c r="B7157" s="23">
        <v>2004</v>
      </c>
      <c r="C7157" s="24">
        <v>-73.496200000000002</v>
      </c>
      <c r="D7157" s="24">
        <v>-33.800899999999999</v>
      </c>
      <c r="E7157" s="24">
        <v>310</v>
      </c>
      <c r="F7157" s="27">
        <v>1.61</v>
      </c>
      <c r="G7157" s="24" t="s">
        <v>101</v>
      </c>
      <c r="H7157" s="1"/>
      <c r="I7157" s="1"/>
      <c r="AD7157" s="1"/>
      <c r="AE7157" s="1"/>
      <c r="AG7157" s="7"/>
      <c r="AH7157" s="7"/>
      <c r="AI7157" s="7"/>
      <c r="IU7157" s="11"/>
      <c r="IV7157" s="11"/>
      <c r="IW7157" s="11"/>
      <c r="AMI7157" s="12"/>
      <c r="AMJ7157" s="12"/>
      <c r="AMK7157" s="12"/>
    </row>
    <row r="7158" spans="1:1025">
      <c r="A7158" s="23">
        <v>12</v>
      </c>
      <c r="B7158" s="23">
        <v>2004</v>
      </c>
      <c r="C7158" s="24">
        <v>-73.496200000000002</v>
      </c>
      <c r="D7158" s="24">
        <v>-33.800899999999999</v>
      </c>
      <c r="E7158" s="24">
        <v>345</v>
      </c>
      <c r="F7158" s="27">
        <v>1.7</v>
      </c>
      <c r="G7158" s="24" t="s">
        <v>101</v>
      </c>
      <c r="H7158" s="1"/>
      <c r="I7158" s="1"/>
      <c r="AD7158" s="1"/>
      <c r="AE7158" s="1"/>
      <c r="AG7158" s="7"/>
      <c r="AH7158" s="7"/>
      <c r="AI7158" s="7"/>
      <c r="IU7158" s="11"/>
      <c r="IV7158" s="11"/>
      <c r="IW7158" s="11"/>
      <c r="AMI7158" s="12"/>
      <c r="AMJ7158" s="12"/>
      <c r="AMK7158" s="12"/>
    </row>
    <row r="7159" spans="1:1025">
      <c r="A7159" s="23">
        <v>12</v>
      </c>
      <c r="B7159" s="23">
        <v>2004</v>
      </c>
      <c r="C7159" s="24">
        <v>-73.496200000000002</v>
      </c>
      <c r="D7159" s="24">
        <v>-33.800899999999999</v>
      </c>
      <c r="E7159" s="24">
        <v>400</v>
      </c>
      <c r="F7159" s="27">
        <v>1.34</v>
      </c>
      <c r="G7159" s="24" t="s">
        <v>101</v>
      </c>
      <c r="H7159" s="1"/>
      <c r="I7159" s="1"/>
      <c r="AD7159" s="1"/>
      <c r="AE7159" s="1"/>
      <c r="AG7159" s="7"/>
      <c r="AH7159" s="7"/>
      <c r="AI7159" s="7"/>
      <c r="IU7159" s="11"/>
      <c r="IV7159" s="11"/>
      <c r="IW7159" s="11"/>
      <c r="AMI7159" s="12"/>
      <c r="AMJ7159" s="12"/>
      <c r="AMK7159" s="12"/>
    </row>
    <row r="7160" spans="1:1025">
      <c r="A7160" s="23">
        <v>12</v>
      </c>
      <c r="B7160" s="23">
        <v>2004</v>
      </c>
      <c r="C7160" s="24">
        <v>-72.404700000000005</v>
      </c>
      <c r="D7160" s="24">
        <v>-34.5471</v>
      </c>
      <c r="E7160" s="24">
        <v>30</v>
      </c>
      <c r="F7160" s="27">
        <v>1.2</v>
      </c>
      <c r="G7160" s="24" t="s">
        <v>101</v>
      </c>
      <c r="H7160" s="1"/>
      <c r="I7160" s="1"/>
      <c r="AD7160" s="1"/>
      <c r="AE7160" s="1"/>
      <c r="AG7160" s="7"/>
      <c r="AH7160" s="7"/>
      <c r="AI7160" s="7"/>
      <c r="IU7160" s="11"/>
      <c r="IV7160" s="11"/>
      <c r="IW7160" s="11"/>
      <c r="AMI7160" s="12"/>
      <c r="AMJ7160" s="12"/>
      <c r="AMK7160" s="12"/>
    </row>
    <row r="7161" spans="1:1025">
      <c r="A7161" s="23">
        <v>12</v>
      </c>
      <c r="B7161" s="23">
        <v>2004</v>
      </c>
      <c r="C7161" s="24">
        <v>-72.404700000000005</v>
      </c>
      <c r="D7161" s="24">
        <v>-34.5471</v>
      </c>
      <c r="E7161" s="24">
        <v>75</v>
      </c>
      <c r="F7161" s="27">
        <v>1.35</v>
      </c>
      <c r="G7161" s="24" t="s">
        <v>101</v>
      </c>
      <c r="H7161" s="1"/>
      <c r="I7161" s="1"/>
      <c r="AD7161" s="1"/>
      <c r="AE7161" s="1"/>
      <c r="AG7161" s="7"/>
      <c r="AH7161" s="7"/>
      <c r="AI7161" s="7"/>
      <c r="IU7161" s="11"/>
      <c r="IV7161" s="11"/>
      <c r="IW7161" s="11"/>
      <c r="AMI7161" s="12"/>
      <c r="AMJ7161" s="12"/>
      <c r="AMK7161" s="12"/>
    </row>
    <row r="7162" spans="1:1025">
      <c r="A7162" s="23">
        <v>12</v>
      </c>
      <c r="B7162" s="23">
        <v>2004</v>
      </c>
      <c r="C7162" s="24">
        <v>-72.404700000000005</v>
      </c>
      <c r="D7162" s="24">
        <v>-34.5471</v>
      </c>
      <c r="E7162" s="24">
        <v>100</v>
      </c>
      <c r="F7162" s="27">
        <v>1.98</v>
      </c>
      <c r="G7162" s="24" t="s">
        <v>101</v>
      </c>
      <c r="H7162" s="1"/>
      <c r="I7162" s="1"/>
      <c r="AD7162" s="1"/>
      <c r="AE7162" s="1"/>
      <c r="AG7162" s="7"/>
      <c r="AH7162" s="7"/>
      <c r="AI7162" s="7"/>
      <c r="IU7162" s="11"/>
      <c r="IV7162" s="11"/>
      <c r="IW7162" s="11"/>
      <c r="AMI7162" s="12"/>
      <c r="AMJ7162" s="12"/>
      <c r="AMK7162" s="12"/>
    </row>
    <row r="7163" spans="1:1025">
      <c r="A7163" s="23">
        <v>12</v>
      </c>
      <c r="B7163" s="23">
        <v>2004</v>
      </c>
      <c r="C7163" s="24">
        <v>-72.404700000000005</v>
      </c>
      <c r="D7163" s="24">
        <v>-34.5471</v>
      </c>
      <c r="E7163" s="24">
        <v>200</v>
      </c>
      <c r="F7163" s="27">
        <v>3.39</v>
      </c>
      <c r="G7163" s="24" t="s">
        <v>101</v>
      </c>
      <c r="H7163" s="1"/>
      <c r="I7163" s="1"/>
      <c r="AD7163" s="1"/>
      <c r="AE7163" s="1"/>
      <c r="AG7163" s="7"/>
      <c r="AH7163" s="7"/>
      <c r="AI7163" s="7"/>
      <c r="IU7163" s="11"/>
      <c r="IV7163" s="11"/>
      <c r="IW7163" s="11"/>
      <c r="AMI7163" s="12"/>
      <c r="AMJ7163" s="12"/>
      <c r="AMK7163" s="12"/>
    </row>
    <row r="7164" spans="1:1025">
      <c r="A7164" s="23">
        <v>12</v>
      </c>
      <c r="B7164" s="23">
        <v>2004</v>
      </c>
      <c r="C7164" s="24">
        <v>-72.404700000000005</v>
      </c>
      <c r="D7164" s="24">
        <v>-34.5471</v>
      </c>
      <c r="E7164" s="24">
        <v>250</v>
      </c>
      <c r="F7164" s="27">
        <v>3.25</v>
      </c>
      <c r="G7164" s="24" t="s">
        <v>101</v>
      </c>
      <c r="H7164" s="1"/>
      <c r="I7164" s="1"/>
      <c r="AD7164" s="1"/>
      <c r="AE7164" s="1"/>
      <c r="AG7164" s="7"/>
      <c r="AH7164" s="7"/>
      <c r="AI7164" s="7"/>
      <c r="IU7164" s="11"/>
      <c r="IV7164" s="11"/>
      <c r="IW7164" s="11"/>
      <c r="AMI7164" s="12"/>
      <c r="AMJ7164" s="12"/>
      <c r="AMK7164" s="12"/>
    </row>
    <row r="7165" spans="1:1025">
      <c r="A7165" s="23">
        <v>12</v>
      </c>
      <c r="B7165" s="23">
        <v>2004</v>
      </c>
      <c r="C7165" s="24">
        <v>-72.404700000000005</v>
      </c>
      <c r="D7165" s="24">
        <v>-34.5471</v>
      </c>
      <c r="E7165" s="24">
        <v>300</v>
      </c>
      <c r="F7165" s="27">
        <v>3.18</v>
      </c>
      <c r="G7165" s="24" t="s">
        <v>101</v>
      </c>
      <c r="H7165" s="1"/>
      <c r="I7165" s="1"/>
      <c r="AD7165" s="1"/>
      <c r="AE7165" s="1"/>
      <c r="AG7165" s="7"/>
      <c r="AH7165" s="7"/>
      <c r="AI7165" s="7"/>
      <c r="IU7165" s="11"/>
      <c r="IV7165" s="11"/>
      <c r="IW7165" s="11"/>
      <c r="AMI7165" s="12"/>
      <c r="AMJ7165" s="12"/>
      <c r="AMK7165" s="12"/>
    </row>
    <row r="7166" spans="1:1025">
      <c r="A7166" s="23">
        <v>12</v>
      </c>
      <c r="B7166" s="23">
        <v>2004</v>
      </c>
      <c r="C7166" s="24">
        <v>-72.404700000000005</v>
      </c>
      <c r="D7166" s="24">
        <v>-34.5471</v>
      </c>
      <c r="E7166" s="24">
        <v>350</v>
      </c>
      <c r="F7166" s="27">
        <v>2.66</v>
      </c>
      <c r="G7166" s="24" t="s">
        <v>101</v>
      </c>
      <c r="H7166" s="1"/>
      <c r="I7166" s="1"/>
      <c r="AD7166" s="1"/>
      <c r="AE7166" s="1"/>
      <c r="AG7166" s="7"/>
      <c r="AH7166" s="7"/>
      <c r="AI7166" s="7"/>
      <c r="IU7166" s="11"/>
      <c r="IV7166" s="11"/>
      <c r="IW7166" s="11"/>
      <c r="AMI7166" s="12"/>
      <c r="AMJ7166" s="12"/>
      <c r="AMK7166" s="12"/>
    </row>
    <row r="7167" spans="1:1025">
      <c r="A7167" s="23">
        <v>12</v>
      </c>
      <c r="B7167" s="23">
        <v>2004</v>
      </c>
      <c r="C7167" s="24">
        <v>-72.404700000000005</v>
      </c>
      <c r="D7167" s="24">
        <v>-34.5471</v>
      </c>
      <c r="E7167" s="24">
        <v>400</v>
      </c>
      <c r="F7167" s="27">
        <v>2.78</v>
      </c>
      <c r="G7167" s="24" t="s">
        <v>101</v>
      </c>
      <c r="H7167" s="1"/>
      <c r="I7167" s="1"/>
      <c r="AD7167" s="1"/>
      <c r="AE7167" s="1"/>
      <c r="AG7167" s="7"/>
      <c r="AH7167" s="7"/>
      <c r="AI7167" s="7"/>
      <c r="IU7167" s="11"/>
      <c r="IV7167" s="11"/>
      <c r="IW7167" s="11"/>
      <c r="AMI7167" s="12"/>
      <c r="AMJ7167" s="12"/>
      <c r="AMK7167" s="12"/>
    </row>
    <row r="7168" spans="1:1025">
      <c r="A7168" s="23">
        <v>7</v>
      </c>
      <c r="B7168" s="23">
        <v>2006</v>
      </c>
      <c r="C7168" s="24">
        <v>160</v>
      </c>
      <c r="D7168" s="24">
        <v>-40.680999999999997</v>
      </c>
      <c r="E7168" s="24">
        <v>30</v>
      </c>
      <c r="F7168" s="27">
        <v>0.1</v>
      </c>
      <c r="G7168" s="24" t="s">
        <v>102</v>
      </c>
      <c r="H7168" s="1"/>
      <c r="I7168" s="1"/>
      <c r="AD7168" s="1"/>
      <c r="AE7168" s="1"/>
      <c r="AG7168" s="7"/>
      <c r="AH7168" s="7"/>
      <c r="AI7168" s="7"/>
      <c r="IU7168" s="11"/>
      <c r="IV7168" s="11"/>
      <c r="IW7168" s="11"/>
      <c r="AMI7168" s="12"/>
      <c r="AMJ7168" s="12"/>
      <c r="AMK7168" s="12"/>
    </row>
    <row r="7169" spans="1:1025">
      <c r="A7169" s="23">
        <v>7</v>
      </c>
      <c r="B7169" s="23">
        <v>2006</v>
      </c>
      <c r="C7169" s="24">
        <v>160</v>
      </c>
      <c r="D7169" s="24">
        <v>-40.68</v>
      </c>
      <c r="E7169" s="24">
        <v>60</v>
      </c>
      <c r="F7169" s="27">
        <v>0.04</v>
      </c>
      <c r="G7169" s="24" t="s">
        <v>102</v>
      </c>
      <c r="H7169" s="1"/>
      <c r="I7169" s="1"/>
      <c r="AD7169" s="1"/>
      <c r="AE7169" s="1"/>
      <c r="AG7169" s="7"/>
      <c r="AH7169" s="7"/>
      <c r="AI7169" s="7"/>
      <c r="IU7169" s="11"/>
      <c r="IV7169" s="11"/>
      <c r="IW7169" s="11"/>
      <c r="AMI7169" s="12"/>
      <c r="AMJ7169" s="12"/>
      <c r="AMK7169" s="12"/>
    </row>
    <row r="7170" spans="1:1025">
      <c r="A7170" s="23">
        <v>7</v>
      </c>
      <c r="B7170" s="23">
        <v>2006</v>
      </c>
      <c r="C7170" s="24">
        <v>160</v>
      </c>
      <c r="D7170" s="24">
        <v>-40.68</v>
      </c>
      <c r="E7170" s="24">
        <v>80</v>
      </c>
      <c r="F7170" s="27">
        <v>7.0000000000000007E-2</v>
      </c>
      <c r="G7170" s="24" t="s">
        <v>102</v>
      </c>
      <c r="H7170" s="1"/>
      <c r="I7170" s="1"/>
      <c r="AD7170" s="1"/>
      <c r="AE7170" s="1"/>
      <c r="AG7170" s="7"/>
      <c r="AH7170" s="7"/>
      <c r="AI7170" s="7"/>
      <c r="IU7170" s="11"/>
      <c r="IV7170" s="11"/>
      <c r="IW7170" s="11"/>
      <c r="AMI7170" s="12"/>
      <c r="AMJ7170" s="12"/>
      <c r="AMK7170" s="12"/>
    </row>
    <row r="7171" spans="1:1025">
      <c r="A7171" s="23">
        <v>7</v>
      </c>
      <c r="B7171" s="23">
        <v>2006</v>
      </c>
      <c r="C7171" s="24">
        <v>160</v>
      </c>
      <c r="D7171" s="24">
        <v>-40.68</v>
      </c>
      <c r="E7171" s="24">
        <v>100</v>
      </c>
      <c r="F7171" s="27">
        <v>0.19</v>
      </c>
      <c r="G7171" s="24" t="s">
        <v>102</v>
      </c>
      <c r="H7171" s="1"/>
      <c r="I7171" s="1"/>
      <c r="AD7171" s="1"/>
      <c r="AE7171" s="1"/>
      <c r="AG7171" s="7"/>
      <c r="AH7171" s="7"/>
      <c r="AI7171" s="7"/>
      <c r="IU7171" s="11"/>
      <c r="IV7171" s="11"/>
      <c r="IW7171" s="11"/>
      <c r="AMI7171" s="12"/>
      <c r="AMJ7171" s="12"/>
      <c r="AMK7171" s="12"/>
    </row>
    <row r="7172" spans="1:1025">
      <c r="A7172" s="23">
        <v>7</v>
      </c>
      <c r="B7172" s="23">
        <v>2006</v>
      </c>
      <c r="C7172" s="24">
        <v>160</v>
      </c>
      <c r="D7172" s="24">
        <v>-40.68</v>
      </c>
      <c r="E7172" s="24">
        <v>150</v>
      </c>
      <c r="F7172" s="27">
        <v>0.14000000000000001</v>
      </c>
      <c r="G7172" s="24" t="s">
        <v>102</v>
      </c>
      <c r="H7172" s="1"/>
      <c r="I7172" s="1"/>
      <c r="AD7172" s="1"/>
      <c r="AE7172" s="1"/>
      <c r="AG7172" s="7"/>
      <c r="AH7172" s="7"/>
      <c r="AI7172" s="7"/>
      <c r="IU7172" s="11"/>
      <c r="IV7172" s="11"/>
      <c r="IW7172" s="11"/>
      <c r="AMI7172" s="12"/>
      <c r="AMJ7172" s="12"/>
      <c r="AMK7172" s="12"/>
    </row>
    <row r="7173" spans="1:1025">
      <c r="A7173" s="23">
        <v>7</v>
      </c>
      <c r="B7173" s="23">
        <v>2006</v>
      </c>
      <c r="C7173" s="24">
        <v>160</v>
      </c>
      <c r="D7173" s="24">
        <v>-40.68</v>
      </c>
      <c r="E7173" s="24">
        <v>250</v>
      </c>
      <c r="F7173" s="27">
        <v>0.32</v>
      </c>
      <c r="G7173" s="24" t="s">
        <v>102</v>
      </c>
      <c r="H7173" s="1"/>
      <c r="I7173" s="1"/>
      <c r="AD7173" s="1"/>
      <c r="AE7173" s="1"/>
      <c r="AG7173" s="7"/>
      <c r="AH7173" s="7"/>
      <c r="AI7173" s="7"/>
      <c r="IU7173" s="11"/>
      <c r="IV7173" s="11"/>
      <c r="IW7173" s="11"/>
      <c r="AMI7173" s="12"/>
      <c r="AMJ7173" s="12"/>
      <c r="AMK7173" s="12"/>
    </row>
    <row r="7174" spans="1:1025">
      <c r="A7174" s="23">
        <v>7</v>
      </c>
      <c r="B7174" s="23">
        <v>2006</v>
      </c>
      <c r="C7174" s="24">
        <v>160</v>
      </c>
      <c r="D7174" s="24">
        <v>-40.68</v>
      </c>
      <c r="E7174" s="24">
        <v>300</v>
      </c>
      <c r="F7174" s="27">
        <v>0.33</v>
      </c>
      <c r="G7174" s="24" t="s">
        <v>102</v>
      </c>
      <c r="H7174" s="1"/>
      <c r="I7174" s="1"/>
      <c r="AD7174" s="1"/>
      <c r="AE7174" s="1"/>
      <c r="AG7174" s="7"/>
      <c r="AH7174" s="7"/>
      <c r="AI7174" s="7"/>
      <c r="IU7174" s="11"/>
      <c r="IV7174" s="11"/>
      <c r="IW7174" s="11"/>
      <c r="AMI7174" s="12"/>
      <c r="AMJ7174" s="12"/>
      <c r="AMK7174" s="12"/>
    </row>
    <row r="7175" spans="1:1025">
      <c r="A7175" s="23">
        <v>7</v>
      </c>
      <c r="B7175" s="23">
        <v>2006</v>
      </c>
      <c r="C7175" s="24">
        <v>160</v>
      </c>
      <c r="D7175" s="24">
        <v>-40.68</v>
      </c>
      <c r="E7175" s="24">
        <v>350</v>
      </c>
      <c r="F7175" s="27">
        <v>0.38</v>
      </c>
      <c r="G7175" s="24" t="s">
        <v>102</v>
      </c>
      <c r="H7175" s="1"/>
      <c r="I7175" s="1"/>
      <c r="AD7175" s="1"/>
      <c r="AE7175" s="1"/>
      <c r="AG7175" s="7"/>
      <c r="AH7175" s="7"/>
      <c r="AI7175" s="7"/>
      <c r="IU7175" s="11"/>
      <c r="IV7175" s="11"/>
      <c r="IW7175" s="11"/>
      <c r="AMI7175" s="12"/>
      <c r="AMJ7175" s="12"/>
      <c r="AMK7175" s="12"/>
    </row>
    <row r="7176" spans="1:1025">
      <c r="A7176" s="23">
        <v>7</v>
      </c>
      <c r="B7176" s="23">
        <v>2006</v>
      </c>
      <c r="C7176" s="24">
        <v>160</v>
      </c>
      <c r="D7176" s="24">
        <v>-40.68</v>
      </c>
      <c r="E7176" s="24">
        <v>400</v>
      </c>
      <c r="F7176" s="27">
        <v>0.51</v>
      </c>
      <c r="G7176" s="24" t="s">
        <v>102</v>
      </c>
      <c r="H7176" s="1"/>
      <c r="I7176" s="1"/>
      <c r="AD7176" s="1"/>
      <c r="AE7176" s="1"/>
      <c r="AG7176" s="7"/>
      <c r="AH7176" s="7"/>
      <c r="AI7176" s="7"/>
      <c r="IU7176" s="11"/>
      <c r="IV7176" s="11"/>
      <c r="IW7176" s="11"/>
      <c r="AMI7176" s="12"/>
      <c r="AMJ7176" s="12"/>
      <c r="AMK7176" s="12"/>
    </row>
    <row r="7177" spans="1:1025">
      <c r="A7177" s="23">
        <v>7</v>
      </c>
      <c r="B7177" s="23">
        <v>2006</v>
      </c>
      <c r="C7177" s="24">
        <v>160</v>
      </c>
      <c r="D7177" s="24">
        <v>-40.68</v>
      </c>
      <c r="E7177" s="24">
        <v>450</v>
      </c>
      <c r="F7177" s="27">
        <v>0.51</v>
      </c>
      <c r="G7177" s="24" t="s">
        <v>102</v>
      </c>
      <c r="H7177" s="1"/>
      <c r="I7177" s="1"/>
      <c r="AD7177" s="1"/>
      <c r="AE7177" s="1"/>
      <c r="AG7177" s="7"/>
      <c r="AH7177" s="7"/>
      <c r="AI7177" s="7"/>
      <c r="IU7177" s="11"/>
      <c r="IV7177" s="11"/>
      <c r="IW7177" s="11"/>
      <c r="AMI7177" s="12"/>
      <c r="AMJ7177" s="12"/>
      <c r="AMK7177" s="12"/>
    </row>
    <row r="7178" spans="1:1025">
      <c r="A7178" s="23">
        <v>7</v>
      </c>
      <c r="B7178" s="23">
        <v>2006</v>
      </c>
      <c r="C7178" s="24">
        <v>160</v>
      </c>
      <c r="D7178" s="24">
        <v>-40.68</v>
      </c>
      <c r="E7178" s="24">
        <v>500</v>
      </c>
      <c r="F7178" s="27">
        <v>0.48</v>
      </c>
      <c r="G7178" s="24" t="s">
        <v>102</v>
      </c>
      <c r="H7178" s="1"/>
      <c r="I7178" s="1"/>
      <c r="AD7178" s="1"/>
      <c r="AE7178" s="1"/>
      <c r="AG7178" s="7"/>
      <c r="AH7178" s="7"/>
      <c r="AI7178" s="7"/>
      <c r="IU7178" s="11"/>
      <c r="IV7178" s="11"/>
      <c r="IW7178" s="11"/>
      <c r="AMI7178" s="12"/>
      <c r="AMJ7178" s="12"/>
      <c r="AMK7178" s="12"/>
    </row>
    <row r="7179" spans="1:1025">
      <c r="A7179" s="23">
        <v>7</v>
      </c>
      <c r="B7179" s="23">
        <v>2006</v>
      </c>
      <c r="C7179" s="24">
        <v>159.99</v>
      </c>
      <c r="D7179" s="24">
        <v>-42.271000000000001</v>
      </c>
      <c r="E7179" s="24">
        <v>30</v>
      </c>
      <c r="F7179" s="27">
        <v>0.12</v>
      </c>
      <c r="G7179" s="24" t="s">
        <v>102</v>
      </c>
      <c r="H7179" s="1"/>
      <c r="I7179" s="1"/>
      <c r="AD7179" s="1"/>
      <c r="AE7179" s="1"/>
      <c r="AG7179" s="7"/>
      <c r="AH7179" s="7"/>
      <c r="AI7179" s="7"/>
      <c r="IU7179" s="11"/>
      <c r="IV7179" s="11"/>
      <c r="IW7179" s="11"/>
      <c r="AMI7179" s="12"/>
      <c r="AMJ7179" s="12"/>
      <c r="AMK7179" s="12"/>
    </row>
    <row r="7180" spans="1:1025">
      <c r="A7180" s="23">
        <v>7</v>
      </c>
      <c r="B7180" s="23">
        <v>2006</v>
      </c>
      <c r="C7180" s="24">
        <v>159.99</v>
      </c>
      <c r="D7180" s="24">
        <v>-42.271000000000001</v>
      </c>
      <c r="E7180" s="24">
        <v>60</v>
      </c>
      <c r="F7180" s="27">
        <v>0.08</v>
      </c>
      <c r="G7180" s="24" t="s">
        <v>102</v>
      </c>
      <c r="H7180" s="1"/>
      <c r="I7180" s="1"/>
      <c r="AD7180" s="1"/>
      <c r="AE7180" s="1"/>
      <c r="AG7180" s="7"/>
      <c r="AH7180" s="7"/>
      <c r="AI7180" s="7"/>
      <c r="IU7180" s="11"/>
      <c r="IV7180" s="11"/>
      <c r="IW7180" s="11"/>
      <c r="AMI7180" s="12"/>
      <c r="AMJ7180" s="12"/>
      <c r="AMK7180" s="12"/>
    </row>
    <row r="7181" spans="1:1025">
      <c r="A7181" s="23">
        <v>7</v>
      </c>
      <c r="B7181" s="23">
        <v>2006</v>
      </c>
      <c r="C7181" s="24">
        <v>159.99</v>
      </c>
      <c r="D7181" s="24">
        <v>-42.271000000000001</v>
      </c>
      <c r="E7181" s="24">
        <v>80</v>
      </c>
      <c r="F7181" s="27">
        <v>0.1</v>
      </c>
      <c r="G7181" s="24" t="s">
        <v>102</v>
      </c>
      <c r="H7181" s="1"/>
      <c r="I7181" s="1"/>
      <c r="AD7181" s="1"/>
      <c r="AE7181" s="1"/>
      <c r="AG7181" s="7"/>
      <c r="AH7181" s="7"/>
      <c r="AI7181" s="7"/>
      <c r="IU7181" s="11"/>
      <c r="IV7181" s="11"/>
      <c r="IW7181" s="11"/>
      <c r="AMI7181" s="12"/>
      <c r="AMJ7181" s="12"/>
      <c r="AMK7181" s="12"/>
    </row>
    <row r="7182" spans="1:1025">
      <c r="A7182" s="23">
        <v>7</v>
      </c>
      <c r="B7182" s="23">
        <v>2006</v>
      </c>
      <c r="C7182" s="24">
        <v>159.99</v>
      </c>
      <c r="D7182" s="24">
        <v>-42.271000000000001</v>
      </c>
      <c r="E7182" s="24">
        <v>100</v>
      </c>
      <c r="F7182" s="27">
        <v>0.11</v>
      </c>
      <c r="G7182" s="24" t="s">
        <v>102</v>
      </c>
      <c r="H7182" s="1"/>
      <c r="I7182" s="1"/>
      <c r="AD7182" s="1"/>
      <c r="AE7182" s="1"/>
      <c r="AG7182" s="7"/>
      <c r="AH7182" s="7"/>
      <c r="AI7182" s="7"/>
      <c r="IU7182" s="11"/>
      <c r="IV7182" s="11"/>
      <c r="IW7182" s="11"/>
      <c r="AMI7182" s="12"/>
      <c r="AMJ7182" s="12"/>
      <c r="AMK7182" s="12"/>
    </row>
    <row r="7183" spans="1:1025">
      <c r="A7183" s="23">
        <v>7</v>
      </c>
      <c r="B7183" s="23">
        <v>2006</v>
      </c>
      <c r="C7183" s="24">
        <v>159.99</v>
      </c>
      <c r="D7183" s="24">
        <v>-42.271000000000001</v>
      </c>
      <c r="E7183" s="24">
        <v>150</v>
      </c>
      <c r="F7183" s="27">
        <v>0.11</v>
      </c>
      <c r="G7183" s="24" t="s">
        <v>102</v>
      </c>
      <c r="H7183" s="1"/>
      <c r="I7183" s="1"/>
      <c r="AD7183" s="1"/>
      <c r="AE7183" s="1"/>
      <c r="AG7183" s="7"/>
      <c r="AH7183" s="7"/>
      <c r="AI7183" s="7"/>
      <c r="IU7183" s="11"/>
      <c r="IV7183" s="11"/>
      <c r="IW7183" s="11"/>
      <c r="AMI7183" s="12"/>
      <c r="AMJ7183" s="12"/>
      <c r="AMK7183" s="12"/>
    </row>
    <row r="7184" spans="1:1025">
      <c r="A7184" s="23">
        <v>7</v>
      </c>
      <c r="B7184" s="23">
        <v>2006</v>
      </c>
      <c r="C7184" s="24">
        <v>159.99</v>
      </c>
      <c r="D7184" s="24">
        <v>-42.271000000000001</v>
      </c>
      <c r="E7184" s="24">
        <v>200</v>
      </c>
      <c r="F7184" s="27">
        <v>0.16</v>
      </c>
      <c r="G7184" s="24" t="s">
        <v>102</v>
      </c>
      <c r="H7184" s="1"/>
      <c r="I7184" s="1"/>
      <c r="AD7184" s="1"/>
      <c r="AE7184" s="1"/>
      <c r="AG7184" s="7"/>
      <c r="AH7184" s="7"/>
      <c r="AI7184" s="7"/>
      <c r="IU7184" s="11"/>
      <c r="IV7184" s="11"/>
      <c r="IW7184" s="11"/>
      <c r="AMI7184" s="12"/>
      <c r="AMJ7184" s="12"/>
      <c r="AMK7184" s="12"/>
    </row>
    <row r="7185" spans="1:1025">
      <c r="A7185" s="23">
        <v>7</v>
      </c>
      <c r="B7185" s="23">
        <v>2006</v>
      </c>
      <c r="C7185" s="24">
        <v>159.99</v>
      </c>
      <c r="D7185" s="24">
        <v>-42.271000000000001</v>
      </c>
      <c r="E7185" s="24">
        <v>250</v>
      </c>
      <c r="F7185" s="27">
        <v>0.23</v>
      </c>
      <c r="G7185" s="24" t="s">
        <v>102</v>
      </c>
      <c r="H7185" s="1"/>
      <c r="I7185" s="1"/>
      <c r="AD7185" s="1"/>
      <c r="AE7185" s="1"/>
      <c r="AG7185" s="7"/>
      <c r="AH7185" s="7"/>
      <c r="AI7185" s="7"/>
      <c r="IU7185" s="11"/>
      <c r="IV7185" s="11"/>
      <c r="IW7185" s="11"/>
      <c r="AMI7185" s="12"/>
      <c r="AMJ7185" s="12"/>
      <c r="AMK7185" s="12"/>
    </row>
    <row r="7186" spans="1:1025">
      <c r="A7186" s="23">
        <v>7</v>
      </c>
      <c r="B7186" s="23">
        <v>2006</v>
      </c>
      <c r="C7186" s="24">
        <v>159.99</v>
      </c>
      <c r="D7186" s="24">
        <v>-42.271000000000001</v>
      </c>
      <c r="E7186" s="24">
        <v>300</v>
      </c>
      <c r="F7186" s="27">
        <v>0.26</v>
      </c>
      <c r="G7186" s="24" t="s">
        <v>102</v>
      </c>
      <c r="H7186" s="1"/>
      <c r="I7186" s="1"/>
      <c r="AD7186" s="1"/>
      <c r="AE7186" s="1"/>
      <c r="AG7186" s="7"/>
      <c r="AH7186" s="7"/>
      <c r="AI7186" s="7"/>
      <c r="IU7186" s="11"/>
      <c r="IV7186" s="11"/>
      <c r="IW7186" s="11"/>
      <c r="AMI7186" s="12"/>
      <c r="AMJ7186" s="12"/>
      <c r="AMK7186" s="12"/>
    </row>
    <row r="7187" spans="1:1025">
      <c r="A7187" s="23">
        <v>7</v>
      </c>
      <c r="B7187" s="23">
        <v>2006</v>
      </c>
      <c r="C7187" s="24">
        <v>159.99</v>
      </c>
      <c r="D7187" s="24">
        <v>-42.271000000000001</v>
      </c>
      <c r="E7187" s="24">
        <v>350</v>
      </c>
      <c r="F7187" s="27">
        <v>0.34</v>
      </c>
      <c r="G7187" s="24" t="s">
        <v>102</v>
      </c>
      <c r="H7187" s="1"/>
      <c r="I7187" s="1"/>
      <c r="AD7187" s="1"/>
      <c r="AE7187" s="1"/>
      <c r="AG7187" s="7"/>
      <c r="AH7187" s="7"/>
      <c r="AI7187" s="7"/>
      <c r="IU7187" s="11"/>
      <c r="IV7187" s="11"/>
      <c r="IW7187" s="11"/>
      <c r="AMI7187" s="12"/>
      <c r="AMJ7187" s="12"/>
      <c r="AMK7187" s="12"/>
    </row>
    <row r="7188" spans="1:1025">
      <c r="A7188" s="23">
        <v>7</v>
      </c>
      <c r="B7188" s="23">
        <v>2006</v>
      </c>
      <c r="C7188" s="24">
        <v>159.99</v>
      </c>
      <c r="D7188" s="24">
        <v>-42.271000000000001</v>
      </c>
      <c r="E7188" s="24">
        <v>400</v>
      </c>
      <c r="F7188" s="27">
        <v>0.41</v>
      </c>
      <c r="G7188" s="24" t="s">
        <v>102</v>
      </c>
      <c r="H7188" s="1"/>
      <c r="I7188" s="1"/>
      <c r="AD7188" s="1"/>
      <c r="AE7188" s="1"/>
      <c r="AG7188" s="7"/>
      <c r="AH7188" s="7"/>
      <c r="AI7188" s="7"/>
      <c r="IU7188" s="11"/>
      <c r="IV7188" s="11"/>
      <c r="IW7188" s="11"/>
      <c r="AMI7188" s="12"/>
      <c r="AMJ7188" s="12"/>
      <c r="AMK7188" s="12"/>
    </row>
    <row r="7189" spans="1:1025">
      <c r="A7189" s="23">
        <v>7</v>
      </c>
      <c r="B7189" s="23">
        <v>2006</v>
      </c>
      <c r="C7189" s="24">
        <v>159.99</v>
      </c>
      <c r="D7189" s="24">
        <v>-42.271000000000001</v>
      </c>
      <c r="E7189" s="24">
        <v>450</v>
      </c>
      <c r="F7189" s="27">
        <v>0.37</v>
      </c>
      <c r="G7189" s="24" t="s">
        <v>102</v>
      </c>
      <c r="H7189" s="1"/>
      <c r="I7189" s="1"/>
      <c r="AD7189" s="1"/>
      <c r="AE7189" s="1"/>
      <c r="AG7189" s="7"/>
      <c r="AH7189" s="7"/>
      <c r="AI7189" s="7"/>
      <c r="IU7189" s="11"/>
      <c r="IV7189" s="11"/>
      <c r="IW7189" s="11"/>
      <c r="AMI7189" s="12"/>
      <c r="AMJ7189" s="12"/>
      <c r="AMK7189" s="12"/>
    </row>
    <row r="7190" spans="1:1025">
      <c r="A7190" s="23">
        <v>7</v>
      </c>
      <c r="B7190" s="23">
        <v>2006</v>
      </c>
      <c r="C7190" s="24">
        <v>159.99</v>
      </c>
      <c r="D7190" s="24">
        <v>-42.271000000000001</v>
      </c>
      <c r="E7190" s="24">
        <v>500</v>
      </c>
      <c r="F7190" s="27">
        <v>0.37</v>
      </c>
      <c r="G7190" s="24" t="s">
        <v>102</v>
      </c>
      <c r="H7190" s="1"/>
      <c r="I7190" s="1"/>
      <c r="AD7190" s="1"/>
      <c r="AE7190" s="1"/>
      <c r="AG7190" s="7"/>
      <c r="AH7190" s="7"/>
      <c r="AI7190" s="7"/>
      <c r="IU7190" s="11"/>
      <c r="IV7190" s="11"/>
      <c r="IW7190" s="11"/>
      <c r="AMI7190" s="12"/>
      <c r="AMJ7190" s="12"/>
      <c r="AMK7190" s="12"/>
    </row>
    <row r="7191" spans="1:1025">
      <c r="A7191" s="23">
        <v>7</v>
      </c>
      <c r="B7191" s="23">
        <v>2006</v>
      </c>
      <c r="C7191" s="24">
        <v>159.97</v>
      </c>
      <c r="D7191" s="24">
        <v>-43.484999999999999</v>
      </c>
      <c r="E7191" s="24">
        <v>30</v>
      </c>
      <c r="F7191" s="27">
        <v>0.18</v>
      </c>
      <c r="G7191" s="24" t="s">
        <v>102</v>
      </c>
      <c r="H7191" s="1"/>
      <c r="I7191" s="1"/>
      <c r="AD7191" s="1"/>
      <c r="AE7191" s="1"/>
      <c r="AG7191" s="7"/>
      <c r="AH7191" s="7"/>
      <c r="AI7191" s="7"/>
      <c r="IU7191" s="11"/>
      <c r="IV7191" s="11"/>
      <c r="IW7191" s="11"/>
      <c r="AMI7191" s="12"/>
      <c r="AMJ7191" s="12"/>
      <c r="AMK7191" s="12"/>
    </row>
    <row r="7192" spans="1:1025">
      <c r="A7192" s="23">
        <v>7</v>
      </c>
      <c r="B7192" s="23">
        <v>2006</v>
      </c>
      <c r="C7192" s="24">
        <v>159.97</v>
      </c>
      <c r="D7192" s="24">
        <v>-43.484999999999999</v>
      </c>
      <c r="E7192" s="24">
        <v>60</v>
      </c>
      <c r="F7192" s="27">
        <v>0.13</v>
      </c>
      <c r="G7192" s="24" t="s">
        <v>102</v>
      </c>
      <c r="H7192" s="1"/>
      <c r="I7192" s="1"/>
      <c r="AD7192" s="1"/>
      <c r="AE7192" s="1"/>
      <c r="AG7192" s="7"/>
      <c r="AH7192" s="7"/>
      <c r="AI7192" s="7"/>
      <c r="IU7192" s="11"/>
      <c r="IV7192" s="11"/>
      <c r="IW7192" s="11"/>
      <c r="AMI7192" s="12"/>
      <c r="AMJ7192" s="12"/>
      <c r="AMK7192" s="12"/>
    </row>
    <row r="7193" spans="1:1025">
      <c r="A7193" s="23">
        <v>7</v>
      </c>
      <c r="B7193" s="23">
        <v>2006</v>
      </c>
      <c r="C7193" s="24">
        <v>159.97</v>
      </c>
      <c r="D7193" s="24">
        <v>-43.484999999999999</v>
      </c>
      <c r="E7193" s="24">
        <v>100</v>
      </c>
      <c r="F7193" s="27">
        <v>0.11</v>
      </c>
      <c r="G7193" s="24" t="s">
        <v>102</v>
      </c>
      <c r="H7193" s="1"/>
      <c r="I7193" s="1"/>
      <c r="AD7193" s="1"/>
      <c r="AE7193" s="1"/>
      <c r="AG7193" s="7"/>
      <c r="AH7193" s="7"/>
      <c r="AI7193" s="7"/>
      <c r="IU7193" s="11"/>
      <c r="IV7193" s="11"/>
      <c r="IW7193" s="11"/>
      <c r="AMI7193" s="12"/>
      <c r="AMJ7193" s="12"/>
      <c r="AMK7193" s="12"/>
    </row>
    <row r="7194" spans="1:1025">
      <c r="A7194" s="23">
        <v>7</v>
      </c>
      <c r="B7194" s="23">
        <v>2006</v>
      </c>
      <c r="C7194" s="24">
        <v>159.97</v>
      </c>
      <c r="D7194" s="24">
        <v>-43.484999999999999</v>
      </c>
      <c r="E7194" s="24">
        <v>150</v>
      </c>
      <c r="F7194" s="27">
        <v>0.19</v>
      </c>
      <c r="G7194" s="24" t="s">
        <v>102</v>
      </c>
      <c r="H7194" s="1"/>
      <c r="I7194" s="1"/>
      <c r="AD7194" s="1"/>
      <c r="AE7194" s="1"/>
      <c r="AG7194" s="7"/>
      <c r="AH7194" s="7"/>
      <c r="AI7194" s="7"/>
      <c r="IU7194" s="11"/>
      <c r="IV7194" s="11"/>
      <c r="IW7194" s="11"/>
      <c r="AMI7194" s="12"/>
      <c r="AMJ7194" s="12"/>
      <c r="AMK7194" s="12"/>
    </row>
    <row r="7195" spans="1:1025">
      <c r="A7195" s="23">
        <v>7</v>
      </c>
      <c r="B7195" s="23">
        <v>2006</v>
      </c>
      <c r="C7195" s="24">
        <v>159.97</v>
      </c>
      <c r="D7195" s="24">
        <v>-43.484999999999999</v>
      </c>
      <c r="E7195" s="24">
        <v>200</v>
      </c>
      <c r="F7195" s="27">
        <v>0.23</v>
      </c>
      <c r="G7195" s="24" t="s">
        <v>102</v>
      </c>
      <c r="H7195" s="1"/>
      <c r="I7195" s="1"/>
      <c r="AD7195" s="1"/>
      <c r="AE7195" s="1"/>
      <c r="AG7195" s="7"/>
      <c r="AH7195" s="7"/>
      <c r="AI7195" s="7"/>
      <c r="IU7195" s="11"/>
      <c r="IV7195" s="11"/>
      <c r="IW7195" s="11"/>
      <c r="AMI7195" s="12"/>
      <c r="AMJ7195" s="12"/>
      <c r="AMK7195" s="12"/>
    </row>
    <row r="7196" spans="1:1025">
      <c r="A7196" s="23">
        <v>7</v>
      </c>
      <c r="B7196" s="23">
        <v>2006</v>
      </c>
      <c r="C7196" s="24">
        <v>159.97</v>
      </c>
      <c r="D7196" s="24">
        <v>-43.484999999999999</v>
      </c>
      <c r="E7196" s="24">
        <v>300</v>
      </c>
      <c r="F7196" s="27">
        <v>0.23</v>
      </c>
      <c r="G7196" s="24" t="s">
        <v>102</v>
      </c>
      <c r="H7196" s="1"/>
      <c r="I7196" s="1"/>
      <c r="AD7196" s="1"/>
      <c r="AE7196" s="1"/>
      <c r="AG7196" s="7"/>
      <c r="AH7196" s="7"/>
      <c r="AI7196" s="7"/>
      <c r="IU7196" s="11"/>
      <c r="IV7196" s="11"/>
      <c r="IW7196" s="11"/>
      <c r="AMI7196" s="12"/>
      <c r="AMJ7196" s="12"/>
      <c r="AMK7196" s="12"/>
    </row>
    <row r="7197" spans="1:1025">
      <c r="A7197" s="23">
        <v>7</v>
      </c>
      <c r="B7197" s="23">
        <v>2006</v>
      </c>
      <c r="C7197" s="24">
        <v>159.97</v>
      </c>
      <c r="D7197" s="24">
        <v>-43.484999999999999</v>
      </c>
      <c r="E7197" s="24">
        <v>450</v>
      </c>
      <c r="F7197" s="27">
        <v>0.3</v>
      </c>
      <c r="G7197" s="24" t="s">
        <v>102</v>
      </c>
      <c r="H7197" s="1"/>
      <c r="I7197" s="1"/>
      <c r="AD7197" s="1"/>
      <c r="AE7197" s="1"/>
      <c r="AG7197" s="7"/>
      <c r="AH7197" s="7"/>
      <c r="AI7197" s="7"/>
      <c r="IU7197" s="11"/>
      <c r="IV7197" s="11"/>
      <c r="IW7197" s="11"/>
      <c r="AMI7197" s="12"/>
      <c r="AMJ7197" s="12"/>
      <c r="AMK7197" s="12"/>
    </row>
    <row r="7198" spans="1:1025">
      <c r="A7198" s="23">
        <v>7</v>
      </c>
      <c r="B7198" s="23">
        <v>2006</v>
      </c>
      <c r="C7198" s="24">
        <v>159.97</v>
      </c>
      <c r="D7198" s="24">
        <v>-43.484999999999999</v>
      </c>
      <c r="E7198" s="24">
        <v>600</v>
      </c>
      <c r="F7198" s="27">
        <v>0.29000000000000098</v>
      </c>
      <c r="G7198" s="24" t="s">
        <v>102</v>
      </c>
      <c r="H7198" s="1"/>
      <c r="I7198" s="1"/>
      <c r="AD7198" s="1"/>
      <c r="AE7198" s="1"/>
      <c r="AG7198" s="7"/>
      <c r="AH7198" s="7"/>
      <c r="AI7198" s="7"/>
      <c r="IU7198" s="11"/>
      <c r="IV7198" s="11"/>
      <c r="IW7198" s="11"/>
      <c r="AMI7198" s="12"/>
      <c r="AMJ7198" s="12"/>
      <c r="AMK7198" s="12"/>
    </row>
    <row r="7199" spans="1:1025">
      <c r="A7199" s="23">
        <v>7</v>
      </c>
      <c r="B7199" s="23">
        <v>2006</v>
      </c>
      <c r="C7199" s="24">
        <v>159.97</v>
      </c>
      <c r="D7199" s="24">
        <v>-43.484999999999999</v>
      </c>
      <c r="E7199" s="24">
        <v>750</v>
      </c>
      <c r="F7199" s="27">
        <v>0.54</v>
      </c>
      <c r="G7199" s="24" t="s">
        <v>102</v>
      </c>
      <c r="H7199" s="1"/>
      <c r="I7199" s="1"/>
      <c r="AD7199" s="1"/>
      <c r="AE7199" s="1"/>
      <c r="AG7199" s="7"/>
      <c r="AH7199" s="7"/>
      <c r="AI7199" s="7"/>
      <c r="IU7199" s="11"/>
      <c r="IV7199" s="11"/>
      <c r="IW7199" s="11"/>
      <c r="AMI7199" s="12"/>
      <c r="AMJ7199" s="12"/>
      <c r="AMK7199" s="12"/>
    </row>
    <row r="7200" spans="1:1025">
      <c r="A7200" s="23">
        <v>7</v>
      </c>
      <c r="B7200" s="23">
        <v>2006</v>
      </c>
      <c r="C7200" s="24">
        <v>159.97</v>
      </c>
      <c r="D7200" s="24">
        <v>-43.484999999999999</v>
      </c>
      <c r="E7200" s="24">
        <v>900</v>
      </c>
      <c r="F7200" s="27">
        <v>0.48</v>
      </c>
      <c r="G7200" s="24" t="s">
        <v>102</v>
      </c>
      <c r="H7200" s="1"/>
      <c r="I7200" s="1"/>
      <c r="AD7200" s="1"/>
      <c r="AE7200" s="1"/>
      <c r="AG7200" s="7"/>
      <c r="AH7200" s="7"/>
      <c r="AI7200" s="7"/>
      <c r="IU7200" s="11"/>
      <c r="IV7200" s="11"/>
      <c r="IW7200" s="11"/>
      <c r="AMI7200" s="12"/>
      <c r="AMJ7200" s="12"/>
      <c r="AMK7200" s="12"/>
    </row>
    <row r="7201" spans="1:1025">
      <c r="A7201" s="23">
        <v>7</v>
      </c>
      <c r="B7201" s="23">
        <v>2006</v>
      </c>
      <c r="C7201" s="24">
        <v>159.97</v>
      </c>
      <c r="D7201" s="24">
        <v>-43.484999999999999</v>
      </c>
      <c r="E7201" s="24">
        <v>1050</v>
      </c>
      <c r="F7201" s="27">
        <v>0.46</v>
      </c>
      <c r="G7201" s="24" t="s">
        <v>102</v>
      </c>
      <c r="H7201" s="1"/>
      <c r="I7201" s="1"/>
      <c r="AD7201" s="1"/>
      <c r="AE7201" s="1"/>
      <c r="AG7201" s="7"/>
      <c r="AH7201" s="7"/>
      <c r="AI7201" s="7"/>
      <c r="IU7201" s="11"/>
      <c r="IV7201" s="11"/>
      <c r="IW7201" s="11"/>
      <c r="AMI7201" s="12"/>
      <c r="AMJ7201" s="12"/>
      <c r="AMK7201" s="12"/>
    </row>
    <row r="7202" spans="1:1025">
      <c r="A7202" s="23">
        <v>7</v>
      </c>
      <c r="B7202" s="23">
        <v>2006</v>
      </c>
      <c r="C7202" s="24">
        <v>159.97</v>
      </c>
      <c r="D7202" s="24">
        <v>-43.484999999999999</v>
      </c>
      <c r="E7202" s="24">
        <v>1200</v>
      </c>
      <c r="F7202" s="27">
        <v>0.62</v>
      </c>
      <c r="G7202" s="24" t="s">
        <v>102</v>
      </c>
      <c r="H7202" s="1"/>
      <c r="I7202" s="1"/>
      <c r="AD7202" s="1"/>
      <c r="AE7202" s="1"/>
      <c r="AG7202" s="7"/>
      <c r="AH7202" s="7"/>
      <c r="AI7202" s="7"/>
      <c r="IU7202" s="11"/>
      <c r="IV7202" s="11"/>
      <c r="IW7202" s="11"/>
      <c r="AMI7202" s="12"/>
      <c r="AMJ7202" s="12"/>
      <c r="AMK7202" s="12"/>
    </row>
    <row r="7203" spans="1:1025">
      <c r="A7203" s="23">
        <v>7</v>
      </c>
      <c r="B7203" s="23">
        <v>2006</v>
      </c>
      <c r="C7203" s="24">
        <v>160.04</v>
      </c>
      <c r="D7203" s="24">
        <v>-45.213000000000001</v>
      </c>
      <c r="E7203" s="24">
        <v>30</v>
      </c>
      <c r="F7203" s="27">
        <v>0.08</v>
      </c>
      <c r="G7203" s="24" t="s">
        <v>102</v>
      </c>
      <c r="H7203" s="1"/>
      <c r="I7203" s="1"/>
      <c r="AD7203" s="1"/>
      <c r="AE7203" s="1"/>
      <c r="AG7203" s="7"/>
      <c r="AH7203" s="7"/>
      <c r="AI7203" s="7"/>
      <c r="IU7203" s="11"/>
      <c r="IV7203" s="11"/>
      <c r="IW7203" s="11"/>
      <c r="AMI7203" s="12"/>
      <c r="AMJ7203" s="12"/>
      <c r="AMK7203" s="12"/>
    </row>
    <row r="7204" spans="1:1025">
      <c r="A7204" s="23">
        <v>7</v>
      </c>
      <c r="B7204" s="23">
        <v>2006</v>
      </c>
      <c r="C7204" s="24">
        <v>160.04</v>
      </c>
      <c r="D7204" s="24">
        <v>-45.213000000000001</v>
      </c>
      <c r="E7204" s="24">
        <v>60</v>
      </c>
      <c r="F7204" s="27">
        <v>0.15</v>
      </c>
      <c r="G7204" s="24" t="s">
        <v>102</v>
      </c>
      <c r="H7204" s="1"/>
      <c r="I7204" s="1"/>
      <c r="AD7204" s="1"/>
      <c r="AE7204" s="1"/>
      <c r="AG7204" s="7"/>
      <c r="AH7204" s="7"/>
      <c r="AI7204" s="7"/>
      <c r="IU7204" s="11"/>
      <c r="IV7204" s="11"/>
      <c r="IW7204" s="11"/>
      <c r="AMI7204" s="12"/>
      <c r="AMJ7204" s="12"/>
      <c r="AMK7204" s="12"/>
    </row>
    <row r="7205" spans="1:1025">
      <c r="A7205" s="23">
        <v>7</v>
      </c>
      <c r="B7205" s="23">
        <v>2006</v>
      </c>
      <c r="C7205" s="24">
        <v>160.04</v>
      </c>
      <c r="D7205" s="24">
        <v>-45.213000000000001</v>
      </c>
      <c r="E7205" s="24">
        <v>100</v>
      </c>
      <c r="F7205" s="27">
        <v>0.05</v>
      </c>
      <c r="G7205" s="24" t="s">
        <v>102</v>
      </c>
      <c r="H7205" s="1"/>
      <c r="I7205" s="1"/>
      <c r="AD7205" s="1"/>
      <c r="AE7205" s="1"/>
      <c r="AG7205" s="7"/>
      <c r="AH7205" s="7"/>
      <c r="AI7205" s="7"/>
      <c r="IU7205" s="11"/>
      <c r="IV7205" s="11"/>
      <c r="IW7205" s="11"/>
      <c r="AMI7205" s="12"/>
      <c r="AMJ7205" s="12"/>
      <c r="AMK7205" s="12"/>
    </row>
    <row r="7206" spans="1:1025">
      <c r="A7206" s="23">
        <v>7</v>
      </c>
      <c r="B7206" s="23">
        <v>2006</v>
      </c>
      <c r="C7206" s="24">
        <v>160.04</v>
      </c>
      <c r="D7206" s="24">
        <v>-45.213000000000001</v>
      </c>
      <c r="E7206" s="24">
        <v>200</v>
      </c>
      <c r="F7206" s="27">
        <v>0.15</v>
      </c>
      <c r="G7206" s="24" t="s">
        <v>102</v>
      </c>
      <c r="H7206" s="1"/>
      <c r="I7206" s="1"/>
      <c r="AD7206" s="1"/>
      <c r="AE7206" s="1"/>
      <c r="AG7206" s="7"/>
      <c r="AH7206" s="7"/>
      <c r="AI7206" s="7"/>
      <c r="IU7206" s="11"/>
      <c r="IV7206" s="11"/>
      <c r="IW7206" s="11"/>
      <c r="AMI7206" s="12"/>
      <c r="AMJ7206" s="12"/>
      <c r="AMK7206" s="12"/>
    </row>
    <row r="7207" spans="1:1025">
      <c r="A7207" s="23">
        <v>7</v>
      </c>
      <c r="B7207" s="23">
        <v>2006</v>
      </c>
      <c r="C7207" s="24">
        <v>160.04</v>
      </c>
      <c r="D7207" s="24">
        <v>-45.213000000000001</v>
      </c>
      <c r="E7207" s="24">
        <v>250</v>
      </c>
      <c r="F7207" s="27">
        <v>0.13</v>
      </c>
      <c r="G7207" s="24" t="s">
        <v>102</v>
      </c>
      <c r="H7207" s="1"/>
      <c r="I7207" s="1"/>
      <c r="AD7207" s="1"/>
      <c r="AE7207" s="1"/>
      <c r="AG7207" s="7"/>
      <c r="AH7207" s="7"/>
      <c r="AI7207" s="7"/>
      <c r="IU7207" s="11"/>
      <c r="IV7207" s="11"/>
      <c r="IW7207" s="11"/>
      <c r="AMI7207" s="12"/>
      <c r="AMJ7207" s="12"/>
      <c r="AMK7207" s="12"/>
    </row>
    <row r="7208" spans="1:1025">
      <c r="A7208" s="23">
        <v>7</v>
      </c>
      <c r="B7208" s="23">
        <v>2006</v>
      </c>
      <c r="C7208" s="24">
        <v>160.04</v>
      </c>
      <c r="D7208" s="24">
        <v>-45.213000000000001</v>
      </c>
      <c r="E7208" s="24">
        <v>300</v>
      </c>
      <c r="F7208" s="27">
        <v>0.25</v>
      </c>
      <c r="G7208" s="24" t="s">
        <v>102</v>
      </c>
      <c r="H7208" s="1"/>
      <c r="I7208" s="1"/>
      <c r="AD7208" s="1"/>
      <c r="AE7208" s="1"/>
      <c r="AG7208" s="7"/>
      <c r="AH7208" s="7"/>
      <c r="AI7208" s="7"/>
      <c r="IU7208" s="11"/>
      <c r="IV7208" s="11"/>
      <c r="IW7208" s="11"/>
      <c r="AMI7208" s="12"/>
      <c r="AMJ7208" s="12"/>
      <c r="AMK7208" s="12"/>
    </row>
    <row r="7209" spans="1:1025">
      <c r="A7209" s="23">
        <v>7</v>
      </c>
      <c r="B7209" s="23">
        <v>2006</v>
      </c>
      <c r="C7209" s="24">
        <v>160.04</v>
      </c>
      <c r="D7209" s="24">
        <v>-45.213000000000001</v>
      </c>
      <c r="E7209" s="24">
        <v>350</v>
      </c>
      <c r="F7209" s="27">
        <v>0.33</v>
      </c>
      <c r="G7209" s="24" t="s">
        <v>102</v>
      </c>
      <c r="H7209" s="1"/>
      <c r="I7209" s="1"/>
      <c r="AD7209" s="1"/>
      <c r="AE7209" s="1"/>
      <c r="AG7209" s="7"/>
      <c r="AH7209" s="7"/>
      <c r="AI7209" s="7"/>
      <c r="IU7209" s="11"/>
      <c r="IV7209" s="11"/>
      <c r="IW7209" s="11"/>
      <c r="AMI7209" s="12"/>
      <c r="AMJ7209" s="12"/>
      <c r="AMK7209" s="12"/>
    </row>
    <row r="7210" spans="1:1025">
      <c r="A7210" s="23">
        <v>7</v>
      </c>
      <c r="B7210" s="23">
        <v>2006</v>
      </c>
      <c r="C7210" s="24">
        <v>160.04</v>
      </c>
      <c r="D7210" s="24">
        <v>-45.213000000000001</v>
      </c>
      <c r="E7210" s="24">
        <v>400</v>
      </c>
      <c r="F7210" s="27">
        <v>0.28000000000000003</v>
      </c>
      <c r="G7210" s="24" t="s">
        <v>102</v>
      </c>
      <c r="H7210" s="1"/>
      <c r="I7210" s="1"/>
      <c r="AD7210" s="1"/>
      <c r="AE7210" s="1"/>
      <c r="AG7210" s="7"/>
      <c r="AH7210" s="7"/>
      <c r="AI7210" s="7"/>
      <c r="IU7210" s="11"/>
      <c r="IV7210" s="11"/>
      <c r="IW7210" s="11"/>
      <c r="AMI7210" s="12"/>
      <c r="AMJ7210" s="12"/>
      <c r="AMK7210" s="12"/>
    </row>
    <row r="7211" spans="1:1025">
      <c r="A7211" s="23">
        <v>7</v>
      </c>
      <c r="B7211" s="23">
        <v>2006</v>
      </c>
      <c r="C7211" s="24">
        <v>160.04</v>
      </c>
      <c r="D7211" s="24">
        <v>-45.213000000000001</v>
      </c>
      <c r="E7211" s="24">
        <v>450</v>
      </c>
      <c r="F7211" s="27">
        <v>0.23</v>
      </c>
      <c r="G7211" s="24" t="s">
        <v>102</v>
      </c>
      <c r="H7211" s="1"/>
      <c r="I7211" s="1"/>
      <c r="AD7211" s="1"/>
      <c r="AE7211" s="1"/>
      <c r="AG7211" s="7"/>
      <c r="AH7211" s="7"/>
      <c r="AI7211" s="7"/>
      <c r="IU7211" s="11"/>
      <c r="IV7211" s="11"/>
      <c r="IW7211" s="11"/>
      <c r="AMI7211" s="12"/>
      <c r="AMJ7211" s="12"/>
      <c r="AMK7211" s="12"/>
    </row>
    <row r="7212" spans="1:1025">
      <c r="A7212" s="23">
        <v>7</v>
      </c>
      <c r="B7212" s="23">
        <v>2006</v>
      </c>
      <c r="C7212" s="24">
        <v>160.04</v>
      </c>
      <c r="D7212" s="24">
        <v>-45.213000000000001</v>
      </c>
      <c r="E7212" s="24">
        <v>500</v>
      </c>
      <c r="F7212" s="27">
        <v>0.23</v>
      </c>
      <c r="G7212" s="24" t="s">
        <v>102</v>
      </c>
      <c r="H7212" s="1"/>
      <c r="I7212" s="1"/>
      <c r="AD7212" s="1"/>
      <c r="AE7212" s="1"/>
      <c r="AG7212" s="7"/>
      <c r="AH7212" s="7"/>
      <c r="AI7212" s="7"/>
      <c r="IU7212" s="11"/>
      <c r="IV7212" s="11"/>
      <c r="IW7212" s="11"/>
      <c r="AMI7212" s="12"/>
      <c r="AMJ7212" s="12"/>
      <c r="AMK7212" s="12"/>
    </row>
    <row r="7213" spans="1:1025">
      <c r="A7213" s="23">
        <v>7</v>
      </c>
      <c r="B7213" s="23">
        <v>2006</v>
      </c>
      <c r="C7213" s="24">
        <v>159.77000000000001</v>
      </c>
      <c r="D7213" s="24">
        <v>-46.584000000000003</v>
      </c>
      <c r="E7213" s="24">
        <v>30</v>
      </c>
      <c r="F7213" s="27">
        <v>0.12</v>
      </c>
      <c r="G7213" s="24" t="s">
        <v>102</v>
      </c>
      <c r="H7213" s="1"/>
      <c r="I7213" s="1"/>
      <c r="AD7213" s="1"/>
      <c r="AE7213" s="1"/>
      <c r="AG7213" s="7"/>
      <c r="AH7213" s="7"/>
      <c r="AI7213" s="7"/>
      <c r="IU7213" s="11"/>
      <c r="IV7213" s="11"/>
      <c r="IW7213" s="11"/>
      <c r="AMI7213" s="12"/>
      <c r="AMJ7213" s="12"/>
      <c r="AMK7213" s="12"/>
    </row>
    <row r="7214" spans="1:1025">
      <c r="A7214" s="23">
        <v>7</v>
      </c>
      <c r="B7214" s="23">
        <v>2006</v>
      </c>
      <c r="C7214" s="24">
        <v>159.77000000000001</v>
      </c>
      <c r="D7214" s="24">
        <v>-46.584000000000003</v>
      </c>
      <c r="E7214" s="24">
        <v>60</v>
      </c>
      <c r="F7214" s="27">
        <v>0.06</v>
      </c>
      <c r="G7214" s="24" t="s">
        <v>102</v>
      </c>
      <c r="H7214" s="1"/>
      <c r="I7214" s="1"/>
      <c r="AD7214" s="1"/>
      <c r="AE7214" s="1"/>
      <c r="AG7214" s="7"/>
      <c r="AH7214" s="7"/>
      <c r="AI7214" s="7"/>
      <c r="IU7214" s="11"/>
      <c r="IV7214" s="11"/>
      <c r="IW7214" s="11"/>
      <c r="AMI7214" s="12"/>
      <c r="AMJ7214" s="12"/>
      <c r="AMK7214" s="12"/>
    </row>
    <row r="7215" spans="1:1025">
      <c r="A7215" s="23">
        <v>7</v>
      </c>
      <c r="B7215" s="23">
        <v>2006</v>
      </c>
      <c r="C7215" s="24">
        <v>159.77000000000001</v>
      </c>
      <c r="D7215" s="24">
        <v>-46.584000000000003</v>
      </c>
      <c r="E7215" s="24">
        <v>80</v>
      </c>
      <c r="F7215" s="27">
        <v>0.06</v>
      </c>
      <c r="G7215" s="24" t="s">
        <v>102</v>
      </c>
      <c r="H7215" s="1"/>
      <c r="I7215" s="1"/>
      <c r="AD7215" s="1"/>
      <c r="AE7215" s="1"/>
      <c r="AG7215" s="7"/>
      <c r="AH7215" s="7"/>
      <c r="AI7215" s="7"/>
      <c r="IU7215" s="11"/>
      <c r="IV7215" s="11"/>
      <c r="IW7215" s="11"/>
      <c r="AMI7215" s="12"/>
      <c r="AMJ7215" s="12"/>
      <c r="AMK7215" s="12"/>
    </row>
    <row r="7216" spans="1:1025">
      <c r="A7216" s="23">
        <v>7</v>
      </c>
      <c r="B7216" s="23">
        <v>2006</v>
      </c>
      <c r="C7216" s="24">
        <v>159.77000000000001</v>
      </c>
      <c r="D7216" s="24">
        <v>-46.584000000000003</v>
      </c>
      <c r="E7216" s="24">
        <v>100</v>
      </c>
      <c r="F7216" s="27">
        <v>0.06</v>
      </c>
      <c r="G7216" s="24" t="s">
        <v>102</v>
      </c>
      <c r="H7216" s="1"/>
      <c r="I7216" s="1"/>
      <c r="AD7216" s="1"/>
      <c r="AE7216" s="1"/>
      <c r="AG7216" s="7"/>
      <c r="AH7216" s="7"/>
      <c r="AI7216" s="7"/>
      <c r="IU7216" s="11"/>
      <c r="IV7216" s="11"/>
      <c r="IW7216" s="11"/>
      <c r="AMI7216" s="12"/>
      <c r="AMJ7216" s="12"/>
      <c r="AMK7216" s="12"/>
    </row>
    <row r="7217" spans="1:1025">
      <c r="A7217" s="23">
        <v>7</v>
      </c>
      <c r="B7217" s="23">
        <v>2006</v>
      </c>
      <c r="C7217" s="24">
        <v>159.77000000000001</v>
      </c>
      <c r="D7217" s="24">
        <v>-46.584000000000003</v>
      </c>
      <c r="E7217" s="24">
        <v>150</v>
      </c>
      <c r="F7217" s="27">
        <v>7.0000000000000007E-2</v>
      </c>
      <c r="G7217" s="24" t="s">
        <v>102</v>
      </c>
      <c r="H7217" s="1"/>
      <c r="I7217" s="1"/>
      <c r="AD7217" s="1"/>
      <c r="AE7217" s="1"/>
      <c r="AG7217" s="7"/>
      <c r="AH7217" s="7"/>
      <c r="AI7217" s="7"/>
      <c r="IU7217" s="11"/>
      <c r="IV7217" s="11"/>
      <c r="IW7217" s="11"/>
      <c r="AMI7217" s="12"/>
      <c r="AMJ7217" s="12"/>
      <c r="AMK7217" s="12"/>
    </row>
    <row r="7218" spans="1:1025">
      <c r="A7218" s="23">
        <v>7</v>
      </c>
      <c r="B7218" s="23">
        <v>2006</v>
      </c>
      <c r="C7218" s="24">
        <v>159.77000000000001</v>
      </c>
      <c r="D7218" s="24">
        <v>-46.584000000000003</v>
      </c>
      <c r="E7218" s="24">
        <v>200</v>
      </c>
      <c r="F7218" s="27">
        <v>0.08</v>
      </c>
      <c r="G7218" s="24" t="s">
        <v>102</v>
      </c>
      <c r="H7218" s="1"/>
      <c r="I7218" s="1"/>
      <c r="AD7218" s="1"/>
      <c r="AE7218" s="1"/>
      <c r="AG7218" s="7"/>
      <c r="AH7218" s="7"/>
      <c r="AI7218" s="7"/>
      <c r="IU7218" s="11"/>
      <c r="IV7218" s="11"/>
      <c r="IW7218" s="11"/>
      <c r="AMI7218" s="12"/>
      <c r="AMJ7218" s="12"/>
      <c r="AMK7218" s="12"/>
    </row>
    <row r="7219" spans="1:1025">
      <c r="A7219" s="23">
        <v>7</v>
      </c>
      <c r="B7219" s="23">
        <v>2006</v>
      </c>
      <c r="C7219" s="24">
        <v>159.77000000000001</v>
      </c>
      <c r="D7219" s="24">
        <v>-46.584000000000003</v>
      </c>
      <c r="E7219" s="24">
        <v>250</v>
      </c>
      <c r="F7219" s="27">
        <v>0.11</v>
      </c>
      <c r="G7219" s="24" t="s">
        <v>102</v>
      </c>
      <c r="H7219" s="1"/>
      <c r="I7219" s="1"/>
      <c r="AD7219" s="1"/>
      <c r="AE7219" s="1"/>
      <c r="AG7219" s="7"/>
      <c r="AH7219" s="7"/>
      <c r="AI7219" s="7"/>
      <c r="IU7219" s="11"/>
      <c r="IV7219" s="11"/>
      <c r="IW7219" s="11"/>
      <c r="AMI7219" s="12"/>
      <c r="AMJ7219" s="12"/>
      <c r="AMK7219" s="12"/>
    </row>
    <row r="7220" spans="1:1025">
      <c r="A7220" s="23">
        <v>7</v>
      </c>
      <c r="B7220" s="23">
        <v>2006</v>
      </c>
      <c r="C7220" s="24">
        <v>159.77000000000001</v>
      </c>
      <c r="D7220" s="24">
        <v>-46.584000000000003</v>
      </c>
      <c r="E7220" s="24">
        <v>300</v>
      </c>
      <c r="F7220" s="27">
        <v>0.11</v>
      </c>
      <c r="G7220" s="24" t="s">
        <v>102</v>
      </c>
      <c r="H7220" s="1"/>
      <c r="I7220" s="1"/>
      <c r="AD7220" s="1"/>
      <c r="AE7220" s="1"/>
      <c r="AG7220" s="7"/>
      <c r="AH7220" s="7"/>
      <c r="AI7220" s="7"/>
      <c r="IU7220" s="11"/>
      <c r="IV7220" s="11"/>
      <c r="IW7220" s="11"/>
      <c r="AMI7220" s="12"/>
      <c r="AMJ7220" s="12"/>
      <c r="AMK7220" s="12"/>
    </row>
    <row r="7221" spans="1:1025">
      <c r="A7221" s="23">
        <v>7</v>
      </c>
      <c r="B7221" s="23">
        <v>2006</v>
      </c>
      <c r="C7221" s="24">
        <v>159.77000000000001</v>
      </c>
      <c r="D7221" s="24">
        <v>-46.584000000000003</v>
      </c>
      <c r="E7221" s="24">
        <v>350</v>
      </c>
      <c r="F7221" s="27">
        <v>0.2</v>
      </c>
      <c r="G7221" s="24" t="s">
        <v>102</v>
      </c>
      <c r="H7221" s="1"/>
      <c r="I7221" s="1"/>
      <c r="AD7221" s="1"/>
      <c r="AE7221" s="1"/>
      <c r="AG7221" s="7"/>
      <c r="AH7221" s="7"/>
      <c r="AI7221" s="7"/>
      <c r="IU7221" s="11"/>
      <c r="IV7221" s="11"/>
      <c r="IW7221" s="11"/>
      <c r="AMI7221" s="12"/>
      <c r="AMJ7221" s="12"/>
      <c r="AMK7221" s="12"/>
    </row>
    <row r="7222" spans="1:1025">
      <c r="A7222" s="23">
        <v>7</v>
      </c>
      <c r="B7222" s="23">
        <v>2006</v>
      </c>
      <c r="C7222" s="24">
        <v>159.77000000000001</v>
      </c>
      <c r="D7222" s="24">
        <v>-46.584000000000003</v>
      </c>
      <c r="E7222" s="24">
        <v>400</v>
      </c>
      <c r="F7222" s="27">
        <v>0.28000000000000003</v>
      </c>
      <c r="G7222" s="24" t="s">
        <v>102</v>
      </c>
      <c r="H7222" s="1"/>
      <c r="I7222" s="1"/>
      <c r="AD7222" s="1"/>
      <c r="AE7222" s="1"/>
      <c r="AG7222" s="7"/>
      <c r="AH7222" s="7"/>
      <c r="AI7222" s="7"/>
      <c r="IU7222" s="11"/>
      <c r="IV7222" s="11"/>
      <c r="IW7222" s="11"/>
      <c r="AMI7222" s="12"/>
      <c r="AMJ7222" s="12"/>
      <c r="AMK7222" s="12"/>
    </row>
    <row r="7223" spans="1:1025">
      <c r="A7223" s="23">
        <v>7</v>
      </c>
      <c r="B7223" s="23">
        <v>2006</v>
      </c>
      <c r="C7223" s="24">
        <v>159.77000000000001</v>
      </c>
      <c r="D7223" s="24">
        <v>-46.584000000000003</v>
      </c>
      <c r="E7223" s="24">
        <v>450</v>
      </c>
      <c r="F7223" s="27">
        <v>0.37</v>
      </c>
      <c r="G7223" s="24" t="s">
        <v>102</v>
      </c>
      <c r="H7223" s="1"/>
      <c r="I7223" s="1"/>
      <c r="AD7223" s="1"/>
      <c r="AE7223" s="1"/>
      <c r="AG7223" s="7"/>
      <c r="AH7223" s="7"/>
      <c r="AI7223" s="7"/>
      <c r="IU7223" s="11"/>
      <c r="IV7223" s="11"/>
      <c r="IW7223" s="11"/>
      <c r="AMI7223" s="12"/>
      <c r="AMJ7223" s="12"/>
      <c r="AMK7223" s="12"/>
    </row>
    <row r="7224" spans="1:1025">
      <c r="A7224" s="23">
        <v>7</v>
      </c>
      <c r="B7224" s="23">
        <v>2006</v>
      </c>
      <c r="C7224" s="24">
        <v>159.77000000000001</v>
      </c>
      <c r="D7224" s="24">
        <v>-46.584000000000003</v>
      </c>
      <c r="E7224" s="24">
        <v>500</v>
      </c>
      <c r="F7224" s="27">
        <v>0.32</v>
      </c>
      <c r="G7224" s="24" t="s">
        <v>102</v>
      </c>
      <c r="H7224" s="1"/>
      <c r="I7224" s="1"/>
      <c r="AD7224" s="1"/>
      <c r="AE7224" s="1"/>
      <c r="AG7224" s="7"/>
      <c r="AH7224" s="7"/>
      <c r="AI7224" s="7"/>
      <c r="IU7224" s="11"/>
      <c r="IV7224" s="11"/>
      <c r="IW7224" s="11"/>
      <c r="AMI7224" s="12"/>
      <c r="AMJ7224" s="12"/>
      <c r="AMK7224" s="12"/>
    </row>
    <row r="7225" spans="1:1025">
      <c r="A7225" s="23">
        <v>7</v>
      </c>
      <c r="B7225" s="23">
        <v>2006</v>
      </c>
      <c r="C7225" s="24">
        <v>158.96</v>
      </c>
      <c r="D7225" s="24">
        <v>-47.418999999999997</v>
      </c>
      <c r="E7225" s="24">
        <v>30</v>
      </c>
      <c r="F7225" s="27">
        <v>7.0000000000000007E-2</v>
      </c>
      <c r="G7225" s="24" t="s">
        <v>102</v>
      </c>
      <c r="H7225" s="1"/>
      <c r="I7225" s="1"/>
      <c r="AD7225" s="1"/>
      <c r="AE7225" s="1"/>
      <c r="AG7225" s="7"/>
      <c r="AH7225" s="7"/>
      <c r="AI7225" s="7"/>
      <c r="IU7225" s="11"/>
      <c r="IV7225" s="11"/>
      <c r="IW7225" s="11"/>
      <c r="AMI7225" s="12"/>
      <c r="AMJ7225" s="12"/>
      <c r="AMK7225" s="12"/>
    </row>
    <row r="7226" spans="1:1025">
      <c r="A7226" s="23">
        <v>7</v>
      </c>
      <c r="B7226" s="23">
        <v>2006</v>
      </c>
      <c r="C7226" s="24">
        <v>158.96</v>
      </c>
      <c r="D7226" s="24">
        <v>-47.418999999999997</v>
      </c>
      <c r="E7226" s="24">
        <v>60</v>
      </c>
      <c r="F7226" s="27">
        <v>0.08</v>
      </c>
      <c r="G7226" s="24" t="s">
        <v>102</v>
      </c>
      <c r="H7226" s="1"/>
      <c r="I7226" s="1"/>
      <c r="AD7226" s="1"/>
      <c r="AE7226" s="1"/>
      <c r="AG7226" s="7"/>
      <c r="AH7226" s="7"/>
      <c r="AI7226" s="7"/>
      <c r="IU7226" s="11"/>
      <c r="IV7226" s="11"/>
      <c r="IW7226" s="11"/>
      <c r="AMI7226" s="12"/>
      <c r="AMJ7226" s="12"/>
      <c r="AMK7226" s="12"/>
    </row>
    <row r="7227" spans="1:1025">
      <c r="A7227" s="23">
        <v>7</v>
      </c>
      <c r="B7227" s="23">
        <v>2006</v>
      </c>
      <c r="C7227" s="24">
        <v>158.96</v>
      </c>
      <c r="D7227" s="24">
        <v>-47.418999999999997</v>
      </c>
      <c r="E7227" s="24">
        <v>100</v>
      </c>
      <c r="F7227" s="27">
        <v>0.04</v>
      </c>
      <c r="G7227" s="24" t="s">
        <v>102</v>
      </c>
      <c r="H7227" s="1"/>
      <c r="I7227" s="1"/>
      <c r="AD7227" s="1"/>
      <c r="AE7227" s="1"/>
      <c r="AG7227" s="7"/>
      <c r="AH7227" s="7"/>
      <c r="AI7227" s="7"/>
      <c r="IU7227" s="11"/>
      <c r="IV7227" s="11"/>
      <c r="IW7227" s="11"/>
      <c r="AMI7227" s="12"/>
      <c r="AMJ7227" s="12"/>
      <c r="AMK7227" s="12"/>
    </row>
    <row r="7228" spans="1:1025">
      <c r="A7228" s="23">
        <v>7</v>
      </c>
      <c r="B7228" s="23">
        <v>2006</v>
      </c>
      <c r="C7228" s="24">
        <v>158.96</v>
      </c>
      <c r="D7228" s="24">
        <v>-47.418999999999997</v>
      </c>
      <c r="E7228" s="24">
        <v>200</v>
      </c>
      <c r="F7228" s="27">
        <v>0.08</v>
      </c>
      <c r="G7228" s="24" t="s">
        <v>102</v>
      </c>
      <c r="H7228" s="1"/>
      <c r="I7228" s="1"/>
      <c r="AD7228" s="1"/>
      <c r="AE7228" s="1"/>
      <c r="AG7228" s="7"/>
      <c r="AH7228" s="7"/>
      <c r="AI7228" s="7"/>
      <c r="IU7228" s="11"/>
      <c r="IV7228" s="11"/>
      <c r="IW7228" s="11"/>
      <c r="AMI7228" s="12"/>
      <c r="AMJ7228" s="12"/>
      <c r="AMK7228" s="12"/>
    </row>
    <row r="7229" spans="1:1025">
      <c r="A7229" s="23">
        <v>7</v>
      </c>
      <c r="B7229" s="23">
        <v>2006</v>
      </c>
      <c r="C7229" s="24">
        <v>158.96</v>
      </c>
      <c r="D7229" s="24">
        <v>-47.418999999999997</v>
      </c>
      <c r="E7229" s="24">
        <v>300</v>
      </c>
      <c r="F7229" s="27">
        <v>0.14000000000000001</v>
      </c>
      <c r="G7229" s="24" t="s">
        <v>102</v>
      </c>
      <c r="H7229" s="1"/>
      <c r="I7229" s="1"/>
      <c r="AD7229" s="1"/>
      <c r="AE7229" s="1"/>
      <c r="AG7229" s="7"/>
      <c r="AH7229" s="7"/>
      <c r="AI7229" s="7"/>
      <c r="IU7229" s="11"/>
      <c r="IV7229" s="11"/>
      <c r="IW7229" s="11"/>
      <c r="AMI7229" s="12"/>
      <c r="AMJ7229" s="12"/>
      <c r="AMK7229" s="12"/>
    </row>
    <row r="7230" spans="1:1025">
      <c r="A7230" s="23">
        <v>7</v>
      </c>
      <c r="B7230" s="23">
        <v>2006</v>
      </c>
      <c r="C7230" s="24">
        <v>158.96</v>
      </c>
      <c r="D7230" s="24">
        <v>-47.418999999999997</v>
      </c>
      <c r="E7230" s="24">
        <v>400</v>
      </c>
      <c r="F7230" s="27">
        <v>0.29000000000000098</v>
      </c>
      <c r="G7230" s="24" t="s">
        <v>102</v>
      </c>
      <c r="H7230" s="1"/>
      <c r="I7230" s="1"/>
      <c r="AD7230" s="1"/>
      <c r="AE7230" s="1"/>
      <c r="AG7230" s="7"/>
      <c r="AH7230" s="7"/>
      <c r="AI7230" s="7"/>
      <c r="IU7230" s="11"/>
      <c r="IV7230" s="11"/>
      <c r="IW7230" s="11"/>
      <c r="AMI7230" s="12"/>
      <c r="AMJ7230" s="12"/>
      <c r="AMK7230" s="12"/>
    </row>
    <row r="7231" spans="1:1025">
      <c r="A7231" s="23">
        <v>7</v>
      </c>
      <c r="B7231" s="23">
        <v>2006</v>
      </c>
      <c r="C7231" s="24">
        <v>158.96</v>
      </c>
      <c r="D7231" s="24">
        <v>-47.418999999999997</v>
      </c>
      <c r="E7231" s="24">
        <v>500</v>
      </c>
      <c r="F7231" s="27">
        <v>0.36</v>
      </c>
      <c r="G7231" s="24" t="s">
        <v>102</v>
      </c>
      <c r="H7231" s="1"/>
      <c r="I7231" s="1"/>
      <c r="AD7231" s="1"/>
      <c r="AE7231" s="1"/>
      <c r="AG7231" s="7"/>
      <c r="AH7231" s="7"/>
      <c r="AI7231" s="7"/>
      <c r="IU7231" s="11"/>
      <c r="IV7231" s="11"/>
      <c r="IW7231" s="11"/>
      <c r="AMI7231" s="12"/>
      <c r="AMJ7231" s="12"/>
      <c r="AMK7231" s="12"/>
    </row>
    <row r="7232" spans="1:1025">
      <c r="A7232" s="23">
        <v>7</v>
      </c>
      <c r="B7232" s="23">
        <v>2006</v>
      </c>
      <c r="C7232" s="24">
        <v>158.96</v>
      </c>
      <c r="D7232" s="24">
        <v>-47.418999999999997</v>
      </c>
      <c r="E7232" s="24">
        <v>600</v>
      </c>
      <c r="F7232" s="27">
        <v>0.43</v>
      </c>
      <c r="G7232" s="24" t="s">
        <v>102</v>
      </c>
      <c r="H7232" s="1"/>
      <c r="I7232" s="1"/>
      <c r="AD7232" s="1"/>
      <c r="AE7232" s="1"/>
      <c r="AG7232" s="7"/>
      <c r="AH7232" s="7"/>
      <c r="AI7232" s="7"/>
      <c r="IU7232" s="11"/>
      <c r="IV7232" s="11"/>
      <c r="IW7232" s="11"/>
      <c r="AMI7232" s="12"/>
      <c r="AMJ7232" s="12"/>
      <c r="AMK7232" s="12"/>
    </row>
    <row r="7233" spans="1:1025">
      <c r="A7233" s="23">
        <v>7</v>
      </c>
      <c r="B7233" s="23">
        <v>2006</v>
      </c>
      <c r="C7233" s="24">
        <v>158.96</v>
      </c>
      <c r="D7233" s="24">
        <v>-47.418999999999997</v>
      </c>
      <c r="E7233" s="24">
        <v>700</v>
      </c>
      <c r="F7233" s="27">
        <v>0.45</v>
      </c>
      <c r="G7233" s="24" t="s">
        <v>102</v>
      </c>
      <c r="H7233" s="1"/>
      <c r="I7233" s="1"/>
      <c r="AD7233" s="1"/>
      <c r="AE7233" s="1"/>
      <c r="AG7233" s="7"/>
      <c r="AH7233" s="7"/>
      <c r="AI7233" s="7"/>
      <c r="IU7233" s="11"/>
      <c r="IV7233" s="11"/>
      <c r="IW7233" s="11"/>
      <c r="AMI7233" s="12"/>
      <c r="AMJ7233" s="12"/>
      <c r="AMK7233" s="12"/>
    </row>
    <row r="7234" spans="1:1025">
      <c r="A7234" s="23">
        <v>7</v>
      </c>
      <c r="B7234" s="23">
        <v>2006</v>
      </c>
      <c r="C7234" s="24">
        <v>158.96</v>
      </c>
      <c r="D7234" s="24">
        <v>-47.418999999999997</v>
      </c>
      <c r="E7234" s="24">
        <v>800</v>
      </c>
      <c r="F7234" s="27">
        <v>0.4</v>
      </c>
      <c r="G7234" s="24" t="s">
        <v>102</v>
      </c>
      <c r="H7234" s="1"/>
      <c r="I7234" s="1"/>
      <c r="AD7234" s="1"/>
      <c r="AE7234" s="1"/>
      <c r="AG7234" s="7"/>
      <c r="AH7234" s="7"/>
      <c r="AI7234" s="7"/>
      <c r="IU7234" s="11"/>
      <c r="IV7234" s="11"/>
      <c r="IW7234" s="11"/>
      <c r="AMI7234" s="12"/>
      <c r="AMJ7234" s="12"/>
      <c r="AMK7234" s="12"/>
    </row>
    <row r="7235" spans="1:1025">
      <c r="A7235" s="23">
        <v>7</v>
      </c>
      <c r="B7235" s="23">
        <v>2006</v>
      </c>
      <c r="C7235" s="24">
        <v>158.96</v>
      </c>
      <c r="D7235" s="24">
        <v>-47.418999999999997</v>
      </c>
      <c r="E7235" s="24">
        <v>900</v>
      </c>
      <c r="F7235" s="27">
        <v>0.44</v>
      </c>
      <c r="G7235" s="24" t="s">
        <v>102</v>
      </c>
      <c r="H7235" s="1"/>
      <c r="I7235" s="1"/>
      <c r="AD7235" s="1"/>
      <c r="AE7235" s="1"/>
      <c r="AG7235" s="7"/>
      <c r="AH7235" s="7"/>
      <c r="AI7235" s="7"/>
      <c r="IU7235" s="11"/>
      <c r="IV7235" s="11"/>
      <c r="IW7235" s="11"/>
      <c r="AMI7235" s="12"/>
      <c r="AMJ7235" s="12"/>
      <c r="AMK7235" s="12"/>
    </row>
    <row r="7236" spans="1:1025">
      <c r="A7236" s="23">
        <v>7</v>
      </c>
      <c r="B7236" s="23">
        <v>2006</v>
      </c>
      <c r="C7236" s="24">
        <v>158.96</v>
      </c>
      <c r="D7236" s="24">
        <v>-47.418999999999997</v>
      </c>
      <c r="E7236" s="24">
        <v>1000</v>
      </c>
      <c r="F7236" s="27">
        <v>0.53</v>
      </c>
      <c r="G7236" s="24" t="s">
        <v>102</v>
      </c>
      <c r="H7236" s="1"/>
      <c r="I7236" s="1"/>
      <c r="AD7236" s="1"/>
      <c r="AE7236" s="1"/>
      <c r="AG7236" s="7"/>
      <c r="AH7236" s="7"/>
      <c r="AI7236" s="7"/>
      <c r="IU7236" s="11"/>
      <c r="IV7236" s="11"/>
      <c r="IW7236" s="11"/>
      <c r="AMI7236" s="12"/>
      <c r="AMJ7236" s="12"/>
      <c r="AMK7236" s="12"/>
    </row>
    <row r="7237" spans="1:1025">
      <c r="A7237" s="23">
        <v>7</v>
      </c>
      <c r="B7237" s="23">
        <v>2006</v>
      </c>
      <c r="C7237" s="24">
        <v>158.19999999999999</v>
      </c>
      <c r="D7237" s="24">
        <v>-48.210999999999999</v>
      </c>
      <c r="E7237" s="24">
        <v>30</v>
      </c>
      <c r="F7237" s="27">
        <v>0.09</v>
      </c>
      <c r="G7237" s="24" t="s">
        <v>102</v>
      </c>
      <c r="H7237" s="1"/>
      <c r="I7237" s="1"/>
      <c r="AD7237" s="1"/>
      <c r="AE7237" s="1"/>
      <c r="AG7237" s="7"/>
      <c r="AH7237" s="7"/>
      <c r="AI7237" s="7"/>
      <c r="IU7237" s="11"/>
      <c r="IV7237" s="11"/>
      <c r="IW7237" s="11"/>
      <c r="AMI7237" s="12"/>
      <c r="AMJ7237" s="12"/>
      <c r="AMK7237" s="12"/>
    </row>
    <row r="7238" spans="1:1025">
      <c r="A7238" s="23">
        <v>7</v>
      </c>
      <c r="B7238" s="23">
        <v>2006</v>
      </c>
      <c r="C7238" s="24">
        <v>158.19999999999999</v>
      </c>
      <c r="D7238" s="24">
        <v>-48.210999999999999</v>
      </c>
      <c r="E7238" s="24">
        <v>60</v>
      </c>
      <c r="F7238" s="27">
        <v>0.06</v>
      </c>
      <c r="G7238" s="24" t="s">
        <v>102</v>
      </c>
      <c r="H7238" s="1"/>
      <c r="I7238" s="1"/>
      <c r="AD7238" s="1"/>
      <c r="AE7238" s="1"/>
      <c r="AG7238" s="7"/>
      <c r="AH7238" s="7"/>
      <c r="AI7238" s="7"/>
      <c r="IU7238" s="11"/>
      <c r="IV7238" s="11"/>
      <c r="IW7238" s="11"/>
      <c r="AMI7238" s="12"/>
      <c r="AMJ7238" s="12"/>
      <c r="AMK7238" s="12"/>
    </row>
    <row r="7239" spans="1:1025">
      <c r="A7239" s="23">
        <v>7</v>
      </c>
      <c r="B7239" s="23">
        <v>2006</v>
      </c>
      <c r="C7239" s="24">
        <v>158.19999999999999</v>
      </c>
      <c r="D7239" s="24">
        <v>-48.210999999999999</v>
      </c>
      <c r="E7239" s="24">
        <v>80</v>
      </c>
      <c r="F7239" s="27">
        <v>0.05</v>
      </c>
      <c r="G7239" s="24" t="s">
        <v>102</v>
      </c>
      <c r="H7239" s="1"/>
      <c r="I7239" s="1"/>
      <c r="AD7239" s="1"/>
      <c r="AE7239" s="1"/>
      <c r="AG7239" s="7"/>
      <c r="AH7239" s="7"/>
      <c r="AI7239" s="7"/>
      <c r="IU7239" s="11"/>
      <c r="IV7239" s="11"/>
      <c r="IW7239" s="11"/>
      <c r="AMI7239" s="12"/>
      <c r="AMJ7239" s="12"/>
      <c r="AMK7239" s="12"/>
    </row>
    <row r="7240" spans="1:1025">
      <c r="A7240" s="23">
        <v>7</v>
      </c>
      <c r="B7240" s="23">
        <v>2006</v>
      </c>
      <c r="C7240" s="24">
        <v>158.19999999999999</v>
      </c>
      <c r="D7240" s="24">
        <v>-48.210999999999999</v>
      </c>
      <c r="E7240" s="24">
        <v>150</v>
      </c>
      <c r="F7240" s="27">
        <v>0.06</v>
      </c>
      <c r="G7240" s="24" t="s">
        <v>102</v>
      </c>
      <c r="H7240" s="1"/>
      <c r="I7240" s="1"/>
      <c r="AD7240" s="1"/>
      <c r="AE7240" s="1"/>
      <c r="AG7240" s="7"/>
      <c r="AH7240" s="7"/>
      <c r="AI7240" s="7"/>
      <c r="IU7240" s="11"/>
      <c r="IV7240" s="11"/>
      <c r="IW7240" s="11"/>
      <c r="AMI7240" s="12"/>
      <c r="AMJ7240" s="12"/>
      <c r="AMK7240" s="12"/>
    </row>
    <row r="7241" spans="1:1025">
      <c r="A7241" s="23">
        <v>7</v>
      </c>
      <c r="B7241" s="23">
        <v>2006</v>
      </c>
      <c r="C7241" s="24">
        <v>158.19999999999999</v>
      </c>
      <c r="D7241" s="24">
        <v>-48.210999999999999</v>
      </c>
      <c r="E7241" s="24">
        <v>250</v>
      </c>
      <c r="F7241" s="27">
        <v>0.09</v>
      </c>
      <c r="G7241" s="24" t="s">
        <v>102</v>
      </c>
      <c r="H7241" s="1"/>
      <c r="I7241" s="1"/>
      <c r="AD7241" s="1"/>
      <c r="AE7241" s="1"/>
      <c r="AG7241" s="7"/>
      <c r="AH7241" s="7"/>
      <c r="AI7241" s="7"/>
      <c r="IU7241" s="11"/>
      <c r="IV7241" s="11"/>
      <c r="IW7241" s="11"/>
      <c r="AMI7241" s="12"/>
      <c r="AMJ7241" s="12"/>
      <c r="AMK7241" s="12"/>
    </row>
    <row r="7242" spans="1:1025">
      <c r="A7242" s="23">
        <v>7</v>
      </c>
      <c r="B7242" s="23">
        <v>2006</v>
      </c>
      <c r="C7242" s="24">
        <v>158.19999999999999</v>
      </c>
      <c r="D7242" s="24">
        <v>-48.210999999999999</v>
      </c>
      <c r="E7242" s="24">
        <v>300</v>
      </c>
      <c r="F7242" s="27">
        <v>0.11</v>
      </c>
      <c r="G7242" s="24" t="s">
        <v>102</v>
      </c>
      <c r="H7242" s="1"/>
      <c r="I7242" s="1"/>
      <c r="AD7242" s="1"/>
      <c r="AE7242" s="1"/>
      <c r="AG7242" s="7"/>
      <c r="AH7242" s="7"/>
      <c r="AI7242" s="7"/>
      <c r="IU7242" s="11"/>
      <c r="IV7242" s="11"/>
      <c r="IW7242" s="11"/>
      <c r="AMI7242" s="12"/>
      <c r="AMJ7242" s="12"/>
      <c r="AMK7242" s="12"/>
    </row>
    <row r="7243" spans="1:1025">
      <c r="A7243" s="23">
        <v>7</v>
      </c>
      <c r="B7243" s="23">
        <v>2006</v>
      </c>
      <c r="C7243" s="24">
        <v>158.19999999999999</v>
      </c>
      <c r="D7243" s="24">
        <v>-48.210999999999999</v>
      </c>
      <c r="E7243" s="24">
        <v>350</v>
      </c>
      <c r="F7243" s="27">
        <v>0.12</v>
      </c>
      <c r="G7243" s="24" t="s">
        <v>102</v>
      </c>
      <c r="H7243" s="1"/>
      <c r="I7243" s="1"/>
      <c r="AD7243" s="1"/>
      <c r="AE7243" s="1"/>
      <c r="AG7243" s="7"/>
      <c r="AH7243" s="7"/>
      <c r="AI7243" s="7"/>
      <c r="IU7243" s="11"/>
      <c r="IV7243" s="11"/>
      <c r="IW7243" s="11"/>
      <c r="AMI7243" s="12"/>
      <c r="AMJ7243" s="12"/>
      <c r="AMK7243" s="12"/>
    </row>
    <row r="7244" spans="1:1025">
      <c r="A7244" s="23">
        <v>7</v>
      </c>
      <c r="B7244" s="23">
        <v>2006</v>
      </c>
      <c r="C7244" s="24">
        <v>158.19999999999999</v>
      </c>
      <c r="D7244" s="24">
        <v>-48.210999999999999</v>
      </c>
      <c r="E7244" s="24">
        <v>400</v>
      </c>
      <c r="F7244" s="27">
        <v>0.2</v>
      </c>
      <c r="G7244" s="24" t="s">
        <v>102</v>
      </c>
      <c r="H7244" s="1"/>
      <c r="I7244" s="1"/>
      <c r="AD7244" s="1"/>
      <c r="AE7244" s="1"/>
      <c r="AG7244" s="7"/>
      <c r="AH7244" s="7"/>
      <c r="AI7244" s="7"/>
      <c r="IU7244" s="11"/>
      <c r="IV7244" s="11"/>
      <c r="IW7244" s="11"/>
      <c r="AMI7244" s="12"/>
      <c r="AMJ7244" s="12"/>
      <c r="AMK7244" s="12"/>
    </row>
    <row r="7245" spans="1:1025">
      <c r="A7245" s="23">
        <v>7</v>
      </c>
      <c r="B7245" s="23">
        <v>2006</v>
      </c>
      <c r="C7245" s="24">
        <v>158.19999999999999</v>
      </c>
      <c r="D7245" s="24">
        <v>-48.210999999999999</v>
      </c>
      <c r="E7245" s="24">
        <v>450</v>
      </c>
      <c r="F7245" s="27">
        <v>0.19</v>
      </c>
      <c r="G7245" s="24" t="s">
        <v>102</v>
      </c>
      <c r="H7245" s="1"/>
      <c r="I7245" s="1"/>
      <c r="AD7245" s="1"/>
      <c r="AE7245" s="1"/>
      <c r="AG7245" s="7"/>
      <c r="AH7245" s="7"/>
      <c r="AI7245" s="7"/>
      <c r="IU7245" s="11"/>
      <c r="IV7245" s="11"/>
      <c r="IW7245" s="11"/>
      <c r="AMI7245" s="12"/>
      <c r="AMJ7245" s="12"/>
      <c r="AMK7245" s="12"/>
    </row>
    <row r="7246" spans="1:1025">
      <c r="A7246" s="23">
        <v>7</v>
      </c>
      <c r="B7246" s="23">
        <v>2006</v>
      </c>
      <c r="C7246" s="24">
        <v>158.19999999999999</v>
      </c>
      <c r="D7246" s="24">
        <v>-48.210999999999999</v>
      </c>
      <c r="E7246" s="24">
        <v>500</v>
      </c>
      <c r="F7246" s="27">
        <v>0.21</v>
      </c>
      <c r="G7246" s="24" t="s">
        <v>102</v>
      </c>
      <c r="H7246" s="1"/>
      <c r="I7246" s="1"/>
      <c r="AD7246" s="1"/>
      <c r="AE7246" s="1"/>
      <c r="AG7246" s="7"/>
      <c r="AH7246" s="7"/>
      <c r="AI7246" s="7"/>
      <c r="IU7246" s="11"/>
      <c r="IV7246" s="11"/>
      <c r="IW7246" s="11"/>
      <c r="AMI7246" s="12"/>
      <c r="AMJ7246" s="12"/>
      <c r="AMK7246" s="12"/>
    </row>
    <row r="7247" spans="1:1025">
      <c r="A7247" s="23">
        <v>7</v>
      </c>
      <c r="B7247" s="23">
        <v>2006</v>
      </c>
      <c r="C7247" s="24">
        <v>157.09</v>
      </c>
      <c r="D7247" s="24">
        <v>-49.366999999999997</v>
      </c>
      <c r="E7247" s="24">
        <v>30</v>
      </c>
      <c r="F7247" s="27">
        <v>0.18</v>
      </c>
      <c r="G7247" s="24" t="s">
        <v>102</v>
      </c>
      <c r="H7247" s="1"/>
      <c r="I7247" s="1"/>
      <c r="AD7247" s="1"/>
      <c r="AE7247" s="1"/>
      <c r="AG7247" s="7"/>
      <c r="AH7247" s="7"/>
      <c r="AI7247" s="7"/>
      <c r="IU7247" s="11"/>
      <c r="IV7247" s="11"/>
      <c r="IW7247" s="11"/>
      <c r="AMI7247" s="12"/>
      <c r="AMJ7247" s="12"/>
      <c r="AMK7247" s="12"/>
    </row>
    <row r="7248" spans="1:1025">
      <c r="A7248" s="23">
        <v>7</v>
      </c>
      <c r="B7248" s="23">
        <v>2006</v>
      </c>
      <c r="C7248" s="24">
        <v>157.09</v>
      </c>
      <c r="D7248" s="24">
        <v>-49.366999999999997</v>
      </c>
      <c r="E7248" s="24">
        <v>60</v>
      </c>
      <c r="F7248" s="27">
        <v>0.2</v>
      </c>
      <c r="G7248" s="24" t="s">
        <v>102</v>
      </c>
      <c r="H7248" s="1"/>
      <c r="I7248" s="1"/>
      <c r="AD7248" s="1"/>
      <c r="AE7248" s="1"/>
      <c r="AG7248" s="7"/>
      <c r="AH7248" s="7"/>
      <c r="AI7248" s="7"/>
      <c r="IU7248" s="11"/>
      <c r="IV7248" s="11"/>
      <c r="IW7248" s="11"/>
      <c r="AMI7248" s="12"/>
      <c r="AMJ7248" s="12"/>
      <c r="AMK7248" s="12"/>
    </row>
    <row r="7249" spans="1:1025">
      <c r="A7249" s="23">
        <v>7</v>
      </c>
      <c r="B7249" s="23">
        <v>2006</v>
      </c>
      <c r="C7249" s="24">
        <v>157.09</v>
      </c>
      <c r="D7249" s="24">
        <v>-49.366999999999997</v>
      </c>
      <c r="E7249" s="24">
        <v>100</v>
      </c>
      <c r="F7249" s="27">
        <v>7.0000000000000007E-2</v>
      </c>
      <c r="G7249" s="24" t="s">
        <v>102</v>
      </c>
      <c r="H7249" s="1"/>
      <c r="I7249" s="1"/>
      <c r="AD7249" s="1"/>
      <c r="AE7249" s="1"/>
      <c r="AG7249" s="7"/>
      <c r="AH7249" s="7"/>
      <c r="AI7249" s="7"/>
      <c r="IU7249" s="11"/>
      <c r="IV7249" s="11"/>
      <c r="IW7249" s="11"/>
      <c r="AMI7249" s="12"/>
      <c r="AMJ7249" s="12"/>
      <c r="AMK7249" s="12"/>
    </row>
    <row r="7250" spans="1:1025">
      <c r="A7250" s="23">
        <v>7</v>
      </c>
      <c r="B7250" s="23">
        <v>2006</v>
      </c>
      <c r="C7250" s="24">
        <v>157.09</v>
      </c>
      <c r="D7250" s="24">
        <v>-49.366999999999997</v>
      </c>
      <c r="E7250" s="24">
        <v>200</v>
      </c>
      <c r="F7250" s="27">
        <v>0.26</v>
      </c>
      <c r="G7250" s="24" t="s">
        <v>102</v>
      </c>
      <c r="H7250" s="1"/>
      <c r="I7250" s="1"/>
      <c r="AD7250" s="1"/>
      <c r="AE7250" s="1"/>
      <c r="AG7250" s="7"/>
      <c r="AH7250" s="7"/>
      <c r="AI7250" s="7"/>
      <c r="IU7250" s="11"/>
      <c r="IV7250" s="11"/>
      <c r="IW7250" s="11"/>
      <c r="AMI7250" s="12"/>
      <c r="AMJ7250" s="12"/>
      <c r="AMK7250" s="12"/>
    </row>
    <row r="7251" spans="1:1025">
      <c r="A7251" s="23">
        <v>7</v>
      </c>
      <c r="B7251" s="23">
        <v>2006</v>
      </c>
      <c r="C7251" s="24">
        <v>157.09</v>
      </c>
      <c r="D7251" s="24">
        <v>-49.366999999999997</v>
      </c>
      <c r="E7251" s="24">
        <v>300</v>
      </c>
      <c r="F7251" s="27">
        <v>0.25</v>
      </c>
      <c r="G7251" s="24" t="s">
        <v>102</v>
      </c>
      <c r="H7251" s="1"/>
      <c r="I7251" s="1"/>
      <c r="AD7251" s="1"/>
      <c r="AE7251" s="1"/>
      <c r="AG7251" s="7"/>
      <c r="AH7251" s="7"/>
      <c r="AI7251" s="7"/>
      <c r="IU7251" s="11"/>
      <c r="IV7251" s="11"/>
      <c r="IW7251" s="11"/>
      <c r="AMI7251" s="12"/>
      <c r="AMJ7251" s="12"/>
      <c r="AMK7251" s="12"/>
    </row>
    <row r="7252" spans="1:1025">
      <c r="A7252" s="23">
        <v>7</v>
      </c>
      <c r="B7252" s="23">
        <v>2006</v>
      </c>
      <c r="C7252" s="24">
        <v>157.09</v>
      </c>
      <c r="D7252" s="24">
        <v>-49.366999999999997</v>
      </c>
      <c r="E7252" s="24">
        <v>400</v>
      </c>
      <c r="F7252" s="27">
        <v>0.27</v>
      </c>
      <c r="G7252" s="24" t="s">
        <v>102</v>
      </c>
      <c r="H7252" s="1"/>
      <c r="I7252" s="1"/>
      <c r="AD7252" s="1"/>
      <c r="AE7252" s="1"/>
      <c r="AG7252" s="7"/>
      <c r="AH7252" s="7"/>
      <c r="AI7252" s="7"/>
      <c r="IU7252" s="11"/>
      <c r="IV7252" s="11"/>
      <c r="IW7252" s="11"/>
      <c r="AMI7252" s="12"/>
      <c r="AMJ7252" s="12"/>
      <c r="AMK7252" s="12"/>
    </row>
    <row r="7253" spans="1:1025">
      <c r="A7253" s="23">
        <v>7</v>
      </c>
      <c r="B7253" s="23">
        <v>2006</v>
      </c>
      <c r="C7253" s="24">
        <v>157.09</v>
      </c>
      <c r="D7253" s="24">
        <v>-49.366999999999997</v>
      </c>
      <c r="E7253" s="24">
        <v>500</v>
      </c>
      <c r="F7253" s="27">
        <v>0.32</v>
      </c>
      <c r="G7253" s="24" t="s">
        <v>102</v>
      </c>
      <c r="H7253" s="1"/>
      <c r="I7253" s="1"/>
      <c r="AD7253" s="1"/>
      <c r="AE7253" s="1"/>
      <c r="AG7253" s="7"/>
      <c r="AH7253" s="7"/>
      <c r="AI7253" s="7"/>
      <c r="IU7253" s="11"/>
      <c r="IV7253" s="11"/>
      <c r="IW7253" s="11"/>
      <c r="AMI7253" s="12"/>
      <c r="AMJ7253" s="12"/>
      <c r="AMK7253" s="12"/>
    </row>
    <row r="7254" spans="1:1025">
      <c r="A7254" s="23">
        <v>7</v>
      </c>
      <c r="B7254" s="23">
        <v>2006</v>
      </c>
      <c r="C7254" s="24">
        <v>157.09</v>
      </c>
      <c r="D7254" s="24">
        <v>-49.366999999999997</v>
      </c>
      <c r="E7254" s="24">
        <v>600</v>
      </c>
      <c r="F7254" s="27">
        <v>0.36</v>
      </c>
      <c r="G7254" s="24" t="s">
        <v>102</v>
      </c>
      <c r="H7254" s="1"/>
      <c r="I7254" s="1"/>
      <c r="AD7254" s="1"/>
      <c r="AE7254" s="1"/>
      <c r="AG7254" s="7"/>
      <c r="AH7254" s="7"/>
      <c r="AI7254" s="7"/>
      <c r="IU7254" s="11"/>
      <c r="IV7254" s="11"/>
      <c r="IW7254" s="11"/>
      <c r="AMI7254" s="12"/>
      <c r="AMJ7254" s="12"/>
      <c r="AMK7254" s="12"/>
    </row>
    <row r="7255" spans="1:1025">
      <c r="A7255" s="23">
        <v>7</v>
      </c>
      <c r="B7255" s="23">
        <v>2006</v>
      </c>
      <c r="C7255" s="24">
        <v>157.09</v>
      </c>
      <c r="D7255" s="24">
        <v>-49.366999999999997</v>
      </c>
      <c r="E7255" s="24">
        <v>700</v>
      </c>
      <c r="F7255" s="27">
        <v>0.41</v>
      </c>
      <c r="G7255" s="24" t="s">
        <v>102</v>
      </c>
      <c r="H7255" s="1"/>
      <c r="I7255" s="1"/>
      <c r="AD7255" s="1"/>
      <c r="AE7255" s="1"/>
      <c r="AG7255" s="7"/>
      <c r="AH7255" s="7"/>
      <c r="AI7255" s="7"/>
      <c r="IU7255" s="11"/>
      <c r="IV7255" s="11"/>
      <c r="IW7255" s="11"/>
      <c r="AMI7255" s="12"/>
      <c r="AMJ7255" s="12"/>
      <c r="AMK7255" s="12"/>
    </row>
    <row r="7256" spans="1:1025">
      <c r="A7256" s="23">
        <v>7</v>
      </c>
      <c r="B7256" s="23">
        <v>2006</v>
      </c>
      <c r="C7256" s="24">
        <v>157.09</v>
      </c>
      <c r="D7256" s="24">
        <v>-49.366999999999997</v>
      </c>
      <c r="E7256" s="24">
        <v>800</v>
      </c>
      <c r="F7256" s="27">
        <v>0.45</v>
      </c>
      <c r="G7256" s="24" t="s">
        <v>102</v>
      </c>
      <c r="H7256" s="1"/>
      <c r="I7256" s="1"/>
      <c r="AD7256" s="1"/>
      <c r="AE7256" s="1"/>
      <c r="AG7256" s="7"/>
      <c r="AH7256" s="7"/>
      <c r="AI7256" s="7"/>
      <c r="IU7256" s="11"/>
      <c r="IV7256" s="11"/>
      <c r="IW7256" s="11"/>
      <c r="AMI7256" s="12"/>
      <c r="AMJ7256" s="12"/>
      <c r="AMK7256" s="12"/>
    </row>
    <row r="7257" spans="1:1025">
      <c r="A7257" s="23">
        <v>7</v>
      </c>
      <c r="B7257" s="23">
        <v>2006</v>
      </c>
      <c r="C7257" s="24">
        <v>157.09</v>
      </c>
      <c r="D7257" s="24">
        <v>-49.366999999999997</v>
      </c>
      <c r="E7257" s="24">
        <v>900</v>
      </c>
      <c r="F7257" s="27">
        <v>0.53</v>
      </c>
      <c r="G7257" s="24" t="s">
        <v>102</v>
      </c>
      <c r="H7257" s="1"/>
      <c r="I7257" s="1"/>
      <c r="AD7257" s="1"/>
      <c r="AE7257" s="1"/>
      <c r="AG7257" s="7"/>
      <c r="AH7257" s="7"/>
      <c r="AI7257" s="7"/>
      <c r="IU7257" s="11"/>
      <c r="IV7257" s="11"/>
      <c r="IW7257" s="11"/>
      <c r="AMI7257" s="12"/>
      <c r="AMJ7257" s="12"/>
      <c r="AMK7257" s="12"/>
    </row>
    <row r="7258" spans="1:1025">
      <c r="A7258" s="23">
        <v>7</v>
      </c>
      <c r="B7258" s="23">
        <v>2006</v>
      </c>
      <c r="C7258" s="24">
        <v>157.09</v>
      </c>
      <c r="D7258" s="24">
        <v>-49.366999999999997</v>
      </c>
      <c r="E7258" s="24">
        <v>1000</v>
      </c>
      <c r="F7258" s="27">
        <v>0.56000000000000105</v>
      </c>
      <c r="G7258" s="24" t="s">
        <v>102</v>
      </c>
      <c r="H7258" s="1"/>
      <c r="I7258" s="1"/>
      <c r="AD7258" s="1"/>
      <c r="AE7258" s="1"/>
      <c r="AG7258" s="7"/>
      <c r="AH7258" s="7"/>
      <c r="AI7258" s="7"/>
      <c r="IU7258" s="11"/>
      <c r="IV7258" s="11"/>
      <c r="IW7258" s="11"/>
      <c r="AMI7258" s="12"/>
      <c r="AMJ7258" s="12"/>
      <c r="AMK7258" s="12"/>
    </row>
    <row r="7259" spans="1:1025">
      <c r="A7259" s="23">
        <v>7</v>
      </c>
      <c r="B7259" s="23">
        <v>2006</v>
      </c>
      <c r="C7259" s="24">
        <v>155.77000000000001</v>
      </c>
      <c r="D7259" s="24">
        <v>-50.692999999999998</v>
      </c>
      <c r="E7259" s="24">
        <v>30</v>
      </c>
      <c r="F7259" s="27">
        <v>0.13</v>
      </c>
      <c r="G7259" s="24" t="s">
        <v>102</v>
      </c>
      <c r="H7259" s="1"/>
      <c r="I7259" s="1"/>
      <c r="AD7259" s="1"/>
      <c r="AE7259" s="1"/>
      <c r="AG7259" s="7"/>
      <c r="AH7259" s="7"/>
      <c r="AI7259" s="7"/>
      <c r="IU7259" s="11"/>
      <c r="IV7259" s="11"/>
      <c r="IW7259" s="11"/>
      <c r="AMI7259" s="12"/>
      <c r="AMJ7259" s="12"/>
      <c r="AMK7259" s="12"/>
    </row>
    <row r="7260" spans="1:1025">
      <c r="A7260" s="23">
        <v>7</v>
      </c>
      <c r="B7260" s="23">
        <v>2006</v>
      </c>
      <c r="C7260" s="24">
        <v>155.77000000000001</v>
      </c>
      <c r="D7260" s="24">
        <v>-50.692999999999998</v>
      </c>
      <c r="E7260" s="24">
        <v>60</v>
      </c>
      <c r="F7260" s="27">
        <v>0.16</v>
      </c>
      <c r="G7260" s="24" t="s">
        <v>102</v>
      </c>
      <c r="H7260" s="1"/>
      <c r="I7260" s="1"/>
      <c r="AD7260" s="1"/>
      <c r="AE7260" s="1"/>
      <c r="AG7260" s="7"/>
      <c r="AH7260" s="7"/>
      <c r="AI7260" s="7"/>
      <c r="IU7260" s="11"/>
      <c r="IV7260" s="11"/>
      <c r="IW7260" s="11"/>
      <c r="AMI7260" s="12"/>
      <c r="AMJ7260" s="12"/>
      <c r="AMK7260" s="12"/>
    </row>
    <row r="7261" spans="1:1025">
      <c r="A7261" s="23">
        <v>7</v>
      </c>
      <c r="B7261" s="23">
        <v>2006</v>
      </c>
      <c r="C7261" s="24">
        <v>155.77000000000001</v>
      </c>
      <c r="D7261" s="24">
        <v>-50.692999999999998</v>
      </c>
      <c r="E7261" s="24">
        <v>100</v>
      </c>
      <c r="F7261" s="27">
        <v>0.19</v>
      </c>
      <c r="G7261" s="24" t="s">
        <v>102</v>
      </c>
      <c r="H7261" s="1"/>
      <c r="I7261" s="1"/>
      <c r="AD7261" s="1"/>
      <c r="AE7261" s="1"/>
      <c r="AG7261" s="7"/>
      <c r="AH7261" s="7"/>
      <c r="AI7261" s="7"/>
      <c r="IU7261" s="11"/>
      <c r="IV7261" s="11"/>
      <c r="IW7261" s="11"/>
      <c r="AMI7261" s="12"/>
      <c r="AMJ7261" s="12"/>
      <c r="AMK7261" s="12"/>
    </row>
    <row r="7262" spans="1:1025">
      <c r="A7262" s="23">
        <v>7</v>
      </c>
      <c r="B7262" s="23">
        <v>2006</v>
      </c>
      <c r="C7262" s="24">
        <v>155.77000000000001</v>
      </c>
      <c r="D7262" s="24">
        <v>-50.692999999999998</v>
      </c>
      <c r="E7262" s="24">
        <v>150</v>
      </c>
      <c r="F7262" s="27">
        <v>0.15</v>
      </c>
      <c r="G7262" s="24" t="s">
        <v>102</v>
      </c>
      <c r="H7262" s="1"/>
      <c r="I7262" s="1"/>
      <c r="AD7262" s="1"/>
      <c r="AE7262" s="1"/>
      <c r="AG7262" s="7"/>
      <c r="AH7262" s="7"/>
      <c r="AI7262" s="7"/>
      <c r="IU7262" s="11"/>
      <c r="IV7262" s="11"/>
      <c r="IW7262" s="11"/>
      <c r="AMI7262" s="12"/>
      <c r="AMJ7262" s="12"/>
      <c r="AMK7262" s="12"/>
    </row>
    <row r="7263" spans="1:1025">
      <c r="A7263" s="23">
        <v>7</v>
      </c>
      <c r="B7263" s="23">
        <v>2006</v>
      </c>
      <c r="C7263" s="24">
        <v>155.77000000000001</v>
      </c>
      <c r="D7263" s="24">
        <v>-50.692999999999998</v>
      </c>
      <c r="E7263" s="24">
        <v>200</v>
      </c>
      <c r="F7263" s="27">
        <v>0.13</v>
      </c>
      <c r="G7263" s="24" t="s">
        <v>102</v>
      </c>
      <c r="H7263" s="1"/>
      <c r="I7263" s="1"/>
      <c r="AD7263" s="1"/>
      <c r="AE7263" s="1"/>
      <c r="AG7263" s="7"/>
      <c r="AH7263" s="7"/>
      <c r="AI7263" s="7"/>
      <c r="IU7263" s="11"/>
      <c r="IV7263" s="11"/>
      <c r="IW7263" s="11"/>
      <c r="AMI7263" s="12"/>
      <c r="AMJ7263" s="12"/>
      <c r="AMK7263" s="12"/>
    </row>
    <row r="7264" spans="1:1025">
      <c r="A7264" s="23">
        <v>7</v>
      </c>
      <c r="B7264" s="23">
        <v>2006</v>
      </c>
      <c r="C7264" s="24">
        <v>155.77000000000001</v>
      </c>
      <c r="D7264" s="24">
        <v>-50.692999999999998</v>
      </c>
      <c r="E7264" s="24">
        <v>250</v>
      </c>
      <c r="F7264" s="27">
        <v>0.14000000000000001</v>
      </c>
      <c r="G7264" s="24" t="s">
        <v>102</v>
      </c>
      <c r="H7264" s="1"/>
      <c r="I7264" s="1"/>
      <c r="AD7264" s="1"/>
      <c r="AE7264" s="1"/>
      <c r="AG7264" s="7"/>
      <c r="AH7264" s="7"/>
      <c r="AI7264" s="7"/>
      <c r="IU7264" s="11"/>
      <c r="IV7264" s="11"/>
      <c r="IW7264" s="11"/>
      <c r="AMI7264" s="12"/>
      <c r="AMJ7264" s="12"/>
      <c r="AMK7264" s="12"/>
    </row>
    <row r="7265" spans="1:1025">
      <c r="A7265" s="23">
        <v>7</v>
      </c>
      <c r="B7265" s="23">
        <v>2006</v>
      </c>
      <c r="C7265" s="24">
        <v>155.77000000000001</v>
      </c>
      <c r="D7265" s="24">
        <v>-50.692999999999998</v>
      </c>
      <c r="E7265" s="24">
        <v>300</v>
      </c>
      <c r="F7265" s="27">
        <v>0.14000000000000001</v>
      </c>
      <c r="G7265" s="24" t="s">
        <v>102</v>
      </c>
      <c r="H7265" s="1"/>
      <c r="I7265" s="1"/>
      <c r="AD7265" s="1"/>
      <c r="AE7265" s="1"/>
      <c r="AG7265" s="7"/>
      <c r="AH7265" s="7"/>
      <c r="AI7265" s="7"/>
      <c r="IU7265" s="11"/>
      <c r="IV7265" s="11"/>
      <c r="IW7265" s="11"/>
      <c r="AMI7265" s="12"/>
      <c r="AMJ7265" s="12"/>
      <c r="AMK7265" s="12"/>
    </row>
    <row r="7266" spans="1:1025">
      <c r="A7266" s="23">
        <v>7</v>
      </c>
      <c r="B7266" s="23">
        <v>2006</v>
      </c>
      <c r="C7266" s="24">
        <v>155.77000000000001</v>
      </c>
      <c r="D7266" s="24">
        <v>-50.692999999999998</v>
      </c>
      <c r="E7266" s="24">
        <v>350</v>
      </c>
      <c r="F7266" s="27">
        <v>0.21</v>
      </c>
      <c r="G7266" s="24" t="s">
        <v>102</v>
      </c>
      <c r="H7266" s="1"/>
      <c r="I7266" s="1"/>
      <c r="AD7266" s="1"/>
      <c r="AE7266" s="1"/>
      <c r="AG7266" s="7"/>
      <c r="AH7266" s="7"/>
      <c r="AI7266" s="7"/>
      <c r="IU7266" s="11"/>
      <c r="IV7266" s="11"/>
      <c r="IW7266" s="11"/>
      <c r="AMI7266" s="12"/>
      <c r="AMJ7266" s="12"/>
      <c r="AMK7266" s="12"/>
    </row>
    <row r="7267" spans="1:1025">
      <c r="A7267" s="23">
        <v>7</v>
      </c>
      <c r="B7267" s="23">
        <v>2006</v>
      </c>
      <c r="C7267" s="24">
        <v>155.77000000000001</v>
      </c>
      <c r="D7267" s="24">
        <v>-50.692999999999998</v>
      </c>
      <c r="E7267" s="24">
        <v>400</v>
      </c>
      <c r="F7267" s="27">
        <v>0.22</v>
      </c>
      <c r="G7267" s="24" t="s">
        <v>102</v>
      </c>
      <c r="H7267" s="1"/>
      <c r="I7267" s="1"/>
      <c r="AD7267" s="1"/>
      <c r="AE7267" s="1"/>
      <c r="AG7267" s="7"/>
      <c r="AH7267" s="7"/>
      <c r="AI7267" s="7"/>
      <c r="IU7267" s="11"/>
      <c r="IV7267" s="11"/>
      <c r="IW7267" s="11"/>
      <c r="AMI7267" s="12"/>
      <c r="AMJ7267" s="12"/>
      <c r="AMK7267" s="12"/>
    </row>
    <row r="7268" spans="1:1025">
      <c r="A7268" s="23">
        <v>7</v>
      </c>
      <c r="B7268" s="23">
        <v>2006</v>
      </c>
      <c r="C7268" s="24">
        <v>155.77000000000001</v>
      </c>
      <c r="D7268" s="24">
        <v>-50.692999999999998</v>
      </c>
      <c r="E7268" s="24">
        <v>450</v>
      </c>
      <c r="F7268" s="27">
        <v>0.13</v>
      </c>
      <c r="G7268" s="24" t="s">
        <v>102</v>
      </c>
      <c r="H7268" s="1"/>
      <c r="I7268" s="1"/>
      <c r="AD7268" s="1"/>
      <c r="AE7268" s="1"/>
      <c r="AG7268" s="7"/>
      <c r="AH7268" s="7"/>
      <c r="AI7268" s="7"/>
      <c r="IU7268" s="11"/>
      <c r="IV7268" s="11"/>
      <c r="IW7268" s="11"/>
      <c r="AMI7268" s="12"/>
      <c r="AMJ7268" s="12"/>
      <c r="AMK7268" s="12"/>
    </row>
    <row r="7269" spans="1:1025">
      <c r="A7269" s="23">
        <v>7</v>
      </c>
      <c r="B7269" s="23">
        <v>2006</v>
      </c>
      <c r="C7269" s="24">
        <v>155.77000000000001</v>
      </c>
      <c r="D7269" s="24">
        <v>-50.692999999999998</v>
      </c>
      <c r="E7269" s="24">
        <v>500</v>
      </c>
      <c r="F7269" s="27">
        <v>0.12</v>
      </c>
      <c r="G7269" s="24" t="s">
        <v>102</v>
      </c>
      <c r="H7269" s="1"/>
      <c r="I7269" s="1"/>
      <c r="AD7269" s="1"/>
      <c r="AE7269" s="1"/>
      <c r="AG7269" s="7"/>
      <c r="AH7269" s="7"/>
      <c r="AI7269" s="7"/>
      <c r="IU7269" s="11"/>
      <c r="IV7269" s="11"/>
      <c r="IW7269" s="11"/>
      <c r="AMI7269" s="12"/>
      <c r="AMJ7269" s="12"/>
      <c r="AMK7269" s="12"/>
    </row>
    <row r="7270" spans="1:1025">
      <c r="A7270" s="23">
        <v>7</v>
      </c>
      <c r="B7270" s="23">
        <v>2006</v>
      </c>
      <c r="C7270" s="24">
        <v>154.41999999999999</v>
      </c>
      <c r="D7270" s="24">
        <v>-52.064999999999998</v>
      </c>
      <c r="E7270" s="24">
        <v>30</v>
      </c>
      <c r="F7270" s="27">
        <v>0.1</v>
      </c>
      <c r="G7270" s="24" t="s">
        <v>102</v>
      </c>
      <c r="H7270" s="1"/>
      <c r="I7270" s="1"/>
      <c r="AD7270" s="1"/>
      <c r="AE7270" s="1"/>
      <c r="AG7270" s="7"/>
      <c r="AH7270" s="7"/>
      <c r="AI7270" s="7"/>
      <c r="IU7270" s="11"/>
      <c r="IV7270" s="11"/>
      <c r="IW7270" s="11"/>
      <c r="AMI7270" s="12"/>
      <c r="AMJ7270" s="12"/>
      <c r="AMK7270" s="12"/>
    </row>
    <row r="7271" spans="1:1025">
      <c r="A7271" s="23">
        <v>7</v>
      </c>
      <c r="B7271" s="23">
        <v>2006</v>
      </c>
      <c r="C7271" s="24">
        <v>154.41999999999999</v>
      </c>
      <c r="D7271" s="24">
        <v>-52.064999999999998</v>
      </c>
      <c r="E7271" s="24">
        <v>60</v>
      </c>
      <c r="F7271" s="27">
        <v>7.0000000000000007E-2</v>
      </c>
      <c r="G7271" s="24" t="s">
        <v>102</v>
      </c>
      <c r="H7271" s="1"/>
      <c r="I7271" s="1"/>
      <c r="AD7271" s="1"/>
      <c r="AE7271" s="1"/>
      <c r="AG7271" s="7"/>
      <c r="AH7271" s="7"/>
      <c r="AI7271" s="7"/>
      <c r="IU7271" s="11"/>
      <c r="IV7271" s="11"/>
      <c r="IW7271" s="11"/>
      <c r="AMI7271" s="12"/>
      <c r="AMJ7271" s="12"/>
      <c r="AMK7271" s="12"/>
    </row>
    <row r="7272" spans="1:1025">
      <c r="A7272" s="23">
        <v>7</v>
      </c>
      <c r="B7272" s="23">
        <v>2006</v>
      </c>
      <c r="C7272" s="24">
        <v>154.41999999999999</v>
      </c>
      <c r="D7272" s="24">
        <v>-52.064999999999998</v>
      </c>
      <c r="E7272" s="24">
        <v>80</v>
      </c>
      <c r="F7272" s="27">
        <v>0.09</v>
      </c>
      <c r="G7272" s="24" t="s">
        <v>102</v>
      </c>
      <c r="H7272" s="1"/>
      <c r="I7272" s="1"/>
      <c r="AD7272" s="1"/>
      <c r="AE7272" s="1"/>
      <c r="AG7272" s="7"/>
      <c r="AH7272" s="7"/>
      <c r="AI7272" s="7"/>
      <c r="IU7272" s="11"/>
      <c r="IV7272" s="11"/>
      <c r="IW7272" s="11"/>
      <c r="AMI7272" s="12"/>
      <c r="AMJ7272" s="12"/>
      <c r="AMK7272" s="12"/>
    </row>
    <row r="7273" spans="1:1025">
      <c r="A7273" s="23">
        <v>7</v>
      </c>
      <c r="B7273" s="23">
        <v>2006</v>
      </c>
      <c r="C7273" s="24">
        <v>154.41999999999999</v>
      </c>
      <c r="D7273" s="24">
        <v>-52.064999999999998</v>
      </c>
      <c r="E7273" s="24">
        <v>100</v>
      </c>
      <c r="F7273" s="27">
        <v>0.15</v>
      </c>
      <c r="G7273" s="24" t="s">
        <v>102</v>
      </c>
      <c r="H7273" s="1"/>
      <c r="I7273" s="1"/>
      <c r="AD7273" s="1"/>
      <c r="AE7273" s="1"/>
      <c r="AG7273" s="7"/>
      <c r="AH7273" s="7"/>
      <c r="AI7273" s="7"/>
      <c r="IU7273" s="11"/>
      <c r="IV7273" s="11"/>
      <c r="IW7273" s="11"/>
      <c r="AMI7273" s="12"/>
      <c r="AMJ7273" s="12"/>
      <c r="AMK7273" s="12"/>
    </row>
    <row r="7274" spans="1:1025">
      <c r="A7274" s="23">
        <v>7</v>
      </c>
      <c r="B7274" s="23">
        <v>2006</v>
      </c>
      <c r="C7274" s="24">
        <v>154.41999999999999</v>
      </c>
      <c r="D7274" s="24">
        <v>-52.064999999999998</v>
      </c>
      <c r="E7274" s="24">
        <v>150</v>
      </c>
      <c r="F7274" s="27">
        <v>7.0000000000000007E-2</v>
      </c>
      <c r="G7274" s="24" t="s">
        <v>102</v>
      </c>
      <c r="H7274" s="1"/>
      <c r="I7274" s="1"/>
      <c r="AD7274" s="1"/>
      <c r="AE7274" s="1"/>
      <c r="AG7274" s="7"/>
      <c r="AH7274" s="7"/>
      <c r="AI7274" s="7"/>
      <c r="IU7274" s="11"/>
      <c r="IV7274" s="11"/>
      <c r="IW7274" s="11"/>
      <c r="AMI7274" s="12"/>
      <c r="AMJ7274" s="12"/>
      <c r="AMK7274" s="12"/>
    </row>
    <row r="7275" spans="1:1025">
      <c r="A7275" s="23">
        <v>7</v>
      </c>
      <c r="B7275" s="23">
        <v>2006</v>
      </c>
      <c r="C7275" s="24">
        <v>154.41999999999999</v>
      </c>
      <c r="D7275" s="24">
        <v>-52.064999999999998</v>
      </c>
      <c r="E7275" s="24">
        <v>200</v>
      </c>
      <c r="F7275" s="27">
        <v>7.0000000000000007E-2</v>
      </c>
      <c r="G7275" s="24" t="s">
        <v>102</v>
      </c>
      <c r="H7275" s="1"/>
      <c r="I7275" s="1"/>
      <c r="AD7275" s="1"/>
      <c r="AE7275" s="1"/>
      <c r="AG7275" s="7"/>
      <c r="AH7275" s="7"/>
      <c r="AI7275" s="7"/>
      <c r="IU7275" s="11"/>
      <c r="IV7275" s="11"/>
      <c r="IW7275" s="11"/>
      <c r="AMI7275" s="12"/>
      <c r="AMJ7275" s="12"/>
      <c r="AMK7275" s="12"/>
    </row>
    <row r="7276" spans="1:1025">
      <c r="A7276" s="23">
        <v>7</v>
      </c>
      <c r="B7276" s="23">
        <v>2006</v>
      </c>
      <c r="C7276" s="24">
        <v>154.41999999999999</v>
      </c>
      <c r="D7276" s="24">
        <v>-52.064999999999998</v>
      </c>
      <c r="E7276" s="24">
        <v>250</v>
      </c>
      <c r="F7276" s="27">
        <v>0.08</v>
      </c>
      <c r="G7276" s="24" t="s">
        <v>102</v>
      </c>
      <c r="H7276" s="1"/>
      <c r="I7276" s="1"/>
      <c r="AD7276" s="1"/>
      <c r="AE7276" s="1"/>
      <c r="AG7276" s="7"/>
      <c r="AH7276" s="7"/>
      <c r="AI7276" s="7"/>
      <c r="IU7276" s="11"/>
      <c r="IV7276" s="11"/>
      <c r="IW7276" s="11"/>
      <c r="AMI7276" s="12"/>
      <c r="AMJ7276" s="12"/>
      <c r="AMK7276" s="12"/>
    </row>
    <row r="7277" spans="1:1025">
      <c r="A7277" s="23">
        <v>7</v>
      </c>
      <c r="B7277" s="23">
        <v>2006</v>
      </c>
      <c r="C7277" s="24">
        <v>154.41999999999999</v>
      </c>
      <c r="D7277" s="24">
        <v>-52.064999999999998</v>
      </c>
      <c r="E7277" s="24">
        <v>300</v>
      </c>
      <c r="F7277" s="27">
        <v>0.16</v>
      </c>
      <c r="G7277" s="24" t="s">
        <v>102</v>
      </c>
      <c r="H7277" s="1"/>
      <c r="I7277" s="1"/>
      <c r="AD7277" s="1"/>
      <c r="AE7277" s="1"/>
      <c r="AG7277" s="7"/>
      <c r="AH7277" s="7"/>
      <c r="AI7277" s="7"/>
      <c r="IU7277" s="11"/>
      <c r="IV7277" s="11"/>
      <c r="IW7277" s="11"/>
      <c r="AMI7277" s="12"/>
      <c r="AMJ7277" s="12"/>
      <c r="AMK7277" s="12"/>
    </row>
    <row r="7278" spans="1:1025">
      <c r="A7278" s="23">
        <v>7</v>
      </c>
      <c r="B7278" s="23">
        <v>2006</v>
      </c>
      <c r="C7278" s="24">
        <v>154.41999999999999</v>
      </c>
      <c r="D7278" s="24">
        <v>-52.064999999999998</v>
      </c>
      <c r="E7278" s="24">
        <v>350</v>
      </c>
      <c r="F7278" s="27">
        <v>0.27</v>
      </c>
      <c r="G7278" s="24" t="s">
        <v>102</v>
      </c>
      <c r="H7278" s="1"/>
      <c r="I7278" s="1"/>
      <c r="AD7278" s="1"/>
      <c r="AE7278" s="1"/>
      <c r="AG7278" s="7"/>
      <c r="AH7278" s="7"/>
      <c r="AI7278" s="7"/>
      <c r="IU7278" s="11"/>
      <c r="IV7278" s="11"/>
      <c r="IW7278" s="11"/>
      <c r="AMI7278" s="12"/>
      <c r="AMJ7278" s="12"/>
      <c r="AMK7278" s="12"/>
    </row>
    <row r="7279" spans="1:1025">
      <c r="A7279" s="23">
        <v>7</v>
      </c>
      <c r="B7279" s="23">
        <v>2006</v>
      </c>
      <c r="C7279" s="24">
        <v>154.41999999999999</v>
      </c>
      <c r="D7279" s="24">
        <v>-52.064999999999998</v>
      </c>
      <c r="E7279" s="24">
        <v>400</v>
      </c>
      <c r="F7279" s="27">
        <v>0.36</v>
      </c>
      <c r="G7279" s="24" t="s">
        <v>102</v>
      </c>
      <c r="H7279" s="1"/>
      <c r="I7279" s="1"/>
      <c r="AD7279" s="1"/>
      <c r="AE7279" s="1"/>
      <c r="AG7279" s="7"/>
      <c r="AH7279" s="7"/>
      <c r="AI7279" s="7"/>
      <c r="IU7279" s="11"/>
      <c r="IV7279" s="11"/>
      <c r="IW7279" s="11"/>
      <c r="AMI7279" s="12"/>
      <c r="AMJ7279" s="12"/>
      <c r="AMK7279" s="12"/>
    </row>
    <row r="7280" spans="1:1025">
      <c r="A7280" s="23">
        <v>7</v>
      </c>
      <c r="B7280" s="23">
        <v>2006</v>
      </c>
      <c r="C7280" s="24">
        <v>154.41999999999999</v>
      </c>
      <c r="D7280" s="24">
        <v>-52.064999999999998</v>
      </c>
      <c r="E7280" s="24">
        <v>450</v>
      </c>
      <c r="F7280" s="27">
        <v>0.45</v>
      </c>
      <c r="G7280" s="24" t="s">
        <v>102</v>
      </c>
      <c r="H7280" s="1"/>
      <c r="I7280" s="1"/>
      <c r="AD7280" s="1"/>
      <c r="AE7280" s="1"/>
      <c r="AG7280" s="7"/>
      <c r="AH7280" s="7"/>
      <c r="AI7280" s="7"/>
      <c r="IU7280" s="11"/>
      <c r="IV7280" s="11"/>
      <c r="IW7280" s="11"/>
      <c r="AMI7280" s="12"/>
      <c r="AMJ7280" s="12"/>
      <c r="AMK7280" s="12"/>
    </row>
    <row r="7281" spans="1:1025">
      <c r="A7281" s="23">
        <v>7</v>
      </c>
      <c r="B7281" s="23">
        <v>2006</v>
      </c>
      <c r="C7281" s="24">
        <v>154.41999999999999</v>
      </c>
      <c r="D7281" s="24">
        <v>-52.064999999999998</v>
      </c>
      <c r="E7281" s="24">
        <v>500</v>
      </c>
      <c r="F7281" s="27">
        <v>0.48</v>
      </c>
      <c r="G7281" s="24" t="s">
        <v>102</v>
      </c>
      <c r="H7281" s="1"/>
      <c r="I7281" s="1"/>
      <c r="AD7281" s="1"/>
      <c r="AE7281" s="1"/>
      <c r="AG7281" s="7"/>
      <c r="AH7281" s="7"/>
      <c r="AI7281" s="7"/>
      <c r="IU7281" s="11"/>
      <c r="IV7281" s="11"/>
      <c r="IW7281" s="11"/>
      <c r="AMI7281" s="12"/>
      <c r="AMJ7281" s="12"/>
      <c r="AMK7281" s="12"/>
    </row>
    <row r="7282" spans="1:1025">
      <c r="A7282" s="23">
        <v>11</v>
      </c>
      <c r="B7282" s="23">
        <v>2005</v>
      </c>
      <c r="C7282" s="24">
        <v>-105.6</v>
      </c>
      <c r="D7282" s="24">
        <v>18.55</v>
      </c>
      <c r="E7282" s="24">
        <v>10</v>
      </c>
      <c r="F7282" s="27">
        <v>0.05</v>
      </c>
      <c r="G7282" s="24" t="s">
        <v>102</v>
      </c>
      <c r="H7282" s="1"/>
      <c r="I7282" s="1"/>
      <c r="AD7282" s="1"/>
      <c r="AE7282" s="1"/>
      <c r="AG7282" s="7"/>
      <c r="AH7282" s="7"/>
      <c r="AI7282" s="7"/>
      <c r="IU7282" s="11"/>
      <c r="IV7282" s="11"/>
      <c r="IW7282" s="11"/>
      <c r="AMI7282" s="12"/>
      <c r="AMJ7282" s="12"/>
      <c r="AMK7282" s="12"/>
    </row>
    <row r="7283" spans="1:1025">
      <c r="A7283" s="23">
        <v>11</v>
      </c>
      <c r="B7283" s="23">
        <v>2005</v>
      </c>
      <c r="C7283" s="24">
        <v>-105.6</v>
      </c>
      <c r="D7283" s="24">
        <v>18.55</v>
      </c>
      <c r="E7283" s="24">
        <v>25</v>
      </c>
      <c r="F7283" s="27">
        <v>0.2</v>
      </c>
      <c r="G7283" s="24" t="s">
        <v>103</v>
      </c>
      <c r="H7283" s="1"/>
      <c r="I7283" s="1"/>
      <c r="AD7283" s="1"/>
      <c r="AE7283" s="1"/>
      <c r="AG7283" s="7"/>
      <c r="AH7283" s="7"/>
      <c r="AI7283" s="7"/>
      <c r="IU7283" s="11"/>
      <c r="IV7283" s="11"/>
      <c r="IW7283" s="11"/>
      <c r="AMI7283" s="12"/>
      <c r="AMJ7283" s="12"/>
      <c r="AMK7283" s="12"/>
    </row>
    <row r="7284" spans="1:1025">
      <c r="A7284" s="23">
        <v>11</v>
      </c>
      <c r="B7284" s="23">
        <v>2005</v>
      </c>
      <c r="C7284" s="24">
        <v>-105.6</v>
      </c>
      <c r="D7284" s="24">
        <v>18.55</v>
      </c>
      <c r="E7284" s="24">
        <v>50</v>
      </c>
      <c r="F7284" s="27">
        <v>0.32</v>
      </c>
      <c r="G7284" s="24" t="s">
        <v>103</v>
      </c>
      <c r="H7284" s="1"/>
      <c r="I7284" s="1"/>
      <c r="AD7284" s="1"/>
      <c r="AE7284" s="1"/>
      <c r="AG7284" s="7"/>
      <c r="AH7284" s="7"/>
      <c r="AI7284" s="7"/>
      <c r="IU7284" s="11"/>
      <c r="IV7284" s="11"/>
      <c r="IW7284" s="11"/>
      <c r="AMI7284" s="12"/>
      <c r="AMJ7284" s="12"/>
      <c r="AMK7284" s="12"/>
    </row>
    <row r="7285" spans="1:1025">
      <c r="A7285" s="23">
        <v>11</v>
      </c>
      <c r="B7285" s="23">
        <v>2005</v>
      </c>
      <c r="C7285" s="24">
        <v>-105.6</v>
      </c>
      <c r="D7285" s="24">
        <v>18.55</v>
      </c>
      <c r="E7285" s="24">
        <v>80</v>
      </c>
      <c r="F7285" s="27">
        <v>1.1200000000000001</v>
      </c>
      <c r="G7285" s="24" t="s">
        <v>103</v>
      </c>
      <c r="H7285" s="1"/>
      <c r="I7285" s="1"/>
      <c r="AD7285" s="1"/>
      <c r="AE7285" s="1"/>
      <c r="AG7285" s="7"/>
      <c r="AH7285" s="7"/>
      <c r="AI7285" s="7"/>
      <c r="IU7285" s="11"/>
      <c r="IV7285" s="11"/>
      <c r="IW7285" s="11"/>
      <c r="AMI7285" s="12"/>
      <c r="AMJ7285" s="12"/>
      <c r="AMK7285" s="12"/>
    </row>
    <row r="7286" spans="1:1025">
      <c r="A7286" s="23">
        <v>11</v>
      </c>
      <c r="B7286" s="23">
        <v>2005</v>
      </c>
      <c r="C7286" s="24">
        <v>-105.6</v>
      </c>
      <c r="D7286" s="24">
        <v>18.55</v>
      </c>
      <c r="E7286" s="24">
        <v>120</v>
      </c>
      <c r="F7286" s="27">
        <v>1.03</v>
      </c>
      <c r="G7286" s="24" t="s">
        <v>103</v>
      </c>
      <c r="H7286" s="1"/>
      <c r="I7286" s="1"/>
      <c r="AD7286" s="1"/>
      <c r="AE7286" s="1"/>
      <c r="AG7286" s="7"/>
      <c r="AH7286" s="7"/>
      <c r="AI7286" s="7"/>
      <c r="IU7286" s="11"/>
      <c r="IV7286" s="11"/>
      <c r="IW7286" s="11"/>
      <c r="AMI7286" s="12"/>
      <c r="AMJ7286" s="12"/>
      <c r="AMK7286" s="12"/>
    </row>
    <row r="7287" spans="1:1025">
      <c r="A7287" s="23">
        <v>11</v>
      </c>
      <c r="B7287" s="23">
        <v>2005</v>
      </c>
      <c r="C7287" s="24">
        <v>-108.16</v>
      </c>
      <c r="D7287" s="24">
        <v>17.53</v>
      </c>
      <c r="E7287" s="24">
        <v>20</v>
      </c>
      <c r="F7287" s="27">
        <v>0.11</v>
      </c>
      <c r="G7287" s="24" t="s">
        <v>103</v>
      </c>
      <c r="H7287" s="1"/>
      <c r="I7287" s="1"/>
      <c r="AD7287" s="1"/>
      <c r="AE7287" s="1"/>
      <c r="AG7287" s="7"/>
      <c r="AH7287" s="7"/>
      <c r="AI7287" s="7"/>
      <c r="IU7287" s="11"/>
      <c r="IV7287" s="11"/>
      <c r="IW7287" s="11"/>
      <c r="AMI7287" s="12"/>
      <c r="AMJ7287" s="12"/>
      <c r="AMK7287" s="12"/>
    </row>
    <row r="7288" spans="1:1025">
      <c r="A7288" s="23">
        <v>11</v>
      </c>
      <c r="B7288" s="23">
        <v>2005</v>
      </c>
      <c r="C7288" s="24">
        <v>-108.16</v>
      </c>
      <c r="D7288" s="24">
        <v>17.53</v>
      </c>
      <c r="E7288" s="24">
        <v>50</v>
      </c>
      <c r="F7288" s="27">
        <v>0.27</v>
      </c>
      <c r="G7288" s="24" t="s">
        <v>103</v>
      </c>
      <c r="H7288" s="1"/>
      <c r="I7288" s="1"/>
      <c r="AD7288" s="1"/>
      <c r="AE7288" s="1"/>
      <c r="AG7288" s="7"/>
      <c r="AH7288" s="7"/>
      <c r="AI7288" s="7"/>
      <c r="IU7288" s="11"/>
      <c r="IV7288" s="11"/>
      <c r="IW7288" s="11"/>
      <c r="AMI7288" s="12"/>
      <c r="AMJ7288" s="12"/>
      <c r="AMK7288" s="12"/>
    </row>
    <row r="7289" spans="1:1025">
      <c r="A7289" s="23">
        <v>11</v>
      </c>
      <c r="B7289" s="23">
        <v>2005</v>
      </c>
      <c r="C7289" s="24">
        <v>-108.16</v>
      </c>
      <c r="D7289" s="24">
        <v>17.53</v>
      </c>
      <c r="E7289" s="24">
        <v>120</v>
      </c>
      <c r="F7289" s="27">
        <v>0.85</v>
      </c>
      <c r="G7289" s="24" t="s">
        <v>103</v>
      </c>
      <c r="H7289" s="1"/>
      <c r="I7289" s="1"/>
      <c r="AD7289" s="1"/>
      <c r="AE7289" s="1"/>
      <c r="AG7289" s="7"/>
      <c r="AH7289" s="7"/>
      <c r="AI7289" s="7"/>
      <c r="IU7289" s="11"/>
      <c r="IV7289" s="11"/>
      <c r="IW7289" s="11"/>
      <c r="AMI7289" s="12"/>
      <c r="AMJ7289" s="12"/>
      <c r="AMK7289" s="12"/>
    </row>
    <row r="7290" spans="1:1025">
      <c r="A7290" s="23">
        <v>11</v>
      </c>
      <c r="B7290" s="23">
        <v>2005</v>
      </c>
      <c r="C7290" s="24">
        <v>-108.16</v>
      </c>
      <c r="D7290" s="24">
        <v>17.53</v>
      </c>
      <c r="E7290" s="24">
        <v>180</v>
      </c>
      <c r="F7290" s="27">
        <v>1.08</v>
      </c>
      <c r="G7290" s="24" t="s">
        <v>103</v>
      </c>
      <c r="H7290" s="1"/>
      <c r="I7290" s="1"/>
      <c r="AD7290" s="1"/>
      <c r="AE7290" s="1"/>
      <c r="AG7290" s="7"/>
      <c r="AH7290" s="7"/>
      <c r="AI7290" s="7"/>
      <c r="IU7290" s="11"/>
      <c r="IV7290" s="11"/>
      <c r="IW7290" s="11"/>
      <c r="AMI7290" s="12"/>
      <c r="AMJ7290" s="12"/>
      <c r="AMK7290" s="12"/>
    </row>
    <row r="7291" spans="1:1025">
      <c r="A7291" s="23">
        <v>11</v>
      </c>
      <c r="B7291" s="23">
        <v>2005</v>
      </c>
      <c r="C7291" s="24">
        <v>-111.97</v>
      </c>
      <c r="D7291" s="24">
        <v>16</v>
      </c>
      <c r="E7291" s="24">
        <v>20</v>
      </c>
      <c r="F7291" s="27">
        <v>0.1</v>
      </c>
      <c r="G7291" s="24" t="s">
        <v>103</v>
      </c>
      <c r="H7291" s="1"/>
      <c r="I7291" s="1"/>
      <c r="AD7291" s="1"/>
      <c r="AE7291" s="1"/>
      <c r="AG7291" s="7"/>
      <c r="AH7291" s="7"/>
      <c r="AI7291" s="7"/>
      <c r="IU7291" s="11"/>
      <c r="IV7291" s="11"/>
      <c r="IW7291" s="11"/>
      <c r="AMI7291" s="12"/>
      <c r="AMJ7291" s="12"/>
      <c r="AMK7291" s="12"/>
    </row>
    <row r="7292" spans="1:1025">
      <c r="A7292" s="23">
        <v>11</v>
      </c>
      <c r="B7292" s="23">
        <v>2005</v>
      </c>
      <c r="C7292" s="24">
        <v>-111.97</v>
      </c>
      <c r="D7292" s="24">
        <v>16</v>
      </c>
      <c r="E7292" s="24">
        <v>60</v>
      </c>
      <c r="F7292" s="27">
        <v>0.16</v>
      </c>
      <c r="G7292" s="24" t="s">
        <v>103</v>
      </c>
      <c r="H7292" s="1"/>
      <c r="I7292" s="1"/>
      <c r="AD7292" s="1"/>
      <c r="AE7292" s="1"/>
      <c r="AG7292" s="7"/>
      <c r="AH7292" s="7"/>
      <c r="AI7292" s="7"/>
      <c r="IU7292" s="11"/>
      <c r="IV7292" s="11"/>
      <c r="IW7292" s="11"/>
      <c r="AMI7292" s="12"/>
      <c r="AMJ7292" s="12"/>
      <c r="AMK7292" s="12"/>
    </row>
    <row r="7293" spans="1:1025">
      <c r="A7293" s="23">
        <v>11</v>
      </c>
      <c r="B7293" s="23">
        <v>2005</v>
      </c>
      <c r="C7293" s="24">
        <v>-111.97</v>
      </c>
      <c r="D7293" s="24">
        <v>16</v>
      </c>
      <c r="E7293" s="24">
        <v>125</v>
      </c>
      <c r="F7293" s="27">
        <v>0.82</v>
      </c>
      <c r="G7293" s="24" t="s">
        <v>103</v>
      </c>
      <c r="H7293" s="1"/>
      <c r="I7293" s="1"/>
      <c r="AD7293" s="1"/>
      <c r="AE7293" s="1"/>
      <c r="AG7293" s="7"/>
      <c r="AH7293" s="7"/>
      <c r="AI7293" s="7"/>
      <c r="IU7293" s="11"/>
      <c r="IV7293" s="11"/>
      <c r="IW7293" s="11"/>
      <c r="AMI7293" s="12"/>
      <c r="AMJ7293" s="12"/>
      <c r="AMK7293" s="12"/>
    </row>
    <row r="7294" spans="1:1025">
      <c r="A7294" s="23">
        <v>11</v>
      </c>
      <c r="B7294" s="23">
        <v>2005</v>
      </c>
      <c r="C7294" s="24">
        <v>-111.97</v>
      </c>
      <c r="D7294" s="24">
        <v>16</v>
      </c>
      <c r="E7294" s="24">
        <v>180</v>
      </c>
      <c r="F7294" s="27">
        <v>0.6</v>
      </c>
      <c r="G7294" s="24" t="s">
        <v>103</v>
      </c>
      <c r="H7294" s="1"/>
      <c r="I7294" s="1"/>
      <c r="AD7294" s="1"/>
      <c r="AE7294" s="1"/>
      <c r="AG7294" s="7"/>
      <c r="AH7294" s="7"/>
      <c r="AI7294" s="7"/>
      <c r="IU7294" s="11"/>
      <c r="IV7294" s="11"/>
      <c r="IW7294" s="11"/>
      <c r="AMI7294" s="12"/>
      <c r="AMJ7294" s="12"/>
      <c r="AMK7294" s="12"/>
    </row>
    <row r="7295" spans="1:1025">
      <c r="A7295" s="23">
        <v>11</v>
      </c>
      <c r="B7295" s="23">
        <v>2005</v>
      </c>
      <c r="C7295" s="24">
        <v>-115.7</v>
      </c>
      <c r="D7295" s="24">
        <v>15.36</v>
      </c>
      <c r="E7295" s="24">
        <v>20</v>
      </c>
      <c r="F7295" s="27">
        <v>0.11</v>
      </c>
      <c r="G7295" s="24" t="s">
        <v>103</v>
      </c>
      <c r="H7295" s="1"/>
      <c r="I7295" s="1"/>
      <c r="AD7295" s="1"/>
      <c r="AE7295" s="1"/>
      <c r="AG7295" s="7"/>
      <c r="AH7295" s="7"/>
      <c r="AI7295" s="7"/>
      <c r="IU7295" s="11"/>
      <c r="IV7295" s="11"/>
      <c r="IW7295" s="11"/>
      <c r="AMI7295" s="12"/>
      <c r="AMJ7295" s="12"/>
      <c r="AMK7295" s="12"/>
    </row>
    <row r="7296" spans="1:1025">
      <c r="A7296" s="23">
        <v>11</v>
      </c>
      <c r="B7296" s="23">
        <v>2005</v>
      </c>
      <c r="C7296" s="24">
        <v>-115.7</v>
      </c>
      <c r="D7296" s="24">
        <v>15.36</v>
      </c>
      <c r="E7296" s="24">
        <v>55</v>
      </c>
      <c r="F7296" s="27">
        <v>0.11</v>
      </c>
      <c r="G7296" s="24" t="s">
        <v>103</v>
      </c>
      <c r="H7296" s="1"/>
      <c r="I7296" s="1"/>
      <c r="AD7296" s="1"/>
      <c r="AE7296" s="1"/>
      <c r="AG7296" s="7"/>
      <c r="AH7296" s="7"/>
      <c r="AI7296" s="7"/>
      <c r="IU7296" s="11"/>
      <c r="IV7296" s="11"/>
      <c r="IW7296" s="11"/>
      <c r="AMI7296" s="12"/>
      <c r="AMJ7296" s="12"/>
      <c r="AMK7296" s="12"/>
    </row>
    <row r="7297" spans="1:1025">
      <c r="A7297" s="23">
        <v>11</v>
      </c>
      <c r="B7297" s="23">
        <v>2005</v>
      </c>
      <c r="C7297" s="24">
        <v>-115.7</v>
      </c>
      <c r="D7297" s="24">
        <v>15.36</v>
      </c>
      <c r="E7297" s="24">
        <v>80</v>
      </c>
      <c r="F7297" s="27">
        <v>0.22</v>
      </c>
      <c r="G7297" s="24" t="s">
        <v>103</v>
      </c>
      <c r="H7297" s="1"/>
      <c r="I7297" s="1"/>
      <c r="AD7297" s="1"/>
      <c r="AE7297" s="1"/>
      <c r="AG7297" s="7"/>
      <c r="AH7297" s="7"/>
      <c r="AI7297" s="7"/>
      <c r="IU7297" s="11"/>
      <c r="IV7297" s="11"/>
      <c r="IW7297" s="11"/>
      <c r="AMI7297" s="12"/>
      <c r="AMJ7297" s="12"/>
      <c r="AMK7297" s="12"/>
    </row>
    <row r="7298" spans="1:1025">
      <c r="A7298" s="23">
        <v>11</v>
      </c>
      <c r="B7298" s="23">
        <v>2005</v>
      </c>
      <c r="C7298" s="24">
        <v>-115.7</v>
      </c>
      <c r="D7298" s="24">
        <v>15.36</v>
      </c>
      <c r="E7298" s="24">
        <v>100</v>
      </c>
      <c r="F7298" s="27">
        <v>0.39</v>
      </c>
      <c r="G7298" s="24" t="s">
        <v>103</v>
      </c>
      <c r="H7298" s="1"/>
      <c r="I7298" s="1"/>
      <c r="AD7298" s="1"/>
      <c r="AE7298" s="1"/>
      <c r="AG7298" s="7"/>
      <c r="AH7298" s="7"/>
      <c r="AI7298" s="7"/>
      <c r="IU7298" s="11"/>
      <c r="IV7298" s="11"/>
      <c r="IW7298" s="11"/>
      <c r="AMI7298" s="12"/>
      <c r="AMJ7298" s="12"/>
      <c r="AMK7298" s="12"/>
    </row>
    <row r="7299" spans="1:1025">
      <c r="A7299" s="23">
        <v>11</v>
      </c>
      <c r="B7299" s="23">
        <v>2005</v>
      </c>
      <c r="C7299" s="24">
        <v>-115.7</v>
      </c>
      <c r="D7299" s="24">
        <v>15.36</v>
      </c>
      <c r="E7299" s="24">
        <v>140</v>
      </c>
      <c r="F7299" s="27">
        <v>0.61</v>
      </c>
      <c r="G7299" s="24" t="s">
        <v>103</v>
      </c>
      <c r="H7299" s="1"/>
      <c r="I7299" s="1"/>
      <c r="AD7299" s="1"/>
      <c r="AE7299" s="1"/>
      <c r="AG7299" s="7"/>
      <c r="AH7299" s="7"/>
      <c r="AI7299" s="7"/>
      <c r="IU7299" s="11"/>
      <c r="IV7299" s="11"/>
      <c r="IW7299" s="11"/>
      <c r="AMI7299" s="12"/>
      <c r="AMJ7299" s="12"/>
      <c r="AMK7299" s="12"/>
    </row>
    <row r="7300" spans="1:1025">
      <c r="A7300" s="23">
        <v>11</v>
      </c>
      <c r="B7300" s="23">
        <v>2005</v>
      </c>
      <c r="C7300" s="24">
        <v>-115.7</v>
      </c>
      <c r="D7300" s="24">
        <v>15.36</v>
      </c>
      <c r="E7300" s="24">
        <v>190</v>
      </c>
      <c r="F7300" s="27">
        <v>0.6</v>
      </c>
      <c r="G7300" s="24" t="s">
        <v>103</v>
      </c>
      <c r="H7300" s="1"/>
      <c r="I7300" s="1"/>
      <c r="AD7300" s="1"/>
      <c r="AE7300" s="1"/>
      <c r="AG7300" s="7"/>
      <c r="AH7300" s="7"/>
      <c r="AI7300" s="7"/>
      <c r="IU7300" s="11"/>
      <c r="IV7300" s="11"/>
      <c r="IW7300" s="11"/>
      <c r="AMI7300" s="12"/>
      <c r="AMJ7300" s="12"/>
      <c r="AMK7300" s="12"/>
    </row>
    <row r="7301" spans="1:1025">
      <c r="A7301" s="23">
        <v>11</v>
      </c>
      <c r="B7301" s="23">
        <v>2001</v>
      </c>
      <c r="C7301" s="24">
        <v>141.87</v>
      </c>
      <c r="D7301" s="24">
        <v>-42.94</v>
      </c>
      <c r="E7301" s="24">
        <v>25</v>
      </c>
      <c r="F7301" s="27">
        <v>0.26</v>
      </c>
      <c r="G7301" s="24" t="s">
        <v>104</v>
      </c>
      <c r="H7301" s="1"/>
      <c r="I7301" s="1"/>
      <c r="AD7301" s="1"/>
      <c r="AE7301" s="1"/>
      <c r="AG7301" s="7"/>
      <c r="AH7301" s="7"/>
      <c r="AI7301" s="7"/>
      <c r="IU7301" s="11"/>
      <c r="IV7301" s="11"/>
      <c r="IW7301" s="11"/>
      <c r="AMI7301" s="12"/>
      <c r="AMJ7301" s="12"/>
      <c r="AMK7301" s="12"/>
    </row>
    <row r="7302" spans="1:1025">
      <c r="A7302" s="23">
        <v>11</v>
      </c>
      <c r="B7302" s="23">
        <v>2001</v>
      </c>
      <c r="C7302" s="24">
        <v>141.87</v>
      </c>
      <c r="D7302" s="24">
        <v>-42.94</v>
      </c>
      <c r="E7302" s="24">
        <v>50</v>
      </c>
      <c r="F7302" s="27">
        <v>0.21</v>
      </c>
      <c r="G7302" s="24" t="s">
        <v>104</v>
      </c>
      <c r="H7302" s="1"/>
      <c r="I7302" s="1"/>
      <c r="AD7302" s="1"/>
      <c r="AE7302" s="1"/>
      <c r="AG7302" s="7"/>
      <c r="AH7302" s="7"/>
      <c r="AI7302" s="7"/>
      <c r="IU7302" s="11"/>
      <c r="IV7302" s="11"/>
      <c r="IW7302" s="11"/>
      <c r="AMI7302" s="12"/>
      <c r="AMJ7302" s="12"/>
      <c r="AMK7302" s="12"/>
    </row>
    <row r="7303" spans="1:1025">
      <c r="A7303" s="23">
        <v>11</v>
      </c>
      <c r="B7303" s="23">
        <v>2001</v>
      </c>
      <c r="C7303" s="24">
        <v>141.87</v>
      </c>
      <c r="D7303" s="24">
        <v>-42.94</v>
      </c>
      <c r="E7303" s="24">
        <v>150</v>
      </c>
      <c r="F7303" s="27">
        <v>0.21</v>
      </c>
      <c r="G7303" s="24" t="s">
        <v>104</v>
      </c>
      <c r="H7303" s="1"/>
      <c r="I7303" s="1"/>
      <c r="AD7303" s="1"/>
      <c r="AE7303" s="1"/>
      <c r="AG7303" s="7"/>
      <c r="AH7303" s="7"/>
      <c r="AI7303" s="7"/>
      <c r="IU7303" s="11"/>
      <c r="IV7303" s="11"/>
      <c r="IW7303" s="11"/>
      <c r="AMI7303" s="12"/>
      <c r="AMJ7303" s="12"/>
      <c r="AMK7303" s="12"/>
    </row>
    <row r="7304" spans="1:1025">
      <c r="A7304" s="23">
        <v>11</v>
      </c>
      <c r="B7304" s="23">
        <v>2001</v>
      </c>
      <c r="C7304" s="24">
        <v>143.34</v>
      </c>
      <c r="D7304" s="24">
        <v>-50.31</v>
      </c>
      <c r="E7304" s="24">
        <v>20</v>
      </c>
      <c r="F7304" s="27">
        <v>0.09</v>
      </c>
      <c r="G7304" s="24" t="s">
        <v>104</v>
      </c>
      <c r="H7304" s="1"/>
      <c r="I7304" s="1"/>
      <c r="AD7304" s="1"/>
      <c r="AE7304" s="1"/>
      <c r="AG7304" s="7"/>
      <c r="AH7304" s="7"/>
      <c r="AI7304" s="7"/>
      <c r="IU7304" s="11"/>
      <c r="IV7304" s="11"/>
      <c r="IW7304" s="11"/>
      <c r="AMI7304" s="12"/>
      <c r="AMJ7304" s="12"/>
      <c r="AMK7304" s="12"/>
    </row>
    <row r="7305" spans="1:1025">
      <c r="A7305" s="23">
        <v>11</v>
      </c>
      <c r="B7305" s="23">
        <v>2001</v>
      </c>
      <c r="C7305" s="24">
        <v>143.34</v>
      </c>
      <c r="D7305" s="24">
        <v>-50.31</v>
      </c>
      <c r="E7305" s="24">
        <v>50</v>
      </c>
      <c r="F7305" s="27">
        <v>0.12</v>
      </c>
      <c r="G7305" s="24" t="s">
        <v>104</v>
      </c>
      <c r="H7305" s="1"/>
      <c r="I7305" s="1"/>
      <c r="AD7305" s="1"/>
      <c r="AE7305" s="1"/>
      <c r="AG7305" s="7"/>
      <c r="AH7305" s="7"/>
      <c r="AI7305" s="7"/>
      <c r="IU7305" s="11"/>
      <c r="IV7305" s="11"/>
      <c r="IW7305" s="11"/>
      <c r="AMI7305" s="12"/>
      <c r="AMJ7305" s="12"/>
      <c r="AMK7305" s="12"/>
    </row>
    <row r="7306" spans="1:1025">
      <c r="A7306" s="23">
        <v>11</v>
      </c>
      <c r="B7306" s="23">
        <v>2001</v>
      </c>
      <c r="C7306" s="24">
        <v>143.34</v>
      </c>
      <c r="D7306" s="24">
        <v>-50.31</v>
      </c>
      <c r="E7306" s="24">
        <v>80</v>
      </c>
      <c r="F7306" s="27">
        <v>0.11</v>
      </c>
      <c r="G7306" s="24" t="s">
        <v>104</v>
      </c>
      <c r="H7306" s="1"/>
      <c r="I7306" s="1"/>
      <c r="AD7306" s="1"/>
      <c r="AE7306" s="1"/>
      <c r="AG7306" s="7"/>
      <c r="AH7306" s="7"/>
      <c r="AI7306" s="7"/>
      <c r="IU7306" s="11"/>
      <c r="IV7306" s="11"/>
      <c r="IW7306" s="11"/>
      <c r="AMI7306" s="12"/>
      <c r="AMJ7306" s="12"/>
      <c r="AMK7306" s="12"/>
    </row>
    <row r="7307" spans="1:1025">
      <c r="A7307" s="23">
        <v>11</v>
      </c>
      <c r="B7307" s="23">
        <v>2001</v>
      </c>
      <c r="C7307" s="24">
        <v>143.34</v>
      </c>
      <c r="D7307" s="24">
        <v>-50.31</v>
      </c>
      <c r="E7307" s="24">
        <v>120</v>
      </c>
      <c r="F7307" s="27">
        <v>0.13</v>
      </c>
      <c r="G7307" s="24" t="s">
        <v>104</v>
      </c>
      <c r="H7307" s="1"/>
      <c r="I7307" s="1"/>
      <c r="AD7307" s="1"/>
      <c r="AE7307" s="1"/>
      <c r="AG7307" s="7"/>
      <c r="AH7307" s="7"/>
      <c r="AI7307" s="7"/>
      <c r="IU7307" s="11"/>
      <c r="IV7307" s="11"/>
      <c r="IW7307" s="11"/>
      <c r="AMI7307" s="12"/>
      <c r="AMJ7307" s="12"/>
      <c r="AMK7307" s="12"/>
    </row>
    <row r="7308" spans="1:1025">
      <c r="A7308" s="23">
        <v>11</v>
      </c>
      <c r="B7308" s="23">
        <v>2001</v>
      </c>
      <c r="C7308" s="24">
        <v>143.34</v>
      </c>
      <c r="D7308" s="24">
        <v>-50.31</v>
      </c>
      <c r="E7308" s="24">
        <v>160</v>
      </c>
      <c r="F7308" s="27">
        <v>0.13</v>
      </c>
      <c r="G7308" s="24" t="s">
        <v>104</v>
      </c>
      <c r="H7308" s="1"/>
      <c r="I7308" s="1"/>
      <c r="AD7308" s="1"/>
      <c r="AE7308" s="1"/>
      <c r="AG7308" s="7"/>
      <c r="AH7308" s="7"/>
      <c r="AI7308" s="7"/>
      <c r="IU7308" s="11"/>
      <c r="IV7308" s="11"/>
      <c r="IW7308" s="11"/>
      <c r="AMI7308" s="12"/>
      <c r="AMJ7308" s="12"/>
      <c r="AMK7308" s="12"/>
    </row>
    <row r="7309" spans="1:1025">
      <c r="A7309" s="23">
        <v>11</v>
      </c>
      <c r="B7309" s="23">
        <v>2001</v>
      </c>
      <c r="C7309" s="24">
        <v>143.34</v>
      </c>
      <c r="D7309" s="24">
        <v>-50.31</v>
      </c>
      <c r="E7309" s="24">
        <v>240</v>
      </c>
      <c r="F7309" s="27">
        <v>0.15</v>
      </c>
      <c r="G7309" s="24" t="s">
        <v>104</v>
      </c>
      <c r="H7309" s="1"/>
      <c r="I7309" s="1"/>
      <c r="AD7309" s="1"/>
      <c r="AE7309" s="1"/>
      <c r="AG7309" s="7"/>
      <c r="AH7309" s="7"/>
      <c r="AI7309" s="7"/>
      <c r="IU7309" s="11"/>
      <c r="IV7309" s="11"/>
      <c r="IW7309" s="11"/>
      <c r="AMI7309" s="12"/>
      <c r="AMJ7309" s="12"/>
      <c r="AMK7309" s="12"/>
    </row>
    <row r="7310" spans="1:1025">
      <c r="A7310" s="23">
        <v>11</v>
      </c>
      <c r="B7310" s="23">
        <v>2001</v>
      </c>
      <c r="C7310" s="24">
        <v>141.9</v>
      </c>
      <c r="D7310" s="24">
        <v>-53.77</v>
      </c>
      <c r="E7310" s="24">
        <v>25</v>
      </c>
      <c r="F7310" s="27">
        <v>0.12</v>
      </c>
      <c r="G7310" s="24" t="s">
        <v>104</v>
      </c>
      <c r="H7310" s="1"/>
      <c r="I7310" s="1"/>
      <c r="AD7310" s="1"/>
      <c r="AE7310" s="1"/>
      <c r="AG7310" s="7"/>
      <c r="AH7310" s="7"/>
      <c r="AI7310" s="7"/>
      <c r="IU7310" s="11"/>
      <c r="IV7310" s="11"/>
      <c r="IW7310" s="11"/>
      <c r="AMI7310" s="12"/>
      <c r="AMJ7310" s="12"/>
      <c r="AMK7310" s="12"/>
    </row>
    <row r="7311" spans="1:1025">
      <c r="A7311" s="23">
        <v>11</v>
      </c>
      <c r="B7311" s="23">
        <v>2001</v>
      </c>
      <c r="C7311" s="24">
        <v>141.9</v>
      </c>
      <c r="D7311" s="24">
        <v>-53.77</v>
      </c>
      <c r="E7311" s="24">
        <v>60</v>
      </c>
      <c r="F7311" s="27">
        <v>0.08</v>
      </c>
      <c r="G7311" s="24" t="s">
        <v>104</v>
      </c>
      <c r="H7311" s="1"/>
      <c r="I7311" s="1"/>
      <c r="AD7311" s="1"/>
      <c r="AE7311" s="1"/>
      <c r="AG7311" s="7"/>
      <c r="AH7311" s="7"/>
      <c r="AI7311" s="7"/>
      <c r="IU7311" s="11"/>
      <c r="IV7311" s="11"/>
      <c r="IW7311" s="11"/>
      <c r="AMI7311" s="12"/>
      <c r="AMJ7311" s="12"/>
      <c r="AMK7311" s="12"/>
    </row>
    <row r="7312" spans="1:1025">
      <c r="A7312" s="23">
        <v>11</v>
      </c>
      <c r="B7312" s="23">
        <v>2001</v>
      </c>
      <c r="C7312" s="24">
        <v>141.9</v>
      </c>
      <c r="D7312" s="24">
        <v>-53.77</v>
      </c>
      <c r="E7312" s="24">
        <v>150</v>
      </c>
      <c r="F7312" s="27">
        <v>7.0000000000000007E-2</v>
      </c>
      <c r="G7312" s="24" t="s">
        <v>104</v>
      </c>
      <c r="H7312" s="1"/>
      <c r="I7312" s="1"/>
      <c r="AD7312" s="1"/>
      <c r="AE7312" s="1"/>
      <c r="AG7312" s="7"/>
      <c r="AH7312" s="7"/>
      <c r="AI7312" s="7"/>
      <c r="IU7312" s="11"/>
      <c r="IV7312" s="11"/>
      <c r="IW7312" s="11"/>
      <c r="AMI7312" s="12"/>
      <c r="AMJ7312" s="12"/>
      <c r="AMK7312" s="12"/>
    </row>
    <row r="7313" spans="1:1025">
      <c r="A7313" s="23">
        <v>11</v>
      </c>
      <c r="B7313" s="23">
        <v>2001</v>
      </c>
      <c r="C7313" s="24">
        <v>141.9</v>
      </c>
      <c r="D7313" s="24">
        <v>-53.77</v>
      </c>
      <c r="E7313" s="24">
        <v>200</v>
      </c>
      <c r="F7313" s="27">
        <v>0.17</v>
      </c>
      <c r="G7313" s="24" t="s">
        <v>104</v>
      </c>
      <c r="H7313" s="1"/>
      <c r="I7313" s="1"/>
      <c r="AD7313" s="1"/>
      <c r="AE7313" s="1"/>
      <c r="AG7313" s="7"/>
      <c r="AH7313" s="7"/>
      <c r="AI7313" s="7"/>
      <c r="IU7313" s="11"/>
      <c r="IV7313" s="11"/>
      <c r="IW7313" s="11"/>
      <c r="AMI7313" s="12"/>
      <c r="AMJ7313" s="12"/>
      <c r="AMK7313" s="12"/>
    </row>
    <row r="7314" spans="1:1025">
      <c r="A7314" s="23">
        <v>11</v>
      </c>
      <c r="B7314" s="23">
        <v>2001</v>
      </c>
      <c r="C7314" s="24">
        <v>141.9</v>
      </c>
      <c r="D7314" s="24">
        <v>-53.77</v>
      </c>
      <c r="E7314" s="24">
        <v>300</v>
      </c>
      <c r="F7314" s="27">
        <v>0.25</v>
      </c>
      <c r="G7314" s="24" t="s">
        <v>104</v>
      </c>
      <c r="H7314" s="1"/>
      <c r="I7314" s="1"/>
      <c r="AD7314" s="1"/>
      <c r="AE7314" s="1"/>
      <c r="AG7314" s="7"/>
      <c r="AH7314" s="7"/>
      <c r="AI7314" s="7"/>
      <c r="IU7314" s="11"/>
      <c r="IV7314" s="11"/>
      <c r="IW7314" s="11"/>
      <c r="AMI7314" s="12"/>
      <c r="AMJ7314" s="12"/>
      <c r="AMK7314" s="12"/>
    </row>
    <row r="7315" spans="1:1025">
      <c r="A7315" s="23">
        <v>11</v>
      </c>
      <c r="B7315" s="23">
        <v>2001</v>
      </c>
      <c r="C7315" s="24">
        <v>139.81</v>
      </c>
      <c r="D7315" s="24">
        <v>-61.34</v>
      </c>
      <c r="E7315" s="24">
        <v>15</v>
      </c>
      <c r="F7315" s="27">
        <v>0.09</v>
      </c>
      <c r="G7315" s="24" t="s">
        <v>104</v>
      </c>
      <c r="H7315" s="1"/>
      <c r="I7315" s="1"/>
      <c r="AD7315" s="1"/>
      <c r="AE7315" s="1"/>
      <c r="AG7315" s="7"/>
      <c r="AH7315" s="7"/>
      <c r="AI7315" s="7"/>
      <c r="IU7315" s="11"/>
      <c r="IV7315" s="11"/>
      <c r="IW7315" s="11"/>
      <c r="AMI7315" s="12"/>
      <c r="AMJ7315" s="12"/>
      <c r="AMK7315" s="12"/>
    </row>
    <row r="7316" spans="1:1025">
      <c r="A7316" s="23">
        <v>11</v>
      </c>
      <c r="B7316" s="23">
        <v>2001</v>
      </c>
      <c r="C7316" s="24">
        <v>139.81</v>
      </c>
      <c r="D7316" s="24">
        <v>-61.34</v>
      </c>
      <c r="E7316" s="24">
        <v>50</v>
      </c>
      <c r="F7316" s="27">
        <v>7.0000000000000007E-2</v>
      </c>
      <c r="G7316" s="24" t="s">
        <v>104</v>
      </c>
      <c r="H7316" s="1"/>
      <c r="I7316" s="1"/>
      <c r="AD7316" s="1"/>
      <c r="AE7316" s="1"/>
      <c r="AG7316" s="7"/>
      <c r="AH7316" s="7"/>
      <c r="AI7316" s="7"/>
      <c r="IU7316" s="11"/>
      <c r="IV7316" s="11"/>
      <c r="IW7316" s="11"/>
      <c r="AMI7316" s="12"/>
      <c r="AMJ7316" s="12"/>
      <c r="AMK7316" s="12"/>
    </row>
    <row r="7317" spans="1:1025">
      <c r="A7317" s="23">
        <v>11</v>
      </c>
      <c r="B7317" s="23">
        <v>2001</v>
      </c>
      <c r="C7317" s="24">
        <v>139.81</v>
      </c>
      <c r="D7317" s="24">
        <v>-61.34</v>
      </c>
      <c r="E7317" s="24">
        <v>100</v>
      </c>
      <c r="F7317" s="27">
        <v>0.1</v>
      </c>
      <c r="G7317" s="24" t="s">
        <v>104</v>
      </c>
      <c r="H7317" s="1"/>
      <c r="I7317" s="1"/>
      <c r="AD7317" s="1"/>
      <c r="AE7317" s="1"/>
      <c r="AG7317" s="7"/>
      <c r="AH7317" s="7"/>
      <c r="AI7317" s="7"/>
      <c r="IU7317" s="11"/>
      <c r="IV7317" s="11"/>
      <c r="IW7317" s="11"/>
      <c r="AMI7317" s="12"/>
      <c r="AMJ7317" s="12"/>
      <c r="AMK7317" s="12"/>
    </row>
    <row r="7318" spans="1:1025">
      <c r="A7318" s="23">
        <v>11</v>
      </c>
      <c r="B7318" s="23">
        <v>2001</v>
      </c>
      <c r="C7318" s="24">
        <v>139.81</v>
      </c>
      <c r="D7318" s="24">
        <v>-61.34</v>
      </c>
      <c r="E7318" s="24">
        <v>150</v>
      </c>
      <c r="F7318" s="27">
        <v>0.14000000000000001</v>
      </c>
      <c r="G7318" s="24" t="s">
        <v>104</v>
      </c>
      <c r="H7318" s="1"/>
      <c r="I7318" s="1"/>
      <c r="AD7318" s="1"/>
      <c r="AE7318" s="1"/>
      <c r="AG7318" s="7"/>
      <c r="AH7318" s="7"/>
      <c r="AI7318" s="7"/>
      <c r="IU7318" s="11"/>
      <c r="IV7318" s="11"/>
      <c r="IW7318" s="11"/>
      <c r="AMI7318" s="12"/>
      <c r="AMJ7318" s="12"/>
      <c r="AMK7318" s="12"/>
    </row>
    <row r="7319" spans="1:1025">
      <c r="A7319" s="23">
        <v>11</v>
      </c>
      <c r="B7319" s="23">
        <v>2001</v>
      </c>
      <c r="C7319" s="24">
        <v>140.06</v>
      </c>
      <c r="D7319" s="24">
        <v>-63.76</v>
      </c>
      <c r="E7319" s="24">
        <v>24</v>
      </c>
      <c r="F7319" s="27">
        <v>0.1</v>
      </c>
      <c r="G7319" s="24" t="s">
        <v>104</v>
      </c>
      <c r="H7319" s="1"/>
      <c r="I7319" s="1"/>
      <c r="AD7319" s="1"/>
      <c r="AE7319" s="1"/>
      <c r="AG7319" s="7"/>
      <c r="AH7319" s="7"/>
      <c r="AI7319" s="7"/>
      <c r="IU7319" s="11"/>
      <c r="IV7319" s="11"/>
      <c r="IW7319" s="11"/>
      <c r="AMI7319" s="12"/>
      <c r="AMJ7319" s="12"/>
      <c r="AMK7319" s="12"/>
    </row>
    <row r="7320" spans="1:1025">
      <c r="A7320" s="23">
        <v>11</v>
      </c>
      <c r="B7320" s="23">
        <v>2001</v>
      </c>
      <c r="C7320" s="24">
        <v>140.06</v>
      </c>
      <c r="D7320" s="24">
        <v>-63.76</v>
      </c>
      <c r="E7320" s="24">
        <v>61</v>
      </c>
      <c r="F7320" s="27">
        <v>0.09</v>
      </c>
      <c r="G7320" s="24" t="s">
        <v>104</v>
      </c>
      <c r="H7320" s="1"/>
      <c r="I7320" s="1"/>
      <c r="AD7320" s="1"/>
      <c r="AE7320" s="1"/>
      <c r="AG7320" s="7"/>
      <c r="AH7320" s="7"/>
      <c r="AI7320" s="7"/>
      <c r="IU7320" s="11"/>
      <c r="IV7320" s="11"/>
      <c r="IW7320" s="11"/>
      <c r="AMI7320" s="12"/>
      <c r="AMJ7320" s="12"/>
      <c r="AMK7320" s="12"/>
    </row>
    <row r="7321" spans="1:1025">
      <c r="A7321" s="23">
        <v>11</v>
      </c>
      <c r="B7321" s="23">
        <v>2001</v>
      </c>
      <c r="C7321" s="24">
        <v>140.06</v>
      </c>
      <c r="D7321" s="24">
        <v>-63.76</v>
      </c>
      <c r="E7321" s="24">
        <v>100</v>
      </c>
      <c r="F7321" s="27">
        <v>0.15</v>
      </c>
      <c r="G7321" s="24" t="s">
        <v>104</v>
      </c>
      <c r="H7321" s="1"/>
      <c r="I7321" s="1"/>
      <c r="AD7321" s="1"/>
      <c r="AE7321" s="1"/>
      <c r="AG7321" s="7"/>
      <c r="AH7321" s="7"/>
      <c r="AI7321" s="7"/>
      <c r="IU7321" s="11"/>
      <c r="IV7321" s="11"/>
      <c r="IW7321" s="11"/>
      <c r="AMI7321" s="12"/>
      <c r="AMJ7321" s="12"/>
      <c r="AMK7321" s="12"/>
    </row>
    <row r="7322" spans="1:1025">
      <c r="A7322" s="23">
        <v>11</v>
      </c>
      <c r="B7322" s="23">
        <v>2001</v>
      </c>
      <c r="C7322" s="24">
        <v>140.06</v>
      </c>
      <c r="D7322" s="24">
        <v>-63.76</v>
      </c>
      <c r="E7322" s="24">
        <v>151</v>
      </c>
      <c r="F7322" s="27">
        <v>0.19</v>
      </c>
      <c r="G7322" s="24" t="s">
        <v>104</v>
      </c>
      <c r="H7322" s="1"/>
      <c r="I7322" s="1"/>
      <c r="AD7322" s="1"/>
      <c r="AE7322" s="1"/>
      <c r="AG7322" s="7"/>
      <c r="AH7322" s="7"/>
      <c r="AI7322" s="7"/>
      <c r="IU7322" s="11"/>
      <c r="IV7322" s="11"/>
      <c r="IW7322" s="11"/>
      <c r="AMI7322" s="12"/>
      <c r="AMJ7322" s="12"/>
      <c r="AMK7322" s="12"/>
    </row>
    <row r="7323" spans="1:1025">
      <c r="A7323" s="23">
        <v>11</v>
      </c>
      <c r="B7323" s="23">
        <v>2001</v>
      </c>
      <c r="C7323" s="24">
        <v>140.06</v>
      </c>
      <c r="D7323" s="24">
        <v>-63.76</v>
      </c>
      <c r="E7323" s="24">
        <v>202</v>
      </c>
      <c r="F7323" s="27">
        <v>0.19</v>
      </c>
      <c r="G7323" s="24" t="s">
        <v>104</v>
      </c>
      <c r="H7323" s="1"/>
      <c r="I7323" s="1"/>
      <c r="AD7323" s="1"/>
      <c r="AE7323" s="1"/>
      <c r="AG7323" s="7"/>
      <c r="AH7323" s="7"/>
      <c r="AI7323" s="7"/>
      <c r="IU7323" s="11"/>
      <c r="IV7323" s="11"/>
      <c r="IW7323" s="11"/>
      <c r="AMI7323" s="12"/>
      <c r="AMJ7323" s="12"/>
      <c r="AMK7323" s="12"/>
    </row>
    <row r="7324" spans="1:1025">
      <c r="A7324" s="23">
        <v>12</v>
      </c>
      <c r="B7324" s="23">
        <v>2001</v>
      </c>
      <c r="C7324" s="24">
        <v>139.94999999999999</v>
      </c>
      <c r="D7324" s="24">
        <v>-60.8</v>
      </c>
      <c r="E7324" s="24">
        <v>25</v>
      </c>
      <c r="F7324" s="27">
        <v>7.0000000000000007E-2</v>
      </c>
      <c r="G7324" s="24" t="s">
        <v>104</v>
      </c>
      <c r="H7324" s="1"/>
      <c r="I7324" s="1"/>
      <c r="AD7324" s="1"/>
      <c r="AE7324" s="1"/>
      <c r="AG7324" s="7"/>
      <c r="AH7324" s="7"/>
      <c r="AI7324" s="7"/>
      <c r="IU7324" s="11"/>
      <c r="IV7324" s="11"/>
      <c r="IW7324" s="11"/>
      <c r="AMI7324" s="12"/>
      <c r="AMJ7324" s="12"/>
      <c r="AMK7324" s="12"/>
    </row>
    <row r="7325" spans="1:1025">
      <c r="A7325" s="23">
        <v>12</v>
      </c>
      <c r="B7325" s="23">
        <v>2001</v>
      </c>
      <c r="C7325" s="24">
        <v>139.94999999999999</v>
      </c>
      <c r="D7325" s="24">
        <v>-60.8</v>
      </c>
      <c r="E7325" s="24">
        <v>60</v>
      </c>
      <c r="F7325" s="27">
        <v>0.05</v>
      </c>
      <c r="G7325" s="24" t="s">
        <v>104</v>
      </c>
      <c r="H7325" s="1"/>
      <c r="I7325" s="1"/>
      <c r="AD7325" s="1"/>
      <c r="AE7325" s="1"/>
      <c r="AG7325" s="7"/>
      <c r="AH7325" s="7"/>
      <c r="AI7325" s="7"/>
      <c r="IU7325" s="11"/>
      <c r="IV7325" s="11"/>
      <c r="IW7325" s="11"/>
      <c r="AMI7325" s="12"/>
      <c r="AMJ7325" s="12"/>
      <c r="AMK7325" s="12"/>
    </row>
    <row r="7326" spans="1:1025">
      <c r="A7326" s="23">
        <v>12</v>
      </c>
      <c r="B7326" s="23">
        <v>2001</v>
      </c>
      <c r="C7326" s="24">
        <v>139.94999999999999</v>
      </c>
      <c r="D7326" s="24">
        <v>-60.8</v>
      </c>
      <c r="E7326" s="24">
        <v>100</v>
      </c>
      <c r="F7326" s="27">
        <v>0.06</v>
      </c>
      <c r="G7326" s="24" t="s">
        <v>104</v>
      </c>
      <c r="H7326" s="1"/>
      <c r="I7326" s="1"/>
      <c r="AD7326" s="1"/>
      <c r="AE7326" s="1"/>
      <c r="AG7326" s="7"/>
      <c r="AH7326" s="7"/>
      <c r="AI7326" s="7"/>
      <c r="IU7326" s="11"/>
      <c r="IV7326" s="11"/>
      <c r="IW7326" s="11"/>
      <c r="AMI7326" s="12"/>
      <c r="AMJ7326" s="12"/>
      <c r="AMK7326" s="12"/>
    </row>
    <row r="7327" spans="1:1025">
      <c r="A7327" s="23">
        <v>12</v>
      </c>
      <c r="B7327" s="23">
        <v>2001</v>
      </c>
      <c r="C7327" s="24">
        <v>139.94999999999999</v>
      </c>
      <c r="D7327" s="24">
        <v>-60.8</v>
      </c>
      <c r="E7327" s="24">
        <v>150</v>
      </c>
      <c r="F7327" s="27">
        <v>0.17</v>
      </c>
      <c r="G7327" s="24" t="s">
        <v>104</v>
      </c>
      <c r="H7327" s="1"/>
      <c r="I7327" s="1"/>
      <c r="AD7327" s="1"/>
      <c r="AE7327" s="1"/>
      <c r="AG7327" s="7"/>
      <c r="AH7327" s="7"/>
      <c r="AI7327" s="7"/>
      <c r="IU7327" s="11"/>
      <c r="IV7327" s="11"/>
      <c r="IW7327" s="11"/>
      <c r="AMI7327" s="12"/>
      <c r="AMJ7327" s="12"/>
      <c r="AMK7327" s="12"/>
    </row>
    <row r="7328" spans="1:1025">
      <c r="A7328" s="23">
        <v>12</v>
      </c>
      <c r="B7328" s="23">
        <v>2001</v>
      </c>
      <c r="C7328" s="24">
        <v>139.94999999999999</v>
      </c>
      <c r="D7328" s="24">
        <v>-60.8</v>
      </c>
      <c r="E7328" s="24">
        <v>200</v>
      </c>
      <c r="F7328" s="27">
        <v>0.2</v>
      </c>
      <c r="G7328" s="24" t="s">
        <v>104</v>
      </c>
      <c r="H7328" s="1"/>
      <c r="I7328" s="1"/>
      <c r="AD7328" s="1"/>
      <c r="AE7328" s="1"/>
      <c r="AG7328" s="7"/>
      <c r="AH7328" s="7"/>
      <c r="AI7328" s="7"/>
      <c r="IU7328" s="11"/>
      <c r="IV7328" s="11"/>
      <c r="IW7328" s="11"/>
      <c r="AMI7328" s="12"/>
      <c r="AMJ7328" s="12"/>
      <c r="AMK7328" s="12"/>
    </row>
    <row r="7329" spans="1:1025">
      <c r="A7329" s="23">
        <v>3</v>
      </c>
      <c r="B7329" s="23">
        <v>1998</v>
      </c>
      <c r="C7329" s="24">
        <v>141.87</v>
      </c>
      <c r="D7329" s="24">
        <v>-42.04</v>
      </c>
      <c r="E7329" s="24">
        <v>15</v>
      </c>
      <c r="F7329" s="27">
        <v>0.7</v>
      </c>
      <c r="G7329" s="24" t="s">
        <v>104</v>
      </c>
      <c r="H7329" s="1"/>
      <c r="I7329" s="1"/>
      <c r="AD7329" s="1"/>
      <c r="AE7329" s="1"/>
      <c r="AG7329" s="7"/>
      <c r="AH7329" s="7"/>
      <c r="AI7329" s="7"/>
      <c r="IU7329" s="11"/>
      <c r="IV7329" s="11"/>
      <c r="IW7329" s="11"/>
      <c r="AMI7329" s="12"/>
      <c r="AMJ7329" s="12"/>
      <c r="AMK7329" s="12"/>
    </row>
    <row r="7330" spans="1:1025">
      <c r="A7330" s="23">
        <v>3</v>
      </c>
      <c r="B7330" s="23">
        <v>1998</v>
      </c>
      <c r="C7330" s="24">
        <v>141.87</v>
      </c>
      <c r="D7330" s="24">
        <v>-42.04</v>
      </c>
      <c r="E7330" s="24">
        <v>30</v>
      </c>
      <c r="F7330" s="27">
        <v>0.29000000000000098</v>
      </c>
      <c r="G7330" s="24" t="s">
        <v>104</v>
      </c>
      <c r="H7330" s="1"/>
      <c r="I7330" s="1"/>
      <c r="AD7330" s="1"/>
      <c r="AE7330" s="1"/>
      <c r="AG7330" s="7"/>
      <c r="AH7330" s="7"/>
      <c r="AI7330" s="7"/>
      <c r="IU7330" s="11"/>
      <c r="IV7330" s="11"/>
      <c r="IW7330" s="11"/>
      <c r="AMI7330" s="12"/>
      <c r="AMJ7330" s="12"/>
      <c r="AMK7330" s="12"/>
    </row>
    <row r="7331" spans="1:1025">
      <c r="A7331" s="23">
        <v>3</v>
      </c>
      <c r="B7331" s="23">
        <v>1998</v>
      </c>
      <c r="C7331" s="24">
        <v>141.87</v>
      </c>
      <c r="D7331" s="24">
        <v>-42.04</v>
      </c>
      <c r="E7331" s="24">
        <v>44</v>
      </c>
      <c r="F7331" s="27">
        <v>0.12</v>
      </c>
      <c r="G7331" s="24" t="s">
        <v>104</v>
      </c>
      <c r="H7331" s="1"/>
      <c r="I7331" s="1"/>
      <c r="AD7331" s="1"/>
      <c r="AE7331" s="1"/>
      <c r="AG7331" s="7"/>
      <c r="AH7331" s="7"/>
      <c r="AI7331" s="7"/>
      <c r="IU7331" s="11"/>
      <c r="IV7331" s="11"/>
      <c r="IW7331" s="11"/>
      <c r="AMI7331" s="12"/>
      <c r="AMJ7331" s="12"/>
      <c r="AMK7331" s="12"/>
    </row>
    <row r="7332" spans="1:1025">
      <c r="A7332" s="23">
        <v>3</v>
      </c>
      <c r="B7332" s="23">
        <v>1998</v>
      </c>
      <c r="C7332" s="24">
        <v>141.87</v>
      </c>
      <c r="D7332" s="24">
        <v>-42.04</v>
      </c>
      <c r="E7332" s="24">
        <v>75</v>
      </c>
      <c r="F7332" s="27">
        <v>0.84</v>
      </c>
      <c r="G7332" s="24" t="s">
        <v>104</v>
      </c>
      <c r="H7332" s="1"/>
      <c r="I7332" s="1"/>
      <c r="AD7332" s="1"/>
      <c r="AE7332" s="1"/>
      <c r="AG7332" s="7"/>
      <c r="AH7332" s="7"/>
      <c r="AI7332" s="7"/>
      <c r="IU7332" s="11"/>
      <c r="IV7332" s="11"/>
      <c r="IW7332" s="11"/>
      <c r="AMI7332" s="12"/>
      <c r="AMJ7332" s="12"/>
      <c r="AMK7332" s="12"/>
    </row>
    <row r="7333" spans="1:1025">
      <c r="A7333" s="23">
        <v>3</v>
      </c>
      <c r="B7333" s="23">
        <v>1998</v>
      </c>
      <c r="C7333" s="24">
        <v>141.87</v>
      </c>
      <c r="D7333" s="24">
        <v>-42.04</v>
      </c>
      <c r="E7333" s="24">
        <v>150</v>
      </c>
      <c r="F7333" s="27">
        <v>0.4</v>
      </c>
      <c r="G7333" s="24" t="s">
        <v>104</v>
      </c>
      <c r="H7333" s="1"/>
      <c r="I7333" s="1"/>
      <c r="AD7333" s="1"/>
      <c r="AE7333" s="1"/>
      <c r="AG7333" s="7"/>
      <c r="AH7333" s="7"/>
      <c r="AI7333" s="7"/>
      <c r="IU7333" s="11"/>
      <c r="IV7333" s="11"/>
      <c r="IW7333" s="11"/>
      <c r="AMI7333" s="12"/>
      <c r="AMJ7333" s="12"/>
      <c r="AMK7333" s="12"/>
    </row>
    <row r="7334" spans="1:1025">
      <c r="A7334" s="23">
        <v>3</v>
      </c>
      <c r="B7334" s="23">
        <v>1998</v>
      </c>
      <c r="C7334" s="24">
        <v>141.87</v>
      </c>
      <c r="D7334" s="24">
        <v>-42.04</v>
      </c>
      <c r="E7334" s="24">
        <v>300</v>
      </c>
      <c r="F7334" s="27">
        <v>0.33</v>
      </c>
      <c r="G7334" s="24" t="s">
        <v>104</v>
      </c>
      <c r="H7334" s="1"/>
      <c r="I7334" s="1"/>
      <c r="AD7334" s="1"/>
      <c r="AE7334" s="1"/>
      <c r="AG7334" s="7"/>
      <c r="AH7334" s="7"/>
      <c r="AI7334" s="7"/>
      <c r="IU7334" s="11"/>
      <c r="IV7334" s="11"/>
      <c r="IW7334" s="11"/>
      <c r="AMI7334" s="12"/>
      <c r="AMJ7334" s="12"/>
      <c r="AMK7334" s="12"/>
    </row>
    <row r="7335" spans="1:1025">
      <c r="A7335" s="23">
        <v>3</v>
      </c>
      <c r="B7335" s="23">
        <v>1998</v>
      </c>
      <c r="C7335" s="24">
        <v>141.52000000000001</v>
      </c>
      <c r="D7335" s="24">
        <v>-44.99</v>
      </c>
      <c r="E7335" s="24">
        <v>15</v>
      </c>
      <c r="F7335" s="27">
        <v>0.39</v>
      </c>
      <c r="G7335" s="24" t="s">
        <v>104</v>
      </c>
      <c r="H7335" s="1"/>
      <c r="I7335" s="1"/>
      <c r="AD7335" s="1"/>
      <c r="AE7335" s="1"/>
      <c r="AG7335" s="7"/>
      <c r="AH7335" s="7"/>
      <c r="AI7335" s="7"/>
      <c r="IU7335" s="11"/>
      <c r="IV7335" s="11"/>
      <c r="IW7335" s="11"/>
      <c r="AMI7335" s="12"/>
      <c r="AMJ7335" s="12"/>
      <c r="AMK7335" s="12"/>
    </row>
    <row r="7336" spans="1:1025">
      <c r="A7336" s="23">
        <v>3</v>
      </c>
      <c r="B7336" s="23">
        <v>1998</v>
      </c>
      <c r="C7336" s="24">
        <v>141.52000000000001</v>
      </c>
      <c r="D7336" s="24">
        <v>-44.99</v>
      </c>
      <c r="E7336" s="24">
        <v>30</v>
      </c>
      <c r="F7336" s="27">
        <v>0.19</v>
      </c>
      <c r="G7336" s="24" t="s">
        <v>104</v>
      </c>
      <c r="H7336" s="1"/>
      <c r="I7336" s="1"/>
      <c r="AD7336" s="1"/>
      <c r="AE7336" s="1"/>
      <c r="AG7336" s="7"/>
      <c r="AH7336" s="7"/>
      <c r="AI7336" s="7"/>
      <c r="IU7336" s="11"/>
      <c r="IV7336" s="11"/>
      <c r="IW7336" s="11"/>
      <c r="AMI7336" s="12"/>
      <c r="AMJ7336" s="12"/>
      <c r="AMK7336" s="12"/>
    </row>
    <row r="7337" spans="1:1025">
      <c r="A7337" s="23">
        <v>3</v>
      </c>
      <c r="B7337" s="23">
        <v>1998</v>
      </c>
      <c r="C7337" s="24">
        <v>141.52000000000001</v>
      </c>
      <c r="D7337" s="24">
        <v>-44.99</v>
      </c>
      <c r="E7337" s="24">
        <v>44</v>
      </c>
      <c r="F7337" s="27">
        <v>0.08</v>
      </c>
      <c r="G7337" s="24" t="s">
        <v>104</v>
      </c>
      <c r="H7337" s="1"/>
      <c r="I7337" s="1"/>
      <c r="AD7337" s="1"/>
      <c r="AE7337" s="1"/>
      <c r="AG7337" s="7"/>
      <c r="AH7337" s="7"/>
      <c r="AI7337" s="7"/>
      <c r="IU7337" s="11"/>
      <c r="IV7337" s="11"/>
      <c r="IW7337" s="11"/>
      <c r="AMI7337" s="12"/>
      <c r="AMJ7337" s="12"/>
      <c r="AMK7337" s="12"/>
    </row>
    <row r="7338" spans="1:1025">
      <c r="A7338" s="23">
        <v>3</v>
      </c>
      <c r="B7338" s="23">
        <v>1998</v>
      </c>
      <c r="C7338" s="24">
        <v>141.52000000000001</v>
      </c>
      <c r="D7338" s="24">
        <v>-44.99</v>
      </c>
      <c r="E7338" s="24">
        <v>75</v>
      </c>
      <c r="F7338" s="27">
        <v>0.09</v>
      </c>
      <c r="G7338" s="24" t="s">
        <v>104</v>
      </c>
      <c r="H7338" s="1"/>
      <c r="I7338" s="1"/>
      <c r="AD7338" s="1"/>
      <c r="AE7338" s="1"/>
      <c r="AG7338" s="7"/>
      <c r="AH7338" s="7"/>
      <c r="AI7338" s="7"/>
      <c r="IU7338" s="11"/>
      <c r="IV7338" s="11"/>
      <c r="IW7338" s="11"/>
      <c r="AMI7338" s="12"/>
      <c r="AMJ7338" s="12"/>
      <c r="AMK7338" s="12"/>
    </row>
    <row r="7339" spans="1:1025">
      <c r="A7339" s="23">
        <v>3</v>
      </c>
      <c r="B7339" s="23">
        <v>1998</v>
      </c>
      <c r="C7339" s="24">
        <v>141.52000000000001</v>
      </c>
      <c r="D7339" s="24">
        <v>-44.99</v>
      </c>
      <c r="E7339" s="24">
        <v>150</v>
      </c>
      <c r="F7339" s="27">
        <v>0.11</v>
      </c>
      <c r="G7339" s="24" t="s">
        <v>104</v>
      </c>
      <c r="H7339" s="1"/>
      <c r="I7339" s="1"/>
      <c r="AD7339" s="1"/>
      <c r="AE7339" s="1"/>
      <c r="AG7339" s="7"/>
      <c r="AH7339" s="7"/>
      <c r="AI7339" s="7"/>
      <c r="IU7339" s="11"/>
      <c r="IV7339" s="11"/>
      <c r="IW7339" s="11"/>
      <c r="AMI7339" s="12"/>
      <c r="AMJ7339" s="12"/>
      <c r="AMK7339" s="12"/>
    </row>
    <row r="7340" spans="1:1025">
      <c r="A7340" s="23">
        <v>3</v>
      </c>
      <c r="B7340" s="23">
        <v>1998</v>
      </c>
      <c r="C7340" s="24">
        <v>141.52000000000001</v>
      </c>
      <c r="D7340" s="24">
        <v>-44.99</v>
      </c>
      <c r="E7340" s="24">
        <v>300</v>
      </c>
      <c r="F7340" s="27">
        <v>0.08</v>
      </c>
      <c r="G7340" s="24" t="s">
        <v>104</v>
      </c>
      <c r="H7340" s="1"/>
      <c r="I7340" s="1"/>
      <c r="AD7340" s="1"/>
      <c r="AE7340" s="1"/>
      <c r="AG7340" s="7"/>
      <c r="AH7340" s="7"/>
      <c r="AI7340" s="7"/>
      <c r="IU7340" s="11"/>
      <c r="IV7340" s="11"/>
      <c r="IW7340" s="11"/>
      <c r="AMI7340" s="12"/>
      <c r="AMJ7340" s="12"/>
      <c r="AMK7340" s="12"/>
    </row>
    <row r="7341" spans="1:1025">
      <c r="A7341" s="23">
        <v>3</v>
      </c>
      <c r="B7341" s="23">
        <v>1998</v>
      </c>
      <c r="C7341" s="24">
        <v>141.97999999999999</v>
      </c>
      <c r="D7341" s="24">
        <v>-46.76</v>
      </c>
      <c r="E7341" s="24">
        <v>14</v>
      </c>
      <c r="F7341" s="27">
        <v>0.06</v>
      </c>
      <c r="G7341" s="24" t="s">
        <v>104</v>
      </c>
      <c r="H7341" s="1"/>
      <c r="I7341" s="1"/>
      <c r="AD7341" s="1"/>
      <c r="AE7341" s="1"/>
      <c r="AG7341" s="7"/>
      <c r="AH7341" s="7"/>
      <c r="AI7341" s="7"/>
      <c r="IU7341" s="11"/>
      <c r="IV7341" s="11"/>
      <c r="IW7341" s="11"/>
      <c r="AMI7341" s="12"/>
      <c r="AMJ7341" s="12"/>
      <c r="AMK7341" s="12"/>
    </row>
    <row r="7342" spans="1:1025">
      <c r="A7342" s="23">
        <v>3</v>
      </c>
      <c r="B7342" s="23">
        <v>1998</v>
      </c>
      <c r="C7342" s="24">
        <v>141.97999999999999</v>
      </c>
      <c r="D7342" s="24">
        <v>-46.76</v>
      </c>
      <c r="E7342" s="24">
        <v>30</v>
      </c>
      <c r="F7342" s="27">
        <v>0.05</v>
      </c>
      <c r="G7342" s="24" t="s">
        <v>104</v>
      </c>
      <c r="H7342" s="1"/>
      <c r="I7342" s="1"/>
      <c r="AD7342" s="1"/>
      <c r="AE7342" s="1"/>
      <c r="AG7342" s="7"/>
      <c r="AH7342" s="7"/>
      <c r="AI7342" s="7"/>
      <c r="IU7342" s="11"/>
      <c r="IV7342" s="11"/>
      <c r="IW7342" s="11"/>
      <c r="AMI7342" s="12"/>
      <c r="AMJ7342" s="12"/>
      <c r="AMK7342" s="12"/>
    </row>
    <row r="7343" spans="1:1025">
      <c r="A7343" s="23">
        <v>3</v>
      </c>
      <c r="B7343" s="23">
        <v>1998</v>
      </c>
      <c r="C7343" s="24">
        <v>141.97999999999999</v>
      </c>
      <c r="D7343" s="24">
        <v>-46.76</v>
      </c>
      <c r="E7343" s="24">
        <v>44</v>
      </c>
      <c r="F7343" s="27">
        <v>0.1</v>
      </c>
      <c r="G7343" s="24" t="s">
        <v>104</v>
      </c>
      <c r="H7343" s="1"/>
      <c r="I7343" s="1"/>
      <c r="AD7343" s="1"/>
      <c r="AE7343" s="1"/>
      <c r="AG7343" s="7"/>
      <c r="AH7343" s="7"/>
      <c r="AI7343" s="7"/>
      <c r="IU7343" s="11"/>
      <c r="IV7343" s="11"/>
      <c r="IW7343" s="11"/>
      <c r="AMI7343" s="12"/>
      <c r="AMJ7343" s="12"/>
      <c r="AMK7343" s="12"/>
    </row>
    <row r="7344" spans="1:1025">
      <c r="A7344" s="23">
        <v>3</v>
      </c>
      <c r="B7344" s="23">
        <v>1998</v>
      </c>
      <c r="C7344" s="24">
        <v>141.97999999999999</v>
      </c>
      <c r="D7344" s="24">
        <v>-46.76</v>
      </c>
      <c r="E7344" s="24">
        <v>75</v>
      </c>
      <c r="F7344" s="27">
        <v>0.09</v>
      </c>
      <c r="G7344" s="24" t="s">
        <v>104</v>
      </c>
      <c r="H7344" s="1"/>
      <c r="I7344" s="1"/>
      <c r="AD7344" s="1"/>
      <c r="AE7344" s="1"/>
      <c r="AG7344" s="7"/>
      <c r="AH7344" s="7"/>
      <c r="AI7344" s="7"/>
      <c r="IU7344" s="11"/>
      <c r="IV7344" s="11"/>
      <c r="IW7344" s="11"/>
      <c r="AMI7344" s="12"/>
      <c r="AMJ7344" s="12"/>
      <c r="AMK7344" s="12"/>
    </row>
    <row r="7345" spans="1:1025">
      <c r="A7345" s="23">
        <v>3</v>
      </c>
      <c r="B7345" s="23">
        <v>1998</v>
      </c>
      <c r="C7345" s="24">
        <v>141.97999999999999</v>
      </c>
      <c r="D7345" s="24">
        <v>-46.76</v>
      </c>
      <c r="E7345" s="24">
        <v>148</v>
      </c>
      <c r="F7345" s="27">
        <v>7.0000000000000007E-2</v>
      </c>
      <c r="G7345" s="24" t="s">
        <v>104</v>
      </c>
      <c r="H7345" s="1"/>
      <c r="I7345" s="1"/>
      <c r="AD7345" s="1"/>
      <c r="AE7345" s="1"/>
      <c r="AG7345" s="7"/>
      <c r="AH7345" s="7"/>
      <c r="AI7345" s="7"/>
      <c r="IU7345" s="11"/>
      <c r="IV7345" s="11"/>
      <c r="IW7345" s="11"/>
      <c r="AMI7345" s="12"/>
      <c r="AMJ7345" s="12"/>
      <c r="AMK7345" s="12"/>
    </row>
    <row r="7346" spans="1:1025">
      <c r="A7346" s="23">
        <v>3</v>
      </c>
      <c r="B7346" s="23">
        <v>1998</v>
      </c>
      <c r="C7346" s="24">
        <v>141.97999999999999</v>
      </c>
      <c r="D7346" s="24">
        <v>-46.76</v>
      </c>
      <c r="E7346" s="24">
        <v>299</v>
      </c>
      <c r="F7346" s="27">
        <v>0.11</v>
      </c>
      <c r="G7346" s="24" t="s">
        <v>104</v>
      </c>
      <c r="H7346" s="1"/>
      <c r="I7346" s="1"/>
      <c r="AD7346" s="1"/>
      <c r="AE7346" s="1"/>
      <c r="AG7346" s="7"/>
      <c r="AH7346" s="7"/>
      <c r="AI7346" s="7"/>
      <c r="IU7346" s="11"/>
      <c r="IV7346" s="11"/>
      <c r="IW7346" s="11"/>
      <c r="AMI7346" s="12"/>
      <c r="AMJ7346" s="12"/>
      <c r="AMK7346" s="12"/>
    </row>
    <row r="7347" spans="1:1025">
      <c r="A7347" s="23">
        <v>3</v>
      </c>
      <c r="B7347" s="23">
        <v>1998</v>
      </c>
      <c r="C7347" s="24">
        <v>141.80000000000001</v>
      </c>
      <c r="D7347" s="24">
        <v>-49.53</v>
      </c>
      <c r="E7347" s="24">
        <v>14</v>
      </c>
      <c r="F7347" s="27">
        <v>0.23</v>
      </c>
      <c r="G7347" s="24" t="s">
        <v>104</v>
      </c>
      <c r="H7347" s="1"/>
      <c r="I7347" s="1"/>
      <c r="AD7347" s="1"/>
      <c r="AE7347" s="1"/>
      <c r="AG7347" s="7"/>
      <c r="AH7347" s="7"/>
      <c r="AI7347" s="7"/>
      <c r="IU7347" s="11"/>
      <c r="IV7347" s="11"/>
      <c r="IW7347" s="11"/>
      <c r="AMI7347" s="12"/>
      <c r="AMJ7347" s="12"/>
      <c r="AMK7347" s="12"/>
    </row>
    <row r="7348" spans="1:1025">
      <c r="A7348" s="23">
        <v>3</v>
      </c>
      <c r="B7348" s="23">
        <v>1998</v>
      </c>
      <c r="C7348" s="24">
        <v>141.80000000000001</v>
      </c>
      <c r="D7348" s="24">
        <v>-49.53</v>
      </c>
      <c r="E7348" s="24">
        <v>29</v>
      </c>
      <c r="F7348" s="27">
        <v>0.19</v>
      </c>
      <c r="G7348" s="24" t="s">
        <v>104</v>
      </c>
      <c r="H7348" s="1"/>
      <c r="I7348" s="1"/>
      <c r="AD7348" s="1"/>
      <c r="AE7348" s="1"/>
      <c r="AG7348" s="7"/>
      <c r="AH7348" s="7"/>
      <c r="AI7348" s="7"/>
      <c r="IU7348" s="11"/>
      <c r="IV7348" s="11"/>
      <c r="IW7348" s="11"/>
      <c r="AMI7348" s="12"/>
      <c r="AMJ7348" s="12"/>
      <c r="AMK7348" s="12"/>
    </row>
    <row r="7349" spans="1:1025">
      <c r="A7349" s="23">
        <v>3</v>
      </c>
      <c r="B7349" s="23">
        <v>1998</v>
      </c>
      <c r="C7349" s="24">
        <v>141.80000000000001</v>
      </c>
      <c r="D7349" s="24">
        <v>-49.53</v>
      </c>
      <c r="E7349" s="24">
        <v>45</v>
      </c>
      <c r="F7349" s="27">
        <v>0.1</v>
      </c>
      <c r="G7349" s="24" t="s">
        <v>104</v>
      </c>
      <c r="H7349" s="1"/>
      <c r="I7349" s="1"/>
      <c r="AD7349" s="1"/>
      <c r="AE7349" s="1"/>
      <c r="AG7349" s="7"/>
      <c r="AH7349" s="7"/>
      <c r="AI7349" s="7"/>
      <c r="IU7349" s="11"/>
      <c r="IV7349" s="11"/>
      <c r="IW7349" s="11"/>
      <c r="AMI7349" s="12"/>
      <c r="AMJ7349" s="12"/>
      <c r="AMK7349" s="12"/>
    </row>
    <row r="7350" spans="1:1025">
      <c r="A7350" s="23">
        <v>3</v>
      </c>
      <c r="B7350" s="23">
        <v>1998</v>
      </c>
      <c r="C7350" s="24">
        <v>141.80000000000001</v>
      </c>
      <c r="D7350" s="24">
        <v>-49.53</v>
      </c>
      <c r="E7350" s="24">
        <v>74</v>
      </c>
      <c r="F7350" s="27">
        <v>0.27</v>
      </c>
      <c r="G7350" s="24" t="s">
        <v>104</v>
      </c>
      <c r="H7350" s="1"/>
      <c r="I7350" s="1"/>
      <c r="AD7350" s="1"/>
      <c r="AE7350" s="1"/>
      <c r="AG7350" s="7"/>
      <c r="AH7350" s="7"/>
      <c r="AI7350" s="7"/>
      <c r="IU7350" s="11"/>
      <c r="IV7350" s="11"/>
      <c r="IW7350" s="11"/>
      <c r="AMI7350" s="12"/>
      <c r="AMJ7350" s="12"/>
      <c r="AMK7350" s="12"/>
    </row>
    <row r="7351" spans="1:1025">
      <c r="A7351" s="23">
        <v>3</v>
      </c>
      <c r="B7351" s="23">
        <v>1998</v>
      </c>
      <c r="C7351" s="24">
        <v>141.80000000000001</v>
      </c>
      <c r="D7351" s="24">
        <v>-49.53</v>
      </c>
      <c r="E7351" s="24">
        <v>148</v>
      </c>
      <c r="F7351" s="27">
        <v>0.09</v>
      </c>
      <c r="G7351" s="24" t="s">
        <v>104</v>
      </c>
      <c r="H7351" s="1"/>
      <c r="I7351" s="1"/>
      <c r="AD7351" s="1"/>
      <c r="AE7351" s="1"/>
      <c r="AG7351" s="7"/>
      <c r="AH7351" s="7"/>
      <c r="AI7351" s="7"/>
      <c r="IU7351" s="11"/>
      <c r="IV7351" s="11"/>
      <c r="IW7351" s="11"/>
      <c r="AMI7351" s="12"/>
      <c r="AMJ7351" s="12"/>
      <c r="AMK7351" s="12"/>
    </row>
    <row r="7352" spans="1:1025">
      <c r="A7352" s="23">
        <v>3</v>
      </c>
      <c r="B7352" s="23">
        <v>1998</v>
      </c>
      <c r="C7352" s="24">
        <v>141.80000000000001</v>
      </c>
      <c r="D7352" s="24">
        <v>-49.53</v>
      </c>
      <c r="E7352" s="24">
        <v>300</v>
      </c>
      <c r="F7352" s="27">
        <v>0.16</v>
      </c>
      <c r="G7352" s="24" t="s">
        <v>104</v>
      </c>
      <c r="H7352" s="1"/>
      <c r="I7352" s="1"/>
      <c r="AD7352" s="1"/>
      <c r="AE7352" s="1"/>
      <c r="AG7352" s="7"/>
      <c r="AH7352" s="7"/>
      <c r="AI7352" s="7"/>
      <c r="IU7352" s="11"/>
      <c r="IV7352" s="11"/>
      <c r="IW7352" s="11"/>
      <c r="AMI7352" s="12"/>
      <c r="AMJ7352" s="12"/>
      <c r="AMK7352" s="12"/>
    </row>
    <row r="7353" spans="1:1025">
      <c r="A7353" s="23">
        <v>3</v>
      </c>
      <c r="B7353" s="23">
        <v>1998</v>
      </c>
      <c r="C7353" s="24">
        <v>141.83000000000001</v>
      </c>
      <c r="D7353" s="24">
        <v>-53.75</v>
      </c>
      <c r="E7353" s="24">
        <v>45</v>
      </c>
      <c r="F7353" s="27">
        <v>7.0000000000000007E-2</v>
      </c>
      <c r="G7353" s="24" t="s">
        <v>104</v>
      </c>
      <c r="H7353" s="1"/>
      <c r="I7353" s="1"/>
      <c r="AD7353" s="1"/>
      <c r="AE7353" s="1"/>
      <c r="AG7353" s="7"/>
      <c r="AH7353" s="7"/>
      <c r="AI7353" s="7"/>
      <c r="IU7353" s="11"/>
      <c r="IV7353" s="11"/>
      <c r="IW7353" s="11"/>
      <c r="AMI7353" s="12"/>
      <c r="AMJ7353" s="12"/>
      <c r="AMK7353" s="12"/>
    </row>
    <row r="7354" spans="1:1025">
      <c r="A7354" s="23">
        <v>3</v>
      </c>
      <c r="B7354" s="23">
        <v>1998</v>
      </c>
      <c r="C7354" s="24">
        <v>141.83000000000001</v>
      </c>
      <c r="D7354" s="24">
        <v>-53.75</v>
      </c>
      <c r="E7354" s="24">
        <v>75</v>
      </c>
      <c r="F7354" s="27">
        <v>0.11</v>
      </c>
      <c r="G7354" s="24" t="s">
        <v>104</v>
      </c>
      <c r="H7354" s="1"/>
      <c r="I7354" s="1"/>
      <c r="AD7354" s="1"/>
      <c r="AE7354" s="1"/>
      <c r="AG7354" s="7"/>
      <c r="AH7354" s="7"/>
      <c r="AI7354" s="7"/>
      <c r="IU7354" s="11"/>
      <c r="IV7354" s="11"/>
      <c r="IW7354" s="11"/>
      <c r="AMI7354" s="12"/>
      <c r="AMJ7354" s="12"/>
      <c r="AMK7354" s="12"/>
    </row>
    <row r="7355" spans="1:1025">
      <c r="A7355" s="23">
        <v>3</v>
      </c>
      <c r="B7355" s="23">
        <v>1998</v>
      </c>
      <c r="C7355" s="24">
        <v>141.83000000000001</v>
      </c>
      <c r="D7355" s="24">
        <v>-53.75</v>
      </c>
      <c r="E7355" s="24">
        <v>100</v>
      </c>
      <c r="F7355" s="27">
        <v>0.14000000000000001</v>
      </c>
      <c r="G7355" s="24" t="s">
        <v>104</v>
      </c>
      <c r="H7355" s="1"/>
      <c r="I7355" s="1"/>
      <c r="AD7355" s="1"/>
      <c r="AE7355" s="1"/>
      <c r="AG7355" s="7"/>
      <c r="AH7355" s="7"/>
      <c r="AI7355" s="7"/>
      <c r="IU7355" s="11"/>
      <c r="IV7355" s="11"/>
      <c r="IW7355" s="11"/>
      <c r="AMI7355" s="12"/>
      <c r="AMJ7355" s="12"/>
      <c r="AMK7355" s="12"/>
    </row>
    <row r="7356" spans="1:1025">
      <c r="A7356" s="23">
        <v>3</v>
      </c>
      <c r="B7356" s="23">
        <v>1998</v>
      </c>
      <c r="C7356" s="24">
        <v>141.83000000000001</v>
      </c>
      <c r="D7356" s="24">
        <v>-53.75</v>
      </c>
      <c r="E7356" s="24">
        <v>149</v>
      </c>
      <c r="F7356" s="27">
        <v>0.13</v>
      </c>
      <c r="G7356" s="24" t="s">
        <v>104</v>
      </c>
      <c r="H7356" s="1"/>
      <c r="I7356" s="1"/>
      <c r="AD7356" s="1"/>
      <c r="AE7356" s="1"/>
      <c r="AG7356" s="7"/>
      <c r="AH7356" s="7"/>
      <c r="AI7356" s="7"/>
      <c r="IU7356" s="11"/>
      <c r="IV7356" s="11"/>
      <c r="IW7356" s="11"/>
      <c r="AMI7356" s="12"/>
      <c r="AMJ7356" s="12"/>
      <c r="AMK7356" s="12"/>
    </row>
    <row r="7357" spans="1:1025">
      <c r="A7357" s="23">
        <v>3</v>
      </c>
      <c r="B7357" s="23">
        <v>1998</v>
      </c>
      <c r="C7357" s="24">
        <v>141.83000000000001</v>
      </c>
      <c r="D7357" s="24">
        <v>-53.75</v>
      </c>
      <c r="E7357" s="24">
        <v>300</v>
      </c>
      <c r="F7357" s="27">
        <v>0.23</v>
      </c>
      <c r="G7357" s="24" t="s">
        <v>104</v>
      </c>
      <c r="H7357" s="1"/>
      <c r="I7357" s="1"/>
      <c r="AD7357" s="1"/>
      <c r="AE7357" s="1"/>
      <c r="AG7357" s="7"/>
      <c r="AH7357" s="7"/>
      <c r="AI7357" s="7"/>
      <c r="IU7357" s="11"/>
      <c r="IV7357" s="11"/>
      <c r="IW7357" s="11"/>
      <c r="AMI7357" s="12"/>
      <c r="AMJ7357" s="12"/>
      <c r="AMK7357" s="12"/>
    </row>
    <row r="7358" spans="1:1025">
      <c r="A7358" s="23">
        <v>3</v>
      </c>
      <c r="B7358" s="23">
        <v>1998</v>
      </c>
      <c r="C7358" s="24">
        <v>141.83000000000001</v>
      </c>
      <c r="D7358" s="24">
        <v>-53.04</v>
      </c>
      <c r="E7358" s="24">
        <v>15</v>
      </c>
      <c r="F7358" s="27">
        <v>0.09</v>
      </c>
      <c r="G7358" s="24" t="s">
        <v>104</v>
      </c>
      <c r="H7358" s="1"/>
      <c r="I7358" s="1"/>
      <c r="AD7358" s="1"/>
      <c r="AE7358" s="1"/>
      <c r="AG7358" s="7"/>
      <c r="AH7358" s="7"/>
      <c r="AI7358" s="7"/>
      <c r="IU7358" s="11"/>
      <c r="IV7358" s="11"/>
      <c r="IW7358" s="11"/>
      <c r="AMI7358" s="12"/>
      <c r="AMJ7358" s="12"/>
      <c r="AMK7358" s="12"/>
    </row>
    <row r="7359" spans="1:1025">
      <c r="A7359" s="23">
        <v>3</v>
      </c>
      <c r="B7359" s="23">
        <v>1998</v>
      </c>
      <c r="C7359" s="24">
        <v>141.83000000000001</v>
      </c>
      <c r="D7359" s="24">
        <v>-53.04</v>
      </c>
      <c r="E7359" s="24">
        <v>46</v>
      </c>
      <c r="F7359" s="27">
        <v>7.0000000000000007E-2</v>
      </c>
      <c r="G7359" s="24" t="s">
        <v>104</v>
      </c>
      <c r="H7359" s="1"/>
      <c r="I7359" s="1"/>
      <c r="AD7359" s="1"/>
      <c r="AE7359" s="1"/>
      <c r="AG7359" s="7"/>
      <c r="AH7359" s="7"/>
      <c r="AI7359" s="7"/>
      <c r="IU7359" s="11"/>
      <c r="IV7359" s="11"/>
      <c r="IW7359" s="11"/>
      <c r="AMI7359" s="12"/>
      <c r="AMJ7359" s="12"/>
      <c r="AMK7359" s="12"/>
    </row>
    <row r="7360" spans="1:1025">
      <c r="A7360" s="23">
        <v>3</v>
      </c>
      <c r="B7360" s="23">
        <v>1998</v>
      </c>
      <c r="C7360" s="24">
        <v>141.83000000000001</v>
      </c>
      <c r="D7360" s="24">
        <v>-53.04</v>
      </c>
      <c r="E7360" s="24">
        <v>75</v>
      </c>
      <c r="F7360" s="27">
        <v>0.08</v>
      </c>
      <c r="G7360" s="24" t="s">
        <v>104</v>
      </c>
      <c r="H7360" s="1"/>
      <c r="I7360" s="1"/>
      <c r="AD7360" s="1"/>
      <c r="AE7360" s="1"/>
      <c r="AG7360" s="7"/>
      <c r="AH7360" s="7"/>
      <c r="AI7360" s="7"/>
      <c r="IU7360" s="11"/>
      <c r="IV7360" s="11"/>
      <c r="IW7360" s="11"/>
      <c r="AMI7360" s="12"/>
      <c r="AMJ7360" s="12"/>
      <c r="AMK7360" s="12"/>
    </row>
    <row r="7361" spans="1:1025">
      <c r="A7361" s="23">
        <v>3</v>
      </c>
      <c r="B7361" s="23">
        <v>1998</v>
      </c>
      <c r="C7361" s="24">
        <v>141.83000000000001</v>
      </c>
      <c r="D7361" s="24">
        <v>-53.04</v>
      </c>
      <c r="E7361" s="24">
        <v>100</v>
      </c>
      <c r="F7361" s="27">
        <v>0.09</v>
      </c>
      <c r="G7361" s="24" t="s">
        <v>104</v>
      </c>
      <c r="H7361" s="1"/>
      <c r="I7361" s="1"/>
      <c r="AD7361" s="1"/>
      <c r="AE7361" s="1"/>
      <c r="AG7361" s="7"/>
      <c r="AH7361" s="7"/>
      <c r="AI7361" s="7"/>
      <c r="IU7361" s="11"/>
      <c r="IV7361" s="11"/>
      <c r="IW7361" s="11"/>
      <c r="AMI7361" s="12"/>
      <c r="AMJ7361" s="12"/>
      <c r="AMK7361" s="12"/>
    </row>
    <row r="7362" spans="1:1025">
      <c r="A7362" s="23">
        <v>3</v>
      </c>
      <c r="B7362" s="23">
        <v>1998</v>
      </c>
      <c r="C7362" s="24">
        <v>141.83000000000001</v>
      </c>
      <c r="D7362" s="24">
        <v>-53.04</v>
      </c>
      <c r="E7362" s="24">
        <v>150</v>
      </c>
      <c r="F7362" s="27">
        <v>0.09</v>
      </c>
      <c r="G7362" s="24" t="s">
        <v>104</v>
      </c>
      <c r="H7362" s="1"/>
      <c r="I7362" s="1"/>
      <c r="AD7362" s="1"/>
      <c r="AE7362" s="1"/>
      <c r="AG7362" s="7"/>
      <c r="AH7362" s="7"/>
      <c r="AI7362" s="7"/>
      <c r="IU7362" s="11"/>
      <c r="IV7362" s="11"/>
      <c r="IW7362" s="11"/>
      <c r="AMI7362" s="12"/>
      <c r="AMJ7362" s="12"/>
      <c r="AMK7362" s="12"/>
    </row>
    <row r="7363" spans="1:1025">
      <c r="A7363" s="23">
        <v>3</v>
      </c>
      <c r="B7363" s="23">
        <v>1998</v>
      </c>
      <c r="C7363" s="24">
        <v>141.83000000000001</v>
      </c>
      <c r="D7363" s="24">
        <v>-53.04</v>
      </c>
      <c r="E7363" s="24">
        <v>298</v>
      </c>
      <c r="F7363" s="27">
        <v>0.23</v>
      </c>
      <c r="G7363" s="24" t="s">
        <v>104</v>
      </c>
      <c r="H7363" s="1"/>
      <c r="I7363" s="1"/>
      <c r="AD7363" s="1"/>
      <c r="AE7363" s="1"/>
      <c r="AG7363" s="7"/>
      <c r="AH7363" s="7"/>
      <c r="AI7363" s="7"/>
      <c r="IU7363" s="11"/>
      <c r="IV7363" s="11"/>
      <c r="IW7363" s="11"/>
      <c r="AMI7363" s="12"/>
      <c r="AMJ7363" s="12"/>
      <c r="AMK7363" s="12"/>
    </row>
    <row r="7364" spans="1:1025">
      <c r="A7364" s="23">
        <v>3</v>
      </c>
      <c r="B7364" s="23">
        <v>1998</v>
      </c>
      <c r="C7364" s="24">
        <v>143.21</v>
      </c>
      <c r="D7364" s="24">
        <v>-51</v>
      </c>
      <c r="E7364" s="24">
        <v>15</v>
      </c>
      <c r="F7364" s="27">
        <v>0.22</v>
      </c>
      <c r="G7364" s="24" t="s">
        <v>104</v>
      </c>
      <c r="H7364" s="1"/>
      <c r="I7364" s="1"/>
      <c r="AD7364" s="1"/>
      <c r="AE7364" s="1"/>
      <c r="AG7364" s="7"/>
      <c r="AH7364" s="7"/>
      <c r="AI7364" s="7"/>
      <c r="IU7364" s="11"/>
      <c r="IV7364" s="11"/>
      <c r="IW7364" s="11"/>
      <c r="AMI7364" s="12"/>
      <c r="AMJ7364" s="12"/>
      <c r="AMK7364" s="12"/>
    </row>
    <row r="7365" spans="1:1025">
      <c r="A7365" s="23">
        <v>3</v>
      </c>
      <c r="B7365" s="23">
        <v>1998</v>
      </c>
      <c r="C7365" s="24">
        <v>143.21</v>
      </c>
      <c r="D7365" s="24">
        <v>-51</v>
      </c>
      <c r="E7365" s="24">
        <v>43</v>
      </c>
      <c r="F7365" s="27">
        <v>0.08</v>
      </c>
      <c r="G7365" s="24" t="s">
        <v>104</v>
      </c>
      <c r="H7365" s="1"/>
      <c r="I7365" s="1"/>
      <c r="AD7365" s="1"/>
      <c r="AE7365" s="1"/>
      <c r="AG7365" s="7"/>
      <c r="AH7365" s="7"/>
      <c r="AI7365" s="7"/>
      <c r="IU7365" s="11"/>
      <c r="IV7365" s="11"/>
      <c r="IW7365" s="11"/>
      <c r="AMI7365" s="12"/>
      <c r="AMJ7365" s="12"/>
      <c r="AMK7365" s="12"/>
    </row>
    <row r="7366" spans="1:1025">
      <c r="A7366" s="23">
        <v>3</v>
      </c>
      <c r="B7366" s="23">
        <v>1998</v>
      </c>
      <c r="C7366" s="24">
        <v>143.21</v>
      </c>
      <c r="D7366" s="24">
        <v>-51</v>
      </c>
      <c r="E7366" s="24">
        <v>75</v>
      </c>
      <c r="F7366" s="27">
        <v>0.06</v>
      </c>
      <c r="G7366" s="24" t="s">
        <v>104</v>
      </c>
      <c r="H7366" s="1"/>
      <c r="I7366" s="1"/>
      <c r="AD7366" s="1"/>
      <c r="AE7366" s="1"/>
      <c r="AG7366" s="7"/>
      <c r="AH7366" s="7"/>
      <c r="AI7366" s="7"/>
      <c r="IU7366" s="11"/>
      <c r="IV7366" s="11"/>
      <c r="IW7366" s="11"/>
      <c r="AMI7366" s="12"/>
      <c r="AMJ7366" s="12"/>
      <c r="AMK7366" s="12"/>
    </row>
    <row r="7367" spans="1:1025">
      <c r="A7367" s="23">
        <v>3</v>
      </c>
      <c r="B7367" s="23">
        <v>1998</v>
      </c>
      <c r="C7367" s="24">
        <v>143.21</v>
      </c>
      <c r="D7367" s="24">
        <v>-51</v>
      </c>
      <c r="E7367" s="24">
        <v>100</v>
      </c>
      <c r="F7367" s="27">
        <v>0.06</v>
      </c>
      <c r="G7367" s="24" t="s">
        <v>104</v>
      </c>
      <c r="H7367" s="1"/>
      <c r="I7367" s="1"/>
      <c r="AD7367" s="1"/>
      <c r="AE7367" s="1"/>
      <c r="AG7367" s="7"/>
      <c r="AH7367" s="7"/>
      <c r="AI7367" s="7"/>
      <c r="IU7367" s="11"/>
      <c r="IV7367" s="11"/>
      <c r="IW7367" s="11"/>
      <c r="AMI7367" s="12"/>
      <c r="AMJ7367" s="12"/>
      <c r="AMK7367" s="12"/>
    </row>
    <row r="7368" spans="1:1025">
      <c r="A7368" s="23">
        <v>3</v>
      </c>
      <c r="B7368" s="23">
        <v>1998</v>
      </c>
      <c r="C7368" s="24">
        <v>143.21</v>
      </c>
      <c r="D7368" s="24">
        <v>-51</v>
      </c>
      <c r="E7368" s="24">
        <v>149</v>
      </c>
      <c r="F7368" s="27">
        <v>0.13</v>
      </c>
      <c r="G7368" s="24" t="s">
        <v>104</v>
      </c>
      <c r="H7368" s="1"/>
      <c r="I7368" s="1"/>
      <c r="AD7368" s="1"/>
      <c r="AE7368" s="1"/>
      <c r="AG7368" s="7"/>
      <c r="AH7368" s="7"/>
      <c r="AI7368" s="7"/>
      <c r="IU7368" s="11"/>
      <c r="IV7368" s="11"/>
      <c r="IW7368" s="11"/>
      <c r="AMI7368" s="12"/>
      <c r="AMJ7368" s="12"/>
      <c r="AMK7368" s="12"/>
    </row>
    <row r="7369" spans="1:1025">
      <c r="A7369" s="23">
        <v>3</v>
      </c>
      <c r="B7369" s="23">
        <v>1998</v>
      </c>
      <c r="C7369" s="24">
        <v>-7.53</v>
      </c>
      <c r="D7369" s="24">
        <v>47.33</v>
      </c>
      <c r="E7369" s="24">
        <v>0</v>
      </c>
      <c r="F7369" s="27">
        <v>2.2799999999999998</v>
      </c>
      <c r="G7369" s="24" t="s">
        <v>105</v>
      </c>
      <c r="H7369" s="1"/>
      <c r="I7369" s="1"/>
      <c r="AD7369" s="1"/>
      <c r="AE7369" s="1"/>
      <c r="AG7369" s="7"/>
      <c r="AH7369" s="7"/>
      <c r="AI7369" s="7"/>
      <c r="IU7369" s="11"/>
      <c r="IV7369" s="11"/>
      <c r="IW7369" s="11"/>
      <c r="AMI7369" s="12"/>
      <c r="AMJ7369" s="12"/>
      <c r="AMK7369" s="12"/>
    </row>
    <row r="7370" spans="1:1025">
      <c r="A7370" s="23">
        <v>3</v>
      </c>
      <c r="B7370" s="23">
        <v>1998</v>
      </c>
      <c r="C7370" s="24">
        <v>-7.72</v>
      </c>
      <c r="D7370" s="24">
        <v>47.23</v>
      </c>
      <c r="E7370" s="24">
        <v>0</v>
      </c>
      <c r="F7370" s="27">
        <v>1.47</v>
      </c>
      <c r="G7370" s="24" t="s">
        <v>105</v>
      </c>
      <c r="H7370" s="1"/>
      <c r="I7370" s="1"/>
      <c r="AD7370" s="1"/>
      <c r="AE7370" s="1"/>
      <c r="AG7370" s="7"/>
      <c r="AH7370" s="7"/>
      <c r="AI7370" s="7"/>
      <c r="IU7370" s="11"/>
      <c r="IV7370" s="11"/>
      <c r="IW7370" s="11"/>
      <c r="AMI7370" s="12"/>
      <c r="AMJ7370" s="12"/>
      <c r="AMK7370" s="12"/>
    </row>
    <row r="7371" spans="1:1025">
      <c r="A7371" s="23">
        <v>3</v>
      </c>
      <c r="B7371" s="23">
        <v>1998</v>
      </c>
      <c r="C7371" s="24">
        <v>-7.82</v>
      </c>
      <c r="D7371" s="24">
        <v>47.18</v>
      </c>
      <c r="E7371" s="24">
        <v>0</v>
      </c>
      <c r="F7371" s="27">
        <v>1.56</v>
      </c>
      <c r="G7371" s="24" t="s">
        <v>105</v>
      </c>
      <c r="H7371" s="1"/>
      <c r="I7371" s="1"/>
      <c r="AD7371" s="1"/>
      <c r="AE7371" s="1"/>
      <c r="AG7371" s="7"/>
      <c r="AH7371" s="7"/>
      <c r="AI7371" s="7"/>
      <c r="IU7371" s="11"/>
      <c r="IV7371" s="11"/>
      <c r="IW7371" s="11"/>
      <c r="AMI7371" s="12"/>
      <c r="AMJ7371" s="12"/>
      <c r="AMK7371" s="12"/>
    </row>
    <row r="7372" spans="1:1025">
      <c r="A7372" s="23">
        <v>3</v>
      </c>
      <c r="B7372" s="23">
        <v>1998</v>
      </c>
      <c r="C7372" s="24">
        <v>-7.94</v>
      </c>
      <c r="D7372" s="24">
        <v>47.1</v>
      </c>
      <c r="E7372" s="24">
        <v>0</v>
      </c>
      <c r="F7372" s="27">
        <v>1.39</v>
      </c>
      <c r="G7372" s="24" t="s">
        <v>105</v>
      </c>
      <c r="H7372" s="1"/>
      <c r="I7372" s="1"/>
      <c r="AD7372" s="1"/>
      <c r="AE7372" s="1"/>
      <c r="AG7372" s="7"/>
      <c r="AH7372" s="7"/>
      <c r="AI7372" s="7"/>
      <c r="IU7372" s="11"/>
      <c r="IV7372" s="11"/>
      <c r="IW7372" s="11"/>
      <c r="AMI7372" s="12"/>
      <c r="AMJ7372" s="12"/>
      <c r="AMK7372" s="12"/>
    </row>
    <row r="7373" spans="1:1025">
      <c r="A7373" s="23">
        <v>3</v>
      </c>
      <c r="B7373" s="23">
        <v>1998</v>
      </c>
      <c r="C7373" s="24">
        <v>-8.0500000000000007</v>
      </c>
      <c r="D7373" s="24">
        <v>47.03</v>
      </c>
      <c r="E7373" s="24">
        <v>0</v>
      </c>
      <c r="F7373" s="27">
        <v>1.43</v>
      </c>
      <c r="G7373" s="24" t="s">
        <v>105</v>
      </c>
      <c r="H7373" s="1"/>
      <c r="I7373" s="1"/>
      <c r="AD7373" s="1"/>
      <c r="AE7373" s="1"/>
      <c r="AG7373" s="7"/>
      <c r="AH7373" s="7"/>
      <c r="AI7373" s="7"/>
      <c r="IU7373" s="11"/>
      <c r="IV7373" s="11"/>
      <c r="IW7373" s="11"/>
      <c r="AMI7373" s="12"/>
      <c r="AMJ7373" s="12"/>
      <c r="AMK7373" s="12"/>
    </row>
    <row r="7374" spans="1:1025">
      <c r="A7374" s="23">
        <v>3</v>
      </c>
      <c r="B7374" s="23">
        <v>1998</v>
      </c>
      <c r="C7374" s="24">
        <v>-8.17</v>
      </c>
      <c r="D7374" s="24">
        <v>46.95</v>
      </c>
      <c r="E7374" s="24">
        <v>0</v>
      </c>
      <c r="F7374" s="27">
        <v>1.69</v>
      </c>
      <c r="G7374" s="24" t="s">
        <v>105</v>
      </c>
      <c r="H7374" s="1"/>
      <c r="I7374" s="1"/>
      <c r="AD7374" s="1"/>
      <c r="AE7374" s="1"/>
      <c r="AG7374" s="7"/>
      <c r="AH7374" s="7"/>
      <c r="AI7374" s="7"/>
      <c r="IU7374" s="11"/>
      <c r="IV7374" s="11"/>
      <c r="IW7374" s="11"/>
      <c r="AMI7374" s="12"/>
      <c r="AMJ7374" s="12"/>
      <c r="AMK7374" s="12"/>
    </row>
    <row r="7375" spans="1:1025">
      <c r="A7375" s="23">
        <v>3</v>
      </c>
      <c r="B7375" s="23">
        <v>1998</v>
      </c>
      <c r="C7375" s="24">
        <v>-8.42</v>
      </c>
      <c r="D7375" s="24">
        <v>46.78</v>
      </c>
      <c r="E7375" s="24">
        <v>0</v>
      </c>
      <c r="F7375" s="27">
        <v>1.72</v>
      </c>
      <c r="G7375" s="24" t="s">
        <v>105</v>
      </c>
      <c r="H7375" s="1"/>
      <c r="I7375" s="1"/>
      <c r="AD7375" s="1"/>
      <c r="AE7375" s="1"/>
      <c r="AG7375" s="7"/>
      <c r="AH7375" s="7"/>
      <c r="AI7375" s="7"/>
      <c r="IU7375" s="11"/>
      <c r="IV7375" s="11"/>
      <c r="IW7375" s="11"/>
      <c r="AMI7375" s="12"/>
      <c r="AMJ7375" s="12"/>
      <c r="AMK7375" s="12"/>
    </row>
    <row r="7376" spans="1:1025">
      <c r="A7376" s="23">
        <v>3</v>
      </c>
      <c r="B7376" s="23">
        <v>1998</v>
      </c>
      <c r="C7376" s="24">
        <v>-8.81</v>
      </c>
      <c r="D7376" s="24">
        <v>46.53</v>
      </c>
      <c r="E7376" s="24">
        <v>0</v>
      </c>
      <c r="F7376" s="27">
        <v>1.2</v>
      </c>
      <c r="G7376" s="24" t="s">
        <v>105</v>
      </c>
      <c r="H7376" s="1"/>
      <c r="I7376" s="1"/>
      <c r="AD7376" s="1"/>
      <c r="AE7376" s="1"/>
      <c r="AG7376" s="7"/>
      <c r="AH7376" s="7"/>
      <c r="AI7376" s="7"/>
      <c r="IU7376" s="11"/>
      <c r="IV7376" s="11"/>
      <c r="IW7376" s="11"/>
      <c r="AMI7376" s="12"/>
      <c r="AMJ7376" s="12"/>
      <c r="AMK7376" s="12"/>
    </row>
    <row r="7377" spans="1:1025">
      <c r="A7377" s="23">
        <v>3</v>
      </c>
      <c r="B7377" s="23">
        <v>1998</v>
      </c>
      <c r="C7377" s="24">
        <v>-9.8699999999999992</v>
      </c>
      <c r="D7377" s="24">
        <v>45.88</v>
      </c>
      <c r="E7377" s="24">
        <v>0</v>
      </c>
      <c r="F7377" s="27">
        <v>1.18</v>
      </c>
      <c r="G7377" s="24" t="s">
        <v>105</v>
      </c>
      <c r="H7377" s="1"/>
      <c r="I7377" s="1"/>
      <c r="AD7377" s="1"/>
      <c r="AE7377" s="1"/>
      <c r="AG7377" s="7"/>
      <c r="AH7377" s="7"/>
      <c r="AI7377" s="7"/>
      <c r="IU7377" s="11"/>
      <c r="IV7377" s="11"/>
      <c r="IW7377" s="11"/>
      <c r="AMI7377" s="12"/>
      <c r="AMJ7377" s="12"/>
      <c r="AMK7377" s="12"/>
    </row>
    <row r="7378" spans="1:1025">
      <c r="A7378" s="23">
        <v>3</v>
      </c>
      <c r="B7378" s="23">
        <v>1998</v>
      </c>
      <c r="C7378" s="24">
        <v>-10.02</v>
      </c>
      <c r="D7378" s="24">
        <v>45.77</v>
      </c>
      <c r="E7378" s="24">
        <v>0</v>
      </c>
      <c r="F7378" s="27">
        <v>1.41</v>
      </c>
      <c r="G7378" s="24" t="s">
        <v>105</v>
      </c>
      <c r="H7378" s="1"/>
      <c r="I7378" s="1"/>
      <c r="AD7378" s="1"/>
      <c r="AE7378" s="1"/>
      <c r="AG7378" s="7"/>
      <c r="AH7378" s="7"/>
      <c r="AI7378" s="7"/>
      <c r="IU7378" s="11"/>
      <c r="IV7378" s="11"/>
      <c r="IW7378" s="11"/>
      <c r="AMI7378" s="12"/>
      <c r="AMJ7378" s="12"/>
      <c r="AMK7378" s="12"/>
    </row>
    <row r="7379" spans="1:1025">
      <c r="A7379" s="23">
        <v>3</v>
      </c>
      <c r="B7379" s="23">
        <v>1998</v>
      </c>
      <c r="C7379" s="24">
        <v>-10.17</v>
      </c>
      <c r="D7379" s="24">
        <v>45.67</v>
      </c>
      <c r="E7379" s="24">
        <v>0</v>
      </c>
      <c r="F7379" s="27">
        <v>1.28</v>
      </c>
      <c r="G7379" s="24" t="s">
        <v>105</v>
      </c>
      <c r="H7379" s="1"/>
      <c r="I7379" s="1"/>
      <c r="AD7379" s="1"/>
      <c r="AE7379" s="1"/>
      <c r="AG7379" s="7"/>
      <c r="AH7379" s="7"/>
      <c r="AI7379" s="7"/>
      <c r="IU7379" s="11"/>
      <c r="IV7379" s="11"/>
      <c r="IW7379" s="11"/>
      <c r="AMI7379" s="12"/>
      <c r="AMJ7379" s="12"/>
      <c r="AMK7379" s="12"/>
    </row>
    <row r="7380" spans="1:1025">
      <c r="A7380" s="23">
        <v>3</v>
      </c>
      <c r="B7380" s="23">
        <v>1998</v>
      </c>
      <c r="C7380" s="24">
        <v>-10.28</v>
      </c>
      <c r="D7380" s="24">
        <v>45.6</v>
      </c>
      <c r="E7380" s="24">
        <v>0</v>
      </c>
      <c r="F7380" s="27">
        <v>1.62</v>
      </c>
      <c r="G7380" s="24" t="s">
        <v>105</v>
      </c>
      <c r="H7380" s="1"/>
      <c r="I7380" s="1"/>
      <c r="AD7380" s="1"/>
      <c r="AE7380" s="1"/>
      <c r="AG7380" s="7"/>
      <c r="AH7380" s="7"/>
      <c r="AI7380" s="7"/>
      <c r="IU7380" s="11"/>
      <c r="IV7380" s="11"/>
      <c r="IW7380" s="11"/>
      <c r="AMI7380" s="12"/>
      <c r="AMJ7380" s="12"/>
      <c r="AMK7380" s="12"/>
    </row>
    <row r="7381" spans="1:1025">
      <c r="A7381" s="23">
        <v>3</v>
      </c>
      <c r="B7381" s="23">
        <v>1998</v>
      </c>
      <c r="C7381" s="24">
        <v>-10.42</v>
      </c>
      <c r="D7381" s="24">
        <v>45.52</v>
      </c>
      <c r="E7381" s="24">
        <v>0</v>
      </c>
      <c r="F7381" s="27">
        <v>1.72</v>
      </c>
      <c r="G7381" s="24" t="s">
        <v>105</v>
      </c>
      <c r="H7381" s="1"/>
      <c r="I7381" s="1"/>
      <c r="AD7381" s="1"/>
      <c r="AE7381" s="1"/>
      <c r="AG7381" s="7"/>
      <c r="AH7381" s="7"/>
      <c r="AI7381" s="7"/>
      <c r="IU7381" s="11"/>
      <c r="IV7381" s="11"/>
      <c r="IW7381" s="11"/>
      <c r="AMI7381" s="12"/>
      <c r="AMJ7381" s="12"/>
      <c r="AMK7381" s="12"/>
    </row>
    <row r="7382" spans="1:1025">
      <c r="A7382" s="23">
        <v>3</v>
      </c>
      <c r="B7382" s="23">
        <v>1998</v>
      </c>
      <c r="C7382" s="24">
        <v>-10.59</v>
      </c>
      <c r="D7382" s="24">
        <v>45.41</v>
      </c>
      <c r="E7382" s="24">
        <v>0</v>
      </c>
      <c r="F7382" s="27">
        <v>1.63</v>
      </c>
      <c r="G7382" s="24" t="s">
        <v>105</v>
      </c>
      <c r="H7382" s="1"/>
      <c r="I7382" s="1"/>
      <c r="AD7382" s="1"/>
      <c r="AE7382" s="1"/>
      <c r="AG7382" s="7"/>
      <c r="AH7382" s="7"/>
      <c r="AI7382" s="7"/>
      <c r="IU7382" s="11"/>
      <c r="IV7382" s="11"/>
      <c r="IW7382" s="11"/>
      <c r="AMI7382" s="12"/>
      <c r="AMJ7382" s="12"/>
      <c r="AMK7382" s="12"/>
    </row>
    <row r="7383" spans="1:1025">
      <c r="A7383" s="23">
        <v>3</v>
      </c>
      <c r="B7383" s="23">
        <v>1998</v>
      </c>
      <c r="C7383" s="24">
        <v>-10.99</v>
      </c>
      <c r="D7383" s="24">
        <v>45.16</v>
      </c>
      <c r="E7383" s="24">
        <v>0</v>
      </c>
      <c r="F7383" s="27">
        <v>1.88</v>
      </c>
      <c r="G7383" s="24" t="s">
        <v>105</v>
      </c>
      <c r="H7383" s="1"/>
      <c r="I7383" s="1"/>
      <c r="AD7383" s="1"/>
      <c r="AE7383" s="1"/>
      <c r="AG7383" s="7"/>
      <c r="AH7383" s="7"/>
      <c r="AI7383" s="7"/>
      <c r="IU7383" s="11"/>
      <c r="IV7383" s="11"/>
      <c r="IW7383" s="11"/>
      <c r="AMI7383" s="12"/>
      <c r="AMJ7383" s="12"/>
      <c r="AMK7383" s="12"/>
    </row>
    <row r="7384" spans="1:1025">
      <c r="A7384" s="23">
        <v>3</v>
      </c>
      <c r="B7384" s="23">
        <v>1998</v>
      </c>
      <c r="C7384" s="24">
        <v>-11.52</v>
      </c>
      <c r="D7384" s="24">
        <v>44.8</v>
      </c>
      <c r="E7384" s="24">
        <v>0</v>
      </c>
      <c r="F7384" s="27">
        <v>4.09</v>
      </c>
      <c r="G7384" s="24" t="s">
        <v>105</v>
      </c>
      <c r="H7384" s="1"/>
      <c r="I7384" s="1"/>
      <c r="AD7384" s="1"/>
      <c r="AE7384" s="1"/>
      <c r="AG7384" s="7"/>
      <c r="AH7384" s="7"/>
      <c r="AI7384" s="7"/>
      <c r="IU7384" s="11"/>
      <c r="IV7384" s="11"/>
      <c r="IW7384" s="11"/>
      <c r="AMI7384" s="12"/>
      <c r="AMJ7384" s="12"/>
      <c r="AMK7384" s="12"/>
    </row>
    <row r="7385" spans="1:1025">
      <c r="A7385" s="23">
        <v>3</v>
      </c>
      <c r="B7385" s="23">
        <v>1998</v>
      </c>
      <c r="C7385" s="24">
        <v>-12.15</v>
      </c>
      <c r="D7385" s="24">
        <v>44.38</v>
      </c>
      <c r="E7385" s="24">
        <v>0</v>
      </c>
      <c r="F7385" s="27">
        <v>2.2200000000000002</v>
      </c>
      <c r="G7385" s="24" t="s">
        <v>105</v>
      </c>
      <c r="H7385" s="1"/>
      <c r="I7385" s="1"/>
      <c r="AD7385" s="1"/>
      <c r="AE7385" s="1"/>
      <c r="AG7385" s="7"/>
      <c r="AH7385" s="7"/>
      <c r="AI7385" s="7"/>
      <c r="IU7385" s="11"/>
      <c r="IV7385" s="11"/>
      <c r="IW7385" s="11"/>
      <c r="AMI7385" s="12"/>
      <c r="AMJ7385" s="12"/>
      <c r="AMK7385" s="12"/>
    </row>
    <row r="7386" spans="1:1025">
      <c r="A7386" s="23">
        <v>3</v>
      </c>
      <c r="B7386" s="23">
        <v>1998</v>
      </c>
      <c r="C7386" s="24">
        <v>-12.68</v>
      </c>
      <c r="D7386" s="24">
        <v>44.02</v>
      </c>
      <c r="E7386" s="24">
        <v>0</v>
      </c>
      <c r="F7386" s="27">
        <v>2.15</v>
      </c>
      <c r="G7386" s="24" t="s">
        <v>105</v>
      </c>
      <c r="H7386" s="1"/>
      <c r="I7386" s="1"/>
      <c r="AD7386" s="1"/>
      <c r="AE7386" s="1"/>
      <c r="AG7386" s="7"/>
      <c r="AH7386" s="7"/>
      <c r="AI7386" s="7"/>
      <c r="IU7386" s="11"/>
      <c r="IV7386" s="11"/>
      <c r="IW7386" s="11"/>
      <c r="AMI7386" s="12"/>
      <c r="AMJ7386" s="12"/>
      <c r="AMK7386" s="12"/>
    </row>
    <row r="7387" spans="1:1025">
      <c r="A7387" s="23">
        <v>3</v>
      </c>
      <c r="B7387" s="23">
        <v>1998</v>
      </c>
      <c r="C7387" s="24">
        <v>-13.46</v>
      </c>
      <c r="D7387" s="24">
        <v>43.52</v>
      </c>
      <c r="E7387" s="24">
        <v>0</v>
      </c>
      <c r="F7387" s="27">
        <v>3.02</v>
      </c>
      <c r="G7387" s="24" t="s">
        <v>105</v>
      </c>
      <c r="H7387" s="1"/>
      <c r="I7387" s="1"/>
      <c r="AD7387" s="1"/>
      <c r="AE7387" s="1"/>
      <c r="AG7387" s="7"/>
      <c r="AH7387" s="7"/>
      <c r="AI7387" s="7"/>
      <c r="IU7387" s="11"/>
      <c r="IV7387" s="11"/>
      <c r="IW7387" s="11"/>
      <c r="AMI7387" s="12"/>
      <c r="AMJ7387" s="12"/>
      <c r="AMK7387" s="12"/>
    </row>
    <row r="7388" spans="1:1025">
      <c r="A7388" s="23">
        <v>3</v>
      </c>
      <c r="B7388" s="23">
        <v>1998</v>
      </c>
      <c r="C7388" s="24">
        <v>-13.91</v>
      </c>
      <c r="D7388" s="24">
        <v>43.23</v>
      </c>
      <c r="E7388" s="24">
        <v>0</v>
      </c>
      <c r="F7388" s="27">
        <v>3.62</v>
      </c>
      <c r="G7388" s="24" t="s">
        <v>105</v>
      </c>
      <c r="H7388" s="1"/>
      <c r="I7388" s="1"/>
      <c r="AD7388" s="1"/>
      <c r="AE7388" s="1"/>
      <c r="AG7388" s="7"/>
      <c r="AH7388" s="7"/>
      <c r="AI7388" s="7"/>
      <c r="IU7388" s="11"/>
      <c r="IV7388" s="11"/>
      <c r="IW7388" s="11"/>
      <c r="AMI7388" s="12"/>
      <c r="AMJ7388" s="12"/>
      <c r="AMK7388" s="12"/>
    </row>
    <row r="7389" spans="1:1025">
      <c r="A7389" s="23">
        <v>3</v>
      </c>
      <c r="B7389" s="23">
        <v>1998</v>
      </c>
      <c r="C7389" s="24">
        <v>-14.24</v>
      </c>
      <c r="D7389" s="24">
        <v>43.01</v>
      </c>
      <c r="E7389" s="24">
        <v>0</v>
      </c>
      <c r="F7389" s="27">
        <v>0.9</v>
      </c>
      <c r="G7389" s="24" t="s">
        <v>105</v>
      </c>
      <c r="H7389" s="1"/>
      <c r="I7389" s="1"/>
      <c r="AD7389" s="1"/>
      <c r="AE7389" s="1"/>
      <c r="AG7389" s="7"/>
      <c r="AH7389" s="7"/>
      <c r="AI7389" s="7"/>
      <c r="IU7389" s="11"/>
      <c r="IV7389" s="11"/>
      <c r="IW7389" s="11"/>
      <c r="AMI7389" s="12"/>
      <c r="AMJ7389" s="12"/>
      <c r="AMK7389" s="12"/>
    </row>
    <row r="7390" spans="1:1025">
      <c r="A7390" s="23">
        <v>3</v>
      </c>
      <c r="B7390" s="23">
        <v>1998</v>
      </c>
      <c r="C7390" s="24">
        <v>-14.61</v>
      </c>
      <c r="D7390" s="24">
        <v>42.75</v>
      </c>
      <c r="E7390" s="24">
        <v>0</v>
      </c>
      <c r="F7390" s="27">
        <v>1.8</v>
      </c>
      <c r="G7390" s="24" t="s">
        <v>105</v>
      </c>
      <c r="H7390" s="1"/>
      <c r="I7390" s="1"/>
      <c r="AD7390" s="1"/>
      <c r="AE7390" s="1"/>
      <c r="AG7390" s="7"/>
      <c r="AH7390" s="7"/>
      <c r="AI7390" s="7"/>
      <c r="IU7390" s="11"/>
      <c r="IV7390" s="11"/>
      <c r="IW7390" s="11"/>
      <c r="AMI7390" s="12"/>
      <c r="AMJ7390" s="12"/>
      <c r="AMK7390" s="12"/>
    </row>
    <row r="7391" spans="1:1025">
      <c r="A7391" s="23">
        <v>3</v>
      </c>
      <c r="B7391" s="23">
        <v>1998</v>
      </c>
      <c r="C7391" s="24">
        <v>-14.93</v>
      </c>
      <c r="D7391" s="24">
        <v>42.52</v>
      </c>
      <c r="E7391" s="24">
        <v>0</v>
      </c>
      <c r="F7391" s="27">
        <v>1.48</v>
      </c>
      <c r="G7391" s="24" t="s">
        <v>105</v>
      </c>
      <c r="H7391" s="1"/>
      <c r="I7391" s="1"/>
      <c r="AD7391" s="1"/>
      <c r="AE7391" s="1"/>
      <c r="AG7391" s="7"/>
      <c r="AH7391" s="7"/>
      <c r="AI7391" s="7"/>
      <c r="IU7391" s="11"/>
      <c r="IV7391" s="11"/>
      <c r="IW7391" s="11"/>
      <c r="AMI7391" s="12"/>
      <c r="AMJ7391" s="12"/>
      <c r="AMK7391" s="12"/>
    </row>
    <row r="7392" spans="1:1025">
      <c r="A7392" s="23">
        <v>3</v>
      </c>
      <c r="B7392" s="23">
        <v>1998</v>
      </c>
      <c r="C7392" s="24">
        <v>-15.83</v>
      </c>
      <c r="D7392" s="24">
        <v>41.95</v>
      </c>
      <c r="E7392" s="24">
        <v>0</v>
      </c>
      <c r="F7392" s="27">
        <v>0.48</v>
      </c>
      <c r="G7392" s="24" t="s">
        <v>105</v>
      </c>
      <c r="H7392" s="1"/>
      <c r="I7392" s="1"/>
      <c r="AD7392" s="1"/>
      <c r="AE7392" s="1"/>
      <c r="AG7392" s="7"/>
      <c r="AH7392" s="7"/>
      <c r="AI7392" s="7"/>
      <c r="IU7392" s="11"/>
      <c r="IV7392" s="11"/>
      <c r="IW7392" s="11"/>
      <c r="AMI7392" s="12"/>
      <c r="AMJ7392" s="12"/>
      <c r="AMK7392" s="12"/>
    </row>
    <row r="7393" spans="1:1025">
      <c r="A7393" s="23">
        <v>3</v>
      </c>
      <c r="B7393" s="23">
        <v>1998</v>
      </c>
      <c r="C7393" s="24">
        <v>-17.559999999999999</v>
      </c>
      <c r="D7393" s="24">
        <v>40.72</v>
      </c>
      <c r="E7393" s="24">
        <v>0</v>
      </c>
      <c r="F7393" s="27">
        <v>0.43</v>
      </c>
      <c r="G7393" s="24" t="s">
        <v>105</v>
      </c>
      <c r="H7393" s="1"/>
      <c r="I7393" s="1"/>
      <c r="AD7393" s="1"/>
      <c r="AE7393" s="1"/>
      <c r="AG7393" s="7"/>
      <c r="AH7393" s="7"/>
      <c r="AI7393" s="7"/>
      <c r="IU7393" s="11"/>
      <c r="IV7393" s="11"/>
      <c r="IW7393" s="11"/>
      <c r="AMI7393" s="12"/>
      <c r="AMJ7393" s="12"/>
      <c r="AMK7393" s="12"/>
    </row>
    <row r="7394" spans="1:1025">
      <c r="A7394" s="23">
        <v>3</v>
      </c>
      <c r="B7394" s="23">
        <v>1998</v>
      </c>
      <c r="C7394" s="24">
        <v>-17.73</v>
      </c>
      <c r="D7394" s="24">
        <v>40.6</v>
      </c>
      <c r="E7394" s="24">
        <v>0</v>
      </c>
      <c r="F7394" s="27">
        <v>0.58000000000000096</v>
      </c>
      <c r="G7394" s="24" t="s">
        <v>105</v>
      </c>
      <c r="H7394" s="1"/>
      <c r="I7394" s="1"/>
      <c r="AD7394" s="1"/>
      <c r="AE7394" s="1"/>
      <c r="AG7394" s="7"/>
      <c r="AH7394" s="7"/>
      <c r="AI7394" s="7"/>
      <c r="IU7394" s="11"/>
      <c r="IV7394" s="11"/>
      <c r="IW7394" s="11"/>
      <c r="AMI7394" s="12"/>
      <c r="AMJ7394" s="12"/>
      <c r="AMK7394" s="12"/>
    </row>
    <row r="7395" spans="1:1025">
      <c r="A7395" s="23">
        <v>3</v>
      </c>
      <c r="B7395" s="23">
        <v>1998</v>
      </c>
      <c r="C7395" s="24">
        <v>-17.86</v>
      </c>
      <c r="D7395" s="24">
        <v>40.5</v>
      </c>
      <c r="E7395" s="24">
        <v>0</v>
      </c>
      <c r="F7395" s="27">
        <v>0.52</v>
      </c>
      <c r="G7395" s="24" t="s">
        <v>105</v>
      </c>
      <c r="H7395" s="1"/>
      <c r="I7395" s="1"/>
      <c r="AD7395" s="1"/>
      <c r="AE7395" s="1"/>
      <c r="AG7395" s="7"/>
      <c r="AH7395" s="7"/>
      <c r="AI7395" s="7"/>
      <c r="IU7395" s="11"/>
      <c r="IV7395" s="11"/>
      <c r="IW7395" s="11"/>
      <c r="AMI7395" s="12"/>
      <c r="AMJ7395" s="12"/>
      <c r="AMK7395" s="12"/>
    </row>
    <row r="7396" spans="1:1025">
      <c r="A7396" s="23">
        <v>3</v>
      </c>
      <c r="B7396" s="23">
        <v>1998</v>
      </c>
      <c r="C7396" s="24">
        <v>-18.190000000000001</v>
      </c>
      <c r="D7396" s="24">
        <v>40.270000000000003</v>
      </c>
      <c r="E7396" s="24">
        <v>0</v>
      </c>
      <c r="F7396" s="27">
        <v>0.48</v>
      </c>
      <c r="G7396" s="24" t="s">
        <v>105</v>
      </c>
      <c r="H7396" s="1"/>
      <c r="I7396" s="1"/>
      <c r="AD7396" s="1"/>
      <c r="AE7396" s="1"/>
      <c r="AG7396" s="7"/>
      <c r="AH7396" s="7"/>
      <c r="AI7396" s="7"/>
      <c r="IU7396" s="11"/>
      <c r="IV7396" s="11"/>
      <c r="IW7396" s="11"/>
      <c r="AMI7396" s="12"/>
      <c r="AMJ7396" s="12"/>
      <c r="AMK7396" s="12"/>
    </row>
    <row r="7397" spans="1:1025">
      <c r="A7397" s="23">
        <v>3</v>
      </c>
      <c r="B7397" s="23">
        <v>1998</v>
      </c>
      <c r="C7397" s="24">
        <v>-18.739999999999998</v>
      </c>
      <c r="D7397" s="24">
        <v>39.89</v>
      </c>
      <c r="E7397" s="24">
        <v>0</v>
      </c>
      <c r="F7397" s="27">
        <v>0.63</v>
      </c>
      <c r="G7397" s="24" t="s">
        <v>105</v>
      </c>
      <c r="H7397" s="1"/>
      <c r="I7397" s="1"/>
      <c r="AD7397" s="1"/>
      <c r="AE7397" s="1"/>
      <c r="AG7397" s="7"/>
      <c r="AH7397" s="7"/>
      <c r="AI7397" s="7"/>
      <c r="IU7397" s="11"/>
      <c r="IV7397" s="11"/>
      <c r="IW7397" s="11"/>
      <c r="AMI7397" s="12"/>
      <c r="AMJ7397" s="12"/>
      <c r="AMK7397" s="12"/>
    </row>
    <row r="7398" spans="1:1025">
      <c r="A7398" s="23">
        <v>3</v>
      </c>
      <c r="B7398" s="23">
        <v>1998</v>
      </c>
      <c r="C7398" s="24">
        <v>-19.559999999999999</v>
      </c>
      <c r="D7398" s="24">
        <v>39.64</v>
      </c>
      <c r="E7398" s="24">
        <v>0</v>
      </c>
      <c r="F7398" s="27">
        <v>0.77</v>
      </c>
      <c r="G7398" s="24" t="s">
        <v>105</v>
      </c>
      <c r="H7398" s="1"/>
      <c r="I7398" s="1"/>
      <c r="AD7398" s="1"/>
      <c r="AE7398" s="1"/>
      <c r="AG7398" s="7"/>
      <c r="AH7398" s="7"/>
      <c r="AI7398" s="7"/>
      <c r="IU7398" s="11"/>
      <c r="IV7398" s="11"/>
      <c r="IW7398" s="11"/>
      <c r="AMI7398" s="12"/>
      <c r="AMJ7398" s="12"/>
      <c r="AMK7398" s="12"/>
    </row>
    <row r="7399" spans="1:1025">
      <c r="A7399" s="23">
        <v>3</v>
      </c>
      <c r="B7399" s="23">
        <v>1998</v>
      </c>
      <c r="C7399" s="24">
        <v>-20.47</v>
      </c>
      <c r="D7399" s="24">
        <v>39.46</v>
      </c>
      <c r="E7399" s="24">
        <v>0</v>
      </c>
      <c r="F7399" s="27">
        <v>0.49</v>
      </c>
      <c r="G7399" s="24" t="s">
        <v>105</v>
      </c>
      <c r="H7399" s="1"/>
      <c r="I7399" s="1"/>
      <c r="AD7399" s="1"/>
      <c r="AE7399" s="1"/>
      <c r="AG7399" s="7"/>
      <c r="AH7399" s="7"/>
      <c r="AI7399" s="7"/>
      <c r="IU7399" s="11"/>
      <c r="IV7399" s="11"/>
      <c r="IW7399" s="11"/>
      <c r="AMI7399" s="12"/>
      <c r="AMJ7399" s="12"/>
      <c r="AMK7399" s="12"/>
    </row>
    <row r="7400" spans="1:1025">
      <c r="A7400" s="23">
        <v>3</v>
      </c>
      <c r="B7400" s="23">
        <v>1998</v>
      </c>
      <c r="C7400" s="24">
        <v>-21.38</v>
      </c>
      <c r="D7400" s="24">
        <v>39.299999999999997</v>
      </c>
      <c r="E7400" s="24">
        <v>0</v>
      </c>
      <c r="F7400" s="27">
        <v>0.54</v>
      </c>
      <c r="G7400" s="24" t="s">
        <v>105</v>
      </c>
      <c r="H7400" s="1"/>
      <c r="I7400" s="1"/>
      <c r="AD7400" s="1"/>
      <c r="AE7400" s="1"/>
      <c r="AG7400" s="7"/>
      <c r="AH7400" s="7"/>
      <c r="AI7400" s="7"/>
      <c r="IU7400" s="11"/>
      <c r="IV7400" s="11"/>
      <c r="IW7400" s="11"/>
      <c r="AMI7400" s="12"/>
      <c r="AMJ7400" s="12"/>
      <c r="AMK7400" s="12"/>
    </row>
    <row r="7401" spans="1:1025">
      <c r="A7401" s="23">
        <v>3</v>
      </c>
      <c r="B7401" s="23">
        <v>1998</v>
      </c>
      <c r="C7401" s="24">
        <v>-21.85</v>
      </c>
      <c r="D7401" s="24">
        <v>39.21</v>
      </c>
      <c r="E7401" s="24">
        <v>0</v>
      </c>
      <c r="F7401" s="27">
        <v>0.38</v>
      </c>
      <c r="G7401" s="24" t="s">
        <v>105</v>
      </c>
      <c r="H7401" s="1"/>
      <c r="I7401" s="1"/>
      <c r="AD7401" s="1"/>
      <c r="AE7401" s="1"/>
      <c r="AG7401" s="7"/>
      <c r="AH7401" s="7"/>
      <c r="AI7401" s="7"/>
      <c r="IU7401" s="11"/>
      <c r="IV7401" s="11"/>
      <c r="IW7401" s="11"/>
      <c r="AMI7401" s="12"/>
      <c r="AMJ7401" s="12"/>
      <c r="AMK7401" s="12"/>
    </row>
    <row r="7402" spans="1:1025">
      <c r="A7402" s="23">
        <v>3</v>
      </c>
      <c r="B7402" s="23">
        <v>1998</v>
      </c>
      <c r="C7402" s="24">
        <v>-22.22</v>
      </c>
      <c r="D7402" s="24">
        <v>39.15</v>
      </c>
      <c r="E7402" s="24">
        <v>0</v>
      </c>
      <c r="F7402" s="27">
        <v>0.38</v>
      </c>
      <c r="G7402" s="24" t="s">
        <v>105</v>
      </c>
      <c r="H7402" s="1"/>
      <c r="I7402" s="1"/>
      <c r="AD7402" s="1"/>
      <c r="AE7402" s="1"/>
      <c r="AG7402" s="7"/>
      <c r="AH7402" s="7"/>
      <c r="AI7402" s="7"/>
      <c r="IU7402" s="11"/>
      <c r="IV7402" s="11"/>
      <c r="IW7402" s="11"/>
      <c r="AMI7402" s="12"/>
      <c r="AMJ7402" s="12"/>
      <c r="AMK7402" s="12"/>
    </row>
    <row r="7403" spans="1:1025">
      <c r="A7403" s="23">
        <v>3</v>
      </c>
      <c r="B7403" s="23">
        <v>1998</v>
      </c>
      <c r="C7403" s="24">
        <v>-22.53</v>
      </c>
      <c r="D7403" s="24">
        <v>39.08</v>
      </c>
      <c r="E7403" s="24">
        <v>0</v>
      </c>
      <c r="F7403" s="27">
        <v>0.52</v>
      </c>
      <c r="G7403" s="24" t="s">
        <v>105</v>
      </c>
      <c r="H7403" s="1"/>
      <c r="I7403" s="1"/>
      <c r="AD7403" s="1"/>
      <c r="AE7403" s="1"/>
      <c r="AG7403" s="7"/>
      <c r="AH7403" s="7"/>
      <c r="AI7403" s="7"/>
      <c r="IU7403" s="11"/>
      <c r="IV7403" s="11"/>
      <c r="IW7403" s="11"/>
      <c r="AMI7403" s="12"/>
      <c r="AMJ7403" s="12"/>
      <c r="AMK7403" s="12"/>
    </row>
    <row r="7404" spans="1:1025">
      <c r="A7404" s="23">
        <v>3</v>
      </c>
      <c r="B7404" s="23">
        <v>1998</v>
      </c>
      <c r="C7404" s="24">
        <v>-22.79</v>
      </c>
      <c r="D7404" s="24">
        <v>39.03</v>
      </c>
      <c r="E7404" s="24">
        <v>0</v>
      </c>
      <c r="F7404" s="27">
        <v>0.5</v>
      </c>
      <c r="G7404" s="24" t="s">
        <v>105</v>
      </c>
      <c r="H7404" s="1"/>
      <c r="I7404" s="1"/>
      <c r="AD7404" s="1"/>
      <c r="AE7404" s="1"/>
      <c r="AG7404" s="7"/>
      <c r="AH7404" s="7"/>
      <c r="AI7404" s="7"/>
      <c r="IU7404" s="11"/>
      <c r="IV7404" s="11"/>
      <c r="IW7404" s="11"/>
      <c r="AMI7404" s="12"/>
      <c r="AMJ7404" s="12"/>
      <c r="AMK7404" s="12"/>
    </row>
    <row r="7405" spans="1:1025">
      <c r="A7405" s="23">
        <v>3</v>
      </c>
      <c r="B7405" s="23">
        <v>1998</v>
      </c>
      <c r="C7405" s="24">
        <v>-23.01</v>
      </c>
      <c r="D7405" s="24">
        <v>38.869999999999997</v>
      </c>
      <c r="E7405" s="24">
        <v>0</v>
      </c>
      <c r="F7405" s="27">
        <v>0.84</v>
      </c>
      <c r="G7405" s="24" t="s">
        <v>105</v>
      </c>
      <c r="H7405" s="1"/>
      <c r="I7405" s="1"/>
      <c r="AD7405" s="1"/>
      <c r="AE7405" s="1"/>
      <c r="AG7405" s="7"/>
      <c r="AH7405" s="7"/>
      <c r="AI7405" s="7"/>
      <c r="IU7405" s="11"/>
      <c r="IV7405" s="11"/>
      <c r="IW7405" s="11"/>
      <c r="AMI7405" s="12"/>
      <c r="AMJ7405" s="12"/>
      <c r="AMK7405" s="12"/>
    </row>
    <row r="7406" spans="1:1025">
      <c r="A7406" s="23">
        <v>3</v>
      </c>
      <c r="B7406" s="23">
        <v>1998</v>
      </c>
      <c r="C7406" s="24">
        <v>-22.99</v>
      </c>
      <c r="D7406" s="24">
        <v>38.479999999999997</v>
      </c>
      <c r="E7406" s="24">
        <v>0</v>
      </c>
      <c r="F7406" s="27">
        <v>1.1200000000000001</v>
      </c>
      <c r="G7406" s="24" t="s">
        <v>105</v>
      </c>
      <c r="H7406" s="1"/>
      <c r="I7406" s="1"/>
      <c r="AD7406" s="1"/>
      <c r="AE7406" s="1"/>
      <c r="AG7406" s="7"/>
      <c r="AH7406" s="7"/>
      <c r="AI7406" s="7"/>
      <c r="IU7406" s="11"/>
      <c r="IV7406" s="11"/>
      <c r="IW7406" s="11"/>
      <c r="AMI7406" s="12"/>
      <c r="AMJ7406" s="12"/>
      <c r="AMK7406" s="12"/>
    </row>
    <row r="7407" spans="1:1025">
      <c r="A7407" s="23">
        <v>3</v>
      </c>
      <c r="B7407" s="23">
        <v>1998</v>
      </c>
      <c r="C7407" s="24">
        <v>-23</v>
      </c>
      <c r="D7407" s="24">
        <v>37.85</v>
      </c>
      <c r="E7407" s="24">
        <v>0</v>
      </c>
      <c r="F7407" s="27">
        <v>1.07</v>
      </c>
      <c r="G7407" s="24" t="s">
        <v>105</v>
      </c>
      <c r="H7407" s="1"/>
      <c r="I7407" s="1"/>
      <c r="AD7407" s="1"/>
      <c r="AE7407" s="1"/>
      <c r="AG7407" s="7"/>
      <c r="AH7407" s="7"/>
      <c r="AI7407" s="7"/>
      <c r="IU7407" s="11"/>
      <c r="IV7407" s="11"/>
      <c r="IW7407" s="11"/>
      <c r="AMI7407" s="12"/>
      <c r="AMJ7407" s="12"/>
      <c r="AMK7407" s="12"/>
    </row>
    <row r="7408" spans="1:1025">
      <c r="A7408" s="23">
        <v>3</v>
      </c>
      <c r="B7408" s="23">
        <v>1998</v>
      </c>
      <c r="C7408" s="24">
        <v>-22.99</v>
      </c>
      <c r="D7408" s="24">
        <v>38.33</v>
      </c>
      <c r="E7408" s="24">
        <v>0</v>
      </c>
      <c r="F7408" s="27">
        <v>1.17</v>
      </c>
      <c r="G7408" s="24" t="s">
        <v>105</v>
      </c>
      <c r="H7408" s="1"/>
      <c r="I7408" s="1"/>
      <c r="AD7408" s="1"/>
      <c r="AE7408" s="1"/>
      <c r="AG7408" s="7"/>
      <c r="AH7408" s="7"/>
      <c r="AI7408" s="7"/>
      <c r="IU7408" s="11"/>
      <c r="IV7408" s="11"/>
      <c r="IW7408" s="11"/>
      <c r="AMI7408" s="12"/>
      <c r="AMJ7408" s="12"/>
      <c r="AMK7408" s="12"/>
    </row>
    <row r="7409" spans="1:1025">
      <c r="A7409" s="23">
        <v>3</v>
      </c>
      <c r="B7409" s="23">
        <v>1998</v>
      </c>
      <c r="C7409" s="24">
        <v>-23</v>
      </c>
      <c r="D7409" s="24">
        <v>38.880000000000003</v>
      </c>
      <c r="E7409" s="24">
        <v>0</v>
      </c>
      <c r="F7409" s="27">
        <v>0.99</v>
      </c>
      <c r="G7409" s="24" t="s">
        <v>105</v>
      </c>
      <c r="H7409" s="1"/>
      <c r="I7409" s="1"/>
      <c r="AD7409" s="1"/>
      <c r="AE7409" s="1"/>
      <c r="AG7409" s="7"/>
      <c r="AH7409" s="7"/>
      <c r="AI7409" s="7"/>
      <c r="IU7409" s="11"/>
      <c r="IV7409" s="11"/>
      <c r="IW7409" s="11"/>
      <c r="AMI7409" s="12"/>
      <c r="AMJ7409" s="12"/>
      <c r="AMK7409" s="12"/>
    </row>
    <row r="7410" spans="1:1025">
      <c r="A7410" s="23">
        <v>3</v>
      </c>
      <c r="B7410" s="23">
        <v>1998</v>
      </c>
      <c r="C7410" s="24">
        <v>-23</v>
      </c>
      <c r="D7410" s="24">
        <v>39.4</v>
      </c>
      <c r="E7410" s="24">
        <v>0</v>
      </c>
      <c r="F7410" s="27">
        <v>0.96</v>
      </c>
      <c r="G7410" s="24" t="s">
        <v>105</v>
      </c>
      <c r="H7410" s="1"/>
      <c r="I7410" s="1"/>
      <c r="AD7410" s="1"/>
      <c r="AE7410" s="1"/>
      <c r="AG7410" s="7"/>
      <c r="AH7410" s="7"/>
      <c r="AI7410" s="7"/>
      <c r="IU7410" s="11"/>
      <c r="IV7410" s="11"/>
      <c r="IW7410" s="11"/>
      <c r="AMI7410" s="12"/>
      <c r="AMJ7410" s="12"/>
      <c r="AMK7410" s="12"/>
    </row>
    <row r="7411" spans="1:1025">
      <c r="A7411" s="23">
        <v>3</v>
      </c>
      <c r="B7411" s="23">
        <v>1998</v>
      </c>
      <c r="C7411" s="24">
        <v>-23</v>
      </c>
      <c r="D7411" s="24">
        <v>39.68</v>
      </c>
      <c r="E7411" s="24">
        <v>0</v>
      </c>
      <c r="F7411" s="27">
        <v>1.1299999999999999</v>
      </c>
      <c r="G7411" s="24" t="s">
        <v>105</v>
      </c>
      <c r="H7411" s="1"/>
      <c r="I7411" s="1"/>
      <c r="AD7411" s="1"/>
      <c r="AE7411" s="1"/>
      <c r="AG7411" s="7"/>
      <c r="AH7411" s="7"/>
      <c r="AI7411" s="7"/>
      <c r="IU7411" s="11"/>
      <c r="IV7411" s="11"/>
      <c r="IW7411" s="11"/>
      <c r="AMI7411" s="12"/>
      <c r="AMJ7411" s="12"/>
      <c r="AMK7411" s="12"/>
    </row>
    <row r="7412" spans="1:1025">
      <c r="A7412" s="23">
        <v>3</v>
      </c>
      <c r="B7412" s="23">
        <v>1998</v>
      </c>
      <c r="C7412" s="24">
        <v>-23</v>
      </c>
      <c r="D7412" s="24">
        <v>39.89</v>
      </c>
      <c r="E7412" s="24">
        <v>0</v>
      </c>
      <c r="F7412" s="27">
        <v>0.57000000000000095</v>
      </c>
      <c r="G7412" s="24" t="s">
        <v>105</v>
      </c>
      <c r="H7412" s="1"/>
      <c r="I7412" s="1"/>
      <c r="AD7412" s="1"/>
      <c r="AE7412" s="1"/>
      <c r="AG7412" s="7"/>
      <c r="AH7412" s="7"/>
      <c r="AI7412" s="7"/>
      <c r="IU7412" s="11"/>
      <c r="IV7412" s="11"/>
      <c r="IW7412" s="11"/>
      <c r="AMI7412" s="12"/>
      <c r="AMJ7412" s="12"/>
      <c r="AMK7412" s="12"/>
    </row>
    <row r="7413" spans="1:1025">
      <c r="A7413" s="23">
        <v>3</v>
      </c>
      <c r="B7413" s="23">
        <v>1998</v>
      </c>
      <c r="C7413" s="24">
        <v>-22.98</v>
      </c>
      <c r="D7413" s="24">
        <v>40.299999999999997</v>
      </c>
      <c r="E7413" s="24">
        <v>0</v>
      </c>
      <c r="F7413" s="27">
        <v>0.93</v>
      </c>
      <c r="G7413" s="24" t="s">
        <v>105</v>
      </c>
      <c r="H7413" s="1"/>
      <c r="I7413" s="1"/>
      <c r="AD7413" s="1"/>
      <c r="AE7413" s="1"/>
      <c r="AG7413" s="7"/>
      <c r="AH7413" s="7"/>
      <c r="AI7413" s="7"/>
      <c r="IU7413" s="11"/>
      <c r="IV7413" s="11"/>
      <c r="IW7413" s="11"/>
      <c r="AMI7413" s="12"/>
      <c r="AMJ7413" s="12"/>
      <c r="AMK7413" s="12"/>
    </row>
    <row r="7414" spans="1:1025">
      <c r="A7414" s="23">
        <v>3</v>
      </c>
      <c r="B7414" s="23">
        <v>1998</v>
      </c>
      <c r="C7414" s="24">
        <v>-23</v>
      </c>
      <c r="D7414" s="24">
        <v>40.26</v>
      </c>
      <c r="E7414" s="24">
        <v>0</v>
      </c>
      <c r="F7414" s="27">
        <v>0.81</v>
      </c>
      <c r="G7414" s="24" t="s">
        <v>105</v>
      </c>
      <c r="H7414" s="1"/>
      <c r="I7414" s="1"/>
      <c r="AD7414" s="1"/>
      <c r="AE7414" s="1"/>
      <c r="AG7414" s="7"/>
      <c r="AH7414" s="7"/>
      <c r="AI7414" s="7"/>
      <c r="IU7414" s="11"/>
      <c r="IV7414" s="11"/>
      <c r="IW7414" s="11"/>
      <c r="AMI7414" s="12"/>
      <c r="AMJ7414" s="12"/>
      <c r="AMK7414" s="12"/>
    </row>
    <row r="7415" spans="1:1025">
      <c r="A7415" s="23">
        <v>3</v>
      </c>
      <c r="B7415" s="23">
        <v>1998</v>
      </c>
      <c r="C7415" s="24">
        <v>-23</v>
      </c>
      <c r="D7415" s="24">
        <v>41.17</v>
      </c>
      <c r="E7415" s="24">
        <v>0</v>
      </c>
      <c r="F7415" s="27">
        <v>0.74</v>
      </c>
      <c r="G7415" s="24" t="s">
        <v>105</v>
      </c>
      <c r="H7415" s="1"/>
      <c r="I7415" s="1"/>
      <c r="AD7415" s="1"/>
      <c r="AE7415" s="1"/>
      <c r="AG7415" s="7"/>
      <c r="AH7415" s="7"/>
      <c r="AI7415" s="7"/>
      <c r="IU7415" s="11"/>
      <c r="IV7415" s="11"/>
      <c r="IW7415" s="11"/>
      <c r="AMI7415" s="12"/>
      <c r="AMJ7415" s="12"/>
      <c r="AMK7415" s="12"/>
    </row>
    <row r="7416" spans="1:1025">
      <c r="A7416" s="23">
        <v>3</v>
      </c>
      <c r="B7416" s="23">
        <v>1998</v>
      </c>
      <c r="C7416" s="24">
        <v>-22.99</v>
      </c>
      <c r="D7416" s="24">
        <v>41.88</v>
      </c>
      <c r="E7416" s="24">
        <v>0</v>
      </c>
      <c r="F7416" s="27">
        <v>1.1299999999999999</v>
      </c>
      <c r="G7416" s="24" t="s">
        <v>105</v>
      </c>
      <c r="H7416" s="1"/>
      <c r="I7416" s="1"/>
      <c r="AD7416" s="1"/>
      <c r="AE7416" s="1"/>
      <c r="AG7416" s="7"/>
      <c r="AH7416" s="7"/>
      <c r="AI7416" s="7"/>
      <c r="IU7416" s="11"/>
      <c r="IV7416" s="11"/>
      <c r="IW7416" s="11"/>
      <c r="AMI7416" s="12"/>
      <c r="AMJ7416" s="12"/>
      <c r="AMK7416" s="12"/>
    </row>
    <row r="7417" spans="1:1025">
      <c r="A7417" s="23">
        <v>3</v>
      </c>
      <c r="B7417" s="23">
        <v>1998</v>
      </c>
      <c r="C7417" s="24">
        <v>-23</v>
      </c>
      <c r="D7417" s="24">
        <v>42.58</v>
      </c>
      <c r="E7417" s="24">
        <v>0</v>
      </c>
      <c r="F7417" s="27">
        <v>1.05</v>
      </c>
      <c r="G7417" s="24" t="s">
        <v>105</v>
      </c>
      <c r="H7417" s="1"/>
      <c r="I7417" s="1"/>
      <c r="AD7417" s="1"/>
      <c r="AE7417" s="1"/>
      <c r="AG7417" s="7"/>
      <c r="AH7417" s="7"/>
      <c r="AI7417" s="7"/>
      <c r="IU7417" s="11"/>
      <c r="IV7417" s="11"/>
      <c r="IW7417" s="11"/>
      <c r="AMI7417" s="12"/>
      <c r="AMJ7417" s="12"/>
      <c r="AMK7417" s="12"/>
    </row>
    <row r="7418" spans="1:1025">
      <c r="A7418" s="23">
        <v>3</v>
      </c>
      <c r="B7418" s="23">
        <v>1998</v>
      </c>
      <c r="C7418" s="24">
        <v>-23.03</v>
      </c>
      <c r="D7418" s="24">
        <v>42.52</v>
      </c>
      <c r="E7418" s="24">
        <v>0</v>
      </c>
      <c r="F7418" s="27">
        <v>1.5</v>
      </c>
      <c r="G7418" s="24" t="s">
        <v>105</v>
      </c>
      <c r="H7418" s="1"/>
      <c r="I7418" s="1"/>
      <c r="AD7418" s="1"/>
      <c r="AE7418" s="1"/>
      <c r="AG7418" s="7"/>
      <c r="AH7418" s="7"/>
      <c r="AI7418" s="7"/>
      <c r="IU7418" s="11"/>
      <c r="IV7418" s="11"/>
      <c r="IW7418" s="11"/>
      <c r="AMI7418" s="12"/>
      <c r="AMJ7418" s="12"/>
      <c r="AMK7418" s="12"/>
    </row>
    <row r="7419" spans="1:1025">
      <c r="A7419" s="23">
        <v>3</v>
      </c>
      <c r="B7419" s="23">
        <v>1998</v>
      </c>
      <c r="C7419" s="24">
        <v>-23</v>
      </c>
      <c r="D7419" s="24">
        <v>42.37</v>
      </c>
      <c r="E7419" s="24">
        <v>0</v>
      </c>
      <c r="F7419" s="27">
        <v>1.42</v>
      </c>
      <c r="G7419" s="24" t="s">
        <v>105</v>
      </c>
      <c r="H7419" s="1"/>
      <c r="I7419" s="1"/>
      <c r="AD7419" s="1"/>
      <c r="AE7419" s="1"/>
      <c r="AG7419" s="7"/>
      <c r="AH7419" s="7"/>
      <c r="AI7419" s="7"/>
      <c r="IU7419" s="11"/>
      <c r="IV7419" s="11"/>
      <c r="IW7419" s="11"/>
      <c r="AMI7419" s="12"/>
      <c r="AMJ7419" s="12"/>
      <c r="AMK7419" s="12"/>
    </row>
    <row r="7420" spans="1:1025">
      <c r="A7420" s="23">
        <v>3</v>
      </c>
      <c r="B7420" s="23">
        <v>1998</v>
      </c>
      <c r="C7420" s="24">
        <v>-23</v>
      </c>
      <c r="D7420" s="24">
        <v>42.22</v>
      </c>
      <c r="E7420" s="24">
        <v>0</v>
      </c>
      <c r="F7420" s="27">
        <v>1.49</v>
      </c>
      <c r="G7420" s="24" t="s">
        <v>105</v>
      </c>
      <c r="H7420" s="1"/>
      <c r="I7420" s="1"/>
      <c r="AD7420" s="1"/>
      <c r="AE7420" s="1"/>
      <c r="AG7420" s="7"/>
      <c r="AH7420" s="7"/>
      <c r="AI7420" s="7"/>
      <c r="IU7420" s="11"/>
      <c r="IV7420" s="11"/>
      <c r="IW7420" s="11"/>
      <c r="AMI7420" s="12"/>
      <c r="AMJ7420" s="12"/>
      <c r="AMK7420" s="12"/>
    </row>
    <row r="7421" spans="1:1025">
      <c r="A7421" s="23">
        <v>3</v>
      </c>
      <c r="B7421" s="23">
        <v>1998</v>
      </c>
      <c r="C7421" s="24">
        <v>-23</v>
      </c>
      <c r="D7421" s="24">
        <v>41.93</v>
      </c>
      <c r="E7421" s="24">
        <v>0</v>
      </c>
      <c r="F7421" s="27">
        <v>1.38</v>
      </c>
      <c r="G7421" s="24" t="s">
        <v>105</v>
      </c>
      <c r="H7421" s="1"/>
      <c r="I7421" s="1"/>
      <c r="AD7421" s="1"/>
      <c r="AE7421" s="1"/>
      <c r="AG7421" s="7"/>
      <c r="AH7421" s="7"/>
      <c r="AI7421" s="7"/>
      <c r="IU7421" s="11"/>
      <c r="IV7421" s="11"/>
      <c r="IW7421" s="11"/>
      <c r="AMI7421" s="12"/>
      <c r="AMJ7421" s="12"/>
      <c r="AMK7421" s="12"/>
    </row>
    <row r="7422" spans="1:1025">
      <c r="A7422" s="23">
        <v>3</v>
      </c>
      <c r="B7422" s="23">
        <v>1998</v>
      </c>
      <c r="C7422" s="24">
        <v>-22.99</v>
      </c>
      <c r="D7422" s="24">
        <v>41.62</v>
      </c>
      <c r="E7422" s="24">
        <v>0</v>
      </c>
      <c r="F7422" s="27">
        <v>1.42</v>
      </c>
      <c r="G7422" s="24" t="s">
        <v>105</v>
      </c>
      <c r="H7422" s="1"/>
      <c r="I7422" s="1"/>
      <c r="AD7422" s="1"/>
      <c r="AE7422" s="1"/>
      <c r="AG7422" s="7"/>
      <c r="AH7422" s="7"/>
      <c r="AI7422" s="7"/>
      <c r="IU7422" s="11"/>
      <c r="IV7422" s="11"/>
      <c r="IW7422" s="11"/>
      <c r="AMI7422" s="12"/>
      <c r="AMJ7422" s="12"/>
      <c r="AMK7422" s="12"/>
    </row>
    <row r="7423" spans="1:1025">
      <c r="A7423" s="23">
        <v>3</v>
      </c>
      <c r="B7423" s="23">
        <v>1998</v>
      </c>
      <c r="C7423" s="24">
        <v>-23.02</v>
      </c>
      <c r="D7423" s="24">
        <v>41.27</v>
      </c>
      <c r="E7423" s="24">
        <v>0</v>
      </c>
      <c r="F7423" s="27">
        <v>1.6</v>
      </c>
      <c r="G7423" s="24" t="s">
        <v>105</v>
      </c>
      <c r="H7423" s="1"/>
      <c r="I7423" s="1"/>
      <c r="AD7423" s="1"/>
      <c r="AE7423" s="1"/>
      <c r="AG7423" s="7"/>
      <c r="AH7423" s="7"/>
      <c r="AI7423" s="7"/>
      <c r="IU7423" s="11"/>
      <c r="IV7423" s="11"/>
      <c r="IW7423" s="11"/>
      <c r="AMI7423" s="12"/>
      <c r="AMJ7423" s="12"/>
      <c r="AMK7423" s="12"/>
    </row>
    <row r="7424" spans="1:1025">
      <c r="A7424" s="23">
        <v>3</v>
      </c>
      <c r="B7424" s="23">
        <v>1998</v>
      </c>
      <c r="C7424" s="24">
        <v>-22.99</v>
      </c>
      <c r="D7424" s="24">
        <v>40.94</v>
      </c>
      <c r="E7424" s="24">
        <v>0</v>
      </c>
      <c r="F7424" s="27">
        <v>1.5</v>
      </c>
      <c r="G7424" s="24" t="s">
        <v>105</v>
      </c>
      <c r="H7424" s="1"/>
      <c r="I7424" s="1"/>
      <c r="AD7424" s="1"/>
      <c r="AE7424" s="1"/>
      <c r="AG7424" s="7"/>
      <c r="AH7424" s="7"/>
      <c r="AI7424" s="7"/>
      <c r="IU7424" s="11"/>
      <c r="IV7424" s="11"/>
      <c r="IW7424" s="11"/>
      <c r="AMI7424" s="12"/>
      <c r="AMJ7424" s="12"/>
      <c r="AMK7424" s="12"/>
    </row>
    <row r="7425" spans="1:1025">
      <c r="A7425" s="23">
        <v>3</v>
      </c>
      <c r="B7425" s="23">
        <v>1998</v>
      </c>
      <c r="C7425" s="24">
        <v>-22.99</v>
      </c>
      <c r="D7425" s="24">
        <v>40.61</v>
      </c>
      <c r="E7425" s="24">
        <v>0</v>
      </c>
      <c r="F7425" s="27">
        <v>1.64</v>
      </c>
      <c r="G7425" s="24" t="s">
        <v>105</v>
      </c>
      <c r="H7425" s="1"/>
      <c r="I7425" s="1"/>
      <c r="AD7425" s="1"/>
      <c r="AE7425" s="1"/>
      <c r="AG7425" s="7"/>
      <c r="AH7425" s="7"/>
      <c r="AI7425" s="7"/>
      <c r="IU7425" s="11"/>
      <c r="IV7425" s="11"/>
      <c r="IW7425" s="11"/>
      <c r="AMI7425" s="12"/>
      <c r="AMJ7425" s="12"/>
      <c r="AMK7425" s="12"/>
    </row>
    <row r="7426" spans="1:1025">
      <c r="A7426" s="23">
        <v>3</v>
      </c>
      <c r="B7426" s="23">
        <v>1998</v>
      </c>
      <c r="C7426" s="24">
        <v>-22.99</v>
      </c>
      <c r="D7426" s="24">
        <v>40.270000000000003</v>
      </c>
      <c r="E7426" s="24">
        <v>0</v>
      </c>
      <c r="F7426" s="27">
        <v>1.61</v>
      </c>
      <c r="G7426" s="24" t="s">
        <v>105</v>
      </c>
      <c r="H7426" s="1"/>
      <c r="I7426" s="1"/>
      <c r="AD7426" s="1"/>
      <c r="AE7426" s="1"/>
      <c r="AG7426" s="7"/>
      <c r="AH7426" s="7"/>
      <c r="AI7426" s="7"/>
      <c r="IU7426" s="11"/>
      <c r="IV7426" s="11"/>
      <c r="IW7426" s="11"/>
      <c r="AMI7426" s="12"/>
      <c r="AMJ7426" s="12"/>
      <c r="AMK7426" s="12"/>
    </row>
    <row r="7427" spans="1:1025">
      <c r="A7427" s="23">
        <v>3</v>
      </c>
      <c r="B7427" s="23">
        <v>1998</v>
      </c>
      <c r="C7427" s="24">
        <v>-23</v>
      </c>
      <c r="D7427" s="24">
        <v>39.92</v>
      </c>
      <c r="E7427" s="24">
        <v>0</v>
      </c>
      <c r="F7427" s="27">
        <v>1.05</v>
      </c>
      <c r="G7427" s="24" t="s">
        <v>105</v>
      </c>
      <c r="H7427" s="1"/>
      <c r="I7427" s="1"/>
      <c r="AD7427" s="1"/>
      <c r="AE7427" s="1"/>
      <c r="AG7427" s="7"/>
      <c r="AH7427" s="7"/>
      <c r="AI7427" s="7"/>
      <c r="IU7427" s="11"/>
      <c r="IV7427" s="11"/>
      <c r="IW7427" s="11"/>
      <c r="AMI7427" s="12"/>
      <c r="AMJ7427" s="12"/>
      <c r="AMK7427" s="12"/>
    </row>
    <row r="7428" spans="1:1025">
      <c r="A7428" s="23">
        <v>3</v>
      </c>
      <c r="B7428" s="23">
        <v>1998</v>
      </c>
      <c r="C7428" s="24">
        <v>-22.97</v>
      </c>
      <c r="D7428" s="24">
        <v>39.549999999999997</v>
      </c>
      <c r="E7428" s="24">
        <v>0</v>
      </c>
      <c r="F7428" s="27">
        <v>1.08</v>
      </c>
      <c r="G7428" s="24" t="s">
        <v>105</v>
      </c>
      <c r="H7428" s="1"/>
      <c r="I7428" s="1"/>
      <c r="AD7428" s="1"/>
      <c r="AE7428" s="1"/>
      <c r="AG7428" s="7"/>
      <c r="AH7428" s="7"/>
      <c r="AI7428" s="7"/>
      <c r="IU7428" s="11"/>
      <c r="IV7428" s="11"/>
      <c r="IW7428" s="11"/>
      <c r="AMI7428" s="12"/>
      <c r="AMJ7428" s="12"/>
      <c r="AMK7428" s="12"/>
    </row>
    <row r="7429" spans="1:1025">
      <c r="A7429" s="23">
        <v>3</v>
      </c>
      <c r="B7429" s="23">
        <v>1998</v>
      </c>
      <c r="C7429" s="24">
        <v>-22.99</v>
      </c>
      <c r="D7429" s="24">
        <v>39.18</v>
      </c>
      <c r="E7429" s="24">
        <v>0</v>
      </c>
      <c r="F7429" s="27">
        <v>0.89</v>
      </c>
      <c r="G7429" s="24" t="s">
        <v>105</v>
      </c>
      <c r="H7429" s="1"/>
      <c r="I7429" s="1"/>
      <c r="AD7429" s="1"/>
      <c r="AE7429" s="1"/>
      <c r="AG7429" s="7"/>
      <c r="AH7429" s="7"/>
      <c r="AI7429" s="7"/>
      <c r="IU7429" s="11"/>
      <c r="IV7429" s="11"/>
      <c r="IW7429" s="11"/>
      <c r="AMI7429" s="12"/>
      <c r="AMJ7429" s="12"/>
      <c r="AMK7429" s="12"/>
    </row>
    <row r="7430" spans="1:1025">
      <c r="A7430" s="23">
        <v>3</v>
      </c>
      <c r="B7430" s="23">
        <v>1998</v>
      </c>
      <c r="C7430" s="24">
        <v>-23</v>
      </c>
      <c r="D7430" s="24">
        <v>38.81</v>
      </c>
      <c r="E7430" s="24">
        <v>0</v>
      </c>
      <c r="F7430" s="27">
        <v>0.95</v>
      </c>
      <c r="G7430" s="24" t="s">
        <v>105</v>
      </c>
      <c r="H7430" s="1"/>
      <c r="I7430" s="1"/>
      <c r="AD7430" s="1"/>
      <c r="AE7430" s="1"/>
      <c r="AG7430" s="7"/>
      <c r="AH7430" s="7"/>
      <c r="AI7430" s="7"/>
      <c r="IU7430" s="11"/>
      <c r="IV7430" s="11"/>
      <c r="IW7430" s="11"/>
      <c r="AMI7430" s="12"/>
      <c r="AMJ7430" s="12"/>
      <c r="AMK7430" s="12"/>
    </row>
    <row r="7431" spans="1:1025">
      <c r="A7431" s="23">
        <v>3</v>
      </c>
      <c r="B7431" s="23">
        <v>1998</v>
      </c>
      <c r="C7431" s="24">
        <v>-22.99</v>
      </c>
      <c r="D7431" s="24">
        <v>38.44</v>
      </c>
      <c r="E7431" s="24">
        <v>0</v>
      </c>
      <c r="F7431" s="27">
        <v>0.78</v>
      </c>
      <c r="G7431" s="24" t="s">
        <v>105</v>
      </c>
      <c r="H7431" s="1"/>
      <c r="I7431" s="1"/>
      <c r="AD7431" s="1"/>
      <c r="AE7431" s="1"/>
      <c r="AG7431" s="7"/>
      <c r="AH7431" s="7"/>
      <c r="AI7431" s="7"/>
      <c r="IU7431" s="11"/>
      <c r="IV7431" s="11"/>
      <c r="IW7431" s="11"/>
      <c r="AMI7431" s="12"/>
      <c r="AMJ7431" s="12"/>
      <c r="AMK7431" s="12"/>
    </row>
    <row r="7432" spans="1:1025">
      <c r="A7432" s="23">
        <v>3</v>
      </c>
      <c r="B7432" s="23">
        <v>1998</v>
      </c>
      <c r="C7432" s="24">
        <v>-23.01</v>
      </c>
      <c r="D7432" s="24">
        <v>38.07</v>
      </c>
      <c r="E7432" s="24">
        <v>0</v>
      </c>
      <c r="F7432" s="27">
        <v>0.86</v>
      </c>
      <c r="G7432" s="24" t="s">
        <v>105</v>
      </c>
      <c r="H7432" s="1"/>
      <c r="I7432" s="1"/>
      <c r="AD7432" s="1"/>
      <c r="AE7432" s="1"/>
      <c r="AG7432" s="7"/>
      <c r="AH7432" s="7"/>
      <c r="AI7432" s="7"/>
      <c r="IU7432" s="11"/>
      <c r="IV7432" s="11"/>
      <c r="IW7432" s="11"/>
      <c r="AMI7432" s="12"/>
      <c r="AMJ7432" s="12"/>
      <c r="AMK7432" s="12"/>
    </row>
    <row r="7433" spans="1:1025">
      <c r="A7433" s="23">
        <v>3</v>
      </c>
      <c r="B7433" s="23">
        <v>1998</v>
      </c>
      <c r="C7433" s="24">
        <v>-23.01</v>
      </c>
      <c r="D7433" s="24">
        <v>37.700000000000003</v>
      </c>
      <c r="E7433" s="24">
        <v>0</v>
      </c>
      <c r="F7433" s="27">
        <v>0.78</v>
      </c>
      <c r="G7433" s="24" t="s">
        <v>105</v>
      </c>
      <c r="H7433" s="1"/>
      <c r="I7433" s="1"/>
      <c r="AD7433" s="1"/>
      <c r="AE7433" s="1"/>
      <c r="AG7433" s="7"/>
      <c r="AH7433" s="7"/>
      <c r="AI7433" s="7"/>
      <c r="IU7433" s="11"/>
      <c r="IV7433" s="11"/>
      <c r="IW7433" s="11"/>
      <c r="AMI7433" s="12"/>
      <c r="AMJ7433" s="12"/>
      <c r="AMK7433" s="12"/>
    </row>
    <row r="7434" spans="1:1025">
      <c r="A7434" s="23">
        <v>3</v>
      </c>
      <c r="B7434" s="23">
        <v>1998</v>
      </c>
      <c r="C7434" s="24">
        <v>-23</v>
      </c>
      <c r="D7434" s="24">
        <v>37.340000000000003</v>
      </c>
      <c r="E7434" s="24">
        <v>0</v>
      </c>
      <c r="F7434" s="27">
        <v>0.87</v>
      </c>
      <c r="G7434" s="24" t="s">
        <v>105</v>
      </c>
      <c r="H7434" s="1"/>
      <c r="I7434" s="1"/>
      <c r="AD7434" s="1"/>
      <c r="AE7434" s="1"/>
      <c r="AG7434" s="7"/>
      <c r="AH7434" s="7"/>
      <c r="AI7434" s="7"/>
      <c r="IU7434" s="11"/>
      <c r="IV7434" s="11"/>
      <c r="IW7434" s="11"/>
      <c r="AMI7434" s="12"/>
      <c r="AMJ7434" s="12"/>
      <c r="AMK7434" s="12"/>
    </row>
    <row r="7435" spans="1:1025">
      <c r="A7435" s="23">
        <v>3</v>
      </c>
      <c r="B7435" s="23">
        <v>1998</v>
      </c>
      <c r="C7435" s="24">
        <v>-23</v>
      </c>
      <c r="D7435" s="24">
        <v>37.14</v>
      </c>
      <c r="E7435" s="24">
        <v>0</v>
      </c>
      <c r="F7435" s="27">
        <v>1.1200000000000001</v>
      </c>
      <c r="G7435" s="24" t="s">
        <v>105</v>
      </c>
      <c r="H7435" s="1"/>
      <c r="I7435" s="1"/>
      <c r="AD7435" s="1"/>
      <c r="AE7435" s="1"/>
      <c r="AG7435" s="7"/>
      <c r="AH7435" s="7"/>
      <c r="AI7435" s="7"/>
      <c r="IU7435" s="11"/>
      <c r="IV7435" s="11"/>
      <c r="IW7435" s="11"/>
      <c r="AMI7435" s="12"/>
      <c r="AMJ7435" s="12"/>
      <c r="AMK7435" s="12"/>
    </row>
    <row r="7436" spans="1:1025">
      <c r="A7436" s="23">
        <v>3</v>
      </c>
      <c r="B7436" s="23">
        <v>1998</v>
      </c>
      <c r="C7436" s="24">
        <v>-23.01</v>
      </c>
      <c r="D7436" s="24">
        <v>37.67</v>
      </c>
      <c r="E7436" s="24">
        <v>0</v>
      </c>
      <c r="F7436" s="27">
        <v>0.87</v>
      </c>
      <c r="G7436" s="24" t="s">
        <v>105</v>
      </c>
      <c r="H7436" s="1"/>
      <c r="I7436" s="1"/>
      <c r="AD7436" s="1"/>
      <c r="AE7436" s="1"/>
      <c r="AG7436" s="7"/>
      <c r="AH7436" s="7"/>
      <c r="AI7436" s="7"/>
      <c r="IU7436" s="11"/>
      <c r="IV7436" s="11"/>
      <c r="IW7436" s="11"/>
      <c r="AMI7436" s="12"/>
      <c r="AMJ7436" s="12"/>
      <c r="AMK7436" s="12"/>
    </row>
    <row r="7437" spans="1:1025">
      <c r="A7437" s="23">
        <v>3</v>
      </c>
      <c r="B7437" s="23">
        <v>1998</v>
      </c>
      <c r="C7437" s="24">
        <v>-23.02</v>
      </c>
      <c r="D7437" s="24">
        <v>38.020000000000003</v>
      </c>
      <c r="E7437" s="24">
        <v>0</v>
      </c>
      <c r="F7437" s="27">
        <v>0.78</v>
      </c>
      <c r="G7437" s="24" t="s">
        <v>105</v>
      </c>
      <c r="H7437" s="1"/>
      <c r="I7437" s="1"/>
      <c r="AD7437" s="1"/>
      <c r="AE7437" s="1"/>
      <c r="AG7437" s="7"/>
      <c r="AH7437" s="7"/>
      <c r="AI7437" s="7"/>
      <c r="IU7437" s="11"/>
      <c r="IV7437" s="11"/>
      <c r="IW7437" s="11"/>
      <c r="AMI7437" s="12"/>
      <c r="AMJ7437" s="12"/>
      <c r="AMK7437" s="12"/>
    </row>
    <row r="7438" spans="1:1025">
      <c r="A7438" s="23">
        <v>3</v>
      </c>
      <c r="B7438" s="23">
        <v>1998</v>
      </c>
      <c r="C7438" s="24">
        <v>-23.01</v>
      </c>
      <c r="D7438" s="24">
        <v>38.369999999999997</v>
      </c>
      <c r="E7438" s="24">
        <v>0</v>
      </c>
      <c r="F7438" s="27">
        <v>0.78</v>
      </c>
      <c r="G7438" s="24" t="s">
        <v>105</v>
      </c>
      <c r="H7438" s="1"/>
      <c r="I7438" s="1"/>
      <c r="AD7438" s="1"/>
      <c r="AE7438" s="1"/>
      <c r="AG7438" s="7"/>
      <c r="AH7438" s="7"/>
      <c r="AI7438" s="7"/>
      <c r="IU7438" s="11"/>
      <c r="IV7438" s="11"/>
      <c r="IW7438" s="11"/>
      <c r="AMI7438" s="12"/>
      <c r="AMJ7438" s="12"/>
      <c r="AMK7438" s="12"/>
    </row>
    <row r="7439" spans="1:1025">
      <c r="A7439" s="23">
        <v>3</v>
      </c>
      <c r="B7439" s="23">
        <v>1998</v>
      </c>
      <c r="C7439" s="24">
        <v>-23</v>
      </c>
      <c r="D7439" s="24">
        <v>38.72</v>
      </c>
      <c r="E7439" s="24">
        <v>0</v>
      </c>
      <c r="F7439" s="27">
        <v>0.78</v>
      </c>
      <c r="G7439" s="24" t="s">
        <v>105</v>
      </c>
      <c r="H7439" s="1"/>
      <c r="I7439" s="1"/>
      <c r="AD7439" s="1"/>
      <c r="AE7439" s="1"/>
      <c r="AG7439" s="7"/>
      <c r="AH7439" s="7"/>
      <c r="AI7439" s="7"/>
      <c r="IU7439" s="11"/>
      <c r="IV7439" s="11"/>
      <c r="IW7439" s="11"/>
      <c r="AMI7439" s="12"/>
      <c r="AMJ7439" s="12"/>
      <c r="AMK7439" s="12"/>
    </row>
    <row r="7440" spans="1:1025">
      <c r="A7440" s="23">
        <v>3</v>
      </c>
      <c r="B7440" s="23">
        <v>1998</v>
      </c>
      <c r="C7440" s="24">
        <v>-23</v>
      </c>
      <c r="D7440" s="24">
        <v>39.06</v>
      </c>
      <c r="E7440" s="24">
        <v>0</v>
      </c>
      <c r="F7440" s="27">
        <v>0.84</v>
      </c>
      <c r="G7440" s="24" t="s">
        <v>105</v>
      </c>
      <c r="H7440" s="1"/>
      <c r="I7440" s="1"/>
      <c r="AD7440" s="1"/>
      <c r="AE7440" s="1"/>
      <c r="AG7440" s="7"/>
      <c r="AH7440" s="7"/>
      <c r="AI7440" s="7"/>
      <c r="IU7440" s="11"/>
      <c r="IV7440" s="11"/>
      <c r="IW7440" s="11"/>
      <c r="AMI7440" s="12"/>
      <c r="AMJ7440" s="12"/>
      <c r="AMK7440" s="12"/>
    </row>
    <row r="7441" spans="1:1025">
      <c r="A7441" s="23">
        <v>3</v>
      </c>
      <c r="B7441" s="23">
        <v>1998</v>
      </c>
      <c r="C7441" s="24">
        <v>-22.99</v>
      </c>
      <c r="D7441" s="24">
        <v>39.409999999999997</v>
      </c>
      <c r="E7441" s="24">
        <v>0</v>
      </c>
      <c r="F7441" s="27">
        <v>0.54</v>
      </c>
      <c r="G7441" s="24" t="s">
        <v>105</v>
      </c>
      <c r="H7441" s="1"/>
      <c r="I7441" s="1"/>
      <c r="AD7441" s="1"/>
      <c r="AE7441" s="1"/>
      <c r="AG7441" s="7"/>
      <c r="AH7441" s="7"/>
      <c r="AI7441" s="7"/>
      <c r="IU7441" s="11"/>
      <c r="IV7441" s="11"/>
      <c r="IW7441" s="11"/>
      <c r="AMI7441" s="12"/>
      <c r="AMJ7441" s="12"/>
      <c r="AMK7441" s="12"/>
    </row>
    <row r="7442" spans="1:1025">
      <c r="A7442" s="23">
        <v>3</v>
      </c>
      <c r="B7442" s="23">
        <v>1998</v>
      </c>
      <c r="C7442" s="24">
        <v>-23</v>
      </c>
      <c r="D7442" s="24">
        <v>39.74</v>
      </c>
      <c r="E7442" s="24">
        <v>0</v>
      </c>
      <c r="F7442" s="27">
        <v>0.81</v>
      </c>
      <c r="G7442" s="24" t="s">
        <v>105</v>
      </c>
      <c r="H7442" s="1"/>
      <c r="I7442" s="1"/>
      <c r="AD7442" s="1"/>
      <c r="AE7442" s="1"/>
      <c r="AG7442" s="7"/>
      <c r="AH7442" s="7"/>
      <c r="AI7442" s="7"/>
      <c r="IU7442" s="11"/>
      <c r="IV7442" s="11"/>
      <c r="IW7442" s="11"/>
      <c r="AMI7442" s="12"/>
      <c r="AMJ7442" s="12"/>
      <c r="AMK7442" s="12"/>
    </row>
    <row r="7443" spans="1:1025">
      <c r="A7443" s="23">
        <v>3</v>
      </c>
      <c r="B7443" s="23">
        <v>1998</v>
      </c>
      <c r="C7443" s="24">
        <v>-23</v>
      </c>
      <c r="D7443" s="24">
        <v>40.07</v>
      </c>
      <c r="E7443" s="24">
        <v>0</v>
      </c>
      <c r="F7443" s="27">
        <v>0.68</v>
      </c>
      <c r="G7443" s="24" t="s">
        <v>105</v>
      </c>
      <c r="H7443" s="1"/>
      <c r="I7443" s="1"/>
      <c r="AD7443" s="1"/>
      <c r="AE7443" s="1"/>
      <c r="AG7443" s="7"/>
      <c r="AH7443" s="7"/>
      <c r="AI7443" s="7"/>
      <c r="IU7443" s="11"/>
      <c r="IV7443" s="11"/>
      <c r="IW7443" s="11"/>
      <c r="AMI7443" s="12"/>
      <c r="AMJ7443" s="12"/>
      <c r="AMK7443" s="12"/>
    </row>
    <row r="7444" spans="1:1025">
      <c r="A7444" s="23">
        <v>3</v>
      </c>
      <c r="B7444" s="23">
        <v>1998</v>
      </c>
      <c r="C7444" s="24">
        <v>-23.01</v>
      </c>
      <c r="D7444" s="24">
        <v>40.409999999999997</v>
      </c>
      <c r="E7444" s="24">
        <v>0</v>
      </c>
      <c r="F7444" s="27">
        <v>0.55000000000000104</v>
      </c>
      <c r="G7444" s="24" t="s">
        <v>105</v>
      </c>
      <c r="H7444" s="1"/>
      <c r="I7444" s="1"/>
      <c r="AD7444" s="1"/>
      <c r="AE7444" s="1"/>
      <c r="AG7444" s="7"/>
      <c r="AH7444" s="7"/>
      <c r="AI7444" s="7"/>
      <c r="IU7444" s="11"/>
      <c r="IV7444" s="11"/>
      <c r="IW7444" s="11"/>
      <c r="AMI7444" s="12"/>
      <c r="AMJ7444" s="12"/>
      <c r="AMK7444" s="12"/>
    </row>
    <row r="7445" spans="1:1025">
      <c r="A7445" s="23">
        <v>3</v>
      </c>
      <c r="B7445" s="23">
        <v>1998</v>
      </c>
      <c r="C7445" s="24">
        <v>-23</v>
      </c>
      <c r="D7445" s="24">
        <v>40.75</v>
      </c>
      <c r="E7445" s="24">
        <v>0</v>
      </c>
      <c r="F7445" s="27">
        <v>1.17</v>
      </c>
      <c r="G7445" s="24" t="s">
        <v>105</v>
      </c>
      <c r="H7445" s="1"/>
      <c r="I7445" s="1"/>
      <c r="AD7445" s="1"/>
      <c r="AE7445" s="1"/>
      <c r="AG7445" s="7"/>
      <c r="AH7445" s="7"/>
      <c r="AI7445" s="7"/>
      <c r="IU7445" s="11"/>
      <c r="IV7445" s="11"/>
      <c r="IW7445" s="11"/>
      <c r="AMI7445" s="12"/>
      <c r="AMJ7445" s="12"/>
      <c r="AMK7445" s="12"/>
    </row>
    <row r="7446" spans="1:1025">
      <c r="A7446" s="23">
        <v>3</v>
      </c>
      <c r="B7446" s="23">
        <v>1998</v>
      </c>
      <c r="C7446" s="24">
        <v>-23.01</v>
      </c>
      <c r="D7446" s="24">
        <v>41.09</v>
      </c>
      <c r="E7446" s="24">
        <v>0</v>
      </c>
      <c r="F7446" s="27">
        <v>0.82</v>
      </c>
      <c r="G7446" s="24" t="s">
        <v>105</v>
      </c>
      <c r="H7446" s="1"/>
      <c r="I7446" s="1"/>
      <c r="AD7446" s="1"/>
      <c r="AE7446" s="1"/>
      <c r="AG7446" s="7"/>
      <c r="AH7446" s="7"/>
      <c r="AI7446" s="7"/>
      <c r="IU7446" s="11"/>
      <c r="IV7446" s="11"/>
      <c r="IW7446" s="11"/>
      <c r="AMI7446" s="12"/>
      <c r="AMJ7446" s="12"/>
      <c r="AMK7446" s="12"/>
    </row>
    <row r="7447" spans="1:1025">
      <c r="A7447" s="23">
        <v>3</v>
      </c>
      <c r="B7447" s="23">
        <v>1998</v>
      </c>
      <c r="C7447" s="24">
        <v>-23</v>
      </c>
      <c r="D7447" s="24">
        <v>41.43</v>
      </c>
      <c r="E7447" s="24">
        <v>0</v>
      </c>
      <c r="F7447" s="27">
        <v>0.51</v>
      </c>
      <c r="G7447" s="24" t="s">
        <v>105</v>
      </c>
      <c r="H7447" s="1"/>
      <c r="I7447" s="1"/>
      <c r="AD7447" s="1"/>
      <c r="AE7447" s="1"/>
      <c r="AG7447" s="7"/>
      <c r="AH7447" s="7"/>
      <c r="AI7447" s="7"/>
      <c r="IU7447" s="11"/>
      <c r="IV7447" s="11"/>
      <c r="IW7447" s="11"/>
      <c r="AMI7447" s="12"/>
      <c r="AMJ7447" s="12"/>
      <c r="AMK7447" s="12"/>
    </row>
    <row r="7448" spans="1:1025">
      <c r="A7448" s="23">
        <v>3</v>
      </c>
      <c r="B7448" s="23">
        <v>1998</v>
      </c>
      <c r="C7448" s="24">
        <v>-23.01</v>
      </c>
      <c r="D7448" s="24">
        <v>41.75</v>
      </c>
      <c r="E7448" s="24">
        <v>0</v>
      </c>
      <c r="F7448" s="27">
        <v>0.5</v>
      </c>
      <c r="G7448" s="24" t="s">
        <v>105</v>
      </c>
      <c r="H7448" s="1"/>
      <c r="I7448" s="1"/>
      <c r="AD7448" s="1"/>
      <c r="AE7448" s="1"/>
      <c r="AG7448" s="7"/>
      <c r="AH7448" s="7"/>
      <c r="AI7448" s="7"/>
      <c r="IU7448" s="11"/>
      <c r="IV7448" s="11"/>
      <c r="IW7448" s="11"/>
      <c r="AMI7448" s="12"/>
      <c r="AMJ7448" s="12"/>
      <c r="AMK7448" s="12"/>
    </row>
    <row r="7449" spans="1:1025">
      <c r="A7449" s="23">
        <v>3</v>
      </c>
      <c r="B7449" s="23">
        <v>1998</v>
      </c>
      <c r="C7449" s="24">
        <v>-23</v>
      </c>
      <c r="D7449" s="24">
        <v>42.38</v>
      </c>
      <c r="E7449" s="24">
        <v>0</v>
      </c>
      <c r="F7449" s="27">
        <v>0.53</v>
      </c>
      <c r="G7449" s="24" t="s">
        <v>105</v>
      </c>
      <c r="H7449" s="1"/>
      <c r="I7449" s="1"/>
      <c r="AD7449" s="1"/>
      <c r="AE7449" s="1"/>
      <c r="AG7449" s="7"/>
      <c r="AH7449" s="7"/>
      <c r="AI7449" s="7"/>
      <c r="IU7449" s="11"/>
      <c r="IV7449" s="11"/>
      <c r="IW7449" s="11"/>
      <c r="AMI7449" s="12"/>
      <c r="AMJ7449" s="12"/>
      <c r="AMK7449" s="12"/>
    </row>
    <row r="7450" spans="1:1025">
      <c r="A7450" s="23">
        <v>3</v>
      </c>
      <c r="B7450" s="23">
        <v>1998</v>
      </c>
      <c r="C7450" s="24">
        <v>-23</v>
      </c>
      <c r="D7450" s="24">
        <v>42.57</v>
      </c>
      <c r="E7450" s="24">
        <v>0</v>
      </c>
      <c r="F7450" s="27">
        <v>0.79</v>
      </c>
      <c r="G7450" s="24" t="s">
        <v>105</v>
      </c>
      <c r="H7450" s="1"/>
      <c r="I7450" s="1"/>
      <c r="AD7450" s="1"/>
      <c r="AE7450" s="1"/>
      <c r="AG7450" s="7"/>
      <c r="AH7450" s="7"/>
      <c r="AI7450" s="7"/>
      <c r="IU7450" s="11"/>
      <c r="IV7450" s="11"/>
      <c r="IW7450" s="11"/>
      <c r="AMI7450" s="12"/>
      <c r="AMJ7450" s="12"/>
      <c r="AMK7450" s="12"/>
    </row>
    <row r="7451" spans="1:1025">
      <c r="A7451" s="23">
        <v>3</v>
      </c>
      <c r="B7451" s="23">
        <v>1998</v>
      </c>
      <c r="C7451" s="24">
        <v>-22.99</v>
      </c>
      <c r="D7451" s="24">
        <v>42.76</v>
      </c>
      <c r="E7451" s="24">
        <v>0</v>
      </c>
      <c r="F7451" s="27">
        <v>0.64</v>
      </c>
      <c r="G7451" s="24" t="s">
        <v>105</v>
      </c>
      <c r="H7451" s="1"/>
      <c r="I7451" s="1"/>
      <c r="AD7451" s="1"/>
      <c r="AE7451" s="1"/>
      <c r="AG7451" s="7"/>
      <c r="AH7451" s="7"/>
      <c r="AI7451" s="7"/>
      <c r="IU7451" s="11"/>
      <c r="IV7451" s="11"/>
      <c r="IW7451" s="11"/>
      <c r="AMI7451" s="12"/>
      <c r="AMJ7451" s="12"/>
      <c r="AMK7451" s="12"/>
    </row>
    <row r="7452" spans="1:1025">
      <c r="A7452" s="23">
        <v>3</v>
      </c>
      <c r="B7452" s="23">
        <v>1998</v>
      </c>
      <c r="C7452" s="24">
        <v>-23.01</v>
      </c>
      <c r="D7452" s="24">
        <v>43.11</v>
      </c>
      <c r="E7452" s="24">
        <v>0</v>
      </c>
      <c r="F7452" s="27">
        <v>0.59</v>
      </c>
      <c r="G7452" s="24" t="s">
        <v>105</v>
      </c>
      <c r="H7452" s="1"/>
      <c r="I7452" s="1"/>
      <c r="AD7452" s="1"/>
      <c r="AE7452" s="1"/>
      <c r="AG7452" s="7"/>
      <c r="AH7452" s="7"/>
      <c r="AI7452" s="7"/>
      <c r="IU7452" s="11"/>
      <c r="IV7452" s="11"/>
      <c r="IW7452" s="11"/>
      <c r="AMI7452" s="12"/>
      <c r="AMJ7452" s="12"/>
      <c r="AMK7452" s="12"/>
    </row>
    <row r="7453" spans="1:1025">
      <c r="A7453" s="23">
        <v>3</v>
      </c>
      <c r="B7453" s="23">
        <v>1998</v>
      </c>
      <c r="C7453" s="24">
        <v>-23.01</v>
      </c>
      <c r="D7453" s="24">
        <v>43.47</v>
      </c>
      <c r="E7453" s="24">
        <v>0</v>
      </c>
      <c r="F7453" s="27">
        <v>0.63</v>
      </c>
      <c r="G7453" s="24" t="s">
        <v>105</v>
      </c>
      <c r="H7453" s="1"/>
      <c r="I7453" s="1"/>
      <c r="AD7453" s="1"/>
      <c r="AE7453" s="1"/>
      <c r="AG7453" s="7"/>
      <c r="AH7453" s="7"/>
      <c r="AI7453" s="7"/>
      <c r="IU7453" s="11"/>
      <c r="IV7453" s="11"/>
      <c r="IW7453" s="11"/>
      <c r="AMI7453" s="12"/>
      <c r="AMJ7453" s="12"/>
      <c r="AMK7453" s="12"/>
    </row>
    <row r="7454" spans="1:1025">
      <c r="A7454" s="23">
        <v>3</v>
      </c>
      <c r="B7454" s="23">
        <v>1998</v>
      </c>
      <c r="C7454" s="24">
        <v>-23.01</v>
      </c>
      <c r="D7454" s="24">
        <v>43.82</v>
      </c>
      <c r="E7454" s="24">
        <v>0</v>
      </c>
      <c r="F7454" s="27">
        <v>0.54</v>
      </c>
      <c r="G7454" s="24" t="s">
        <v>105</v>
      </c>
      <c r="H7454" s="1"/>
      <c r="I7454" s="1"/>
      <c r="AD7454" s="1"/>
      <c r="AE7454" s="1"/>
      <c r="AG7454" s="7"/>
      <c r="AH7454" s="7"/>
      <c r="AI7454" s="7"/>
      <c r="IU7454" s="11"/>
      <c r="IV7454" s="11"/>
      <c r="IW7454" s="11"/>
      <c r="AMI7454" s="12"/>
      <c r="AMJ7454" s="12"/>
      <c r="AMK7454" s="12"/>
    </row>
    <row r="7455" spans="1:1025">
      <c r="A7455" s="23">
        <v>3</v>
      </c>
      <c r="B7455" s="23">
        <v>1998</v>
      </c>
      <c r="C7455" s="24">
        <v>-22.99</v>
      </c>
      <c r="D7455" s="24">
        <v>44.17</v>
      </c>
      <c r="E7455" s="24">
        <v>0</v>
      </c>
      <c r="F7455" s="27">
        <v>0.64</v>
      </c>
      <c r="G7455" s="24" t="s">
        <v>105</v>
      </c>
      <c r="H7455" s="1"/>
      <c r="I7455" s="1"/>
      <c r="AD7455" s="1"/>
      <c r="AE7455" s="1"/>
      <c r="AG7455" s="7"/>
      <c r="AH7455" s="7"/>
      <c r="AI7455" s="7"/>
      <c r="IU7455" s="11"/>
      <c r="IV7455" s="11"/>
      <c r="IW7455" s="11"/>
      <c r="AMI7455" s="12"/>
      <c r="AMJ7455" s="12"/>
      <c r="AMK7455" s="12"/>
    </row>
    <row r="7456" spans="1:1025">
      <c r="A7456" s="23">
        <v>3</v>
      </c>
      <c r="B7456" s="23">
        <v>1998</v>
      </c>
      <c r="C7456" s="24">
        <v>-22.99</v>
      </c>
      <c r="D7456" s="24">
        <v>44.52</v>
      </c>
      <c r="E7456" s="24">
        <v>0</v>
      </c>
      <c r="F7456" s="27">
        <v>0.69</v>
      </c>
      <c r="G7456" s="24" t="s">
        <v>105</v>
      </c>
      <c r="H7456" s="1"/>
      <c r="I7456" s="1"/>
      <c r="AD7456" s="1"/>
      <c r="AE7456" s="1"/>
      <c r="AG7456" s="7"/>
      <c r="AH7456" s="7"/>
      <c r="AI7456" s="7"/>
      <c r="IU7456" s="11"/>
      <c r="IV7456" s="11"/>
      <c r="IW7456" s="11"/>
      <c r="AMI7456" s="12"/>
      <c r="AMJ7456" s="12"/>
      <c r="AMK7456" s="12"/>
    </row>
    <row r="7457" spans="1:1025">
      <c r="A7457" s="23">
        <v>3</v>
      </c>
      <c r="B7457" s="23">
        <v>1998</v>
      </c>
      <c r="C7457" s="24">
        <v>-22.99</v>
      </c>
      <c r="D7457" s="24">
        <v>44.87</v>
      </c>
      <c r="E7457" s="24">
        <v>0</v>
      </c>
      <c r="F7457" s="27">
        <v>0.54</v>
      </c>
      <c r="G7457" s="24" t="s">
        <v>105</v>
      </c>
      <c r="H7457" s="1"/>
      <c r="I7457" s="1"/>
      <c r="AD7457" s="1"/>
      <c r="AE7457" s="1"/>
      <c r="AG7457" s="7"/>
      <c r="AH7457" s="7"/>
      <c r="AI7457" s="7"/>
      <c r="IU7457" s="11"/>
      <c r="IV7457" s="11"/>
      <c r="IW7457" s="11"/>
      <c r="AMI7457" s="12"/>
      <c r="AMJ7457" s="12"/>
      <c r="AMK7457" s="12"/>
    </row>
    <row r="7458" spans="1:1025">
      <c r="A7458" s="23">
        <v>3</v>
      </c>
      <c r="B7458" s="23">
        <v>1998</v>
      </c>
      <c r="C7458" s="24">
        <v>-23.02</v>
      </c>
      <c r="D7458" s="24">
        <v>45.23</v>
      </c>
      <c r="E7458" s="24">
        <v>0</v>
      </c>
      <c r="F7458" s="27">
        <v>0.42</v>
      </c>
      <c r="G7458" s="24" t="s">
        <v>105</v>
      </c>
      <c r="H7458" s="1"/>
      <c r="I7458" s="1"/>
      <c r="AD7458" s="1"/>
      <c r="AE7458" s="1"/>
      <c r="AG7458" s="7"/>
      <c r="AH7458" s="7"/>
      <c r="AI7458" s="7"/>
      <c r="IU7458" s="11"/>
      <c r="IV7458" s="11"/>
      <c r="IW7458" s="11"/>
      <c r="AMI7458" s="12"/>
      <c r="AMJ7458" s="12"/>
      <c r="AMK7458" s="12"/>
    </row>
    <row r="7459" spans="1:1025">
      <c r="A7459" s="23">
        <v>3</v>
      </c>
      <c r="B7459" s="23">
        <v>1998</v>
      </c>
      <c r="C7459" s="24">
        <v>-23.01</v>
      </c>
      <c r="D7459" s="24">
        <v>45.59</v>
      </c>
      <c r="E7459" s="24">
        <v>0</v>
      </c>
      <c r="F7459" s="27">
        <v>0.44</v>
      </c>
      <c r="G7459" s="24" t="s">
        <v>105</v>
      </c>
      <c r="H7459" s="1"/>
      <c r="I7459" s="1"/>
      <c r="AD7459" s="1"/>
      <c r="AE7459" s="1"/>
      <c r="AG7459" s="7"/>
      <c r="AH7459" s="7"/>
      <c r="AI7459" s="7"/>
      <c r="IU7459" s="11"/>
      <c r="IV7459" s="11"/>
      <c r="IW7459" s="11"/>
      <c r="AMI7459" s="12"/>
      <c r="AMJ7459" s="12"/>
      <c r="AMK7459" s="12"/>
    </row>
    <row r="7460" spans="1:1025">
      <c r="A7460" s="23">
        <v>3</v>
      </c>
      <c r="B7460" s="23">
        <v>1998</v>
      </c>
      <c r="C7460" s="24">
        <v>-23</v>
      </c>
      <c r="D7460" s="24">
        <v>45.96</v>
      </c>
      <c r="E7460" s="24">
        <v>0</v>
      </c>
      <c r="F7460" s="27">
        <v>0.47</v>
      </c>
      <c r="G7460" s="24" t="s">
        <v>105</v>
      </c>
      <c r="H7460" s="1"/>
      <c r="I7460" s="1"/>
      <c r="AD7460" s="1"/>
      <c r="AE7460" s="1"/>
      <c r="AG7460" s="7"/>
      <c r="AH7460" s="7"/>
      <c r="AI7460" s="7"/>
      <c r="IU7460" s="11"/>
      <c r="IV7460" s="11"/>
      <c r="IW7460" s="11"/>
      <c r="AMI7460" s="12"/>
      <c r="AMJ7460" s="12"/>
      <c r="AMK7460" s="12"/>
    </row>
    <row r="7461" spans="1:1025">
      <c r="A7461" s="23">
        <v>3</v>
      </c>
      <c r="B7461" s="23">
        <v>1998</v>
      </c>
      <c r="C7461" s="24">
        <v>-22.99</v>
      </c>
      <c r="D7461" s="24">
        <v>46.32</v>
      </c>
      <c r="E7461" s="24">
        <v>0</v>
      </c>
      <c r="F7461" s="27">
        <v>0.54</v>
      </c>
      <c r="G7461" s="24" t="s">
        <v>105</v>
      </c>
      <c r="H7461" s="1"/>
      <c r="I7461" s="1"/>
      <c r="AD7461" s="1"/>
      <c r="AE7461" s="1"/>
      <c r="AG7461" s="7"/>
      <c r="AH7461" s="7"/>
      <c r="AI7461" s="7"/>
      <c r="IU7461" s="11"/>
      <c r="IV7461" s="11"/>
      <c r="IW7461" s="11"/>
      <c r="AMI7461" s="12"/>
      <c r="AMJ7461" s="12"/>
      <c r="AMK7461" s="12"/>
    </row>
    <row r="7462" spans="1:1025">
      <c r="A7462" s="23">
        <v>3</v>
      </c>
      <c r="B7462" s="23">
        <v>1998</v>
      </c>
      <c r="C7462" s="24">
        <v>-23</v>
      </c>
      <c r="D7462" s="24">
        <v>46.67</v>
      </c>
      <c r="E7462" s="24">
        <v>0</v>
      </c>
      <c r="F7462" s="27">
        <v>0.47</v>
      </c>
      <c r="G7462" s="24" t="s">
        <v>105</v>
      </c>
      <c r="H7462" s="1"/>
      <c r="I7462" s="1"/>
      <c r="AD7462" s="1"/>
      <c r="AE7462" s="1"/>
      <c r="AG7462" s="7"/>
      <c r="AH7462" s="7"/>
      <c r="AI7462" s="7"/>
      <c r="IU7462" s="11"/>
      <c r="IV7462" s="11"/>
      <c r="IW7462" s="11"/>
      <c r="AMI7462" s="12"/>
      <c r="AMJ7462" s="12"/>
      <c r="AMK7462" s="12"/>
    </row>
    <row r="7463" spans="1:1025">
      <c r="A7463" s="23">
        <v>3</v>
      </c>
      <c r="B7463" s="23">
        <v>1998</v>
      </c>
      <c r="C7463" s="24">
        <v>-23.01</v>
      </c>
      <c r="D7463" s="24">
        <v>47.02</v>
      </c>
      <c r="E7463" s="24">
        <v>0</v>
      </c>
      <c r="F7463" s="27">
        <v>0.65</v>
      </c>
      <c r="G7463" s="24" t="s">
        <v>105</v>
      </c>
      <c r="H7463" s="1"/>
      <c r="I7463" s="1"/>
      <c r="AD7463" s="1"/>
      <c r="AE7463" s="1"/>
      <c r="AG7463" s="7"/>
      <c r="AH7463" s="7"/>
      <c r="AI7463" s="7"/>
      <c r="IU7463" s="11"/>
      <c r="IV7463" s="11"/>
      <c r="IW7463" s="11"/>
      <c r="AMI7463" s="12"/>
      <c r="AMJ7463" s="12"/>
      <c r="AMK7463" s="12"/>
    </row>
    <row r="7464" spans="1:1025">
      <c r="A7464" s="23">
        <v>3</v>
      </c>
      <c r="B7464" s="23">
        <v>1998</v>
      </c>
      <c r="C7464" s="24">
        <v>-22.99</v>
      </c>
      <c r="D7464" s="24">
        <v>47.37</v>
      </c>
      <c r="E7464" s="24">
        <v>0</v>
      </c>
      <c r="F7464" s="27">
        <v>0.56000000000000105</v>
      </c>
      <c r="G7464" s="24" t="s">
        <v>105</v>
      </c>
      <c r="H7464" s="1"/>
      <c r="I7464" s="1"/>
      <c r="AD7464" s="1"/>
      <c r="AE7464" s="1"/>
      <c r="AG7464" s="7"/>
      <c r="AH7464" s="7"/>
      <c r="AI7464" s="7"/>
      <c r="IU7464" s="11"/>
      <c r="IV7464" s="11"/>
      <c r="IW7464" s="11"/>
      <c r="AMI7464" s="12"/>
      <c r="AMJ7464" s="12"/>
      <c r="AMK7464" s="12"/>
    </row>
    <row r="7465" spans="1:1025">
      <c r="A7465" s="23">
        <v>3</v>
      </c>
      <c r="B7465" s="23">
        <v>1998</v>
      </c>
      <c r="C7465" s="24">
        <v>-22.69</v>
      </c>
      <c r="D7465" s="24">
        <v>47.54</v>
      </c>
      <c r="E7465" s="24">
        <v>0</v>
      </c>
      <c r="F7465" s="27">
        <v>0.35</v>
      </c>
      <c r="G7465" s="24" t="s">
        <v>105</v>
      </c>
      <c r="H7465" s="1"/>
      <c r="I7465" s="1"/>
      <c r="AD7465" s="1"/>
      <c r="AE7465" s="1"/>
      <c r="AG7465" s="7"/>
      <c r="AH7465" s="7"/>
      <c r="AI7465" s="7"/>
      <c r="IU7465" s="11"/>
      <c r="IV7465" s="11"/>
      <c r="IW7465" s="11"/>
      <c r="AMI7465" s="12"/>
      <c r="AMJ7465" s="12"/>
      <c r="AMK7465" s="12"/>
    </row>
    <row r="7466" spans="1:1025">
      <c r="A7466" s="23">
        <v>3</v>
      </c>
      <c r="B7466" s="23">
        <v>1998</v>
      </c>
      <c r="C7466" s="24">
        <v>-22.2</v>
      </c>
      <c r="D7466" s="24">
        <v>47.59</v>
      </c>
      <c r="E7466" s="24">
        <v>0</v>
      </c>
      <c r="F7466" s="27">
        <v>0.49</v>
      </c>
      <c r="G7466" s="24" t="s">
        <v>105</v>
      </c>
      <c r="H7466" s="1"/>
      <c r="I7466" s="1"/>
      <c r="AD7466" s="1"/>
      <c r="AE7466" s="1"/>
      <c r="AG7466" s="7"/>
      <c r="AH7466" s="7"/>
      <c r="AI7466" s="7"/>
      <c r="IU7466" s="11"/>
      <c r="IV7466" s="11"/>
      <c r="IW7466" s="11"/>
      <c r="AMI7466" s="12"/>
      <c r="AMJ7466" s="12"/>
      <c r="AMK7466" s="12"/>
    </row>
    <row r="7467" spans="1:1025">
      <c r="A7467" s="23">
        <v>3</v>
      </c>
      <c r="B7467" s="23">
        <v>1998</v>
      </c>
      <c r="C7467" s="24">
        <v>-21.7</v>
      </c>
      <c r="D7467" s="24">
        <v>47.65</v>
      </c>
      <c r="E7467" s="24">
        <v>0</v>
      </c>
      <c r="F7467" s="27">
        <v>0.54</v>
      </c>
      <c r="G7467" s="24" t="s">
        <v>105</v>
      </c>
      <c r="H7467" s="1"/>
      <c r="I7467" s="1"/>
      <c r="AD7467" s="1"/>
      <c r="AE7467" s="1"/>
      <c r="AG7467" s="7"/>
      <c r="AH7467" s="7"/>
      <c r="AI7467" s="7"/>
      <c r="IU7467" s="11"/>
      <c r="IV7467" s="11"/>
      <c r="IW7467" s="11"/>
      <c r="AMI7467" s="12"/>
      <c r="AMJ7467" s="12"/>
      <c r="AMK7467" s="12"/>
    </row>
    <row r="7468" spans="1:1025">
      <c r="A7468" s="23">
        <v>3</v>
      </c>
      <c r="B7468" s="23">
        <v>1998</v>
      </c>
      <c r="C7468" s="24">
        <v>-21</v>
      </c>
      <c r="D7468" s="24">
        <v>47.69</v>
      </c>
      <c r="E7468" s="24">
        <v>0</v>
      </c>
      <c r="F7468" s="27">
        <v>0.45</v>
      </c>
      <c r="G7468" s="24" t="s">
        <v>105</v>
      </c>
      <c r="H7468" s="1"/>
      <c r="I7468" s="1"/>
      <c r="AD7468" s="1"/>
      <c r="AE7468" s="1"/>
      <c r="AG7468" s="7"/>
      <c r="AH7468" s="7"/>
      <c r="AI7468" s="7"/>
      <c r="IU7468" s="11"/>
      <c r="IV7468" s="11"/>
      <c r="IW7468" s="11"/>
      <c r="AMI7468" s="12"/>
      <c r="AMJ7468" s="12"/>
      <c r="AMK7468" s="12"/>
    </row>
    <row r="7469" spans="1:1025">
      <c r="A7469" s="23">
        <v>3</v>
      </c>
      <c r="B7469" s="23">
        <v>1998</v>
      </c>
      <c r="C7469" s="24">
        <v>-20.73</v>
      </c>
      <c r="D7469" s="24">
        <v>47.75</v>
      </c>
      <c r="E7469" s="24">
        <v>0</v>
      </c>
      <c r="F7469" s="27">
        <v>0.45</v>
      </c>
      <c r="G7469" s="24" t="s">
        <v>105</v>
      </c>
      <c r="H7469" s="1"/>
      <c r="I7469" s="1"/>
      <c r="AD7469" s="1"/>
      <c r="AE7469" s="1"/>
      <c r="AG7469" s="7"/>
      <c r="AH7469" s="7"/>
      <c r="AI7469" s="7"/>
      <c r="IU7469" s="11"/>
      <c r="IV7469" s="11"/>
      <c r="IW7469" s="11"/>
      <c r="AMI7469" s="12"/>
      <c r="AMJ7469" s="12"/>
      <c r="AMK7469" s="12"/>
    </row>
    <row r="7470" spans="1:1025">
      <c r="A7470" s="23">
        <v>3</v>
      </c>
      <c r="B7470" s="23">
        <v>1998</v>
      </c>
      <c r="C7470" s="24">
        <v>-20.23</v>
      </c>
      <c r="D7470" s="24">
        <v>47.82</v>
      </c>
      <c r="E7470" s="24">
        <v>0</v>
      </c>
      <c r="F7470" s="27">
        <v>0.52</v>
      </c>
      <c r="G7470" s="24" t="s">
        <v>105</v>
      </c>
      <c r="H7470" s="1"/>
      <c r="I7470" s="1"/>
      <c r="AD7470" s="1"/>
      <c r="AE7470" s="1"/>
      <c r="AG7470" s="7"/>
      <c r="AH7470" s="7"/>
      <c r="AI7470" s="7"/>
      <c r="IU7470" s="11"/>
      <c r="IV7470" s="11"/>
      <c r="IW7470" s="11"/>
      <c r="AMI7470" s="12"/>
      <c r="AMJ7470" s="12"/>
      <c r="AMK7470" s="12"/>
    </row>
    <row r="7471" spans="1:1025">
      <c r="A7471" s="23">
        <v>3</v>
      </c>
      <c r="B7471" s="23">
        <v>1998</v>
      </c>
      <c r="C7471" s="24">
        <v>-19.739999999999998</v>
      </c>
      <c r="D7471" s="24">
        <v>47.9</v>
      </c>
      <c r="E7471" s="24">
        <v>0</v>
      </c>
      <c r="F7471" s="27">
        <v>0.76</v>
      </c>
      <c r="G7471" s="24" t="s">
        <v>105</v>
      </c>
      <c r="H7471" s="1"/>
      <c r="I7471" s="1"/>
      <c r="AD7471" s="1"/>
      <c r="AE7471" s="1"/>
      <c r="AG7471" s="7"/>
      <c r="AH7471" s="7"/>
      <c r="AI7471" s="7"/>
      <c r="IU7471" s="11"/>
      <c r="IV7471" s="11"/>
      <c r="IW7471" s="11"/>
      <c r="AMI7471" s="12"/>
      <c r="AMJ7471" s="12"/>
      <c r="AMK7471" s="12"/>
    </row>
    <row r="7472" spans="1:1025">
      <c r="A7472" s="23">
        <v>3</v>
      </c>
      <c r="B7472" s="23">
        <v>1998</v>
      </c>
      <c r="C7472" s="24">
        <v>-19.23</v>
      </c>
      <c r="D7472" s="24">
        <v>47.97</v>
      </c>
      <c r="E7472" s="24">
        <v>0</v>
      </c>
      <c r="F7472" s="27">
        <v>0.67</v>
      </c>
      <c r="G7472" s="24" t="s">
        <v>105</v>
      </c>
      <c r="H7472" s="1"/>
      <c r="I7472" s="1"/>
      <c r="AD7472" s="1"/>
      <c r="AE7472" s="1"/>
      <c r="AG7472" s="7"/>
      <c r="AH7472" s="7"/>
      <c r="AI7472" s="7"/>
      <c r="IU7472" s="11"/>
      <c r="IV7472" s="11"/>
      <c r="IW7472" s="11"/>
      <c r="AMI7472" s="12"/>
      <c r="AMJ7472" s="12"/>
      <c r="AMK7472" s="12"/>
    </row>
    <row r="7473" spans="1:1025">
      <c r="A7473" s="23">
        <v>3</v>
      </c>
      <c r="B7473" s="23">
        <v>1998</v>
      </c>
      <c r="C7473" s="24">
        <v>-18.73</v>
      </c>
      <c r="D7473" s="24">
        <v>48.02</v>
      </c>
      <c r="E7473" s="24">
        <v>0</v>
      </c>
      <c r="F7473" s="27">
        <v>0.51</v>
      </c>
      <c r="G7473" s="24" t="s">
        <v>105</v>
      </c>
      <c r="H7473" s="1"/>
      <c r="I7473" s="1"/>
      <c r="AD7473" s="1"/>
      <c r="AE7473" s="1"/>
      <c r="AG7473" s="7"/>
      <c r="AH7473" s="7"/>
      <c r="AI7473" s="7"/>
      <c r="IU7473" s="11"/>
      <c r="IV7473" s="11"/>
      <c r="IW7473" s="11"/>
      <c r="AMI7473" s="12"/>
      <c r="AMJ7473" s="12"/>
      <c r="AMK7473" s="12"/>
    </row>
    <row r="7474" spans="1:1025">
      <c r="A7474" s="23">
        <v>3</v>
      </c>
      <c r="B7474" s="23">
        <v>1998</v>
      </c>
      <c r="C7474" s="24">
        <v>-18.21</v>
      </c>
      <c r="D7474" s="24">
        <v>48.06</v>
      </c>
      <c r="E7474" s="24">
        <v>0</v>
      </c>
      <c r="F7474" s="27">
        <v>0.5</v>
      </c>
      <c r="G7474" s="24" t="s">
        <v>105</v>
      </c>
      <c r="H7474" s="1"/>
      <c r="I7474" s="1"/>
      <c r="AD7474" s="1"/>
      <c r="AE7474" s="1"/>
      <c r="AG7474" s="7"/>
      <c r="AH7474" s="7"/>
      <c r="AI7474" s="7"/>
      <c r="IU7474" s="11"/>
      <c r="IV7474" s="11"/>
      <c r="IW7474" s="11"/>
      <c r="AMI7474" s="12"/>
      <c r="AMJ7474" s="12"/>
      <c r="AMK7474" s="12"/>
    </row>
    <row r="7475" spans="1:1025">
      <c r="A7475" s="23">
        <v>3</v>
      </c>
      <c r="B7475" s="23">
        <v>1998</v>
      </c>
      <c r="C7475" s="24">
        <v>-17.690000000000001</v>
      </c>
      <c r="D7475" s="24">
        <v>48.12</v>
      </c>
      <c r="E7475" s="24">
        <v>0</v>
      </c>
      <c r="F7475" s="27">
        <v>0.39</v>
      </c>
      <c r="G7475" s="24" t="s">
        <v>105</v>
      </c>
      <c r="H7475" s="1"/>
      <c r="I7475" s="1"/>
      <c r="AD7475" s="1"/>
      <c r="AE7475" s="1"/>
      <c r="AG7475" s="7"/>
      <c r="AH7475" s="7"/>
      <c r="AI7475" s="7"/>
      <c r="IU7475" s="11"/>
      <c r="IV7475" s="11"/>
      <c r="IW7475" s="11"/>
      <c r="AMI7475" s="12"/>
      <c r="AMJ7475" s="12"/>
      <c r="AMK7475" s="12"/>
    </row>
    <row r="7476" spans="1:1025">
      <c r="A7476" s="23">
        <v>3</v>
      </c>
      <c r="B7476" s="23">
        <v>1998</v>
      </c>
      <c r="C7476" s="24">
        <v>-17.170000000000002</v>
      </c>
      <c r="D7476" s="24">
        <v>48.18</v>
      </c>
      <c r="E7476" s="24">
        <v>0</v>
      </c>
      <c r="F7476" s="27">
        <v>0.5</v>
      </c>
      <c r="G7476" s="24" t="s">
        <v>105</v>
      </c>
      <c r="H7476" s="1"/>
      <c r="I7476" s="1"/>
      <c r="AD7476" s="1"/>
      <c r="AE7476" s="1"/>
      <c r="AG7476" s="7"/>
      <c r="AH7476" s="7"/>
      <c r="AI7476" s="7"/>
      <c r="IU7476" s="11"/>
      <c r="IV7476" s="11"/>
      <c r="IW7476" s="11"/>
      <c r="AMI7476" s="12"/>
      <c r="AMJ7476" s="12"/>
      <c r="AMK7476" s="12"/>
    </row>
    <row r="7477" spans="1:1025">
      <c r="A7477" s="23">
        <v>3</v>
      </c>
      <c r="B7477" s="23">
        <v>1998</v>
      </c>
      <c r="C7477" s="24">
        <v>-16.66</v>
      </c>
      <c r="D7477" s="24">
        <v>48.23</v>
      </c>
      <c r="E7477" s="24">
        <v>0</v>
      </c>
      <c r="F7477" s="27">
        <v>0.34</v>
      </c>
      <c r="G7477" s="24" t="s">
        <v>105</v>
      </c>
      <c r="H7477" s="1"/>
      <c r="I7477" s="1"/>
      <c r="AD7477" s="1"/>
      <c r="AE7477" s="1"/>
      <c r="AG7477" s="7"/>
      <c r="AH7477" s="7"/>
      <c r="AI7477" s="7"/>
      <c r="IU7477" s="11"/>
      <c r="IV7477" s="11"/>
      <c r="IW7477" s="11"/>
      <c r="AMI7477" s="12"/>
      <c r="AMJ7477" s="12"/>
      <c r="AMK7477" s="12"/>
    </row>
    <row r="7478" spans="1:1025">
      <c r="A7478" s="23">
        <v>3</v>
      </c>
      <c r="B7478" s="23">
        <v>1998</v>
      </c>
      <c r="C7478" s="24">
        <v>-16.149999999999999</v>
      </c>
      <c r="D7478" s="24">
        <v>48.3</v>
      </c>
      <c r="E7478" s="24">
        <v>0</v>
      </c>
      <c r="F7478" s="27">
        <v>0.41</v>
      </c>
      <c r="G7478" s="24" t="s">
        <v>105</v>
      </c>
      <c r="H7478" s="1"/>
      <c r="I7478" s="1"/>
      <c r="AD7478" s="1"/>
      <c r="AE7478" s="1"/>
      <c r="AG7478" s="7"/>
      <c r="AH7478" s="7"/>
      <c r="AI7478" s="7"/>
      <c r="IU7478" s="11"/>
      <c r="IV7478" s="11"/>
      <c r="IW7478" s="11"/>
      <c r="AMI7478" s="12"/>
      <c r="AMJ7478" s="12"/>
      <c r="AMK7478" s="12"/>
    </row>
    <row r="7479" spans="1:1025">
      <c r="A7479" s="23">
        <v>3</v>
      </c>
      <c r="B7479" s="23">
        <v>1998</v>
      </c>
      <c r="C7479" s="24">
        <v>-15.63</v>
      </c>
      <c r="D7479" s="24">
        <v>48.36</v>
      </c>
      <c r="E7479" s="24">
        <v>0</v>
      </c>
      <c r="F7479" s="27">
        <v>0.42</v>
      </c>
      <c r="G7479" s="24" t="s">
        <v>105</v>
      </c>
      <c r="H7479" s="1"/>
      <c r="I7479" s="1"/>
      <c r="AD7479" s="1"/>
      <c r="AE7479" s="1"/>
      <c r="AG7479" s="7"/>
      <c r="AH7479" s="7"/>
      <c r="AI7479" s="7"/>
      <c r="IU7479" s="11"/>
      <c r="IV7479" s="11"/>
      <c r="IW7479" s="11"/>
      <c r="AMI7479" s="12"/>
      <c r="AMJ7479" s="12"/>
      <c r="AMK7479" s="12"/>
    </row>
    <row r="7480" spans="1:1025">
      <c r="A7480" s="23">
        <v>3</v>
      </c>
      <c r="B7480" s="23">
        <v>1998</v>
      </c>
      <c r="C7480" s="24">
        <v>-15.09</v>
      </c>
      <c r="D7480" s="24">
        <v>48.41</v>
      </c>
      <c r="E7480" s="24">
        <v>0</v>
      </c>
      <c r="F7480" s="27">
        <v>0.64</v>
      </c>
      <c r="G7480" s="24" t="s">
        <v>105</v>
      </c>
      <c r="H7480" s="1"/>
      <c r="I7480" s="1"/>
      <c r="AD7480" s="1"/>
      <c r="AE7480" s="1"/>
      <c r="AG7480" s="7"/>
      <c r="AH7480" s="7"/>
      <c r="AI7480" s="7"/>
      <c r="IU7480" s="11"/>
      <c r="IV7480" s="11"/>
      <c r="IW7480" s="11"/>
      <c r="AMI7480" s="12"/>
      <c r="AMJ7480" s="12"/>
      <c r="AMK7480" s="12"/>
    </row>
    <row r="7481" spans="1:1025">
      <c r="A7481" s="23">
        <v>3</v>
      </c>
      <c r="B7481" s="23">
        <v>1998</v>
      </c>
      <c r="C7481" s="24">
        <v>-14.56</v>
      </c>
      <c r="D7481" s="24">
        <v>48.48</v>
      </c>
      <c r="E7481" s="24">
        <v>0</v>
      </c>
      <c r="F7481" s="27">
        <v>0.62</v>
      </c>
      <c r="G7481" s="24" t="s">
        <v>105</v>
      </c>
      <c r="H7481" s="1"/>
      <c r="I7481" s="1"/>
      <c r="AD7481" s="1"/>
      <c r="AE7481" s="1"/>
      <c r="AG7481" s="7"/>
      <c r="AH7481" s="7"/>
      <c r="AI7481" s="7"/>
      <c r="IU7481" s="11"/>
      <c r="IV7481" s="11"/>
      <c r="IW7481" s="11"/>
      <c r="AMI7481" s="12"/>
      <c r="AMJ7481" s="12"/>
      <c r="AMK7481" s="12"/>
    </row>
    <row r="7482" spans="1:1025">
      <c r="A7482" s="23">
        <v>3</v>
      </c>
      <c r="B7482" s="23">
        <v>1998</v>
      </c>
      <c r="C7482" s="24">
        <v>-14.03</v>
      </c>
      <c r="D7482" s="24">
        <v>48.55</v>
      </c>
      <c r="E7482" s="24">
        <v>0</v>
      </c>
      <c r="F7482" s="27">
        <v>0.8</v>
      </c>
      <c r="G7482" s="24" t="s">
        <v>105</v>
      </c>
      <c r="H7482" s="1"/>
      <c r="I7482" s="1"/>
      <c r="AD7482" s="1"/>
      <c r="AE7482" s="1"/>
      <c r="AG7482" s="7"/>
      <c r="AH7482" s="7"/>
      <c r="AI7482" s="7"/>
      <c r="IU7482" s="11"/>
      <c r="IV7482" s="11"/>
      <c r="IW7482" s="11"/>
      <c r="AMI7482" s="12"/>
      <c r="AMJ7482" s="12"/>
      <c r="AMK7482" s="12"/>
    </row>
    <row r="7483" spans="1:1025">
      <c r="A7483" s="23">
        <v>3</v>
      </c>
      <c r="B7483" s="23">
        <v>1998</v>
      </c>
      <c r="C7483" s="24">
        <v>-13.51</v>
      </c>
      <c r="D7483" s="24">
        <v>48.61</v>
      </c>
      <c r="E7483" s="24">
        <v>0</v>
      </c>
      <c r="F7483" s="27">
        <v>0.59</v>
      </c>
      <c r="G7483" s="24" t="s">
        <v>105</v>
      </c>
      <c r="H7483" s="1"/>
      <c r="I7483" s="1"/>
      <c r="AD7483" s="1"/>
      <c r="AE7483" s="1"/>
      <c r="AG7483" s="7"/>
      <c r="AH7483" s="7"/>
      <c r="AI7483" s="7"/>
      <c r="IU7483" s="11"/>
      <c r="IV7483" s="11"/>
      <c r="IW7483" s="11"/>
      <c r="AMI7483" s="12"/>
      <c r="AMJ7483" s="12"/>
      <c r="AMK7483" s="12"/>
    </row>
    <row r="7484" spans="1:1025">
      <c r="A7484" s="23">
        <v>3</v>
      </c>
      <c r="B7484" s="23">
        <v>1998</v>
      </c>
      <c r="C7484" s="24">
        <v>-12.99</v>
      </c>
      <c r="D7484" s="24">
        <v>48.65</v>
      </c>
      <c r="E7484" s="24">
        <v>0</v>
      </c>
      <c r="F7484" s="27">
        <v>0.67</v>
      </c>
      <c r="G7484" s="24" t="s">
        <v>105</v>
      </c>
      <c r="H7484" s="1"/>
      <c r="I7484" s="1"/>
      <c r="AD7484" s="1"/>
      <c r="AE7484" s="1"/>
      <c r="AG7484" s="7"/>
      <c r="AH7484" s="7"/>
      <c r="AI7484" s="7"/>
      <c r="IU7484" s="11"/>
      <c r="IV7484" s="11"/>
      <c r="IW7484" s="11"/>
      <c r="AMI7484" s="12"/>
      <c r="AMJ7484" s="12"/>
      <c r="AMK7484" s="12"/>
    </row>
    <row r="7485" spans="1:1025">
      <c r="A7485" s="23">
        <v>3</v>
      </c>
      <c r="B7485" s="23">
        <v>1998</v>
      </c>
      <c r="C7485" s="24">
        <v>-12.47</v>
      </c>
      <c r="D7485" s="24">
        <v>48.72</v>
      </c>
      <c r="E7485" s="24">
        <v>0</v>
      </c>
      <c r="F7485" s="27">
        <v>0.62</v>
      </c>
      <c r="G7485" s="24" t="s">
        <v>105</v>
      </c>
      <c r="H7485" s="1"/>
      <c r="I7485" s="1"/>
      <c r="AD7485" s="1"/>
      <c r="AE7485" s="1"/>
      <c r="AG7485" s="7"/>
      <c r="AH7485" s="7"/>
      <c r="AI7485" s="7"/>
      <c r="IU7485" s="11"/>
      <c r="IV7485" s="11"/>
      <c r="IW7485" s="11"/>
      <c r="AMI7485" s="12"/>
      <c r="AMJ7485" s="12"/>
      <c r="AMK7485" s="12"/>
    </row>
    <row r="7486" spans="1:1025">
      <c r="A7486" s="23">
        <v>3</v>
      </c>
      <c r="B7486" s="23">
        <v>1998</v>
      </c>
      <c r="C7486" s="24">
        <v>-11.93</v>
      </c>
      <c r="D7486" s="24">
        <v>48.78</v>
      </c>
      <c r="E7486" s="24">
        <v>0</v>
      </c>
      <c r="F7486" s="27">
        <v>0.69</v>
      </c>
      <c r="G7486" s="24" t="s">
        <v>105</v>
      </c>
      <c r="H7486" s="1"/>
      <c r="I7486" s="1"/>
      <c r="AD7486" s="1"/>
      <c r="AE7486" s="1"/>
      <c r="AG7486" s="7"/>
      <c r="AH7486" s="7"/>
      <c r="AI7486" s="7"/>
      <c r="IU7486" s="11"/>
      <c r="IV7486" s="11"/>
      <c r="IW7486" s="11"/>
      <c r="AMI7486" s="12"/>
      <c r="AMJ7486" s="12"/>
      <c r="AMK7486" s="12"/>
    </row>
    <row r="7487" spans="1:1025">
      <c r="A7487" s="23">
        <v>3</v>
      </c>
      <c r="B7487" s="23">
        <v>1998</v>
      </c>
      <c r="C7487" s="24">
        <v>-11.39</v>
      </c>
      <c r="D7487" s="24">
        <v>48.84</v>
      </c>
      <c r="E7487" s="24">
        <v>0</v>
      </c>
      <c r="F7487" s="27">
        <v>0.95</v>
      </c>
      <c r="G7487" s="24" t="s">
        <v>105</v>
      </c>
      <c r="H7487" s="1"/>
      <c r="I7487" s="1"/>
      <c r="AD7487" s="1"/>
      <c r="AE7487" s="1"/>
      <c r="AG7487" s="7"/>
      <c r="AH7487" s="7"/>
      <c r="AI7487" s="7"/>
      <c r="IU7487" s="11"/>
      <c r="IV7487" s="11"/>
      <c r="IW7487" s="11"/>
      <c r="AMI7487" s="12"/>
      <c r="AMJ7487" s="12"/>
      <c r="AMK7487" s="12"/>
    </row>
    <row r="7488" spans="1:1025">
      <c r="A7488" s="23">
        <v>3</v>
      </c>
      <c r="B7488" s="23">
        <v>1998</v>
      </c>
      <c r="C7488" s="24">
        <v>-10.84</v>
      </c>
      <c r="D7488" s="24">
        <v>48.9</v>
      </c>
      <c r="E7488" s="24">
        <v>0</v>
      </c>
      <c r="F7488" s="27">
        <v>0.96</v>
      </c>
      <c r="G7488" s="24" t="s">
        <v>105</v>
      </c>
      <c r="H7488" s="1"/>
      <c r="I7488" s="1"/>
      <c r="AD7488" s="1"/>
      <c r="AE7488" s="1"/>
      <c r="AG7488" s="7"/>
      <c r="AH7488" s="7"/>
      <c r="AI7488" s="7"/>
      <c r="IU7488" s="11"/>
      <c r="IV7488" s="11"/>
      <c r="IW7488" s="11"/>
      <c r="AMI7488" s="12"/>
      <c r="AMJ7488" s="12"/>
      <c r="AMK7488" s="12"/>
    </row>
    <row r="7489" spans="1:1025">
      <c r="A7489" s="23">
        <v>3</v>
      </c>
      <c r="B7489" s="23">
        <v>1998</v>
      </c>
      <c r="C7489" s="24">
        <v>-10.29</v>
      </c>
      <c r="D7489" s="24">
        <v>48.97</v>
      </c>
      <c r="E7489" s="24">
        <v>0</v>
      </c>
      <c r="F7489" s="27">
        <v>1.27</v>
      </c>
      <c r="G7489" s="24" t="s">
        <v>105</v>
      </c>
      <c r="H7489" s="1"/>
      <c r="I7489" s="1"/>
      <c r="AD7489" s="1"/>
      <c r="AE7489" s="1"/>
      <c r="AG7489" s="7"/>
      <c r="AH7489" s="7"/>
      <c r="AI7489" s="7"/>
      <c r="IU7489" s="11"/>
      <c r="IV7489" s="11"/>
      <c r="IW7489" s="11"/>
      <c r="AMI7489" s="12"/>
      <c r="AMJ7489" s="12"/>
      <c r="AMK7489" s="12"/>
    </row>
    <row r="7490" spans="1:1025">
      <c r="A7490" s="23">
        <v>3</v>
      </c>
      <c r="B7490" s="23">
        <v>1998</v>
      </c>
      <c r="C7490" s="24">
        <v>-9.17</v>
      </c>
      <c r="D7490" s="24">
        <v>49.09</v>
      </c>
      <c r="E7490" s="24">
        <v>0</v>
      </c>
      <c r="F7490" s="27">
        <v>1.85</v>
      </c>
      <c r="G7490" s="24" t="s">
        <v>105</v>
      </c>
      <c r="H7490" s="1"/>
      <c r="I7490" s="1"/>
      <c r="AD7490" s="1"/>
      <c r="AE7490" s="1"/>
      <c r="AG7490" s="7"/>
      <c r="AH7490" s="7"/>
      <c r="AI7490" s="7"/>
      <c r="IU7490" s="11"/>
      <c r="IV7490" s="11"/>
      <c r="IW7490" s="11"/>
      <c r="AMI7490" s="12"/>
      <c r="AMJ7490" s="12"/>
      <c r="AMK7490" s="12"/>
    </row>
    <row r="7491" spans="1:1025">
      <c r="A7491" s="23">
        <v>3</v>
      </c>
      <c r="B7491" s="23">
        <v>1998</v>
      </c>
      <c r="C7491" s="24">
        <v>-8.64</v>
      </c>
      <c r="D7491" s="24">
        <v>49.13</v>
      </c>
      <c r="E7491" s="24">
        <v>0</v>
      </c>
      <c r="F7491" s="27">
        <v>1.64</v>
      </c>
      <c r="G7491" s="24" t="s">
        <v>105</v>
      </c>
      <c r="H7491" s="1"/>
      <c r="I7491" s="1"/>
      <c r="AD7491" s="1"/>
      <c r="AE7491" s="1"/>
      <c r="AG7491" s="7"/>
      <c r="AH7491" s="7"/>
      <c r="AI7491" s="7"/>
      <c r="IU7491" s="11"/>
      <c r="IV7491" s="11"/>
      <c r="IW7491" s="11"/>
      <c r="AMI7491" s="12"/>
      <c r="AMJ7491" s="12"/>
      <c r="AMK7491" s="12"/>
    </row>
    <row r="7492" spans="1:1025">
      <c r="A7492" s="23">
        <v>3</v>
      </c>
      <c r="B7492" s="23">
        <v>1998</v>
      </c>
      <c r="C7492" s="24">
        <v>-8.1</v>
      </c>
      <c r="D7492" s="24">
        <v>49.22</v>
      </c>
      <c r="E7492" s="24">
        <v>0</v>
      </c>
      <c r="F7492" s="27">
        <v>1.23</v>
      </c>
      <c r="G7492" s="24" t="s">
        <v>105</v>
      </c>
      <c r="H7492" s="1"/>
      <c r="I7492" s="1"/>
      <c r="AD7492" s="1"/>
      <c r="AE7492" s="1"/>
      <c r="AG7492" s="7"/>
      <c r="AH7492" s="7"/>
      <c r="AI7492" s="7"/>
      <c r="IU7492" s="11"/>
      <c r="IV7492" s="11"/>
      <c r="IW7492" s="11"/>
      <c r="AMI7492" s="12"/>
      <c r="AMJ7492" s="12"/>
      <c r="AMK7492" s="12"/>
    </row>
    <row r="7493" spans="1:1025">
      <c r="A7493" s="23">
        <v>3</v>
      </c>
      <c r="B7493" s="23">
        <v>1998</v>
      </c>
      <c r="C7493" s="24">
        <v>-7.52</v>
      </c>
      <c r="D7493" s="24">
        <v>49.28</v>
      </c>
      <c r="E7493" s="24">
        <v>0</v>
      </c>
      <c r="F7493" s="27">
        <v>1.42</v>
      </c>
      <c r="G7493" s="24" t="s">
        <v>105</v>
      </c>
      <c r="H7493" s="1"/>
      <c r="I7493" s="1"/>
      <c r="AD7493" s="1"/>
      <c r="AE7493" s="1"/>
      <c r="AG7493" s="7"/>
      <c r="AH7493" s="7"/>
      <c r="AI7493" s="7"/>
      <c r="IU7493" s="11"/>
      <c r="IV7493" s="11"/>
      <c r="IW7493" s="11"/>
      <c r="AMI7493" s="12"/>
      <c r="AMJ7493" s="12"/>
      <c r="AMK7493" s="12"/>
    </row>
    <row r="7494" spans="1:1025">
      <c r="A7494" s="23">
        <v>3</v>
      </c>
      <c r="B7494" s="23">
        <v>1998</v>
      </c>
      <c r="C7494" s="24">
        <v>-6.93</v>
      </c>
      <c r="D7494" s="24">
        <v>49.34</v>
      </c>
      <c r="E7494" s="24">
        <v>0</v>
      </c>
      <c r="F7494" s="27">
        <v>1.07</v>
      </c>
      <c r="G7494" s="24" t="s">
        <v>105</v>
      </c>
      <c r="H7494" s="1"/>
      <c r="I7494" s="1"/>
      <c r="AD7494" s="1"/>
      <c r="AE7494" s="1"/>
      <c r="AG7494" s="7"/>
      <c r="AH7494" s="7"/>
      <c r="AI7494" s="7"/>
      <c r="IU7494" s="11"/>
      <c r="IV7494" s="11"/>
      <c r="IW7494" s="11"/>
      <c r="AMI7494" s="12"/>
      <c r="AMJ7494" s="12"/>
      <c r="AMK7494" s="12"/>
    </row>
    <row r="7495" spans="1:1025">
      <c r="A7495" s="23">
        <v>3</v>
      </c>
      <c r="B7495" s="23">
        <v>1998</v>
      </c>
      <c r="C7495" s="24">
        <v>-6.34</v>
      </c>
      <c r="D7495" s="24">
        <v>49.41</v>
      </c>
      <c r="E7495" s="24">
        <v>0</v>
      </c>
      <c r="F7495" s="27">
        <v>1.01</v>
      </c>
      <c r="G7495" s="24" t="s">
        <v>105</v>
      </c>
      <c r="H7495" s="1"/>
      <c r="I7495" s="1"/>
      <c r="AD7495" s="1"/>
      <c r="AE7495" s="1"/>
      <c r="AG7495" s="7"/>
      <c r="AH7495" s="7"/>
      <c r="AI7495" s="7"/>
      <c r="IU7495" s="11"/>
      <c r="IV7495" s="11"/>
      <c r="IW7495" s="11"/>
      <c r="AMI7495" s="12"/>
      <c r="AMJ7495" s="12"/>
      <c r="AMK7495" s="12"/>
    </row>
    <row r="7496" spans="1:1025">
      <c r="A7496" s="23">
        <v>3</v>
      </c>
      <c r="B7496" s="23">
        <v>1998</v>
      </c>
      <c r="C7496" s="24">
        <v>-5.78</v>
      </c>
      <c r="D7496" s="24">
        <v>49.47</v>
      </c>
      <c r="E7496" s="24">
        <v>0</v>
      </c>
      <c r="F7496" s="27">
        <v>1.06</v>
      </c>
      <c r="G7496" s="24" t="s">
        <v>105</v>
      </c>
      <c r="H7496" s="1"/>
      <c r="I7496" s="1"/>
      <c r="AD7496" s="1"/>
      <c r="AE7496" s="1"/>
      <c r="AG7496" s="7"/>
      <c r="AH7496" s="7"/>
      <c r="AI7496" s="7"/>
      <c r="IU7496" s="11"/>
      <c r="IV7496" s="11"/>
      <c r="IW7496" s="11"/>
      <c r="AMI7496" s="12"/>
      <c r="AMJ7496" s="12"/>
      <c r="AMK7496" s="12"/>
    </row>
    <row r="7497" spans="1:1025">
      <c r="A7497" s="23">
        <v>3</v>
      </c>
      <c r="B7497" s="23">
        <v>1998</v>
      </c>
      <c r="C7497" s="24">
        <v>-5.25</v>
      </c>
      <c r="D7497" s="24">
        <v>49.53</v>
      </c>
      <c r="E7497" s="24">
        <v>0</v>
      </c>
      <c r="F7497" s="27">
        <v>1.6</v>
      </c>
      <c r="G7497" s="24" t="s">
        <v>105</v>
      </c>
      <c r="H7497" s="1"/>
      <c r="I7497" s="1"/>
      <c r="AD7497" s="1"/>
      <c r="AE7497" s="1"/>
      <c r="AG7497" s="7"/>
      <c r="AH7497" s="7"/>
      <c r="AI7497" s="7"/>
      <c r="IU7497" s="11"/>
      <c r="IV7497" s="11"/>
      <c r="IW7497" s="11"/>
      <c r="AMI7497" s="12"/>
      <c r="AMJ7497" s="12"/>
      <c r="AMK7497" s="12"/>
    </row>
    <row r="7498" spans="1:1025">
      <c r="A7498" s="23">
        <v>3</v>
      </c>
      <c r="B7498" s="23">
        <v>1998</v>
      </c>
      <c r="C7498" s="24">
        <v>-4.74</v>
      </c>
      <c r="D7498" s="24">
        <v>49.6</v>
      </c>
      <c r="E7498" s="24">
        <v>0</v>
      </c>
      <c r="F7498" s="27">
        <v>1.01</v>
      </c>
      <c r="G7498" s="24" t="s">
        <v>105</v>
      </c>
      <c r="H7498" s="1"/>
      <c r="I7498" s="1"/>
      <c r="AD7498" s="1"/>
      <c r="AE7498" s="1"/>
      <c r="AG7498" s="7"/>
      <c r="AH7498" s="7"/>
      <c r="AI7498" s="7"/>
      <c r="IU7498" s="11"/>
      <c r="IV7498" s="11"/>
      <c r="IW7498" s="11"/>
      <c r="AMI7498" s="12"/>
      <c r="AMJ7498" s="12"/>
      <c r="AMK7498" s="12"/>
    </row>
    <row r="7499" spans="1:1025">
      <c r="A7499" s="23">
        <v>3</v>
      </c>
      <c r="B7499" s="23">
        <v>1998</v>
      </c>
      <c r="C7499" s="24">
        <v>-4.1900000000000004</v>
      </c>
      <c r="D7499" s="24">
        <v>49.65</v>
      </c>
      <c r="E7499" s="24">
        <v>0</v>
      </c>
      <c r="F7499" s="27">
        <v>1.28</v>
      </c>
      <c r="G7499" s="24" t="s">
        <v>105</v>
      </c>
      <c r="H7499" s="1"/>
      <c r="I7499" s="1"/>
      <c r="AD7499" s="1"/>
      <c r="AE7499" s="1"/>
      <c r="AG7499" s="7"/>
      <c r="AH7499" s="7"/>
      <c r="AI7499" s="7"/>
      <c r="IU7499" s="11"/>
      <c r="IV7499" s="11"/>
      <c r="IW7499" s="11"/>
      <c r="AMI7499" s="12"/>
      <c r="AMJ7499" s="12"/>
      <c r="AMK7499" s="12"/>
    </row>
    <row r="7500" spans="1:1025">
      <c r="A7500" s="23">
        <v>3</v>
      </c>
      <c r="B7500" s="23">
        <v>1998</v>
      </c>
      <c r="C7500" s="24">
        <v>-3.61</v>
      </c>
      <c r="D7500" s="24">
        <v>49.71</v>
      </c>
      <c r="E7500" s="24">
        <v>0</v>
      </c>
      <c r="F7500" s="27">
        <v>1.1599999999999999</v>
      </c>
      <c r="G7500" s="24" t="s">
        <v>105</v>
      </c>
      <c r="H7500" s="1"/>
      <c r="I7500" s="1"/>
      <c r="AD7500" s="1"/>
      <c r="AE7500" s="1"/>
      <c r="AG7500" s="7"/>
      <c r="AH7500" s="7"/>
      <c r="AI7500" s="7"/>
      <c r="IU7500" s="11"/>
      <c r="IV7500" s="11"/>
      <c r="IW7500" s="11"/>
      <c r="AMI7500" s="12"/>
      <c r="AMJ7500" s="12"/>
      <c r="AMK7500" s="12"/>
    </row>
    <row r="7501" spans="1:1025">
      <c r="A7501" s="23">
        <v>3</v>
      </c>
      <c r="B7501" s="23">
        <v>1998</v>
      </c>
      <c r="C7501" s="24">
        <v>-2.99</v>
      </c>
      <c r="D7501" s="24">
        <v>49.78</v>
      </c>
      <c r="E7501" s="24">
        <v>0</v>
      </c>
      <c r="F7501" s="27">
        <v>1.29</v>
      </c>
      <c r="G7501" s="24" t="s">
        <v>105</v>
      </c>
      <c r="H7501" s="1"/>
      <c r="I7501" s="1"/>
      <c r="AD7501" s="1"/>
      <c r="AE7501" s="1"/>
      <c r="AG7501" s="7"/>
      <c r="AH7501" s="7"/>
      <c r="AI7501" s="7"/>
      <c r="IU7501" s="11"/>
      <c r="IV7501" s="11"/>
      <c r="IW7501" s="11"/>
      <c r="AMI7501" s="12"/>
      <c r="AMJ7501" s="12"/>
      <c r="AMK7501" s="12"/>
    </row>
    <row r="7502" spans="1:1025">
      <c r="A7502" s="23">
        <v>3</v>
      </c>
      <c r="B7502" s="23">
        <v>1998</v>
      </c>
      <c r="C7502" s="24">
        <v>-2.34</v>
      </c>
      <c r="D7502" s="24">
        <v>49.9</v>
      </c>
      <c r="E7502" s="24">
        <v>0</v>
      </c>
      <c r="F7502" s="27">
        <v>2.91</v>
      </c>
      <c r="G7502" s="24" t="s">
        <v>105</v>
      </c>
      <c r="H7502" s="1"/>
      <c r="I7502" s="1"/>
      <c r="AD7502" s="1"/>
      <c r="AE7502" s="1"/>
      <c r="AG7502" s="7"/>
      <c r="AH7502" s="7"/>
      <c r="AI7502" s="7"/>
      <c r="IU7502" s="11"/>
      <c r="IV7502" s="11"/>
      <c r="IW7502" s="11"/>
      <c r="AMI7502" s="12"/>
      <c r="AMJ7502" s="12"/>
      <c r="AMK7502" s="12"/>
    </row>
    <row r="7503" spans="1:1025">
      <c r="A7503" s="23">
        <v>3</v>
      </c>
      <c r="B7503" s="23">
        <v>1998</v>
      </c>
      <c r="C7503" s="24">
        <v>-1.67</v>
      </c>
      <c r="D7503" s="24">
        <v>50.02</v>
      </c>
      <c r="E7503" s="24">
        <v>0</v>
      </c>
      <c r="F7503" s="27">
        <v>4.26</v>
      </c>
      <c r="G7503" s="24" t="s">
        <v>105</v>
      </c>
      <c r="H7503" s="1"/>
      <c r="I7503" s="1"/>
      <c r="AD7503" s="1"/>
      <c r="AE7503" s="1"/>
      <c r="AG7503" s="7"/>
      <c r="AH7503" s="7"/>
      <c r="AI7503" s="7"/>
      <c r="IU7503" s="11"/>
      <c r="IV7503" s="11"/>
      <c r="IW7503" s="11"/>
      <c r="AMI7503" s="12"/>
      <c r="AMJ7503" s="12"/>
      <c r="AMK7503" s="12"/>
    </row>
    <row r="7504" spans="1:1025">
      <c r="A7504" s="23">
        <v>3</v>
      </c>
      <c r="B7504" s="23">
        <v>1998</v>
      </c>
      <c r="C7504" s="24">
        <v>-1.1000000000000001</v>
      </c>
      <c r="D7504" s="24">
        <v>50.13</v>
      </c>
      <c r="E7504" s="24">
        <v>0</v>
      </c>
      <c r="F7504" s="27">
        <v>3.07</v>
      </c>
      <c r="G7504" s="24" t="s">
        <v>105</v>
      </c>
      <c r="H7504" s="1"/>
      <c r="I7504" s="1"/>
      <c r="AD7504" s="1"/>
      <c r="AE7504" s="1"/>
      <c r="AG7504" s="7"/>
      <c r="AH7504" s="7"/>
      <c r="AI7504" s="7"/>
      <c r="IU7504" s="11"/>
      <c r="IV7504" s="11"/>
      <c r="IW7504" s="11"/>
      <c r="AMI7504" s="12"/>
      <c r="AMJ7504" s="12"/>
      <c r="AMK7504" s="12"/>
    </row>
    <row r="7505" spans="1:1025">
      <c r="A7505" s="23">
        <v>3</v>
      </c>
      <c r="B7505" s="23">
        <v>1998</v>
      </c>
      <c r="C7505" s="24">
        <v>-0.64</v>
      </c>
      <c r="D7505" s="24">
        <v>50.21</v>
      </c>
      <c r="E7505" s="24">
        <v>0</v>
      </c>
      <c r="F7505" s="27">
        <v>2.2000000000000002</v>
      </c>
      <c r="G7505" s="24" t="s">
        <v>105</v>
      </c>
      <c r="H7505" s="1"/>
      <c r="I7505" s="1"/>
      <c r="AD7505" s="1"/>
      <c r="AE7505" s="1"/>
      <c r="AG7505" s="7"/>
      <c r="AH7505" s="7"/>
      <c r="AI7505" s="7"/>
      <c r="IU7505" s="11"/>
      <c r="IV7505" s="11"/>
      <c r="IW7505" s="11"/>
      <c r="AMI7505" s="12"/>
      <c r="AMJ7505" s="12"/>
      <c r="AMK7505" s="12"/>
    </row>
    <row r="7506" spans="1:1025">
      <c r="A7506" s="23">
        <v>3</v>
      </c>
      <c r="B7506" s="23">
        <v>1998</v>
      </c>
      <c r="C7506" s="24">
        <v>-0.19</v>
      </c>
      <c r="D7506" s="24">
        <v>50.28</v>
      </c>
      <c r="E7506" s="24">
        <v>0</v>
      </c>
      <c r="F7506" s="27">
        <v>2.6</v>
      </c>
      <c r="G7506" s="24" t="s">
        <v>105</v>
      </c>
      <c r="H7506" s="1"/>
      <c r="I7506" s="1"/>
      <c r="AD7506" s="1"/>
      <c r="AE7506" s="1"/>
      <c r="AG7506" s="7"/>
      <c r="AH7506" s="7"/>
      <c r="AI7506" s="7"/>
      <c r="IU7506" s="11"/>
      <c r="IV7506" s="11"/>
      <c r="IW7506" s="11"/>
      <c r="AMI7506" s="12"/>
      <c r="AMJ7506" s="12"/>
      <c r="AMK7506" s="12"/>
    </row>
    <row r="7507" spans="1:1025">
      <c r="A7507" s="23">
        <v>3</v>
      </c>
      <c r="B7507" s="23">
        <v>1998</v>
      </c>
      <c r="C7507" s="24">
        <v>0.32</v>
      </c>
      <c r="D7507" s="24">
        <v>50.37</v>
      </c>
      <c r="E7507" s="24">
        <v>0</v>
      </c>
      <c r="F7507" s="27">
        <v>1.46</v>
      </c>
      <c r="G7507" s="24" t="s">
        <v>105</v>
      </c>
      <c r="H7507" s="1"/>
      <c r="I7507" s="1"/>
      <c r="AD7507" s="1"/>
      <c r="AE7507" s="1"/>
      <c r="AG7507" s="7"/>
      <c r="AH7507" s="7"/>
      <c r="AI7507" s="7"/>
      <c r="IU7507" s="11"/>
      <c r="IV7507" s="11"/>
      <c r="IW7507" s="11"/>
      <c r="AMI7507" s="12"/>
      <c r="AMJ7507" s="12"/>
      <c r="AMK7507" s="12"/>
    </row>
    <row r="7508" spans="1:1025">
      <c r="A7508" s="23">
        <v>3</v>
      </c>
      <c r="B7508" s="23">
        <v>1998</v>
      </c>
      <c r="C7508" s="24">
        <v>0.89</v>
      </c>
      <c r="D7508" s="24">
        <v>50.46</v>
      </c>
      <c r="E7508" s="24">
        <v>0</v>
      </c>
      <c r="F7508" s="27">
        <v>3.87</v>
      </c>
      <c r="G7508" s="24" t="s">
        <v>105</v>
      </c>
      <c r="H7508" s="1"/>
      <c r="I7508" s="1"/>
      <c r="AD7508" s="1"/>
      <c r="AE7508" s="1"/>
      <c r="AG7508" s="7"/>
      <c r="AH7508" s="7"/>
      <c r="AI7508" s="7"/>
      <c r="IU7508" s="11"/>
      <c r="IV7508" s="11"/>
      <c r="IW7508" s="11"/>
      <c r="AMI7508" s="12"/>
      <c r="AMJ7508" s="12"/>
      <c r="AMK7508" s="12"/>
    </row>
    <row r="7509" spans="1:1025">
      <c r="A7509" s="23">
        <v>3</v>
      </c>
      <c r="B7509" s="23">
        <v>1998</v>
      </c>
      <c r="C7509" s="24">
        <v>1.68</v>
      </c>
      <c r="D7509" s="24">
        <v>51.09</v>
      </c>
      <c r="E7509" s="24">
        <v>0</v>
      </c>
      <c r="F7509" s="27">
        <v>5.87</v>
      </c>
      <c r="G7509" s="24" t="s">
        <v>105</v>
      </c>
      <c r="H7509" s="1"/>
      <c r="I7509" s="1"/>
      <c r="AD7509" s="1"/>
      <c r="AE7509" s="1"/>
      <c r="AG7509" s="7"/>
      <c r="AH7509" s="7"/>
      <c r="AI7509" s="7"/>
      <c r="IU7509" s="11"/>
      <c r="IV7509" s="11"/>
      <c r="IW7509" s="11"/>
      <c r="AMI7509" s="12"/>
      <c r="AMJ7509" s="12"/>
      <c r="AMK7509" s="12"/>
    </row>
    <row r="7510" spans="1:1025">
      <c r="A7510" s="23">
        <v>3</v>
      </c>
      <c r="B7510" s="23">
        <v>1998</v>
      </c>
      <c r="C7510" s="24">
        <v>2.08</v>
      </c>
      <c r="D7510" s="24">
        <v>51.4</v>
      </c>
      <c r="E7510" s="24">
        <v>0</v>
      </c>
      <c r="F7510" s="27">
        <v>2</v>
      </c>
      <c r="G7510" s="24" t="s">
        <v>105</v>
      </c>
      <c r="H7510" s="1"/>
      <c r="I7510" s="1"/>
      <c r="AD7510" s="1"/>
      <c r="AE7510" s="1"/>
      <c r="AG7510" s="7"/>
      <c r="AH7510" s="7"/>
      <c r="AI7510" s="7"/>
      <c r="IU7510" s="11"/>
      <c r="IV7510" s="11"/>
      <c r="IW7510" s="11"/>
      <c r="AMI7510" s="12"/>
      <c r="AMJ7510" s="12"/>
      <c r="AMK7510" s="12"/>
    </row>
    <row r="7511" spans="1:1025">
      <c r="A7511" s="23">
        <v>3</v>
      </c>
      <c r="B7511" s="23">
        <v>1998</v>
      </c>
      <c r="C7511" s="24">
        <v>-10.63</v>
      </c>
      <c r="D7511" s="24">
        <v>45.33</v>
      </c>
      <c r="E7511" s="24">
        <v>10</v>
      </c>
      <c r="F7511" s="27">
        <v>4.53</v>
      </c>
      <c r="G7511" s="24" t="s">
        <v>105</v>
      </c>
      <c r="H7511" s="1"/>
      <c r="I7511" s="1"/>
      <c r="AD7511" s="1"/>
      <c r="AE7511" s="1"/>
      <c r="AG7511" s="7"/>
      <c r="AH7511" s="7"/>
      <c r="AI7511" s="7"/>
      <c r="IU7511" s="11"/>
      <c r="IV7511" s="11"/>
      <c r="IW7511" s="11"/>
      <c r="AMI7511" s="12"/>
      <c r="AMJ7511" s="12"/>
      <c r="AMK7511" s="12"/>
    </row>
    <row r="7512" spans="1:1025">
      <c r="A7512" s="23">
        <v>3</v>
      </c>
      <c r="B7512" s="23">
        <v>1998</v>
      </c>
      <c r="C7512" s="24">
        <v>-10.63</v>
      </c>
      <c r="D7512" s="24">
        <v>45.33</v>
      </c>
      <c r="E7512" s="24">
        <v>25</v>
      </c>
      <c r="F7512" s="27">
        <v>1.1299999999999999</v>
      </c>
      <c r="G7512" s="24" t="s">
        <v>105</v>
      </c>
      <c r="H7512" s="1"/>
      <c r="I7512" s="1"/>
      <c r="AD7512" s="1"/>
      <c r="AE7512" s="1"/>
      <c r="AG7512" s="7"/>
      <c r="AH7512" s="7"/>
      <c r="AI7512" s="7"/>
      <c r="IU7512" s="11"/>
      <c r="IV7512" s="11"/>
      <c r="IW7512" s="11"/>
      <c r="AMI7512" s="12"/>
      <c r="AMJ7512" s="12"/>
      <c r="AMK7512" s="12"/>
    </row>
    <row r="7513" spans="1:1025">
      <c r="A7513" s="23">
        <v>3</v>
      </c>
      <c r="B7513" s="23">
        <v>1998</v>
      </c>
      <c r="C7513" s="24">
        <v>-10.63</v>
      </c>
      <c r="D7513" s="24">
        <v>45.33</v>
      </c>
      <c r="E7513" s="24">
        <v>50</v>
      </c>
      <c r="F7513" s="27">
        <v>1.34</v>
      </c>
      <c r="G7513" s="24" t="s">
        <v>105</v>
      </c>
      <c r="H7513" s="1"/>
      <c r="I7513" s="1"/>
      <c r="AD7513" s="1"/>
      <c r="AE7513" s="1"/>
      <c r="AG7513" s="7"/>
      <c r="AH7513" s="7"/>
      <c r="AI7513" s="7"/>
      <c r="IU7513" s="11"/>
      <c r="IV7513" s="11"/>
      <c r="IW7513" s="11"/>
      <c r="AMI7513" s="12"/>
      <c r="AMJ7513" s="12"/>
      <c r="AMK7513" s="12"/>
    </row>
    <row r="7514" spans="1:1025">
      <c r="A7514" s="23">
        <v>3</v>
      </c>
      <c r="B7514" s="23">
        <v>1998</v>
      </c>
      <c r="C7514" s="24">
        <v>-10.63</v>
      </c>
      <c r="D7514" s="24">
        <v>45.33</v>
      </c>
      <c r="E7514" s="24">
        <v>75</v>
      </c>
      <c r="F7514" s="27">
        <v>1.5</v>
      </c>
      <c r="G7514" s="24" t="s">
        <v>105</v>
      </c>
      <c r="H7514" s="1"/>
      <c r="I7514" s="1"/>
      <c r="AD7514" s="1"/>
      <c r="AE7514" s="1"/>
      <c r="AG7514" s="7"/>
      <c r="AH7514" s="7"/>
      <c r="AI7514" s="7"/>
      <c r="IU7514" s="11"/>
      <c r="IV7514" s="11"/>
      <c r="IW7514" s="11"/>
      <c r="AMI7514" s="12"/>
      <c r="AMJ7514" s="12"/>
      <c r="AMK7514" s="12"/>
    </row>
    <row r="7515" spans="1:1025">
      <c r="A7515" s="23">
        <v>3</v>
      </c>
      <c r="B7515" s="23">
        <v>1998</v>
      </c>
      <c r="C7515" s="24">
        <v>-10.63</v>
      </c>
      <c r="D7515" s="24">
        <v>45.33</v>
      </c>
      <c r="E7515" s="24">
        <v>125</v>
      </c>
      <c r="F7515" s="27">
        <v>1.74</v>
      </c>
      <c r="G7515" s="24" t="s">
        <v>105</v>
      </c>
      <c r="H7515" s="1"/>
      <c r="I7515" s="1"/>
      <c r="AD7515" s="1"/>
      <c r="AE7515" s="1"/>
      <c r="AG7515" s="7"/>
      <c r="AH7515" s="7"/>
      <c r="AI7515" s="7"/>
      <c r="IU7515" s="11"/>
      <c r="IV7515" s="11"/>
      <c r="IW7515" s="11"/>
      <c r="AMI7515" s="12"/>
      <c r="AMJ7515" s="12"/>
      <c r="AMK7515" s="12"/>
    </row>
    <row r="7516" spans="1:1025">
      <c r="A7516" s="23">
        <v>3</v>
      </c>
      <c r="B7516" s="23">
        <v>1998</v>
      </c>
      <c r="C7516" s="24">
        <v>-10.63</v>
      </c>
      <c r="D7516" s="24">
        <v>45.33</v>
      </c>
      <c r="E7516" s="24">
        <v>150</v>
      </c>
      <c r="F7516" s="27">
        <v>1.99</v>
      </c>
      <c r="G7516" s="24" t="s">
        <v>105</v>
      </c>
      <c r="H7516" s="1"/>
      <c r="I7516" s="1"/>
      <c r="AD7516" s="1"/>
      <c r="AE7516" s="1"/>
      <c r="AG7516" s="7"/>
      <c r="AH7516" s="7"/>
      <c r="AI7516" s="7"/>
      <c r="IU7516" s="11"/>
      <c r="IV7516" s="11"/>
      <c r="IW7516" s="11"/>
      <c r="AMI7516" s="12"/>
      <c r="AMJ7516" s="12"/>
      <c r="AMK7516" s="12"/>
    </row>
    <row r="7517" spans="1:1025">
      <c r="A7517" s="23">
        <v>3</v>
      </c>
      <c r="B7517" s="23">
        <v>1998</v>
      </c>
      <c r="C7517" s="24">
        <v>-10.63</v>
      </c>
      <c r="D7517" s="24">
        <v>45.33</v>
      </c>
      <c r="E7517" s="24">
        <v>200</v>
      </c>
      <c r="F7517" s="27">
        <v>2.0499999999999998</v>
      </c>
      <c r="G7517" s="24" t="s">
        <v>105</v>
      </c>
      <c r="H7517" s="1"/>
      <c r="I7517" s="1"/>
      <c r="AD7517" s="1"/>
      <c r="AE7517" s="1"/>
      <c r="AG7517" s="7"/>
      <c r="AH7517" s="7"/>
      <c r="AI7517" s="7"/>
      <c r="IU7517" s="11"/>
      <c r="IV7517" s="11"/>
      <c r="IW7517" s="11"/>
      <c r="AMI7517" s="12"/>
      <c r="AMJ7517" s="12"/>
      <c r="AMK7517" s="12"/>
    </row>
    <row r="7518" spans="1:1025">
      <c r="A7518" s="23">
        <v>3</v>
      </c>
      <c r="B7518" s="23">
        <v>1998</v>
      </c>
      <c r="C7518" s="24">
        <v>-17.8</v>
      </c>
      <c r="D7518" s="24">
        <v>40.5</v>
      </c>
      <c r="E7518" s="24">
        <v>10</v>
      </c>
      <c r="F7518" s="27">
        <v>0.87</v>
      </c>
      <c r="G7518" s="24" t="s">
        <v>105</v>
      </c>
      <c r="H7518" s="1"/>
      <c r="I7518" s="1"/>
      <c r="AD7518" s="1"/>
      <c r="AE7518" s="1"/>
      <c r="AG7518" s="7"/>
      <c r="AH7518" s="7"/>
      <c r="AI7518" s="7"/>
      <c r="IU7518" s="11"/>
      <c r="IV7518" s="11"/>
      <c r="IW7518" s="11"/>
      <c r="AMI7518" s="12"/>
      <c r="AMJ7518" s="12"/>
      <c r="AMK7518" s="12"/>
    </row>
    <row r="7519" spans="1:1025">
      <c r="A7519" s="23">
        <v>3</v>
      </c>
      <c r="B7519" s="23">
        <v>1998</v>
      </c>
      <c r="C7519" s="24">
        <v>-17.8</v>
      </c>
      <c r="D7519" s="24">
        <v>40.5</v>
      </c>
      <c r="E7519" s="24">
        <v>30</v>
      </c>
      <c r="F7519" s="27">
        <v>1.3</v>
      </c>
      <c r="G7519" s="24" t="s">
        <v>105</v>
      </c>
      <c r="H7519" s="1"/>
      <c r="I7519" s="1"/>
      <c r="AD7519" s="1"/>
      <c r="AE7519" s="1"/>
      <c r="AG7519" s="7"/>
      <c r="AH7519" s="7"/>
      <c r="AI7519" s="7"/>
      <c r="IU7519" s="11"/>
      <c r="IV7519" s="11"/>
      <c r="IW7519" s="11"/>
      <c r="AMI7519" s="12"/>
      <c r="AMJ7519" s="12"/>
      <c r="AMK7519" s="12"/>
    </row>
    <row r="7520" spans="1:1025">
      <c r="A7520" s="23">
        <v>3</v>
      </c>
      <c r="B7520" s="23">
        <v>1998</v>
      </c>
      <c r="C7520" s="24">
        <v>-17.8</v>
      </c>
      <c r="D7520" s="24">
        <v>40.5</v>
      </c>
      <c r="E7520" s="24">
        <v>50</v>
      </c>
      <c r="F7520" s="27">
        <v>1.53</v>
      </c>
      <c r="G7520" s="24" t="s">
        <v>105</v>
      </c>
      <c r="H7520" s="1"/>
      <c r="I7520" s="1"/>
      <c r="AD7520" s="1"/>
      <c r="AE7520" s="1"/>
      <c r="AG7520" s="7"/>
      <c r="AH7520" s="7"/>
      <c r="AI7520" s="7"/>
      <c r="IU7520" s="11"/>
      <c r="IV7520" s="11"/>
      <c r="IW7520" s="11"/>
      <c r="AMI7520" s="12"/>
      <c r="AMJ7520" s="12"/>
      <c r="AMK7520" s="12"/>
    </row>
    <row r="7521" spans="1:1025">
      <c r="A7521" s="23">
        <v>3</v>
      </c>
      <c r="B7521" s="23">
        <v>1998</v>
      </c>
      <c r="C7521" s="24">
        <v>-17.8</v>
      </c>
      <c r="D7521" s="24">
        <v>40.5</v>
      </c>
      <c r="E7521" s="24">
        <v>75</v>
      </c>
      <c r="F7521" s="27">
        <v>1.07</v>
      </c>
      <c r="G7521" s="24" t="s">
        <v>105</v>
      </c>
      <c r="H7521" s="1"/>
      <c r="I7521" s="1"/>
      <c r="AD7521" s="1"/>
      <c r="AE7521" s="1"/>
      <c r="AG7521" s="7"/>
      <c r="AH7521" s="7"/>
      <c r="AI7521" s="7"/>
      <c r="IU7521" s="11"/>
      <c r="IV7521" s="11"/>
      <c r="IW7521" s="11"/>
      <c r="AMI7521" s="12"/>
      <c r="AMJ7521" s="12"/>
      <c r="AMK7521" s="12"/>
    </row>
    <row r="7522" spans="1:1025">
      <c r="A7522" s="23">
        <v>3</v>
      </c>
      <c r="B7522" s="23">
        <v>1998</v>
      </c>
      <c r="C7522" s="24">
        <v>-17.8</v>
      </c>
      <c r="D7522" s="24">
        <v>40.5</v>
      </c>
      <c r="E7522" s="24">
        <v>125</v>
      </c>
      <c r="F7522" s="27">
        <v>0.99</v>
      </c>
      <c r="G7522" s="24" t="s">
        <v>105</v>
      </c>
      <c r="H7522" s="1"/>
      <c r="I7522" s="1"/>
      <c r="AD7522" s="1"/>
      <c r="AE7522" s="1"/>
      <c r="AG7522" s="7"/>
      <c r="AH7522" s="7"/>
      <c r="AI7522" s="7"/>
      <c r="IU7522" s="11"/>
      <c r="IV7522" s="11"/>
      <c r="IW7522" s="11"/>
      <c r="AMI7522" s="12"/>
      <c r="AMJ7522" s="12"/>
      <c r="AMK7522" s="12"/>
    </row>
    <row r="7523" spans="1:1025">
      <c r="A7523" s="23">
        <v>3</v>
      </c>
      <c r="B7523" s="23">
        <v>1998</v>
      </c>
      <c r="C7523" s="24">
        <v>-17.8</v>
      </c>
      <c r="D7523" s="24">
        <v>40.5</v>
      </c>
      <c r="E7523" s="24">
        <v>150</v>
      </c>
      <c r="F7523" s="27">
        <v>1.1000000000000001</v>
      </c>
      <c r="G7523" s="24" t="s">
        <v>105</v>
      </c>
      <c r="H7523" s="1"/>
      <c r="I7523" s="1"/>
      <c r="AD7523" s="1"/>
      <c r="AE7523" s="1"/>
      <c r="AG7523" s="7"/>
      <c r="AH7523" s="7"/>
      <c r="AI7523" s="7"/>
      <c r="IU7523" s="11"/>
      <c r="IV7523" s="11"/>
      <c r="IW7523" s="11"/>
      <c r="AMI7523" s="12"/>
      <c r="AMJ7523" s="12"/>
      <c r="AMK7523" s="12"/>
    </row>
    <row r="7524" spans="1:1025">
      <c r="A7524" s="23">
        <v>3</v>
      </c>
      <c r="B7524" s="23">
        <v>1998</v>
      </c>
      <c r="C7524" s="24">
        <v>-17.8</v>
      </c>
      <c r="D7524" s="24">
        <v>40.5</v>
      </c>
      <c r="E7524" s="24">
        <v>200</v>
      </c>
      <c r="F7524" s="27">
        <v>1.37</v>
      </c>
      <c r="G7524" s="24" t="s">
        <v>105</v>
      </c>
      <c r="H7524" s="1"/>
      <c r="I7524" s="1"/>
      <c r="AD7524" s="1"/>
      <c r="AE7524" s="1"/>
      <c r="AG7524" s="7"/>
      <c r="AH7524" s="7"/>
      <c r="AI7524" s="7"/>
      <c r="IU7524" s="11"/>
      <c r="IV7524" s="11"/>
      <c r="IW7524" s="11"/>
      <c r="AMI7524" s="12"/>
      <c r="AMJ7524" s="12"/>
      <c r="AMK7524" s="12"/>
    </row>
    <row r="7525" spans="1:1025">
      <c r="A7525" s="23">
        <v>3</v>
      </c>
      <c r="B7525" s="23">
        <v>1998</v>
      </c>
      <c r="C7525" s="24">
        <v>-22.98</v>
      </c>
      <c r="D7525" s="24">
        <v>37.482999999999997</v>
      </c>
      <c r="E7525" s="24">
        <v>10</v>
      </c>
      <c r="F7525" s="27">
        <v>0.89</v>
      </c>
      <c r="G7525" s="24" t="s">
        <v>105</v>
      </c>
      <c r="H7525" s="1"/>
      <c r="I7525" s="1"/>
      <c r="AD7525" s="1"/>
      <c r="AE7525" s="1"/>
      <c r="AG7525" s="7"/>
      <c r="AH7525" s="7"/>
      <c r="AI7525" s="7"/>
      <c r="IU7525" s="11"/>
      <c r="IV7525" s="11"/>
      <c r="IW7525" s="11"/>
      <c r="AMI7525" s="12"/>
      <c r="AMJ7525" s="12"/>
      <c r="AMK7525" s="12"/>
    </row>
    <row r="7526" spans="1:1025">
      <c r="A7526" s="23">
        <v>3</v>
      </c>
      <c r="B7526" s="23">
        <v>1998</v>
      </c>
      <c r="C7526" s="24">
        <v>-22.98</v>
      </c>
      <c r="D7526" s="24">
        <v>37.482999999999997</v>
      </c>
      <c r="E7526" s="24">
        <v>30</v>
      </c>
      <c r="F7526" s="27">
        <v>0.88</v>
      </c>
      <c r="G7526" s="24" t="s">
        <v>105</v>
      </c>
      <c r="H7526" s="1"/>
      <c r="I7526" s="1"/>
      <c r="AD7526" s="1"/>
      <c r="AE7526" s="1"/>
      <c r="AG7526" s="7"/>
      <c r="AH7526" s="7"/>
      <c r="AI7526" s="7"/>
      <c r="IU7526" s="11"/>
      <c r="IV7526" s="11"/>
      <c r="IW7526" s="11"/>
      <c r="AMI7526" s="12"/>
      <c r="AMJ7526" s="12"/>
      <c r="AMK7526" s="12"/>
    </row>
    <row r="7527" spans="1:1025">
      <c r="A7527" s="23">
        <v>3</v>
      </c>
      <c r="B7527" s="23">
        <v>1998</v>
      </c>
      <c r="C7527" s="24">
        <v>-22.98</v>
      </c>
      <c r="D7527" s="24">
        <v>37.482999999999997</v>
      </c>
      <c r="E7527" s="24">
        <v>50</v>
      </c>
      <c r="F7527" s="27">
        <v>0.93</v>
      </c>
      <c r="G7527" s="24" t="s">
        <v>105</v>
      </c>
      <c r="H7527" s="1"/>
      <c r="I7527" s="1"/>
      <c r="AD7527" s="1"/>
      <c r="AE7527" s="1"/>
      <c r="AG7527" s="7"/>
      <c r="AH7527" s="7"/>
      <c r="AI7527" s="7"/>
      <c r="IU7527" s="11"/>
      <c r="IV7527" s="11"/>
      <c r="IW7527" s="11"/>
      <c r="AMI7527" s="12"/>
      <c r="AMJ7527" s="12"/>
      <c r="AMK7527" s="12"/>
    </row>
    <row r="7528" spans="1:1025">
      <c r="A7528" s="23">
        <v>3</v>
      </c>
      <c r="B7528" s="23">
        <v>1998</v>
      </c>
      <c r="C7528" s="24">
        <v>-22.98</v>
      </c>
      <c r="D7528" s="24">
        <v>37.482999999999997</v>
      </c>
      <c r="E7528" s="24">
        <v>75</v>
      </c>
      <c r="F7528" s="27">
        <v>1</v>
      </c>
      <c r="G7528" s="24" t="s">
        <v>105</v>
      </c>
      <c r="H7528" s="1"/>
      <c r="I7528" s="1"/>
      <c r="AD7528" s="1"/>
      <c r="AE7528" s="1"/>
      <c r="AG7528" s="7"/>
      <c r="AH7528" s="7"/>
      <c r="AI7528" s="7"/>
      <c r="IU7528" s="11"/>
      <c r="IV7528" s="11"/>
      <c r="IW7528" s="11"/>
      <c r="AMI7528" s="12"/>
      <c r="AMJ7528" s="12"/>
      <c r="AMK7528" s="12"/>
    </row>
    <row r="7529" spans="1:1025">
      <c r="A7529" s="23">
        <v>3</v>
      </c>
      <c r="B7529" s="23">
        <v>1998</v>
      </c>
      <c r="C7529" s="24">
        <v>-22.98</v>
      </c>
      <c r="D7529" s="24">
        <v>37.482999999999997</v>
      </c>
      <c r="E7529" s="24">
        <v>100</v>
      </c>
      <c r="F7529" s="27">
        <v>1.18</v>
      </c>
      <c r="G7529" s="24" t="s">
        <v>105</v>
      </c>
      <c r="H7529" s="1"/>
      <c r="I7529" s="1"/>
      <c r="AD7529" s="1"/>
      <c r="AE7529" s="1"/>
      <c r="AG7529" s="7"/>
      <c r="AH7529" s="7"/>
      <c r="AI7529" s="7"/>
      <c r="IU7529" s="11"/>
      <c r="IV7529" s="11"/>
      <c r="IW7529" s="11"/>
      <c r="AMI7529" s="12"/>
      <c r="AMJ7529" s="12"/>
      <c r="AMK7529" s="12"/>
    </row>
    <row r="7530" spans="1:1025">
      <c r="A7530" s="23">
        <v>3</v>
      </c>
      <c r="B7530" s="23">
        <v>1998</v>
      </c>
      <c r="C7530" s="24">
        <v>-22.98</v>
      </c>
      <c r="D7530" s="24">
        <v>37.482999999999997</v>
      </c>
      <c r="E7530" s="24">
        <v>250</v>
      </c>
      <c r="F7530" s="27">
        <v>1.4</v>
      </c>
      <c r="G7530" s="24" t="s">
        <v>105</v>
      </c>
      <c r="H7530" s="1"/>
      <c r="I7530" s="1"/>
      <c r="AD7530" s="1"/>
      <c r="AE7530" s="1"/>
      <c r="AG7530" s="7"/>
      <c r="AH7530" s="7"/>
      <c r="AI7530" s="7"/>
      <c r="IU7530" s="11"/>
      <c r="IV7530" s="11"/>
      <c r="IW7530" s="11"/>
      <c r="AMI7530" s="12"/>
      <c r="AMJ7530" s="12"/>
      <c r="AMK7530" s="12"/>
    </row>
    <row r="7531" spans="1:1025">
      <c r="A7531" s="23">
        <v>3</v>
      </c>
      <c r="B7531" s="23">
        <v>1998</v>
      </c>
      <c r="C7531" s="24">
        <v>-22.98</v>
      </c>
      <c r="D7531" s="24">
        <v>37.482999999999997</v>
      </c>
      <c r="E7531" s="24">
        <v>1000</v>
      </c>
      <c r="F7531" s="27">
        <v>1.31</v>
      </c>
      <c r="G7531" s="24" t="s">
        <v>105</v>
      </c>
      <c r="H7531" s="1"/>
      <c r="I7531" s="1"/>
      <c r="AD7531" s="1"/>
      <c r="AE7531" s="1"/>
      <c r="AG7531" s="7"/>
      <c r="AH7531" s="7"/>
      <c r="AI7531" s="7"/>
      <c r="IU7531" s="11"/>
      <c r="IV7531" s="11"/>
      <c r="IW7531" s="11"/>
      <c r="AMI7531" s="12"/>
      <c r="AMJ7531" s="12"/>
      <c r="AMK7531" s="12"/>
    </row>
    <row r="7532" spans="1:1025">
      <c r="A7532" s="23">
        <v>3</v>
      </c>
      <c r="B7532" s="23">
        <v>1998</v>
      </c>
      <c r="C7532" s="24">
        <v>-22.98</v>
      </c>
      <c r="D7532" s="24">
        <v>37.482999999999997</v>
      </c>
      <c r="E7532" s="24">
        <v>1500</v>
      </c>
      <c r="F7532" s="27">
        <v>1.3</v>
      </c>
      <c r="G7532" s="24" t="s">
        <v>105</v>
      </c>
      <c r="H7532" s="1"/>
      <c r="I7532" s="1"/>
      <c r="AD7532" s="1"/>
      <c r="AE7532" s="1"/>
      <c r="AG7532" s="7"/>
      <c r="AH7532" s="7"/>
      <c r="AI7532" s="7"/>
      <c r="IU7532" s="11"/>
      <c r="IV7532" s="11"/>
      <c r="IW7532" s="11"/>
      <c r="AMI7532" s="12"/>
      <c r="AMJ7532" s="12"/>
      <c r="AMK7532" s="12"/>
    </row>
    <row r="7533" spans="1:1025">
      <c r="A7533" s="23">
        <v>3</v>
      </c>
      <c r="B7533" s="23">
        <v>1998</v>
      </c>
      <c r="C7533" s="24">
        <v>-22.98</v>
      </c>
      <c r="D7533" s="24">
        <v>37.479999999999997</v>
      </c>
      <c r="E7533" s="24">
        <v>2000</v>
      </c>
      <c r="F7533" s="27">
        <v>1.78</v>
      </c>
      <c r="G7533" s="24" t="s">
        <v>105</v>
      </c>
      <c r="H7533" s="1"/>
      <c r="I7533" s="1"/>
      <c r="AD7533" s="1"/>
      <c r="AE7533" s="1"/>
      <c r="AG7533" s="7"/>
      <c r="AH7533" s="7"/>
      <c r="AI7533" s="7"/>
      <c r="IU7533" s="11"/>
      <c r="IV7533" s="11"/>
      <c r="IW7533" s="11"/>
      <c r="AMI7533" s="12"/>
      <c r="AMJ7533" s="12"/>
      <c r="AMK7533" s="12"/>
    </row>
    <row r="7534" spans="1:1025">
      <c r="A7534" s="23">
        <v>3</v>
      </c>
      <c r="B7534" s="23">
        <v>1998</v>
      </c>
      <c r="C7534" s="24">
        <v>-23</v>
      </c>
      <c r="D7534" s="24">
        <v>42.6</v>
      </c>
      <c r="E7534" s="24">
        <v>10</v>
      </c>
      <c r="F7534" s="27">
        <v>0.83</v>
      </c>
      <c r="G7534" s="24" t="s">
        <v>105</v>
      </c>
      <c r="H7534" s="1"/>
      <c r="I7534" s="1"/>
      <c r="AD7534" s="1"/>
      <c r="AE7534" s="1"/>
      <c r="AG7534" s="7"/>
      <c r="AH7534" s="7"/>
      <c r="AI7534" s="7"/>
      <c r="IU7534" s="11"/>
      <c r="IV7534" s="11"/>
      <c r="IW7534" s="11"/>
      <c r="AMI7534" s="12"/>
      <c r="AMJ7534" s="12"/>
      <c r="AMK7534" s="12"/>
    </row>
    <row r="7535" spans="1:1025">
      <c r="A7535" s="23">
        <v>3</v>
      </c>
      <c r="B7535" s="23">
        <v>1998</v>
      </c>
      <c r="C7535" s="24">
        <v>-23</v>
      </c>
      <c r="D7535" s="24">
        <v>42.6</v>
      </c>
      <c r="E7535" s="24">
        <v>20</v>
      </c>
      <c r="F7535" s="27">
        <v>0.74</v>
      </c>
      <c r="G7535" s="24" t="s">
        <v>105</v>
      </c>
      <c r="H7535" s="1"/>
      <c r="I7535" s="1"/>
      <c r="AD7535" s="1"/>
      <c r="AE7535" s="1"/>
      <c r="AG7535" s="7"/>
      <c r="AH7535" s="7"/>
      <c r="AI7535" s="7"/>
      <c r="IU7535" s="11"/>
      <c r="IV7535" s="11"/>
      <c r="IW7535" s="11"/>
      <c r="AMI7535" s="12"/>
      <c r="AMJ7535" s="12"/>
      <c r="AMK7535" s="12"/>
    </row>
    <row r="7536" spans="1:1025">
      <c r="A7536" s="23">
        <v>3</v>
      </c>
      <c r="B7536" s="23">
        <v>1998</v>
      </c>
      <c r="C7536" s="24">
        <v>-23</v>
      </c>
      <c r="D7536" s="24">
        <v>42.6</v>
      </c>
      <c r="E7536" s="24">
        <v>30</v>
      </c>
      <c r="F7536" s="27">
        <v>0.72</v>
      </c>
      <c r="G7536" s="24" t="s">
        <v>105</v>
      </c>
      <c r="H7536" s="1"/>
      <c r="I7536" s="1"/>
      <c r="AD7536" s="1"/>
      <c r="AE7536" s="1"/>
      <c r="AG7536" s="7"/>
      <c r="AH7536" s="7"/>
      <c r="AI7536" s="7"/>
      <c r="IU7536" s="11"/>
      <c r="IV7536" s="11"/>
      <c r="IW7536" s="11"/>
      <c r="AMI7536" s="12"/>
      <c r="AMJ7536" s="12"/>
      <c r="AMK7536" s="12"/>
    </row>
    <row r="7537" spans="1:1025">
      <c r="A7537" s="23">
        <v>3</v>
      </c>
      <c r="B7537" s="23">
        <v>1998</v>
      </c>
      <c r="C7537" s="24">
        <v>-23</v>
      </c>
      <c r="D7537" s="24">
        <v>42.6</v>
      </c>
      <c r="E7537" s="24">
        <v>40</v>
      </c>
      <c r="F7537" s="27">
        <v>1.1599999999999999</v>
      </c>
      <c r="G7537" s="24" t="s">
        <v>105</v>
      </c>
      <c r="H7537" s="1"/>
      <c r="I7537" s="1"/>
      <c r="AD7537" s="1"/>
      <c r="AE7537" s="1"/>
      <c r="AG7537" s="7"/>
      <c r="AH7537" s="7"/>
      <c r="AI7537" s="7"/>
      <c r="IU7537" s="11"/>
      <c r="IV7537" s="11"/>
      <c r="IW7537" s="11"/>
      <c r="AMI7537" s="12"/>
      <c r="AMJ7537" s="12"/>
      <c r="AMK7537" s="12"/>
    </row>
    <row r="7538" spans="1:1025">
      <c r="A7538" s="23">
        <v>3</v>
      </c>
      <c r="B7538" s="23">
        <v>1998</v>
      </c>
      <c r="C7538" s="24">
        <v>-23</v>
      </c>
      <c r="D7538" s="24">
        <v>42.6</v>
      </c>
      <c r="E7538" s="24">
        <v>50</v>
      </c>
      <c r="F7538" s="27">
        <v>1.22</v>
      </c>
      <c r="G7538" s="24" t="s">
        <v>105</v>
      </c>
      <c r="H7538" s="1"/>
      <c r="I7538" s="1"/>
      <c r="AD7538" s="1"/>
      <c r="AE7538" s="1"/>
      <c r="AG7538" s="7"/>
      <c r="AH7538" s="7"/>
      <c r="AI7538" s="7"/>
      <c r="IU7538" s="11"/>
      <c r="IV7538" s="11"/>
      <c r="IW7538" s="11"/>
      <c r="AMI7538" s="12"/>
      <c r="AMJ7538" s="12"/>
      <c r="AMK7538" s="12"/>
    </row>
    <row r="7539" spans="1:1025">
      <c r="A7539" s="23">
        <v>3</v>
      </c>
      <c r="B7539" s="23">
        <v>1998</v>
      </c>
      <c r="C7539" s="24">
        <v>-23</v>
      </c>
      <c r="D7539" s="24">
        <v>42.6</v>
      </c>
      <c r="E7539" s="24">
        <v>75</v>
      </c>
      <c r="F7539" s="27">
        <v>1.23</v>
      </c>
      <c r="G7539" s="24" t="s">
        <v>105</v>
      </c>
      <c r="H7539" s="1"/>
      <c r="I7539" s="1"/>
      <c r="AD7539" s="1"/>
      <c r="AE7539" s="1"/>
      <c r="AG7539" s="7"/>
      <c r="AH7539" s="7"/>
      <c r="AI7539" s="7"/>
      <c r="IU7539" s="11"/>
      <c r="IV7539" s="11"/>
      <c r="IW7539" s="11"/>
      <c r="AMI7539" s="12"/>
      <c r="AMJ7539" s="12"/>
      <c r="AMK7539" s="12"/>
    </row>
    <row r="7540" spans="1:1025">
      <c r="A7540" s="23">
        <v>3</v>
      </c>
      <c r="B7540" s="23">
        <v>1998</v>
      </c>
      <c r="C7540" s="24">
        <v>-23</v>
      </c>
      <c r="D7540" s="24">
        <v>42.6</v>
      </c>
      <c r="E7540" s="24">
        <v>100</v>
      </c>
      <c r="F7540" s="27">
        <v>1.05</v>
      </c>
      <c r="G7540" s="24" t="s">
        <v>105</v>
      </c>
      <c r="H7540" s="1"/>
      <c r="I7540" s="1"/>
      <c r="AD7540" s="1"/>
      <c r="AE7540" s="1"/>
      <c r="AG7540" s="7"/>
      <c r="AH7540" s="7"/>
      <c r="AI7540" s="7"/>
      <c r="IU7540" s="11"/>
      <c r="IV7540" s="11"/>
      <c r="IW7540" s="11"/>
      <c r="AMI7540" s="12"/>
      <c r="AMJ7540" s="12"/>
      <c r="AMK7540" s="12"/>
    </row>
    <row r="7541" spans="1:1025">
      <c r="A7541" s="23">
        <v>3</v>
      </c>
      <c r="B7541" s="23">
        <v>1998</v>
      </c>
      <c r="C7541" s="24">
        <v>-23</v>
      </c>
      <c r="D7541" s="24">
        <v>42.6</v>
      </c>
      <c r="E7541" s="24">
        <v>150</v>
      </c>
      <c r="F7541" s="27">
        <v>1.1299999999999999</v>
      </c>
      <c r="G7541" s="24" t="s">
        <v>105</v>
      </c>
      <c r="H7541" s="1"/>
      <c r="I7541" s="1"/>
      <c r="AD7541" s="1"/>
      <c r="AE7541" s="1"/>
      <c r="AG7541" s="7"/>
      <c r="AH7541" s="7"/>
      <c r="AI7541" s="7"/>
      <c r="IU7541" s="11"/>
      <c r="IV7541" s="11"/>
      <c r="IW7541" s="11"/>
      <c r="AMI7541" s="12"/>
      <c r="AMJ7541" s="12"/>
      <c r="AMK7541" s="12"/>
    </row>
    <row r="7542" spans="1:1025">
      <c r="A7542" s="23">
        <v>3</v>
      </c>
      <c r="B7542" s="23">
        <v>1998</v>
      </c>
      <c r="C7542" s="24">
        <v>-23</v>
      </c>
      <c r="D7542" s="24">
        <v>42.6</v>
      </c>
      <c r="E7542" s="24">
        <v>200</v>
      </c>
      <c r="F7542" s="27">
        <v>1.1200000000000001</v>
      </c>
      <c r="G7542" s="24" t="s">
        <v>105</v>
      </c>
      <c r="H7542" s="1"/>
      <c r="I7542" s="1"/>
      <c r="AD7542" s="1"/>
      <c r="AE7542" s="1"/>
      <c r="AG7542" s="7"/>
      <c r="AH7542" s="7"/>
      <c r="AI7542" s="7"/>
      <c r="IU7542" s="11"/>
      <c r="IV7542" s="11"/>
      <c r="IW7542" s="11"/>
      <c r="AMI7542" s="12"/>
      <c r="AMJ7542" s="12"/>
      <c r="AMK7542" s="12"/>
    </row>
    <row r="7543" spans="1:1025">
      <c r="A7543" s="23">
        <v>3</v>
      </c>
      <c r="B7543" s="23">
        <v>1998</v>
      </c>
      <c r="C7543" s="24">
        <v>-23</v>
      </c>
      <c r="D7543" s="24">
        <v>42.6</v>
      </c>
      <c r="E7543" s="24">
        <v>250</v>
      </c>
      <c r="F7543" s="27">
        <v>1.54</v>
      </c>
      <c r="G7543" s="24" t="s">
        <v>105</v>
      </c>
      <c r="H7543" s="1"/>
      <c r="I7543" s="1"/>
      <c r="AD7543" s="1"/>
      <c r="AE7543" s="1"/>
      <c r="AG7543" s="7"/>
      <c r="AH7543" s="7"/>
      <c r="AI7543" s="7"/>
      <c r="IU7543" s="11"/>
      <c r="IV7543" s="11"/>
      <c r="IW7543" s="11"/>
      <c r="AMI7543" s="12"/>
      <c r="AMJ7543" s="12"/>
      <c r="AMK7543" s="12"/>
    </row>
    <row r="7544" spans="1:1025">
      <c r="A7544" s="23">
        <v>3</v>
      </c>
      <c r="B7544" s="23">
        <v>1998</v>
      </c>
      <c r="C7544" s="24">
        <v>-23</v>
      </c>
      <c r="D7544" s="24">
        <v>42.6</v>
      </c>
      <c r="E7544" s="24">
        <v>500</v>
      </c>
      <c r="F7544" s="27">
        <v>1.49</v>
      </c>
      <c r="G7544" s="24" t="s">
        <v>105</v>
      </c>
      <c r="H7544" s="1"/>
      <c r="I7544" s="1"/>
      <c r="AD7544" s="1"/>
      <c r="AE7544" s="1"/>
      <c r="AG7544" s="7"/>
      <c r="AH7544" s="7"/>
      <c r="AI7544" s="7"/>
      <c r="IU7544" s="11"/>
      <c r="IV7544" s="11"/>
      <c r="IW7544" s="11"/>
      <c r="AMI7544" s="12"/>
      <c r="AMJ7544" s="12"/>
      <c r="AMK7544" s="12"/>
    </row>
    <row r="7545" spans="1:1025">
      <c r="A7545" s="23">
        <v>3</v>
      </c>
      <c r="B7545" s="23">
        <v>1998</v>
      </c>
      <c r="C7545" s="24">
        <v>-23</v>
      </c>
      <c r="D7545" s="24">
        <v>42.6</v>
      </c>
      <c r="E7545" s="24">
        <v>750</v>
      </c>
      <c r="F7545" s="27">
        <v>1.6</v>
      </c>
      <c r="G7545" s="24" t="s">
        <v>105</v>
      </c>
      <c r="H7545" s="1"/>
      <c r="I7545" s="1"/>
      <c r="AD7545" s="1"/>
      <c r="AE7545" s="1"/>
      <c r="AG7545" s="7"/>
      <c r="AH7545" s="7"/>
      <c r="AI7545" s="7"/>
      <c r="IU7545" s="11"/>
      <c r="IV7545" s="11"/>
      <c r="IW7545" s="11"/>
      <c r="AMI7545" s="12"/>
      <c r="AMJ7545" s="12"/>
      <c r="AMK7545" s="12"/>
    </row>
    <row r="7546" spans="1:1025">
      <c r="A7546" s="23">
        <v>3</v>
      </c>
      <c r="B7546" s="23">
        <v>1998</v>
      </c>
      <c r="C7546" s="24">
        <v>-23</v>
      </c>
      <c r="D7546" s="24">
        <v>42.6</v>
      </c>
      <c r="E7546" s="24">
        <v>900</v>
      </c>
      <c r="F7546" s="27">
        <v>1.75</v>
      </c>
      <c r="G7546" s="24" t="s">
        <v>105</v>
      </c>
      <c r="H7546" s="1"/>
      <c r="I7546" s="1"/>
      <c r="AD7546" s="1"/>
      <c r="AE7546" s="1"/>
      <c r="AG7546" s="7"/>
      <c r="AH7546" s="7"/>
      <c r="AI7546" s="7"/>
      <c r="IU7546" s="11"/>
      <c r="IV7546" s="11"/>
      <c r="IW7546" s="11"/>
      <c r="AMI7546" s="12"/>
      <c r="AMJ7546" s="12"/>
      <c r="AMK7546" s="12"/>
    </row>
    <row r="7547" spans="1:1025">
      <c r="A7547" s="23">
        <v>3</v>
      </c>
      <c r="B7547" s="23">
        <v>1998</v>
      </c>
      <c r="C7547" s="24">
        <v>-23</v>
      </c>
      <c r="D7547" s="24">
        <v>42.6</v>
      </c>
      <c r="E7547" s="24">
        <v>1000</v>
      </c>
      <c r="F7547" s="27">
        <v>1.72</v>
      </c>
      <c r="G7547" s="24" t="s">
        <v>105</v>
      </c>
      <c r="H7547" s="1"/>
      <c r="I7547" s="1"/>
      <c r="AD7547" s="1"/>
      <c r="AE7547" s="1"/>
      <c r="AG7547" s="7"/>
      <c r="AH7547" s="7"/>
      <c r="AI7547" s="7"/>
      <c r="IU7547" s="11"/>
      <c r="IV7547" s="11"/>
      <c r="IW7547" s="11"/>
      <c r="AMI7547" s="12"/>
      <c r="AMJ7547" s="12"/>
      <c r="AMK7547" s="12"/>
    </row>
    <row r="7548" spans="1:1025">
      <c r="A7548" s="23">
        <v>3</v>
      </c>
      <c r="B7548" s="23">
        <v>1998</v>
      </c>
      <c r="C7548" s="24">
        <v>-23</v>
      </c>
      <c r="D7548" s="24">
        <v>42.6</v>
      </c>
      <c r="E7548" s="24">
        <v>1500</v>
      </c>
      <c r="F7548" s="27">
        <v>1.86</v>
      </c>
      <c r="G7548" s="24" t="s">
        <v>105</v>
      </c>
      <c r="H7548" s="1"/>
      <c r="I7548" s="1"/>
      <c r="AD7548" s="1"/>
      <c r="AE7548" s="1"/>
      <c r="AG7548" s="7"/>
      <c r="AH7548" s="7"/>
      <c r="AI7548" s="7"/>
      <c r="IU7548" s="11"/>
      <c r="IV7548" s="11"/>
      <c r="IW7548" s="11"/>
      <c r="AMI7548" s="12"/>
      <c r="AMJ7548" s="12"/>
      <c r="AMK7548" s="12"/>
    </row>
    <row r="7549" spans="1:1025">
      <c r="A7549" s="23">
        <v>3</v>
      </c>
      <c r="B7549" s="23">
        <v>1998</v>
      </c>
      <c r="C7549" s="24">
        <v>-23</v>
      </c>
      <c r="D7549" s="24">
        <v>42.6</v>
      </c>
      <c r="E7549" s="24">
        <v>1750</v>
      </c>
      <c r="F7549" s="27">
        <v>1.96</v>
      </c>
      <c r="G7549" s="24" t="s">
        <v>105</v>
      </c>
      <c r="H7549" s="1"/>
      <c r="I7549" s="1"/>
      <c r="AD7549" s="1"/>
      <c r="AE7549" s="1"/>
      <c r="AG7549" s="7"/>
      <c r="AH7549" s="7"/>
      <c r="AI7549" s="7"/>
      <c r="IU7549" s="11"/>
      <c r="IV7549" s="11"/>
      <c r="IW7549" s="11"/>
      <c r="AMI7549" s="12"/>
      <c r="AMJ7549" s="12"/>
      <c r="AMK7549" s="12"/>
    </row>
    <row r="7550" spans="1:1025">
      <c r="A7550" s="23">
        <v>3</v>
      </c>
      <c r="B7550" s="23">
        <v>1998</v>
      </c>
      <c r="C7550" s="24">
        <v>-23</v>
      </c>
      <c r="D7550" s="24">
        <v>42.6</v>
      </c>
      <c r="E7550" s="24">
        <v>2000</v>
      </c>
      <c r="F7550" s="27">
        <v>1.97</v>
      </c>
      <c r="G7550" s="24" t="s">
        <v>105</v>
      </c>
      <c r="H7550" s="1"/>
      <c r="I7550" s="1"/>
      <c r="AD7550" s="1"/>
      <c r="AE7550" s="1"/>
      <c r="AG7550" s="7"/>
      <c r="AH7550" s="7"/>
      <c r="AI7550" s="7"/>
      <c r="IU7550" s="11"/>
      <c r="IV7550" s="11"/>
      <c r="IW7550" s="11"/>
      <c r="AMI7550" s="12"/>
      <c r="AMJ7550" s="12"/>
      <c r="AMK7550" s="12"/>
    </row>
    <row r="7551" spans="1:1025">
      <c r="A7551" s="23">
        <v>3</v>
      </c>
      <c r="B7551" s="23">
        <v>1998</v>
      </c>
      <c r="C7551" s="24">
        <v>-23</v>
      </c>
      <c r="D7551" s="24">
        <v>40</v>
      </c>
      <c r="E7551" s="24">
        <v>5</v>
      </c>
      <c r="F7551" s="27">
        <v>1.26</v>
      </c>
      <c r="G7551" s="24" t="s">
        <v>105</v>
      </c>
      <c r="H7551" s="1"/>
      <c r="I7551" s="1"/>
      <c r="AD7551" s="1"/>
      <c r="AE7551" s="1"/>
      <c r="AG7551" s="7"/>
      <c r="AH7551" s="7"/>
      <c r="AI7551" s="7"/>
      <c r="IU7551" s="11"/>
      <c r="IV7551" s="11"/>
      <c r="IW7551" s="11"/>
      <c r="AMI7551" s="12"/>
      <c r="AMJ7551" s="12"/>
      <c r="AMK7551" s="12"/>
    </row>
    <row r="7552" spans="1:1025">
      <c r="A7552" s="23">
        <v>3</v>
      </c>
      <c r="B7552" s="23">
        <v>1998</v>
      </c>
      <c r="C7552" s="24">
        <v>-23</v>
      </c>
      <c r="D7552" s="24">
        <v>40</v>
      </c>
      <c r="E7552" s="24">
        <v>15</v>
      </c>
      <c r="F7552" s="27">
        <v>1.1299999999999999</v>
      </c>
      <c r="G7552" s="24" t="s">
        <v>105</v>
      </c>
      <c r="H7552" s="1"/>
      <c r="I7552" s="1"/>
      <c r="AD7552" s="1"/>
      <c r="AE7552" s="1"/>
      <c r="AG7552" s="7"/>
      <c r="AH7552" s="7"/>
      <c r="AI7552" s="7"/>
      <c r="IU7552" s="11"/>
      <c r="IV7552" s="11"/>
      <c r="IW7552" s="11"/>
      <c r="AMI7552" s="12"/>
      <c r="AMJ7552" s="12"/>
      <c r="AMK7552" s="12"/>
    </row>
    <row r="7553" spans="1:1025">
      <c r="A7553" s="23">
        <v>3</v>
      </c>
      <c r="B7553" s="23">
        <v>1998</v>
      </c>
      <c r="C7553" s="24">
        <v>-23</v>
      </c>
      <c r="D7553" s="24">
        <v>40</v>
      </c>
      <c r="E7553" s="24">
        <v>20</v>
      </c>
      <c r="F7553" s="27">
        <v>1.03</v>
      </c>
      <c r="G7553" s="24" t="s">
        <v>105</v>
      </c>
      <c r="H7553" s="1"/>
      <c r="I7553" s="1"/>
      <c r="AD7553" s="1"/>
      <c r="AE7553" s="1"/>
      <c r="AG7553" s="7"/>
      <c r="AH7553" s="7"/>
      <c r="AI7553" s="7"/>
      <c r="IU7553" s="11"/>
      <c r="IV7553" s="11"/>
      <c r="IW7553" s="11"/>
      <c r="AMI7553" s="12"/>
      <c r="AMJ7553" s="12"/>
      <c r="AMK7553" s="12"/>
    </row>
    <row r="7554" spans="1:1025">
      <c r="A7554" s="23">
        <v>3</v>
      </c>
      <c r="B7554" s="23">
        <v>1998</v>
      </c>
      <c r="C7554" s="24">
        <v>-23</v>
      </c>
      <c r="D7554" s="24">
        <v>40</v>
      </c>
      <c r="E7554" s="24">
        <v>30</v>
      </c>
      <c r="F7554" s="27">
        <v>0.99</v>
      </c>
      <c r="G7554" s="24" t="s">
        <v>105</v>
      </c>
      <c r="H7554" s="1"/>
      <c r="I7554" s="1"/>
      <c r="AD7554" s="1"/>
      <c r="AE7554" s="1"/>
      <c r="AG7554" s="7"/>
      <c r="AH7554" s="7"/>
      <c r="AI7554" s="7"/>
      <c r="IU7554" s="11"/>
      <c r="IV7554" s="11"/>
      <c r="IW7554" s="11"/>
      <c r="AMI7554" s="12"/>
      <c r="AMJ7554" s="12"/>
      <c r="AMK7554" s="12"/>
    </row>
    <row r="7555" spans="1:1025">
      <c r="A7555" s="23">
        <v>3</v>
      </c>
      <c r="B7555" s="23">
        <v>1998</v>
      </c>
      <c r="C7555" s="24">
        <v>-23</v>
      </c>
      <c r="D7555" s="24">
        <v>40</v>
      </c>
      <c r="E7555" s="24">
        <v>40</v>
      </c>
      <c r="F7555" s="27">
        <v>1.29</v>
      </c>
      <c r="G7555" s="24" t="s">
        <v>105</v>
      </c>
      <c r="H7555" s="1"/>
      <c r="I7555" s="1"/>
      <c r="AD7555" s="1"/>
      <c r="AE7555" s="1"/>
      <c r="AG7555" s="7"/>
      <c r="AH7555" s="7"/>
      <c r="AI7555" s="7"/>
      <c r="IU7555" s="11"/>
      <c r="IV7555" s="11"/>
      <c r="IW7555" s="11"/>
      <c r="AMI7555" s="12"/>
      <c r="AMJ7555" s="12"/>
      <c r="AMK7555" s="12"/>
    </row>
    <row r="7556" spans="1:1025">
      <c r="A7556" s="23">
        <v>3</v>
      </c>
      <c r="B7556" s="23">
        <v>1998</v>
      </c>
      <c r="C7556" s="24">
        <v>-23</v>
      </c>
      <c r="D7556" s="24">
        <v>40</v>
      </c>
      <c r="E7556" s="24">
        <v>50</v>
      </c>
      <c r="F7556" s="27">
        <v>1.35</v>
      </c>
      <c r="G7556" s="24" t="s">
        <v>105</v>
      </c>
      <c r="H7556" s="1"/>
      <c r="I7556" s="1"/>
      <c r="AD7556" s="1"/>
      <c r="AE7556" s="1"/>
      <c r="AG7556" s="7"/>
      <c r="AH7556" s="7"/>
      <c r="AI7556" s="7"/>
      <c r="IU7556" s="11"/>
      <c r="IV7556" s="11"/>
      <c r="IW7556" s="11"/>
      <c r="AMI7556" s="12"/>
      <c r="AMJ7556" s="12"/>
      <c r="AMK7556" s="12"/>
    </row>
    <row r="7557" spans="1:1025">
      <c r="A7557" s="23">
        <v>3</v>
      </c>
      <c r="B7557" s="23">
        <v>1998</v>
      </c>
      <c r="C7557" s="24">
        <v>-23</v>
      </c>
      <c r="D7557" s="24">
        <v>40</v>
      </c>
      <c r="E7557" s="24">
        <v>65</v>
      </c>
      <c r="F7557" s="27">
        <v>1.38</v>
      </c>
      <c r="G7557" s="24" t="s">
        <v>105</v>
      </c>
      <c r="H7557" s="1"/>
      <c r="I7557" s="1"/>
      <c r="AD7557" s="1"/>
      <c r="AE7557" s="1"/>
      <c r="AG7557" s="7"/>
      <c r="AH7557" s="7"/>
      <c r="AI7557" s="7"/>
      <c r="IU7557" s="11"/>
      <c r="IV7557" s="11"/>
      <c r="IW7557" s="11"/>
      <c r="AMI7557" s="12"/>
      <c r="AMJ7557" s="12"/>
      <c r="AMK7557" s="12"/>
    </row>
    <row r="7558" spans="1:1025">
      <c r="A7558" s="23">
        <v>3</v>
      </c>
      <c r="B7558" s="23">
        <v>1998</v>
      </c>
      <c r="C7558" s="24">
        <v>-23</v>
      </c>
      <c r="D7558" s="24">
        <v>40</v>
      </c>
      <c r="E7558" s="24">
        <v>115</v>
      </c>
      <c r="F7558" s="27">
        <v>1.35</v>
      </c>
      <c r="G7558" s="24" t="s">
        <v>105</v>
      </c>
      <c r="H7558" s="1"/>
      <c r="I7558" s="1"/>
      <c r="AD7558" s="1"/>
      <c r="AE7558" s="1"/>
      <c r="AG7558" s="7"/>
      <c r="AH7558" s="7"/>
      <c r="AI7558" s="7"/>
      <c r="IU7558" s="11"/>
      <c r="IV7558" s="11"/>
      <c r="IW7558" s="11"/>
      <c r="AMI7558" s="12"/>
      <c r="AMJ7558" s="12"/>
      <c r="AMK7558" s="12"/>
    </row>
    <row r="7559" spans="1:1025">
      <c r="A7559" s="23">
        <v>3</v>
      </c>
      <c r="B7559" s="23">
        <v>1998</v>
      </c>
      <c r="C7559" s="24">
        <v>-23</v>
      </c>
      <c r="D7559" s="24">
        <v>40</v>
      </c>
      <c r="E7559" s="24">
        <v>165</v>
      </c>
      <c r="F7559" s="27">
        <v>1.41</v>
      </c>
      <c r="G7559" s="24" t="s">
        <v>105</v>
      </c>
      <c r="H7559" s="1"/>
      <c r="I7559" s="1"/>
      <c r="AD7559" s="1"/>
      <c r="AE7559" s="1"/>
      <c r="AG7559" s="7"/>
      <c r="AH7559" s="7"/>
      <c r="AI7559" s="7"/>
      <c r="IU7559" s="11"/>
      <c r="IV7559" s="11"/>
      <c r="IW7559" s="11"/>
      <c r="AMI7559" s="12"/>
      <c r="AMJ7559" s="12"/>
      <c r="AMK7559" s="12"/>
    </row>
    <row r="7560" spans="1:1025">
      <c r="A7560" s="23">
        <v>3</v>
      </c>
      <c r="B7560" s="23">
        <v>1998</v>
      </c>
      <c r="C7560" s="24">
        <v>-23</v>
      </c>
      <c r="D7560" s="24">
        <v>40</v>
      </c>
      <c r="E7560" s="24">
        <v>200</v>
      </c>
      <c r="F7560" s="27">
        <v>1.3</v>
      </c>
      <c r="G7560" s="24" t="s">
        <v>105</v>
      </c>
      <c r="H7560" s="1"/>
      <c r="I7560" s="1"/>
      <c r="AD7560" s="1"/>
      <c r="AE7560" s="1"/>
      <c r="AG7560" s="7"/>
      <c r="AH7560" s="7"/>
      <c r="AI7560" s="7"/>
      <c r="IU7560" s="11"/>
      <c r="IV7560" s="11"/>
      <c r="IW7560" s="11"/>
      <c r="AMI7560" s="12"/>
      <c r="AMJ7560" s="12"/>
      <c r="AMK7560" s="12"/>
    </row>
    <row r="7561" spans="1:1025">
      <c r="A7561" s="23">
        <v>3</v>
      </c>
      <c r="B7561" s="23">
        <v>1998</v>
      </c>
      <c r="C7561" s="24">
        <v>-23</v>
      </c>
      <c r="D7561" s="24">
        <v>40</v>
      </c>
      <c r="E7561" s="24">
        <v>250</v>
      </c>
      <c r="F7561" s="27">
        <v>1.77</v>
      </c>
      <c r="G7561" s="24" t="s">
        <v>105</v>
      </c>
      <c r="H7561" s="1"/>
      <c r="I7561" s="1"/>
      <c r="AD7561" s="1"/>
      <c r="AE7561" s="1"/>
      <c r="AG7561" s="7"/>
      <c r="AH7561" s="7"/>
      <c r="AI7561" s="7"/>
      <c r="IU7561" s="11"/>
      <c r="IV7561" s="11"/>
      <c r="IW7561" s="11"/>
      <c r="AMI7561" s="12"/>
      <c r="AMJ7561" s="12"/>
      <c r="AMK7561" s="12"/>
    </row>
    <row r="7562" spans="1:1025">
      <c r="A7562" s="23">
        <v>3</v>
      </c>
      <c r="B7562" s="23">
        <v>1998</v>
      </c>
      <c r="C7562" s="24">
        <v>-23</v>
      </c>
      <c r="D7562" s="24">
        <v>40</v>
      </c>
      <c r="E7562" s="24">
        <v>500</v>
      </c>
      <c r="F7562" s="27">
        <v>1.65</v>
      </c>
      <c r="G7562" s="24" t="s">
        <v>105</v>
      </c>
      <c r="H7562" s="1"/>
      <c r="I7562" s="1"/>
      <c r="AD7562" s="1"/>
      <c r="AE7562" s="1"/>
      <c r="AG7562" s="7"/>
      <c r="AH7562" s="7"/>
      <c r="AI7562" s="7"/>
      <c r="IU7562" s="11"/>
      <c r="IV7562" s="11"/>
      <c r="IW7562" s="11"/>
      <c r="AMI7562" s="12"/>
      <c r="AMJ7562" s="12"/>
      <c r="AMK7562" s="12"/>
    </row>
    <row r="7563" spans="1:1025">
      <c r="A7563" s="23">
        <v>3</v>
      </c>
      <c r="B7563" s="23">
        <v>1998</v>
      </c>
      <c r="C7563" s="24">
        <v>-23</v>
      </c>
      <c r="D7563" s="24">
        <v>40</v>
      </c>
      <c r="E7563" s="24">
        <v>700</v>
      </c>
      <c r="F7563" s="27">
        <v>1.45</v>
      </c>
      <c r="G7563" s="24" t="s">
        <v>105</v>
      </c>
      <c r="H7563" s="1"/>
      <c r="I7563" s="1"/>
      <c r="AD7563" s="1"/>
      <c r="AE7563" s="1"/>
      <c r="AG7563" s="7"/>
      <c r="AH7563" s="7"/>
      <c r="AI7563" s="7"/>
      <c r="IU7563" s="11"/>
      <c r="IV7563" s="11"/>
      <c r="IW7563" s="11"/>
      <c r="AMI7563" s="12"/>
      <c r="AMJ7563" s="12"/>
      <c r="AMK7563" s="12"/>
    </row>
    <row r="7564" spans="1:1025">
      <c r="A7564" s="23">
        <v>3</v>
      </c>
      <c r="B7564" s="23">
        <v>1998</v>
      </c>
      <c r="C7564" s="24">
        <v>-23</v>
      </c>
      <c r="D7564" s="24">
        <v>40</v>
      </c>
      <c r="E7564" s="24">
        <v>890</v>
      </c>
      <c r="F7564" s="27">
        <v>1.61</v>
      </c>
      <c r="G7564" s="24" t="s">
        <v>105</v>
      </c>
      <c r="H7564" s="1"/>
      <c r="I7564" s="1"/>
      <c r="AD7564" s="1"/>
      <c r="AE7564" s="1"/>
      <c r="AG7564" s="7"/>
      <c r="AH7564" s="7"/>
      <c r="AI7564" s="7"/>
      <c r="IU7564" s="11"/>
      <c r="IV7564" s="11"/>
      <c r="IW7564" s="11"/>
      <c r="AMI7564" s="12"/>
      <c r="AMJ7564" s="12"/>
      <c r="AMK7564" s="12"/>
    </row>
    <row r="7565" spans="1:1025">
      <c r="A7565" s="23">
        <v>3</v>
      </c>
      <c r="B7565" s="23">
        <v>1998</v>
      </c>
      <c r="C7565" s="24">
        <v>-23</v>
      </c>
      <c r="D7565" s="24">
        <v>40</v>
      </c>
      <c r="E7565" s="24">
        <v>1000</v>
      </c>
      <c r="F7565" s="27">
        <v>1.54</v>
      </c>
      <c r="G7565" s="24" t="s">
        <v>105</v>
      </c>
      <c r="H7565" s="1"/>
      <c r="I7565" s="1"/>
      <c r="AD7565" s="1"/>
      <c r="AE7565" s="1"/>
      <c r="AG7565" s="7"/>
      <c r="AH7565" s="7"/>
      <c r="AI7565" s="7"/>
      <c r="IU7565" s="11"/>
      <c r="IV7565" s="11"/>
      <c r="IW7565" s="11"/>
      <c r="AMI7565" s="12"/>
      <c r="AMJ7565" s="12"/>
      <c r="AMK7565" s="12"/>
    </row>
    <row r="7566" spans="1:1025">
      <c r="A7566" s="23">
        <v>3</v>
      </c>
      <c r="B7566" s="23">
        <v>1998</v>
      </c>
      <c r="C7566" s="24">
        <v>-23</v>
      </c>
      <c r="D7566" s="24">
        <v>40</v>
      </c>
      <c r="E7566" s="24">
        <v>1065</v>
      </c>
      <c r="F7566" s="27">
        <v>1.6</v>
      </c>
      <c r="G7566" s="24" t="s">
        <v>105</v>
      </c>
      <c r="H7566" s="1"/>
      <c r="I7566" s="1"/>
      <c r="AD7566" s="1"/>
      <c r="AE7566" s="1"/>
      <c r="AG7566" s="7"/>
      <c r="AH7566" s="7"/>
      <c r="AI7566" s="7"/>
      <c r="IU7566" s="11"/>
      <c r="IV7566" s="11"/>
      <c r="IW7566" s="11"/>
      <c r="AMI7566" s="12"/>
      <c r="AMJ7566" s="12"/>
      <c r="AMK7566" s="12"/>
    </row>
    <row r="7567" spans="1:1025">
      <c r="A7567" s="23">
        <v>3</v>
      </c>
      <c r="B7567" s="23">
        <v>1998</v>
      </c>
      <c r="C7567" s="24">
        <v>-23</v>
      </c>
      <c r="D7567" s="24">
        <v>40</v>
      </c>
      <c r="E7567" s="24">
        <v>1250</v>
      </c>
      <c r="F7567" s="27">
        <v>1.71</v>
      </c>
      <c r="G7567" s="24" t="s">
        <v>105</v>
      </c>
      <c r="H7567" s="1"/>
      <c r="I7567" s="1"/>
      <c r="AD7567" s="1"/>
      <c r="AE7567" s="1"/>
      <c r="AG7567" s="7"/>
      <c r="AH7567" s="7"/>
      <c r="AI7567" s="7"/>
      <c r="IU7567" s="11"/>
      <c r="IV7567" s="11"/>
      <c r="IW7567" s="11"/>
      <c r="AMI7567" s="12"/>
      <c r="AMJ7567" s="12"/>
      <c r="AMK7567" s="12"/>
    </row>
    <row r="7568" spans="1:1025">
      <c r="A7568" s="23">
        <v>3</v>
      </c>
      <c r="B7568" s="23">
        <v>1998</v>
      </c>
      <c r="C7568" s="24">
        <v>-23</v>
      </c>
      <c r="D7568" s="24">
        <v>40</v>
      </c>
      <c r="E7568" s="24">
        <v>1500</v>
      </c>
      <c r="F7568" s="27">
        <v>1.8</v>
      </c>
      <c r="G7568" s="24" t="s">
        <v>105</v>
      </c>
      <c r="H7568" s="1"/>
      <c r="I7568" s="1"/>
      <c r="AD7568" s="1"/>
      <c r="AE7568" s="1"/>
      <c r="AG7568" s="7"/>
      <c r="AH7568" s="7"/>
      <c r="AI7568" s="7"/>
      <c r="IU7568" s="11"/>
      <c r="IV7568" s="11"/>
      <c r="IW7568" s="11"/>
      <c r="AMI7568" s="12"/>
      <c r="AMJ7568" s="12"/>
      <c r="AMK7568" s="12"/>
    </row>
    <row r="7569" spans="1:1025">
      <c r="A7569" s="23">
        <v>3</v>
      </c>
      <c r="B7569" s="23">
        <v>1998</v>
      </c>
      <c r="C7569" s="24">
        <v>-23</v>
      </c>
      <c r="D7569" s="24">
        <v>40</v>
      </c>
      <c r="E7569" s="24">
        <v>2000</v>
      </c>
      <c r="F7569" s="27">
        <v>1.71</v>
      </c>
      <c r="G7569" s="24" t="s">
        <v>105</v>
      </c>
      <c r="H7569" s="1"/>
      <c r="I7569" s="1"/>
      <c r="AD7569" s="1"/>
      <c r="AE7569" s="1"/>
      <c r="AG7569" s="7"/>
      <c r="AH7569" s="7"/>
      <c r="AI7569" s="7"/>
      <c r="IU7569" s="11"/>
      <c r="IV7569" s="11"/>
      <c r="IW7569" s="11"/>
      <c r="AMI7569" s="12"/>
      <c r="AMJ7569" s="12"/>
      <c r="AMK7569" s="12"/>
    </row>
    <row r="7570" spans="1:1025">
      <c r="A7570" s="23">
        <v>3</v>
      </c>
      <c r="B7570" s="23">
        <v>1998</v>
      </c>
      <c r="C7570" s="24">
        <v>-23</v>
      </c>
      <c r="D7570" s="24">
        <v>37</v>
      </c>
      <c r="E7570" s="24">
        <v>10</v>
      </c>
      <c r="F7570" s="27">
        <v>0.73</v>
      </c>
      <c r="G7570" s="24" t="s">
        <v>105</v>
      </c>
      <c r="H7570" s="1"/>
      <c r="I7570" s="1"/>
      <c r="AD7570" s="1"/>
      <c r="AE7570" s="1"/>
      <c r="AG7570" s="7"/>
      <c r="AH7570" s="7"/>
      <c r="AI7570" s="7"/>
      <c r="IU7570" s="11"/>
      <c r="IV7570" s="11"/>
      <c r="IW7570" s="11"/>
      <c r="AMI7570" s="12"/>
      <c r="AMJ7570" s="12"/>
      <c r="AMK7570" s="12"/>
    </row>
    <row r="7571" spans="1:1025">
      <c r="A7571" s="23">
        <v>3</v>
      </c>
      <c r="B7571" s="23">
        <v>1998</v>
      </c>
      <c r="C7571" s="24">
        <v>-23</v>
      </c>
      <c r="D7571" s="24">
        <v>37</v>
      </c>
      <c r="E7571" s="24">
        <v>20</v>
      </c>
      <c r="F7571" s="27">
        <v>0.66</v>
      </c>
      <c r="G7571" s="24" t="s">
        <v>105</v>
      </c>
      <c r="H7571" s="1"/>
      <c r="I7571" s="1"/>
      <c r="AD7571" s="1"/>
      <c r="AE7571" s="1"/>
      <c r="AG7571" s="7"/>
      <c r="AH7571" s="7"/>
      <c r="AI7571" s="7"/>
      <c r="IU7571" s="11"/>
      <c r="IV7571" s="11"/>
      <c r="IW7571" s="11"/>
      <c r="AMI7571" s="12"/>
      <c r="AMJ7571" s="12"/>
      <c r="AMK7571" s="12"/>
    </row>
    <row r="7572" spans="1:1025">
      <c r="A7572" s="23">
        <v>3</v>
      </c>
      <c r="B7572" s="23">
        <v>1998</v>
      </c>
      <c r="C7572" s="24">
        <v>-23</v>
      </c>
      <c r="D7572" s="24">
        <v>37</v>
      </c>
      <c r="E7572" s="24">
        <v>30</v>
      </c>
      <c r="F7572" s="27">
        <v>0.52</v>
      </c>
      <c r="G7572" s="24" t="s">
        <v>105</v>
      </c>
      <c r="H7572" s="1"/>
      <c r="I7572" s="1"/>
      <c r="AD7572" s="1"/>
      <c r="AE7572" s="1"/>
      <c r="AG7572" s="7"/>
      <c r="AH7572" s="7"/>
      <c r="AI7572" s="7"/>
      <c r="IU7572" s="11"/>
      <c r="IV7572" s="11"/>
      <c r="IW7572" s="11"/>
      <c r="AMI7572" s="12"/>
      <c r="AMJ7572" s="12"/>
      <c r="AMK7572" s="12"/>
    </row>
    <row r="7573" spans="1:1025">
      <c r="A7573" s="23">
        <v>3</v>
      </c>
      <c r="B7573" s="23">
        <v>1998</v>
      </c>
      <c r="C7573" s="24">
        <v>-23</v>
      </c>
      <c r="D7573" s="24">
        <v>37</v>
      </c>
      <c r="E7573" s="24">
        <v>40</v>
      </c>
      <c r="F7573" s="27">
        <v>0.79</v>
      </c>
      <c r="G7573" s="24" t="s">
        <v>105</v>
      </c>
      <c r="H7573" s="1"/>
      <c r="I7573" s="1"/>
      <c r="AD7573" s="1"/>
      <c r="AE7573" s="1"/>
      <c r="AG7573" s="7"/>
      <c r="AH7573" s="7"/>
      <c r="AI7573" s="7"/>
      <c r="IU7573" s="11"/>
      <c r="IV7573" s="11"/>
      <c r="IW7573" s="11"/>
      <c r="AMI7573" s="12"/>
      <c r="AMJ7573" s="12"/>
      <c r="AMK7573" s="12"/>
    </row>
    <row r="7574" spans="1:1025">
      <c r="A7574" s="23">
        <v>3</v>
      </c>
      <c r="B7574" s="23">
        <v>1998</v>
      </c>
      <c r="C7574" s="24">
        <v>-23</v>
      </c>
      <c r="D7574" s="24">
        <v>37</v>
      </c>
      <c r="E7574" s="24">
        <v>50</v>
      </c>
      <c r="F7574" s="27">
        <v>0.7</v>
      </c>
      <c r="G7574" s="24" t="s">
        <v>105</v>
      </c>
      <c r="H7574" s="1"/>
      <c r="I7574" s="1"/>
      <c r="AD7574" s="1"/>
      <c r="AE7574" s="1"/>
      <c r="AG7574" s="7"/>
      <c r="AH7574" s="7"/>
      <c r="AI7574" s="7"/>
      <c r="IU7574" s="11"/>
      <c r="IV7574" s="11"/>
      <c r="IW7574" s="11"/>
      <c r="AMI7574" s="12"/>
      <c r="AMJ7574" s="12"/>
      <c r="AMK7574" s="12"/>
    </row>
    <row r="7575" spans="1:1025">
      <c r="A7575" s="23">
        <v>3</v>
      </c>
      <c r="B7575" s="23">
        <v>1998</v>
      </c>
      <c r="C7575" s="24">
        <v>-23</v>
      </c>
      <c r="D7575" s="24">
        <v>37</v>
      </c>
      <c r="E7575" s="24">
        <v>75</v>
      </c>
      <c r="F7575" s="27">
        <v>0.95</v>
      </c>
      <c r="G7575" s="24" t="s">
        <v>105</v>
      </c>
      <c r="H7575" s="1"/>
      <c r="I7575" s="1"/>
      <c r="AD7575" s="1"/>
      <c r="AE7575" s="1"/>
      <c r="AG7575" s="7"/>
      <c r="AH7575" s="7"/>
      <c r="AI7575" s="7"/>
      <c r="IU7575" s="11"/>
      <c r="IV7575" s="11"/>
      <c r="IW7575" s="11"/>
      <c r="AMI7575" s="12"/>
      <c r="AMJ7575" s="12"/>
      <c r="AMK7575" s="12"/>
    </row>
    <row r="7576" spans="1:1025">
      <c r="A7576" s="23">
        <v>3</v>
      </c>
      <c r="B7576" s="23">
        <v>1998</v>
      </c>
      <c r="C7576" s="24">
        <v>-23</v>
      </c>
      <c r="D7576" s="24">
        <v>37</v>
      </c>
      <c r="E7576" s="24">
        <v>100</v>
      </c>
      <c r="F7576" s="27">
        <v>0.92</v>
      </c>
      <c r="G7576" s="24" t="s">
        <v>105</v>
      </c>
      <c r="H7576" s="1"/>
      <c r="I7576" s="1"/>
      <c r="AD7576" s="1"/>
      <c r="AE7576" s="1"/>
      <c r="AG7576" s="7"/>
      <c r="AH7576" s="7"/>
      <c r="AI7576" s="7"/>
      <c r="IU7576" s="11"/>
      <c r="IV7576" s="11"/>
      <c r="IW7576" s="11"/>
      <c r="AMI7576" s="12"/>
      <c r="AMJ7576" s="12"/>
      <c r="AMK7576" s="12"/>
    </row>
    <row r="7577" spans="1:1025">
      <c r="A7577" s="23">
        <v>3</v>
      </c>
      <c r="B7577" s="23">
        <v>1998</v>
      </c>
      <c r="C7577" s="24">
        <v>-23</v>
      </c>
      <c r="D7577" s="24">
        <v>37</v>
      </c>
      <c r="E7577" s="24">
        <v>125</v>
      </c>
      <c r="F7577" s="27">
        <v>1.47</v>
      </c>
      <c r="G7577" s="24" t="s">
        <v>105</v>
      </c>
      <c r="H7577" s="1"/>
      <c r="I7577" s="1"/>
      <c r="AD7577" s="1"/>
      <c r="AE7577" s="1"/>
      <c r="AG7577" s="7"/>
      <c r="AH7577" s="7"/>
      <c r="AI7577" s="7"/>
      <c r="IU7577" s="11"/>
      <c r="IV7577" s="11"/>
      <c r="IW7577" s="11"/>
      <c r="AMI7577" s="12"/>
      <c r="AMJ7577" s="12"/>
      <c r="AMK7577" s="12"/>
    </row>
    <row r="7578" spans="1:1025">
      <c r="A7578" s="23">
        <v>3</v>
      </c>
      <c r="B7578" s="23">
        <v>1998</v>
      </c>
      <c r="C7578" s="24">
        <v>-23</v>
      </c>
      <c r="D7578" s="24">
        <v>37</v>
      </c>
      <c r="E7578" s="24">
        <v>150</v>
      </c>
      <c r="F7578" s="27">
        <v>1.23</v>
      </c>
      <c r="G7578" s="24" t="s">
        <v>105</v>
      </c>
      <c r="H7578" s="1"/>
      <c r="I7578" s="1"/>
      <c r="AD7578" s="1"/>
      <c r="AE7578" s="1"/>
      <c r="AG7578" s="7"/>
      <c r="AH7578" s="7"/>
      <c r="AI7578" s="7"/>
      <c r="IU7578" s="11"/>
      <c r="IV7578" s="11"/>
      <c r="IW7578" s="11"/>
      <c r="AMI7578" s="12"/>
      <c r="AMJ7578" s="12"/>
      <c r="AMK7578" s="12"/>
    </row>
    <row r="7579" spans="1:1025">
      <c r="A7579" s="23">
        <v>3</v>
      </c>
      <c r="B7579" s="23">
        <v>1998</v>
      </c>
      <c r="C7579" s="24">
        <v>-23</v>
      </c>
      <c r="D7579" s="24">
        <v>37</v>
      </c>
      <c r="E7579" s="24">
        <v>200</v>
      </c>
      <c r="F7579" s="27">
        <v>1.51</v>
      </c>
      <c r="G7579" s="24" t="s">
        <v>105</v>
      </c>
      <c r="H7579" s="1"/>
      <c r="I7579" s="1"/>
      <c r="AD7579" s="1"/>
      <c r="AE7579" s="1"/>
      <c r="AG7579" s="7"/>
      <c r="AH7579" s="7"/>
      <c r="AI7579" s="7"/>
      <c r="IU7579" s="11"/>
      <c r="IV7579" s="11"/>
      <c r="IW7579" s="11"/>
      <c r="AMI7579" s="12"/>
      <c r="AMJ7579" s="12"/>
      <c r="AMK7579" s="12"/>
    </row>
    <row r="7580" spans="1:1025">
      <c r="A7580" s="23">
        <v>3</v>
      </c>
      <c r="B7580" s="23">
        <v>1998</v>
      </c>
      <c r="C7580" s="24">
        <v>-23</v>
      </c>
      <c r="D7580" s="24">
        <v>37</v>
      </c>
      <c r="E7580" s="24">
        <v>250</v>
      </c>
      <c r="F7580" s="27">
        <v>1.71</v>
      </c>
      <c r="G7580" s="24" t="s">
        <v>105</v>
      </c>
      <c r="H7580" s="1"/>
      <c r="I7580" s="1"/>
      <c r="AD7580" s="1"/>
      <c r="AE7580" s="1"/>
      <c r="AG7580" s="7"/>
      <c r="AH7580" s="7"/>
      <c r="AI7580" s="7"/>
      <c r="IU7580" s="11"/>
      <c r="IV7580" s="11"/>
      <c r="IW7580" s="11"/>
      <c r="AMI7580" s="12"/>
      <c r="AMJ7580" s="12"/>
      <c r="AMK7580" s="12"/>
    </row>
    <row r="7581" spans="1:1025">
      <c r="A7581" s="23">
        <v>3</v>
      </c>
      <c r="B7581" s="23">
        <v>1998</v>
      </c>
      <c r="C7581" s="24">
        <v>-23</v>
      </c>
      <c r="D7581" s="24">
        <v>37</v>
      </c>
      <c r="E7581" s="24">
        <v>500</v>
      </c>
      <c r="F7581" s="27">
        <v>1.42</v>
      </c>
      <c r="G7581" s="24" t="s">
        <v>105</v>
      </c>
      <c r="H7581" s="1"/>
      <c r="I7581" s="1"/>
      <c r="AD7581" s="1"/>
      <c r="AE7581" s="1"/>
      <c r="AG7581" s="7"/>
      <c r="AH7581" s="7"/>
      <c r="AI7581" s="7"/>
      <c r="IU7581" s="11"/>
      <c r="IV7581" s="11"/>
      <c r="IW7581" s="11"/>
      <c r="AMI7581" s="12"/>
      <c r="AMJ7581" s="12"/>
      <c r="AMK7581" s="12"/>
    </row>
    <row r="7582" spans="1:1025">
      <c r="A7582" s="23">
        <v>3</v>
      </c>
      <c r="B7582" s="23">
        <v>1998</v>
      </c>
      <c r="C7582" s="24">
        <v>-23</v>
      </c>
      <c r="D7582" s="24">
        <v>37</v>
      </c>
      <c r="E7582" s="24">
        <v>650</v>
      </c>
      <c r="F7582" s="27">
        <v>1.67</v>
      </c>
      <c r="G7582" s="24" t="s">
        <v>105</v>
      </c>
      <c r="H7582" s="1"/>
      <c r="I7582" s="1"/>
      <c r="AD7582" s="1"/>
      <c r="AE7582" s="1"/>
      <c r="AG7582" s="7"/>
      <c r="AH7582" s="7"/>
      <c r="AI7582" s="7"/>
      <c r="IU7582" s="11"/>
      <c r="IV7582" s="11"/>
      <c r="IW7582" s="11"/>
      <c r="AMI7582" s="12"/>
      <c r="AMJ7582" s="12"/>
      <c r="AMK7582" s="12"/>
    </row>
    <row r="7583" spans="1:1025">
      <c r="A7583" s="23">
        <v>3</v>
      </c>
      <c r="B7583" s="23">
        <v>1998</v>
      </c>
      <c r="C7583" s="24">
        <v>-23</v>
      </c>
      <c r="D7583" s="24">
        <v>37</v>
      </c>
      <c r="E7583" s="24">
        <v>770</v>
      </c>
      <c r="F7583" s="27">
        <v>1.37</v>
      </c>
      <c r="G7583" s="24" t="s">
        <v>105</v>
      </c>
      <c r="H7583" s="1"/>
      <c r="I7583" s="1"/>
      <c r="AD7583" s="1"/>
      <c r="AE7583" s="1"/>
      <c r="AG7583" s="7"/>
      <c r="AH7583" s="7"/>
      <c r="AI7583" s="7"/>
      <c r="IU7583" s="11"/>
      <c r="IV7583" s="11"/>
      <c r="IW7583" s="11"/>
      <c r="AMI7583" s="12"/>
      <c r="AMJ7583" s="12"/>
      <c r="AMK7583" s="12"/>
    </row>
    <row r="7584" spans="1:1025">
      <c r="A7584" s="23">
        <v>3</v>
      </c>
      <c r="B7584" s="23">
        <v>1998</v>
      </c>
      <c r="C7584" s="24">
        <v>-23</v>
      </c>
      <c r="D7584" s="24">
        <v>37</v>
      </c>
      <c r="E7584" s="24">
        <v>840</v>
      </c>
      <c r="F7584" s="27">
        <v>1.88</v>
      </c>
      <c r="G7584" s="24" t="s">
        <v>105</v>
      </c>
      <c r="H7584" s="1"/>
      <c r="I7584" s="1"/>
      <c r="AD7584" s="1"/>
      <c r="AE7584" s="1"/>
      <c r="AG7584" s="7"/>
      <c r="AH7584" s="7"/>
      <c r="AI7584" s="7"/>
      <c r="IU7584" s="11"/>
      <c r="IV7584" s="11"/>
      <c r="IW7584" s="11"/>
      <c r="AMI7584" s="12"/>
      <c r="AMJ7584" s="12"/>
      <c r="AMK7584" s="12"/>
    </row>
    <row r="7585" spans="1:1025">
      <c r="A7585" s="23">
        <v>3</v>
      </c>
      <c r="B7585" s="23">
        <v>1998</v>
      </c>
      <c r="C7585" s="24">
        <v>-23</v>
      </c>
      <c r="D7585" s="24">
        <v>37</v>
      </c>
      <c r="E7585" s="24">
        <v>960</v>
      </c>
      <c r="F7585" s="27">
        <v>1.59</v>
      </c>
      <c r="G7585" s="24" t="s">
        <v>105</v>
      </c>
      <c r="H7585" s="1"/>
      <c r="I7585" s="1"/>
      <c r="AD7585" s="1"/>
      <c r="AE7585" s="1"/>
      <c r="AG7585" s="7"/>
      <c r="AH7585" s="7"/>
      <c r="AI7585" s="7"/>
      <c r="IU7585" s="11"/>
      <c r="IV7585" s="11"/>
      <c r="IW7585" s="11"/>
      <c r="AMI7585" s="12"/>
      <c r="AMJ7585" s="12"/>
      <c r="AMK7585" s="12"/>
    </row>
    <row r="7586" spans="1:1025">
      <c r="A7586" s="23">
        <v>3</v>
      </c>
      <c r="B7586" s="23">
        <v>1998</v>
      </c>
      <c r="C7586" s="24">
        <v>-23</v>
      </c>
      <c r="D7586" s="24">
        <v>37</v>
      </c>
      <c r="E7586" s="24">
        <v>1250</v>
      </c>
      <c r="F7586" s="27">
        <v>1.44</v>
      </c>
      <c r="G7586" s="24" t="s">
        <v>105</v>
      </c>
      <c r="H7586" s="1"/>
      <c r="I7586" s="1"/>
      <c r="AD7586" s="1"/>
      <c r="AE7586" s="1"/>
      <c r="AG7586" s="7"/>
      <c r="AH7586" s="7"/>
      <c r="AI7586" s="7"/>
      <c r="IU7586" s="11"/>
      <c r="IV7586" s="11"/>
      <c r="IW7586" s="11"/>
      <c r="AMI7586" s="12"/>
      <c r="AMJ7586" s="12"/>
      <c r="AMK7586" s="12"/>
    </row>
    <row r="7587" spans="1:1025">
      <c r="A7587" s="23">
        <v>3</v>
      </c>
      <c r="B7587" s="23">
        <v>1998</v>
      </c>
      <c r="C7587" s="24">
        <v>-23</v>
      </c>
      <c r="D7587" s="24">
        <v>37</v>
      </c>
      <c r="E7587" s="24">
        <v>1500</v>
      </c>
      <c r="F7587" s="27">
        <v>1.64</v>
      </c>
      <c r="G7587" s="24" t="s">
        <v>105</v>
      </c>
      <c r="H7587" s="1"/>
      <c r="I7587" s="1"/>
      <c r="AD7587" s="1"/>
      <c r="AE7587" s="1"/>
      <c r="AG7587" s="7"/>
      <c r="AH7587" s="7"/>
      <c r="AI7587" s="7"/>
      <c r="IU7587" s="11"/>
      <c r="IV7587" s="11"/>
      <c r="IW7587" s="11"/>
      <c r="AMI7587" s="12"/>
      <c r="AMJ7587" s="12"/>
      <c r="AMK7587" s="12"/>
    </row>
    <row r="7588" spans="1:1025">
      <c r="A7588" s="23">
        <v>3</v>
      </c>
      <c r="B7588" s="23">
        <v>1998</v>
      </c>
      <c r="C7588" s="24">
        <v>-23</v>
      </c>
      <c r="D7588" s="24">
        <v>37</v>
      </c>
      <c r="E7588" s="24">
        <v>2000</v>
      </c>
      <c r="F7588" s="27">
        <v>1.73</v>
      </c>
      <c r="G7588" s="24" t="s">
        <v>105</v>
      </c>
      <c r="H7588" s="1"/>
      <c r="I7588" s="1"/>
      <c r="AD7588" s="1"/>
      <c r="AE7588" s="1"/>
      <c r="AG7588" s="7"/>
      <c r="AH7588" s="7"/>
      <c r="AI7588" s="7"/>
      <c r="IU7588" s="11"/>
      <c r="IV7588" s="11"/>
      <c r="IW7588" s="11"/>
      <c r="AMI7588" s="12"/>
      <c r="AMJ7588" s="12"/>
      <c r="AMK7588" s="12"/>
    </row>
    <row r="7589" spans="1:1025">
      <c r="A7589" s="23">
        <v>1</v>
      </c>
      <c r="B7589" s="23">
        <v>2003</v>
      </c>
      <c r="C7589" s="24">
        <v>141.69999999999999</v>
      </c>
      <c r="D7589" s="24">
        <v>41.5</v>
      </c>
      <c r="E7589" s="24">
        <v>10</v>
      </c>
      <c r="F7589" s="27">
        <v>1.43</v>
      </c>
      <c r="G7589" s="24" t="s">
        <v>106</v>
      </c>
      <c r="H7589" s="1"/>
      <c r="I7589" s="1"/>
      <c r="AD7589" s="1"/>
      <c r="AE7589" s="1"/>
      <c r="AG7589" s="7"/>
      <c r="AH7589" s="7"/>
      <c r="AI7589" s="7"/>
      <c r="IU7589" s="11"/>
      <c r="IV7589" s="11"/>
      <c r="IW7589" s="11"/>
      <c r="AMI7589" s="12"/>
      <c r="AMJ7589" s="12"/>
      <c r="AMK7589" s="12"/>
    </row>
    <row r="7590" spans="1:1025">
      <c r="A7590" s="23">
        <v>1</v>
      </c>
      <c r="B7590" s="23">
        <v>2003</v>
      </c>
      <c r="C7590" s="24">
        <v>141.69999999999999</v>
      </c>
      <c r="D7590" s="24">
        <v>41.5</v>
      </c>
      <c r="E7590" s="24">
        <v>25</v>
      </c>
      <c r="F7590" s="27">
        <v>1.39</v>
      </c>
      <c r="G7590" s="24" t="s">
        <v>106</v>
      </c>
      <c r="H7590" s="1"/>
      <c r="I7590" s="1"/>
      <c r="AD7590" s="1"/>
      <c r="AE7590" s="1"/>
      <c r="AG7590" s="7"/>
      <c r="AH7590" s="7"/>
      <c r="AI7590" s="7"/>
      <c r="IU7590" s="11"/>
      <c r="IV7590" s="11"/>
      <c r="IW7590" s="11"/>
      <c r="AMI7590" s="12"/>
      <c r="AMJ7590" s="12"/>
      <c r="AMK7590" s="12"/>
    </row>
    <row r="7591" spans="1:1025">
      <c r="A7591" s="23">
        <v>1</v>
      </c>
      <c r="B7591" s="23">
        <v>2003</v>
      </c>
      <c r="C7591" s="24">
        <v>141.69999999999999</v>
      </c>
      <c r="D7591" s="24">
        <v>41.5</v>
      </c>
      <c r="E7591" s="24">
        <v>50</v>
      </c>
      <c r="F7591" s="27">
        <v>1.33</v>
      </c>
      <c r="G7591" s="24" t="s">
        <v>106</v>
      </c>
      <c r="H7591" s="1"/>
      <c r="I7591" s="1"/>
      <c r="AD7591" s="1"/>
      <c r="AE7591" s="1"/>
      <c r="AG7591" s="7"/>
      <c r="AH7591" s="7"/>
      <c r="AI7591" s="7"/>
      <c r="IU7591" s="11"/>
      <c r="IV7591" s="11"/>
      <c r="IW7591" s="11"/>
      <c r="AMI7591" s="12"/>
      <c r="AMJ7591" s="12"/>
      <c r="AMK7591" s="12"/>
    </row>
    <row r="7592" spans="1:1025">
      <c r="A7592" s="23">
        <v>1</v>
      </c>
      <c r="B7592" s="23">
        <v>2003</v>
      </c>
      <c r="C7592" s="24">
        <v>141.69999999999999</v>
      </c>
      <c r="D7592" s="24">
        <v>41.5</v>
      </c>
      <c r="E7592" s="24">
        <v>75</v>
      </c>
      <c r="F7592" s="27">
        <v>1.33</v>
      </c>
      <c r="G7592" s="24" t="s">
        <v>106</v>
      </c>
      <c r="H7592" s="1"/>
      <c r="I7592" s="1"/>
      <c r="AD7592" s="1"/>
      <c r="AE7592" s="1"/>
      <c r="AG7592" s="7"/>
      <c r="AH7592" s="7"/>
      <c r="AI7592" s="7"/>
      <c r="IU7592" s="11"/>
      <c r="IV7592" s="11"/>
      <c r="IW7592" s="11"/>
      <c r="AMI7592" s="12"/>
      <c r="AMJ7592" s="12"/>
      <c r="AMK7592" s="12"/>
    </row>
    <row r="7593" spans="1:1025">
      <c r="A7593" s="23">
        <v>1</v>
      </c>
      <c r="B7593" s="23">
        <v>2003</v>
      </c>
      <c r="C7593" s="24">
        <v>141.69999999999999</v>
      </c>
      <c r="D7593" s="24">
        <v>41.5</v>
      </c>
      <c r="E7593" s="24">
        <v>100</v>
      </c>
      <c r="F7593" s="27">
        <v>1.3</v>
      </c>
      <c r="G7593" s="24" t="s">
        <v>106</v>
      </c>
      <c r="H7593" s="1"/>
      <c r="I7593" s="1"/>
      <c r="AD7593" s="1"/>
      <c r="AE7593" s="1"/>
      <c r="AG7593" s="7"/>
      <c r="AH7593" s="7"/>
      <c r="AI7593" s="7"/>
      <c r="IU7593" s="11"/>
      <c r="IV7593" s="11"/>
      <c r="IW7593" s="11"/>
      <c r="AMI7593" s="12"/>
      <c r="AMJ7593" s="12"/>
      <c r="AMK7593" s="12"/>
    </row>
    <row r="7594" spans="1:1025">
      <c r="A7594" s="23">
        <v>1</v>
      </c>
      <c r="B7594" s="23">
        <v>2003</v>
      </c>
      <c r="C7594" s="24">
        <v>141.69999999999999</v>
      </c>
      <c r="D7594" s="24">
        <v>41.5</v>
      </c>
      <c r="E7594" s="24">
        <v>125</v>
      </c>
      <c r="F7594" s="27">
        <v>1.19</v>
      </c>
      <c r="G7594" s="24" t="s">
        <v>106</v>
      </c>
      <c r="H7594" s="1"/>
      <c r="I7594" s="1"/>
      <c r="AD7594" s="1"/>
      <c r="AE7594" s="1"/>
      <c r="AG7594" s="7"/>
      <c r="AH7594" s="7"/>
      <c r="AI7594" s="7"/>
      <c r="IU7594" s="11"/>
      <c r="IV7594" s="11"/>
      <c r="IW7594" s="11"/>
      <c r="AMI7594" s="12"/>
      <c r="AMJ7594" s="12"/>
      <c r="AMK7594" s="12"/>
    </row>
    <row r="7595" spans="1:1025">
      <c r="A7595" s="23">
        <v>1</v>
      </c>
      <c r="B7595" s="23">
        <v>2003</v>
      </c>
      <c r="C7595" s="24">
        <v>141.69999999999999</v>
      </c>
      <c r="D7595" s="24">
        <v>41.5</v>
      </c>
      <c r="E7595" s="24">
        <v>150</v>
      </c>
      <c r="F7595" s="27">
        <v>1</v>
      </c>
      <c r="G7595" s="24" t="s">
        <v>106</v>
      </c>
      <c r="H7595" s="1"/>
      <c r="I7595" s="1"/>
      <c r="AD7595" s="1"/>
      <c r="AE7595" s="1"/>
      <c r="AG7595" s="7"/>
      <c r="AH7595" s="7"/>
      <c r="AI7595" s="7"/>
      <c r="IU7595" s="11"/>
      <c r="IV7595" s="11"/>
      <c r="IW7595" s="11"/>
      <c r="AMI7595" s="12"/>
      <c r="AMJ7595" s="12"/>
      <c r="AMK7595" s="12"/>
    </row>
    <row r="7596" spans="1:1025">
      <c r="A7596" s="23">
        <v>1</v>
      </c>
      <c r="B7596" s="23">
        <v>2003</v>
      </c>
      <c r="C7596" s="24">
        <v>141.69999999999999</v>
      </c>
      <c r="D7596" s="24">
        <v>41.5</v>
      </c>
      <c r="E7596" s="24">
        <v>200</v>
      </c>
      <c r="F7596" s="27">
        <v>0.9</v>
      </c>
      <c r="G7596" s="24" t="s">
        <v>106</v>
      </c>
      <c r="H7596" s="1"/>
      <c r="I7596" s="1"/>
      <c r="AD7596" s="1"/>
      <c r="AE7596" s="1"/>
      <c r="AG7596" s="7"/>
      <c r="AH7596" s="7"/>
      <c r="AI7596" s="7"/>
      <c r="IU7596" s="11"/>
      <c r="IV7596" s="11"/>
      <c r="IW7596" s="11"/>
      <c r="AMI7596" s="12"/>
      <c r="AMJ7596" s="12"/>
      <c r="AMK7596" s="12"/>
    </row>
    <row r="7597" spans="1:1025">
      <c r="A7597" s="23">
        <v>1</v>
      </c>
      <c r="B7597" s="23">
        <v>2003</v>
      </c>
      <c r="C7597" s="24">
        <v>141.69999999999999</v>
      </c>
      <c r="D7597" s="24">
        <v>41.5</v>
      </c>
      <c r="E7597" s="24">
        <v>300</v>
      </c>
      <c r="F7597" s="27">
        <v>0.89</v>
      </c>
      <c r="G7597" s="24" t="s">
        <v>106</v>
      </c>
      <c r="H7597" s="1"/>
      <c r="I7597" s="1"/>
      <c r="AD7597" s="1"/>
      <c r="AE7597" s="1"/>
      <c r="AG7597" s="7"/>
      <c r="AH7597" s="7"/>
      <c r="AI7597" s="7"/>
      <c r="IU7597" s="11"/>
      <c r="IV7597" s="11"/>
      <c r="IW7597" s="11"/>
      <c r="AMI7597" s="12"/>
      <c r="AMJ7597" s="12"/>
      <c r="AMK7597" s="12"/>
    </row>
    <row r="7598" spans="1:1025">
      <c r="A7598" s="23">
        <v>1</v>
      </c>
      <c r="B7598" s="23">
        <v>2003</v>
      </c>
      <c r="C7598" s="24">
        <v>141.69999999999999</v>
      </c>
      <c r="D7598" s="24">
        <v>41.5</v>
      </c>
      <c r="E7598" s="24">
        <v>400</v>
      </c>
      <c r="F7598" s="27">
        <v>1.95</v>
      </c>
      <c r="G7598" s="24" t="s">
        <v>106</v>
      </c>
      <c r="H7598" s="1"/>
      <c r="I7598" s="1"/>
      <c r="AD7598" s="1"/>
      <c r="AE7598" s="1"/>
      <c r="AG7598" s="7"/>
      <c r="AH7598" s="7"/>
      <c r="AI7598" s="7"/>
      <c r="IU7598" s="11"/>
      <c r="IV7598" s="11"/>
      <c r="IW7598" s="11"/>
      <c r="AMI7598" s="12"/>
      <c r="AMJ7598" s="12"/>
      <c r="AMK7598" s="12"/>
    </row>
    <row r="7599" spans="1:1025">
      <c r="A7599" s="23">
        <v>1</v>
      </c>
      <c r="B7599" s="23">
        <v>2003</v>
      </c>
      <c r="C7599" s="24">
        <v>141.69999999999999</v>
      </c>
      <c r="D7599" s="24">
        <v>41.5</v>
      </c>
      <c r="E7599" s="24">
        <v>600</v>
      </c>
      <c r="F7599" s="27">
        <v>1.2</v>
      </c>
      <c r="G7599" s="24" t="s">
        <v>106</v>
      </c>
      <c r="H7599" s="1"/>
      <c r="I7599" s="1"/>
      <c r="AD7599" s="1"/>
      <c r="AE7599" s="1"/>
      <c r="AG7599" s="7"/>
      <c r="AH7599" s="7"/>
      <c r="AI7599" s="7"/>
      <c r="IU7599" s="11"/>
      <c r="IV7599" s="11"/>
      <c r="IW7599" s="11"/>
      <c r="AMI7599" s="12"/>
      <c r="AMJ7599" s="12"/>
      <c r="AMK7599" s="12"/>
    </row>
    <row r="7600" spans="1:1025">
      <c r="A7600" s="23">
        <v>1</v>
      </c>
      <c r="B7600" s="23">
        <v>2003</v>
      </c>
      <c r="C7600" s="24">
        <v>141.69999999999999</v>
      </c>
      <c r="D7600" s="24">
        <v>41.5</v>
      </c>
      <c r="E7600" s="24">
        <v>800</v>
      </c>
      <c r="F7600" s="27">
        <v>1.1599999999999999</v>
      </c>
      <c r="G7600" s="24" t="s">
        <v>106</v>
      </c>
      <c r="H7600" s="1"/>
      <c r="I7600" s="1"/>
      <c r="AD7600" s="1"/>
      <c r="AE7600" s="1"/>
      <c r="AG7600" s="7"/>
      <c r="AH7600" s="7"/>
      <c r="AI7600" s="7"/>
      <c r="IU7600" s="11"/>
      <c r="IV7600" s="11"/>
      <c r="IW7600" s="11"/>
      <c r="AMI7600" s="12"/>
      <c r="AMJ7600" s="12"/>
      <c r="AMK7600" s="12"/>
    </row>
    <row r="7601" spans="1:1025">
      <c r="A7601" s="23">
        <v>2</v>
      </c>
      <c r="B7601" s="23">
        <v>2003</v>
      </c>
      <c r="C7601" s="24">
        <v>141.69999999999999</v>
      </c>
      <c r="D7601" s="24">
        <v>41.5</v>
      </c>
      <c r="E7601" s="24">
        <v>0</v>
      </c>
      <c r="F7601" s="27">
        <v>0.64</v>
      </c>
      <c r="G7601" s="24" t="s">
        <v>106</v>
      </c>
      <c r="H7601" s="1"/>
      <c r="I7601" s="1"/>
      <c r="AD7601" s="1"/>
      <c r="AE7601" s="1"/>
      <c r="AG7601" s="7"/>
      <c r="AH7601" s="7"/>
      <c r="AI7601" s="7"/>
      <c r="IU7601" s="11"/>
      <c r="IV7601" s="11"/>
      <c r="IW7601" s="11"/>
      <c r="AMI7601" s="12"/>
      <c r="AMJ7601" s="12"/>
      <c r="AMK7601" s="12"/>
    </row>
    <row r="7602" spans="1:1025">
      <c r="A7602" s="23">
        <v>2</v>
      </c>
      <c r="B7602" s="23">
        <v>2003</v>
      </c>
      <c r="C7602" s="24">
        <v>141.69999999999999</v>
      </c>
      <c r="D7602" s="24">
        <v>41.5</v>
      </c>
      <c r="E7602" s="24">
        <v>5</v>
      </c>
      <c r="F7602" s="27">
        <v>0.72</v>
      </c>
      <c r="G7602" s="24" t="s">
        <v>106</v>
      </c>
      <c r="H7602" s="1"/>
      <c r="I7602" s="1"/>
      <c r="AD7602" s="1"/>
      <c r="AE7602" s="1"/>
      <c r="AG7602" s="7"/>
      <c r="AH7602" s="7"/>
      <c r="AI7602" s="7"/>
      <c r="IU7602" s="11"/>
      <c r="IV7602" s="11"/>
      <c r="IW7602" s="11"/>
      <c r="AMI7602" s="12"/>
      <c r="AMJ7602" s="12"/>
      <c r="AMK7602" s="12"/>
    </row>
    <row r="7603" spans="1:1025">
      <c r="A7603" s="23">
        <v>2</v>
      </c>
      <c r="B7603" s="23">
        <v>2003</v>
      </c>
      <c r="C7603" s="24">
        <v>141.69999999999999</v>
      </c>
      <c r="D7603" s="24">
        <v>41.5</v>
      </c>
      <c r="E7603" s="24">
        <v>20</v>
      </c>
      <c r="F7603" s="27">
        <v>0.99</v>
      </c>
      <c r="G7603" s="24" t="s">
        <v>106</v>
      </c>
      <c r="H7603" s="1"/>
      <c r="I7603" s="1"/>
      <c r="AD7603" s="1"/>
      <c r="AE7603" s="1"/>
      <c r="AG7603" s="7"/>
      <c r="AH7603" s="7"/>
      <c r="AI7603" s="7"/>
      <c r="IU7603" s="11"/>
      <c r="IV7603" s="11"/>
      <c r="IW7603" s="11"/>
      <c r="AMI7603" s="12"/>
      <c r="AMJ7603" s="12"/>
      <c r="AMK7603" s="12"/>
    </row>
    <row r="7604" spans="1:1025">
      <c r="A7604" s="23">
        <v>2</v>
      </c>
      <c r="B7604" s="23">
        <v>2003</v>
      </c>
      <c r="C7604" s="24">
        <v>141.69999999999999</v>
      </c>
      <c r="D7604" s="24">
        <v>41.5</v>
      </c>
      <c r="E7604" s="24">
        <v>45</v>
      </c>
      <c r="F7604" s="27">
        <v>0.9</v>
      </c>
      <c r="G7604" s="24" t="s">
        <v>106</v>
      </c>
      <c r="H7604" s="1"/>
      <c r="I7604" s="1"/>
      <c r="AD7604" s="1"/>
      <c r="AE7604" s="1"/>
      <c r="AG7604" s="7"/>
      <c r="AH7604" s="7"/>
      <c r="AI7604" s="7"/>
      <c r="IU7604" s="11"/>
      <c r="IV7604" s="11"/>
      <c r="IW7604" s="11"/>
      <c r="AMI7604" s="12"/>
      <c r="AMJ7604" s="12"/>
      <c r="AMK7604" s="12"/>
    </row>
    <row r="7605" spans="1:1025">
      <c r="A7605" s="23">
        <v>2</v>
      </c>
      <c r="B7605" s="23">
        <v>2003</v>
      </c>
      <c r="C7605" s="24">
        <v>141.69999999999999</v>
      </c>
      <c r="D7605" s="24">
        <v>41.5</v>
      </c>
      <c r="E7605" s="24">
        <v>75</v>
      </c>
      <c r="F7605" s="27">
        <v>0.82</v>
      </c>
      <c r="G7605" s="24" t="s">
        <v>106</v>
      </c>
      <c r="H7605" s="1"/>
      <c r="I7605" s="1"/>
      <c r="AD7605" s="1"/>
      <c r="AE7605" s="1"/>
      <c r="AG7605" s="7"/>
      <c r="AH7605" s="7"/>
      <c r="AI7605" s="7"/>
      <c r="IU7605" s="11"/>
      <c r="IV7605" s="11"/>
      <c r="IW7605" s="11"/>
      <c r="AMI7605" s="12"/>
      <c r="AMJ7605" s="12"/>
      <c r="AMK7605" s="12"/>
    </row>
    <row r="7606" spans="1:1025">
      <c r="A7606" s="23">
        <v>2</v>
      </c>
      <c r="B7606" s="23">
        <v>2003</v>
      </c>
      <c r="C7606" s="24">
        <v>141.69999999999999</v>
      </c>
      <c r="D7606" s="24">
        <v>41.5</v>
      </c>
      <c r="E7606" s="24">
        <v>100</v>
      </c>
      <c r="F7606" s="27">
        <v>0.81</v>
      </c>
      <c r="G7606" s="24" t="s">
        <v>106</v>
      </c>
      <c r="H7606" s="1"/>
      <c r="I7606" s="1"/>
      <c r="AD7606" s="1"/>
      <c r="AE7606" s="1"/>
      <c r="AG7606" s="7"/>
      <c r="AH7606" s="7"/>
      <c r="AI7606" s="7"/>
      <c r="IU7606" s="11"/>
      <c r="IV7606" s="11"/>
      <c r="IW7606" s="11"/>
      <c r="AMI7606" s="12"/>
      <c r="AMJ7606" s="12"/>
      <c r="AMK7606" s="12"/>
    </row>
    <row r="7607" spans="1:1025">
      <c r="A7607" s="23">
        <v>2</v>
      </c>
      <c r="B7607" s="23">
        <v>2003</v>
      </c>
      <c r="C7607" s="24">
        <v>141.69999999999999</v>
      </c>
      <c r="D7607" s="24">
        <v>41.5</v>
      </c>
      <c r="E7607" s="24">
        <v>120</v>
      </c>
      <c r="F7607" s="27">
        <v>1.07</v>
      </c>
      <c r="G7607" s="24" t="s">
        <v>106</v>
      </c>
      <c r="H7607" s="1"/>
      <c r="I7607" s="1"/>
      <c r="AD7607" s="1"/>
      <c r="AE7607" s="1"/>
      <c r="AG7607" s="7"/>
      <c r="AH7607" s="7"/>
      <c r="AI7607" s="7"/>
      <c r="IU7607" s="11"/>
      <c r="IV7607" s="11"/>
      <c r="IW7607" s="11"/>
      <c r="AMI7607" s="12"/>
      <c r="AMJ7607" s="12"/>
      <c r="AMK7607" s="12"/>
    </row>
    <row r="7608" spans="1:1025">
      <c r="A7608" s="23">
        <v>2</v>
      </c>
      <c r="B7608" s="23">
        <v>2003</v>
      </c>
      <c r="C7608" s="24">
        <v>141.69999999999999</v>
      </c>
      <c r="D7608" s="24">
        <v>41.5</v>
      </c>
      <c r="E7608" s="24">
        <v>145</v>
      </c>
      <c r="F7608" s="27">
        <v>1.25</v>
      </c>
      <c r="G7608" s="24" t="s">
        <v>106</v>
      </c>
      <c r="H7608" s="1"/>
      <c r="I7608" s="1"/>
      <c r="AD7608" s="1"/>
      <c r="AE7608" s="1"/>
      <c r="AG7608" s="7"/>
      <c r="AH7608" s="7"/>
      <c r="AI7608" s="7"/>
      <c r="IU7608" s="11"/>
      <c r="IV7608" s="11"/>
      <c r="IW7608" s="11"/>
      <c r="AMI7608" s="12"/>
      <c r="AMJ7608" s="12"/>
      <c r="AMK7608" s="12"/>
    </row>
    <row r="7609" spans="1:1025">
      <c r="A7609" s="23">
        <v>2</v>
      </c>
      <c r="B7609" s="23">
        <v>2003</v>
      </c>
      <c r="C7609" s="24">
        <v>141.69999999999999</v>
      </c>
      <c r="D7609" s="24">
        <v>41.5</v>
      </c>
      <c r="E7609" s="24">
        <v>200</v>
      </c>
      <c r="F7609" s="27">
        <v>1.5</v>
      </c>
      <c r="G7609" s="24" t="s">
        <v>106</v>
      </c>
      <c r="H7609" s="1"/>
      <c r="I7609" s="1"/>
      <c r="AD7609" s="1"/>
      <c r="AE7609" s="1"/>
      <c r="AG7609" s="7"/>
      <c r="AH7609" s="7"/>
      <c r="AI7609" s="7"/>
      <c r="IU7609" s="11"/>
      <c r="IV7609" s="11"/>
      <c r="IW7609" s="11"/>
      <c r="AMI7609" s="12"/>
      <c r="AMJ7609" s="12"/>
      <c r="AMK7609" s="12"/>
    </row>
    <row r="7610" spans="1:1025">
      <c r="A7610" s="23">
        <v>2</v>
      </c>
      <c r="B7610" s="23">
        <v>2003</v>
      </c>
      <c r="C7610" s="24">
        <v>141.69999999999999</v>
      </c>
      <c r="D7610" s="24">
        <v>41.5</v>
      </c>
      <c r="E7610" s="24">
        <v>300</v>
      </c>
      <c r="F7610" s="27">
        <v>1.47</v>
      </c>
      <c r="G7610" s="24" t="s">
        <v>106</v>
      </c>
      <c r="H7610" s="1"/>
      <c r="I7610" s="1"/>
      <c r="AD7610" s="1"/>
      <c r="AE7610" s="1"/>
      <c r="AG7610" s="7"/>
      <c r="AH7610" s="7"/>
      <c r="AI7610" s="7"/>
      <c r="IU7610" s="11"/>
      <c r="IV7610" s="11"/>
      <c r="IW7610" s="11"/>
      <c r="AMI7610" s="12"/>
      <c r="AMJ7610" s="12"/>
      <c r="AMK7610" s="12"/>
    </row>
    <row r="7611" spans="1:1025">
      <c r="A7611" s="23">
        <v>3</v>
      </c>
      <c r="B7611" s="23">
        <v>2003</v>
      </c>
      <c r="C7611" s="24">
        <v>141.69999999999999</v>
      </c>
      <c r="D7611" s="24">
        <v>41.5</v>
      </c>
      <c r="E7611" s="24">
        <v>0</v>
      </c>
      <c r="F7611" s="27">
        <v>0.52</v>
      </c>
      <c r="G7611" s="24" t="s">
        <v>106</v>
      </c>
      <c r="H7611" s="1"/>
      <c r="I7611" s="1"/>
      <c r="AD7611" s="1"/>
      <c r="AE7611" s="1"/>
      <c r="AG7611" s="7"/>
      <c r="AH7611" s="7"/>
      <c r="AI7611" s="7"/>
      <c r="IU7611" s="11"/>
      <c r="IV7611" s="11"/>
      <c r="IW7611" s="11"/>
      <c r="AMI7611" s="12"/>
      <c r="AMJ7611" s="12"/>
      <c r="AMK7611" s="12"/>
    </row>
    <row r="7612" spans="1:1025">
      <c r="A7612" s="23">
        <v>3</v>
      </c>
      <c r="B7612" s="23">
        <v>2003</v>
      </c>
      <c r="C7612" s="24">
        <v>141.69999999999999</v>
      </c>
      <c r="D7612" s="24">
        <v>41.5</v>
      </c>
      <c r="E7612" s="24">
        <v>10</v>
      </c>
      <c r="F7612" s="27">
        <v>0.82</v>
      </c>
      <c r="G7612" s="24" t="s">
        <v>106</v>
      </c>
      <c r="H7612" s="1"/>
      <c r="I7612" s="1"/>
      <c r="AD7612" s="1"/>
      <c r="AE7612" s="1"/>
      <c r="AG7612" s="7"/>
      <c r="AH7612" s="7"/>
      <c r="AI7612" s="7"/>
      <c r="IU7612" s="11"/>
      <c r="IV7612" s="11"/>
      <c r="IW7612" s="11"/>
      <c r="AMI7612" s="12"/>
      <c r="AMJ7612" s="12"/>
      <c r="AMK7612" s="12"/>
    </row>
    <row r="7613" spans="1:1025">
      <c r="A7613" s="23">
        <v>3</v>
      </c>
      <c r="B7613" s="23">
        <v>2003</v>
      </c>
      <c r="C7613" s="24">
        <v>141.69999999999999</v>
      </c>
      <c r="D7613" s="24">
        <v>41.5</v>
      </c>
      <c r="E7613" s="24">
        <v>15</v>
      </c>
      <c r="F7613" s="27">
        <v>0.7</v>
      </c>
      <c r="G7613" s="24" t="s">
        <v>106</v>
      </c>
      <c r="H7613" s="1"/>
      <c r="I7613" s="1"/>
      <c r="AD7613" s="1"/>
      <c r="AE7613" s="1"/>
      <c r="AG7613" s="7"/>
      <c r="AH7613" s="7"/>
      <c r="AI7613" s="7"/>
      <c r="IU7613" s="11"/>
      <c r="IV7613" s="11"/>
      <c r="IW7613" s="11"/>
      <c r="AMI7613" s="12"/>
      <c r="AMJ7613" s="12"/>
      <c r="AMK7613" s="12"/>
    </row>
    <row r="7614" spans="1:1025">
      <c r="A7614" s="23">
        <v>3</v>
      </c>
      <c r="B7614" s="23">
        <v>2003</v>
      </c>
      <c r="C7614" s="24">
        <v>141.69999999999999</v>
      </c>
      <c r="D7614" s="24">
        <v>41.5</v>
      </c>
      <c r="E7614" s="24">
        <v>25</v>
      </c>
      <c r="F7614" s="27">
        <v>0.65</v>
      </c>
      <c r="G7614" s="24" t="s">
        <v>106</v>
      </c>
      <c r="H7614" s="1"/>
      <c r="I7614" s="1"/>
      <c r="AD7614" s="1"/>
      <c r="AE7614" s="1"/>
      <c r="AG7614" s="7"/>
      <c r="AH7614" s="7"/>
      <c r="AI7614" s="7"/>
      <c r="IU7614" s="11"/>
      <c r="IV7614" s="11"/>
      <c r="IW7614" s="11"/>
      <c r="AMI7614" s="12"/>
      <c r="AMJ7614" s="12"/>
      <c r="AMK7614" s="12"/>
    </row>
    <row r="7615" spans="1:1025">
      <c r="A7615" s="23">
        <v>3</v>
      </c>
      <c r="B7615" s="23">
        <v>2003</v>
      </c>
      <c r="C7615" s="24">
        <v>141.69999999999999</v>
      </c>
      <c r="D7615" s="24">
        <v>41.5</v>
      </c>
      <c r="E7615" s="24">
        <v>35</v>
      </c>
      <c r="F7615" s="27">
        <v>0.64</v>
      </c>
      <c r="G7615" s="24" t="s">
        <v>106</v>
      </c>
      <c r="H7615" s="1"/>
      <c r="I7615" s="1"/>
      <c r="AD7615" s="1"/>
      <c r="AE7615" s="1"/>
      <c r="AG7615" s="7"/>
      <c r="AH7615" s="7"/>
      <c r="AI7615" s="7"/>
      <c r="IU7615" s="11"/>
      <c r="IV7615" s="11"/>
      <c r="IW7615" s="11"/>
      <c r="AMI7615" s="12"/>
      <c r="AMJ7615" s="12"/>
      <c r="AMK7615" s="12"/>
    </row>
    <row r="7616" spans="1:1025">
      <c r="A7616" s="23">
        <v>3</v>
      </c>
      <c r="B7616" s="23">
        <v>2003</v>
      </c>
      <c r="C7616" s="24">
        <v>141.69999999999999</v>
      </c>
      <c r="D7616" s="24">
        <v>41.5</v>
      </c>
      <c r="E7616" s="24">
        <v>55</v>
      </c>
      <c r="F7616" s="27">
        <v>0.53</v>
      </c>
      <c r="G7616" s="24" t="s">
        <v>106</v>
      </c>
      <c r="H7616" s="1"/>
      <c r="I7616" s="1"/>
      <c r="AD7616" s="1"/>
      <c r="AE7616" s="1"/>
      <c r="AG7616" s="7"/>
      <c r="AH7616" s="7"/>
      <c r="AI7616" s="7"/>
      <c r="IU7616" s="11"/>
      <c r="IV7616" s="11"/>
      <c r="IW7616" s="11"/>
      <c r="AMI7616" s="12"/>
      <c r="AMJ7616" s="12"/>
      <c r="AMK7616" s="12"/>
    </row>
    <row r="7617" spans="1:1025">
      <c r="A7617" s="23">
        <v>3</v>
      </c>
      <c r="B7617" s="23">
        <v>2003</v>
      </c>
      <c r="C7617" s="24">
        <v>141.69999999999999</v>
      </c>
      <c r="D7617" s="24">
        <v>41.5</v>
      </c>
      <c r="E7617" s="24">
        <v>105</v>
      </c>
      <c r="F7617" s="27">
        <v>0.54</v>
      </c>
      <c r="G7617" s="24" t="s">
        <v>106</v>
      </c>
      <c r="H7617" s="1"/>
      <c r="I7617" s="1"/>
      <c r="AD7617" s="1"/>
      <c r="AE7617" s="1"/>
      <c r="AG7617" s="7"/>
      <c r="AH7617" s="7"/>
      <c r="AI7617" s="7"/>
      <c r="IU7617" s="11"/>
      <c r="IV7617" s="11"/>
      <c r="IW7617" s="11"/>
      <c r="AMI7617" s="12"/>
      <c r="AMJ7617" s="12"/>
      <c r="AMK7617" s="12"/>
    </row>
    <row r="7618" spans="1:1025">
      <c r="A7618" s="23">
        <v>3</v>
      </c>
      <c r="B7618" s="23">
        <v>2003</v>
      </c>
      <c r="C7618" s="24">
        <v>141.69999999999999</v>
      </c>
      <c r="D7618" s="24">
        <v>41.5</v>
      </c>
      <c r="E7618" s="24">
        <v>150</v>
      </c>
      <c r="F7618" s="27">
        <v>0.56000000000000105</v>
      </c>
      <c r="G7618" s="24" t="s">
        <v>106</v>
      </c>
      <c r="H7618" s="1"/>
      <c r="I7618" s="1"/>
      <c r="AD7618" s="1"/>
      <c r="AE7618" s="1"/>
      <c r="AG7618" s="7"/>
      <c r="AH7618" s="7"/>
      <c r="AI7618" s="7"/>
      <c r="IU7618" s="11"/>
      <c r="IV7618" s="11"/>
      <c r="IW7618" s="11"/>
      <c r="AMI7618" s="12"/>
      <c r="AMJ7618" s="12"/>
      <c r="AMK7618" s="12"/>
    </row>
    <row r="7619" spans="1:1025">
      <c r="A7619" s="23">
        <v>3</v>
      </c>
      <c r="B7619" s="23">
        <v>2003</v>
      </c>
      <c r="C7619" s="24">
        <v>141.69999999999999</v>
      </c>
      <c r="D7619" s="24">
        <v>41.5</v>
      </c>
      <c r="E7619" s="24">
        <v>200</v>
      </c>
      <c r="F7619" s="27">
        <v>0.93</v>
      </c>
      <c r="G7619" s="24" t="s">
        <v>106</v>
      </c>
      <c r="H7619" s="1"/>
      <c r="I7619" s="1"/>
      <c r="AD7619" s="1"/>
      <c r="AE7619" s="1"/>
      <c r="AG7619" s="7"/>
      <c r="AH7619" s="7"/>
      <c r="AI7619" s="7"/>
      <c r="IU7619" s="11"/>
      <c r="IV7619" s="11"/>
      <c r="IW7619" s="11"/>
      <c r="AMI7619" s="12"/>
      <c r="AMJ7619" s="12"/>
      <c r="AMK7619" s="12"/>
    </row>
    <row r="7620" spans="1:1025">
      <c r="A7620" s="23">
        <v>3</v>
      </c>
      <c r="B7620" s="23">
        <v>2003</v>
      </c>
      <c r="C7620" s="24">
        <v>141.69999999999999</v>
      </c>
      <c r="D7620" s="24">
        <v>41.5</v>
      </c>
      <c r="E7620" s="24">
        <v>300</v>
      </c>
      <c r="F7620" s="27">
        <v>0.99</v>
      </c>
      <c r="G7620" s="24" t="s">
        <v>106</v>
      </c>
      <c r="H7620" s="1"/>
      <c r="I7620" s="1"/>
      <c r="AD7620" s="1"/>
      <c r="AE7620" s="1"/>
      <c r="AG7620" s="7"/>
      <c r="AH7620" s="7"/>
      <c r="AI7620" s="7"/>
      <c r="IU7620" s="11"/>
      <c r="IV7620" s="11"/>
      <c r="IW7620" s="11"/>
      <c r="AMI7620" s="12"/>
      <c r="AMJ7620" s="12"/>
      <c r="AMK7620" s="12"/>
    </row>
    <row r="7621" spans="1:1025">
      <c r="A7621" s="23">
        <v>4</v>
      </c>
      <c r="B7621" s="23">
        <v>2003</v>
      </c>
      <c r="C7621" s="24">
        <v>141.69999999999999</v>
      </c>
      <c r="D7621" s="24">
        <v>41.5</v>
      </c>
      <c r="E7621" s="24">
        <v>10</v>
      </c>
      <c r="F7621" s="27">
        <v>0.48</v>
      </c>
      <c r="G7621" s="24" t="s">
        <v>106</v>
      </c>
      <c r="H7621" s="1"/>
      <c r="I7621" s="1"/>
      <c r="AD7621" s="1"/>
      <c r="AE7621" s="1"/>
      <c r="AG7621" s="7"/>
      <c r="AH7621" s="7"/>
      <c r="AI7621" s="7"/>
      <c r="IU7621" s="11"/>
      <c r="IV7621" s="11"/>
      <c r="IW7621" s="11"/>
      <c r="AMI7621" s="12"/>
      <c r="AMJ7621" s="12"/>
      <c r="AMK7621" s="12"/>
    </row>
    <row r="7622" spans="1:1025">
      <c r="A7622" s="23">
        <v>4</v>
      </c>
      <c r="B7622" s="23">
        <v>2003</v>
      </c>
      <c r="C7622" s="24">
        <v>141.69999999999999</v>
      </c>
      <c r="D7622" s="24">
        <v>41.5</v>
      </c>
      <c r="E7622" s="24">
        <v>25</v>
      </c>
      <c r="F7622" s="27">
        <v>0.46</v>
      </c>
      <c r="G7622" s="24" t="s">
        <v>106</v>
      </c>
      <c r="H7622" s="1"/>
      <c r="I7622" s="1"/>
      <c r="AD7622" s="1"/>
      <c r="AE7622" s="1"/>
      <c r="AG7622" s="7"/>
      <c r="AH7622" s="7"/>
      <c r="AI7622" s="7"/>
      <c r="IU7622" s="11"/>
      <c r="IV7622" s="11"/>
      <c r="IW7622" s="11"/>
      <c r="AMI7622" s="12"/>
      <c r="AMJ7622" s="12"/>
      <c r="AMK7622" s="12"/>
    </row>
    <row r="7623" spans="1:1025">
      <c r="A7623" s="23">
        <v>4</v>
      </c>
      <c r="B7623" s="23">
        <v>2003</v>
      </c>
      <c r="C7623" s="24">
        <v>141.69999999999999</v>
      </c>
      <c r="D7623" s="24">
        <v>41.5</v>
      </c>
      <c r="E7623" s="24">
        <v>50</v>
      </c>
      <c r="F7623" s="27">
        <v>0.43</v>
      </c>
      <c r="G7623" s="24" t="s">
        <v>106</v>
      </c>
      <c r="H7623" s="1"/>
      <c r="I7623" s="1"/>
      <c r="AD7623" s="1"/>
      <c r="AE7623" s="1"/>
      <c r="AG7623" s="7"/>
      <c r="AH7623" s="7"/>
      <c r="AI7623" s="7"/>
      <c r="IU7623" s="11"/>
      <c r="IV7623" s="11"/>
      <c r="IW7623" s="11"/>
      <c r="AMI7623" s="12"/>
      <c r="AMJ7623" s="12"/>
      <c r="AMK7623" s="12"/>
    </row>
    <row r="7624" spans="1:1025">
      <c r="A7624" s="23">
        <v>4</v>
      </c>
      <c r="B7624" s="23">
        <v>2003</v>
      </c>
      <c r="C7624" s="24">
        <v>141.69999999999999</v>
      </c>
      <c r="D7624" s="24">
        <v>41.5</v>
      </c>
      <c r="E7624" s="24">
        <v>100</v>
      </c>
      <c r="F7624" s="27">
        <v>0.52</v>
      </c>
      <c r="G7624" s="24" t="s">
        <v>106</v>
      </c>
      <c r="H7624" s="1"/>
      <c r="I7624" s="1"/>
      <c r="AD7624" s="1"/>
      <c r="AE7624" s="1"/>
      <c r="AG7624" s="7"/>
      <c r="AH7624" s="7"/>
      <c r="AI7624" s="7"/>
      <c r="IU7624" s="11"/>
      <c r="IV7624" s="11"/>
      <c r="IW7624" s="11"/>
      <c r="AMI7624" s="12"/>
      <c r="AMJ7624" s="12"/>
      <c r="AMK7624" s="12"/>
    </row>
    <row r="7625" spans="1:1025">
      <c r="A7625" s="23">
        <v>4</v>
      </c>
      <c r="B7625" s="23">
        <v>2003</v>
      </c>
      <c r="C7625" s="24">
        <v>141.69999999999999</v>
      </c>
      <c r="D7625" s="24">
        <v>41.5</v>
      </c>
      <c r="E7625" s="24">
        <v>150</v>
      </c>
      <c r="F7625" s="27">
        <v>0.9</v>
      </c>
      <c r="G7625" s="24" t="s">
        <v>106</v>
      </c>
      <c r="H7625" s="1"/>
      <c r="I7625" s="1"/>
      <c r="AD7625" s="1"/>
      <c r="AE7625" s="1"/>
      <c r="AG7625" s="7"/>
      <c r="AH7625" s="7"/>
      <c r="AI7625" s="7"/>
      <c r="IU7625" s="11"/>
      <c r="IV7625" s="11"/>
      <c r="IW7625" s="11"/>
      <c r="AMI7625" s="12"/>
      <c r="AMJ7625" s="12"/>
      <c r="AMK7625" s="12"/>
    </row>
    <row r="7626" spans="1:1025">
      <c r="A7626" s="23">
        <v>4</v>
      </c>
      <c r="B7626" s="23">
        <v>2003</v>
      </c>
      <c r="C7626" s="24">
        <v>141.69999999999999</v>
      </c>
      <c r="D7626" s="24">
        <v>41.5</v>
      </c>
      <c r="E7626" s="24">
        <v>200</v>
      </c>
      <c r="F7626" s="27">
        <v>1.2</v>
      </c>
      <c r="G7626" s="24" t="s">
        <v>106</v>
      </c>
      <c r="H7626" s="1"/>
      <c r="I7626" s="1"/>
      <c r="AD7626" s="1"/>
      <c r="AE7626" s="1"/>
      <c r="AG7626" s="7"/>
      <c r="AH7626" s="7"/>
      <c r="AI7626" s="7"/>
      <c r="IU7626" s="11"/>
      <c r="IV7626" s="11"/>
      <c r="IW7626" s="11"/>
      <c r="AMI7626" s="12"/>
      <c r="AMJ7626" s="12"/>
      <c r="AMK7626" s="12"/>
    </row>
    <row r="7627" spans="1:1025">
      <c r="A7627" s="23">
        <v>4</v>
      </c>
      <c r="B7627" s="23">
        <v>2003</v>
      </c>
      <c r="C7627" s="24">
        <v>141.69999999999999</v>
      </c>
      <c r="D7627" s="24">
        <v>41.5</v>
      </c>
      <c r="E7627" s="24">
        <v>300</v>
      </c>
      <c r="F7627" s="27">
        <v>1.19</v>
      </c>
      <c r="G7627" s="24" t="s">
        <v>106</v>
      </c>
      <c r="H7627" s="1"/>
      <c r="I7627" s="1"/>
      <c r="AD7627" s="1"/>
      <c r="AE7627" s="1"/>
      <c r="AG7627" s="7"/>
      <c r="AH7627" s="7"/>
      <c r="AI7627" s="7"/>
      <c r="IU7627" s="11"/>
      <c r="IV7627" s="11"/>
      <c r="IW7627" s="11"/>
      <c r="AMI7627" s="12"/>
      <c r="AMJ7627" s="12"/>
      <c r="AMK7627" s="12"/>
    </row>
    <row r="7628" spans="1:1025">
      <c r="A7628" s="23">
        <v>4</v>
      </c>
      <c r="B7628" s="23">
        <v>2003</v>
      </c>
      <c r="C7628" s="24">
        <v>141.69999999999999</v>
      </c>
      <c r="D7628" s="24">
        <v>41.5</v>
      </c>
      <c r="E7628" s="24">
        <v>400</v>
      </c>
      <c r="F7628" s="27">
        <v>1.55</v>
      </c>
      <c r="G7628" s="24" t="s">
        <v>106</v>
      </c>
      <c r="H7628" s="1"/>
      <c r="I7628" s="1"/>
      <c r="AD7628" s="1"/>
      <c r="AE7628" s="1"/>
      <c r="AG7628" s="7"/>
      <c r="AH7628" s="7"/>
      <c r="AI7628" s="7"/>
      <c r="IU7628" s="11"/>
      <c r="IV7628" s="11"/>
      <c r="IW7628" s="11"/>
      <c r="AMI7628" s="12"/>
      <c r="AMJ7628" s="12"/>
      <c r="AMK7628" s="12"/>
    </row>
    <row r="7629" spans="1:1025">
      <c r="A7629" s="23">
        <v>4</v>
      </c>
      <c r="B7629" s="23">
        <v>2003</v>
      </c>
      <c r="C7629" s="24">
        <v>141.69999999999999</v>
      </c>
      <c r="D7629" s="24">
        <v>41.5</v>
      </c>
      <c r="E7629" s="24">
        <v>600</v>
      </c>
      <c r="F7629" s="27">
        <v>1.54</v>
      </c>
      <c r="G7629" s="24" t="s">
        <v>106</v>
      </c>
      <c r="H7629" s="1"/>
      <c r="I7629" s="1"/>
      <c r="AD7629" s="1"/>
      <c r="AE7629" s="1"/>
      <c r="AG7629" s="7"/>
      <c r="AH7629" s="7"/>
      <c r="AI7629" s="7"/>
      <c r="IU7629" s="11"/>
      <c r="IV7629" s="11"/>
      <c r="IW7629" s="11"/>
      <c r="AMI7629" s="12"/>
      <c r="AMJ7629" s="12"/>
      <c r="AMK7629" s="12"/>
    </row>
    <row r="7630" spans="1:1025">
      <c r="A7630" s="23">
        <v>4</v>
      </c>
      <c r="B7630" s="23">
        <v>2003</v>
      </c>
      <c r="C7630" s="24">
        <v>141.69999999999999</v>
      </c>
      <c r="D7630" s="24">
        <v>41.5</v>
      </c>
      <c r="E7630" s="24">
        <v>800</v>
      </c>
      <c r="F7630" s="27">
        <v>1.43</v>
      </c>
      <c r="G7630" s="24" t="s">
        <v>106</v>
      </c>
      <c r="H7630" s="1"/>
      <c r="I7630" s="1"/>
      <c r="AD7630" s="1"/>
      <c r="AE7630" s="1"/>
      <c r="AG7630" s="7"/>
      <c r="AH7630" s="7"/>
      <c r="AI7630" s="7"/>
      <c r="IU7630" s="11"/>
      <c r="IV7630" s="11"/>
      <c r="IW7630" s="11"/>
      <c r="AMI7630" s="12"/>
      <c r="AMJ7630" s="12"/>
      <c r="AMK7630" s="12"/>
    </row>
    <row r="7631" spans="1:1025">
      <c r="A7631" s="23">
        <v>4</v>
      </c>
      <c r="B7631" s="23">
        <v>2003</v>
      </c>
      <c r="C7631" s="24">
        <v>141.69999999999999</v>
      </c>
      <c r="D7631" s="24">
        <v>41.5</v>
      </c>
      <c r="E7631" s="24">
        <v>10</v>
      </c>
      <c r="F7631" s="27">
        <v>0.27</v>
      </c>
      <c r="G7631" s="24" t="s">
        <v>106</v>
      </c>
      <c r="H7631" s="1"/>
      <c r="I7631" s="1"/>
      <c r="AD7631" s="1"/>
      <c r="AE7631" s="1"/>
      <c r="AG7631" s="7"/>
      <c r="AH7631" s="7"/>
      <c r="AI7631" s="7"/>
      <c r="IU7631" s="11"/>
      <c r="IV7631" s="11"/>
      <c r="IW7631" s="11"/>
      <c r="AMI7631" s="12"/>
      <c r="AMJ7631" s="12"/>
      <c r="AMK7631" s="12"/>
    </row>
    <row r="7632" spans="1:1025">
      <c r="A7632" s="23">
        <v>4</v>
      </c>
      <c r="B7632" s="23">
        <v>2003</v>
      </c>
      <c r="C7632" s="24">
        <v>141.69999999999999</v>
      </c>
      <c r="D7632" s="24">
        <v>41.5</v>
      </c>
      <c r="E7632" s="24">
        <v>25</v>
      </c>
      <c r="F7632" s="27">
        <v>0.35</v>
      </c>
      <c r="G7632" s="24" t="s">
        <v>106</v>
      </c>
      <c r="H7632" s="1"/>
      <c r="I7632" s="1"/>
      <c r="AD7632" s="1"/>
      <c r="AE7632" s="1"/>
      <c r="AG7632" s="7"/>
      <c r="AH7632" s="7"/>
      <c r="AI7632" s="7"/>
      <c r="IU7632" s="11"/>
      <c r="IV7632" s="11"/>
      <c r="IW7632" s="11"/>
      <c r="AMI7632" s="12"/>
      <c r="AMJ7632" s="12"/>
      <c r="AMK7632" s="12"/>
    </row>
    <row r="7633" spans="1:1025">
      <c r="A7633" s="23">
        <v>4</v>
      </c>
      <c r="B7633" s="23">
        <v>2003</v>
      </c>
      <c r="C7633" s="24">
        <v>141.69999999999999</v>
      </c>
      <c r="D7633" s="24">
        <v>41.5</v>
      </c>
      <c r="E7633" s="24">
        <v>50</v>
      </c>
      <c r="F7633" s="27">
        <v>0.39</v>
      </c>
      <c r="G7633" s="24" t="s">
        <v>106</v>
      </c>
      <c r="H7633" s="1"/>
      <c r="I7633" s="1"/>
      <c r="AD7633" s="1"/>
      <c r="AE7633" s="1"/>
      <c r="AG7633" s="7"/>
      <c r="AH7633" s="7"/>
      <c r="AI7633" s="7"/>
      <c r="IU7633" s="11"/>
      <c r="IV7633" s="11"/>
      <c r="IW7633" s="11"/>
      <c r="AMI7633" s="12"/>
      <c r="AMJ7633" s="12"/>
      <c r="AMK7633" s="12"/>
    </row>
    <row r="7634" spans="1:1025">
      <c r="A7634" s="23">
        <v>4</v>
      </c>
      <c r="B7634" s="23">
        <v>2003</v>
      </c>
      <c r="C7634" s="24">
        <v>141.69999999999999</v>
      </c>
      <c r="D7634" s="24">
        <v>41.5</v>
      </c>
      <c r="E7634" s="24">
        <v>72</v>
      </c>
      <c r="F7634" s="27">
        <v>0.41</v>
      </c>
      <c r="G7634" s="24" t="s">
        <v>106</v>
      </c>
      <c r="H7634" s="1"/>
      <c r="I7634" s="1"/>
      <c r="AD7634" s="1"/>
      <c r="AE7634" s="1"/>
      <c r="AG7634" s="7"/>
      <c r="AH7634" s="7"/>
      <c r="AI7634" s="7"/>
      <c r="IU7634" s="11"/>
      <c r="IV7634" s="11"/>
      <c r="IW7634" s="11"/>
      <c r="AMI7634" s="12"/>
      <c r="AMJ7634" s="12"/>
      <c r="AMK7634" s="12"/>
    </row>
    <row r="7635" spans="1:1025">
      <c r="A7635" s="23">
        <v>4</v>
      </c>
      <c r="B7635" s="23">
        <v>2003</v>
      </c>
      <c r="C7635" s="24">
        <v>141.69999999999999</v>
      </c>
      <c r="D7635" s="24">
        <v>41.5</v>
      </c>
      <c r="E7635" s="24">
        <v>100</v>
      </c>
      <c r="F7635" s="27">
        <v>0.52</v>
      </c>
      <c r="G7635" s="24" t="s">
        <v>106</v>
      </c>
      <c r="H7635" s="1"/>
      <c r="I7635" s="1"/>
      <c r="AD7635" s="1"/>
      <c r="AE7635" s="1"/>
      <c r="AG7635" s="7"/>
      <c r="AH7635" s="7"/>
      <c r="AI7635" s="7"/>
      <c r="IU7635" s="11"/>
      <c r="IV7635" s="11"/>
      <c r="IW7635" s="11"/>
      <c r="AMI7635" s="12"/>
      <c r="AMJ7635" s="12"/>
      <c r="AMK7635" s="12"/>
    </row>
    <row r="7636" spans="1:1025">
      <c r="A7636" s="23">
        <v>4</v>
      </c>
      <c r="B7636" s="23">
        <v>2003</v>
      </c>
      <c r="C7636" s="24">
        <v>141.69999999999999</v>
      </c>
      <c r="D7636" s="24">
        <v>41.5</v>
      </c>
      <c r="E7636" s="24">
        <v>145</v>
      </c>
      <c r="F7636" s="27">
        <v>0.57000000000000095</v>
      </c>
      <c r="G7636" s="24" t="s">
        <v>106</v>
      </c>
      <c r="H7636" s="1"/>
      <c r="I7636" s="1"/>
      <c r="AD7636" s="1"/>
      <c r="AE7636" s="1"/>
      <c r="AG7636" s="7"/>
      <c r="AH7636" s="7"/>
      <c r="AI7636" s="7"/>
      <c r="IU7636" s="11"/>
      <c r="IV7636" s="11"/>
      <c r="IW7636" s="11"/>
      <c r="AMI7636" s="12"/>
      <c r="AMJ7636" s="12"/>
      <c r="AMK7636" s="12"/>
    </row>
    <row r="7637" spans="1:1025">
      <c r="A7637" s="23">
        <v>5</v>
      </c>
      <c r="B7637" s="23">
        <v>2003</v>
      </c>
      <c r="C7637" s="24">
        <v>141.69999999999999</v>
      </c>
      <c r="D7637" s="24">
        <v>41.5</v>
      </c>
      <c r="E7637" s="24">
        <v>2</v>
      </c>
      <c r="F7637" s="27">
        <v>0.05</v>
      </c>
      <c r="G7637" s="24" t="s">
        <v>106</v>
      </c>
      <c r="H7637" s="1"/>
      <c r="I7637" s="1"/>
      <c r="AD7637" s="1"/>
      <c r="AE7637" s="1"/>
      <c r="AG7637" s="7"/>
      <c r="AH7637" s="7"/>
      <c r="AI7637" s="7"/>
      <c r="IU7637" s="11"/>
      <c r="IV7637" s="11"/>
      <c r="IW7637" s="11"/>
      <c r="AMI7637" s="12"/>
      <c r="AMJ7637" s="12"/>
      <c r="AMK7637" s="12"/>
    </row>
    <row r="7638" spans="1:1025">
      <c r="A7638" s="23">
        <v>5</v>
      </c>
      <c r="B7638" s="23">
        <v>2003</v>
      </c>
      <c r="C7638" s="24">
        <v>141.69999999999999</v>
      </c>
      <c r="D7638" s="24">
        <v>41.5</v>
      </c>
      <c r="E7638" s="24">
        <v>25</v>
      </c>
      <c r="F7638" s="27">
        <v>0.05</v>
      </c>
      <c r="G7638" s="24" t="s">
        <v>106</v>
      </c>
      <c r="H7638" s="1"/>
      <c r="I7638" s="1"/>
      <c r="AD7638" s="1"/>
      <c r="AE7638" s="1"/>
      <c r="AG7638" s="7"/>
      <c r="AH7638" s="7"/>
      <c r="AI7638" s="7"/>
      <c r="IU7638" s="11"/>
      <c r="IV7638" s="11"/>
      <c r="IW7638" s="11"/>
      <c r="AMI7638" s="12"/>
      <c r="AMJ7638" s="12"/>
      <c r="AMK7638" s="12"/>
    </row>
    <row r="7639" spans="1:1025">
      <c r="A7639" s="23">
        <v>5</v>
      </c>
      <c r="B7639" s="23">
        <v>2003</v>
      </c>
      <c r="C7639" s="24">
        <v>141.69999999999999</v>
      </c>
      <c r="D7639" s="24">
        <v>41.5</v>
      </c>
      <c r="E7639" s="24">
        <v>45</v>
      </c>
      <c r="F7639" s="27">
        <v>7.0000000000000007E-2</v>
      </c>
      <c r="G7639" s="24" t="s">
        <v>106</v>
      </c>
      <c r="H7639" s="1"/>
      <c r="I7639" s="1"/>
      <c r="AD7639" s="1"/>
      <c r="AE7639" s="1"/>
      <c r="AG7639" s="7"/>
      <c r="AH7639" s="7"/>
      <c r="AI7639" s="7"/>
      <c r="IU7639" s="11"/>
      <c r="IV7639" s="11"/>
      <c r="IW7639" s="11"/>
      <c r="AMI7639" s="12"/>
      <c r="AMJ7639" s="12"/>
      <c r="AMK7639" s="12"/>
    </row>
    <row r="7640" spans="1:1025">
      <c r="A7640" s="23">
        <v>5</v>
      </c>
      <c r="B7640" s="23">
        <v>2003</v>
      </c>
      <c r="C7640" s="24">
        <v>141.69999999999999</v>
      </c>
      <c r="D7640" s="24">
        <v>41.5</v>
      </c>
      <c r="E7640" s="24">
        <v>75</v>
      </c>
      <c r="F7640" s="27">
        <v>0.13</v>
      </c>
      <c r="G7640" s="24" t="s">
        <v>106</v>
      </c>
      <c r="H7640" s="1"/>
      <c r="I7640" s="1"/>
      <c r="AD7640" s="1"/>
      <c r="AE7640" s="1"/>
      <c r="AG7640" s="7"/>
      <c r="AH7640" s="7"/>
      <c r="AI7640" s="7"/>
      <c r="IU7640" s="11"/>
      <c r="IV7640" s="11"/>
      <c r="IW7640" s="11"/>
      <c r="AMI7640" s="12"/>
      <c r="AMJ7640" s="12"/>
      <c r="AMK7640" s="12"/>
    </row>
    <row r="7641" spans="1:1025">
      <c r="A7641" s="23">
        <v>5</v>
      </c>
      <c r="B7641" s="23">
        <v>2003</v>
      </c>
      <c r="C7641" s="24">
        <v>141.69999999999999</v>
      </c>
      <c r="D7641" s="24">
        <v>41.5</v>
      </c>
      <c r="E7641" s="24">
        <v>100</v>
      </c>
      <c r="F7641" s="27">
        <v>0.16</v>
      </c>
      <c r="G7641" s="24" t="s">
        <v>106</v>
      </c>
      <c r="H7641" s="1"/>
      <c r="I7641" s="1"/>
      <c r="AD7641" s="1"/>
      <c r="AE7641" s="1"/>
      <c r="AG7641" s="7"/>
      <c r="AH7641" s="7"/>
      <c r="AI7641" s="7"/>
      <c r="IU7641" s="11"/>
      <c r="IV7641" s="11"/>
      <c r="IW7641" s="11"/>
      <c r="AMI7641" s="12"/>
      <c r="AMJ7641" s="12"/>
      <c r="AMK7641" s="12"/>
    </row>
    <row r="7642" spans="1:1025">
      <c r="A7642" s="23">
        <v>5</v>
      </c>
      <c r="B7642" s="23">
        <v>2003</v>
      </c>
      <c r="C7642" s="24">
        <v>141.69999999999999</v>
      </c>
      <c r="D7642" s="24">
        <v>41.5</v>
      </c>
      <c r="E7642" s="24">
        <v>150</v>
      </c>
      <c r="F7642" s="27">
        <v>0.22</v>
      </c>
      <c r="G7642" s="24" t="s">
        <v>106</v>
      </c>
      <c r="H7642" s="1"/>
      <c r="I7642" s="1"/>
      <c r="AD7642" s="1"/>
      <c r="AE7642" s="1"/>
      <c r="AG7642" s="7"/>
      <c r="AH7642" s="7"/>
      <c r="AI7642" s="7"/>
      <c r="IU7642" s="11"/>
      <c r="IV7642" s="11"/>
      <c r="IW7642" s="11"/>
      <c r="AMI7642" s="12"/>
      <c r="AMJ7642" s="12"/>
      <c r="AMK7642" s="12"/>
    </row>
    <row r="7643" spans="1:1025">
      <c r="A7643" s="23">
        <v>5</v>
      </c>
      <c r="B7643" s="23">
        <v>2003</v>
      </c>
      <c r="C7643" s="24">
        <v>141.69999999999999</v>
      </c>
      <c r="D7643" s="24">
        <v>41.5</v>
      </c>
      <c r="E7643" s="24">
        <v>200</v>
      </c>
      <c r="F7643" s="27">
        <v>0.5</v>
      </c>
      <c r="G7643" s="24" t="s">
        <v>106</v>
      </c>
      <c r="H7643" s="1"/>
      <c r="I7643" s="1"/>
      <c r="AD7643" s="1"/>
      <c r="AE7643" s="1"/>
      <c r="AG7643" s="7"/>
      <c r="AH7643" s="7"/>
      <c r="AI7643" s="7"/>
      <c r="IU7643" s="11"/>
      <c r="IV7643" s="11"/>
      <c r="IW7643" s="11"/>
      <c r="AMI7643" s="12"/>
      <c r="AMJ7643" s="12"/>
      <c r="AMK7643" s="12"/>
    </row>
    <row r="7644" spans="1:1025">
      <c r="A7644" s="23">
        <v>5</v>
      </c>
      <c r="B7644" s="23">
        <v>2003</v>
      </c>
      <c r="C7644" s="24">
        <v>141.69999999999999</v>
      </c>
      <c r="D7644" s="24">
        <v>41.5</v>
      </c>
      <c r="E7644" s="24">
        <v>300</v>
      </c>
      <c r="F7644" s="27">
        <v>1.06</v>
      </c>
      <c r="G7644" s="24" t="s">
        <v>106</v>
      </c>
      <c r="H7644" s="1"/>
      <c r="I7644" s="1"/>
      <c r="AD7644" s="1"/>
      <c r="AE7644" s="1"/>
      <c r="AG7644" s="7"/>
      <c r="AH7644" s="7"/>
      <c r="AI7644" s="7"/>
      <c r="IU7644" s="11"/>
      <c r="IV7644" s="11"/>
      <c r="IW7644" s="11"/>
      <c r="AMI7644" s="12"/>
      <c r="AMJ7644" s="12"/>
      <c r="AMK7644" s="12"/>
    </row>
    <row r="7645" spans="1:1025">
      <c r="A7645" s="23">
        <v>5</v>
      </c>
      <c r="B7645" s="23">
        <v>2003</v>
      </c>
      <c r="C7645" s="24">
        <v>141.69999999999999</v>
      </c>
      <c r="D7645" s="24">
        <v>41.5</v>
      </c>
      <c r="E7645" s="24">
        <v>400</v>
      </c>
      <c r="F7645" s="27">
        <v>1.22</v>
      </c>
      <c r="G7645" s="24" t="s">
        <v>106</v>
      </c>
      <c r="H7645" s="1"/>
      <c r="I7645" s="1"/>
      <c r="AD7645" s="1"/>
      <c r="AE7645" s="1"/>
      <c r="AG7645" s="7"/>
      <c r="AH7645" s="7"/>
      <c r="AI7645" s="7"/>
      <c r="IU7645" s="11"/>
      <c r="IV7645" s="11"/>
      <c r="IW7645" s="11"/>
      <c r="AMI7645" s="12"/>
      <c r="AMJ7645" s="12"/>
      <c r="AMK7645" s="12"/>
    </row>
    <row r="7646" spans="1:1025">
      <c r="A7646" s="23">
        <v>5</v>
      </c>
      <c r="B7646" s="23">
        <v>2003</v>
      </c>
      <c r="C7646" s="24">
        <v>141.69999999999999</v>
      </c>
      <c r="D7646" s="24">
        <v>41.5</v>
      </c>
      <c r="E7646" s="24">
        <v>600</v>
      </c>
      <c r="F7646" s="27">
        <v>1.64</v>
      </c>
      <c r="G7646" s="24" t="s">
        <v>106</v>
      </c>
      <c r="H7646" s="1"/>
      <c r="I7646" s="1"/>
      <c r="AD7646" s="1"/>
      <c r="AE7646" s="1"/>
      <c r="AG7646" s="7"/>
      <c r="AH7646" s="7"/>
      <c r="AI7646" s="7"/>
      <c r="IU7646" s="11"/>
      <c r="IV7646" s="11"/>
      <c r="IW7646" s="11"/>
      <c r="AMI7646" s="12"/>
      <c r="AMJ7646" s="12"/>
      <c r="AMK7646" s="12"/>
    </row>
    <row r="7647" spans="1:1025">
      <c r="A7647" s="23">
        <v>5</v>
      </c>
      <c r="B7647" s="23">
        <v>2003</v>
      </c>
      <c r="C7647" s="24">
        <v>141.69999999999999</v>
      </c>
      <c r="D7647" s="24">
        <v>41.5</v>
      </c>
      <c r="E7647" s="24">
        <v>800</v>
      </c>
      <c r="F7647" s="27">
        <v>1.63</v>
      </c>
      <c r="G7647" s="24" t="s">
        <v>106</v>
      </c>
      <c r="H7647" s="1"/>
      <c r="I7647" s="1"/>
      <c r="AD7647" s="1"/>
      <c r="AE7647" s="1"/>
      <c r="AG7647" s="7"/>
      <c r="AH7647" s="7"/>
      <c r="AI7647" s="7"/>
      <c r="IU7647" s="11"/>
      <c r="IV7647" s="11"/>
      <c r="IW7647" s="11"/>
      <c r="AMI7647" s="12"/>
      <c r="AMJ7647" s="12"/>
      <c r="AMK7647" s="12"/>
    </row>
    <row r="7648" spans="1:1025">
      <c r="A7648" s="23">
        <v>5</v>
      </c>
      <c r="B7648" s="23">
        <v>2003</v>
      </c>
      <c r="C7648" s="24">
        <v>141.69999999999999</v>
      </c>
      <c r="D7648" s="24">
        <v>41.5</v>
      </c>
      <c r="E7648" s="24">
        <v>10</v>
      </c>
      <c r="F7648" s="27">
        <v>0.09</v>
      </c>
      <c r="G7648" s="24" t="s">
        <v>106</v>
      </c>
      <c r="H7648" s="1"/>
      <c r="I7648" s="1"/>
      <c r="AD7648" s="1"/>
      <c r="AE7648" s="1"/>
      <c r="AG7648" s="7"/>
      <c r="AH7648" s="7"/>
      <c r="AI7648" s="7"/>
      <c r="IU7648" s="11"/>
      <c r="IV7648" s="11"/>
      <c r="IW7648" s="11"/>
      <c r="AMI7648" s="12"/>
      <c r="AMJ7648" s="12"/>
      <c r="AMK7648" s="12"/>
    </row>
    <row r="7649" spans="1:1025">
      <c r="A7649" s="23">
        <v>5</v>
      </c>
      <c r="B7649" s="23">
        <v>2003</v>
      </c>
      <c r="C7649" s="24">
        <v>141.69999999999999</v>
      </c>
      <c r="D7649" s="24">
        <v>41.5</v>
      </c>
      <c r="E7649" s="24">
        <v>50</v>
      </c>
      <c r="F7649" s="27">
        <v>0.09</v>
      </c>
      <c r="G7649" s="24" t="s">
        <v>106</v>
      </c>
      <c r="H7649" s="1"/>
      <c r="I7649" s="1"/>
      <c r="AD7649" s="1"/>
      <c r="AE7649" s="1"/>
      <c r="AG7649" s="7"/>
      <c r="AH7649" s="7"/>
      <c r="AI7649" s="7"/>
      <c r="IU7649" s="11"/>
      <c r="IV7649" s="11"/>
      <c r="IW7649" s="11"/>
      <c r="AMI7649" s="12"/>
      <c r="AMJ7649" s="12"/>
      <c r="AMK7649" s="12"/>
    </row>
    <row r="7650" spans="1:1025">
      <c r="A7650" s="23">
        <v>5</v>
      </c>
      <c r="B7650" s="23">
        <v>2003</v>
      </c>
      <c r="C7650" s="24">
        <v>141.69999999999999</v>
      </c>
      <c r="D7650" s="24">
        <v>41.5</v>
      </c>
      <c r="E7650" s="24">
        <v>75</v>
      </c>
      <c r="F7650" s="27">
        <v>0.16</v>
      </c>
      <c r="G7650" s="24" t="s">
        <v>106</v>
      </c>
      <c r="H7650" s="1"/>
      <c r="I7650" s="1"/>
      <c r="AD7650" s="1"/>
      <c r="AE7650" s="1"/>
      <c r="AG7650" s="7"/>
      <c r="AH7650" s="7"/>
      <c r="AI7650" s="7"/>
      <c r="IU7650" s="11"/>
      <c r="IV7650" s="11"/>
      <c r="IW7650" s="11"/>
      <c r="AMI7650" s="12"/>
      <c r="AMJ7650" s="12"/>
      <c r="AMK7650" s="12"/>
    </row>
    <row r="7651" spans="1:1025">
      <c r="A7651" s="23">
        <v>5</v>
      </c>
      <c r="B7651" s="23">
        <v>2003</v>
      </c>
      <c r="C7651" s="24">
        <v>141.69999999999999</v>
      </c>
      <c r="D7651" s="24">
        <v>41.5</v>
      </c>
      <c r="E7651" s="24">
        <v>100</v>
      </c>
      <c r="F7651" s="27">
        <v>0.18</v>
      </c>
      <c r="G7651" s="24" t="s">
        <v>106</v>
      </c>
      <c r="H7651" s="1"/>
      <c r="I7651" s="1"/>
      <c r="AD7651" s="1"/>
      <c r="AE7651" s="1"/>
      <c r="AG7651" s="7"/>
      <c r="AH7651" s="7"/>
      <c r="AI7651" s="7"/>
      <c r="IU7651" s="11"/>
      <c r="IV7651" s="11"/>
      <c r="IW7651" s="11"/>
      <c r="AMI7651" s="12"/>
      <c r="AMJ7651" s="12"/>
      <c r="AMK7651" s="12"/>
    </row>
    <row r="7652" spans="1:1025">
      <c r="A7652" s="23">
        <v>5</v>
      </c>
      <c r="B7652" s="23">
        <v>2003</v>
      </c>
      <c r="C7652" s="24">
        <v>141.69999999999999</v>
      </c>
      <c r="D7652" s="24">
        <v>41.5</v>
      </c>
      <c r="E7652" s="24">
        <v>150</v>
      </c>
      <c r="F7652" s="27">
        <v>0.32</v>
      </c>
      <c r="G7652" s="24" t="s">
        <v>106</v>
      </c>
      <c r="H7652" s="1"/>
      <c r="I7652" s="1"/>
      <c r="AD7652" s="1"/>
      <c r="AE7652" s="1"/>
      <c r="AG7652" s="7"/>
      <c r="AH7652" s="7"/>
      <c r="AI7652" s="7"/>
      <c r="IU7652" s="11"/>
      <c r="IV7652" s="11"/>
      <c r="IW7652" s="11"/>
      <c r="AMI7652" s="12"/>
      <c r="AMJ7652" s="12"/>
      <c r="AMK7652" s="12"/>
    </row>
    <row r="7653" spans="1:1025">
      <c r="A7653" s="23">
        <v>3</v>
      </c>
      <c r="B7653" s="23">
        <v>2003</v>
      </c>
      <c r="C7653" s="24">
        <v>155</v>
      </c>
      <c r="D7653" s="24">
        <v>44</v>
      </c>
      <c r="E7653" s="24">
        <v>5</v>
      </c>
      <c r="F7653" s="27">
        <v>0.37</v>
      </c>
      <c r="G7653" s="24" t="s">
        <v>106</v>
      </c>
      <c r="H7653" s="1"/>
      <c r="I7653" s="1"/>
      <c r="AD7653" s="1"/>
      <c r="AE7653" s="1"/>
      <c r="AG7653" s="7"/>
      <c r="AH7653" s="7"/>
      <c r="AI7653" s="7"/>
      <c r="IU7653" s="11"/>
      <c r="IV7653" s="11"/>
      <c r="IW7653" s="11"/>
      <c r="AMI7653" s="12"/>
      <c r="AMJ7653" s="12"/>
      <c r="AMK7653" s="12"/>
    </row>
    <row r="7654" spans="1:1025">
      <c r="A7654" s="23">
        <v>3</v>
      </c>
      <c r="B7654" s="23">
        <v>2003</v>
      </c>
      <c r="C7654" s="24">
        <v>155</v>
      </c>
      <c r="D7654" s="24">
        <v>44</v>
      </c>
      <c r="E7654" s="24">
        <v>10</v>
      </c>
      <c r="F7654" s="27">
        <v>0.27</v>
      </c>
      <c r="G7654" s="24" t="s">
        <v>106</v>
      </c>
      <c r="H7654" s="1"/>
      <c r="I7654" s="1"/>
      <c r="AD7654" s="1"/>
      <c r="AE7654" s="1"/>
      <c r="AG7654" s="7"/>
      <c r="AH7654" s="7"/>
      <c r="AI7654" s="7"/>
      <c r="IU7654" s="11"/>
      <c r="IV7654" s="11"/>
      <c r="IW7654" s="11"/>
      <c r="AMI7654" s="12"/>
      <c r="AMJ7654" s="12"/>
      <c r="AMK7654" s="12"/>
    </row>
    <row r="7655" spans="1:1025">
      <c r="A7655" s="23">
        <v>3</v>
      </c>
      <c r="B7655" s="23">
        <v>2003</v>
      </c>
      <c r="C7655" s="24">
        <v>155</v>
      </c>
      <c r="D7655" s="24">
        <v>44</v>
      </c>
      <c r="E7655" s="24">
        <v>20</v>
      </c>
      <c r="F7655" s="27">
        <v>0.25</v>
      </c>
      <c r="G7655" s="24" t="s">
        <v>106</v>
      </c>
      <c r="H7655" s="1"/>
      <c r="I7655" s="1"/>
      <c r="AD7655" s="1"/>
      <c r="AE7655" s="1"/>
      <c r="AG7655" s="7"/>
      <c r="AH7655" s="7"/>
      <c r="AI7655" s="7"/>
      <c r="IU7655" s="11"/>
      <c r="IV7655" s="11"/>
      <c r="IW7655" s="11"/>
      <c r="AMI7655" s="12"/>
      <c r="AMJ7655" s="12"/>
      <c r="AMK7655" s="12"/>
    </row>
    <row r="7656" spans="1:1025">
      <c r="A7656" s="23">
        <v>3</v>
      </c>
      <c r="B7656" s="23">
        <v>2003</v>
      </c>
      <c r="C7656" s="24">
        <v>155</v>
      </c>
      <c r="D7656" s="24">
        <v>44</v>
      </c>
      <c r="E7656" s="24">
        <v>30</v>
      </c>
      <c r="F7656" s="27">
        <v>0.45</v>
      </c>
      <c r="G7656" s="24" t="s">
        <v>106</v>
      </c>
      <c r="H7656" s="1"/>
      <c r="I7656" s="1"/>
      <c r="AD7656" s="1"/>
      <c r="AE7656" s="1"/>
      <c r="AG7656" s="7"/>
      <c r="AH7656" s="7"/>
      <c r="AI7656" s="7"/>
      <c r="IU7656" s="11"/>
      <c r="IV7656" s="11"/>
      <c r="IW7656" s="11"/>
      <c r="AMI7656" s="12"/>
      <c r="AMJ7656" s="12"/>
      <c r="AMK7656" s="12"/>
    </row>
    <row r="7657" spans="1:1025">
      <c r="A7657" s="23">
        <v>3</v>
      </c>
      <c r="B7657" s="23">
        <v>2003</v>
      </c>
      <c r="C7657" s="24">
        <v>155</v>
      </c>
      <c r="D7657" s="24">
        <v>44</v>
      </c>
      <c r="E7657" s="24">
        <v>50</v>
      </c>
      <c r="F7657" s="27">
        <v>0.26</v>
      </c>
      <c r="G7657" s="24" t="s">
        <v>106</v>
      </c>
      <c r="H7657" s="1"/>
      <c r="I7657" s="1"/>
      <c r="AD7657" s="1"/>
      <c r="AE7657" s="1"/>
      <c r="AG7657" s="7"/>
      <c r="AH7657" s="7"/>
      <c r="AI7657" s="7"/>
      <c r="IU7657" s="11"/>
      <c r="IV7657" s="11"/>
      <c r="IW7657" s="11"/>
      <c r="AMI7657" s="12"/>
      <c r="AMJ7657" s="12"/>
      <c r="AMK7657" s="12"/>
    </row>
    <row r="7658" spans="1:1025">
      <c r="A7658" s="23">
        <v>3</v>
      </c>
      <c r="B7658" s="23">
        <v>2003</v>
      </c>
      <c r="C7658" s="24">
        <v>155</v>
      </c>
      <c r="D7658" s="24">
        <v>44</v>
      </c>
      <c r="E7658" s="24">
        <v>75</v>
      </c>
      <c r="F7658" s="27">
        <v>0.24</v>
      </c>
      <c r="G7658" s="24" t="s">
        <v>106</v>
      </c>
      <c r="H7658" s="1"/>
      <c r="I7658" s="1"/>
      <c r="AD7658" s="1"/>
      <c r="AE7658" s="1"/>
      <c r="AG7658" s="7"/>
      <c r="AH7658" s="7"/>
      <c r="AI7658" s="7"/>
      <c r="IU7658" s="11"/>
      <c r="IV7658" s="11"/>
      <c r="IW7658" s="11"/>
      <c r="AMI7658" s="12"/>
      <c r="AMJ7658" s="12"/>
      <c r="AMK7658" s="12"/>
    </row>
    <row r="7659" spans="1:1025">
      <c r="A7659" s="23">
        <v>3</v>
      </c>
      <c r="B7659" s="23">
        <v>2003</v>
      </c>
      <c r="C7659" s="24">
        <v>155</v>
      </c>
      <c r="D7659" s="24">
        <v>44</v>
      </c>
      <c r="E7659" s="24">
        <v>125</v>
      </c>
      <c r="F7659" s="27">
        <v>0.36</v>
      </c>
      <c r="G7659" s="24" t="s">
        <v>106</v>
      </c>
      <c r="H7659" s="1"/>
      <c r="I7659" s="1"/>
      <c r="AD7659" s="1"/>
      <c r="AE7659" s="1"/>
      <c r="AG7659" s="7"/>
      <c r="AH7659" s="7"/>
      <c r="AI7659" s="7"/>
      <c r="IU7659" s="11"/>
      <c r="IV7659" s="11"/>
      <c r="IW7659" s="11"/>
      <c r="AMI7659" s="12"/>
      <c r="AMJ7659" s="12"/>
      <c r="AMK7659" s="12"/>
    </row>
    <row r="7660" spans="1:1025">
      <c r="A7660" s="23">
        <v>3</v>
      </c>
      <c r="B7660" s="23">
        <v>2003</v>
      </c>
      <c r="C7660" s="24">
        <v>155</v>
      </c>
      <c r="D7660" s="24">
        <v>44</v>
      </c>
      <c r="E7660" s="24">
        <v>150</v>
      </c>
      <c r="F7660" s="27">
        <v>0.69</v>
      </c>
      <c r="G7660" s="24" t="s">
        <v>106</v>
      </c>
      <c r="H7660" s="1"/>
      <c r="I7660" s="1"/>
      <c r="AD7660" s="1"/>
      <c r="AE7660" s="1"/>
      <c r="AG7660" s="7"/>
      <c r="AH7660" s="7"/>
      <c r="AI7660" s="7"/>
      <c r="IU7660" s="11"/>
      <c r="IV7660" s="11"/>
      <c r="IW7660" s="11"/>
      <c r="AMI7660" s="12"/>
      <c r="AMJ7660" s="12"/>
      <c r="AMK7660" s="12"/>
    </row>
    <row r="7661" spans="1:1025">
      <c r="A7661" s="23">
        <v>3</v>
      </c>
      <c r="B7661" s="23">
        <v>2003</v>
      </c>
      <c r="C7661" s="24">
        <v>155</v>
      </c>
      <c r="D7661" s="24">
        <v>44</v>
      </c>
      <c r="E7661" s="24">
        <v>200</v>
      </c>
      <c r="F7661" s="27">
        <v>0.95</v>
      </c>
      <c r="G7661" s="24" t="s">
        <v>106</v>
      </c>
      <c r="H7661" s="1"/>
      <c r="I7661" s="1"/>
      <c r="AD7661" s="1"/>
      <c r="AE7661" s="1"/>
      <c r="AG7661" s="7"/>
      <c r="AH7661" s="7"/>
      <c r="AI7661" s="7"/>
      <c r="IU7661" s="11"/>
      <c r="IV7661" s="11"/>
      <c r="IW7661" s="11"/>
      <c r="AMI7661" s="12"/>
      <c r="AMJ7661" s="12"/>
      <c r="AMK7661" s="12"/>
    </row>
    <row r="7662" spans="1:1025">
      <c r="A7662" s="23">
        <v>3</v>
      </c>
      <c r="B7662" s="23">
        <v>2003</v>
      </c>
      <c r="C7662" s="24">
        <v>155</v>
      </c>
      <c r="D7662" s="24">
        <v>44</v>
      </c>
      <c r="E7662" s="24">
        <v>300</v>
      </c>
      <c r="F7662" s="27">
        <v>1.05</v>
      </c>
      <c r="G7662" s="24" t="s">
        <v>106</v>
      </c>
      <c r="H7662" s="1"/>
      <c r="I7662" s="1"/>
      <c r="AD7662" s="1"/>
      <c r="AE7662" s="1"/>
      <c r="AG7662" s="7"/>
      <c r="AH7662" s="7"/>
      <c r="AI7662" s="7"/>
      <c r="IU7662" s="11"/>
      <c r="IV7662" s="11"/>
      <c r="IW7662" s="11"/>
      <c r="AMI7662" s="12"/>
      <c r="AMJ7662" s="12"/>
      <c r="AMK7662" s="12"/>
    </row>
    <row r="7663" spans="1:1025">
      <c r="A7663" s="23">
        <v>4</v>
      </c>
      <c r="B7663" s="23">
        <v>2003</v>
      </c>
      <c r="C7663" s="24">
        <v>155</v>
      </c>
      <c r="D7663" s="24">
        <v>44</v>
      </c>
      <c r="E7663" s="24">
        <v>3</v>
      </c>
      <c r="F7663" s="27">
        <v>0.21</v>
      </c>
      <c r="G7663" s="24" t="s">
        <v>106</v>
      </c>
      <c r="H7663" s="1"/>
      <c r="I7663" s="1"/>
      <c r="AD7663" s="1"/>
      <c r="AE7663" s="1"/>
      <c r="AG7663" s="7"/>
      <c r="AH7663" s="7"/>
      <c r="AI7663" s="7"/>
      <c r="IU7663" s="11"/>
      <c r="IV7663" s="11"/>
      <c r="IW7663" s="11"/>
      <c r="AMI7663" s="12"/>
      <c r="AMJ7663" s="12"/>
      <c r="AMK7663" s="12"/>
    </row>
    <row r="7664" spans="1:1025">
      <c r="A7664" s="23">
        <v>4</v>
      </c>
      <c r="B7664" s="23">
        <v>2003</v>
      </c>
      <c r="C7664" s="24">
        <v>155</v>
      </c>
      <c r="D7664" s="24">
        <v>44</v>
      </c>
      <c r="E7664" s="24">
        <v>10</v>
      </c>
      <c r="F7664" s="27">
        <v>0.18</v>
      </c>
      <c r="G7664" s="24" t="s">
        <v>106</v>
      </c>
      <c r="H7664" s="1"/>
      <c r="I7664" s="1"/>
      <c r="AD7664" s="1"/>
      <c r="AE7664" s="1"/>
      <c r="AG7664" s="7"/>
      <c r="AH7664" s="7"/>
      <c r="AI7664" s="7"/>
      <c r="IU7664" s="11"/>
      <c r="IV7664" s="11"/>
      <c r="IW7664" s="11"/>
      <c r="AMI7664" s="12"/>
      <c r="AMJ7664" s="12"/>
      <c r="AMK7664" s="12"/>
    </row>
    <row r="7665" spans="1:1025">
      <c r="A7665" s="23">
        <v>4</v>
      </c>
      <c r="B7665" s="23">
        <v>2003</v>
      </c>
      <c r="C7665" s="24">
        <v>155</v>
      </c>
      <c r="D7665" s="24">
        <v>44</v>
      </c>
      <c r="E7665" s="24">
        <v>20</v>
      </c>
      <c r="F7665" s="27">
        <v>0.17</v>
      </c>
      <c r="G7665" s="24" t="s">
        <v>106</v>
      </c>
      <c r="H7665" s="1"/>
      <c r="I7665" s="1"/>
      <c r="AD7665" s="1"/>
      <c r="AE7665" s="1"/>
      <c r="AG7665" s="7"/>
      <c r="AH7665" s="7"/>
      <c r="AI7665" s="7"/>
      <c r="IU7665" s="11"/>
      <c r="IV7665" s="11"/>
      <c r="IW7665" s="11"/>
      <c r="AMI7665" s="12"/>
      <c r="AMJ7665" s="12"/>
      <c r="AMK7665" s="12"/>
    </row>
    <row r="7666" spans="1:1025">
      <c r="A7666" s="23">
        <v>4</v>
      </c>
      <c r="B7666" s="23">
        <v>2003</v>
      </c>
      <c r="C7666" s="24">
        <v>155</v>
      </c>
      <c r="D7666" s="24">
        <v>44</v>
      </c>
      <c r="E7666" s="24">
        <v>50</v>
      </c>
      <c r="F7666" s="27">
        <v>0.19</v>
      </c>
      <c r="G7666" s="24" t="s">
        <v>106</v>
      </c>
      <c r="H7666" s="1"/>
      <c r="I7666" s="1"/>
      <c r="AD7666" s="1"/>
      <c r="AE7666" s="1"/>
      <c r="AG7666" s="7"/>
      <c r="AH7666" s="7"/>
      <c r="AI7666" s="7"/>
      <c r="IU7666" s="11"/>
      <c r="IV7666" s="11"/>
      <c r="IW7666" s="11"/>
      <c r="AMI7666" s="12"/>
      <c r="AMJ7666" s="12"/>
      <c r="AMK7666" s="12"/>
    </row>
    <row r="7667" spans="1:1025">
      <c r="A7667" s="23">
        <v>4</v>
      </c>
      <c r="B7667" s="23">
        <v>2003</v>
      </c>
      <c r="C7667" s="24">
        <v>155</v>
      </c>
      <c r="D7667" s="24">
        <v>44</v>
      </c>
      <c r="E7667" s="24">
        <v>75</v>
      </c>
      <c r="F7667" s="27">
        <v>0.17</v>
      </c>
      <c r="G7667" s="24" t="s">
        <v>106</v>
      </c>
      <c r="H7667" s="1"/>
      <c r="I7667" s="1"/>
      <c r="AD7667" s="1"/>
      <c r="AE7667" s="1"/>
      <c r="AG7667" s="7"/>
      <c r="AH7667" s="7"/>
      <c r="AI7667" s="7"/>
      <c r="IU7667" s="11"/>
      <c r="IV7667" s="11"/>
      <c r="IW7667" s="11"/>
      <c r="AMI7667" s="12"/>
      <c r="AMJ7667" s="12"/>
      <c r="AMK7667" s="12"/>
    </row>
    <row r="7668" spans="1:1025">
      <c r="A7668" s="23">
        <v>4</v>
      </c>
      <c r="B7668" s="23">
        <v>2003</v>
      </c>
      <c r="C7668" s="24">
        <v>155</v>
      </c>
      <c r="D7668" s="24">
        <v>44</v>
      </c>
      <c r="E7668" s="24">
        <v>100</v>
      </c>
      <c r="F7668" s="27">
        <v>0.26</v>
      </c>
      <c r="G7668" s="24" t="s">
        <v>106</v>
      </c>
      <c r="H7668" s="1"/>
      <c r="I7668" s="1"/>
      <c r="AD7668" s="1"/>
      <c r="AE7668" s="1"/>
      <c r="AG7668" s="7"/>
      <c r="AH7668" s="7"/>
      <c r="AI7668" s="7"/>
      <c r="IU7668" s="11"/>
      <c r="IV7668" s="11"/>
      <c r="IW7668" s="11"/>
      <c r="AMI7668" s="12"/>
      <c r="AMJ7668" s="12"/>
      <c r="AMK7668" s="12"/>
    </row>
    <row r="7669" spans="1:1025">
      <c r="A7669" s="23">
        <v>4</v>
      </c>
      <c r="B7669" s="23">
        <v>2003</v>
      </c>
      <c r="C7669" s="24">
        <v>155</v>
      </c>
      <c r="D7669" s="24">
        <v>44</v>
      </c>
      <c r="E7669" s="24">
        <v>150</v>
      </c>
      <c r="F7669" s="27">
        <v>0.49</v>
      </c>
      <c r="G7669" s="24" t="s">
        <v>106</v>
      </c>
      <c r="H7669" s="1"/>
      <c r="I7669" s="1"/>
      <c r="AD7669" s="1"/>
      <c r="AE7669" s="1"/>
      <c r="AG7669" s="7"/>
      <c r="AH7669" s="7"/>
      <c r="AI7669" s="7"/>
      <c r="IU7669" s="11"/>
      <c r="IV7669" s="11"/>
      <c r="IW7669" s="11"/>
      <c r="AMI7669" s="12"/>
      <c r="AMJ7669" s="12"/>
      <c r="AMK7669" s="12"/>
    </row>
    <row r="7670" spans="1:1025">
      <c r="A7670" s="23">
        <v>4</v>
      </c>
      <c r="B7670" s="23">
        <v>2003</v>
      </c>
      <c r="C7670" s="24">
        <v>155</v>
      </c>
      <c r="D7670" s="24">
        <v>44</v>
      </c>
      <c r="E7670" s="24">
        <v>200</v>
      </c>
      <c r="F7670" s="27">
        <v>0.81</v>
      </c>
      <c r="G7670" s="24" t="s">
        <v>106</v>
      </c>
      <c r="H7670" s="1"/>
      <c r="I7670" s="1"/>
      <c r="AD7670" s="1"/>
      <c r="AE7670" s="1"/>
      <c r="AG7670" s="7"/>
      <c r="AH7670" s="7"/>
      <c r="AI7670" s="7"/>
      <c r="IU7670" s="11"/>
      <c r="IV7670" s="11"/>
      <c r="IW7670" s="11"/>
      <c r="AMI7670" s="12"/>
      <c r="AMJ7670" s="12"/>
      <c r="AMK7670" s="12"/>
    </row>
    <row r="7671" spans="1:1025">
      <c r="A7671" s="23">
        <v>4</v>
      </c>
      <c r="B7671" s="23">
        <v>2003</v>
      </c>
      <c r="C7671" s="24">
        <v>155</v>
      </c>
      <c r="D7671" s="24">
        <v>44</v>
      </c>
      <c r="E7671" s="24">
        <v>300</v>
      </c>
      <c r="F7671" s="27">
        <v>0.92</v>
      </c>
      <c r="G7671" s="24" t="s">
        <v>106</v>
      </c>
      <c r="H7671" s="1"/>
      <c r="I7671" s="1"/>
      <c r="AD7671" s="1"/>
      <c r="AE7671" s="1"/>
      <c r="AG7671" s="7"/>
      <c r="AH7671" s="7"/>
      <c r="AI7671" s="7"/>
      <c r="IU7671" s="11"/>
      <c r="IV7671" s="11"/>
      <c r="IW7671" s="11"/>
      <c r="AMI7671" s="12"/>
      <c r="AMJ7671" s="12"/>
      <c r="AMK7671" s="12"/>
    </row>
    <row r="7672" spans="1:1025">
      <c r="A7672" s="23">
        <v>4</v>
      </c>
      <c r="B7672" s="23">
        <v>2003</v>
      </c>
      <c r="C7672" s="24">
        <v>155</v>
      </c>
      <c r="D7672" s="24">
        <v>44</v>
      </c>
      <c r="E7672" s="24">
        <v>400</v>
      </c>
      <c r="F7672" s="27">
        <v>1.18</v>
      </c>
      <c r="G7672" s="24" t="s">
        <v>106</v>
      </c>
      <c r="H7672" s="1"/>
      <c r="I7672" s="1"/>
      <c r="AD7672" s="1"/>
      <c r="AE7672" s="1"/>
      <c r="AG7672" s="7"/>
      <c r="AH7672" s="7"/>
      <c r="AI7672" s="7"/>
      <c r="IU7672" s="11"/>
      <c r="IV7672" s="11"/>
      <c r="IW7672" s="11"/>
      <c r="AMI7672" s="12"/>
      <c r="AMJ7672" s="12"/>
      <c r="AMK7672" s="12"/>
    </row>
    <row r="7673" spans="1:1025">
      <c r="A7673" s="23">
        <v>4</v>
      </c>
      <c r="B7673" s="23">
        <v>2003</v>
      </c>
      <c r="C7673" s="24">
        <v>155</v>
      </c>
      <c r="D7673" s="24">
        <v>44</v>
      </c>
      <c r="E7673" s="24">
        <v>600</v>
      </c>
      <c r="F7673" s="27">
        <v>1.37</v>
      </c>
      <c r="G7673" s="24" t="s">
        <v>106</v>
      </c>
      <c r="H7673" s="1"/>
      <c r="I7673" s="1"/>
      <c r="AD7673" s="1"/>
      <c r="AE7673" s="1"/>
      <c r="AG7673" s="7"/>
      <c r="AH7673" s="7"/>
      <c r="AI7673" s="7"/>
      <c r="IU7673" s="11"/>
      <c r="IV7673" s="11"/>
      <c r="IW7673" s="11"/>
      <c r="AMI7673" s="12"/>
      <c r="AMJ7673" s="12"/>
      <c r="AMK7673" s="12"/>
    </row>
    <row r="7674" spans="1:1025">
      <c r="A7674" s="23">
        <v>4</v>
      </c>
      <c r="B7674" s="23">
        <v>2003</v>
      </c>
      <c r="C7674" s="24">
        <v>155</v>
      </c>
      <c r="D7674" s="24">
        <v>44</v>
      </c>
      <c r="E7674" s="24">
        <v>800</v>
      </c>
      <c r="F7674" s="27">
        <v>1.38</v>
      </c>
      <c r="G7674" s="24" t="s">
        <v>106</v>
      </c>
      <c r="H7674" s="1"/>
      <c r="I7674" s="1"/>
      <c r="AD7674" s="1"/>
      <c r="AE7674" s="1"/>
      <c r="AG7674" s="7"/>
      <c r="AH7674" s="7"/>
      <c r="AI7674" s="7"/>
      <c r="IU7674" s="11"/>
      <c r="IV7674" s="11"/>
      <c r="IW7674" s="11"/>
      <c r="AMI7674" s="12"/>
      <c r="AMJ7674" s="12"/>
      <c r="AMK7674" s="12"/>
    </row>
    <row r="7675" spans="1:1025">
      <c r="A7675" s="23">
        <v>5</v>
      </c>
      <c r="B7675" s="23">
        <v>2003</v>
      </c>
      <c r="C7675" s="24">
        <v>155</v>
      </c>
      <c r="D7675" s="24">
        <v>44</v>
      </c>
      <c r="E7675" s="24">
        <v>5</v>
      </c>
      <c r="F7675" s="27">
        <v>0.11</v>
      </c>
      <c r="G7675" s="24" t="s">
        <v>106</v>
      </c>
      <c r="H7675" s="1"/>
      <c r="I7675" s="1"/>
      <c r="AD7675" s="1"/>
      <c r="AE7675" s="1"/>
      <c r="AG7675" s="7"/>
      <c r="AH7675" s="7"/>
      <c r="AI7675" s="7"/>
      <c r="IU7675" s="11"/>
      <c r="IV7675" s="11"/>
      <c r="IW7675" s="11"/>
      <c r="AMI7675" s="12"/>
      <c r="AMJ7675" s="12"/>
      <c r="AMK7675" s="12"/>
    </row>
    <row r="7676" spans="1:1025">
      <c r="A7676" s="23">
        <v>5</v>
      </c>
      <c r="B7676" s="23">
        <v>2003</v>
      </c>
      <c r="C7676" s="24">
        <v>155</v>
      </c>
      <c r="D7676" s="24">
        <v>44</v>
      </c>
      <c r="E7676" s="24">
        <v>15</v>
      </c>
      <c r="F7676" s="27">
        <v>0.09</v>
      </c>
      <c r="G7676" s="24" t="s">
        <v>106</v>
      </c>
      <c r="H7676" s="1"/>
      <c r="I7676" s="1"/>
      <c r="AD7676" s="1"/>
      <c r="AE7676" s="1"/>
      <c r="AG7676" s="7"/>
      <c r="AH7676" s="7"/>
      <c r="AI7676" s="7"/>
      <c r="IU7676" s="11"/>
      <c r="IV7676" s="11"/>
      <c r="IW7676" s="11"/>
      <c r="AMI7676" s="12"/>
      <c r="AMJ7676" s="12"/>
      <c r="AMK7676" s="12"/>
    </row>
    <row r="7677" spans="1:1025">
      <c r="A7677" s="23">
        <v>5</v>
      </c>
      <c r="B7677" s="23">
        <v>2003</v>
      </c>
      <c r="C7677" s="24">
        <v>155</v>
      </c>
      <c r="D7677" s="24">
        <v>44</v>
      </c>
      <c r="E7677" s="24">
        <v>30</v>
      </c>
      <c r="F7677" s="27">
        <v>0.11</v>
      </c>
      <c r="G7677" s="24" t="s">
        <v>106</v>
      </c>
      <c r="H7677" s="1"/>
      <c r="I7677" s="1"/>
      <c r="AD7677" s="1"/>
      <c r="AE7677" s="1"/>
      <c r="AG7677" s="7"/>
      <c r="AH7677" s="7"/>
      <c r="AI7677" s="7"/>
      <c r="IU7677" s="11"/>
      <c r="IV7677" s="11"/>
      <c r="IW7677" s="11"/>
      <c r="AMI7677" s="12"/>
      <c r="AMJ7677" s="12"/>
      <c r="AMK7677" s="12"/>
    </row>
    <row r="7678" spans="1:1025">
      <c r="A7678" s="23">
        <v>5</v>
      </c>
      <c r="B7678" s="23">
        <v>2003</v>
      </c>
      <c r="C7678" s="24">
        <v>155</v>
      </c>
      <c r="D7678" s="24">
        <v>44</v>
      </c>
      <c r="E7678" s="24">
        <v>50</v>
      </c>
      <c r="F7678" s="27">
        <v>0.11</v>
      </c>
      <c r="G7678" s="24" t="s">
        <v>106</v>
      </c>
      <c r="H7678" s="1"/>
      <c r="I7678" s="1"/>
      <c r="AD7678" s="1"/>
      <c r="AE7678" s="1"/>
      <c r="AG7678" s="7"/>
      <c r="AH7678" s="7"/>
      <c r="AI7678" s="7"/>
      <c r="IU7678" s="11"/>
      <c r="IV7678" s="11"/>
      <c r="IW7678" s="11"/>
      <c r="AMI7678" s="12"/>
      <c r="AMJ7678" s="12"/>
      <c r="AMK7678" s="12"/>
    </row>
    <row r="7679" spans="1:1025">
      <c r="A7679" s="23">
        <v>5</v>
      </c>
      <c r="B7679" s="23">
        <v>2003</v>
      </c>
      <c r="C7679" s="24">
        <v>155</v>
      </c>
      <c r="D7679" s="24">
        <v>44</v>
      </c>
      <c r="E7679" s="24">
        <v>80</v>
      </c>
      <c r="F7679" s="27">
        <v>0.16</v>
      </c>
      <c r="G7679" s="24" t="s">
        <v>106</v>
      </c>
      <c r="H7679" s="1"/>
      <c r="I7679" s="1"/>
      <c r="AD7679" s="1"/>
      <c r="AE7679" s="1"/>
      <c r="AG7679" s="7"/>
      <c r="AH7679" s="7"/>
      <c r="AI7679" s="7"/>
      <c r="IU7679" s="11"/>
      <c r="IV7679" s="11"/>
      <c r="IW7679" s="11"/>
      <c r="AMI7679" s="12"/>
      <c r="AMJ7679" s="12"/>
      <c r="AMK7679" s="12"/>
    </row>
    <row r="7680" spans="1:1025">
      <c r="A7680" s="23">
        <v>5</v>
      </c>
      <c r="B7680" s="23">
        <v>2003</v>
      </c>
      <c r="C7680" s="24">
        <v>155</v>
      </c>
      <c r="D7680" s="24">
        <v>44</v>
      </c>
      <c r="E7680" s="24">
        <v>105</v>
      </c>
      <c r="F7680" s="27">
        <v>0.28000000000000003</v>
      </c>
      <c r="G7680" s="24" t="s">
        <v>106</v>
      </c>
      <c r="H7680" s="1"/>
      <c r="I7680" s="1"/>
      <c r="AD7680" s="1"/>
      <c r="AE7680" s="1"/>
      <c r="AG7680" s="7"/>
      <c r="AH7680" s="7"/>
      <c r="AI7680" s="7"/>
      <c r="IU7680" s="11"/>
      <c r="IV7680" s="11"/>
      <c r="IW7680" s="11"/>
      <c r="AMI7680" s="12"/>
      <c r="AMJ7680" s="12"/>
      <c r="AMK7680" s="12"/>
    </row>
    <row r="7681" spans="1:1025">
      <c r="A7681" s="23">
        <v>5</v>
      </c>
      <c r="B7681" s="23">
        <v>2003</v>
      </c>
      <c r="C7681" s="24">
        <v>155</v>
      </c>
      <c r="D7681" s="24">
        <v>44</v>
      </c>
      <c r="E7681" s="24">
        <v>150</v>
      </c>
      <c r="F7681" s="27">
        <v>0.55000000000000104</v>
      </c>
      <c r="G7681" s="24" t="s">
        <v>106</v>
      </c>
      <c r="H7681" s="1"/>
      <c r="I7681" s="1"/>
      <c r="AD7681" s="1"/>
      <c r="AE7681" s="1"/>
      <c r="AG7681" s="7"/>
      <c r="AH7681" s="7"/>
      <c r="AI7681" s="7"/>
      <c r="IU7681" s="11"/>
      <c r="IV7681" s="11"/>
      <c r="IW7681" s="11"/>
      <c r="AMI7681" s="12"/>
      <c r="AMJ7681" s="12"/>
      <c r="AMK7681" s="12"/>
    </row>
    <row r="7682" spans="1:1025">
      <c r="A7682" s="23">
        <v>5</v>
      </c>
      <c r="B7682" s="23">
        <v>2003</v>
      </c>
      <c r="C7682" s="24">
        <v>155</v>
      </c>
      <c r="D7682" s="24">
        <v>44</v>
      </c>
      <c r="E7682" s="24">
        <v>200</v>
      </c>
      <c r="F7682" s="27">
        <v>0.91</v>
      </c>
      <c r="G7682" s="24" t="s">
        <v>106</v>
      </c>
      <c r="H7682" s="1"/>
      <c r="I7682" s="1"/>
      <c r="AD7682" s="1"/>
      <c r="AE7682" s="1"/>
      <c r="AG7682" s="7"/>
      <c r="AH7682" s="7"/>
      <c r="AI7682" s="7"/>
      <c r="IU7682" s="11"/>
      <c r="IV7682" s="11"/>
      <c r="IW7682" s="11"/>
      <c r="AMI7682" s="12"/>
      <c r="AMJ7682" s="12"/>
      <c r="AMK7682" s="12"/>
    </row>
    <row r="7683" spans="1:1025">
      <c r="A7683" s="23">
        <v>5</v>
      </c>
      <c r="B7683" s="23">
        <v>2003</v>
      </c>
      <c r="C7683" s="24">
        <v>155</v>
      </c>
      <c r="D7683" s="24">
        <v>44</v>
      </c>
      <c r="E7683" s="24">
        <v>300</v>
      </c>
      <c r="F7683" s="27">
        <v>0.87</v>
      </c>
      <c r="G7683" s="24" t="s">
        <v>106</v>
      </c>
      <c r="H7683" s="1"/>
      <c r="I7683" s="1"/>
      <c r="AD7683" s="1"/>
      <c r="AE7683" s="1"/>
      <c r="AG7683" s="7"/>
      <c r="AH7683" s="7"/>
      <c r="AI7683" s="7"/>
      <c r="IU7683" s="11"/>
      <c r="IV7683" s="11"/>
      <c r="IW7683" s="11"/>
      <c r="AMI7683" s="12"/>
      <c r="AMJ7683" s="12"/>
      <c r="AMK7683" s="12"/>
    </row>
    <row r="7684" spans="1:1025">
      <c r="A7684" s="23">
        <v>5</v>
      </c>
      <c r="B7684" s="23">
        <v>2003</v>
      </c>
      <c r="C7684" s="24">
        <v>155</v>
      </c>
      <c r="D7684" s="24">
        <v>44</v>
      </c>
      <c r="E7684" s="24">
        <v>400</v>
      </c>
      <c r="F7684" s="27">
        <v>1.06</v>
      </c>
      <c r="G7684" s="24" t="s">
        <v>106</v>
      </c>
      <c r="H7684" s="1"/>
      <c r="I7684" s="1"/>
      <c r="AD7684" s="1"/>
      <c r="AE7684" s="1"/>
      <c r="AG7684" s="7"/>
      <c r="AH7684" s="7"/>
      <c r="AI7684" s="7"/>
      <c r="IU7684" s="11"/>
      <c r="IV7684" s="11"/>
      <c r="IW7684" s="11"/>
      <c r="AMI7684" s="12"/>
      <c r="AMJ7684" s="12"/>
      <c r="AMK7684" s="12"/>
    </row>
    <row r="7685" spans="1:1025">
      <c r="A7685" s="23">
        <v>5</v>
      </c>
      <c r="B7685" s="23">
        <v>2003</v>
      </c>
      <c r="C7685" s="24">
        <v>155</v>
      </c>
      <c r="D7685" s="24">
        <v>44</v>
      </c>
      <c r="E7685" s="24">
        <v>600</v>
      </c>
      <c r="F7685" s="27">
        <v>1.19</v>
      </c>
      <c r="G7685" s="24" t="s">
        <v>106</v>
      </c>
      <c r="H7685" s="1"/>
      <c r="I7685" s="1"/>
      <c r="AD7685" s="1"/>
      <c r="AE7685" s="1"/>
      <c r="AG7685" s="7"/>
      <c r="AH7685" s="7"/>
      <c r="AI7685" s="7"/>
      <c r="IU7685" s="11"/>
      <c r="IV7685" s="11"/>
      <c r="IW7685" s="11"/>
      <c r="AMI7685" s="12"/>
      <c r="AMJ7685" s="12"/>
      <c r="AMK7685" s="12"/>
    </row>
    <row r="7686" spans="1:1025">
      <c r="A7686" s="23">
        <v>5</v>
      </c>
      <c r="B7686" s="23">
        <v>2003</v>
      </c>
      <c r="C7686" s="24">
        <v>155</v>
      </c>
      <c r="D7686" s="24">
        <v>44</v>
      </c>
      <c r="E7686" s="24">
        <v>800</v>
      </c>
      <c r="F7686" s="27">
        <v>1.25</v>
      </c>
      <c r="G7686" s="24" t="s">
        <v>106</v>
      </c>
      <c r="H7686" s="1"/>
      <c r="I7686" s="1"/>
      <c r="AD7686" s="1"/>
      <c r="AE7686" s="1"/>
      <c r="AG7686" s="7"/>
      <c r="AH7686" s="7"/>
      <c r="AI7686" s="7"/>
      <c r="IU7686" s="11"/>
      <c r="IV7686" s="11"/>
      <c r="IW7686" s="11"/>
      <c r="AMI7686" s="12"/>
      <c r="AMJ7686" s="12"/>
      <c r="AMK7686" s="12"/>
    </row>
    <row r="7687" spans="1:1025">
      <c r="A7687" s="23">
        <v>6</v>
      </c>
      <c r="B7687" s="23">
        <v>2000</v>
      </c>
      <c r="C7687" s="24">
        <v>155</v>
      </c>
      <c r="D7687" s="24">
        <v>44</v>
      </c>
      <c r="E7687" s="24">
        <v>25</v>
      </c>
      <c r="F7687" s="27">
        <v>0.16</v>
      </c>
      <c r="G7687" s="24" t="s">
        <v>106</v>
      </c>
      <c r="H7687" s="1"/>
      <c r="I7687" s="1"/>
      <c r="AD7687" s="1"/>
      <c r="AE7687" s="1"/>
      <c r="AG7687" s="7"/>
      <c r="AH7687" s="7"/>
      <c r="AI7687" s="7"/>
      <c r="IU7687" s="11"/>
      <c r="IV7687" s="11"/>
      <c r="IW7687" s="11"/>
      <c r="AMI7687" s="12"/>
      <c r="AMJ7687" s="12"/>
      <c r="AMK7687" s="12"/>
    </row>
    <row r="7688" spans="1:1025">
      <c r="A7688" s="23">
        <v>6</v>
      </c>
      <c r="B7688" s="23">
        <v>2000</v>
      </c>
      <c r="C7688" s="24">
        <v>155</v>
      </c>
      <c r="D7688" s="24">
        <v>44</v>
      </c>
      <c r="E7688" s="24">
        <v>60</v>
      </c>
      <c r="F7688" s="27">
        <v>0.22</v>
      </c>
      <c r="G7688" s="24" t="s">
        <v>106</v>
      </c>
      <c r="H7688" s="1"/>
      <c r="I7688" s="1"/>
      <c r="AD7688" s="1"/>
      <c r="AE7688" s="1"/>
      <c r="AG7688" s="7"/>
      <c r="AH7688" s="7"/>
      <c r="AI7688" s="7"/>
      <c r="IU7688" s="11"/>
      <c r="IV7688" s="11"/>
      <c r="IW7688" s="11"/>
      <c r="AMI7688" s="12"/>
      <c r="AMJ7688" s="12"/>
      <c r="AMK7688" s="12"/>
    </row>
    <row r="7689" spans="1:1025">
      <c r="A7689" s="23">
        <v>6</v>
      </c>
      <c r="B7689" s="23">
        <v>2000</v>
      </c>
      <c r="C7689" s="24">
        <v>155</v>
      </c>
      <c r="D7689" s="24">
        <v>44</v>
      </c>
      <c r="E7689" s="24">
        <v>85</v>
      </c>
      <c r="F7689" s="27">
        <v>0.34</v>
      </c>
      <c r="G7689" s="24" t="s">
        <v>106</v>
      </c>
      <c r="H7689" s="1"/>
      <c r="I7689" s="1"/>
      <c r="AD7689" s="1"/>
      <c r="AE7689" s="1"/>
      <c r="AG7689" s="7"/>
      <c r="AH7689" s="7"/>
      <c r="AI7689" s="7"/>
      <c r="IU7689" s="11"/>
      <c r="IV7689" s="11"/>
      <c r="IW7689" s="11"/>
      <c r="AMI7689" s="12"/>
      <c r="AMJ7689" s="12"/>
      <c r="AMK7689" s="12"/>
    </row>
    <row r="7690" spans="1:1025">
      <c r="A7690" s="23">
        <v>6</v>
      </c>
      <c r="B7690" s="23">
        <v>2000</v>
      </c>
      <c r="C7690" s="24">
        <v>155</v>
      </c>
      <c r="D7690" s="24">
        <v>44</v>
      </c>
      <c r="E7690" s="24">
        <v>110</v>
      </c>
      <c r="F7690" s="27">
        <v>0.4</v>
      </c>
      <c r="G7690" s="24" t="s">
        <v>106</v>
      </c>
      <c r="H7690" s="1"/>
      <c r="I7690" s="1"/>
      <c r="AD7690" s="1"/>
      <c r="AE7690" s="1"/>
      <c r="AG7690" s="7"/>
      <c r="AH7690" s="7"/>
      <c r="AI7690" s="7"/>
      <c r="IU7690" s="11"/>
      <c r="IV7690" s="11"/>
      <c r="IW7690" s="11"/>
      <c r="AMI7690" s="12"/>
      <c r="AMJ7690" s="12"/>
      <c r="AMK7690" s="12"/>
    </row>
    <row r="7691" spans="1:1025">
      <c r="A7691" s="23">
        <v>6</v>
      </c>
      <c r="B7691" s="23">
        <v>2000</v>
      </c>
      <c r="C7691" s="24">
        <v>155</v>
      </c>
      <c r="D7691" s="24">
        <v>44</v>
      </c>
      <c r="E7691" s="24">
        <v>135</v>
      </c>
      <c r="F7691" s="27">
        <v>0.83</v>
      </c>
      <c r="G7691" s="24" t="s">
        <v>106</v>
      </c>
      <c r="H7691" s="1"/>
      <c r="I7691" s="1"/>
      <c r="AD7691" s="1"/>
      <c r="AE7691" s="1"/>
      <c r="AG7691" s="7"/>
      <c r="AH7691" s="7"/>
      <c r="AI7691" s="7"/>
      <c r="IU7691" s="11"/>
      <c r="IV7691" s="11"/>
      <c r="IW7691" s="11"/>
      <c r="AMI7691" s="12"/>
      <c r="AMJ7691" s="12"/>
      <c r="AMK7691" s="12"/>
    </row>
    <row r="7692" spans="1:1025">
      <c r="A7692" s="23">
        <v>6</v>
      </c>
      <c r="B7692" s="23">
        <v>2000</v>
      </c>
      <c r="C7692" s="24">
        <v>155</v>
      </c>
      <c r="D7692" s="24">
        <v>44</v>
      </c>
      <c r="E7692" s="24">
        <v>280</v>
      </c>
      <c r="F7692" s="27">
        <v>1.19</v>
      </c>
      <c r="G7692" s="24" t="s">
        <v>106</v>
      </c>
      <c r="H7692" s="1"/>
      <c r="I7692" s="1"/>
      <c r="AD7692" s="1"/>
      <c r="AE7692" s="1"/>
      <c r="AG7692" s="7"/>
      <c r="AH7692" s="7"/>
      <c r="AI7692" s="7"/>
      <c r="IU7692" s="11"/>
      <c r="IV7692" s="11"/>
      <c r="IW7692" s="11"/>
      <c r="AMI7692" s="12"/>
      <c r="AMJ7692" s="12"/>
      <c r="AMK7692" s="12"/>
    </row>
    <row r="7693" spans="1:1025">
      <c r="A7693" s="23">
        <v>6</v>
      </c>
      <c r="B7693" s="23">
        <v>2000</v>
      </c>
      <c r="C7693" s="24">
        <v>155</v>
      </c>
      <c r="D7693" s="24">
        <v>44</v>
      </c>
      <c r="E7693" s="24">
        <v>380</v>
      </c>
      <c r="F7693" s="27">
        <v>1.23</v>
      </c>
      <c r="G7693" s="24" t="s">
        <v>106</v>
      </c>
      <c r="H7693" s="1"/>
      <c r="I7693" s="1"/>
      <c r="AD7693" s="1"/>
      <c r="AE7693" s="1"/>
      <c r="AG7693" s="7"/>
      <c r="AH7693" s="7"/>
      <c r="AI7693" s="7"/>
      <c r="IU7693" s="11"/>
      <c r="IV7693" s="11"/>
      <c r="IW7693" s="11"/>
      <c r="AMI7693" s="12"/>
      <c r="AMJ7693" s="12"/>
      <c r="AMK7693" s="12"/>
    </row>
    <row r="7694" spans="1:1025">
      <c r="A7694" s="23">
        <v>6</v>
      </c>
      <c r="B7694" s="23">
        <v>2000</v>
      </c>
      <c r="C7694" s="24">
        <v>155</v>
      </c>
      <c r="D7694" s="24">
        <v>44</v>
      </c>
      <c r="E7694" s="24">
        <v>500</v>
      </c>
      <c r="F7694" s="27">
        <v>1.39</v>
      </c>
      <c r="G7694" s="24" t="s">
        <v>106</v>
      </c>
      <c r="H7694" s="1"/>
      <c r="I7694" s="1"/>
      <c r="AD7694" s="1"/>
      <c r="AE7694" s="1"/>
      <c r="AG7694" s="7"/>
      <c r="AH7694" s="7"/>
      <c r="AI7694" s="7"/>
      <c r="IU7694" s="11"/>
      <c r="IV7694" s="11"/>
      <c r="IW7694" s="11"/>
      <c r="AMI7694" s="12"/>
      <c r="AMJ7694" s="12"/>
      <c r="AMK7694" s="12"/>
    </row>
    <row r="7695" spans="1:1025">
      <c r="A7695" s="23">
        <v>6</v>
      </c>
      <c r="B7695" s="23">
        <v>2000</v>
      </c>
      <c r="C7695" s="24">
        <v>155</v>
      </c>
      <c r="D7695" s="24">
        <v>44</v>
      </c>
      <c r="E7695" s="24">
        <v>600</v>
      </c>
      <c r="F7695" s="27">
        <v>1.41</v>
      </c>
      <c r="G7695" s="24" t="s">
        <v>106</v>
      </c>
      <c r="H7695" s="1"/>
      <c r="I7695" s="1"/>
      <c r="AD7695" s="1"/>
      <c r="AE7695" s="1"/>
      <c r="AG7695" s="7"/>
      <c r="AH7695" s="7"/>
      <c r="AI7695" s="7"/>
      <c r="IU7695" s="11"/>
      <c r="IV7695" s="11"/>
      <c r="IW7695" s="11"/>
      <c r="AMI7695" s="12"/>
      <c r="AMJ7695" s="12"/>
      <c r="AMK7695" s="12"/>
    </row>
    <row r="7696" spans="1:1025">
      <c r="A7696" s="23">
        <v>6</v>
      </c>
      <c r="B7696" s="23">
        <v>2000</v>
      </c>
      <c r="C7696" s="24">
        <v>155</v>
      </c>
      <c r="D7696" s="24">
        <v>44</v>
      </c>
      <c r="E7696" s="24">
        <v>690</v>
      </c>
      <c r="F7696" s="27">
        <v>1.25</v>
      </c>
      <c r="G7696" s="24" t="s">
        <v>106</v>
      </c>
      <c r="H7696" s="1"/>
      <c r="I7696" s="1"/>
      <c r="AD7696" s="1"/>
      <c r="AE7696" s="1"/>
      <c r="AG7696" s="7"/>
      <c r="AH7696" s="7"/>
      <c r="AI7696" s="7"/>
      <c r="IU7696" s="11"/>
      <c r="IV7696" s="11"/>
      <c r="IW7696" s="11"/>
      <c r="AMI7696" s="12"/>
      <c r="AMJ7696" s="12"/>
      <c r="AMK7696" s="12"/>
    </row>
    <row r="7697" spans="1:1025">
      <c r="A7697" s="23">
        <v>6</v>
      </c>
      <c r="B7697" s="23">
        <v>2000</v>
      </c>
      <c r="C7697" s="24">
        <v>155</v>
      </c>
      <c r="D7697" s="24">
        <v>44</v>
      </c>
      <c r="E7697" s="24">
        <v>785</v>
      </c>
      <c r="F7697" s="27">
        <v>1.18</v>
      </c>
      <c r="G7697" s="24" t="s">
        <v>106</v>
      </c>
      <c r="H7697" s="1"/>
      <c r="I7697" s="1"/>
      <c r="AD7697" s="1"/>
      <c r="AE7697" s="1"/>
      <c r="AG7697" s="7"/>
      <c r="AH7697" s="7"/>
      <c r="AI7697" s="7"/>
      <c r="IU7697" s="11"/>
      <c r="IV7697" s="11"/>
      <c r="IW7697" s="11"/>
      <c r="AMI7697" s="12"/>
      <c r="AMJ7697" s="12"/>
      <c r="AMK7697" s="12"/>
    </row>
    <row r="7698" spans="1:1025">
      <c r="A7698" s="23">
        <v>6</v>
      </c>
      <c r="B7698" s="23">
        <v>2000</v>
      </c>
      <c r="C7698" s="24">
        <v>155</v>
      </c>
      <c r="D7698" s="24">
        <v>44</v>
      </c>
      <c r="E7698" s="24">
        <v>1000</v>
      </c>
      <c r="F7698" s="27">
        <v>1.28</v>
      </c>
      <c r="G7698" s="24" t="s">
        <v>106</v>
      </c>
      <c r="H7698" s="1"/>
      <c r="I7698" s="1"/>
      <c r="AD7698" s="1"/>
      <c r="AE7698" s="1"/>
      <c r="AG7698" s="7"/>
      <c r="AH7698" s="7"/>
      <c r="AI7698" s="7"/>
      <c r="IU7698" s="11"/>
      <c r="IV7698" s="11"/>
      <c r="IW7698" s="11"/>
      <c r="AMI7698" s="12"/>
      <c r="AMJ7698" s="12"/>
      <c r="AMK7698" s="12"/>
    </row>
    <row r="7699" spans="1:1025">
      <c r="A7699" s="23">
        <v>6</v>
      </c>
      <c r="B7699" s="23">
        <v>2000</v>
      </c>
      <c r="C7699" s="24">
        <v>155</v>
      </c>
      <c r="D7699" s="24">
        <v>44</v>
      </c>
      <c r="E7699" s="24">
        <v>1250</v>
      </c>
      <c r="F7699" s="27">
        <v>1.21</v>
      </c>
      <c r="G7699" s="24" t="s">
        <v>106</v>
      </c>
      <c r="H7699" s="1"/>
      <c r="I7699" s="1"/>
      <c r="AD7699" s="1"/>
      <c r="AE7699" s="1"/>
      <c r="AG7699" s="7"/>
      <c r="AH7699" s="7"/>
      <c r="AI7699" s="7"/>
      <c r="IU7699" s="11"/>
      <c r="IV7699" s="11"/>
      <c r="IW7699" s="11"/>
      <c r="AMI7699" s="12"/>
      <c r="AMJ7699" s="12"/>
      <c r="AMK7699" s="12"/>
    </row>
    <row r="7700" spans="1:1025">
      <c r="A7700" s="23">
        <v>6</v>
      </c>
      <c r="B7700" s="23">
        <v>2000</v>
      </c>
      <c r="C7700" s="24">
        <v>155</v>
      </c>
      <c r="D7700" s="24">
        <v>44</v>
      </c>
      <c r="E7700" s="24">
        <v>1500</v>
      </c>
      <c r="F7700" s="27">
        <v>1.19</v>
      </c>
      <c r="G7700" s="24" t="s">
        <v>106</v>
      </c>
      <c r="H7700" s="1"/>
      <c r="I7700" s="1"/>
      <c r="AD7700" s="1"/>
      <c r="AE7700" s="1"/>
      <c r="AG7700" s="7"/>
      <c r="AH7700" s="7"/>
      <c r="AI7700" s="7"/>
      <c r="IU7700" s="11"/>
      <c r="IV7700" s="11"/>
      <c r="IW7700" s="11"/>
      <c r="AMI7700" s="12"/>
      <c r="AMJ7700" s="12"/>
      <c r="AMK7700" s="12"/>
    </row>
    <row r="7701" spans="1:1025">
      <c r="A7701" s="23">
        <v>6</v>
      </c>
      <c r="B7701" s="23">
        <v>2000</v>
      </c>
      <c r="C7701" s="24">
        <v>155</v>
      </c>
      <c r="D7701" s="24">
        <v>44</v>
      </c>
      <c r="E7701" s="24">
        <v>2000</v>
      </c>
      <c r="F7701" s="27">
        <v>1.2</v>
      </c>
      <c r="G7701" s="24" t="s">
        <v>106</v>
      </c>
      <c r="H7701" s="1"/>
      <c r="I7701" s="1"/>
      <c r="AD7701" s="1"/>
      <c r="AE7701" s="1"/>
      <c r="AG7701" s="7"/>
      <c r="AH7701" s="7"/>
      <c r="AI7701" s="7"/>
      <c r="IU7701" s="11"/>
      <c r="IV7701" s="11"/>
      <c r="IW7701" s="11"/>
      <c r="AMI7701" s="12"/>
      <c r="AMJ7701" s="12"/>
      <c r="AMK7701" s="12"/>
    </row>
    <row r="7702" spans="1:1025">
      <c r="A7702" s="23">
        <v>6</v>
      </c>
      <c r="B7702" s="23">
        <v>2000</v>
      </c>
      <c r="C7702" s="24">
        <v>155</v>
      </c>
      <c r="D7702" s="24">
        <v>44</v>
      </c>
      <c r="E7702" s="24">
        <v>2500</v>
      </c>
      <c r="F7702" s="27">
        <v>1.03</v>
      </c>
      <c r="G7702" s="24" t="s">
        <v>106</v>
      </c>
      <c r="H7702" s="1"/>
      <c r="I7702" s="1"/>
      <c r="AD7702" s="1"/>
      <c r="AE7702" s="1"/>
      <c r="AG7702" s="7"/>
      <c r="AH7702" s="7"/>
      <c r="AI7702" s="7"/>
      <c r="IU7702" s="11"/>
      <c r="IV7702" s="11"/>
      <c r="IW7702" s="11"/>
      <c r="AMI7702" s="12"/>
      <c r="AMJ7702" s="12"/>
      <c r="AMK7702" s="12"/>
    </row>
    <row r="7703" spans="1:1025">
      <c r="A7703" s="23">
        <v>6</v>
      </c>
      <c r="B7703" s="23">
        <v>2000</v>
      </c>
      <c r="C7703" s="24">
        <v>155</v>
      </c>
      <c r="D7703" s="24">
        <v>44</v>
      </c>
      <c r="E7703" s="24">
        <v>3000</v>
      </c>
      <c r="F7703" s="27">
        <v>0.77</v>
      </c>
      <c r="G7703" s="24" t="s">
        <v>106</v>
      </c>
      <c r="H7703" s="1"/>
      <c r="I7703" s="1"/>
      <c r="AD7703" s="1"/>
      <c r="AE7703" s="1"/>
      <c r="AG7703" s="7"/>
      <c r="AH7703" s="7"/>
      <c r="AI7703" s="7"/>
      <c r="IU7703" s="11"/>
      <c r="IV7703" s="11"/>
      <c r="IW7703" s="11"/>
      <c r="AMI7703" s="12"/>
      <c r="AMJ7703" s="12"/>
      <c r="AMK7703" s="12"/>
    </row>
    <row r="7704" spans="1:1025">
      <c r="A7704" s="23">
        <v>6</v>
      </c>
      <c r="B7704" s="23">
        <v>2000</v>
      </c>
      <c r="C7704" s="24">
        <v>155</v>
      </c>
      <c r="D7704" s="24">
        <v>44</v>
      </c>
      <c r="E7704" s="24">
        <v>3500</v>
      </c>
      <c r="F7704" s="27">
        <v>0.87</v>
      </c>
      <c r="G7704" s="24" t="s">
        <v>106</v>
      </c>
      <c r="H7704" s="1"/>
      <c r="I7704" s="1"/>
      <c r="AD7704" s="1"/>
      <c r="AE7704" s="1"/>
      <c r="AG7704" s="7"/>
      <c r="AH7704" s="7"/>
      <c r="AI7704" s="7"/>
      <c r="IU7704" s="11"/>
      <c r="IV7704" s="11"/>
      <c r="IW7704" s="11"/>
      <c r="AMI7704" s="12"/>
      <c r="AMJ7704" s="12"/>
      <c r="AMK7704" s="12"/>
    </row>
    <row r="7705" spans="1:1025">
      <c r="A7705" s="23">
        <v>6</v>
      </c>
      <c r="B7705" s="23">
        <v>2000</v>
      </c>
      <c r="C7705" s="24">
        <v>155</v>
      </c>
      <c r="D7705" s="24">
        <v>44</v>
      </c>
      <c r="E7705" s="24">
        <v>4000</v>
      </c>
      <c r="F7705" s="27">
        <v>0.68</v>
      </c>
      <c r="G7705" s="24" t="s">
        <v>106</v>
      </c>
      <c r="H7705" s="1"/>
      <c r="I7705" s="1"/>
      <c r="AD7705" s="1"/>
      <c r="AE7705" s="1"/>
      <c r="AG7705" s="7"/>
      <c r="AH7705" s="7"/>
      <c r="AI7705" s="7"/>
      <c r="IU7705" s="11"/>
      <c r="IV7705" s="11"/>
      <c r="IW7705" s="11"/>
      <c r="AMI7705" s="12"/>
      <c r="AMJ7705" s="12"/>
      <c r="AMK7705" s="12"/>
    </row>
    <row r="7706" spans="1:1025">
      <c r="A7706" s="23">
        <v>6</v>
      </c>
      <c r="B7706" s="23">
        <v>2000</v>
      </c>
      <c r="C7706" s="24">
        <v>155</v>
      </c>
      <c r="D7706" s="24">
        <v>44</v>
      </c>
      <c r="E7706" s="24">
        <v>4500</v>
      </c>
      <c r="F7706" s="27">
        <v>0.63</v>
      </c>
      <c r="G7706" s="24" t="s">
        <v>106</v>
      </c>
      <c r="H7706" s="1"/>
      <c r="I7706" s="1"/>
      <c r="AD7706" s="1"/>
      <c r="AE7706" s="1"/>
      <c r="AG7706" s="7"/>
      <c r="AH7706" s="7"/>
      <c r="AI7706" s="7"/>
      <c r="IU7706" s="11"/>
      <c r="IV7706" s="11"/>
      <c r="IW7706" s="11"/>
      <c r="AMI7706" s="12"/>
      <c r="AMJ7706" s="12"/>
      <c r="AMK7706" s="12"/>
    </row>
    <row r="7707" spans="1:1025">
      <c r="A7707" s="23">
        <v>6</v>
      </c>
      <c r="B7707" s="23">
        <v>2000</v>
      </c>
      <c r="C7707" s="24">
        <v>155</v>
      </c>
      <c r="D7707" s="24">
        <v>44</v>
      </c>
      <c r="E7707" s="24">
        <v>5000</v>
      </c>
      <c r="F7707" s="27">
        <v>0.56000000000000105</v>
      </c>
      <c r="G7707" s="24" t="s">
        <v>106</v>
      </c>
      <c r="H7707" s="1"/>
      <c r="I7707" s="1"/>
      <c r="AD7707" s="1"/>
      <c r="AE7707" s="1"/>
      <c r="AG7707" s="7"/>
      <c r="AH7707" s="7"/>
      <c r="AI7707" s="7"/>
      <c r="IU7707" s="11"/>
      <c r="IV7707" s="11"/>
      <c r="IW7707" s="11"/>
      <c r="AMI7707" s="12"/>
      <c r="AMJ7707" s="12"/>
      <c r="AMK7707" s="12"/>
    </row>
    <row r="7708" spans="1:1025">
      <c r="A7708" s="23">
        <v>5</v>
      </c>
      <c r="B7708" s="23">
        <v>2000</v>
      </c>
      <c r="C7708" s="24">
        <v>150.5</v>
      </c>
      <c r="D7708" s="24">
        <v>48.5</v>
      </c>
      <c r="E7708" s="24">
        <v>5</v>
      </c>
      <c r="F7708" s="27">
        <v>0.41</v>
      </c>
      <c r="G7708" s="24" t="s">
        <v>106</v>
      </c>
      <c r="H7708" s="1"/>
      <c r="I7708" s="1"/>
      <c r="AD7708" s="1"/>
      <c r="AE7708" s="1"/>
      <c r="AG7708" s="7"/>
      <c r="AH7708" s="7"/>
      <c r="AI7708" s="7"/>
      <c r="IU7708" s="11"/>
      <c r="IV7708" s="11"/>
      <c r="IW7708" s="11"/>
      <c r="AMI7708" s="12"/>
      <c r="AMJ7708" s="12"/>
      <c r="AMK7708" s="12"/>
    </row>
    <row r="7709" spans="1:1025">
      <c r="A7709" s="23">
        <v>5</v>
      </c>
      <c r="B7709" s="23">
        <v>2000</v>
      </c>
      <c r="C7709" s="24">
        <v>150.5</v>
      </c>
      <c r="D7709" s="24">
        <v>48.5</v>
      </c>
      <c r="E7709" s="24">
        <v>22</v>
      </c>
      <c r="F7709" s="27">
        <v>0.3</v>
      </c>
      <c r="G7709" s="24" t="s">
        <v>106</v>
      </c>
      <c r="H7709" s="1"/>
      <c r="I7709" s="1"/>
      <c r="AD7709" s="1"/>
      <c r="AE7709" s="1"/>
      <c r="AG7709" s="7"/>
      <c r="AH7709" s="7"/>
      <c r="AI7709" s="7"/>
      <c r="IU7709" s="11"/>
      <c r="IV7709" s="11"/>
      <c r="IW7709" s="11"/>
      <c r="AMI7709" s="12"/>
      <c r="AMJ7709" s="12"/>
      <c r="AMK7709" s="12"/>
    </row>
    <row r="7710" spans="1:1025">
      <c r="A7710" s="23">
        <v>5</v>
      </c>
      <c r="B7710" s="23">
        <v>2000</v>
      </c>
      <c r="C7710" s="24">
        <v>150.5</v>
      </c>
      <c r="D7710" s="24">
        <v>48.5</v>
      </c>
      <c r="E7710" s="24">
        <v>75</v>
      </c>
      <c r="F7710" s="27">
        <v>0.46</v>
      </c>
      <c r="G7710" s="24" t="s">
        <v>106</v>
      </c>
      <c r="H7710" s="1"/>
      <c r="I7710" s="1"/>
      <c r="AD7710" s="1"/>
      <c r="AE7710" s="1"/>
      <c r="AG7710" s="7"/>
      <c r="AH7710" s="7"/>
      <c r="AI7710" s="7"/>
      <c r="IU7710" s="11"/>
      <c r="IV7710" s="11"/>
      <c r="IW7710" s="11"/>
      <c r="AMI7710" s="12"/>
      <c r="AMJ7710" s="12"/>
      <c r="AMK7710" s="12"/>
    </row>
    <row r="7711" spans="1:1025">
      <c r="A7711" s="23">
        <v>5</v>
      </c>
      <c r="B7711" s="23">
        <v>2000</v>
      </c>
      <c r="C7711" s="24">
        <v>150.5</v>
      </c>
      <c r="D7711" s="24">
        <v>48.5</v>
      </c>
      <c r="E7711" s="24">
        <v>100</v>
      </c>
      <c r="F7711" s="27">
        <v>0.41</v>
      </c>
      <c r="G7711" s="24" t="s">
        <v>106</v>
      </c>
      <c r="H7711" s="1"/>
      <c r="I7711" s="1"/>
      <c r="AD7711" s="1"/>
      <c r="AE7711" s="1"/>
      <c r="AG7711" s="7"/>
      <c r="AH7711" s="7"/>
      <c r="AI7711" s="7"/>
      <c r="IU7711" s="11"/>
      <c r="IV7711" s="11"/>
      <c r="IW7711" s="11"/>
      <c r="AMI7711" s="12"/>
      <c r="AMJ7711" s="12"/>
      <c r="AMK7711" s="12"/>
    </row>
    <row r="7712" spans="1:1025">
      <c r="A7712" s="23">
        <v>5</v>
      </c>
      <c r="B7712" s="23">
        <v>2000</v>
      </c>
      <c r="C7712" s="24">
        <v>150.5</v>
      </c>
      <c r="D7712" s="24">
        <v>48.5</v>
      </c>
      <c r="E7712" s="24">
        <v>125</v>
      </c>
      <c r="F7712" s="27">
        <v>0.6</v>
      </c>
      <c r="G7712" s="24" t="s">
        <v>106</v>
      </c>
      <c r="H7712" s="1"/>
      <c r="I7712" s="1"/>
      <c r="AD7712" s="1"/>
      <c r="AE7712" s="1"/>
      <c r="AG7712" s="7"/>
      <c r="AH7712" s="7"/>
      <c r="AI7712" s="7"/>
      <c r="IU7712" s="11"/>
      <c r="IV7712" s="11"/>
      <c r="IW7712" s="11"/>
      <c r="AMI7712" s="12"/>
      <c r="AMJ7712" s="12"/>
      <c r="AMK7712" s="12"/>
    </row>
    <row r="7713" spans="1:1025">
      <c r="A7713" s="23">
        <v>5</v>
      </c>
      <c r="B7713" s="23">
        <v>2000</v>
      </c>
      <c r="C7713" s="24">
        <v>150.5</v>
      </c>
      <c r="D7713" s="24">
        <v>48.5</v>
      </c>
      <c r="E7713" s="24">
        <v>150</v>
      </c>
      <c r="F7713" s="27">
        <v>0.84</v>
      </c>
      <c r="G7713" s="24" t="s">
        <v>106</v>
      </c>
      <c r="H7713" s="1"/>
      <c r="I7713" s="1"/>
      <c r="AD7713" s="1"/>
      <c r="AE7713" s="1"/>
      <c r="AG7713" s="7"/>
      <c r="AH7713" s="7"/>
      <c r="AI7713" s="7"/>
      <c r="IU7713" s="11"/>
      <c r="IV7713" s="11"/>
      <c r="IW7713" s="11"/>
      <c r="AMI7713" s="12"/>
      <c r="AMJ7713" s="12"/>
      <c r="AMK7713" s="12"/>
    </row>
    <row r="7714" spans="1:1025">
      <c r="A7714" s="23">
        <v>5</v>
      </c>
      <c r="B7714" s="23">
        <v>2000</v>
      </c>
      <c r="C7714" s="24">
        <v>150.5</v>
      </c>
      <c r="D7714" s="24">
        <v>48.5</v>
      </c>
      <c r="E7714" s="24">
        <v>200</v>
      </c>
      <c r="F7714" s="27">
        <v>1.19</v>
      </c>
      <c r="G7714" s="24" t="s">
        <v>106</v>
      </c>
      <c r="H7714" s="1"/>
      <c r="I7714" s="1"/>
      <c r="AD7714" s="1"/>
      <c r="AE7714" s="1"/>
      <c r="AG7714" s="7"/>
      <c r="AH7714" s="7"/>
      <c r="AI7714" s="7"/>
      <c r="IU7714" s="11"/>
      <c r="IV7714" s="11"/>
      <c r="IW7714" s="11"/>
      <c r="AMI7714" s="12"/>
      <c r="AMJ7714" s="12"/>
      <c r="AMK7714" s="12"/>
    </row>
    <row r="7715" spans="1:1025">
      <c r="A7715" s="23">
        <v>5</v>
      </c>
      <c r="B7715" s="23">
        <v>2000</v>
      </c>
      <c r="C7715" s="24">
        <v>150.5</v>
      </c>
      <c r="D7715" s="24">
        <v>48.5</v>
      </c>
      <c r="E7715" s="24">
        <v>250</v>
      </c>
      <c r="F7715" s="27">
        <v>1.1100000000000001</v>
      </c>
      <c r="G7715" s="24" t="s">
        <v>106</v>
      </c>
      <c r="H7715" s="1"/>
      <c r="I7715" s="1"/>
      <c r="AD7715" s="1"/>
      <c r="AE7715" s="1"/>
      <c r="AG7715" s="7"/>
      <c r="AH7715" s="7"/>
      <c r="AI7715" s="7"/>
      <c r="IU7715" s="11"/>
      <c r="IV7715" s="11"/>
      <c r="IW7715" s="11"/>
      <c r="AMI7715" s="12"/>
      <c r="AMJ7715" s="12"/>
      <c r="AMK7715" s="12"/>
    </row>
    <row r="7716" spans="1:1025">
      <c r="A7716" s="23">
        <v>5</v>
      </c>
      <c r="B7716" s="23">
        <v>2000</v>
      </c>
      <c r="C7716" s="24">
        <v>150.5</v>
      </c>
      <c r="D7716" s="24">
        <v>48.5</v>
      </c>
      <c r="E7716" s="24">
        <v>300</v>
      </c>
      <c r="F7716" s="27">
        <v>1.33</v>
      </c>
      <c r="G7716" s="24" t="s">
        <v>106</v>
      </c>
      <c r="H7716" s="1"/>
      <c r="I7716" s="1"/>
      <c r="AD7716" s="1"/>
      <c r="AE7716" s="1"/>
      <c r="AG7716" s="7"/>
      <c r="AH7716" s="7"/>
      <c r="AI7716" s="7"/>
      <c r="IU7716" s="11"/>
      <c r="IV7716" s="11"/>
      <c r="IW7716" s="11"/>
      <c r="AMI7716" s="12"/>
      <c r="AMJ7716" s="12"/>
      <c r="AMK7716" s="12"/>
    </row>
    <row r="7717" spans="1:1025">
      <c r="A7717" s="23">
        <v>5</v>
      </c>
      <c r="B7717" s="23">
        <v>2000</v>
      </c>
      <c r="C7717" s="24">
        <v>150.5</v>
      </c>
      <c r="D7717" s="24">
        <v>48.5</v>
      </c>
      <c r="E7717" s="24">
        <v>390</v>
      </c>
      <c r="F7717" s="27">
        <v>1.1599999999999999</v>
      </c>
      <c r="G7717" s="24" t="s">
        <v>106</v>
      </c>
      <c r="H7717" s="1"/>
      <c r="I7717" s="1"/>
      <c r="AD7717" s="1"/>
      <c r="AE7717" s="1"/>
      <c r="AG7717" s="7"/>
      <c r="AH7717" s="7"/>
      <c r="AI7717" s="7"/>
      <c r="IU7717" s="11"/>
      <c r="IV7717" s="11"/>
      <c r="IW7717" s="11"/>
      <c r="AMI7717" s="12"/>
      <c r="AMJ7717" s="12"/>
      <c r="AMK7717" s="12"/>
    </row>
    <row r="7718" spans="1:1025">
      <c r="A7718" s="23">
        <v>5</v>
      </c>
      <c r="B7718" s="23">
        <v>2000</v>
      </c>
      <c r="C7718" s="24">
        <v>150.5</v>
      </c>
      <c r="D7718" s="24">
        <v>48.5</v>
      </c>
      <c r="E7718" s="24">
        <v>600</v>
      </c>
      <c r="F7718" s="27">
        <v>1.27</v>
      </c>
      <c r="G7718" s="24" t="s">
        <v>106</v>
      </c>
      <c r="H7718" s="1"/>
      <c r="I7718" s="1"/>
      <c r="AD7718" s="1"/>
      <c r="AE7718" s="1"/>
      <c r="AG7718" s="7"/>
      <c r="AH7718" s="7"/>
      <c r="AI7718" s="7"/>
      <c r="IU7718" s="11"/>
      <c r="IV7718" s="11"/>
      <c r="IW7718" s="11"/>
      <c r="AMI7718" s="12"/>
      <c r="AMJ7718" s="12"/>
      <c r="AMK7718" s="12"/>
    </row>
    <row r="7719" spans="1:1025">
      <c r="A7719" s="23">
        <v>5</v>
      </c>
      <c r="B7719" s="23">
        <v>2000</v>
      </c>
      <c r="C7719" s="24">
        <v>150.5</v>
      </c>
      <c r="D7719" s="24">
        <v>48.5</v>
      </c>
      <c r="E7719" s="24">
        <v>800</v>
      </c>
      <c r="F7719" s="27">
        <v>1.1299999999999999</v>
      </c>
      <c r="G7719" s="24" t="s">
        <v>106</v>
      </c>
      <c r="H7719" s="1"/>
      <c r="I7719" s="1"/>
      <c r="AD7719" s="1"/>
      <c r="AE7719" s="1"/>
      <c r="AG7719" s="7"/>
      <c r="AH7719" s="7"/>
      <c r="AI7719" s="7"/>
      <c r="IU7719" s="11"/>
      <c r="IV7719" s="11"/>
      <c r="IW7719" s="11"/>
      <c r="AMI7719" s="12"/>
      <c r="AMJ7719" s="12"/>
      <c r="AMK7719" s="12"/>
    </row>
    <row r="7720" spans="1:1025">
      <c r="A7720" s="23">
        <v>5</v>
      </c>
      <c r="B7720" s="23">
        <v>2000</v>
      </c>
      <c r="C7720" s="24">
        <v>150.5</v>
      </c>
      <c r="D7720" s="24">
        <v>48.5</v>
      </c>
      <c r="E7720" s="24">
        <v>1000</v>
      </c>
      <c r="F7720" s="27">
        <v>2.0499999999999998</v>
      </c>
      <c r="G7720" s="24" t="s">
        <v>106</v>
      </c>
      <c r="H7720" s="1"/>
      <c r="I7720" s="1"/>
      <c r="AD7720" s="1"/>
      <c r="AE7720" s="1"/>
      <c r="AG7720" s="7"/>
      <c r="AH7720" s="7"/>
      <c r="AI7720" s="7"/>
      <c r="IU7720" s="11"/>
      <c r="IV7720" s="11"/>
      <c r="IW7720" s="11"/>
      <c r="AMI7720" s="12"/>
      <c r="AMJ7720" s="12"/>
      <c r="AMK7720" s="12"/>
    </row>
    <row r="7721" spans="1:1025">
      <c r="A7721" s="23">
        <v>5</v>
      </c>
      <c r="B7721" s="23">
        <v>2000</v>
      </c>
      <c r="C7721" s="24">
        <v>150.5</v>
      </c>
      <c r="D7721" s="24">
        <v>48.5</v>
      </c>
      <c r="E7721" s="24">
        <v>1250</v>
      </c>
      <c r="F7721" s="27">
        <v>1.61</v>
      </c>
      <c r="G7721" s="24" t="s">
        <v>106</v>
      </c>
      <c r="H7721" s="1"/>
      <c r="I7721" s="1"/>
      <c r="AD7721" s="1"/>
      <c r="AE7721" s="1"/>
      <c r="AG7721" s="7"/>
      <c r="AH7721" s="7"/>
      <c r="AI7721" s="7"/>
      <c r="IU7721" s="11"/>
      <c r="IV7721" s="11"/>
      <c r="IW7721" s="11"/>
      <c r="AMI7721" s="12"/>
      <c r="AMJ7721" s="12"/>
      <c r="AMK7721" s="12"/>
    </row>
    <row r="7722" spans="1:1025">
      <c r="A7722" s="23">
        <v>5</v>
      </c>
      <c r="B7722" s="23">
        <v>2000</v>
      </c>
      <c r="C7722" s="24">
        <v>150.5</v>
      </c>
      <c r="D7722" s="24">
        <v>48.5</v>
      </c>
      <c r="E7722" s="24">
        <v>1500</v>
      </c>
      <c r="F7722" s="27">
        <v>1.37</v>
      </c>
      <c r="G7722" s="24" t="s">
        <v>106</v>
      </c>
      <c r="H7722" s="1"/>
      <c r="I7722" s="1"/>
      <c r="AD7722" s="1"/>
      <c r="AE7722" s="1"/>
      <c r="AG7722" s="7"/>
      <c r="AH7722" s="7"/>
      <c r="AI7722" s="7"/>
      <c r="IU7722" s="11"/>
      <c r="IV7722" s="11"/>
      <c r="IW7722" s="11"/>
      <c r="AMI7722" s="12"/>
      <c r="AMJ7722" s="12"/>
      <c r="AMK7722" s="12"/>
    </row>
    <row r="7723" spans="1:1025">
      <c r="A7723" s="23">
        <v>5</v>
      </c>
      <c r="B7723" s="23">
        <v>2000</v>
      </c>
      <c r="C7723" s="24">
        <v>153.15</v>
      </c>
      <c r="D7723" s="24">
        <v>49</v>
      </c>
      <c r="E7723" s="24">
        <v>10</v>
      </c>
      <c r="F7723" s="27">
        <v>0.27</v>
      </c>
      <c r="G7723" s="24" t="s">
        <v>106</v>
      </c>
      <c r="H7723" s="1"/>
      <c r="I7723" s="1"/>
      <c r="AD7723" s="1"/>
      <c r="AE7723" s="1"/>
      <c r="AG7723" s="7"/>
      <c r="AH7723" s="7"/>
      <c r="AI7723" s="7"/>
      <c r="IU7723" s="11"/>
      <c r="IV7723" s="11"/>
      <c r="IW7723" s="11"/>
      <c r="AMI7723" s="12"/>
      <c r="AMJ7723" s="12"/>
      <c r="AMK7723" s="12"/>
    </row>
    <row r="7724" spans="1:1025">
      <c r="A7724" s="23">
        <v>5</v>
      </c>
      <c r="B7724" s="23">
        <v>2000</v>
      </c>
      <c r="C7724" s="24">
        <v>153.15</v>
      </c>
      <c r="D7724" s="24">
        <v>49</v>
      </c>
      <c r="E7724" s="24">
        <v>75</v>
      </c>
      <c r="F7724" s="27">
        <v>0.62</v>
      </c>
      <c r="G7724" s="24" t="s">
        <v>106</v>
      </c>
      <c r="H7724" s="1"/>
      <c r="I7724" s="1"/>
      <c r="AD7724" s="1"/>
      <c r="AE7724" s="1"/>
      <c r="AG7724" s="7"/>
      <c r="AH7724" s="7"/>
      <c r="AI7724" s="7"/>
      <c r="IU7724" s="11"/>
      <c r="IV7724" s="11"/>
      <c r="IW7724" s="11"/>
      <c r="AMI7724" s="12"/>
      <c r="AMJ7724" s="12"/>
      <c r="AMK7724" s="12"/>
    </row>
    <row r="7725" spans="1:1025">
      <c r="A7725" s="23">
        <v>5</v>
      </c>
      <c r="B7725" s="23">
        <v>2000</v>
      </c>
      <c r="C7725" s="24">
        <v>153.15</v>
      </c>
      <c r="D7725" s="24">
        <v>49</v>
      </c>
      <c r="E7725" s="24">
        <v>120</v>
      </c>
      <c r="F7725" s="27">
        <v>0.78</v>
      </c>
      <c r="G7725" s="24" t="s">
        <v>106</v>
      </c>
      <c r="H7725" s="1"/>
      <c r="I7725" s="1"/>
      <c r="AD7725" s="1"/>
      <c r="AE7725" s="1"/>
      <c r="AG7725" s="7"/>
      <c r="AH7725" s="7"/>
      <c r="AI7725" s="7"/>
      <c r="IU7725" s="11"/>
      <c r="IV7725" s="11"/>
      <c r="IW7725" s="11"/>
      <c r="AMI7725" s="12"/>
      <c r="AMJ7725" s="12"/>
      <c r="AMK7725" s="12"/>
    </row>
    <row r="7726" spans="1:1025">
      <c r="A7726" s="23">
        <v>5</v>
      </c>
      <c r="B7726" s="23">
        <v>2000</v>
      </c>
      <c r="C7726" s="24">
        <v>153.15</v>
      </c>
      <c r="D7726" s="24">
        <v>49</v>
      </c>
      <c r="E7726" s="24">
        <v>110</v>
      </c>
      <c r="F7726" s="27">
        <v>0.77</v>
      </c>
      <c r="G7726" s="24" t="s">
        <v>106</v>
      </c>
      <c r="H7726" s="1"/>
      <c r="I7726" s="1"/>
      <c r="AD7726" s="1"/>
      <c r="AE7726" s="1"/>
      <c r="AG7726" s="7"/>
      <c r="AH7726" s="7"/>
      <c r="AI7726" s="7"/>
      <c r="IU7726" s="11"/>
      <c r="IV7726" s="11"/>
      <c r="IW7726" s="11"/>
      <c r="AMI7726" s="12"/>
      <c r="AMJ7726" s="12"/>
      <c r="AMK7726" s="12"/>
    </row>
    <row r="7727" spans="1:1025">
      <c r="A7727" s="23">
        <v>5</v>
      </c>
      <c r="B7727" s="23">
        <v>2000</v>
      </c>
      <c r="C7727" s="24">
        <v>153.15</v>
      </c>
      <c r="D7727" s="24">
        <v>49</v>
      </c>
      <c r="E7727" s="24">
        <v>200</v>
      </c>
      <c r="F7727" s="27">
        <v>0.84</v>
      </c>
      <c r="G7727" s="24" t="s">
        <v>106</v>
      </c>
      <c r="H7727" s="1"/>
      <c r="I7727" s="1"/>
      <c r="AD7727" s="1"/>
      <c r="AE7727" s="1"/>
      <c r="AG7727" s="7"/>
      <c r="AH7727" s="7"/>
      <c r="AI7727" s="7"/>
      <c r="IU7727" s="11"/>
      <c r="IV7727" s="11"/>
      <c r="IW7727" s="11"/>
      <c r="AMI7727" s="12"/>
      <c r="AMJ7727" s="12"/>
      <c r="AMK7727" s="12"/>
    </row>
    <row r="7728" spans="1:1025">
      <c r="A7728" s="23">
        <v>5</v>
      </c>
      <c r="B7728" s="23">
        <v>2000</v>
      </c>
      <c r="C7728" s="24">
        <v>153.15</v>
      </c>
      <c r="D7728" s="24">
        <v>49</v>
      </c>
      <c r="E7728" s="24">
        <v>300</v>
      </c>
      <c r="F7728" s="27">
        <v>0.93</v>
      </c>
      <c r="G7728" s="24" t="s">
        <v>106</v>
      </c>
      <c r="H7728" s="1"/>
      <c r="I7728" s="1"/>
      <c r="AD7728" s="1"/>
      <c r="AE7728" s="1"/>
      <c r="AG7728" s="7"/>
      <c r="AH7728" s="7"/>
      <c r="AI7728" s="7"/>
      <c r="IU7728" s="11"/>
      <c r="IV7728" s="11"/>
      <c r="IW7728" s="11"/>
      <c r="AMI7728" s="12"/>
      <c r="AMJ7728" s="12"/>
      <c r="AMK7728" s="12"/>
    </row>
    <row r="7729" spans="1:1025">
      <c r="A7729" s="23">
        <v>5</v>
      </c>
      <c r="B7729" s="23">
        <v>2000</v>
      </c>
      <c r="C7729" s="24">
        <v>153.15</v>
      </c>
      <c r="D7729" s="24">
        <v>49</v>
      </c>
      <c r="E7729" s="24">
        <v>400</v>
      </c>
      <c r="F7729" s="27">
        <v>1.1399999999999999</v>
      </c>
      <c r="G7729" s="24" t="s">
        <v>106</v>
      </c>
      <c r="H7729" s="1"/>
      <c r="I7729" s="1"/>
      <c r="AD7729" s="1"/>
      <c r="AE7729" s="1"/>
      <c r="AG7729" s="7"/>
      <c r="AH7729" s="7"/>
      <c r="AI7729" s="7"/>
      <c r="IU7729" s="11"/>
      <c r="IV7729" s="11"/>
      <c r="IW7729" s="11"/>
      <c r="AMI7729" s="12"/>
      <c r="AMJ7729" s="12"/>
      <c r="AMK7729" s="12"/>
    </row>
    <row r="7730" spans="1:1025">
      <c r="A7730" s="23">
        <v>5</v>
      </c>
      <c r="B7730" s="23">
        <v>2000</v>
      </c>
      <c r="C7730" s="24">
        <v>153.15</v>
      </c>
      <c r="D7730" s="24">
        <v>49</v>
      </c>
      <c r="E7730" s="24">
        <v>600</v>
      </c>
      <c r="F7730" s="27">
        <v>1.45</v>
      </c>
      <c r="G7730" s="24" t="s">
        <v>106</v>
      </c>
      <c r="H7730" s="1"/>
      <c r="I7730" s="1"/>
      <c r="AD7730" s="1"/>
      <c r="AE7730" s="1"/>
      <c r="AG7730" s="7"/>
      <c r="AH7730" s="7"/>
      <c r="AI7730" s="7"/>
      <c r="IU7730" s="11"/>
      <c r="IV7730" s="11"/>
      <c r="IW7730" s="11"/>
      <c r="AMI7730" s="12"/>
      <c r="AMJ7730" s="12"/>
      <c r="AMK7730" s="12"/>
    </row>
    <row r="7731" spans="1:1025">
      <c r="A7731" s="23">
        <v>5</v>
      </c>
      <c r="B7731" s="23">
        <v>2000</v>
      </c>
      <c r="C7731" s="24">
        <v>153.15</v>
      </c>
      <c r="D7731" s="24">
        <v>49</v>
      </c>
      <c r="E7731" s="24">
        <v>800</v>
      </c>
      <c r="F7731" s="27">
        <v>1.69</v>
      </c>
      <c r="G7731" s="24" t="s">
        <v>106</v>
      </c>
      <c r="H7731" s="1"/>
      <c r="I7731" s="1"/>
      <c r="AD7731" s="1"/>
      <c r="AE7731" s="1"/>
      <c r="AG7731" s="7"/>
      <c r="AH7731" s="7"/>
      <c r="AI7731" s="7"/>
      <c r="IU7731" s="11"/>
      <c r="IV7731" s="11"/>
      <c r="IW7731" s="11"/>
      <c r="AMI7731" s="12"/>
      <c r="AMJ7731" s="12"/>
      <c r="AMK7731" s="12"/>
    </row>
    <row r="7732" spans="1:1025">
      <c r="A7732" s="23">
        <v>5</v>
      </c>
      <c r="B7732" s="23">
        <v>2000</v>
      </c>
      <c r="C7732" s="24">
        <v>153.15</v>
      </c>
      <c r="D7732" s="24">
        <v>49</v>
      </c>
      <c r="E7732" s="24">
        <v>1000</v>
      </c>
      <c r="F7732" s="27">
        <v>1.63</v>
      </c>
      <c r="G7732" s="24" t="s">
        <v>106</v>
      </c>
      <c r="H7732" s="1"/>
      <c r="I7732" s="1"/>
      <c r="AD7732" s="1"/>
      <c r="AE7732" s="1"/>
      <c r="AG7732" s="7"/>
      <c r="AH7732" s="7"/>
      <c r="AI7732" s="7"/>
      <c r="IU7732" s="11"/>
      <c r="IV7732" s="11"/>
      <c r="IW7732" s="11"/>
      <c r="AMI7732" s="12"/>
      <c r="AMJ7732" s="12"/>
      <c r="AMK7732" s="12"/>
    </row>
    <row r="7733" spans="1:1025">
      <c r="A7733" s="23">
        <v>5</v>
      </c>
      <c r="B7733" s="23">
        <v>2000</v>
      </c>
      <c r="C7733" s="24">
        <v>153.15</v>
      </c>
      <c r="D7733" s="24">
        <v>49</v>
      </c>
      <c r="E7733" s="24">
        <v>2000</v>
      </c>
      <c r="F7733" s="27">
        <v>1.1299999999999999</v>
      </c>
      <c r="G7733" s="24" t="s">
        <v>106</v>
      </c>
      <c r="H7733" s="1"/>
      <c r="I7733" s="1"/>
      <c r="AD7733" s="1"/>
      <c r="AE7733" s="1"/>
      <c r="AG7733" s="7"/>
      <c r="AH7733" s="7"/>
      <c r="AI7733" s="7"/>
      <c r="IU7733" s="11"/>
      <c r="IV7733" s="11"/>
      <c r="IW7733" s="11"/>
      <c r="AMI7733" s="12"/>
      <c r="AMJ7733" s="12"/>
      <c r="AMK7733" s="12"/>
    </row>
    <row r="7734" spans="1:1025">
      <c r="A7734" s="23">
        <v>5</v>
      </c>
      <c r="B7734" s="23">
        <v>2000</v>
      </c>
      <c r="C7734" s="24">
        <v>153.15</v>
      </c>
      <c r="D7734" s="24">
        <v>49</v>
      </c>
      <c r="E7734" s="24">
        <v>2500</v>
      </c>
      <c r="F7734" s="27">
        <v>0.75</v>
      </c>
      <c r="G7734" s="24" t="s">
        <v>106</v>
      </c>
      <c r="H7734" s="1"/>
      <c r="I7734" s="1"/>
      <c r="AD7734" s="1"/>
      <c r="AE7734" s="1"/>
      <c r="AG7734" s="7"/>
      <c r="AH7734" s="7"/>
      <c r="AI7734" s="7"/>
      <c r="IU7734" s="11"/>
      <c r="IV7734" s="11"/>
      <c r="IW7734" s="11"/>
      <c r="AMI7734" s="12"/>
      <c r="AMJ7734" s="12"/>
      <c r="AMK7734" s="12"/>
    </row>
    <row r="7735" spans="1:1025">
      <c r="A7735" s="23">
        <v>5</v>
      </c>
      <c r="B7735" s="23">
        <v>2000</v>
      </c>
      <c r="C7735" s="24">
        <v>151.36000000000001</v>
      </c>
      <c r="D7735" s="24">
        <v>48.18</v>
      </c>
      <c r="E7735" s="24">
        <v>5</v>
      </c>
      <c r="F7735" s="27">
        <v>0.62</v>
      </c>
      <c r="G7735" s="24" t="s">
        <v>106</v>
      </c>
      <c r="H7735" s="1"/>
      <c r="I7735" s="1"/>
      <c r="AD7735" s="1"/>
      <c r="AE7735" s="1"/>
      <c r="AG7735" s="7"/>
      <c r="AH7735" s="7"/>
      <c r="AI7735" s="7"/>
      <c r="IU7735" s="11"/>
      <c r="IV7735" s="11"/>
      <c r="IW7735" s="11"/>
      <c r="AMI7735" s="12"/>
      <c r="AMJ7735" s="12"/>
      <c r="AMK7735" s="12"/>
    </row>
    <row r="7736" spans="1:1025">
      <c r="A7736" s="23">
        <v>5</v>
      </c>
      <c r="B7736" s="23">
        <v>2000</v>
      </c>
      <c r="C7736" s="24">
        <v>151.36000000000001</v>
      </c>
      <c r="D7736" s="24">
        <v>48.18</v>
      </c>
      <c r="E7736" s="24">
        <v>25</v>
      </c>
      <c r="F7736" s="27">
        <v>0.55000000000000104</v>
      </c>
      <c r="G7736" s="24" t="s">
        <v>106</v>
      </c>
      <c r="H7736" s="1"/>
      <c r="I7736" s="1"/>
      <c r="AD7736" s="1"/>
      <c r="AE7736" s="1"/>
      <c r="AG7736" s="7"/>
      <c r="AH7736" s="7"/>
      <c r="AI7736" s="7"/>
      <c r="IU7736" s="11"/>
      <c r="IV7736" s="11"/>
      <c r="IW7736" s="11"/>
      <c r="AMI7736" s="12"/>
      <c r="AMJ7736" s="12"/>
      <c r="AMK7736" s="12"/>
    </row>
    <row r="7737" spans="1:1025">
      <c r="A7737" s="23">
        <v>5</v>
      </c>
      <c r="B7737" s="23">
        <v>2000</v>
      </c>
      <c r="C7737" s="24">
        <v>151.36000000000001</v>
      </c>
      <c r="D7737" s="24">
        <v>48.18</v>
      </c>
      <c r="E7737" s="24">
        <v>50</v>
      </c>
      <c r="F7737" s="27">
        <v>0.49</v>
      </c>
      <c r="G7737" s="24" t="s">
        <v>106</v>
      </c>
      <c r="H7737" s="1"/>
      <c r="I7737" s="1"/>
      <c r="AD7737" s="1"/>
      <c r="AE7737" s="1"/>
      <c r="AG7737" s="7"/>
      <c r="AH7737" s="7"/>
      <c r="AI7737" s="7"/>
      <c r="IU7737" s="11"/>
      <c r="IV7737" s="11"/>
      <c r="IW7737" s="11"/>
      <c r="AMI7737" s="12"/>
      <c r="AMJ7737" s="12"/>
      <c r="AMK7737" s="12"/>
    </row>
    <row r="7738" spans="1:1025">
      <c r="A7738" s="23">
        <v>5</v>
      </c>
      <c r="B7738" s="23">
        <v>2000</v>
      </c>
      <c r="C7738" s="24">
        <v>151.36000000000001</v>
      </c>
      <c r="D7738" s="24">
        <v>48.18</v>
      </c>
      <c r="E7738" s="24">
        <v>125</v>
      </c>
      <c r="F7738" s="27">
        <v>0.56000000000000105</v>
      </c>
      <c r="G7738" s="24" t="s">
        <v>106</v>
      </c>
      <c r="H7738" s="1"/>
      <c r="I7738" s="1"/>
      <c r="AD7738" s="1"/>
      <c r="AE7738" s="1"/>
      <c r="AG7738" s="7"/>
      <c r="AH7738" s="7"/>
      <c r="AI7738" s="7"/>
      <c r="IU7738" s="11"/>
      <c r="IV7738" s="11"/>
      <c r="IW7738" s="11"/>
      <c r="AMI7738" s="12"/>
      <c r="AMJ7738" s="12"/>
      <c r="AMK7738" s="12"/>
    </row>
    <row r="7739" spans="1:1025">
      <c r="A7739" s="23">
        <v>5</v>
      </c>
      <c r="B7739" s="23">
        <v>2000</v>
      </c>
      <c r="C7739" s="24">
        <v>151.36000000000001</v>
      </c>
      <c r="D7739" s="24">
        <v>48.18</v>
      </c>
      <c r="E7739" s="24">
        <v>140</v>
      </c>
      <c r="F7739" s="27">
        <v>0.61</v>
      </c>
      <c r="G7739" s="24" t="s">
        <v>106</v>
      </c>
      <c r="H7739" s="1"/>
      <c r="I7739" s="1"/>
      <c r="AD7739" s="1"/>
      <c r="AE7739" s="1"/>
      <c r="AG7739" s="7"/>
      <c r="AH7739" s="7"/>
      <c r="AI7739" s="7"/>
      <c r="IU7739" s="11"/>
      <c r="IV7739" s="11"/>
      <c r="IW7739" s="11"/>
      <c r="AMI7739" s="12"/>
      <c r="AMJ7739" s="12"/>
      <c r="AMK7739" s="12"/>
    </row>
    <row r="7740" spans="1:1025">
      <c r="A7740" s="23">
        <v>5</v>
      </c>
      <c r="B7740" s="23">
        <v>2000</v>
      </c>
      <c r="C7740" s="24">
        <v>151.36000000000001</v>
      </c>
      <c r="D7740" s="24">
        <v>48.18</v>
      </c>
      <c r="E7740" s="24">
        <v>160</v>
      </c>
      <c r="F7740" s="27">
        <v>0.71</v>
      </c>
      <c r="G7740" s="24" t="s">
        <v>106</v>
      </c>
      <c r="H7740" s="1"/>
      <c r="I7740" s="1"/>
      <c r="AD7740" s="1"/>
      <c r="AE7740" s="1"/>
      <c r="AG7740" s="7"/>
      <c r="AH7740" s="7"/>
      <c r="AI7740" s="7"/>
      <c r="IU7740" s="11"/>
      <c r="IV7740" s="11"/>
      <c r="IW7740" s="11"/>
      <c r="AMI7740" s="12"/>
      <c r="AMJ7740" s="12"/>
      <c r="AMK7740" s="12"/>
    </row>
    <row r="7741" spans="1:1025">
      <c r="A7741" s="23">
        <v>5</v>
      </c>
      <c r="B7741" s="23">
        <v>2000</v>
      </c>
      <c r="C7741" s="24">
        <v>151.36000000000001</v>
      </c>
      <c r="D7741" s="24">
        <v>48.18</v>
      </c>
      <c r="E7741" s="24">
        <v>200</v>
      </c>
      <c r="F7741" s="27">
        <v>0.75</v>
      </c>
      <c r="G7741" s="24" t="s">
        <v>106</v>
      </c>
      <c r="H7741" s="1"/>
      <c r="I7741" s="1"/>
      <c r="AD7741" s="1"/>
      <c r="AE7741" s="1"/>
      <c r="AG7741" s="7"/>
      <c r="AH7741" s="7"/>
      <c r="AI7741" s="7"/>
      <c r="IU7741" s="11"/>
      <c r="IV7741" s="11"/>
      <c r="IW7741" s="11"/>
      <c r="AMI7741" s="12"/>
      <c r="AMJ7741" s="12"/>
      <c r="AMK7741" s="12"/>
    </row>
    <row r="7742" spans="1:1025">
      <c r="A7742" s="23">
        <v>5</v>
      </c>
      <c r="B7742" s="23">
        <v>2000</v>
      </c>
      <c r="C7742" s="24">
        <v>151.36000000000001</v>
      </c>
      <c r="D7742" s="24">
        <v>48.18</v>
      </c>
      <c r="E7742" s="24">
        <v>300</v>
      </c>
      <c r="F7742" s="27">
        <v>0.85</v>
      </c>
      <c r="G7742" s="24" t="s">
        <v>106</v>
      </c>
      <c r="H7742" s="1"/>
      <c r="I7742" s="1"/>
      <c r="AD7742" s="1"/>
      <c r="AE7742" s="1"/>
      <c r="AG7742" s="7"/>
      <c r="AH7742" s="7"/>
      <c r="AI7742" s="7"/>
      <c r="IU7742" s="11"/>
      <c r="IV7742" s="11"/>
      <c r="IW7742" s="11"/>
      <c r="AMI7742" s="12"/>
      <c r="AMJ7742" s="12"/>
      <c r="AMK7742" s="12"/>
    </row>
    <row r="7743" spans="1:1025">
      <c r="A7743" s="23">
        <v>5</v>
      </c>
      <c r="B7743" s="23">
        <v>2000</v>
      </c>
      <c r="C7743" s="24">
        <v>151.36000000000001</v>
      </c>
      <c r="D7743" s="24">
        <v>48.18</v>
      </c>
      <c r="E7743" s="24">
        <v>400</v>
      </c>
      <c r="F7743" s="27">
        <v>0.87</v>
      </c>
      <c r="G7743" s="24" t="s">
        <v>106</v>
      </c>
      <c r="H7743" s="1"/>
      <c r="I7743" s="1"/>
      <c r="AD7743" s="1"/>
      <c r="AE7743" s="1"/>
      <c r="AG7743" s="7"/>
      <c r="AH7743" s="7"/>
      <c r="AI7743" s="7"/>
      <c r="IU7743" s="11"/>
      <c r="IV7743" s="11"/>
      <c r="IW7743" s="11"/>
      <c r="AMI7743" s="12"/>
      <c r="AMJ7743" s="12"/>
      <c r="AMK7743" s="12"/>
    </row>
    <row r="7744" spans="1:1025">
      <c r="A7744" s="23">
        <v>5</v>
      </c>
      <c r="B7744" s="23">
        <v>2000</v>
      </c>
      <c r="C7744" s="24">
        <v>151.36000000000001</v>
      </c>
      <c r="D7744" s="24">
        <v>48.18</v>
      </c>
      <c r="E7744" s="24">
        <v>600</v>
      </c>
      <c r="F7744" s="27">
        <v>1.29</v>
      </c>
      <c r="G7744" s="24" t="s">
        <v>106</v>
      </c>
      <c r="H7744" s="1"/>
      <c r="I7744" s="1"/>
      <c r="AD7744" s="1"/>
      <c r="AE7744" s="1"/>
      <c r="AG7744" s="7"/>
      <c r="AH7744" s="7"/>
      <c r="AI7744" s="7"/>
      <c r="IU7744" s="11"/>
      <c r="IV7744" s="11"/>
      <c r="IW7744" s="11"/>
      <c r="AMI7744" s="12"/>
      <c r="AMJ7744" s="12"/>
      <c r="AMK7744" s="12"/>
    </row>
    <row r="7745" spans="1:1025">
      <c r="A7745" s="23">
        <v>5</v>
      </c>
      <c r="B7745" s="23">
        <v>2000</v>
      </c>
      <c r="C7745" s="24">
        <v>151.36000000000001</v>
      </c>
      <c r="D7745" s="24">
        <v>48.18</v>
      </c>
      <c r="E7745" s="24">
        <v>800</v>
      </c>
      <c r="F7745" s="27">
        <v>1.46</v>
      </c>
      <c r="G7745" s="24" t="s">
        <v>106</v>
      </c>
      <c r="H7745" s="1"/>
      <c r="I7745" s="1"/>
      <c r="AD7745" s="1"/>
      <c r="AE7745" s="1"/>
      <c r="AG7745" s="7"/>
      <c r="AH7745" s="7"/>
      <c r="AI7745" s="7"/>
      <c r="IU7745" s="11"/>
      <c r="IV7745" s="11"/>
      <c r="IW7745" s="11"/>
      <c r="AMI7745" s="12"/>
      <c r="AMJ7745" s="12"/>
      <c r="AMK7745" s="12"/>
    </row>
    <row r="7746" spans="1:1025">
      <c r="A7746" s="23">
        <v>5</v>
      </c>
      <c r="B7746" s="23">
        <v>2000</v>
      </c>
      <c r="C7746" s="24">
        <v>151.36000000000001</v>
      </c>
      <c r="D7746" s="24">
        <v>48.18</v>
      </c>
      <c r="E7746" s="24">
        <v>50</v>
      </c>
      <c r="F7746" s="27">
        <v>0.1</v>
      </c>
      <c r="G7746" s="24" t="s">
        <v>106</v>
      </c>
      <c r="H7746" s="1"/>
      <c r="I7746" s="1"/>
      <c r="AD7746" s="1"/>
      <c r="AE7746" s="1"/>
      <c r="AG7746" s="7"/>
      <c r="AH7746" s="7"/>
      <c r="AI7746" s="7"/>
      <c r="IU7746" s="11"/>
      <c r="IV7746" s="11"/>
      <c r="IW7746" s="11"/>
      <c r="AMI7746" s="12"/>
      <c r="AMJ7746" s="12"/>
      <c r="AMK7746" s="12"/>
    </row>
    <row r="7747" spans="1:1025">
      <c r="A7747" s="23">
        <v>5</v>
      </c>
      <c r="B7747" s="23">
        <v>2000</v>
      </c>
      <c r="C7747" s="24">
        <v>151.36000000000001</v>
      </c>
      <c r="D7747" s="24">
        <v>48.18</v>
      </c>
      <c r="E7747" s="24">
        <v>80</v>
      </c>
      <c r="F7747" s="27">
        <v>0.24</v>
      </c>
      <c r="G7747" s="24" t="s">
        <v>106</v>
      </c>
      <c r="H7747" s="1"/>
      <c r="I7747" s="1"/>
      <c r="AD7747" s="1"/>
      <c r="AE7747" s="1"/>
      <c r="AG7747" s="7"/>
      <c r="AH7747" s="7"/>
      <c r="AI7747" s="7"/>
      <c r="IU7747" s="11"/>
      <c r="IV7747" s="11"/>
      <c r="IW7747" s="11"/>
      <c r="AMI7747" s="12"/>
      <c r="AMJ7747" s="12"/>
      <c r="AMK7747" s="12"/>
    </row>
    <row r="7748" spans="1:1025">
      <c r="A7748" s="23">
        <v>5</v>
      </c>
      <c r="B7748" s="23">
        <v>2000</v>
      </c>
      <c r="C7748" s="24">
        <v>150.75</v>
      </c>
      <c r="D7748" s="24">
        <v>44.7</v>
      </c>
      <c r="E7748" s="24">
        <v>100</v>
      </c>
      <c r="F7748" s="27">
        <v>0.55000000000000104</v>
      </c>
      <c r="G7748" s="24" t="s">
        <v>106</v>
      </c>
      <c r="H7748" s="1"/>
      <c r="I7748" s="1"/>
      <c r="AD7748" s="1"/>
      <c r="AE7748" s="1"/>
      <c r="AG7748" s="7"/>
      <c r="AH7748" s="7"/>
      <c r="AI7748" s="7"/>
      <c r="IU7748" s="11"/>
      <c r="IV7748" s="11"/>
      <c r="IW7748" s="11"/>
      <c r="AMI7748" s="12"/>
      <c r="AMJ7748" s="12"/>
      <c r="AMK7748" s="12"/>
    </row>
    <row r="7749" spans="1:1025">
      <c r="A7749" s="23">
        <v>5</v>
      </c>
      <c r="B7749" s="23">
        <v>2000</v>
      </c>
      <c r="C7749" s="24">
        <v>150.75</v>
      </c>
      <c r="D7749" s="24">
        <v>44.7</v>
      </c>
      <c r="E7749" s="24">
        <v>125</v>
      </c>
      <c r="F7749" s="27">
        <v>0.67</v>
      </c>
      <c r="G7749" s="24" t="s">
        <v>106</v>
      </c>
      <c r="H7749" s="1"/>
      <c r="I7749" s="1"/>
      <c r="AD7749" s="1"/>
      <c r="AE7749" s="1"/>
      <c r="AG7749" s="7"/>
      <c r="AH7749" s="7"/>
      <c r="AI7749" s="7"/>
      <c r="IU7749" s="11"/>
      <c r="IV7749" s="11"/>
      <c r="IW7749" s="11"/>
      <c r="AMI7749" s="12"/>
      <c r="AMJ7749" s="12"/>
      <c r="AMK7749" s="12"/>
    </row>
    <row r="7750" spans="1:1025">
      <c r="A7750" s="23">
        <v>5</v>
      </c>
      <c r="B7750" s="23">
        <v>2000</v>
      </c>
      <c r="C7750" s="24">
        <v>150.75</v>
      </c>
      <c r="D7750" s="24">
        <v>44.7</v>
      </c>
      <c r="E7750" s="24">
        <v>150</v>
      </c>
      <c r="F7750" s="27">
        <v>1</v>
      </c>
      <c r="G7750" s="24" t="s">
        <v>106</v>
      </c>
      <c r="H7750" s="1"/>
      <c r="I7750" s="1"/>
      <c r="AD7750" s="1"/>
      <c r="AE7750" s="1"/>
      <c r="AG7750" s="7"/>
      <c r="AH7750" s="7"/>
      <c r="AI7750" s="7"/>
      <c r="IU7750" s="11"/>
      <c r="IV7750" s="11"/>
      <c r="IW7750" s="11"/>
      <c r="AMI7750" s="12"/>
      <c r="AMJ7750" s="12"/>
      <c r="AMK7750" s="12"/>
    </row>
    <row r="7751" spans="1:1025">
      <c r="A7751" s="23">
        <v>5</v>
      </c>
      <c r="B7751" s="23">
        <v>2000</v>
      </c>
      <c r="C7751" s="24">
        <v>150.75</v>
      </c>
      <c r="D7751" s="24">
        <v>44.7</v>
      </c>
      <c r="E7751" s="24">
        <v>200</v>
      </c>
      <c r="F7751" s="27">
        <v>1.05</v>
      </c>
      <c r="G7751" s="24" t="s">
        <v>106</v>
      </c>
      <c r="H7751" s="1"/>
      <c r="I7751" s="1"/>
      <c r="AD7751" s="1"/>
      <c r="AE7751" s="1"/>
      <c r="AG7751" s="7"/>
      <c r="AH7751" s="7"/>
      <c r="AI7751" s="7"/>
      <c r="IU7751" s="11"/>
      <c r="IV7751" s="11"/>
      <c r="IW7751" s="11"/>
      <c r="AMI7751" s="12"/>
      <c r="AMJ7751" s="12"/>
      <c r="AMK7751" s="12"/>
    </row>
    <row r="7752" spans="1:1025">
      <c r="A7752" s="23">
        <v>5</v>
      </c>
      <c r="B7752" s="23">
        <v>2000</v>
      </c>
      <c r="C7752" s="24">
        <v>150.75</v>
      </c>
      <c r="D7752" s="24">
        <v>44.7</v>
      </c>
      <c r="E7752" s="24">
        <v>300</v>
      </c>
      <c r="F7752" s="27">
        <v>1.08</v>
      </c>
      <c r="G7752" s="24" t="s">
        <v>106</v>
      </c>
      <c r="H7752" s="1"/>
      <c r="I7752" s="1"/>
      <c r="AD7752" s="1"/>
      <c r="AE7752" s="1"/>
      <c r="AG7752" s="7"/>
      <c r="AH7752" s="7"/>
      <c r="AI7752" s="7"/>
      <c r="IU7752" s="11"/>
      <c r="IV7752" s="11"/>
      <c r="IW7752" s="11"/>
      <c r="AMI7752" s="12"/>
      <c r="AMJ7752" s="12"/>
      <c r="AMK7752" s="12"/>
    </row>
    <row r="7753" spans="1:1025">
      <c r="A7753" s="23">
        <v>5</v>
      </c>
      <c r="B7753" s="23">
        <v>2000</v>
      </c>
      <c r="C7753" s="24">
        <v>150.75</v>
      </c>
      <c r="D7753" s="24">
        <v>44.7</v>
      </c>
      <c r="E7753" s="24">
        <v>400</v>
      </c>
      <c r="F7753" s="27">
        <v>1.01</v>
      </c>
      <c r="G7753" s="24" t="s">
        <v>106</v>
      </c>
      <c r="H7753" s="1"/>
      <c r="I7753" s="1"/>
      <c r="AD7753" s="1"/>
      <c r="AE7753" s="1"/>
      <c r="AG7753" s="7"/>
      <c r="AH7753" s="7"/>
      <c r="AI7753" s="7"/>
      <c r="IU7753" s="11"/>
      <c r="IV7753" s="11"/>
      <c r="IW7753" s="11"/>
      <c r="AMI7753" s="12"/>
      <c r="AMJ7753" s="12"/>
      <c r="AMK7753" s="12"/>
    </row>
    <row r="7754" spans="1:1025">
      <c r="A7754" s="23">
        <v>5</v>
      </c>
      <c r="B7754" s="23">
        <v>2000</v>
      </c>
      <c r="C7754" s="24">
        <v>150.75</v>
      </c>
      <c r="D7754" s="24">
        <v>44.7</v>
      </c>
      <c r="E7754" s="24">
        <v>600</v>
      </c>
      <c r="F7754" s="27">
        <v>1.22</v>
      </c>
      <c r="G7754" s="24" t="s">
        <v>106</v>
      </c>
      <c r="H7754" s="1"/>
      <c r="I7754" s="1"/>
      <c r="AD7754" s="1"/>
      <c r="AE7754" s="1"/>
      <c r="AG7754" s="7"/>
      <c r="AH7754" s="7"/>
      <c r="AI7754" s="7"/>
      <c r="IU7754" s="11"/>
      <c r="IV7754" s="11"/>
      <c r="IW7754" s="11"/>
      <c r="AMI7754" s="12"/>
      <c r="AMJ7754" s="12"/>
      <c r="AMK7754" s="12"/>
    </row>
    <row r="7755" spans="1:1025">
      <c r="A7755" s="23">
        <v>5</v>
      </c>
      <c r="B7755" s="23">
        <v>2000</v>
      </c>
      <c r="C7755" s="24">
        <v>150.75</v>
      </c>
      <c r="D7755" s="24">
        <v>44.7</v>
      </c>
      <c r="E7755" s="24">
        <v>800</v>
      </c>
      <c r="F7755" s="27">
        <v>1.3</v>
      </c>
      <c r="G7755" s="24" t="s">
        <v>106</v>
      </c>
      <c r="H7755" s="1"/>
      <c r="I7755" s="1"/>
      <c r="AD7755" s="1"/>
      <c r="AE7755" s="1"/>
      <c r="AG7755" s="7"/>
      <c r="AH7755" s="7"/>
      <c r="AI7755" s="7"/>
      <c r="IU7755" s="11"/>
      <c r="IV7755" s="11"/>
      <c r="IW7755" s="11"/>
      <c r="AMI7755" s="12"/>
      <c r="AMJ7755" s="12"/>
      <c r="AMK7755" s="12"/>
    </row>
    <row r="7756" spans="1:1025">
      <c r="A7756" s="23">
        <v>5</v>
      </c>
      <c r="B7756" s="23">
        <v>2000</v>
      </c>
      <c r="C7756" s="24">
        <v>150.75</v>
      </c>
      <c r="D7756" s="24">
        <v>44.7</v>
      </c>
      <c r="E7756" s="24">
        <v>1000</v>
      </c>
      <c r="F7756" s="27">
        <v>1.1399999999999999</v>
      </c>
      <c r="G7756" s="24" t="s">
        <v>106</v>
      </c>
      <c r="H7756" s="1"/>
      <c r="I7756" s="1"/>
      <c r="AD7756" s="1"/>
      <c r="AE7756" s="1"/>
      <c r="AG7756" s="7"/>
      <c r="AH7756" s="7"/>
      <c r="AI7756" s="7"/>
      <c r="IU7756" s="11"/>
      <c r="IV7756" s="11"/>
      <c r="IW7756" s="11"/>
      <c r="AMI7756" s="12"/>
      <c r="AMJ7756" s="12"/>
      <c r="AMK7756" s="12"/>
    </row>
    <row r="7757" spans="1:1025">
      <c r="A7757" s="23">
        <v>5</v>
      </c>
      <c r="B7757" s="23">
        <v>2000</v>
      </c>
      <c r="C7757" s="24">
        <v>150.75</v>
      </c>
      <c r="D7757" s="24">
        <v>44.7</v>
      </c>
      <c r="E7757" s="24">
        <v>1250</v>
      </c>
      <c r="F7757" s="27">
        <v>1.18</v>
      </c>
      <c r="G7757" s="24" t="s">
        <v>106</v>
      </c>
      <c r="H7757" s="1"/>
      <c r="I7757" s="1"/>
      <c r="AD7757" s="1"/>
      <c r="AE7757" s="1"/>
      <c r="AG7757" s="7"/>
      <c r="AH7757" s="7"/>
      <c r="AI7757" s="7"/>
      <c r="IU7757" s="11"/>
      <c r="IV7757" s="11"/>
      <c r="IW7757" s="11"/>
      <c r="AMI7757" s="12"/>
      <c r="AMJ7757" s="12"/>
      <c r="AMK7757" s="12"/>
    </row>
    <row r="7758" spans="1:1025">
      <c r="A7758" s="23">
        <v>5</v>
      </c>
      <c r="B7758" s="23">
        <v>2000</v>
      </c>
      <c r="C7758" s="24">
        <v>150.75</v>
      </c>
      <c r="D7758" s="24">
        <v>44.7</v>
      </c>
      <c r="E7758" s="24">
        <v>1500</v>
      </c>
      <c r="F7758" s="27">
        <v>1.1100000000000001</v>
      </c>
      <c r="G7758" s="24" t="s">
        <v>106</v>
      </c>
      <c r="H7758" s="1"/>
      <c r="I7758" s="1"/>
      <c r="AD7758" s="1"/>
      <c r="AE7758" s="1"/>
      <c r="AG7758" s="7"/>
      <c r="AH7758" s="7"/>
      <c r="AI7758" s="7"/>
      <c r="IU7758" s="11"/>
      <c r="IV7758" s="11"/>
      <c r="IW7758" s="11"/>
      <c r="AMI7758" s="12"/>
      <c r="AMJ7758" s="12"/>
      <c r="AMK7758" s="12"/>
    </row>
    <row r="7759" spans="1:1025">
      <c r="A7759" s="23">
        <v>5</v>
      </c>
      <c r="B7759" s="23">
        <v>2000</v>
      </c>
      <c r="C7759" s="24">
        <v>150.75</v>
      </c>
      <c r="D7759" s="24">
        <v>44.7</v>
      </c>
      <c r="E7759" s="24">
        <v>2000</v>
      </c>
      <c r="F7759" s="27">
        <v>0.98</v>
      </c>
      <c r="G7759" s="24" t="s">
        <v>106</v>
      </c>
      <c r="H7759" s="1"/>
      <c r="I7759" s="1"/>
      <c r="AD7759" s="1"/>
      <c r="AE7759" s="1"/>
      <c r="AG7759" s="7"/>
      <c r="AH7759" s="7"/>
      <c r="AI7759" s="7"/>
      <c r="IU7759" s="11"/>
      <c r="IV7759" s="11"/>
      <c r="IW7759" s="11"/>
      <c r="AMI7759" s="12"/>
      <c r="AMJ7759" s="12"/>
      <c r="AMK7759" s="12"/>
    </row>
    <row r="7760" spans="1:1025">
      <c r="A7760" s="23">
        <v>5</v>
      </c>
      <c r="B7760" s="23">
        <v>2000</v>
      </c>
      <c r="C7760" s="24">
        <v>150.75</v>
      </c>
      <c r="D7760" s="24">
        <v>44.7</v>
      </c>
      <c r="E7760" s="24">
        <v>2500</v>
      </c>
      <c r="F7760" s="27">
        <v>0.83</v>
      </c>
      <c r="G7760" s="24" t="s">
        <v>106</v>
      </c>
      <c r="H7760" s="1"/>
      <c r="I7760" s="1"/>
      <c r="AD7760" s="1"/>
      <c r="AE7760" s="1"/>
      <c r="AG7760" s="7"/>
      <c r="AH7760" s="7"/>
      <c r="AI7760" s="7"/>
      <c r="IU7760" s="11"/>
      <c r="IV7760" s="11"/>
      <c r="IW7760" s="11"/>
      <c r="AMI7760" s="12"/>
      <c r="AMJ7760" s="12"/>
      <c r="AMK7760" s="12"/>
    </row>
    <row r="7761" spans="1:1025">
      <c r="A7761" s="23">
        <v>5</v>
      </c>
      <c r="B7761" s="23">
        <v>2000</v>
      </c>
      <c r="C7761" s="24">
        <v>150.75</v>
      </c>
      <c r="D7761" s="24">
        <v>44.7</v>
      </c>
      <c r="E7761" s="24">
        <v>3000</v>
      </c>
      <c r="F7761" s="27">
        <v>0.79</v>
      </c>
      <c r="G7761" s="24" t="s">
        <v>106</v>
      </c>
      <c r="H7761" s="1"/>
      <c r="I7761" s="1"/>
      <c r="AD7761" s="1"/>
      <c r="AE7761" s="1"/>
      <c r="AG7761" s="7"/>
      <c r="AH7761" s="7"/>
      <c r="AI7761" s="7"/>
      <c r="IU7761" s="11"/>
      <c r="IV7761" s="11"/>
      <c r="IW7761" s="11"/>
      <c r="AMI7761" s="12"/>
      <c r="AMJ7761" s="12"/>
      <c r="AMK7761" s="12"/>
    </row>
    <row r="7762" spans="1:1025">
      <c r="A7762" s="23">
        <v>5</v>
      </c>
      <c r="B7762" s="23">
        <v>2000</v>
      </c>
      <c r="C7762" s="24">
        <v>150.75</v>
      </c>
      <c r="D7762" s="24">
        <v>44.7</v>
      </c>
      <c r="E7762" s="24">
        <v>3500</v>
      </c>
      <c r="F7762" s="27">
        <v>0.85</v>
      </c>
      <c r="G7762" s="24" t="s">
        <v>106</v>
      </c>
      <c r="H7762" s="1"/>
      <c r="I7762" s="1"/>
      <c r="AD7762" s="1"/>
      <c r="AE7762" s="1"/>
      <c r="AG7762" s="7"/>
      <c r="AH7762" s="7"/>
      <c r="AI7762" s="7"/>
      <c r="IU7762" s="11"/>
      <c r="IV7762" s="11"/>
      <c r="IW7762" s="11"/>
      <c r="AMI7762" s="12"/>
      <c r="AMJ7762" s="12"/>
      <c r="AMK7762" s="12"/>
    </row>
    <row r="7763" spans="1:1025">
      <c r="A7763" s="23">
        <v>5</v>
      </c>
      <c r="B7763" s="23">
        <v>2000</v>
      </c>
      <c r="C7763" s="24">
        <v>150.75</v>
      </c>
      <c r="D7763" s="24">
        <v>44.7</v>
      </c>
      <c r="E7763" s="24">
        <v>4000</v>
      </c>
      <c r="F7763" s="27">
        <v>0.86</v>
      </c>
      <c r="G7763" s="24" t="s">
        <v>106</v>
      </c>
      <c r="H7763" s="1"/>
      <c r="I7763" s="1"/>
      <c r="AD7763" s="1"/>
      <c r="AE7763" s="1"/>
      <c r="AG7763" s="7"/>
      <c r="AH7763" s="7"/>
      <c r="AI7763" s="7"/>
      <c r="IU7763" s="11"/>
      <c r="IV7763" s="11"/>
      <c r="IW7763" s="11"/>
      <c r="AMI7763" s="12"/>
      <c r="AMJ7763" s="12"/>
      <c r="AMK7763" s="12"/>
    </row>
    <row r="7764" spans="1:1025">
      <c r="A7764" s="23">
        <v>5</v>
      </c>
      <c r="B7764" s="23">
        <v>2000</v>
      </c>
      <c r="C7764" s="24">
        <v>150.75</v>
      </c>
      <c r="D7764" s="24">
        <v>44.7</v>
      </c>
      <c r="E7764" s="24">
        <v>4500</v>
      </c>
      <c r="F7764" s="27">
        <v>0.73</v>
      </c>
      <c r="G7764" s="24" t="s">
        <v>106</v>
      </c>
      <c r="H7764" s="1"/>
      <c r="I7764" s="1"/>
      <c r="AD7764" s="1"/>
      <c r="AE7764" s="1"/>
      <c r="AG7764" s="7"/>
      <c r="AH7764" s="7"/>
      <c r="AI7764" s="7"/>
      <c r="IU7764" s="11"/>
      <c r="IV7764" s="11"/>
      <c r="IW7764" s="11"/>
      <c r="AMI7764" s="12"/>
      <c r="AMJ7764" s="12"/>
      <c r="AMK7764" s="12"/>
    </row>
    <row r="7765" spans="1:1025">
      <c r="A7765" s="23">
        <v>5</v>
      </c>
      <c r="B7765" s="23">
        <v>2000</v>
      </c>
      <c r="C7765" s="24">
        <v>150.75</v>
      </c>
      <c r="D7765" s="24">
        <v>44.7</v>
      </c>
      <c r="E7765" s="24">
        <v>5000</v>
      </c>
      <c r="F7765" s="27">
        <v>0.65</v>
      </c>
      <c r="G7765" s="24" t="s">
        <v>106</v>
      </c>
      <c r="H7765" s="1"/>
      <c r="I7765" s="1"/>
      <c r="AD7765" s="1"/>
      <c r="AE7765" s="1"/>
      <c r="AG7765" s="7"/>
      <c r="AH7765" s="7"/>
      <c r="AI7765" s="7"/>
      <c r="IU7765" s="11"/>
      <c r="IV7765" s="11"/>
      <c r="IW7765" s="11"/>
      <c r="AMI7765" s="12"/>
      <c r="AMJ7765" s="12"/>
      <c r="AMK7765" s="12"/>
    </row>
    <row r="7766" spans="1:1025">
      <c r="A7766" s="23">
        <v>5</v>
      </c>
      <c r="B7766" s="23">
        <v>2000</v>
      </c>
      <c r="C7766" s="24">
        <v>150.75</v>
      </c>
      <c r="D7766" s="24">
        <v>44.7</v>
      </c>
      <c r="E7766" s="24">
        <v>5500</v>
      </c>
      <c r="F7766" s="27">
        <v>0.62</v>
      </c>
      <c r="G7766" s="24" t="s">
        <v>106</v>
      </c>
      <c r="H7766" s="1"/>
      <c r="I7766" s="1"/>
      <c r="AD7766" s="1"/>
      <c r="AE7766" s="1"/>
      <c r="AG7766" s="7"/>
      <c r="AH7766" s="7"/>
      <c r="AI7766" s="7"/>
      <c r="IU7766" s="11"/>
      <c r="IV7766" s="11"/>
      <c r="IW7766" s="11"/>
      <c r="AMI7766" s="12"/>
      <c r="AMJ7766" s="12"/>
      <c r="AMK7766" s="12"/>
    </row>
    <row r="7767" spans="1:1025">
      <c r="A7767" s="23">
        <v>5</v>
      </c>
      <c r="B7767" s="23">
        <v>2000</v>
      </c>
      <c r="C7767" s="24">
        <v>152.29</v>
      </c>
      <c r="D7767" s="24">
        <v>45.5</v>
      </c>
      <c r="E7767" s="24">
        <v>5</v>
      </c>
      <c r="F7767" s="27">
        <v>0.18</v>
      </c>
      <c r="G7767" s="24" t="s">
        <v>106</v>
      </c>
      <c r="H7767" s="1"/>
      <c r="I7767" s="1"/>
      <c r="AD7767" s="1"/>
      <c r="AE7767" s="1"/>
      <c r="AG7767" s="7"/>
      <c r="AH7767" s="7"/>
      <c r="AI7767" s="7"/>
      <c r="IU7767" s="11"/>
      <c r="IV7767" s="11"/>
      <c r="IW7767" s="11"/>
      <c r="AMI7767" s="12"/>
      <c r="AMJ7767" s="12"/>
      <c r="AMK7767" s="12"/>
    </row>
    <row r="7768" spans="1:1025">
      <c r="A7768" s="23">
        <v>5</v>
      </c>
      <c r="B7768" s="23">
        <v>2000</v>
      </c>
      <c r="C7768" s="24">
        <v>152.29</v>
      </c>
      <c r="D7768" s="24">
        <v>45.5</v>
      </c>
      <c r="E7768" s="24">
        <v>75</v>
      </c>
      <c r="F7768" s="27">
        <v>0.22</v>
      </c>
      <c r="G7768" s="24" t="s">
        <v>106</v>
      </c>
      <c r="H7768" s="1"/>
      <c r="I7768" s="1"/>
      <c r="AD7768" s="1"/>
      <c r="AE7768" s="1"/>
      <c r="AG7768" s="7"/>
      <c r="AH7768" s="7"/>
      <c r="AI7768" s="7"/>
      <c r="IU7768" s="11"/>
      <c r="IV7768" s="11"/>
      <c r="IW7768" s="11"/>
      <c r="AMI7768" s="12"/>
      <c r="AMJ7768" s="12"/>
      <c r="AMK7768" s="12"/>
    </row>
    <row r="7769" spans="1:1025">
      <c r="A7769" s="23">
        <v>5</v>
      </c>
      <c r="B7769" s="23">
        <v>2000</v>
      </c>
      <c r="C7769" s="24">
        <v>152.29</v>
      </c>
      <c r="D7769" s="24">
        <v>45.5</v>
      </c>
      <c r="E7769" s="24">
        <v>100</v>
      </c>
      <c r="F7769" s="27">
        <v>0.3</v>
      </c>
      <c r="G7769" s="24" t="s">
        <v>106</v>
      </c>
      <c r="H7769" s="1"/>
      <c r="I7769" s="1"/>
      <c r="AD7769" s="1"/>
      <c r="AE7769" s="1"/>
      <c r="AG7769" s="7"/>
      <c r="AH7769" s="7"/>
      <c r="AI7769" s="7"/>
      <c r="IU7769" s="11"/>
      <c r="IV7769" s="11"/>
      <c r="IW7769" s="11"/>
      <c r="AMI7769" s="12"/>
      <c r="AMJ7769" s="12"/>
      <c r="AMK7769" s="12"/>
    </row>
    <row r="7770" spans="1:1025">
      <c r="A7770" s="23">
        <v>5</v>
      </c>
      <c r="B7770" s="23">
        <v>2000</v>
      </c>
      <c r="C7770" s="24">
        <v>152.29</v>
      </c>
      <c r="D7770" s="24">
        <v>45.5</v>
      </c>
      <c r="E7770" s="24">
        <v>125</v>
      </c>
      <c r="F7770" s="27">
        <v>0.4</v>
      </c>
      <c r="G7770" s="24" t="s">
        <v>106</v>
      </c>
      <c r="H7770" s="1"/>
      <c r="I7770" s="1"/>
      <c r="AD7770" s="1"/>
      <c r="AE7770" s="1"/>
      <c r="AG7770" s="7"/>
      <c r="AH7770" s="7"/>
      <c r="AI7770" s="7"/>
      <c r="IU7770" s="11"/>
      <c r="IV7770" s="11"/>
      <c r="IW7770" s="11"/>
      <c r="AMI7770" s="12"/>
      <c r="AMJ7770" s="12"/>
      <c r="AMK7770" s="12"/>
    </row>
    <row r="7771" spans="1:1025">
      <c r="A7771" s="23">
        <v>5</v>
      </c>
      <c r="B7771" s="23">
        <v>2000</v>
      </c>
      <c r="C7771" s="24">
        <v>152.29</v>
      </c>
      <c r="D7771" s="24">
        <v>45.5</v>
      </c>
      <c r="E7771" s="24">
        <v>150</v>
      </c>
      <c r="F7771" s="27">
        <v>0.6</v>
      </c>
      <c r="G7771" s="24" t="s">
        <v>106</v>
      </c>
      <c r="H7771" s="1"/>
      <c r="I7771" s="1"/>
      <c r="AD7771" s="1"/>
      <c r="AE7771" s="1"/>
      <c r="AG7771" s="7"/>
      <c r="AH7771" s="7"/>
      <c r="AI7771" s="7"/>
      <c r="IU7771" s="11"/>
      <c r="IV7771" s="11"/>
      <c r="IW7771" s="11"/>
      <c r="AMI7771" s="12"/>
      <c r="AMJ7771" s="12"/>
      <c r="AMK7771" s="12"/>
    </row>
    <row r="7772" spans="1:1025">
      <c r="A7772" s="23">
        <v>5</v>
      </c>
      <c r="B7772" s="23">
        <v>2000</v>
      </c>
      <c r="C7772" s="24">
        <v>152.29</v>
      </c>
      <c r="D7772" s="24">
        <v>45.5</v>
      </c>
      <c r="E7772" s="24">
        <v>200</v>
      </c>
      <c r="F7772" s="27">
        <v>0.66</v>
      </c>
      <c r="G7772" s="24" t="s">
        <v>106</v>
      </c>
      <c r="H7772" s="1"/>
      <c r="I7772" s="1"/>
      <c r="AD7772" s="1"/>
      <c r="AE7772" s="1"/>
      <c r="AG7772" s="7"/>
      <c r="AH7772" s="7"/>
      <c r="AI7772" s="7"/>
      <c r="IU7772" s="11"/>
      <c r="IV7772" s="11"/>
      <c r="IW7772" s="11"/>
      <c r="AMI7772" s="12"/>
      <c r="AMJ7772" s="12"/>
      <c r="AMK7772" s="12"/>
    </row>
    <row r="7773" spans="1:1025">
      <c r="A7773" s="23">
        <v>5</v>
      </c>
      <c r="B7773" s="23">
        <v>2000</v>
      </c>
      <c r="C7773" s="24">
        <v>152.29</v>
      </c>
      <c r="D7773" s="24">
        <v>45.5</v>
      </c>
      <c r="E7773" s="24">
        <v>300</v>
      </c>
      <c r="F7773" s="27">
        <v>0.84</v>
      </c>
      <c r="G7773" s="24" t="s">
        <v>106</v>
      </c>
      <c r="H7773" s="1"/>
      <c r="I7773" s="1"/>
      <c r="AD7773" s="1"/>
      <c r="AE7773" s="1"/>
      <c r="AG7773" s="7"/>
      <c r="AH7773" s="7"/>
      <c r="AI7773" s="7"/>
      <c r="IU7773" s="11"/>
      <c r="IV7773" s="11"/>
      <c r="IW7773" s="11"/>
      <c r="AMI7773" s="12"/>
      <c r="AMJ7773" s="12"/>
      <c r="AMK7773" s="12"/>
    </row>
    <row r="7774" spans="1:1025">
      <c r="A7774" s="23">
        <v>5</v>
      </c>
      <c r="B7774" s="23">
        <v>2000</v>
      </c>
      <c r="C7774" s="24">
        <v>152.29</v>
      </c>
      <c r="D7774" s="24">
        <v>45.5</v>
      </c>
      <c r="E7774" s="24">
        <v>400</v>
      </c>
      <c r="F7774" s="27">
        <v>1.07</v>
      </c>
      <c r="G7774" s="24" t="s">
        <v>106</v>
      </c>
      <c r="H7774" s="1"/>
      <c r="I7774" s="1"/>
      <c r="AD7774" s="1"/>
      <c r="AE7774" s="1"/>
      <c r="AG7774" s="7"/>
      <c r="AH7774" s="7"/>
      <c r="AI7774" s="7"/>
      <c r="IU7774" s="11"/>
      <c r="IV7774" s="11"/>
      <c r="IW7774" s="11"/>
      <c r="AMI7774" s="12"/>
      <c r="AMJ7774" s="12"/>
      <c r="AMK7774" s="12"/>
    </row>
    <row r="7775" spans="1:1025">
      <c r="A7775" s="23">
        <v>5</v>
      </c>
      <c r="B7775" s="23">
        <v>2000</v>
      </c>
      <c r="C7775" s="24">
        <v>152.29</v>
      </c>
      <c r="D7775" s="24">
        <v>45.5</v>
      </c>
      <c r="E7775" s="24">
        <v>600</v>
      </c>
      <c r="F7775" s="27">
        <v>1.49</v>
      </c>
      <c r="G7775" s="24" t="s">
        <v>106</v>
      </c>
      <c r="H7775" s="1"/>
      <c r="I7775" s="1"/>
      <c r="AD7775" s="1"/>
      <c r="AE7775" s="1"/>
      <c r="AG7775" s="7"/>
      <c r="AH7775" s="7"/>
      <c r="AI7775" s="7"/>
      <c r="IU7775" s="11"/>
      <c r="IV7775" s="11"/>
      <c r="IW7775" s="11"/>
      <c r="AMI7775" s="12"/>
      <c r="AMJ7775" s="12"/>
      <c r="AMK7775" s="12"/>
    </row>
    <row r="7776" spans="1:1025">
      <c r="A7776" s="23">
        <v>5</v>
      </c>
      <c r="B7776" s="23">
        <v>2000</v>
      </c>
      <c r="C7776" s="24">
        <v>152.29</v>
      </c>
      <c r="D7776" s="24">
        <v>45.5</v>
      </c>
      <c r="E7776" s="24">
        <v>800</v>
      </c>
      <c r="F7776" s="27">
        <v>1.78</v>
      </c>
      <c r="G7776" s="24" t="s">
        <v>106</v>
      </c>
      <c r="H7776" s="1"/>
      <c r="I7776" s="1"/>
      <c r="AD7776" s="1"/>
      <c r="AE7776" s="1"/>
      <c r="AG7776" s="7"/>
      <c r="AH7776" s="7"/>
      <c r="AI7776" s="7"/>
      <c r="IU7776" s="11"/>
      <c r="IV7776" s="11"/>
      <c r="IW7776" s="11"/>
      <c r="AMI7776" s="12"/>
      <c r="AMJ7776" s="12"/>
      <c r="AMK7776" s="12"/>
    </row>
    <row r="7777" spans="1:1025">
      <c r="A7777" s="23">
        <v>5</v>
      </c>
      <c r="B7777" s="23">
        <v>2000</v>
      </c>
      <c r="C7777" s="24">
        <v>152.29</v>
      </c>
      <c r="D7777" s="24">
        <v>45.5</v>
      </c>
      <c r="E7777" s="24">
        <v>1000</v>
      </c>
      <c r="F7777" s="27">
        <v>1.56</v>
      </c>
      <c r="G7777" s="24" t="s">
        <v>106</v>
      </c>
      <c r="H7777" s="1"/>
      <c r="I7777" s="1"/>
      <c r="AD7777" s="1"/>
      <c r="AE7777" s="1"/>
      <c r="AG7777" s="7"/>
      <c r="AH7777" s="7"/>
      <c r="AI7777" s="7"/>
      <c r="IU7777" s="11"/>
      <c r="IV7777" s="11"/>
      <c r="IW7777" s="11"/>
      <c r="AMI7777" s="12"/>
      <c r="AMJ7777" s="12"/>
      <c r="AMK7777" s="12"/>
    </row>
    <row r="7778" spans="1:1025">
      <c r="A7778" s="23">
        <v>5</v>
      </c>
      <c r="B7778" s="23">
        <v>2000</v>
      </c>
      <c r="C7778" s="24">
        <v>152.29</v>
      </c>
      <c r="D7778" s="24">
        <v>45.5</v>
      </c>
      <c r="E7778" s="24">
        <v>1250</v>
      </c>
      <c r="F7778" s="27">
        <v>0.94</v>
      </c>
      <c r="G7778" s="24" t="s">
        <v>106</v>
      </c>
      <c r="H7778" s="1"/>
      <c r="I7778" s="1"/>
      <c r="AD7778" s="1"/>
      <c r="AE7778" s="1"/>
      <c r="AG7778" s="7"/>
      <c r="AH7778" s="7"/>
      <c r="AI7778" s="7"/>
      <c r="IU7778" s="11"/>
      <c r="IV7778" s="11"/>
      <c r="IW7778" s="11"/>
      <c r="AMI7778" s="12"/>
      <c r="AMJ7778" s="12"/>
      <c r="AMK7778" s="12"/>
    </row>
    <row r="7779" spans="1:1025">
      <c r="A7779" s="23">
        <v>5</v>
      </c>
      <c r="B7779" s="23">
        <v>2000</v>
      </c>
      <c r="C7779" s="24">
        <v>152.29</v>
      </c>
      <c r="D7779" s="24">
        <v>45.5</v>
      </c>
      <c r="E7779" s="24">
        <v>1500</v>
      </c>
      <c r="F7779" s="27">
        <v>1.07</v>
      </c>
      <c r="G7779" s="24" t="s">
        <v>106</v>
      </c>
      <c r="H7779" s="1"/>
      <c r="I7779" s="1"/>
      <c r="AD7779" s="1"/>
      <c r="AE7779" s="1"/>
      <c r="AG7779" s="7"/>
      <c r="AH7779" s="7"/>
      <c r="AI7779" s="7"/>
      <c r="IU7779" s="11"/>
      <c r="IV7779" s="11"/>
      <c r="IW7779" s="11"/>
      <c r="AMI7779" s="12"/>
      <c r="AMJ7779" s="12"/>
      <c r="AMK7779" s="12"/>
    </row>
    <row r="7780" spans="1:1025">
      <c r="A7780" s="23">
        <v>5</v>
      </c>
      <c r="B7780" s="23">
        <v>2000</v>
      </c>
      <c r="C7780" s="24">
        <v>152.29</v>
      </c>
      <c r="D7780" s="24">
        <v>45.5</v>
      </c>
      <c r="E7780" s="24">
        <v>2000</v>
      </c>
      <c r="F7780" s="27">
        <v>1</v>
      </c>
      <c r="G7780" s="24" t="s">
        <v>106</v>
      </c>
      <c r="H7780" s="1"/>
      <c r="I7780" s="1"/>
      <c r="AD7780" s="1"/>
      <c r="AE7780" s="1"/>
      <c r="AG7780" s="7"/>
      <c r="AH7780" s="7"/>
      <c r="AI7780" s="7"/>
      <c r="IU7780" s="11"/>
      <c r="IV7780" s="11"/>
      <c r="IW7780" s="11"/>
      <c r="AMI7780" s="12"/>
      <c r="AMJ7780" s="12"/>
      <c r="AMK7780" s="12"/>
    </row>
    <row r="7781" spans="1:1025">
      <c r="A7781" s="23">
        <v>5</v>
      </c>
      <c r="B7781" s="23">
        <v>2000</v>
      </c>
      <c r="C7781" s="24">
        <v>152.29</v>
      </c>
      <c r="D7781" s="24">
        <v>45.5</v>
      </c>
      <c r="E7781" s="24">
        <v>2500</v>
      </c>
      <c r="F7781" s="27">
        <v>0.94</v>
      </c>
      <c r="G7781" s="24" t="s">
        <v>106</v>
      </c>
      <c r="H7781" s="1"/>
      <c r="I7781" s="1"/>
      <c r="AD7781" s="1"/>
      <c r="AE7781" s="1"/>
      <c r="AG7781" s="7"/>
      <c r="AH7781" s="7"/>
      <c r="AI7781" s="7"/>
      <c r="IU7781" s="11"/>
      <c r="IV7781" s="11"/>
      <c r="IW7781" s="11"/>
      <c r="AMI7781" s="12"/>
      <c r="AMJ7781" s="12"/>
      <c r="AMK7781" s="12"/>
    </row>
    <row r="7782" spans="1:1025">
      <c r="A7782" s="23">
        <v>5</v>
      </c>
      <c r="B7782" s="23">
        <v>2000</v>
      </c>
      <c r="C7782" s="24">
        <v>152.29</v>
      </c>
      <c r="D7782" s="24">
        <v>45.5</v>
      </c>
      <c r="E7782" s="24">
        <v>3000</v>
      </c>
      <c r="F7782" s="27">
        <v>0.91</v>
      </c>
      <c r="G7782" s="24" t="s">
        <v>106</v>
      </c>
      <c r="H7782" s="1"/>
      <c r="I7782" s="1"/>
      <c r="AD7782" s="1"/>
      <c r="AE7782" s="1"/>
      <c r="AG7782" s="7"/>
      <c r="AH7782" s="7"/>
      <c r="AI7782" s="7"/>
      <c r="IU7782" s="11"/>
      <c r="IV7782" s="11"/>
      <c r="IW7782" s="11"/>
      <c r="AMI7782" s="12"/>
      <c r="AMJ7782" s="12"/>
      <c r="AMK7782" s="12"/>
    </row>
    <row r="7783" spans="1:1025">
      <c r="A7783" s="23">
        <v>5</v>
      </c>
      <c r="B7783" s="23">
        <v>2000</v>
      </c>
      <c r="C7783" s="24">
        <v>152.29</v>
      </c>
      <c r="D7783" s="24">
        <v>45.5</v>
      </c>
      <c r="E7783" s="24">
        <v>3500</v>
      </c>
      <c r="F7783" s="27">
        <v>0.99</v>
      </c>
      <c r="G7783" s="24" t="s">
        <v>106</v>
      </c>
      <c r="H7783" s="1"/>
      <c r="I7783" s="1"/>
      <c r="AD7783" s="1"/>
      <c r="AE7783" s="1"/>
      <c r="AG7783" s="7"/>
      <c r="AH7783" s="7"/>
      <c r="AI7783" s="7"/>
      <c r="IU7783" s="11"/>
      <c r="IV7783" s="11"/>
      <c r="IW7783" s="11"/>
      <c r="AMI7783" s="12"/>
      <c r="AMJ7783" s="12"/>
      <c r="AMK7783" s="12"/>
    </row>
    <row r="7784" spans="1:1025">
      <c r="A7784" s="23">
        <v>5</v>
      </c>
      <c r="B7784" s="23">
        <v>2000</v>
      </c>
      <c r="C7784" s="24">
        <v>152.29</v>
      </c>
      <c r="D7784" s="24">
        <v>45.5</v>
      </c>
      <c r="E7784" s="24">
        <v>4000</v>
      </c>
      <c r="F7784" s="27">
        <v>0.98</v>
      </c>
      <c r="G7784" s="24" t="s">
        <v>106</v>
      </c>
      <c r="H7784" s="1"/>
      <c r="I7784" s="1"/>
      <c r="AD7784" s="1"/>
      <c r="AE7784" s="1"/>
      <c r="AG7784" s="7"/>
      <c r="AH7784" s="7"/>
      <c r="AI7784" s="7"/>
      <c r="IU7784" s="11"/>
      <c r="IV7784" s="11"/>
      <c r="IW7784" s="11"/>
      <c r="AMI7784" s="12"/>
      <c r="AMJ7784" s="12"/>
      <c r="AMK7784" s="12"/>
    </row>
    <row r="7785" spans="1:1025">
      <c r="A7785" s="23">
        <v>5</v>
      </c>
      <c r="B7785" s="23">
        <v>2000</v>
      </c>
      <c r="C7785" s="24">
        <v>152.29</v>
      </c>
      <c r="D7785" s="24">
        <v>45.5</v>
      </c>
      <c r="E7785" s="24">
        <v>4500</v>
      </c>
      <c r="F7785" s="27">
        <v>0.88</v>
      </c>
      <c r="G7785" s="24" t="s">
        <v>106</v>
      </c>
      <c r="H7785" s="1"/>
      <c r="I7785" s="1"/>
      <c r="AD7785" s="1"/>
      <c r="AE7785" s="1"/>
      <c r="AG7785" s="7"/>
      <c r="AH7785" s="7"/>
      <c r="AI7785" s="7"/>
      <c r="IU7785" s="11"/>
      <c r="IV7785" s="11"/>
      <c r="IW7785" s="11"/>
      <c r="AMI7785" s="12"/>
      <c r="AMJ7785" s="12"/>
      <c r="AMK7785" s="12"/>
    </row>
    <row r="7786" spans="1:1025">
      <c r="A7786" s="23">
        <v>5</v>
      </c>
      <c r="B7786" s="23">
        <v>2000</v>
      </c>
      <c r="C7786" s="24">
        <v>152.29</v>
      </c>
      <c r="D7786" s="24">
        <v>45.5</v>
      </c>
      <c r="E7786" s="24">
        <v>5000</v>
      </c>
      <c r="F7786" s="27">
        <v>0.82</v>
      </c>
      <c r="G7786" s="24" t="s">
        <v>106</v>
      </c>
      <c r="H7786" s="1"/>
      <c r="I7786" s="1"/>
      <c r="AD7786" s="1"/>
      <c r="AE7786" s="1"/>
      <c r="AG7786" s="7"/>
      <c r="AH7786" s="7"/>
      <c r="AI7786" s="7"/>
      <c r="IU7786" s="11"/>
      <c r="IV7786" s="11"/>
      <c r="IW7786" s="11"/>
      <c r="AMI7786" s="12"/>
      <c r="AMJ7786" s="12"/>
      <c r="AMK7786" s="12"/>
    </row>
    <row r="7787" spans="1:1025">
      <c r="A7787" s="23">
        <v>6</v>
      </c>
      <c r="B7787" s="23">
        <v>2000</v>
      </c>
      <c r="C7787" s="24">
        <v>155.91999999999999</v>
      </c>
      <c r="D7787" s="24">
        <v>48.05</v>
      </c>
      <c r="E7787" s="24">
        <v>5</v>
      </c>
      <c r="F7787" s="27">
        <v>7.0000000000000007E-2</v>
      </c>
      <c r="G7787" s="24" t="s">
        <v>106</v>
      </c>
      <c r="H7787" s="1"/>
      <c r="I7787" s="1"/>
      <c r="AD7787" s="1"/>
      <c r="AE7787" s="1"/>
      <c r="AG7787" s="7"/>
      <c r="AH7787" s="7"/>
      <c r="AI7787" s="7"/>
      <c r="IU7787" s="11"/>
      <c r="IV7787" s="11"/>
      <c r="IW7787" s="11"/>
      <c r="AMI7787" s="12"/>
      <c r="AMJ7787" s="12"/>
      <c r="AMK7787" s="12"/>
    </row>
    <row r="7788" spans="1:1025">
      <c r="A7788" s="23">
        <v>6</v>
      </c>
      <c r="B7788" s="23">
        <v>2000</v>
      </c>
      <c r="C7788" s="24">
        <v>155.91999999999999</v>
      </c>
      <c r="D7788" s="24">
        <v>48.05</v>
      </c>
      <c r="E7788" s="24">
        <v>75</v>
      </c>
      <c r="F7788" s="27">
        <v>0.08</v>
      </c>
      <c r="G7788" s="24" t="s">
        <v>106</v>
      </c>
      <c r="H7788" s="1"/>
      <c r="I7788" s="1"/>
      <c r="AD7788" s="1"/>
      <c r="AE7788" s="1"/>
      <c r="AG7788" s="7"/>
      <c r="AH7788" s="7"/>
      <c r="AI7788" s="7"/>
      <c r="IU7788" s="11"/>
      <c r="IV7788" s="11"/>
      <c r="IW7788" s="11"/>
      <c r="AMI7788" s="12"/>
      <c r="AMJ7788" s="12"/>
      <c r="AMK7788" s="12"/>
    </row>
    <row r="7789" spans="1:1025">
      <c r="A7789" s="23">
        <v>6</v>
      </c>
      <c r="B7789" s="23">
        <v>2000</v>
      </c>
      <c r="C7789" s="24">
        <v>155.91999999999999</v>
      </c>
      <c r="D7789" s="24">
        <v>48.05</v>
      </c>
      <c r="E7789" s="24">
        <v>100</v>
      </c>
      <c r="F7789" s="27">
        <v>0.1</v>
      </c>
      <c r="G7789" s="24" t="s">
        <v>106</v>
      </c>
      <c r="H7789" s="1"/>
      <c r="I7789" s="1"/>
      <c r="AD7789" s="1"/>
      <c r="AE7789" s="1"/>
      <c r="AG7789" s="7"/>
      <c r="AH7789" s="7"/>
      <c r="AI7789" s="7"/>
      <c r="IU7789" s="11"/>
      <c r="IV7789" s="11"/>
      <c r="IW7789" s="11"/>
      <c r="AMI7789" s="12"/>
      <c r="AMJ7789" s="12"/>
      <c r="AMK7789" s="12"/>
    </row>
    <row r="7790" spans="1:1025">
      <c r="A7790" s="23">
        <v>6</v>
      </c>
      <c r="B7790" s="23">
        <v>2000</v>
      </c>
      <c r="C7790" s="24">
        <v>155.91999999999999</v>
      </c>
      <c r="D7790" s="24">
        <v>48.05</v>
      </c>
      <c r="E7790" s="24">
        <v>125</v>
      </c>
      <c r="F7790" s="27">
        <v>0.27</v>
      </c>
      <c r="G7790" s="24" t="s">
        <v>106</v>
      </c>
      <c r="H7790" s="1"/>
      <c r="I7790" s="1"/>
      <c r="AD7790" s="1"/>
      <c r="AE7790" s="1"/>
      <c r="AG7790" s="7"/>
      <c r="AH7790" s="7"/>
      <c r="AI7790" s="7"/>
      <c r="IU7790" s="11"/>
      <c r="IV7790" s="11"/>
      <c r="IW7790" s="11"/>
      <c r="AMI7790" s="12"/>
      <c r="AMJ7790" s="12"/>
      <c r="AMK7790" s="12"/>
    </row>
    <row r="7791" spans="1:1025">
      <c r="A7791" s="23">
        <v>6</v>
      </c>
      <c r="B7791" s="23">
        <v>2000</v>
      </c>
      <c r="C7791" s="24">
        <v>155.91999999999999</v>
      </c>
      <c r="D7791" s="24">
        <v>48.05</v>
      </c>
      <c r="E7791" s="24">
        <v>150</v>
      </c>
      <c r="F7791" s="27">
        <v>0.77</v>
      </c>
      <c r="G7791" s="24" t="s">
        <v>106</v>
      </c>
      <c r="H7791" s="1"/>
      <c r="I7791" s="1"/>
      <c r="AD7791" s="1"/>
      <c r="AE7791" s="1"/>
      <c r="AG7791" s="7"/>
      <c r="AH7791" s="7"/>
      <c r="AI7791" s="7"/>
      <c r="IU7791" s="11"/>
      <c r="IV7791" s="11"/>
      <c r="IW7791" s="11"/>
      <c r="AMI7791" s="12"/>
      <c r="AMJ7791" s="12"/>
      <c r="AMK7791" s="12"/>
    </row>
    <row r="7792" spans="1:1025">
      <c r="A7792" s="23">
        <v>6</v>
      </c>
      <c r="B7792" s="23">
        <v>2000</v>
      </c>
      <c r="C7792" s="24">
        <v>155.91999999999999</v>
      </c>
      <c r="D7792" s="24">
        <v>48.05</v>
      </c>
      <c r="E7792" s="24">
        <v>200</v>
      </c>
      <c r="F7792" s="27">
        <v>1.4</v>
      </c>
      <c r="G7792" s="24" t="s">
        <v>106</v>
      </c>
      <c r="H7792" s="1"/>
      <c r="I7792" s="1"/>
      <c r="AD7792" s="1"/>
      <c r="AE7792" s="1"/>
      <c r="AG7792" s="7"/>
      <c r="AH7792" s="7"/>
      <c r="AI7792" s="7"/>
      <c r="IU7792" s="11"/>
      <c r="IV7792" s="11"/>
      <c r="IW7792" s="11"/>
      <c r="AMI7792" s="12"/>
      <c r="AMJ7792" s="12"/>
      <c r="AMK7792" s="12"/>
    </row>
    <row r="7793" spans="1:1025">
      <c r="A7793" s="23">
        <v>6</v>
      </c>
      <c r="B7793" s="23">
        <v>2000</v>
      </c>
      <c r="C7793" s="24">
        <v>155.91999999999999</v>
      </c>
      <c r="D7793" s="24">
        <v>48.05</v>
      </c>
      <c r="E7793" s="24">
        <v>1500</v>
      </c>
      <c r="F7793" s="27">
        <v>1.2</v>
      </c>
      <c r="G7793" s="24" t="s">
        <v>106</v>
      </c>
      <c r="H7793" s="1"/>
      <c r="I7793" s="1"/>
      <c r="AD7793" s="1"/>
      <c r="AE7793" s="1"/>
      <c r="AG7793" s="7"/>
      <c r="AH7793" s="7"/>
      <c r="AI7793" s="7"/>
      <c r="IU7793" s="11"/>
      <c r="IV7793" s="11"/>
      <c r="IW7793" s="11"/>
      <c r="AMI7793" s="12"/>
      <c r="AMJ7793" s="12"/>
      <c r="AMK7793" s="12"/>
    </row>
    <row r="7794" spans="1:1025">
      <c r="A7794" s="23">
        <v>6</v>
      </c>
      <c r="B7794" s="23">
        <v>2000</v>
      </c>
      <c r="C7794" s="24">
        <v>155.91999999999999</v>
      </c>
      <c r="D7794" s="24">
        <v>48.05</v>
      </c>
      <c r="E7794" s="24">
        <v>2000</v>
      </c>
      <c r="F7794" s="27">
        <v>1.1299999999999999</v>
      </c>
      <c r="G7794" s="24" t="s">
        <v>106</v>
      </c>
      <c r="H7794" s="1"/>
      <c r="I7794" s="1"/>
      <c r="AD7794" s="1"/>
      <c r="AE7794" s="1"/>
      <c r="AG7794" s="7"/>
      <c r="AH7794" s="7"/>
      <c r="AI7794" s="7"/>
      <c r="IU7794" s="11"/>
      <c r="IV7794" s="11"/>
      <c r="IW7794" s="11"/>
      <c r="AMI7794" s="12"/>
      <c r="AMJ7794" s="12"/>
      <c r="AMK7794" s="12"/>
    </row>
    <row r="7795" spans="1:1025">
      <c r="A7795" s="23">
        <v>6</v>
      </c>
      <c r="B7795" s="23">
        <v>2000</v>
      </c>
      <c r="C7795" s="24">
        <v>155.91999999999999</v>
      </c>
      <c r="D7795" s="24">
        <v>48.05</v>
      </c>
      <c r="E7795" s="24">
        <v>2500</v>
      </c>
      <c r="F7795" s="27">
        <v>1.03</v>
      </c>
      <c r="G7795" s="24" t="s">
        <v>106</v>
      </c>
      <c r="H7795" s="1"/>
      <c r="I7795" s="1"/>
      <c r="AD7795" s="1"/>
      <c r="AE7795" s="1"/>
      <c r="AG7795" s="7"/>
      <c r="AH7795" s="7"/>
      <c r="AI7795" s="7"/>
      <c r="IU7795" s="11"/>
      <c r="IV7795" s="11"/>
      <c r="IW7795" s="11"/>
      <c r="AMI7795" s="12"/>
      <c r="AMJ7795" s="12"/>
      <c r="AMK7795" s="12"/>
    </row>
    <row r="7796" spans="1:1025">
      <c r="A7796" s="23">
        <v>6</v>
      </c>
      <c r="B7796" s="23">
        <v>2000</v>
      </c>
      <c r="C7796" s="24">
        <v>155.91999999999999</v>
      </c>
      <c r="D7796" s="24">
        <v>48.05</v>
      </c>
      <c r="E7796" s="24">
        <v>3000</v>
      </c>
      <c r="F7796" s="27">
        <v>0.92</v>
      </c>
      <c r="G7796" s="24" t="s">
        <v>106</v>
      </c>
      <c r="H7796" s="1"/>
      <c r="I7796" s="1"/>
      <c r="AD7796" s="1"/>
      <c r="AE7796" s="1"/>
      <c r="AG7796" s="7"/>
      <c r="AH7796" s="7"/>
      <c r="AI7796" s="7"/>
      <c r="IU7796" s="11"/>
      <c r="IV7796" s="11"/>
      <c r="IW7796" s="11"/>
      <c r="AMI7796" s="12"/>
      <c r="AMJ7796" s="12"/>
      <c r="AMK7796" s="12"/>
    </row>
    <row r="7797" spans="1:1025">
      <c r="A7797" s="23">
        <v>6</v>
      </c>
      <c r="B7797" s="23">
        <v>2000</v>
      </c>
      <c r="C7797" s="24">
        <v>155.91999999999999</v>
      </c>
      <c r="D7797" s="24">
        <v>48.05</v>
      </c>
      <c r="E7797" s="24">
        <v>3500</v>
      </c>
      <c r="F7797" s="27">
        <v>0.85</v>
      </c>
      <c r="G7797" s="24" t="s">
        <v>106</v>
      </c>
      <c r="H7797" s="1"/>
      <c r="I7797" s="1"/>
      <c r="AD7797" s="1"/>
      <c r="AE7797" s="1"/>
      <c r="AG7797" s="7"/>
      <c r="AH7797" s="7"/>
      <c r="AI7797" s="7"/>
      <c r="IU7797" s="11"/>
      <c r="IV7797" s="11"/>
      <c r="IW7797" s="11"/>
      <c r="AMI7797" s="12"/>
      <c r="AMJ7797" s="12"/>
      <c r="AMK7797" s="12"/>
    </row>
    <row r="7798" spans="1:1025">
      <c r="A7798" s="23">
        <v>6</v>
      </c>
      <c r="B7798" s="23">
        <v>2000</v>
      </c>
      <c r="C7798" s="24">
        <v>155.91999999999999</v>
      </c>
      <c r="D7798" s="24">
        <v>48.05</v>
      </c>
      <c r="E7798" s="24">
        <v>4000</v>
      </c>
      <c r="F7798" s="27">
        <v>0.84</v>
      </c>
      <c r="G7798" s="24" t="s">
        <v>106</v>
      </c>
      <c r="H7798" s="1"/>
      <c r="I7798" s="1"/>
      <c r="AD7798" s="1"/>
      <c r="AE7798" s="1"/>
      <c r="AG7798" s="7"/>
      <c r="AH7798" s="7"/>
      <c r="AI7798" s="7"/>
      <c r="IU7798" s="11"/>
      <c r="IV7798" s="11"/>
      <c r="IW7798" s="11"/>
      <c r="AMI7798" s="12"/>
      <c r="AMJ7798" s="12"/>
      <c r="AMK7798" s="12"/>
    </row>
    <row r="7799" spans="1:1025">
      <c r="A7799" s="23">
        <v>6</v>
      </c>
      <c r="B7799" s="23">
        <v>2000</v>
      </c>
      <c r="C7799" s="24">
        <v>155.91999999999999</v>
      </c>
      <c r="D7799" s="24">
        <v>48.05</v>
      </c>
      <c r="E7799" s="24">
        <v>4500</v>
      </c>
      <c r="F7799" s="27">
        <v>1.06</v>
      </c>
      <c r="G7799" s="24" t="s">
        <v>106</v>
      </c>
      <c r="H7799" s="1"/>
      <c r="I7799" s="1"/>
      <c r="AD7799" s="1"/>
      <c r="AE7799" s="1"/>
      <c r="AG7799" s="7"/>
      <c r="AH7799" s="7"/>
      <c r="AI7799" s="7"/>
      <c r="IU7799" s="11"/>
      <c r="IV7799" s="11"/>
      <c r="IW7799" s="11"/>
      <c r="AMI7799" s="12"/>
      <c r="AMJ7799" s="12"/>
      <c r="AMK7799" s="12"/>
    </row>
    <row r="7800" spans="1:1025">
      <c r="A7800" s="23">
        <v>6</v>
      </c>
      <c r="B7800" s="23">
        <v>2000</v>
      </c>
      <c r="C7800" s="24">
        <v>155.91999999999999</v>
      </c>
      <c r="D7800" s="24">
        <v>48.05</v>
      </c>
      <c r="E7800" s="24">
        <v>5000</v>
      </c>
      <c r="F7800" s="27">
        <v>0.86</v>
      </c>
      <c r="G7800" s="24" t="s">
        <v>106</v>
      </c>
      <c r="H7800" s="1"/>
      <c r="I7800" s="1"/>
      <c r="AD7800" s="1"/>
      <c r="AE7800" s="1"/>
      <c r="AG7800" s="7"/>
      <c r="AH7800" s="7"/>
      <c r="AI7800" s="7"/>
      <c r="IU7800" s="11"/>
      <c r="IV7800" s="11"/>
      <c r="IW7800" s="11"/>
      <c r="AMI7800" s="12"/>
      <c r="AMJ7800" s="12"/>
      <c r="AMK7800" s="12"/>
    </row>
    <row r="7801" spans="1:1025">
      <c r="A7801" s="23">
        <v>6</v>
      </c>
      <c r="B7801" s="23">
        <v>2000</v>
      </c>
      <c r="C7801" s="24">
        <v>157.9</v>
      </c>
      <c r="D7801" s="24">
        <v>49.07</v>
      </c>
      <c r="E7801" s="24">
        <v>5</v>
      </c>
      <c r="F7801" s="27">
        <v>0.12</v>
      </c>
      <c r="G7801" s="24" t="s">
        <v>106</v>
      </c>
      <c r="H7801" s="1"/>
      <c r="I7801" s="1"/>
      <c r="AD7801" s="1"/>
      <c r="AE7801" s="1"/>
      <c r="AG7801" s="7"/>
      <c r="AH7801" s="7"/>
      <c r="AI7801" s="7"/>
      <c r="IU7801" s="11"/>
      <c r="IV7801" s="11"/>
      <c r="IW7801" s="11"/>
      <c r="AMI7801" s="12"/>
      <c r="AMJ7801" s="12"/>
      <c r="AMK7801" s="12"/>
    </row>
    <row r="7802" spans="1:1025">
      <c r="A7802" s="23">
        <v>6</v>
      </c>
      <c r="B7802" s="23">
        <v>2000</v>
      </c>
      <c r="C7802" s="24">
        <v>157.9</v>
      </c>
      <c r="D7802" s="24">
        <v>49.07</v>
      </c>
      <c r="E7802" s="24">
        <v>25</v>
      </c>
      <c r="F7802" s="27">
        <v>7.0000000000000007E-2</v>
      </c>
      <c r="G7802" s="24" t="s">
        <v>106</v>
      </c>
      <c r="H7802" s="1"/>
      <c r="I7802" s="1"/>
      <c r="AD7802" s="1"/>
      <c r="AE7802" s="1"/>
      <c r="AG7802" s="7"/>
      <c r="AH7802" s="7"/>
      <c r="AI7802" s="7"/>
      <c r="IU7802" s="11"/>
      <c r="IV7802" s="11"/>
      <c r="IW7802" s="11"/>
      <c r="AMI7802" s="12"/>
      <c r="AMJ7802" s="12"/>
      <c r="AMK7802" s="12"/>
    </row>
    <row r="7803" spans="1:1025">
      <c r="A7803" s="23">
        <v>6</v>
      </c>
      <c r="B7803" s="23">
        <v>2000</v>
      </c>
      <c r="C7803" s="24">
        <v>157.9</v>
      </c>
      <c r="D7803" s="24">
        <v>49.07</v>
      </c>
      <c r="E7803" s="24">
        <v>75</v>
      </c>
      <c r="F7803" s="27">
        <v>0.11</v>
      </c>
      <c r="G7803" s="24" t="s">
        <v>106</v>
      </c>
      <c r="H7803" s="1"/>
      <c r="I7803" s="1"/>
      <c r="AD7803" s="1"/>
      <c r="AE7803" s="1"/>
      <c r="AG7803" s="7"/>
      <c r="AH7803" s="7"/>
      <c r="AI7803" s="7"/>
      <c r="IU7803" s="11"/>
      <c r="IV7803" s="11"/>
      <c r="IW7803" s="11"/>
      <c r="AMI7803" s="12"/>
      <c r="AMJ7803" s="12"/>
      <c r="AMK7803" s="12"/>
    </row>
    <row r="7804" spans="1:1025">
      <c r="A7804" s="23">
        <v>6</v>
      </c>
      <c r="B7804" s="23">
        <v>2000</v>
      </c>
      <c r="C7804" s="24">
        <v>157.9</v>
      </c>
      <c r="D7804" s="24">
        <v>49.07</v>
      </c>
      <c r="E7804" s="24">
        <v>100</v>
      </c>
      <c r="F7804" s="27">
        <v>0.27</v>
      </c>
      <c r="G7804" s="24" t="s">
        <v>106</v>
      </c>
      <c r="H7804" s="1"/>
      <c r="I7804" s="1"/>
      <c r="AD7804" s="1"/>
      <c r="AE7804" s="1"/>
      <c r="AG7804" s="7"/>
      <c r="AH7804" s="7"/>
      <c r="AI7804" s="7"/>
      <c r="IU7804" s="11"/>
      <c r="IV7804" s="11"/>
      <c r="IW7804" s="11"/>
      <c r="AMI7804" s="12"/>
      <c r="AMJ7804" s="12"/>
      <c r="AMK7804" s="12"/>
    </row>
    <row r="7805" spans="1:1025">
      <c r="A7805" s="23">
        <v>6</v>
      </c>
      <c r="B7805" s="23">
        <v>2000</v>
      </c>
      <c r="C7805" s="24">
        <v>157.9</v>
      </c>
      <c r="D7805" s="24">
        <v>49.07</v>
      </c>
      <c r="E7805" s="24">
        <v>125</v>
      </c>
      <c r="F7805" s="27">
        <v>0.78</v>
      </c>
      <c r="G7805" s="24" t="s">
        <v>106</v>
      </c>
      <c r="H7805" s="1"/>
      <c r="I7805" s="1"/>
      <c r="AD7805" s="1"/>
      <c r="AE7805" s="1"/>
      <c r="AG7805" s="7"/>
      <c r="AH7805" s="7"/>
      <c r="AI7805" s="7"/>
      <c r="IU7805" s="11"/>
      <c r="IV7805" s="11"/>
      <c r="IW7805" s="11"/>
      <c r="AMI7805" s="12"/>
      <c r="AMJ7805" s="12"/>
      <c r="AMK7805" s="12"/>
    </row>
    <row r="7806" spans="1:1025">
      <c r="A7806" s="23">
        <v>6</v>
      </c>
      <c r="B7806" s="23">
        <v>2000</v>
      </c>
      <c r="C7806" s="24">
        <v>157.9</v>
      </c>
      <c r="D7806" s="24">
        <v>49.07</v>
      </c>
      <c r="E7806" s="24">
        <v>200</v>
      </c>
      <c r="F7806" s="27">
        <v>0.94</v>
      </c>
      <c r="G7806" s="24" t="s">
        <v>106</v>
      </c>
      <c r="H7806" s="1"/>
      <c r="I7806" s="1"/>
      <c r="AD7806" s="1"/>
      <c r="AE7806" s="1"/>
      <c r="AG7806" s="7"/>
      <c r="AH7806" s="7"/>
      <c r="AI7806" s="7"/>
      <c r="IU7806" s="11"/>
      <c r="IV7806" s="11"/>
      <c r="IW7806" s="11"/>
      <c r="AMI7806" s="12"/>
      <c r="AMJ7806" s="12"/>
      <c r="AMK7806" s="12"/>
    </row>
    <row r="7807" spans="1:1025">
      <c r="A7807" s="23">
        <v>6</v>
      </c>
      <c r="B7807" s="23">
        <v>2000</v>
      </c>
      <c r="C7807" s="24">
        <v>157.9</v>
      </c>
      <c r="D7807" s="24">
        <v>49.07</v>
      </c>
      <c r="E7807" s="24">
        <v>300</v>
      </c>
      <c r="F7807" s="27">
        <v>0.97</v>
      </c>
      <c r="G7807" s="24" t="s">
        <v>106</v>
      </c>
      <c r="H7807" s="1"/>
      <c r="I7807" s="1"/>
      <c r="AD7807" s="1"/>
      <c r="AE7807" s="1"/>
      <c r="AG7807" s="7"/>
      <c r="AH7807" s="7"/>
      <c r="AI7807" s="7"/>
      <c r="IU7807" s="11"/>
      <c r="IV7807" s="11"/>
      <c r="IW7807" s="11"/>
      <c r="AMI7807" s="12"/>
      <c r="AMJ7807" s="12"/>
      <c r="AMK7807" s="12"/>
    </row>
    <row r="7808" spans="1:1025">
      <c r="A7808" s="23">
        <v>6</v>
      </c>
      <c r="B7808" s="23">
        <v>2000</v>
      </c>
      <c r="C7808" s="24">
        <v>157.9</v>
      </c>
      <c r="D7808" s="24">
        <v>49.07</v>
      </c>
      <c r="E7808" s="24">
        <v>400</v>
      </c>
      <c r="F7808" s="27">
        <v>1.36</v>
      </c>
      <c r="G7808" s="24" t="s">
        <v>106</v>
      </c>
      <c r="H7808" s="1"/>
      <c r="I7808" s="1"/>
      <c r="AD7808" s="1"/>
      <c r="AE7808" s="1"/>
      <c r="AG7808" s="7"/>
      <c r="AH7808" s="7"/>
      <c r="AI7808" s="7"/>
      <c r="IU7808" s="11"/>
      <c r="IV7808" s="11"/>
      <c r="IW7808" s="11"/>
      <c r="AMI7808" s="12"/>
      <c r="AMJ7808" s="12"/>
      <c r="AMK7808" s="12"/>
    </row>
    <row r="7809" spans="1:1025">
      <c r="A7809" s="23">
        <v>6</v>
      </c>
      <c r="B7809" s="23">
        <v>2000</v>
      </c>
      <c r="C7809" s="24">
        <v>157.9</v>
      </c>
      <c r="D7809" s="24">
        <v>49.07</v>
      </c>
      <c r="E7809" s="24">
        <v>600</v>
      </c>
      <c r="F7809" s="27">
        <v>1.49</v>
      </c>
      <c r="G7809" s="24" t="s">
        <v>106</v>
      </c>
      <c r="H7809" s="1"/>
      <c r="I7809" s="1"/>
      <c r="AD7809" s="1"/>
      <c r="AE7809" s="1"/>
      <c r="AG7809" s="7"/>
      <c r="AH7809" s="7"/>
      <c r="AI7809" s="7"/>
      <c r="IU7809" s="11"/>
      <c r="IV7809" s="11"/>
      <c r="IW7809" s="11"/>
      <c r="AMI7809" s="12"/>
      <c r="AMJ7809" s="12"/>
      <c r="AMK7809" s="12"/>
    </row>
    <row r="7810" spans="1:1025">
      <c r="A7810" s="23">
        <v>6</v>
      </c>
      <c r="B7810" s="23">
        <v>2000</v>
      </c>
      <c r="C7810" s="24">
        <v>157.9</v>
      </c>
      <c r="D7810" s="24">
        <v>49.07</v>
      </c>
      <c r="E7810" s="24">
        <v>800</v>
      </c>
      <c r="F7810" s="27">
        <v>1.64</v>
      </c>
      <c r="G7810" s="24" t="s">
        <v>106</v>
      </c>
      <c r="H7810" s="1"/>
      <c r="I7810" s="1"/>
      <c r="AD7810" s="1"/>
      <c r="AE7810" s="1"/>
      <c r="AG7810" s="7"/>
      <c r="AH7810" s="7"/>
      <c r="AI7810" s="7"/>
      <c r="IU7810" s="11"/>
      <c r="IV7810" s="11"/>
      <c r="IW7810" s="11"/>
      <c r="AMI7810" s="12"/>
      <c r="AMJ7810" s="12"/>
      <c r="AMK7810" s="12"/>
    </row>
    <row r="7811" spans="1:1025">
      <c r="A7811" s="23">
        <v>6</v>
      </c>
      <c r="B7811" s="23">
        <v>2000</v>
      </c>
      <c r="C7811" s="24">
        <v>157.9</v>
      </c>
      <c r="D7811" s="24">
        <v>49.07</v>
      </c>
      <c r="E7811" s="24">
        <v>1000</v>
      </c>
      <c r="F7811" s="27">
        <v>1.57</v>
      </c>
      <c r="G7811" s="24" t="s">
        <v>106</v>
      </c>
      <c r="H7811" s="1"/>
      <c r="I7811" s="1"/>
      <c r="AD7811" s="1"/>
      <c r="AE7811" s="1"/>
      <c r="AG7811" s="7"/>
      <c r="AH7811" s="7"/>
      <c r="AI7811" s="7"/>
      <c r="IU7811" s="11"/>
      <c r="IV7811" s="11"/>
      <c r="IW7811" s="11"/>
      <c r="AMI7811" s="12"/>
      <c r="AMJ7811" s="12"/>
      <c r="AMK7811" s="12"/>
    </row>
    <row r="7812" spans="1:1025">
      <c r="A7812" s="23">
        <v>6</v>
      </c>
      <c r="B7812" s="23">
        <v>2000</v>
      </c>
      <c r="C7812" s="24">
        <v>157.9</v>
      </c>
      <c r="D7812" s="24">
        <v>49.07</v>
      </c>
      <c r="E7812" s="24">
        <v>1250</v>
      </c>
      <c r="F7812" s="27">
        <v>1.28</v>
      </c>
      <c r="G7812" s="24" t="s">
        <v>106</v>
      </c>
      <c r="H7812" s="1"/>
      <c r="I7812" s="1"/>
      <c r="AD7812" s="1"/>
      <c r="AE7812" s="1"/>
      <c r="AG7812" s="7"/>
      <c r="AH7812" s="7"/>
      <c r="AI7812" s="7"/>
      <c r="IU7812" s="11"/>
      <c r="IV7812" s="11"/>
      <c r="IW7812" s="11"/>
      <c r="AMI7812" s="12"/>
      <c r="AMJ7812" s="12"/>
      <c r="AMK7812" s="12"/>
    </row>
    <row r="7813" spans="1:1025">
      <c r="A7813" s="23">
        <v>6</v>
      </c>
      <c r="B7813" s="23">
        <v>2000</v>
      </c>
      <c r="C7813" s="24">
        <v>157.9</v>
      </c>
      <c r="D7813" s="24">
        <v>49.07</v>
      </c>
      <c r="E7813" s="24">
        <v>1500</v>
      </c>
      <c r="F7813" s="27">
        <v>1.19</v>
      </c>
      <c r="G7813" s="24" t="s">
        <v>106</v>
      </c>
      <c r="H7813" s="1"/>
      <c r="I7813" s="1"/>
      <c r="AD7813" s="1"/>
      <c r="AE7813" s="1"/>
      <c r="AG7813" s="7"/>
      <c r="AH7813" s="7"/>
      <c r="AI7813" s="7"/>
      <c r="IU7813" s="11"/>
      <c r="IV7813" s="11"/>
      <c r="IW7813" s="11"/>
      <c r="AMI7813" s="12"/>
      <c r="AMJ7813" s="12"/>
      <c r="AMK7813" s="12"/>
    </row>
    <row r="7814" spans="1:1025">
      <c r="A7814" s="23">
        <v>6</v>
      </c>
      <c r="B7814" s="23">
        <v>2000</v>
      </c>
      <c r="C7814" s="24">
        <v>157.9</v>
      </c>
      <c r="D7814" s="24">
        <v>49.07</v>
      </c>
      <c r="E7814" s="24">
        <v>2000</v>
      </c>
      <c r="F7814" s="27">
        <v>0.99</v>
      </c>
      <c r="G7814" s="24" t="s">
        <v>106</v>
      </c>
      <c r="H7814" s="1"/>
      <c r="I7814" s="1"/>
      <c r="AD7814" s="1"/>
      <c r="AE7814" s="1"/>
      <c r="AG7814" s="7"/>
      <c r="AH7814" s="7"/>
      <c r="AI7814" s="7"/>
      <c r="IU7814" s="11"/>
      <c r="IV7814" s="11"/>
      <c r="IW7814" s="11"/>
      <c r="AMI7814" s="12"/>
      <c r="AMJ7814" s="12"/>
      <c r="AMK7814" s="12"/>
    </row>
    <row r="7815" spans="1:1025">
      <c r="A7815" s="23">
        <v>6</v>
      </c>
      <c r="B7815" s="23">
        <v>2000</v>
      </c>
      <c r="C7815" s="24">
        <v>157.9</v>
      </c>
      <c r="D7815" s="24">
        <v>49.07</v>
      </c>
      <c r="E7815" s="24">
        <v>2500</v>
      </c>
      <c r="F7815" s="27">
        <v>1</v>
      </c>
      <c r="G7815" s="24" t="s">
        <v>106</v>
      </c>
      <c r="H7815" s="1"/>
      <c r="I7815" s="1"/>
      <c r="AD7815" s="1"/>
      <c r="AE7815" s="1"/>
      <c r="AG7815" s="7"/>
      <c r="AH7815" s="7"/>
      <c r="AI7815" s="7"/>
      <c r="IU7815" s="11"/>
      <c r="IV7815" s="11"/>
      <c r="IW7815" s="11"/>
      <c r="AMI7815" s="12"/>
      <c r="AMJ7815" s="12"/>
      <c r="AMK7815" s="12"/>
    </row>
    <row r="7816" spans="1:1025">
      <c r="A7816" s="23">
        <v>6</v>
      </c>
      <c r="B7816" s="23">
        <v>2000</v>
      </c>
      <c r="C7816" s="24">
        <v>157.9</v>
      </c>
      <c r="D7816" s="24">
        <v>49.07</v>
      </c>
      <c r="E7816" s="24">
        <v>3000</v>
      </c>
      <c r="F7816" s="27">
        <v>0.95</v>
      </c>
      <c r="G7816" s="24" t="s">
        <v>106</v>
      </c>
      <c r="H7816" s="1"/>
      <c r="I7816" s="1"/>
      <c r="AD7816" s="1"/>
      <c r="AE7816" s="1"/>
      <c r="AG7816" s="7"/>
      <c r="AH7816" s="7"/>
      <c r="AI7816" s="7"/>
      <c r="IU7816" s="11"/>
      <c r="IV7816" s="11"/>
      <c r="IW7816" s="11"/>
      <c r="AMI7816" s="12"/>
      <c r="AMJ7816" s="12"/>
      <c r="AMK7816" s="12"/>
    </row>
    <row r="7817" spans="1:1025">
      <c r="A7817" s="23">
        <v>6</v>
      </c>
      <c r="B7817" s="23">
        <v>2000</v>
      </c>
      <c r="C7817" s="24">
        <v>157.9</v>
      </c>
      <c r="D7817" s="24">
        <v>49.07</v>
      </c>
      <c r="E7817" s="24">
        <v>3500</v>
      </c>
      <c r="F7817" s="27">
        <v>0.93</v>
      </c>
      <c r="G7817" s="24" t="s">
        <v>106</v>
      </c>
      <c r="H7817" s="1"/>
      <c r="I7817" s="1"/>
      <c r="AD7817" s="1"/>
      <c r="AE7817" s="1"/>
      <c r="AG7817" s="7"/>
      <c r="AH7817" s="7"/>
      <c r="AI7817" s="7"/>
      <c r="IU7817" s="11"/>
      <c r="IV7817" s="11"/>
      <c r="IW7817" s="11"/>
      <c r="AMI7817" s="12"/>
      <c r="AMJ7817" s="12"/>
      <c r="AMK7817" s="12"/>
    </row>
    <row r="7818" spans="1:1025">
      <c r="A7818" s="23">
        <v>6</v>
      </c>
      <c r="B7818" s="23">
        <v>2000</v>
      </c>
      <c r="C7818" s="24">
        <v>157.9</v>
      </c>
      <c r="D7818" s="24">
        <v>49.07</v>
      </c>
      <c r="E7818" s="24">
        <v>4000</v>
      </c>
      <c r="F7818" s="27">
        <v>0.88</v>
      </c>
      <c r="G7818" s="24" t="s">
        <v>106</v>
      </c>
      <c r="H7818" s="1"/>
      <c r="I7818" s="1"/>
      <c r="AD7818" s="1"/>
      <c r="AE7818" s="1"/>
      <c r="AG7818" s="7"/>
      <c r="AH7818" s="7"/>
      <c r="AI7818" s="7"/>
      <c r="IU7818" s="11"/>
      <c r="IV7818" s="11"/>
      <c r="IW7818" s="11"/>
      <c r="AMI7818" s="12"/>
      <c r="AMJ7818" s="12"/>
      <c r="AMK7818" s="12"/>
    </row>
    <row r="7819" spans="1:1025">
      <c r="A7819" s="23">
        <v>6</v>
      </c>
      <c r="B7819" s="23">
        <v>2000</v>
      </c>
      <c r="C7819" s="24">
        <v>157.9</v>
      </c>
      <c r="D7819" s="24">
        <v>49.07</v>
      </c>
      <c r="E7819" s="24">
        <v>4500</v>
      </c>
      <c r="F7819" s="27">
        <v>0.96</v>
      </c>
      <c r="G7819" s="24" t="s">
        <v>106</v>
      </c>
      <c r="H7819" s="1"/>
      <c r="I7819" s="1"/>
      <c r="AD7819" s="1"/>
      <c r="AE7819" s="1"/>
      <c r="AG7819" s="7"/>
      <c r="AH7819" s="7"/>
      <c r="AI7819" s="7"/>
      <c r="IU7819" s="11"/>
      <c r="IV7819" s="11"/>
      <c r="IW7819" s="11"/>
      <c r="AMI7819" s="12"/>
      <c r="AMJ7819" s="12"/>
      <c r="AMK7819" s="12"/>
    </row>
    <row r="7820" spans="1:1025">
      <c r="A7820" s="23">
        <v>6</v>
      </c>
      <c r="B7820" s="23">
        <v>2000</v>
      </c>
      <c r="C7820" s="24">
        <v>157.9</v>
      </c>
      <c r="D7820" s="24">
        <v>49.07</v>
      </c>
      <c r="E7820" s="24">
        <v>5000</v>
      </c>
      <c r="F7820" s="27">
        <v>0.84</v>
      </c>
      <c r="G7820" s="24" t="s">
        <v>106</v>
      </c>
      <c r="H7820" s="1"/>
      <c r="I7820" s="1"/>
      <c r="AD7820" s="1"/>
      <c r="AE7820" s="1"/>
      <c r="AG7820" s="7"/>
      <c r="AH7820" s="7"/>
      <c r="AI7820" s="7"/>
      <c r="IU7820" s="11"/>
      <c r="IV7820" s="11"/>
      <c r="IW7820" s="11"/>
      <c r="AMI7820" s="12"/>
      <c r="AMJ7820" s="12"/>
      <c r="AMK7820" s="12"/>
    </row>
    <row r="7821" spans="1:1025">
      <c r="A7821" s="23">
        <v>5</v>
      </c>
      <c r="B7821" s="23">
        <v>2000</v>
      </c>
      <c r="C7821" s="24">
        <v>159.93</v>
      </c>
      <c r="D7821" s="24">
        <v>41.17</v>
      </c>
      <c r="E7821" s="24">
        <v>100</v>
      </c>
      <c r="F7821" s="27">
        <v>0.05</v>
      </c>
      <c r="G7821" s="24" t="s">
        <v>106</v>
      </c>
      <c r="H7821" s="1"/>
      <c r="I7821" s="1"/>
      <c r="AD7821" s="1"/>
      <c r="AE7821" s="1"/>
      <c r="AG7821" s="7"/>
      <c r="AH7821" s="7"/>
      <c r="AI7821" s="7"/>
      <c r="IU7821" s="11"/>
      <c r="IV7821" s="11"/>
      <c r="IW7821" s="11"/>
      <c r="AMI7821" s="12"/>
      <c r="AMJ7821" s="12"/>
      <c r="AMK7821" s="12"/>
    </row>
    <row r="7822" spans="1:1025">
      <c r="A7822" s="23">
        <v>5</v>
      </c>
      <c r="B7822" s="23">
        <v>2000</v>
      </c>
      <c r="C7822" s="24">
        <v>159.93</v>
      </c>
      <c r="D7822" s="24">
        <v>41.17</v>
      </c>
      <c r="E7822" s="24">
        <v>125</v>
      </c>
      <c r="F7822" s="27">
        <v>7.0000000000000007E-2</v>
      </c>
      <c r="G7822" s="24" t="s">
        <v>106</v>
      </c>
      <c r="H7822" s="1"/>
      <c r="I7822" s="1"/>
      <c r="AD7822" s="1"/>
      <c r="AE7822" s="1"/>
      <c r="AG7822" s="7"/>
      <c r="AH7822" s="7"/>
      <c r="AI7822" s="7"/>
      <c r="IU7822" s="11"/>
      <c r="IV7822" s="11"/>
      <c r="IW7822" s="11"/>
      <c r="AMI7822" s="12"/>
      <c r="AMJ7822" s="12"/>
      <c r="AMK7822" s="12"/>
    </row>
    <row r="7823" spans="1:1025">
      <c r="A7823" s="23">
        <v>5</v>
      </c>
      <c r="B7823" s="23">
        <v>2000</v>
      </c>
      <c r="C7823" s="24">
        <v>159.93</v>
      </c>
      <c r="D7823" s="24">
        <v>41.17</v>
      </c>
      <c r="E7823" s="24">
        <v>200</v>
      </c>
      <c r="F7823" s="27">
        <v>0.16</v>
      </c>
      <c r="G7823" s="24" t="s">
        <v>106</v>
      </c>
      <c r="H7823" s="1"/>
      <c r="I7823" s="1"/>
      <c r="AD7823" s="1"/>
      <c r="AE7823" s="1"/>
      <c r="AG7823" s="7"/>
      <c r="AH7823" s="7"/>
      <c r="AI7823" s="7"/>
      <c r="IU7823" s="11"/>
      <c r="IV7823" s="11"/>
      <c r="IW7823" s="11"/>
      <c r="AMI7823" s="12"/>
      <c r="AMJ7823" s="12"/>
      <c r="AMK7823" s="12"/>
    </row>
    <row r="7824" spans="1:1025">
      <c r="A7824" s="23">
        <v>5</v>
      </c>
      <c r="B7824" s="23">
        <v>2000</v>
      </c>
      <c r="C7824" s="24">
        <v>159.93</v>
      </c>
      <c r="D7824" s="24">
        <v>41.17</v>
      </c>
      <c r="E7824" s="24">
        <v>300</v>
      </c>
      <c r="F7824" s="27">
        <v>0.51</v>
      </c>
      <c r="G7824" s="24" t="s">
        <v>106</v>
      </c>
      <c r="H7824" s="1"/>
      <c r="I7824" s="1"/>
      <c r="AD7824" s="1"/>
      <c r="AE7824" s="1"/>
      <c r="AG7824" s="7"/>
      <c r="AH7824" s="7"/>
      <c r="AI7824" s="7"/>
      <c r="IU7824" s="11"/>
      <c r="IV7824" s="11"/>
      <c r="IW7824" s="11"/>
      <c r="AMI7824" s="12"/>
      <c r="AMJ7824" s="12"/>
      <c r="AMK7824" s="12"/>
    </row>
    <row r="7825" spans="1:1025">
      <c r="A7825" s="23">
        <v>5</v>
      </c>
      <c r="B7825" s="23">
        <v>2000</v>
      </c>
      <c r="C7825" s="24">
        <v>159.93</v>
      </c>
      <c r="D7825" s="24">
        <v>41.17</v>
      </c>
      <c r="E7825" s="24">
        <v>400</v>
      </c>
      <c r="F7825" s="27">
        <v>0.76</v>
      </c>
      <c r="G7825" s="24" t="s">
        <v>106</v>
      </c>
      <c r="H7825" s="1"/>
      <c r="I7825" s="1"/>
      <c r="AD7825" s="1"/>
      <c r="AE7825" s="1"/>
      <c r="AG7825" s="7"/>
      <c r="AH7825" s="7"/>
      <c r="AI7825" s="7"/>
      <c r="IU7825" s="11"/>
      <c r="IV7825" s="11"/>
      <c r="IW7825" s="11"/>
      <c r="AMI7825" s="12"/>
      <c r="AMJ7825" s="12"/>
      <c r="AMK7825" s="12"/>
    </row>
    <row r="7826" spans="1:1025">
      <c r="A7826" s="23">
        <v>5</v>
      </c>
      <c r="B7826" s="23">
        <v>2000</v>
      </c>
      <c r="C7826" s="24">
        <v>159.93</v>
      </c>
      <c r="D7826" s="24">
        <v>41.17</v>
      </c>
      <c r="E7826" s="24">
        <v>600</v>
      </c>
      <c r="F7826" s="27">
        <v>0.96</v>
      </c>
      <c r="G7826" s="24" t="s">
        <v>106</v>
      </c>
      <c r="H7826" s="1"/>
      <c r="I7826" s="1"/>
      <c r="AD7826" s="1"/>
      <c r="AE7826" s="1"/>
      <c r="AG7826" s="7"/>
      <c r="AH7826" s="7"/>
      <c r="AI7826" s="7"/>
      <c r="IU7826" s="11"/>
      <c r="IV7826" s="11"/>
      <c r="IW7826" s="11"/>
      <c r="AMI7826" s="12"/>
      <c r="AMJ7826" s="12"/>
      <c r="AMK7826" s="12"/>
    </row>
    <row r="7827" spans="1:1025">
      <c r="A7827" s="23">
        <v>5</v>
      </c>
      <c r="B7827" s="23">
        <v>2000</v>
      </c>
      <c r="C7827" s="24">
        <v>159.93</v>
      </c>
      <c r="D7827" s="24">
        <v>41.17</v>
      </c>
      <c r="E7827" s="24">
        <v>800</v>
      </c>
      <c r="F7827" s="27">
        <v>0.97</v>
      </c>
      <c r="G7827" s="24" t="s">
        <v>106</v>
      </c>
      <c r="H7827" s="1"/>
      <c r="I7827" s="1"/>
      <c r="AD7827" s="1"/>
      <c r="AE7827" s="1"/>
      <c r="AG7827" s="7"/>
      <c r="AH7827" s="7"/>
      <c r="AI7827" s="7"/>
      <c r="IU7827" s="11"/>
      <c r="IV7827" s="11"/>
      <c r="IW7827" s="11"/>
      <c r="AMI7827" s="12"/>
      <c r="AMJ7827" s="12"/>
      <c r="AMK7827" s="12"/>
    </row>
    <row r="7828" spans="1:1025">
      <c r="A7828" s="23">
        <v>5</v>
      </c>
      <c r="B7828" s="23">
        <v>2000</v>
      </c>
      <c r="C7828" s="24">
        <v>159.93</v>
      </c>
      <c r="D7828" s="24">
        <v>41.17</v>
      </c>
      <c r="E7828" s="24">
        <v>1000</v>
      </c>
      <c r="F7828" s="27">
        <v>0.94</v>
      </c>
      <c r="G7828" s="24" t="s">
        <v>106</v>
      </c>
      <c r="H7828" s="1"/>
      <c r="I7828" s="1"/>
      <c r="AD7828" s="1"/>
      <c r="AE7828" s="1"/>
      <c r="AG7828" s="7"/>
      <c r="AH7828" s="7"/>
      <c r="AI7828" s="7"/>
      <c r="IU7828" s="11"/>
      <c r="IV7828" s="11"/>
      <c r="IW7828" s="11"/>
      <c r="AMI7828" s="12"/>
      <c r="AMJ7828" s="12"/>
      <c r="AMK7828" s="12"/>
    </row>
    <row r="7829" spans="1:1025">
      <c r="A7829" s="23">
        <v>5</v>
      </c>
      <c r="B7829" s="23">
        <v>2000</v>
      </c>
      <c r="C7829" s="24">
        <v>159.93</v>
      </c>
      <c r="D7829" s="24">
        <v>41.17</v>
      </c>
      <c r="E7829" s="24">
        <v>1500</v>
      </c>
      <c r="F7829" s="27">
        <v>0.99</v>
      </c>
      <c r="G7829" s="24" t="s">
        <v>106</v>
      </c>
      <c r="H7829" s="1"/>
      <c r="I7829" s="1"/>
      <c r="AD7829" s="1"/>
      <c r="AE7829" s="1"/>
      <c r="AG7829" s="7"/>
      <c r="AH7829" s="7"/>
      <c r="AI7829" s="7"/>
      <c r="IU7829" s="11"/>
      <c r="IV7829" s="11"/>
      <c r="IW7829" s="11"/>
      <c r="AMI7829" s="12"/>
      <c r="AMJ7829" s="12"/>
      <c r="AMK7829" s="12"/>
    </row>
    <row r="7830" spans="1:1025">
      <c r="A7830" s="23">
        <v>5</v>
      </c>
      <c r="B7830" s="23">
        <v>2000</v>
      </c>
      <c r="C7830" s="24">
        <v>159.93</v>
      </c>
      <c r="D7830" s="24">
        <v>41.17</v>
      </c>
      <c r="E7830" s="24">
        <v>2000</v>
      </c>
      <c r="F7830" s="27">
        <v>0.87</v>
      </c>
      <c r="G7830" s="24" t="s">
        <v>106</v>
      </c>
      <c r="H7830" s="1"/>
      <c r="I7830" s="1"/>
      <c r="AD7830" s="1"/>
      <c r="AE7830" s="1"/>
      <c r="AG7830" s="7"/>
      <c r="AH7830" s="7"/>
      <c r="AI7830" s="7"/>
      <c r="IU7830" s="11"/>
      <c r="IV7830" s="11"/>
      <c r="IW7830" s="11"/>
      <c r="AMI7830" s="12"/>
      <c r="AMJ7830" s="12"/>
      <c r="AMK7830" s="12"/>
    </row>
    <row r="7831" spans="1:1025">
      <c r="A7831" s="23">
        <v>5</v>
      </c>
      <c r="B7831" s="23">
        <v>2000</v>
      </c>
      <c r="C7831" s="24">
        <v>159.93</v>
      </c>
      <c r="D7831" s="24">
        <v>41.17</v>
      </c>
      <c r="E7831" s="24">
        <v>2500</v>
      </c>
      <c r="F7831" s="27">
        <v>0.82</v>
      </c>
      <c r="G7831" s="24" t="s">
        <v>106</v>
      </c>
      <c r="H7831" s="1"/>
      <c r="I7831" s="1"/>
      <c r="AD7831" s="1"/>
      <c r="AE7831" s="1"/>
      <c r="AG7831" s="7"/>
      <c r="AH7831" s="7"/>
      <c r="AI7831" s="7"/>
      <c r="IU7831" s="11"/>
      <c r="IV7831" s="11"/>
      <c r="IW7831" s="11"/>
      <c r="AMI7831" s="12"/>
      <c r="AMJ7831" s="12"/>
      <c r="AMK7831" s="12"/>
    </row>
    <row r="7832" spans="1:1025">
      <c r="A7832" s="23">
        <v>5</v>
      </c>
      <c r="B7832" s="23">
        <v>2000</v>
      </c>
      <c r="C7832" s="24">
        <v>159.93</v>
      </c>
      <c r="D7832" s="24">
        <v>41.17</v>
      </c>
      <c r="E7832" s="24">
        <v>3000</v>
      </c>
      <c r="F7832" s="27">
        <v>0.83</v>
      </c>
      <c r="G7832" s="24" t="s">
        <v>106</v>
      </c>
      <c r="H7832" s="1"/>
      <c r="I7832" s="1"/>
      <c r="AD7832" s="1"/>
      <c r="AE7832" s="1"/>
      <c r="AG7832" s="7"/>
      <c r="AH7832" s="7"/>
      <c r="AI7832" s="7"/>
      <c r="IU7832" s="11"/>
      <c r="IV7832" s="11"/>
      <c r="IW7832" s="11"/>
      <c r="AMI7832" s="12"/>
      <c r="AMJ7832" s="12"/>
      <c r="AMK7832" s="12"/>
    </row>
    <row r="7833" spans="1:1025">
      <c r="A7833" s="23">
        <v>5</v>
      </c>
      <c r="B7833" s="23">
        <v>2000</v>
      </c>
      <c r="C7833" s="24">
        <v>159.93</v>
      </c>
      <c r="D7833" s="24">
        <v>41.17</v>
      </c>
      <c r="E7833" s="24">
        <v>3500</v>
      </c>
      <c r="F7833" s="27">
        <v>0.69</v>
      </c>
      <c r="G7833" s="24" t="s">
        <v>106</v>
      </c>
      <c r="H7833" s="1"/>
      <c r="I7833" s="1"/>
      <c r="AD7833" s="1"/>
      <c r="AE7833" s="1"/>
      <c r="AG7833" s="7"/>
      <c r="AH7833" s="7"/>
      <c r="AI7833" s="7"/>
      <c r="IU7833" s="11"/>
      <c r="IV7833" s="11"/>
      <c r="IW7833" s="11"/>
      <c r="AMI7833" s="12"/>
      <c r="AMJ7833" s="12"/>
      <c r="AMK7833" s="12"/>
    </row>
    <row r="7834" spans="1:1025">
      <c r="A7834" s="23">
        <v>5</v>
      </c>
      <c r="B7834" s="23">
        <v>2000</v>
      </c>
      <c r="C7834" s="24">
        <v>159.93</v>
      </c>
      <c r="D7834" s="24">
        <v>41.17</v>
      </c>
      <c r="E7834" s="24">
        <v>4000</v>
      </c>
      <c r="F7834" s="27">
        <v>0.67</v>
      </c>
      <c r="G7834" s="24" t="s">
        <v>106</v>
      </c>
      <c r="H7834" s="1"/>
      <c r="I7834" s="1"/>
      <c r="AD7834" s="1"/>
      <c r="AE7834" s="1"/>
      <c r="AG7834" s="7"/>
      <c r="AH7834" s="7"/>
      <c r="AI7834" s="7"/>
      <c r="IU7834" s="11"/>
      <c r="IV7834" s="11"/>
      <c r="IW7834" s="11"/>
      <c r="AMI7834" s="12"/>
      <c r="AMJ7834" s="12"/>
      <c r="AMK7834" s="12"/>
    </row>
    <row r="7835" spans="1:1025">
      <c r="A7835" s="23">
        <v>5</v>
      </c>
      <c r="B7835" s="23">
        <v>2000</v>
      </c>
      <c r="C7835" s="24">
        <v>159.93</v>
      </c>
      <c r="D7835" s="24">
        <v>41.17</v>
      </c>
      <c r="E7835" s="24">
        <v>5000</v>
      </c>
      <c r="F7835" s="27">
        <v>0.64</v>
      </c>
      <c r="G7835" s="24" t="s">
        <v>106</v>
      </c>
      <c r="H7835" s="1"/>
      <c r="I7835" s="1"/>
      <c r="AD7835" s="1"/>
      <c r="AE7835" s="1"/>
      <c r="AG7835" s="7"/>
      <c r="AH7835" s="7"/>
      <c r="AI7835" s="7"/>
      <c r="IU7835" s="11"/>
      <c r="IV7835" s="11"/>
      <c r="IW7835" s="11"/>
      <c r="AMI7835" s="12"/>
      <c r="AMJ7835" s="12"/>
      <c r="AMK7835" s="12"/>
    </row>
    <row r="7836" spans="1:1025">
      <c r="A7836" s="23">
        <v>4</v>
      </c>
      <c r="B7836" s="23">
        <v>2003</v>
      </c>
      <c r="C7836" s="24">
        <v>151.86000000000001</v>
      </c>
      <c r="D7836" s="24">
        <v>38.799999999999997</v>
      </c>
      <c r="E7836" s="24">
        <v>5</v>
      </c>
      <c r="F7836" s="27">
        <v>0.11</v>
      </c>
      <c r="G7836" s="24" t="s">
        <v>106</v>
      </c>
      <c r="H7836" s="1"/>
      <c r="I7836" s="1"/>
      <c r="AD7836" s="1"/>
      <c r="AE7836" s="1"/>
      <c r="AG7836" s="7"/>
      <c r="AH7836" s="7"/>
      <c r="AI7836" s="7"/>
      <c r="IU7836" s="11"/>
      <c r="IV7836" s="11"/>
      <c r="IW7836" s="11"/>
      <c r="AMI7836" s="12"/>
      <c r="AMJ7836" s="12"/>
      <c r="AMK7836" s="12"/>
    </row>
    <row r="7837" spans="1:1025">
      <c r="A7837" s="23">
        <v>4</v>
      </c>
      <c r="B7837" s="23">
        <v>2003</v>
      </c>
      <c r="C7837" s="24">
        <v>151.86000000000001</v>
      </c>
      <c r="D7837" s="24">
        <v>38.799999999999997</v>
      </c>
      <c r="E7837" s="24">
        <v>25</v>
      </c>
      <c r="F7837" s="27">
        <v>0.11</v>
      </c>
      <c r="G7837" s="24" t="s">
        <v>106</v>
      </c>
      <c r="H7837" s="1"/>
      <c r="I7837" s="1"/>
      <c r="AD7837" s="1"/>
      <c r="AE7837" s="1"/>
      <c r="AG7837" s="7"/>
      <c r="AH7837" s="7"/>
      <c r="AI7837" s="7"/>
      <c r="IU7837" s="11"/>
      <c r="IV7837" s="11"/>
      <c r="IW7837" s="11"/>
      <c r="AMI7837" s="12"/>
      <c r="AMJ7837" s="12"/>
      <c r="AMK7837" s="12"/>
    </row>
    <row r="7838" spans="1:1025">
      <c r="A7838" s="23">
        <v>4</v>
      </c>
      <c r="B7838" s="23">
        <v>2003</v>
      </c>
      <c r="C7838" s="24">
        <v>151.86000000000001</v>
      </c>
      <c r="D7838" s="24">
        <v>38.799999999999997</v>
      </c>
      <c r="E7838" s="24">
        <v>50</v>
      </c>
      <c r="F7838" s="27">
        <v>0.11</v>
      </c>
      <c r="G7838" s="24" t="s">
        <v>106</v>
      </c>
      <c r="H7838" s="1"/>
      <c r="I7838" s="1"/>
      <c r="AD7838" s="1"/>
      <c r="AE7838" s="1"/>
      <c r="AG7838" s="7"/>
      <c r="AH7838" s="7"/>
      <c r="AI7838" s="7"/>
      <c r="IU7838" s="11"/>
      <c r="IV7838" s="11"/>
      <c r="IW7838" s="11"/>
      <c r="AMI7838" s="12"/>
      <c r="AMJ7838" s="12"/>
      <c r="AMK7838" s="12"/>
    </row>
    <row r="7839" spans="1:1025">
      <c r="A7839" s="23">
        <v>4</v>
      </c>
      <c r="B7839" s="23">
        <v>2003</v>
      </c>
      <c r="C7839" s="24">
        <v>151.86000000000001</v>
      </c>
      <c r="D7839" s="24">
        <v>38.799999999999997</v>
      </c>
      <c r="E7839" s="24">
        <v>75</v>
      </c>
      <c r="F7839" s="27">
        <v>0.11</v>
      </c>
      <c r="G7839" s="24" t="s">
        <v>106</v>
      </c>
      <c r="H7839" s="1"/>
      <c r="I7839" s="1"/>
      <c r="AD7839" s="1"/>
      <c r="AE7839" s="1"/>
      <c r="AG7839" s="7"/>
      <c r="AH7839" s="7"/>
      <c r="AI7839" s="7"/>
      <c r="IU7839" s="11"/>
      <c r="IV7839" s="11"/>
      <c r="IW7839" s="11"/>
      <c r="AMI7839" s="12"/>
      <c r="AMJ7839" s="12"/>
      <c r="AMK7839" s="12"/>
    </row>
    <row r="7840" spans="1:1025">
      <c r="A7840" s="23">
        <v>4</v>
      </c>
      <c r="B7840" s="23">
        <v>2003</v>
      </c>
      <c r="C7840" s="24">
        <v>151.86000000000001</v>
      </c>
      <c r="D7840" s="24">
        <v>38.799999999999997</v>
      </c>
      <c r="E7840" s="24">
        <v>100</v>
      </c>
      <c r="F7840" s="27">
        <v>0.23</v>
      </c>
      <c r="G7840" s="24" t="s">
        <v>106</v>
      </c>
      <c r="H7840" s="1"/>
      <c r="I7840" s="1"/>
      <c r="AD7840" s="1"/>
      <c r="AE7840" s="1"/>
      <c r="AG7840" s="7"/>
      <c r="AH7840" s="7"/>
      <c r="AI7840" s="7"/>
      <c r="IU7840" s="11"/>
      <c r="IV7840" s="11"/>
      <c r="IW7840" s="11"/>
      <c r="AMI7840" s="12"/>
      <c r="AMJ7840" s="12"/>
      <c r="AMK7840" s="12"/>
    </row>
    <row r="7841" spans="1:1025">
      <c r="A7841" s="23">
        <v>4</v>
      </c>
      <c r="B7841" s="23">
        <v>2003</v>
      </c>
      <c r="C7841" s="24">
        <v>151.86000000000001</v>
      </c>
      <c r="D7841" s="24">
        <v>38.799999999999997</v>
      </c>
      <c r="E7841" s="24">
        <v>150</v>
      </c>
      <c r="F7841" s="27">
        <v>0.35</v>
      </c>
      <c r="G7841" s="24" t="s">
        <v>106</v>
      </c>
      <c r="H7841" s="1"/>
      <c r="I7841" s="1"/>
      <c r="AD7841" s="1"/>
      <c r="AE7841" s="1"/>
      <c r="AG7841" s="7"/>
      <c r="AH7841" s="7"/>
      <c r="AI7841" s="7"/>
      <c r="IU7841" s="11"/>
      <c r="IV7841" s="11"/>
      <c r="IW7841" s="11"/>
      <c r="AMI7841" s="12"/>
      <c r="AMJ7841" s="12"/>
      <c r="AMK7841" s="12"/>
    </row>
    <row r="7842" spans="1:1025">
      <c r="A7842" s="23">
        <v>4</v>
      </c>
      <c r="B7842" s="23">
        <v>2003</v>
      </c>
      <c r="C7842" s="24">
        <v>151.86000000000001</v>
      </c>
      <c r="D7842" s="24">
        <v>38.799999999999997</v>
      </c>
      <c r="E7842" s="24">
        <v>200</v>
      </c>
      <c r="F7842" s="27">
        <v>0.53</v>
      </c>
      <c r="G7842" s="24" t="s">
        <v>106</v>
      </c>
      <c r="H7842" s="1"/>
      <c r="I7842" s="1"/>
      <c r="AD7842" s="1"/>
      <c r="AE7842" s="1"/>
      <c r="AG7842" s="7"/>
      <c r="AH7842" s="7"/>
      <c r="AI7842" s="7"/>
      <c r="IU7842" s="11"/>
      <c r="IV7842" s="11"/>
      <c r="IW7842" s="11"/>
      <c r="AMI7842" s="12"/>
      <c r="AMJ7842" s="12"/>
      <c r="AMK7842" s="12"/>
    </row>
    <row r="7843" spans="1:1025">
      <c r="A7843" s="23">
        <v>4</v>
      </c>
      <c r="B7843" s="23">
        <v>2003</v>
      </c>
      <c r="C7843" s="24">
        <v>151.86000000000001</v>
      </c>
      <c r="D7843" s="24">
        <v>38.799999999999997</v>
      </c>
      <c r="E7843" s="24">
        <v>300</v>
      </c>
      <c r="F7843" s="27">
        <v>1</v>
      </c>
      <c r="G7843" s="24" t="s">
        <v>106</v>
      </c>
      <c r="H7843" s="1"/>
      <c r="I7843" s="1"/>
      <c r="AD7843" s="1"/>
      <c r="AE7843" s="1"/>
      <c r="AG7843" s="7"/>
      <c r="AH7843" s="7"/>
      <c r="AI7843" s="7"/>
      <c r="IU7843" s="11"/>
      <c r="IV7843" s="11"/>
      <c r="IW7843" s="11"/>
      <c r="AMI7843" s="12"/>
      <c r="AMJ7843" s="12"/>
      <c r="AMK7843" s="12"/>
    </row>
    <row r="7844" spans="1:1025">
      <c r="A7844" s="23">
        <v>4</v>
      </c>
      <c r="B7844" s="23">
        <v>2003</v>
      </c>
      <c r="C7844" s="24">
        <v>151.86000000000001</v>
      </c>
      <c r="D7844" s="24">
        <v>38.799999999999997</v>
      </c>
      <c r="E7844" s="24">
        <v>400</v>
      </c>
      <c r="F7844" s="27">
        <v>1.17</v>
      </c>
      <c r="G7844" s="24" t="s">
        <v>106</v>
      </c>
      <c r="H7844" s="1"/>
      <c r="I7844" s="1"/>
      <c r="AD7844" s="1"/>
      <c r="AE7844" s="1"/>
      <c r="AG7844" s="7"/>
      <c r="AH7844" s="7"/>
      <c r="AI7844" s="7"/>
      <c r="IU7844" s="11"/>
      <c r="IV7844" s="11"/>
      <c r="IW7844" s="11"/>
      <c r="AMI7844" s="12"/>
      <c r="AMJ7844" s="12"/>
      <c r="AMK7844" s="12"/>
    </row>
    <row r="7845" spans="1:1025">
      <c r="A7845" s="23">
        <v>4</v>
      </c>
      <c r="B7845" s="23">
        <v>2003</v>
      </c>
      <c r="C7845" s="24">
        <v>151.86000000000001</v>
      </c>
      <c r="D7845" s="24">
        <v>38.799999999999997</v>
      </c>
      <c r="E7845" s="24">
        <v>600</v>
      </c>
      <c r="F7845" s="27">
        <v>1.22</v>
      </c>
      <c r="G7845" s="24" t="s">
        <v>106</v>
      </c>
      <c r="H7845" s="1"/>
      <c r="I7845" s="1"/>
      <c r="AD7845" s="1"/>
      <c r="AE7845" s="1"/>
      <c r="AG7845" s="7"/>
      <c r="AH7845" s="7"/>
      <c r="AI7845" s="7"/>
      <c r="IU7845" s="11"/>
      <c r="IV7845" s="11"/>
      <c r="IW7845" s="11"/>
      <c r="AMI7845" s="12"/>
      <c r="AMJ7845" s="12"/>
      <c r="AMK7845" s="12"/>
    </row>
    <row r="7846" spans="1:1025">
      <c r="A7846" s="23">
        <v>4</v>
      </c>
      <c r="B7846" s="23">
        <v>2003</v>
      </c>
      <c r="C7846" s="24">
        <v>151.86000000000001</v>
      </c>
      <c r="D7846" s="24">
        <v>38.799999999999997</v>
      </c>
      <c r="E7846" s="24">
        <v>800</v>
      </c>
      <c r="F7846" s="27">
        <v>1.08</v>
      </c>
      <c r="G7846" s="24" t="s">
        <v>106</v>
      </c>
      <c r="H7846" s="1"/>
      <c r="I7846" s="1"/>
      <c r="AD7846" s="1"/>
      <c r="AE7846" s="1"/>
      <c r="AG7846" s="7"/>
      <c r="AH7846" s="7"/>
      <c r="AI7846" s="7"/>
      <c r="IU7846" s="11"/>
      <c r="IV7846" s="11"/>
      <c r="IW7846" s="11"/>
      <c r="AMI7846" s="12"/>
      <c r="AMJ7846" s="12"/>
      <c r="AMK7846" s="12"/>
    </row>
    <row r="7847" spans="1:1025">
      <c r="A7847" s="23">
        <v>11</v>
      </c>
      <c r="B7847" s="23">
        <v>2002</v>
      </c>
      <c r="C7847" s="24">
        <v>121.2</v>
      </c>
      <c r="D7847" s="24">
        <v>7.42</v>
      </c>
      <c r="E7847" s="24">
        <v>5</v>
      </c>
      <c r="F7847" s="27">
        <v>0.75</v>
      </c>
      <c r="G7847" s="24" t="s">
        <v>107</v>
      </c>
      <c r="H7847" s="1"/>
      <c r="I7847" s="1"/>
      <c r="AD7847" s="1"/>
      <c r="AE7847" s="1"/>
      <c r="AG7847" s="7"/>
      <c r="AH7847" s="7"/>
      <c r="AI7847" s="7"/>
      <c r="IU7847" s="11"/>
      <c r="IV7847" s="11"/>
      <c r="IW7847" s="11"/>
      <c r="AMI7847" s="12"/>
      <c r="AMJ7847" s="12"/>
      <c r="AMK7847" s="12"/>
    </row>
    <row r="7848" spans="1:1025">
      <c r="A7848" s="23">
        <v>11</v>
      </c>
      <c r="B7848" s="23">
        <v>2002</v>
      </c>
      <c r="C7848" s="24">
        <v>121.2</v>
      </c>
      <c r="D7848" s="24">
        <v>7.42</v>
      </c>
      <c r="E7848" s="24">
        <v>10</v>
      </c>
      <c r="F7848" s="27">
        <v>0.6</v>
      </c>
      <c r="G7848" s="24" t="s">
        <v>107</v>
      </c>
      <c r="H7848" s="1"/>
      <c r="I7848" s="1"/>
      <c r="AD7848" s="1"/>
      <c r="AE7848" s="1"/>
      <c r="AG7848" s="7"/>
      <c r="AH7848" s="7"/>
      <c r="AI7848" s="7"/>
      <c r="IU7848" s="11"/>
      <c r="IV7848" s="11"/>
      <c r="IW7848" s="11"/>
      <c r="AMI7848" s="12"/>
      <c r="AMJ7848" s="12"/>
      <c r="AMK7848" s="12"/>
    </row>
    <row r="7849" spans="1:1025">
      <c r="A7849" s="23">
        <v>11</v>
      </c>
      <c r="B7849" s="23">
        <v>2002</v>
      </c>
      <c r="C7849" s="24">
        <v>121.2</v>
      </c>
      <c r="D7849" s="24">
        <v>7.42</v>
      </c>
      <c r="E7849" s="24">
        <v>20</v>
      </c>
      <c r="F7849" s="27">
        <v>0.51</v>
      </c>
      <c r="G7849" s="24" t="s">
        <v>107</v>
      </c>
      <c r="H7849" s="1"/>
      <c r="I7849" s="1"/>
      <c r="AD7849" s="1"/>
      <c r="AE7849" s="1"/>
      <c r="AG7849" s="7"/>
      <c r="AH7849" s="7"/>
      <c r="AI7849" s="7"/>
      <c r="IU7849" s="11"/>
      <c r="IV7849" s="11"/>
      <c r="IW7849" s="11"/>
      <c r="AMI7849" s="12"/>
      <c r="AMJ7849" s="12"/>
      <c r="AMK7849" s="12"/>
    </row>
    <row r="7850" spans="1:1025">
      <c r="A7850" s="23">
        <v>11</v>
      </c>
      <c r="B7850" s="23">
        <v>2002</v>
      </c>
      <c r="C7850" s="24">
        <v>121.2</v>
      </c>
      <c r="D7850" s="24">
        <v>7.42</v>
      </c>
      <c r="E7850" s="24">
        <v>30</v>
      </c>
      <c r="F7850" s="27">
        <v>0.25</v>
      </c>
      <c r="G7850" s="24" t="s">
        <v>107</v>
      </c>
      <c r="H7850" s="1"/>
      <c r="I7850" s="1"/>
      <c r="AD7850" s="1"/>
      <c r="AE7850" s="1"/>
      <c r="AG7850" s="7"/>
      <c r="AH7850" s="7"/>
      <c r="AI7850" s="7"/>
      <c r="IU7850" s="11"/>
      <c r="IV7850" s="11"/>
      <c r="IW7850" s="11"/>
      <c r="AMI7850" s="12"/>
      <c r="AMJ7850" s="12"/>
      <c r="AMK7850" s="12"/>
    </row>
    <row r="7851" spans="1:1025">
      <c r="A7851" s="23">
        <v>11</v>
      </c>
      <c r="B7851" s="23">
        <v>2002</v>
      </c>
      <c r="C7851" s="24">
        <v>121.2</v>
      </c>
      <c r="D7851" s="24">
        <v>7.42</v>
      </c>
      <c r="E7851" s="24">
        <v>50</v>
      </c>
      <c r="F7851" s="27">
        <v>0.26</v>
      </c>
      <c r="G7851" s="24" t="s">
        <v>107</v>
      </c>
      <c r="H7851" s="1"/>
      <c r="I7851" s="1"/>
      <c r="AD7851" s="1"/>
      <c r="AE7851" s="1"/>
      <c r="AG7851" s="7"/>
      <c r="AH7851" s="7"/>
      <c r="AI7851" s="7"/>
      <c r="IU7851" s="11"/>
      <c r="IV7851" s="11"/>
      <c r="IW7851" s="11"/>
      <c r="AMI7851" s="12"/>
      <c r="AMJ7851" s="12"/>
      <c r="AMK7851" s="12"/>
    </row>
    <row r="7852" spans="1:1025">
      <c r="A7852" s="23">
        <v>11</v>
      </c>
      <c r="B7852" s="23">
        <v>2002</v>
      </c>
      <c r="C7852" s="24">
        <v>121.2</v>
      </c>
      <c r="D7852" s="24">
        <v>7.42</v>
      </c>
      <c r="E7852" s="24">
        <v>75</v>
      </c>
      <c r="F7852" s="27">
        <v>0.6</v>
      </c>
      <c r="G7852" s="24" t="s">
        <v>107</v>
      </c>
      <c r="H7852" s="1"/>
      <c r="I7852" s="1"/>
      <c r="AD7852" s="1"/>
      <c r="AE7852" s="1"/>
      <c r="AG7852" s="7"/>
      <c r="AH7852" s="7"/>
      <c r="AI7852" s="7"/>
      <c r="IU7852" s="11"/>
      <c r="IV7852" s="11"/>
      <c r="IW7852" s="11"/>
      <c r="AMI7852" s="12"/>
      <c r="AMJ7852" s="12"/>
      <c r="AMK7852" s="12"/>
    </row>
    <row r="7853" spans="1:1025">
      <c r="A7853" s="23">
        <v>11</v>
      </c>
      <c r="B7853" s="23">
        <v>2002</v>
      </c>
      <c r="C7853" s="24">
        <v>121.2</v>
      </c>
      <c r="D7853" s="24">
        <v>7.42</v>
      </c>
      <c r="E7853" s="24">
        <v>100</v>
      </c>
      <c r="F7853" s="27">
        <v>0.99</v>
      </c>
      <c r="G7853" s="24" t="s">
        <v>107</v>
      </c>
      <c r="H7853" s="1"/>
      <c r="I7853" s="1"/>
      <c r="AD7853" s="1"/>
      <c r="AE7853" s="1"/>
      <c r="AG7853" s="7"/>
      <c r="AH7853" s="7"/>
      <c r="AI7853" s="7"/>
      <c r="IU7853" s="11"/>
      <c r="IV7853" s="11"/>
      <c r="IW7853" s="11"/>
      <c r="AMI7853" s="12"/>
      <c r="AMJ7853" s="12"/>
      <c r="AMK7853" s="12"/>
    </row>
    <row r="7854" spans="1:1025">
      <c r="A7854" s="23">
        <v>11</v>
      </c>
      <c r="B7854" s="23">
        <v>2002</v>
      </c>
      <c r="C7854" s="24">
        <v>121.2</v>
      </c>
      <c r="D7854" s="24">
        <v>7.42</v>
      </c>
      <c r="E7854" s="24">
        <v>124</v>
      </c>
      <c r="F7854" s="27">
        <v>1.49</v>
      </c>
      <c r="G7854" s="24" t="s">
        <v>107</v>
      </c>
      <c r="H7854" s="1"/>
      <c r="I7854" s="1"/>
      <c r="AD7854" s="1"/>
      <c r="AE7854" s="1"/>
      <c r="AG7854" s="7"/>
      <c r="AH7854" s="7"/>
      <c r="AI7854" s="7"/>
      <c r="IU7854" s="11"/>
      <c r="IV7854" s="11"/>
      <c r="IW7854" s="11"/>
      <c r="AMI7854" s="12"/>
      <c r="AMJ7854" s="12"/>
      <c r="AMK7854" s="12"/>
    </row>
    <row r="7855" spans="1:1025">
      <c r="A7855" s="23">
        <v>11</v>
      </c>
      <c r="B7855" s="23">
        <v>2002</v>
      </c>
      <c r="C7855" s="24">
        <v>121.2</v>
      </c>
      <c r="D7855" s="24">
        <v>7.42</v>
      </c>
      <c r="E7855" s="24">
        <v>150</v>
      </c>
      <c r="F7855" s="27">
        <v>1.05</v>
      </c>
      <c r="G7855" s="24" t="s">
        <v>107</v>
      </c>
      <c r="H7855" s="1"/>
      <c r="I7855" s="1"/>
      <c r="AD7855" s="1"/>
      <c r="AE7855" s="1"/>
      <c r="AG7855" s="7"/>
      <c r="AH7855" s="7"/>
      <c r="AI7855" s="7"/>
      <c r="IU7855" s="11"/>
      <c r="IV7855" s="11"/>
      <c r="IW7855" s="11"/>
      <c r="AMI7855" s="12"/>
      <c r="AMJ7855" s="12"/>
      <c r="AMK7855" s="12"/>
    </row>
    <row r="7856" spans="1:1025">
      <c r="A7856" s="23">
        <v>11</v>
      </c>
      <c r="B7856" s="23">
        <v>2002</v>
      </c>
      <c r="C7856" s="24">
        <v>121.2</v>
      </c>
      <c r="D7856" s="24">
        <v>7.42</v>
      </c>
      <c r="E7856" s="24">
        <v>174</v>
      </c>
      <c r="F7856" s="27">
        <v>1.17</v>
      </c>
      <c r="G7856" s="24" t="s">
        <v>107</v>
      </c>
      <c r="H7856" s="1"/>
      <c r="I7856" s="1"/>
      <c r="AD7856" s="1"/>
      <c r="AE7856" s="1"/>
      <c r="AG7856" s="7"/>
      <c r="AH7856" s="7"/>
      <c r="AI7856" s="7"/>
      <c r="IU7856" s="11"/>
      <c r="IV7856" s="11"/>
      <c r="IW7856" s="11"/>
      <c r="AMI7856" s="12"/>
      <c r="AMJ7856" s="12"/>
      <c r="AMK7856" s="12"/>
    </row>
    <row r="7857" spans="1:1025">
      <c r="A7857" s="23">
        <v>11</v>
      </c>
      <c r="B7857" s="23">
        <v>2002</v>
      </c>
      <c r="C7857" s="24">
        <v>121.2</v>
      </c>
      <c r="D7857" s="24">
        <v>7.42</v>
      </c>
      <c r="E7857" s="24">
        <v>199</v>
      </c>
      <c r="F7857" s="27">
        <v>1.05</v>
      </c>
      <c r="G7857" s="24" t="s">
        <v>107</v>
      </c>
      <c r="H7857" s="1"/>
      <c r="I7857" s="1"/>
      <c r="AD7857" s="1"/>
      <c r="AE7857" s="1"/>
      <c r="AG7857" s="7"/>
      <c r="AH7857" s="7"/>
      <c r="AI7857" s="7"/>
      <c r="IU7857" s="11"/>
      <c r="IV7857" s="11"/>
      <c r="IW7857" s="11"/>
      <c r="AMI7857" s="12"/>
      <c r="AMJ7857" s="12"/>
      <c r="AMK7857" s="12"/>
    </row>
    <row r="7858" spans="1:1025">
      <c r="A7858" s="23">
        <v>11</v>
      </c>
      <c r="B7858" s="23">
        <v>2002</v>
      </c>
      <c r="C7858" s="24">
        <v>121.2</v>
      </c>
      <c r="D7858" s="24">
        <v>7.42</v>
      </c>
      <c r="E7858" s="24">
        <v>248</v>
      </c>
      <c r="F7858" s="27">
        <v>1.03</v>
      </c>
      <c r="G7858" s="24" t="s">
        <v>107</v>
      </c>
      <c r="H7858" s="1"/>
      <c r="I7858" s="1"/>
      <c r="AD7858" s="1"/>
      <c r="AE7858" s="1"/>
      <c r="AG7858" s="7"/>
      <c r="AH7858" s="7"/>
      <c r="AI7858" s="7"/>
      <c r="IU7858" s="11"/>
      <c r="IV7858" s="11"/>
      <c r="IW7858" s="11"/>
      <c r="AMI7858" s="12"/>
      <c r="AMJ7858" s="12"/>
      <c r="AMK7858" s="12"/>
    </row>
    <row r="7859" spans="1:1025">
      <c r="A7859" s="23">
        <v>11</v>
      </c>
      <c r="B7859" s="23">
        <v>2002</v>
      </c>
      <c r="C7859" s="24">
        <v>121.2</v>
      </c>
      <c r="D7859" s="24">
        <v>7.42</v>
      </c>
      <c r="E7859" s="24">
        <v>298</v>
      </c>
      <c r="F7859" s="27">
        <v>1.3</v>
      </c>
      <c r="G7859" s="24" t="s">
        <v>107</v>
      </c>
      <c r="H7859" s="1"/>
      <c r="I7859" s="1"/>
      <c r="AD7859" s="1"/>
      <c r="AE7859" s="1"/>
      <c r="AG7859" s="7"/>
      <c r="AH7859" s="7"/>
      <c r="AI7859" s="7"/>
      <c r="IU7859" s="11"/>
      <c r="IV7859" s="11"/>
      <c r="IW7859" s="11"/>
      <c r="AMI7859" s="12"/>
      <c r="AMJ7859" s="12"/>
      <c r="AMK7859" s="12"/>
    </row>
    <row r="7860" spans="1:1025">
      <c r="A7860" s="23">
        <v>11</v>
      </c>
      <c r="B7860" s="23">
        <v>2002</v>
      </c>
      <c r="C7860" s="24">
        <v>121.2</v>
      </c>
      <c r="D7860" s="24">
        <v>7.42</v>
      </c>
      <c r="E7860" s="24">
        <v>398</v>
      </c>
      <c r="F7860" s="27">
        <v>1.18</v>
      </c>
      <c r="G7860" s="24" t="s">
        <v>107</v>
      </c>
      <c r="H7860" s="1"/>
      <c r="I7860" s="1"/>
      <c r="AD7860" s="1"/>
      <c r="AE7860" s="1"/>
      <c r="AG7860" s="7"/>
      <c r="AH7860" s="7"/>
      <c r="AI7860" s="7"/>
      <c r="IU7860" s="11"/>
      <c r="IV7860" s="11"/>
      <c r="IW7860" s="11"/>
      <c r="AMI7860" s="12"/>
      <c r="AMJ7860" s="12"/>
      <c r="AMK7860" s="12"/>
    </row>
    <row r="7861" spans="1:1025">
      <c r="A7861" s="23">
        <v>11</v>
      </c>
      <c r="B7861" s="23">
        <v>2002</v>
      </c>
      <c r="C7861" s="24">
        <v>121.2</v>
      </c>
      <c r="D7861" s="24">
        <v>7.42</v>
      </c>
      <c r="E7861" s="24">
        <v>497</v>
      </c>
      <c r="F7861" s="27">
        <v>1.03</v>
      </c>
      <c r="G7861" s="24" t="s">
        <v>107</v>
      </c>
      <c r="H7861" s="1"/>
      <c r="I7861" s="1"/>
      <c r="AD7861" s="1"/>
      <c r="AE7861" s="1"/>
      <c r="AG7861" s="7"/>
      <c r="AH7861" s="7"/>
      <c r="AI7861" s="7"/>
      <c r="IU7861" s="11"/>
      <c r="IV7861" s="11"/>
      <c r="IW7861" s="11"/>
      <c r="AMI7861" s="12"/>
      <c r="AMJ7861" s="12"/>
      <c r="AMK7861" s="12"/>
    </row>
    <row r="7862" spans="1:1025">
      <c r="A7862" s="23">
        <v>11</v>
      </c>
      <c r="B7862" s="23">
        <v>2002</v>
      </c>
      <c r="C7862" s="24">
        <v>121.2</v>
      </c>
      <c r="D7862" s="24">
        <v>7.42</v>
      </c>
      <c r="E7862" s="24">
        <v>597</v>
      </c>
      <c r="F7862" s="27">
        <v>1.08</v>
      </c>
      <c r="G7862" s="24" t="s">
        <v>107</v>
      </c>
      <c r="H7862" s="1"/>
      <c r="I7862" s="1"/>
      <c r="AD7862" s="1"/>
      <c r="AE7862" s="1"/>
      <c r="AG7862" s="7"/>
      <c r="AH7862" s="7"/>
      <c r="AI7862" s="7"/>
      <c r="IU7862" s="11"/>
      <c r="IV7862" s="11"/>
      <c r="IW7862" s="11"/>
      <c r="AMI7862" s="12"/>
      <c r="AMJ7862" s="12"/>
      <c r="AMK7862" s="12"/>
    </row>
    <row r="7863" spans="1:1025">
      <c r="A7863" s="23">
        <v>11</v>
      </c>
      <c r="B7863" s="23">
        <v>2002</v>
      </c>
      <c r="C7863" s="24">
        <v>121.2</v>
      </c>
      <c r="D7863" s="24">
        <v>7.42</v>
      </c>
      <c r="E7863" s="24">
        <v>745</v>
      </c>
      <c r="F7863" s="27">
        <v>1.03</v>
      </c>
      <c r="G7863" s="24" t="s">
        <v>107</v>
      </c>
      <c r="H7863" s="1"/>
      <c r="I7863" s="1"/>
      <c r="AD7863" s="1"/>
      <c r="AE7863" s="1"/>
      <c r="AG7863" s="7"/>
      <c r="AH7863" s="7"/>
      <c r="AI7863" s="7"/>
      <c r="IU7863" s="11"/>
      <c r="IV7863" s="11"/>
      <c r="IW7863" s="11"/>
      <c r="AMI7863" s="12"/>
      <c r="AMJ7863" s="12"/>
      <c r="AMK7863" s="12"/>
    </row>
    <row r="7864" spans="1:1025">
      <c r="A7864" s="23">
        <v>11</v>
      </c>
      <c r="B7864" s="23">
        <v>2002</v>
      </c>
      <c r="C7864" s="24">
        <v>121.2</v>
      </c>
      <c r="D7864" s="24">
        <v>7.42</v>
      </c>
      <c r="E7864" s="24">
        <v>993</v>
      </c>
      <c r="F7864" s="27">
        <v>0.73</v>
      </c>
      <c r="G7864" s="24" t="s">
        <v>107</v>
      </c>
      <c r="H7864" s="1"/>
      <c r="I7864" s="1"/>
      <c r="AD7864" s="1"/>
      <c r="AE7864" s="1"/>
      <c r="AG7864" s="7"/>
      <c r="AH7864" s="7"/>
      <c r="AI7864" s="7"/>
      <c r="IU7864" s="11"/>
      <c r="IV7864" s="11"/>
      <c r="IW7864" s="11"/>
      <c r="AMI7864" s="12"/>
      <c r="AMJ7864" s="12"/>
      <c r="AMK7864" s="12"/>
    </row>
    <row r="7865" spans="1:1025">
      <c r="A7865" s="23">
        <v>11</v>
      </c>
      <c r="B7865" s="23">
        <v>2002</v>
      </c>
      <c r="C7865" s="24">
        <v>121.2</v>
      </c>
      <c r="D7865" s="24">
        <v>7.42</v>
      </c>
      <c r="E7865" s="24">
        <v>1240</v>
      </c>
      <c r="F7865" s="27">
        <v>0.95</v>
      </c>
      <c r="G7865" s="24" t="s">
        <v>107</v>
      </c>
      <c r="H7865" s="1"/>
      <c r="I7865" s="1"/>
      <c r="AD7865" s="1"/>
      <c r="AE7865" s="1"/>
      <c r="AG7865" s="7"/>
      <c r="AH7865" s="7"/>
      <c r="AI7865" s="7"/>
      <c r="IU7865" s="11"/>
      <c r="IV7865" s="11"/>
      <c r="IW7865" s="11"/>
      <c r="AMI7865" s="12"/>
      <c r="AMJ7865" s="12"/>
      <c r="AMK7865" s="12"/>
    </row>
    <row r="7866" spans="1:1025">
      <c r="A7866" s="23">
        <v>11</v>
      </c>
      <c r="B7866" s="23">
        <v>2002</v>
      </c>
      <c r="C7866" s="24">
        <v>121.2</v>
      </c>
      <c r="D7866" s="24">
        <v>7.42</v>
      </c>
      <c r="E7866" s="24">
        <v>1486</v>
      </c>
      <c r="F7866" s="27">
        <v>0.94</v>
      </c>
      <c r="G7866" s="24" t="s">
        <v>107</v>
      </c>
      <c r="H7866" s="1"/>
      <c r="I7866" s="1"/>
      <c r="AD7866" s="1"/>
      <c r="AE7866" s="1"/>
      <c r="AG7866" s="7"/>
      <c r="AH7866" s="7"/>
      <c r="AI7866" s="7"/>
      <c r="IU7866" s="11"/>
      <c r="IV7866" s="11"/>
      <c r="IW7866" s="11"/>
      <c r="AMI7866" s="12"/>
      <c r="AMJ7866" s="12"/>
      <c r="AMK7866" s="12"/>
    </row>
    <row r="7867" spans="1:1025">
      <c r="A7867" s="23">
        <v>11</v>
      </c>
      <c r="B7867" s="23">
        <v>2002</v>
      </c>
      <c r="C7867" s="24">
        <v>121.2</v>
      </c>
      <c r="D7867" s="24">
        <v>7.42</v>
      </c>
      <c r="E7867" s="24">
        <v>1979</v>
      </c>
      <c r="F7867" s="27">
        <v>0.89</v>
      </c>
      <c r="G7867" s="24" t="s">
        <v>107</v>
      </c>
      <c r="H7867" s="1"/>
      <c r="I7867" s="1"/>
      <c r="AD7867" s="1"/>
      <c r="AE7867" s="1"/>
      <c r="AG7867" s="7"/>
      <c r="AH7867" s="7"/>
      <c r="AI7867" s="7"/>
      <c r="IU7867" s="11"/>
      <c r="IV7867" s="11"/>
      <c r="IW7867" s="11"/>
      <c r="AMI7867" s="12"/>
      <c r="AMJ7867" s="12"/>
      <c r="AMK7867" s="12"/>
    </row>
    <row r="7868" spans="1:1025">
      <c r="A7868" s="23">
        <v>11</v>
      </c>
      <c r="B7868" s="23">
        <v>2002</v>
      </c>
      <c r="C7868" s="24">
        <v>121.2</v>
      </c>
      <c r="D7868" s="24">
        <v>7.42</v>
      </c>
      <c r="E7868" s="24">
        <v>2961</v>
      </c>
      <c r="F7868" s="27">
        <v>0.6</v>
      </c>
      <c r="G7868" s="24" t="s">
        <v>107</v>
      </c>
      <c r="H7868" s="1"/>
      <c r="I7868" s="1"/>
      <c r="AD7868" s="1"/>
      <c r="AE7868" s="1"/>
      <c r="AG7868" s="7"/>
      <c r="AH7868" s="7"/>
      <c r="AI7868" s="7"/>
      <c r="IU7868" s="11"/>
      <c r="IV7868" s="11"/>
      <c r="IW7868" s="11"/>
      <c r="AMI7868" s="12"/>
      <c r="AMJ7868" s="12"/>
      <c r="AMK7868" s="12"/>
    </row>
    <row r="7869" spans="1:1025">
      <c r="A7869" s="23">
        <v>11</v>
      </c>
      <c r="B7869" s="23">
        <v>2002</v>
      </c>
      <c r="C7869" s="24">
        <v>121.2</v>
      </c>
      <c r="D7869" s="24">
        <v>7.42</v>
      </c>
      <c r="E7869" s="24">
        <v>3940</v>
      </c>
      <c r="F7869" s="27">
        <v>0.43</v>
      </c>
      <c r="G7869" s="24" t="s">
        <v>107</v>
      </c>
      <c r="H7869" s="1"/>
      <c r="I7869" s="1"/>
      <c r="AD7869" s="1"/>
      <c r="AE7869" s="1"/>
      <c r="AG7869" s="7"/>
      <c r="AH7869" s="7"/>
      <c r="AI7869" s="7"/>
      <c r="IU7869" s="11"/>
      <c r="IV7869" s="11"/>
      <c r="IW7869" s="11"/>
      <c r="AMI7869" s="12"/>
      <c r="AMJ7869" s="12"/>
      <c r="AMK7869" s="12"/>
    </row>
    <row r="7870" spans="1:1025">
      <c r="A7870" s="23">
        <v>11</v>
      </c>
      <c r="B7870" s="23">
        <v>2002</v>
      </c>
      <c r="C7870" s="24">
        <v>121.2</v>
      </c>
      <c r="D7870" s="24">
        <v>7.42</v>
      </c>
      <c r="E7870" s="24">
        <v>4603</v>
      </c>
      <c r="F7870" s="27">
        <v>1.39</v>
      </c>
      <c r="G7870" s="24" t="s">
        <v>107</v>
      </c>
      <c r="H7870" s="1"/>
      <c r="I7870" s="1"/>
      <c r="AD7870" s="1"/>
      <c r="AE7870" s="1"/>
      <c r="AG7870" s="7"/>
      <c r="AH7870" s="7"/>
      <c r="AI7870" s="7"/>
      <c r="IU7870" s="11"/>
      <c r="IV7870" s="11"/>
      <c r="IW7870" s="11"/>
      <c r="AMI7870" s="12"/>
      <c r="AMJ7870" s="12"/>
      <c r="AMK7870" s="12"/>
    </row>
    <row r="7871" spans="1:1025">
      <c r="A7871" s="23">
        <v>11</v>
      </c>
      <c r="B7871" s="23">
        <v>2002</v>
      </c>
      <c r="C7871" s="24">
        <v>119.17</v>
      </c>
      <c r="D7871" s="24">
        <v>6.9</v>
      </c>
      <c r="E7871" s="24">
        <v>5</v>
      </c>
      <c r="F7871" s="27">
        <v>1.17</v>
      </c>
      <c r="G7871" s="24" t="s">
        <v>107</v>
      </c>
      <c r="H7871" s="1"/>
      <c r="I7871" s="1"/>
      <c r="AD7871" s="1"/>
      <c r="AE7871" s="1"/>
      <c r="AG7871" s="7"/>
      <c r="AH7871" s="7"/>
      <c r="AI7871" s="7"/>
      <c r="IU7871" s="11"/>
      <c r="IV7871" s="11"/>
      <c r="IW7871" s="11"/>
      <c r="AMI7871" s="12"/>
      <c r="AMJ7871" s="12"/>
      <c r="AMK7871" s="12"/>
    </row>
    <row r="7872" spans="1:1025">
      <c r="A7872" s="23">
        <v>11</v>
      </c>
      <c r="B7872" s="23">
        <v>2002</v>
      </c>
      <c r="C7872" s="24">
        <v>119.17</v>
      </c>
      <c r="D7872" s="24">
        <v>6.9</v>
      </c>
      <c r="E7872" s="24">
        <v>10</v>
      </c>
      <c r="F7872" s="27">
        <v>1.21</v>
      </c>
      <c r="G7872" s="24" t="s">
        <v>107</v>
      </c>
      <c r="H7872" s="1"/>
      <c r="I7872" s="1"/>
      <c r="AD7872" s="1"/>
      <c r="AE7872" s="1"/>
      <c r="AG7872" s="7"/>
      <c r="AH7872" s="7"/>
      <c r="AI7872" s="7"/>
      <c r="IU7872" s="11"/>
      <c r="IV7872" s="11"/>
      <c r="IW7872" s="11"/>
      <c r="AMI7872" s="12"/>
      <c r="AMJ7872" s="12"/>
      <c r="AMK7872" s="12"/>
    </row>
    <row r="7873" spans="1:1025">
      <c r="A7873" s="23">
        <v>11</v>
      </c>
      <c r="B7873" s="23">
        <v>2002</v>
      </c>
      <c r="C7873" s="24">
        <v>119.17</v>
      </c>
      <c r="D7873" s="24">
        <v>6.9</v>
      </c>
      <c r="E7873" s="24">
        <v>20</v>
      </c>
      <c r="F7873" s="27">
        <v>0.69</v>
      </c>
      <c r="G7873" s="24" t="s">
        <v>107</v>
      </c>
      <c r="H7873" s="1"/>
      <c r="I7873" s="1"/>
      <c r="AD7873" s="1"/>
      <c r="AE7873" s="1"/>
      <c r="AG7873" s="7"/>
      <c r="AH7873" s="7"/>
      <c r="AI7873" s="7"/>
      <c r="IU7873" s="11"/>
      <c r="IV7873" s="11"/>
      <c r="IW7873" s="11"/>
      <c r="AMI7873" s="12"/>
      <c r="AMJ7873" s="12"/>
      <c r="AMK7873" s="12"/>
    </row>
    <row r="7874" spans="1:1025">
      <c r="A7874" s="23">
        <v>11</v>
      </c>
      <c r="B7874" s="23">
        <v>2002</v>
      </c>
      <c r="C7874" s="24">
        <v>119.17</v>
      </c>
      <c r="D7874" s="24">
        <v>6.9</v>
      </c>
      <c r="E7874" s="24">
        <v>30</v>
      </c>
      <c r="F7874" s="27">
        <v>0.61</v>
      </c>
      <c r="G7874" s="24" t="s">
        <v>107</v>
      </c>
      <c r="H7874" s="1"/>
      <c r="I7874" s="1"/>
      <c r="AD7874" s="1"/>
      <c r="AE7874" s="1"/>
      <c r="AG7874" s="7"/>
      <c r="AH7874" s="7"/>
      <c r="AI7874" s="7"/>
      <c r="IU7874" s="11"/>
      <c r="IV7874" s="11"/>
      <c r="IW7874" s="11"/>
      <c r="AMI7874" s="12"/>
      <c r="AMJ7874" s="12"/>
      <c r="AMK7874" s="12"/>
    </row>
    <row r="7875" spans="1:1025">
      <c r="A7875" s="23">
        <v>11</v>
      </c>
      <c r="B7875" s="23">
        <v>2002</v>
      </c>
      <c r="C7875" s="24">
        <v>119.17</v>
      </c>
      <c r="D7875" s="24">
        <v>6.9</v>
      </c>
      <c r="E7875" s="24">
        <v>50</v>
      </c>
      <c r="F7875" s="27">
        <v>0.49</v>
      </c>
      <c r="G7875" s="24" t="s">
        <v>107</v>
      </c>
      <c r="H7875" s="1"/>
      <c r="I7875" s="1"/>
      <c r="AD7875" s="1"/>
      <c r="AE7875" s="1"/>
      <c r="AG7875" s="7"/>
      <c r="AH7875" s="7"/>
      <c r="AI7875" s="7"/>
      <c r="IU7875" s="11"/>
      <c r="IV7875" s="11"/>
      <c r="IW7875" s="11"/>
      <c r="AMI7875" s="12"/>
      <c r="AMJ7875" s="12"/>
      <c r="AMK7875" s="12"/>
    </row>
    <row r="7876" spans="1:1025">
      <c r="A7876" s="23">
        <v>11</v>
      </c>
      <c r="B7876" s="23">
        <v>2002</v>
      </c>
      <c r="C7876" s="24">
        <v>119.17</v>
      </c>
      <c r="D7876" s="24">
        <v>6.9</v>
      </c>
      <c r="E7876" s="24">
        <v>74</v>
      </c>
      <c r="F7876" s="27">
        <v>0.86</v>
      </c>
      <c r="G7876" s="24" t="s">
        <v>107</v>
      </c>
      <c r="H7876" s="1"/>
      <c r="I7876" s="1"/>
      <c r="AD7876" s="1"/>
      <c r="AE7876" s="1"/>
      <c r="AG7876" s="7"/>
      <c r="AH7876" s="7"/>
      <c r="AI7876" s="7"/>
      <c r="IU7876" s="11"/>
      <c r="IV7876" s="11"/>
      <c r="IW7876" s="11"/>
      <c r="AMI7876" s="12"/>
      <c r="AMJ7876" s="12"/>
      <c r="AMK7876" s="12"/>
    </row>
    <row r="7877" spans="1:1025">
      <c r="A7877" s="23">
        <v>11</v>
      </c>
      <c r="B7877" s="23">
        <v>2002</v>
      </c>
      <c r="C7877" s="24">
        <v>119.17</v>
      </c>
      <c r="D7877" s="24">
        <v>6.9</v>
      </c>
      <c r="E7877" s="24">
        <v>99</v>
      </c>
      <c r="F7877" s="27">
        <v>0.97</v>
      </c>
      <c r="G7877" s="24" t="s">
        <v>107</v>
      </c>
      <c r="H7877" s="1"/>
      <c r="I7877" s="1"/>
      <c r="AD7877" s="1"/>
      <c r="AE7877" s="1"/>
      <c r="AG7877" s="7"/>
      <c r="AH7877" s="7"/>
      <c r="AI7877" s="7"/>
      <c r="IU7877" s="11"/>
      <c r="IV7877" s="11"/>
      <c r="IW7877" s="11"/>
      <c r="AMI7877" s="12"/>
      <c r="AMJ7877" s="12"/>
      <c r="AMK7877" s="12"/>
    </row>
    <row r="7878" spans="1:1025">
      <c r="A7878" s="23">
        <v>11</v>
      </c>
      <c r="B7878" s="23">
        <v>2002</v>
      </c>
      <c r="C7878" s="24">
        <v>119.17</v>
      </c>
      <c r="D7878" s="24">
        <v>6.9</v>
      </c>
      <c r="E7878" s="24">
        <v>124</v>
      </c>
      <c r="F7878" s="27">
        <v>1.05</v>
      </c>
      <c r="G7878" s="24" t="s">
        <v>107</v>
      </c>
      <c r="H7878" s="1"/>
      <c r="I7878" s="1"/>
      <c r="AD7878" s="1"/>
      <c r="AE7878" s="1"/>
      <c r="AG7878" s="7"/>
      <c r="AH7878" s="7"/>
      <c r="AI7878" s="7"/>
      <c r="IU7878" s="11"/>
      <c r="IV7878" s="11"/>
      <c r="IW7878" s="11"/>
      <c r="AMI7878" s="12"/>
      <c r="AMJ7878" s="12"/>
      <c r="AMK7878" s="12"/>
    </row>
    <row r="7879" spans="1:1025">
      <c r="A7879" s="23">
        <v>11</v>
      </c>
      <c r="B7879" s="23">
        <v>2002</v>
      </c>
      <c r="C7879" s="24">
        <v>119.17</v>
      </c>
      <c r="D7879" s="24">
        <v>6.9</v>
      </c>
      <c r="E7879" s="24">
        <v>149</v>
      </c>
      <c r="F7879" s="27">
        <v>1.31</v>
      </c>
      <c r="G7879" s="24" t="s">
        <v>107</v>
      </c>
      <c r="H7879" s="1"/>
      <c r="I7879" s="1"/>
      <c r="AD7879" s="1"/>
      <c r="AE7879" s="1"/>
      <c r="AG7879" s="7"/>
      <c r="AH7879" s="7"/>
      <c r="AI7879" s="7"/>
      <c r="IU7879" s="11"/>
      <c r="IV7879" s="11"/>
      <c r="IW7879" s="11"/>
      <c r="AMI7879" s="12"/>
      <c r="AMJ7879" s="12"/>
      <c r="AMK7879" s="12"/>
    </row>
    <row r="7880" spans="1:1025">
      <c r="A7880" s="23">
        <v>11</v>
      </c>
      <c r="B7880" s="23">
        <v>2002</v>
      </c>
      <c r="C7880" s="24">
        <v>119.17</v>
      </c>
      <c r="D7880" s="24">
        <v>6.9</v>
      </c>
      <c r="E7880" s="24">
        <v>199</v>
      </c>
      <c r="F7880" s="27">
        <v>1.27</v>
      </c>
      <c r="G7880" s="24" t="s">
        <v>107</v>
      </c>
      <c r="H7880" s="1"/>
      <c r="I7880" s="1"/>
      <c r="AD7880" s="1"/>
      <c r="AE7880" s="1"/>
      <c r="AG7880" s="7"/>
      <c r="AH7880" s="7"/>
      <c r="AI7880" s="7"/>
      <c r="IU7880" s="11"/>
      <c r="IV7880" s="11"/>
      <c r="IW7880" s="11"/>
      <c r="AMI7880" s="12"/>
      <c r="AMJ7880" s="12"/>
      <c r="AMK7880" s="12"/>
    </row>
    <row r="7881" spans="1:1025">
      <c r="A7881" s="23">
        <v>11</v>
      </c>
      <c r="B7881" s="23">
        <v>2002</v>
      </c>
      <c r="C7881" s="24">
        <v>119.17</v>
      </c>
      <c r="D7881" s="24">
        <v>6.9</v>
      </c>
      <c r="E7881" s="24">
        <v>249</v>
      </c>
      <c r="F7881" s="27">
        <v>1.1499999999999999</v>
      </c>
      <c r="G7881" s="24" t="s">
        <v>107</v>
      </c>
      <c r="H7881" s="1"/>
      <c r="I7881" s="1"/>
      <c r="AD7881" s="1"/>
      <c r="AE7881" s="1"/>
      <c r="AG7881" s="7"/>
      <c r="AH7881" s="7"/>
      <c r="AI7881" s="7"/>
      <c r="IU7881" s="11"/>
      <c r="IV7881" s="11"/>
      <c r="IW7881" s="11"/>
      <c r="AMI7881" s="12"/>
      <c r="AMJ7881" s="12"/>
      <c r="AMK7881" s="12"/>
    </row>
    <row r="7882" spans="1:1025">
      <c r="A7882" s="23">
        <v>11</v>
      </c>
      <c r="B7882" s="23">
        <v>2002</v>
      </c>
      <c r="C7882" s="24">
        <v>119.17</v>
      </c>
      <c r="D7882" s="24">
        <v>6.9</v>
      </c>
      <c r="E7882" s="24">
        <v>298</v>
      </c>
      <c r="F7882" s="27">
        <v>0.99</v>
      </c>
      <c r="G7882" s="24" t="s">
        <v>107</v>
      </c>
      <c r="H7882" s="1"/>
      <c r="I7882" s="1"/>
      <c r="AD7882" s="1"/>
      <c r="AE7882" s="1"/>
      <c r="AG7882" s="7"/>
      <c r="AH7882" s="7"/>
      <c r="AI7882" s="7"/>
      <c r="IU7882" s="11"/>
      <c r="IV7882" s="11"/>
      <c r="IW7882" s="11"/>
      <c r="AMI7882" s="12"/>
      <c r="AMJ7882" s="12"/>
      <c r="AMK7882" s="12"/>
    </row>
    <row r="7883" spans="1:1025">
      <c r="A7883" s="23">
        <v>11</v>
      </c>
      <c r="B7883" s="23">
        <v>2002</v>
      </c>
      <c r="C7883" s="24">
        <v>119.17</v>
      </c>
      <c r="D7883" s="24">
        <v>6.9</v>
      </c>
      <c r="E7883" s="24">
        <v>497</v>
      </c>
      <c r="F7883" s="27">
        <v>1.68</v>
      </c>
      <c r="G7883" s="24" t="s">
        <v>107</v>
      </c>
      <c r="H7883" s="1"/>
      <c r="I7883" s="1"/>
      <c r="AD7883" s="1"/>
      <c r="AE7883" s="1"/>
      <c r="AG7883" s="7"/>
      <c r="AH7883" s="7"/>
      <c r="AI7883" s="7"/>
      <c r="IU7883" s="11"/>
      <c r="IV7883" s="11"/>
      <c r="IW7883" s="11"/>
      <c r="AMI7883" s="12"/>
      <c r="AMJ7883" s="12"/>
      <c r="AMK7883" s="12"/>
    </row>
    <row r="7884" spans="1:1025">
      <c r="A7884" s="23">
        <v>11</v>
      </c>
      <c r="B7884" s="23">
        <v>2002</v>
      </c>
      <c r="C7884" s="24">
        <v>119.17</v>
      </c>
      <c r="D7884" s="24">
        <v>6.9</v>
      </c>
      <c r="E7884" s="24">
        <v>745</v>
      </c>
      <c r="F7884" s="27">
        <v>1.26</v>
      </c>
      <c r="G7884" s="24" t="s">
        <v>107</v>
      </c>
      <c r="H7884" s="1"/>
      <c r="I7884" s="1"/>
      <c r="AD7884" s="1"/>
      <c r="AE7884" s="1"/>
      <c r="AG7884" s="7"/>
      <c r="AH7884" s="7"/>
      <c r="AI7884" s="7"/>
      <c r="IU7884" s="11"/>
      <c r="IV7884" s="11"/>
      <c r="IW7884" s="11"/>
      <c r="AMI7884" s="12"/>
      <c r="AMJ7884" s="12"/>
      <c r="AMK7884" s="12"/>
    </row>
    <row r="7885" spans="1:1025">
      <c r="A7885" s="23">
        <v>11</v>
      </c>
      <c r="B7885" s="23">
        <v>2002</v>
      </c>
      <c r="C7885" s="24">
        <v>119.17</v>
      </c>
      <c r="D7885" s="24">
        <v>6.9</v>
      </c>
      <c r="E7885" s="24">
        <v>992</v>
      </c>
      <c r="F7885" s="27">
        <v>0.99</v>
      </c>
      <c r="G7885" s="24" t="s">
        <v>107</v>
      </c>
      <c r="H7885" s="1"/>
      <c r="I7885" s="1"/>
      <c r="AD7885" s="1"/>
      <c r="AE7885" s="1"/>
      <c r="AG7885" s="7"/>
      <c r="AH7885" s="7"/>
      <c r="AI7885" s="7"/>
      <c r="IU7885" s="11"/>
      <c r="IV7885" s="11"/>
      <c r="IW7885" s="11"/>
      <c r="AMI7885" s="12"/>
      <c r="AMJ7885" s="12"/>
      <c r="AMK7885" s="12"/>
    </row>
    <row r="7886" spans="1:1025">
      <c r="A7886" s="23">
        <v>11</v>
      </c>
      <c r="B7886" s="23">
        <v>2002</v>
      </c>
      <c r="C7886" s="24">
        <v>119.17</v>
      </c>
      <c r="D7886" s="24">
        <v>6.9</v>
      </c>
      <c r="E7886" s="24">
        <v>1239</v>
      </c>
      <c r="F7886" s="27">
        <v>0.82</v>
      </c>
      <c r="G7886" s="24" t="s">
        <v>107</v>
      </c>
      <c r="H7886" s="1"/>
      <c r="I7886" s="1"/>
      <c r="AD7886" s="1"/>
      <c r="AE7886" s="1"/>
      <c r="AG7886" s="7"/>
      <c r="AH7886" s="7"/>
      <c r="AI7886" s="7"/>
      <c r="IU7886" s="11"/>
      <c r="IV7886" s="11"/>
      <c r="IW7886" s="11"/>
      <c r="AMI7886" s="12"/>
      <c r="AMJ7886" s="12"/>
      <c r="AMK7886" s="12"/>
    </row>
    <row r="7887" spans="1:1025">
      <c r="A7887" s="23">
        <v>11</v>
      </c>
      <c r="B7887" s="23">
        <v>2002</v>
      </c>
      <c r="C7887" s="24">
        <v>119.17</v>
      </c>
      <c r="D7887" s="24">
        <v>6.9</v>
      </c>
      <c r="E7887" s="24">
        <v>1486</v>
      </c>
      <c r="F7887" s="27">
        <v>0.92</v>
      </c>
      <c r="G7887" s="24" t="s">
        <v>107</v>
      </c>
      <c r="H7887" s="1"/>
      <c r="I7887" s="1"/>
      <c r="AD7887" s="1"/>
      <c r="AE7887" s="1"/>
      <c r="AG7887" s="7"/>
      <c r="AH7887" s="7"/>
      <c r="AI7887" s="7"/>
      <c r="IU7887" s="11"/>
      <c r="IV7887" s="11"/>
      <c r="IW7887" s="11"/>
      <c r="AMI7887" s="12"/>
      <c r="AMJ7887" s="12"/>
      <c r="AMK7887" s="12"/>
    </row>
    <row r="7888" spans="1:1025">
      <c r="A7888" s="23">
        <v>11</v>
      </c>
      <c r="B7888" s="23">
        <v>2002</v>
      </c>
      <c r="C7888" s="24">
        <v>119.17</v>
      </c>
      <c r="D7888" s="24">
        <v>6.9</v>
      </c>
      <c r="E7888" s="24">
        <v>1979</v>
      </c>
      <c r="F7888" s="27">
        <v>0.83</v>
      </c>
      <c r="G7888" s="24" t="s">
        <v>107</v>
      </c>
      <c r="H7888" s="1"/>
      <c r="I7888" s="1"/>
      <c r="AD7888" s="1"/>
      <c r="AE7888" s="1"/>
      <c r="AG7888" s="7"/>
      <c r="AH7888" s="7"/>
      <c r="AI7888" s="7"/>
      <c r="IU7888" s="11"/>
      <c r="IV7888" s="11"/>
      <c r="IW7888" s="11"/>
      <c r="AMI7888" s="12"/>
      <c r="AMJ7888" s="12"/>
      <c r="AMK7888" s="12"/>
    </row>
    <row r="7889" spans="1:1025">
      <c r="A7889" s="23">
        <v>11</v>
      </c>
      <c r="B7889" s="23">
        <v>2002</v>
      </c>
      <c r="C7889" s="24">
        <v>119.17</v>
      </c>
      <c r="D7889" s="24">
        <v>6.9</v>
      </c>
      <c r="E7889" s="24">
        <v>3026</v>
      </c>
      <c r="F7889" s="27">
        <v>1.3</v>
      </c>
      <c r="G7889" s="24" t="s">
        <v>107</v>
      </c>
      <c r="H7889" s="1"/>
      <c r="I7889" s="1"/>
      <c r="AD7889" s="1"/>
      <c r="AE7889" s="1"/>
      <c r="AG7889" s="7"/>
      <c r="AH7889" s="7"/>
      <c r="AI7889" s="7"/>
      <c r="IU7889" s="11"/>
      <c r="IV7889" s="11"/>
      <c r="IW7889" s="11"/>
      <c r="AMI7889" s="12"/>
      <c r="AMJ7889" s="12"/>
      <c r="AMK7889" s="12"/>
    </row>
    <row r="7890" spans="1:1025">
      <c r="A7890" s="23">
        <v>12</v>
      </c>
      <c r="B7890" s="23">
        <v>2002</v>
      </c>
      <c r="C7890" s="24">
        <v>121.8</v>
      </c>
      <c r="D7890" s="24">
        <v>8.83</v>
      </c>
      <c r="E7890" s="24">
        <v>5</v>
      </c>
      <c r="F7890" s="27">
        <v>1.48</v>
      </c>
      <c r="G7890" s="24" t="s">
        <v>107</v>
      </c>
      <c r="H7890" s="1"/>
      <c r="I7890" s="1"/>
      <c r="AD7890" s="1"/>
      <c r="AE7890" s="1"/>
      <c r="AG7890" s="7"/>
      <c r="AH7890" s="7"/>
      <c r="AI7890" s="7"/>
      <c r="IU7890" s="11"/>
      <c r="IV7890" s="11"/>
      <c r="IW7890" s="11"/>
      <c r="AMI7890" s="12"/>
      <c r="AMJ7890" s="12"/>
      <c r="AMK7890" s="12"/>
    </row>
    <row r="7891" spans="1:1025">
      <c r="A7891" s="23">
        <v>12</v>
      </c>
      <c r="B7891" s="23">
        <v>2002</v>
      </c>
      <c r="C7891" s="24">
        <v>121.8</v>
      </c>
      <c r="D7891" s="24">
        <v>8.83</v>
      </c>
      <c r="E7891" s="24">
        <v>10</v>
      </c>
      <c r="F7891" s="27">
        <v>1.08</v>
      </c>
      <c r="G7891" s="24" t="s">
        <v>107</v>
      </c>
      <c r="H7891" s="1"/>
      <c r="I7891" s="1"/>
      <c r="AD7891" s="1"/>
      <c r="AE7891" s="1"/>
      <c r="AG7891" s="7"/>
      <c r="AH7891" s="7"/>
      <c r="AI7891" s="7"/>
      <c r="IU7891" s="11"/>
      <c r="IV7891" s="11"/>
      <c r="IW7891" s="11"/>
      <c r="AMI7891" s="12"/>
      <c r="AMJ7891" s="12"/>
      <c r="AMK7891" s="12"/>
    </row>
    <row r="7892" spans="1:1025">
      <c r="A7892" s="23">
        <v>12</v>
      </c>
      <c r="B7892" s="23">
        <v>2002</v>
      </c>
      <c r="C7892" s="24">
        <v>121.8</v>
      </c>
      <c r="D7892" s="24">
        <v>8.83</v>
      </c>
      <c r="E7892" s="24">
        <v>20</v>
      </c>
      <c r="F7892" s="27">
        <v>1.04</v>
      </c>
      <c r="G7892" s="24" t="s">
        <v>107</v>
      </c>
      <c r="H7892" s="1"/>
      <c r="I7892" s="1"/>
      <c r="AD7892" s="1"/>
      <c r="AE7892" s="1"/>
      <c r="AG7892" s="7"/>
      <c r="AH7892" s="7"/>
      <c r="AI7892" s="7"/>
      <c r="IU7892" s="11"/>
      <c r="IV7892" s="11"/>
      <c r="IW7892" s="11"/>
      <c r="AMI7892" s="12"/>
      <c r="AMJ7892" s="12"/>
      <c r="AMK7892" s="12"/>
    </row>
    <row r="7893" spans="1:1025">
      <c r="A7893" s="23">
        <v>12</v>
      </c>
      <c r="B7893" s="23">
        <v>2002</v>
      </c>
      <c r="C7893" s="24">
        <v>121.8</v>
      </c>
      <c r="D7893" s="24">
        <v>8.83</v>
      </c>
      <c r="E7893" s="24">
        <v>30</v>
      </c>
      <c r="F7893" s="27">
        <v>0.84</v>
      </c>
      <c r="G7893" s="24" t="s">
        <v>107</v>
      </c>
      <c r="H7893" s="1"/>
      <c r="I7893" s="1"/>
      <c r="AD7893" s="1"/>
      <c r="AE7893" s="1"/>
      <c r="AG7893" s="7"/>
      <c r="AH7893" s="7"/>
      <c r="AI7893" s="7"/>
      <c r="IU7893" s="11"/>
      <c r="IV7893" s="11"/>
      <c r="IW7893" s="11"/>
      <c r="AMI7893" s="12"/>
      <c r="AMJ7893" s="12"/>
      <c r="AMK7893" s="12"/>
    </row>
    <row r="7894" spans="1:1025">
      <c r="A7894" s="23">
        <v>12</v>
      </c>
      <c r="B7894" s="23">
        <v>2002</v>
      </c>
      <c r="C7894" s="24">
        <v>121.8</v>
      </c>
      <c r="D7894" s="24">
        <v>8.83</v>
      </c>
      <c r="E7894" s="24">
        <v>50</v>
      </c>
      <c r="F7894" s="27">
        <v>1.33</v>
      </c>
      <c r="G7894" s="24" t="s">
        <v>107</v>
      </c>
      <c r="H7894" s="1"/>
      <c r="I7894" s="1"/>
      <c r="AD7894" s="1"/>
      <c r="AE7894" s="1"/>
      <c r="AG7894" s="7"/>
      <c r="AH7894" s="7"/>
      <c r="AI7894" s="7"/>
      <c r="IU7894" s="11"/>
      <c r="IV7894" s="11"/>
      <c r="IW7894" s="11"/>
      <c r="AMI7894" s="12"/>
      <c r="AMJ7894" s="12"/>
      <c r="AMK7894" s="12"/>
    </row>
    <row r="7895" spans="1:1025">
      <c r="A7895" s="23">
        <v>12</v>
      </c>
      <c r="B7895" s="23">
        <v>2002</v>
      </c>
      <c r="C7895" s="24">
        <v>121.8</v>
      </c>
      <c r="D7895" s="24">
        <v>8.83</v>
      </c>
      <c r="E7895" s="24">
        <v>75</v>
      </c>
      <c r="F7895" s="27">
        <v>1.1399999999999999</v>
      </c>
      <c r="G7895" s="24" t="s">
        <v>107</v>
      </c>
      <c r="H7895" s="1"/>
      <c r="I7895" s="1"/>
      <c r="AD7895" s="1"/>
      <c r="AE7895" s="1"/>
      <c r="AG7895" s="7"/>
      <c r="AH7895" s="7"/>
      <c r="AI7895" s="7"/>
      <c r="IU7895" s="11"/>
      <c r="IV7895" s="11"/>
      <c r="IW7895" s="11"/>
      <c r="AMI7895" s="12"/>
      <c r="AMJ7895" s="12"/>
      <c r="AMK7895" s="12"/>
    </row>
    <row r="7896" spans="1:1025">
      <c r="A7896" s="23">
        <v>12</v>
      </c>
      <c r="B7896" s="23">
        <v>2002</v>
      </c>
      <c r="C7896" s="24">
        <v>121.8</v>
      </c>
      <c r="D7896" s="24">
        <v>8.83</v>
      </c>
      <c r="E7896" s="24">
        <v>100</v>
      </c>
      <c r="F7896" s="27">
        <v>1.29</v>
      </c>
      <c r="G7896" s="24" t="s">
        <v>107</v>
      </c>
      <c r="H7896" s="1"/>
      <c r="I7896" s="1"/>
      <c r="AD7896" s="1"/>
      <c r="AE7896" s="1"/>
      <c r="AG7896" s="7"/>
      <c r="AH7896" s="7"/>
      <c r="AI7896" s="7"/>
      <c r="IU7896" s="11"/>
      <c r="IV7896" s="11"/>
      <c r="IW7896" s="11"/>
      <c r="AMI7896" s="12"/>
      <c r="AMJ7896" s="12"/>
      <c r="AMK7896" s="12"/>
    </row>
    <row r="7897" spans="1:1025">
      <c r="A7897" s="23">
        <v>12</v>
      </c>
      <c r="B7897" s="23">
        <v>2002</v>
      </c>
      <c r="C7897" s="24">
        <v>121.8</v>
      </c>
      <c r="D7897" s="24">
        <v>8.83</v>
      </c>
      <c r="E7897" s="24">
        <v>125</v>
      </c>
      <c r="F7897" s="27">
        <v>0.76</v>
      </c>
      <c r="G7897" s="24" t="s">
        <v>107</v>
      </c>
      <c r="H7897" s="1"/>
      <c r="I7897" s="1"/>
      <c r="AD7897" s="1"/>
      <c r="AE7897" s="1"/>
      <c r="AG7897" s="7"/>
      <c r="AH7897" s="7"/>
      <c r="AI7897" s="7"/>
      <c r="IU7897" s="11"/>
      <c r="IV7897" s="11"/>
      <c r="IW7897" s="11"/>
      <c r="AMI7897" s="12"/>
      <c r="AMJ7897" s="12"/>
      <c r="AMK7897" s="12"/>
    </row>
    <row r="7898" spans="1:1025">
      <c r="A7898" s="23">
        <v>12</v>
      </c>
      <c r="B7898" s="23">
        <v>2002</v>
      </c>
      <c r="C7898" s="24">
        <v>121.8</v>
      </c>
      <c r="D7898" s="24">
        <v>8.83</v>
      </c>
      <c r="E7898" s="24">
        <v>150</v>
      </c>
      <c r="F7898" s="27">
        <v>1.33</v>
      </c>
      <c r="G7898" s="24" t="s">
        <v>107</v>
      </c>
      <c r="H7898" s="1"/>
      <c r="I7898" s="1"/>
      <c r="AD7898" s="1"/>
      <c r="AE7898" s="1"/>
      <c r="AG7898" s="7"/>
      <c r="AH7898" s="7"/>
      <c r="AI7898" s="7"/>
      <c r="IU7898" s="11"/>
      <c r="IV7898" s="11"/>
      <c r="IW7898" s="11"/>
      <c r="AMI7898" s="12"/>
      <c r="AMJ7898" s="12"/>
      <c r="AMK7898" s="12"/>
    </row>
    <row r="7899" spans="1:1025">
      <c r="A7899" s="23">
        <v>12</v>
      </c>
      <c r="B7899" s="23">
        <v>2002</v>
      </c>
      <c r="C7899" s="24">
        <v>121.8</v>
      </c>
      <c r="D7899" s="24">
        <v>8.83</v>
      </c>
      <c r="E7899" s="24">
        <v>199</v>
      </c>
      <c r="F7899" s="27">
        <v>1.42</v>
      </c>
      <c r="G7899" s="24" t="s">
        <v>107</v>
      </c>
      <c r="H7899" s="1"/>
      <c r="I7899" s="1"/>
      <c r="AD7899" s="1"/>
      <c r="AE7899" s="1"/>
      <c r="AG7899" s="7"/>
      <c r="AH7899" s="7"/>
      <c r="AI7899" s="7"/>
      <c r="IU7899" s="11"/>
      <c r="IV7899" s="11"/>
      <c r="IW7899" s="11"/>
      <c r="AMI7899" s="12"/>
      <c r="AMJ7899" s="12"/>
      <c r="AMK7899" s="12"/>
    </row>
    <row r="7900" spans="1:1025">
      <c r="A7900" s="23">
        <v>12</v>
      </c>
      <c r="B7900" s="23">
        <v>2002</v>
      </c>
      <c r="C7900" s="24">
        <v>121.8</v>
      </c>
      <c r="D7900" s="24">
        <v>8.83</v>
      </c>
      <c r="E7900" s="24">
        <v>249</v>
      </c>
      <c r="F7900" s="27">
        <v>1.45</v>
      </c>
      <c r="G7900" s="24" t="s">
        <v>107</v>
      </c>
      <c r="H7900" s="1"/>
      <c r="I7900" s="1"/>
      <c r="AD7900" s="1"/>
      <c r="AE7900" s="1"/>
      <c r="AG7900" s="7"/>
      <c r="AH7900" s="7"/>
      <c r="AI7900" s="7"/>
      <c r="IU7900" s="11"/>
      <c r="IV7900" s="11"/>
      <c r="IW7900" s="11"/>
      <c r="AMI7900" s="12"/>
      <c r="AMJ7900" s="12"/>
      <c r="AMK7900" s="12"/>
    </row>
    <row r="7901" spans="1:1025">
      <c r="A7901" s="23">
        <v>12</v>
      </c>
      <c r="B7901" s="23">
        <v>2002</v>
      </c>
      <c r="C7901" s="24">
        <v>121.8</v>
      </c>
      <c r="D7901" s="24">
        <v>8.83</v>
      </c>
      <c r="E7901" s="24">
        <v>299</v>
      </c>
      <c r="F7901" s="27">
        <v>1.04</v>
      </c>
      <c r="G7901" s="24" t="s">
        <v>107</v>
      </c>
      <c r="H7901" s="1"/>
      <c r="I7901" s="1"/>
      <c r="AD7901" s="1"/>
      <c r="AE7901" s="1"/>
      <c r="AG7901" s="7"/>
      <c r="AH7901" s="7"/>
      <c r="AI7901" s="7"/>
      <c r="IU7901" s="11"/>
      <c r="IV7901" s="11"/>
      <c r="IW7901" s="11"/>
      <c r="AMI7901" s="12"/>
      <c r="AMJ7901" s="12"/>
      <c r="AMK7901" s="12"/>
    </row>
    <row r="7902" spans="1:1025">
      <c r="A7902" s="23">
        <v>12</v>
      </c>
      <c r="B7902" s="23">
        <v>2002</v>
      </c>
      <c r="C7902" s="24">
        <v>121.8</v>
      </c>
      <c r="D7902" s="24">
        <v>8.83</v>
      </c>
      <c r="E7902" s="24">
        <v>397</v>
      </c>
      <c r="F7902" s="27">
        <v>1.03</v>
      </c>
      <c r="G7902" s="24" t="s">
        <v>107</v>
      </c>
      <c r="H7902" s="1"/>
      <c r="I7902" s="1"/>
      <c r="AD7902" s="1"/>
      <c r="AE7902" s="1"/>
      <c r="AG7902" s="7"/>
      <c r="AH7902" s="7"/>
      <c r="AI7902" s="7"/>
      <c r="IU7902" s="11"/>
      <c r="IV7902" s="11"/>
      <c r="IW7902" s="11"/>
      <c r="AMI7902" s="12"/>
      <c r="AMJ7902" s="12"/>
      <c r="AMK7902" s="12"/>
    </row>
    <row r="7903" spans="1:1025">
      <c r="A7903" s="23">
        <v>12</v>
      </c>
      <c r="B7903" s="23">
        <v>2002</v>
      </c>
      <c r="C7903" s="24">
        <v>121.8</v>
      </c>
      <c r="D7903" s="24">
        <v>8.83</v>
      </c>
      <c r="E7903" s="24">
        <v>497</v>
      </c>
      <c r="F7903" s="27">
        <v>1.59</v>
      </c>
      <c r="G7903" s="24" t="s">
        <v>107</v>
      </c>
      <c r="H7903" s="1"/>
      <c r="I7903" s="1"/>
      <c r="AD7903" s="1"/>
      <c r="AE7903" s="1"/>
      <c r="AG7903" s="7"/>
      <c r="AH7903" s="7"/>
      <c r="AI7903" s="7"/>
      <c r="IU7903" s="11"/>
      <c r="IV7903" s="11"/>
      <c r="IW7903" s="11"/>
      <c r="AMI7903" s="12"/>
      <c r="AMJ7903" s="12"/>
      <c r="AMK7903" s="12"/>
    </row>
    <row r="7904" spans="1:1025">
      <c r="A7904" s="23">
        <v>12</v>
      </c>
      <c r="B7904" s="23">
        <v>2002</v>
      </c>
      <c r="C7904" s="24">
        <v>121.8</v>
      </c>
      <c r="D7904" s="24">
        <v>8.83</v>
      </c>
      <c r="E7904" s="24">
        <v>596</v>
      </c>
      <c r="F7904" s="27">
        <v>0.83</v>
      </c>
      <c r="G7904" s="24" t="s">
        <v>107</v>
      </c>
      <c r="H7904" s="1"/>
      <c r="I7904" s="1"/>
      <c r="AD7904" s="1"/>
      <c r="AE7904" s="1"/>
      <c r="AG7904" s="7"/>
      <c r="AH7904" s="7"/>
      <c r="AI7904" s="7"/>
      <c r="IU7904" s="11"/>
      <c r="IV7904" s="11"/>
      <c r="IW7904" s="11"/>
      <c r="AMI7904" s="12"/>
      <c r="AMJ7904" s="12"/>
      <c r="AMK7904" s="12"/>
    </row>
    <row r="7905" spans="1:1025">
      <c r="A7905" s="23">
        <v>12</v>
      </c>
      <c r="B7905" s="23">
        <v>2002</v>
      </c>
      <c r="C7905" s="24">
        <v>121.8</v>
      </c>
      <c r="D7905" s="24">
        <v>8.83</v>
      </c>
      <c r="E7905" s="24">
        <v>745</v>
      </c>
      <c r="F7905" s="27">
        <v>1.33</v>
      </c>
      <c r="G7905" s="24" t="s">
        <v>107</v>
      </c>
      <c r="H7905" s="1"/>
      <c r="I7905" s="1"/>
      <c r="AD7905" s="1"/>
      <c r="AE7905" s="1"/>
      <c r="AG7905" s="7"/>
      <c r="AH7905" s="7"/>
      <c r="AI7905" s="7"/>
      <c r="IU7905" s="11"/>
      <c r="IV7905" s="11"/>
      <c r="IW7905" s="11"/>
      <c r="AMI7905" s="12"/>
      <c r="AMJ7905" s="12"/>
      <c r="AMK7905" s="12"/>
    </row>
    <row r="7906" spans="1:1025">
      <c r="A7906" s="23">
        <v>12</v>
      </c>
      <c r="B7906" s="23">
        <v>2002</v>
      </c>
      <c r="C7906" s="24">
        <v>121.8</v>
      </c>
      <c r="D7906" s="24">
        <v>8.83</v>
      </c>
      <c r="E7906" s="24">
        <v>992</v>
      </c>
      <c r="F7906" s="27">
        <v>1.1000000000000001</v>
      </c>
      <c r="G7906" s="24" t="s">
        <v>107</v>
      </c>
      <c r="H7906" s="1"/>
      <c r="I7906" s="1"/>
      <c r="AD7906" s="1"/>
      <c r="AE7906" s="1"/>
      <c r="AG7906" s="7"/>
      <c r="AH7906" s="7"/>
      <c r="AI7906" s="7"/>
      <c r="IU7906" s="11"/>
      <c r="IV7906" s="11"/>
      <c r="IW7906" s="11"/>
      <c r="AMI7906" s="12"/>
      <c r="AMJ7906" s="12"/>
      <c r="AMK7906" s="12"/>
    </row>
    <row r="7907" spans="1:1025">
      <c r="A7907" s="23">
        <v>12</v>
      </c>
      <c r="B7907" s="23">
        <v>2002</v>
      </c>
      <c r="C7907" s="24">
        <v>121.8</v>
      </c>
      <c r="D7907" s="24">
        <v>8.83</v>
      </c>
      <c r="E7907" s="24">
        <v>1239</v>
      </c>
      <c r="F7907" s="27">
        <v>0.74</v>
      </c>
      <c r="G7907" s="24" t="s">
        <v>107</v>
      </c>
      <c r="H7907" s="1"/>
      <c r="I7907" s="1"/>
      <c r="AD7907" s="1"/>
      <c r="AE7907" s="1"/>
      <c r="AG7907" s="7"/>
      <c r="AH7907" s="7"/>
      <c r="AI7907" s="7"/>
      <c r="IU7907" s="11"/>
      <c r="IV7907" s="11"/>
      <c r="IW7907" s="11"/>
      <c r="AMI7907" s="12"/>
      <c r="AMJ7907" s="12"/>
      <c r="AMK7907" s="12"/>
    </row>
    <row r="7908" spans="1:1025">
      <c r="A7908" s="23">
        <v>12</v>
      </c>
      <c r="B7908" s="23">
        <v>2002</v>
      </c>
      <c r="C7908" s="24">
        <v>121.8</v>
      </c>
      <c r="D7908" s="24">
        <v>8.83</v>
      </c>
      <c r="E7908" s="24">
        <v>1486</v>
      </c>
      <c r="F7908" s="27">
        <v>1.26</v>
      </c>
      <c r="G7908" s="24" t="s">
        <v>107</v>
      </c>
      <c r="H7908" s="1"/>
      <c r="I7908" s="1"/>
      <c r="AD7908" s="1"/>
      <c r="AE7908" s="1"/>
      <c r="AG7908" s="7"/>
      <c r="AH7908" s="7"/>
      <c r="AI7908" s="7"/>
      <c r="IU7908" s="11"/>
      <c r="IV7908" s="11"/>
      <c r="IW7908" s="11"/>
      <c r="AMI7908" s="12"/>
      <c r="AMJ7908" s="12"/>
      <c r="AMK7908" s="12"/>
    </row>
    <row r="7909" spans="1:1025">
      <c r="A7909" s="23">
        <v>12</v>
      </c>
      <c r="B7909" s="23">
        <v>2002</v>
      </c>
      <c r="C7909" s="24">
        <v>121.8</v>
      </c>
      <c r="D7909" s="24">
        <v>8.83</v>
      </c>
      <c r="E7909" s="24">
        <v>1979</v>
      </c>
      <c r="F7909" s="27">
        <v>0.93</v>
      </c>
      <c r="G7909" s="24" t="s">
        <v>107</v>
      </c>
      <c r="H7909" s="1"/>
      <c r="I7909" s="1"/>
      <c r="AD7909" s="1"/>
      <c r="AE7909" s="1"/>
      <c r="AG7909" s="7"/>
      <c r="AH7909" s="7"/>
      <c r="AI7909" s="7"/>
      <c r="IU7909" s="11"/>
      <c r="IV7909" s="11"/>
      <c r="IW7909" s="11"/>
      <c r="AMI7909" s="12"/>
      <c r="AMJ7909" s="12"/>
      <c r="AMK7909" s="12"/>
    </row>
    <row r="7910" spans="1:1025">
      <c r="A7910" s="23">
        <v>12</v>
      </c>
      <c r="B7910" s="23">
        <v>2002</v>
      </c>
      <c r="C7910" s="24">
        <v>121.8</v>
      </c>
      <c r="D7910" s="24">
        <v>8.83</v>
      </c>
      <c r="E7910" s="24">
        <v>2962</v>
      </c>
      <c r="F7910" s="27">
        <v>0.86</v>
      </c>
      <c r="G7910" s="24" t="s">
        <v>107</v>
      </c>
      <c r="H7910" s="1"/>
      <c r="I7910" s="1"/>
      <c r="AD7910" s="1"/>
      <c r="AE7910" s="1"/>
      <c r="AG7910" s="7"/>
      <c r="AH7910" s="7"/>
      <c r="AI7910" s="7"/>
      <c r="IU7910" s="11"/>
      <c r="IV7910" s="11"/>
      <c r="IW7910" s="11"/>
      <c r="AMI7910" s="12"/>
      <c r="AMJ7910" s="12"/>
      <c r="AMK7910" s="12"/>
    </row>
    <row r="7911" spans="1:1025">
      <c r="A7911" s="23">
        <v>12</v>
      </c>
      <c r="B7911" s="23">
        <v>2002</v>
      </c>
      <c r="C7911" s="24">
        <v>121.8</v>
      </c>
      <c r="D7911" s="24">
        <v>8.83</v>
      </c>
      <c r="E7911" s="24">
        <v>3940</v>
      </c>
      <c r="F7911" s="27">
        <v>0.62</v>
      </c>
      <c r="G7911" s="24" t="s">
        <v>107</v>
      </c>
      <c r="H7911" s="1"/>
      <c r="I7911" s="1"/>
      <c r="AD7911" s="1"/>
      <c r="AE7911" s="1"/>
      <c r="AG7911" s="7"/>
      <c r="AH7911" s="7"/>
      <c r="AI7911" s="7"/>
      <c r="IU7911" s="11"/>
      <c r="IV7911" s="11"/>
      <c r="IW7911" s="11"/>
      <c r="AMI7911" s="12"/>
      <c r="AMJ7911" s="12"/>
      <c r="AMK7911" s="12"/>
    </row>
    <row r="7912" spans="1:1025">
      <c r="A7912" s="23">
        <v>12</v>
      </c>
      <c r="B7912" s="23">
        <v>2002</v>
      </c>
      <c r="C7912" s="24">
        <v>121.8</v>
      </c>
      <c r="D7912" s="24">
        <v>8.83</v>
      </c>
      <c r="E7912" s="24">
        <v>4845</v>
      </c>
      <c r="F7912" s="27">
        <v>0.65</v>
      </c>
      <c r="G7912" s="24" t="s">
        <v>107</v>
      </c>
      <c r="H7912" s="1"/>
      <c r="I7912" s="1"/>
      <c r="AD7912" s="1"/>
      <c r="AE7912" s="1"/>
      <c r="AG7912" s="7"/>
      <c r="AH7912" s="7"/>
      <c r="AI7912" s="7"/>
      <c r="IU7912" s="11"/>
      <c r="IV7912" s="11"/>
      <c r="IW7912" s="11"/>
      <c r="AMI7912" s="12"/>
      <c r="AMJ7912" s="12"/>
      <c r="AMK7912" s="12"/>
    </row>
    <row r="7913" spans="1:1025">
      <c r="A7913" s="23">
        <v>11</v>
      </c>
      <c r="B7913" s="23">
        <v>2002</v>
      </c>
      <c r="C7913" s="24">
        <v>130</v>
      </c>
      <c r="D7913" s="24">
        <v>7</v>
      </c>
      <c r="E7913" s="24">
        <v>10</v>
      </c>
      <c r="F7913" s="27">
        <v>0.25</v>
      </c>
      <c r="G7913" s="24" t="s">
        <v>107</v>
      </c>
      <c r="H7913" s="1"/>
      <c r="I7913" s="1"/>
      <c r="AD7913" s="1"/>
      <c r="AE7913" s="1"/>
      <c r="AG7913" s="7"/>
      <c r="AH7913" s="7"/>
      <c r="AI7913" s="7"/>
      <c r="IU7913" s="11"/>
      <c r="IV7913" s="11"/>
      <c r="IW7913" s="11"/>
      <c r="AMI7913" s="12"/>
      <c r="AMJ7913" s="12"/>
      <c r="AMK7913" s="12"/>
    </row>
    <row r="7914" spans="1:1025">
      <c r="A7914" s="23">
        <v>11</v>
      </c>
      <c r="B7914" s="23">
        <v>2002</v>
      </c>
      <c r="C7914" s="24">
        <v>130</v>
      </c>
      <c r="D7914" s="24">
        <v>7</v>
      </c>
      <c r="E7914" s="24">
        <v>20</v>
      </c>
      <c r="F7914" s="27">
        <v>0.08</v>
      </c>
      <c r="G7914" s="24" t="s">
        <v>107</v>
      </c>
      <c r="H7914" s="1"/>
      <c r="I7914" s="1"/>
      <c r="AD7914" s="1"/>
      <c r="AE7914" s="1"/>
      <c r="AG7914" s="7"/>
      <c r="AH7914" s="7"/>
      <c r="AI7914" s="7"/>
      <c r="IU7914" s="11"/>
      <c r="IV7914" s="11"/>
      <c r="IW7914" s="11"/>
      <c r="AMI7914" s="12"/>
      <c r="AMJ7914" s="12"/>
      <c r="AMK7914" s="12"/>
    </row>
    <row r="7915" spans="1:1025">
      <c r="A7915" s="23">
        <v>11</v>
      </c>
      <c r="B7915" s="23">
        <v>2002</v>
      </c>
      <c r="C7915" s="24">
        <v>130</v>
      </c>
      <c r="D7915" s="24">
        <v>7</v>
      </c>
      <c r="E7915" s="24">
        <v>30</v>
      </c>
      <c r="F7915" s="27">
        <v>0.09</v>
      </c>
      <c r="G7915" s="24" t="s">
        <v>107</v>
      </c>
      <c r="H7915" s="1"/>
      <c r="I7915" s="1"/>
      <c r="AD7915" s="1"/>
      <c r="AE7915" s="1"/>
      <c r="AG7915" s="7"/>
      <c r="AH7915" s="7"/>
      <c r="AI7915" s="7"/>
      <c r="IU7915" s="11"/>
      <c r="IV7915" s="11"/>
      <c r="IW7915" s="11"/>
      <c r="AMI7915" s="12"/>
      <c r="AMJ7915" s="12"/>
      <c r="AMK7915" s="12"/>
    </row>
    <row r="7916" spans="1:1025">
      <c r="A7916" s="23">
        <v>11</v>
      </c>
      <c r="B7916" s="23">
        <v>2002</v>
      </c>
      <c r="C7916" s="24">
        <v>130</v>
      </c>
      <c r="D7916" s="24">
        <v>7</v>
      </c>
      <c r="E7916" s="24">
        <v>50</v>
      </c>
      <c r="F7916" s="27">
        <v>0.08</v>
      </c>
      <c r="G7916" s="24" t="s">
        <v>107</v>
      </c>
      <c r="H7916" s="1"/>
      <c r="I7916" s="1"/>
      <c r="AD7916" s="1"/>
      <c r="AE7916" s="1"/>
      <c r="AG7916" s="7"/>
      <c r="AH7916" s="7"/>
      <c r="AI7916" s="7"/>
      <c r="IU7916" s="11"/>
      <c r="IV7916" s="11"/>
      <c r="IW7916" s="11"/>
      <c r="AMI7916" s="12"/>
      <c r="AMJ7916" s="12"/>
      <c r="AMK7916" s="12"/>
    </row>
    <row r="7917" spans="1:1025">
      <c r="A7917" s="23">
        <v>11</v>
      </c>
      <c r="B7917" s="23">
        <v>2002</v>
      </c>
      <c r="C7917" s="24">
        <v>130</v>
      </c>
      <c r="D7917" s="24">
        <v>7</v>
      </c>
      <c r="E7917" s="24">
        <v>74</v>
      </c>
      <c r="F7917" s="27">
        <v>0.14000000000000001</v>
      </c>
      <c r="G7917" s="24" t="s">
        <v>107</v>
      </c>
      <c r="H7917" s="1"/>
      <c r="I7917" s="1"/>
      <c r="AD7917" s="1"/>
      <c r="AE7917" s="1"/>
      <c r="AG7917" s="7"/>
      <c r="AH7917" s="7"/>
      <c r="AI7917" s="7"/>
      <c r="IU7917" s="11"/>
      <c r="IV7917" s="11"/>
      <c r="IW7917" s="11"/>
      <c r="AMI7917" s="12"/>
      <c r="AMJ7917" s="12"/>
      <c r="AMK7917" s="12"/>
    </row>
    <row r="7918" spans="1:1025">
      <c r="A7918" s="23">
        <v>11</v>
      </c>
      <c r="B7918" s="23">
        <v>2002</v>
      </c>
      <c r="C7918" s="24">
        <v>130</v>
      </c>
      <c r="D7918" s="24">
        <v>7</v>
      </c>
      <c r="E7918" s="24">
        <v>99</v>
      </c>
      <c r="F7918" s="27">
        <v>0.5</v>
      </c>
      <c r="G7918" s="24" t="s">
        <v>107</v>
      </c>
      <c r="H7918" s="1"/>
      <c r="I7918" s="1"/>
      <c r="AD7918" s="1"/>
      <c r="AE7918" s="1"/>
      <c r="AG7918" s="7"/>
      <c r="AH7918" s="7"/>
      <c r="AI7918" s="7"/>
      <c r="IU7918" s="11"/>
      <c r="IV7918" s="11"/>
      <c r="IW7918" s="11"/>
      <c r="AMI7918" s="12"/>
      <c r="AMJ7918" s="12"/>
      <c r="AMK7918" s="12"/>
    </row>
    <row r="7919" spans="1:1025">
      <c r="A7919" s="23">
        <v>11</v>
      </c>
      <c r="B7919" s="23">
        <v>2002</v>
      </c>
      <c r="C7919" s="24">
        <v>130</v>
      </c>
      <c r="D7919" s="24">
        <v>7</v>
      </c>
      <c r="E7919" s="24">
        <v>124</v>
      </c>
      <c r="F7919" s="27">
        <v>0.65</v>
      </c>
      <c r="G7919" s="24" t="s">
        <v>107</v>
      </c>
      <c r="H7919" s="1"/>
      <c r="I7919" s="1"/>
      <c r="AD7919" s="1"/>
      <c r="AE7919" s="1"/>
      <c r="AG7919" s="7"/>
      <c r="AH7919" s="7"/>
      <c r="AI7919" s="7"/>
      <c r="IU7919" s="11"/>
      <c r="IV7919" s="11"/>
      <c r="IW7919" s="11"/>
      <c r="AMI7919" s="12"/>
      <c r="AMJ7919" s="12"/>
      <c r="AMK7919" s="12"/>
    </row>
    <row r="7920" spans="1:1025">
      <c r="A7920" s="23">
        <v>11</v>
      </c>
      <c r="B7920" s="23">
        <v>2002</v>
      </c>
      <c r="C7920" s="24">
        <v>130</v>
      </c>
      <c r="D7920" s="24">
        <v>7</v>
      </c>
      <c r="E7920" s="24">
        <v>149</v>
      </c>
      <c r="F7920" s="27">
        <v>0.64</v>
      </c>
      <c r="G7920" s="24" t="s">
        <v>107</v>
      </c>
      <c r="H7920" s="1"/>
      <c r="I7920" s="1"/>
      <c r="AD7920" s="1"/>
      <c r="AE7920" s="1"/>
      <c r="AG7920" s="7"/>
      <c r="AH7920" s="7"/>
      <c r="AI7920" s="7"/>
      <c r="IU7920" s="11"/>
      <c r="IV7920" s="11"/>
      <c r="IW7920" s="11"/>
      <c r="AMI7920" s="12"/>
      <c r="AMJ7920" s="12"/>
      <c r="AMK7920" s="12"/>
    </row>
    <row r="7921" spans="1:1025">
      <c r="A7921" s="23">
        <v>11</v>
      </c>
      <c r="B7921" s="23">
        <v>2002</v>
      </c>
      <c r="C7921" s="24">
        <v>130</v>
      </c>
      <c r="D7921" s="24">
        <v>7</v>
      </c>
      <c r="E7921" s="24">
        <v>174</v>
      </c>
      <c r="F7921" s="27">
        <v>0.96</v>
      </c>
      <c r="G7921" s="24" t="s">
        <v>107</v>
      </c>
      <c r="H7921" s="1"/>
      <c r="I7921" s="1"/>
      <c r="AD7921" s="1"/>
      <c r="AE7921" s="1"/>
      <c r="AG7921" s="7"/>
      <c r="AH7921" s="7"/>
      <c r="AI7921" s="7"/>
      <c r="IU7921" s="11"/>
      <c r="IV7921" s="11"/>
      <c r="IW7921" s="11"/>
      <c r="AMI7921" s="12"/>
      <c r="AMJ7921" s="12"/>
      <c r="AMK7921" s="12"/>
    </row>
    <row r="7922" spans="1:1025">
      <c r="A7922" s="23">
        <v>11</v>
      </c>
      <c r="B7922" s="23">
        <v>2002</v>
      </c>
      <c r="C7922" s="24">
        <v>130</v>
      </c>
      <c r="D7922" s="24">
        <v>7</v>
      </c>
      <c r="E7922" s="24">
        <v>197</v>
      </c>
      <c r="F7922" s="27">
        <v>1.44</v>
      </c>
      <c r="G7922" s="24" t="s">
        <v>107</v>
      </c>
      <c r="H7922" s="1"/>
      <c r="I7922" s="1"/>
      <c r="AD7922" s="1"/>
      <c r="AE7922" s="1"/>
      <c r="AG7922" s="7"/>
      <c r="AH7922" s="7"/>
      <c r="AI7922" s="7"/>
      <c r="IU7922" s="11"/>
      <c r="IV7922" s="11"/>
      <c r="IW7922" s="11"/>
      <c r="AMI7922" s="12"/>
      <c r="AMJ7922" s="12"/>
      <c r="AMK7922" s="12"/>
    </row>
    <row r="7923" spans="1:1025">
      <c r="A7923" s="23">
        <v>11</v>
      </c>
      <c r="B7923" s="23">
        <v>2002</v>
      </c>
      <c r="C7923" s="24">
        <v>130</v>
      </c>
      <c r="D7923" s="24">
        <v>7</v>
      </c>
      <c r="E7923" s="24">
        <v>250</v>
      </c>
      <c r="F7923" s="27">
        <v>1.44</v>
      </c>
      <c r="G7923" s="24" t="s">
        <v>107</v>
      </c>
      <c r="H7923" s="1"/>
      <c r="I7923" s="1"/>
      <c r="AD7923" s="1"/>
      <c r="AE7923" s="1"/>
      <c r="AG7923" s="7"/>
      <c r="AH7923" s="7"/>
      <c r="AI7923" s="7"/>
      <c r="IU7923" s="11"/>
      <c r="IV7923" s="11"/>
      <c r="IW7923" s="11"/>
      <c r="AMI7923" s="12"/>
      <c r="AMJ7923" s="12"/>
      <c r="AMK7923" s="12"/>
    </row>
    <row r="7924" spans="1:1025">
      <c r="A7924" s="23">
        <v>11</v>
      </c>
      <c r="B7924" s="23">
        <v>2002</v>
      </c>
      <c r="C7924" s="24">
        <v>130</v>
      </c>
      <c r="D7924" s="24">
        <v>7</v>
      </c>
      <c r="E7924" s="24">
        <v>299</v>
      </c>
      <c r="F7924" s="27">
        <v>1.03</v>
      </c>
      <c r="G7924" s="24" t="s">
        <v>107</v>
      </c>
      <c r="H7924" s="1"/>
      <c r="I7924" s="1"/>
      <c r="AD7924" s="1"/>
      <c r="AE7924" s="1"/>
      <c r="AG7924" s="7"/>
      <c r="AH7924" s="7"/>
      <c r="AI7924" s="7"/>
      <c r="IU7924" s="11"/>
      <c r="IV7924" s="11"/>
      <c r="IW7924" s="11"/>
      <c r="AMI7924" s="12"/>
      <c r="AMJ7924" s="12"/>
      <c r="AMK7924" s="12"/>
    </row>
    <row r="7925" spans="1:1025">
      <c r="A7925" s="23">
        <v>11</v>
      </c>
      <c r="B7925" s="23">
        <v>2002</v>
      </c>
      <c r="C7925" s="24">
        <v>130</v>
      </c>
      <c r="D7925" s="24">
        <v>7</v>
      </c>
      <c r="E7925" s="24">
        <v>398</v>
      </c>
      <c r="F7925" s="27">
        <v>1.04</v>
      </c>
      <c r="G7925" s="24" t="s">
        <v>107</v>
      </c>
      <c r="H7925" s="1"/>
      <c r="I7925" s="1"/>
      <c r="AD7925" s="1"/>
      <c r="AE7925" s="1"/>
      <c r="AG7925" s="7"/>
      <c r="AH7925" s="7"/>
      <c r="AI7925" s="7"/>
      <c r="IU7925" s="11"/>
      <c r="IV7925" s="11"/>
      <c r="IW7925" s="11"/>
      <c r="AMI7925" s="12"/>
      <c r="AMJ7925" s="12"/>
      <c r="AMK7925" s="12"/>
    </row>
    <row r="7926" spans="1:1025">
      <c r="A7926" s="23">
        <v>11</v>
      </c>
      <c r="B7926" s="23">
        <v>2002</v>
      </c>
      <c r="C7926" s="24">
        <v>130</v>
      </c>
      <c r="D7926" s="24">
        <v>7</v>
      </c>
      <c r="E7926" s="24">
        <v>497</v>
      </c>
      <c r="F7926" s="27">
        <v>1.28</v>
      </c>
      <c r="G7926" s="24" t="s">
        <v>107</v>
      </c>
      <c r="H7926" s="1"/>
      <c r="I7926" s="1"/>
      <c r="AD7926" s="1"/>
      <c r="AE7926" s="1"/>
      <c r="AG7926" s="7"/>
      <c r="AH7926" s="7"/>
      <c r="AI7926" s="7"/>
      <c r="IU7926" s="11"/>
      <c r="IV7926" s="11"/>
      <c r="IW7926" s="11"/>
      <c r="AMI7926" s="12"/>
      <c r="AMJ7926" s="12"/>
      <c r="AMK7926" s="12"/>
    </row>
    <row r="7927" spans="1:1025">
      <c r="A7927" s="23">
        <v>11</v>
      </c>
      <c r="B7927" s="23">
        <v>2002</v>
      </c>
      <c r="C7927" s="24">
        <v>130</v>
      </c>
      <c r="D7927" s="24">
        <v>7</v>
      </c>
      <c r="E7927" s="24">
        <v>596</v>
      </c>
      <c r="F7927" s="27">
        <v>1.3</v>
      </c>
      <c r="G7927" s="24" t="s">
        <v>107</v>
      </c>
      <c r="H7927" s="1"/>
      <c r="I7927" s="1"/>
      <c r="AD7927" s="1"/>
      <c r="AE7927" s="1"/>
      <c r="AG7927" s="7"/>
      <c r="AH7927" s="7"/>
      <c r="AI7927" s="7"/>
      <c r="IU7927" s="11"/>
      <c r="IV7927" s="11"/>
      <c r="IW7927" s="11"/>
      <c r="AMI7927" s="12"/>
      <c r="AMJ7927" s="12"/>
      <c r="AMK7927" s="12"/>
    </row>
    <row r="7928" spans="1:1025">
      <c r="A7928" s="23">
        <v>11</v>
      </c>
      <c r="B7928" s="23">
        <v>2002</v>
      </c>
      <c r="C7928" s="24">
        <v>130</v>
      </c>
      <c r="D7928" s="24">
        <v>7</v>
      </c>
      <c r="E7928" s="24">
        <v>744</v>
      </c>
      <c r="F7928" s="27">
        <v>1.06</v>
      </c>
      <c r="G7928" s="24" t="s">
        <v>107</v>
      </c>
      <c r="H7928" s="1"/>
      <c r="I7928" s="1"/>
      <c r="AD7928" s="1"/>
      <c r="AE7928" s="1"/>
      <c r="AG7928" s="7"/>
      <c r="AH7928" s="7"/>
      <c r="AI7928" s="7"/>
      <c r="IU7928" s="11"/>
      <c r="IV7928" s="11"/>
      <c r="IW7928" s="11"/>
      <c r="AMI7928" s="12"/>
      <c r="AMJ7928" s="12"/>
      <c r="AMK7928" s="12"/>
    </row>
    <row r="7929" spans="1:1025">
      <c r="A7929" s="23">
        <v>11</v>
      </c>
      <c r="B7929" s="23">
        <v>2002</v>
      </c>
      <c r="C7929" s="24">
        <v>130</v>
      </c>
      <c r="D7929" s="24">
        <v>7</v>
      </c>
      <c r="E7929" s="24">
        <v>991</v>
      </c>
      <c r="F7929" s="27">
        <v>1.0900000000000001</v>
      </c>
      <c r="G7929" s="24" t="s">
        <v>107</v>
      </c>
      <c r="H7929" s="1"/>
      <c r="I7929" s="1"/>
      <c r="AD7929" s="1"/>
      <c r="AE7929" s="1"/>
      <c r="AG7929" s="7"/>
      <c r="AH7929" s="7"/>
      <c r="AI7929" s="7"/>
      <c r="IU7929" s="11"/>
      <c r="IV7929" s="11"/>
      <c r="IW7929" s="11"/>
      <c r="AMI7929" s="12"/>
      <c r="AMJ7929" s="12"/>
      <c r="AMK7929" s="12"/>
    </row>
    <row r="7930" spans="1:1025">
      <c r="A7930" s="23">
        <v>11</v>
      </c>
      <c r="B7930" s="23">
        <v>2002</v>
      </c>
      <c r="C7930" s="24">
        <v>130</v>
      </c>
      <c r="D7930" s="24">
        <v>7</v>
      </c>
      <c r="E7930" s="24">
        <v>1239</v>
      </c>
      <c r="F7930" s="27">
        <v>1.1200000000000001</v>
      </c>
      <c r="G7930" s="24" t="s">
        <v>107</v>
      </c>
      <c r="H7930" s="1"/>
      <c r="I7930" s="1"/>
      <c r="AD7930" s="1"/>
      <c r="AE7930" s="1"/>
      <c r="AG7930" s="7"/>
      <c r="AH7930" s="7"/>
      <c r="AI7930" s="7"/>
      <c r="IU7930" s="11"/>
      <c r="IV7930" s="11"/>
      <c r="IW7930" s="11"/>
      <c r="AMI7930" s="12"/>
      <c r="AMJ7930" s="12"/>
      <c r="AMK7930" s="12"/>
    </row>
    <row r="7931" spans="1:1025">
      <c r="A7931" s="23">
        <v>11</v>
      </c>
      <c r="B7931" s="23">
        <v>2002</v>
      </c>
      <c r="C7931" s="24">
        <v>130</v>
      </c>
      <c r="D7931" s="24">
        <v>7</v>
      </c>
      <c r="E7931" s="24">
        <v>1485</v>
      </c>
      <c r="F7931" s="27">
        <v>1.18</v>
      </c>
      <c r="G7931" s="24" t="s">
        <v>107</v>
      </c>
      <c r="H7931" s="1"/>
      <c r="I7931" s="1"/>
      <c r="AD7931" s="1"/>
      <c r="AE7931" s="1"/>
      <c r="AG7931" s="7"/>
      <c r="AH7931" s="7"/>
      <c r="AI7931" s="7"/>
      <c r="IU7931" s="11"/>
      <c r="IV7931" s="11"/>
      <c r="IW7931" s="11"/>
      <c r="AMI7931" s="12"/>
      <c r="AMJ7931" s="12"/>
      <c r="AMK7931" s="12"/>
    </row>
    <row r="7932" spans="1:1025">
      <c r="A7932" s="23">
        <v>11</v>
      </c>
      <c r="B7932" s="23">
        <v>2002</v>
      </c>
      <c r="C7932" s="24">
        <v>130</v>
      </c>
      <c r="D7932" s="24">
        <v>7</v>
      </c>
      <c r="E7932" s="24">
        <v>1979</v>
      </c>
      <c r="F7932" s="27">
        <v>1.21</v>
      </c>
      <c r="G7932" s="24" t="s">
        <v>107</v>
      </c>
      <c r="H7932" s="1"/>
      <c r="I7932" s="1"/>
      <c r="AD7932" s="1"/>
      <c r="AE7932" s="1"/>
      <c r="AG7932" s="7"/>
      <c r="AH7932" s="7"/>
      <c r="AI7932" s="7"/>
      <c r="IU7932" s="11"/>
      <c r="IV7932" s="11"/>
      <c r="IW7932" s="11"/>
      <c r="AMI7932" s="12"/>
      <c r="AMJ7932" s="12"/>
      <c r="AMK7932" s="12"/>
    </row>
    <row r="7933" spans="1:1025">
      <c r="A7933" s="23">
        <v>11</v>
      </c>
      <c r="B7933" s="23">
        <v>2002</v>
      </c>
      <c r="C7933" s="24">
        <v>130</v>
      </c>
      <c r="D7933" s="24">
        <v>7</v>
      </c>
      <c r="E7933" s="24">
        <v>2962</v>
      </c>
      <c r="F7933" s="27">
        <v>0.89</v>
      </c>
      <c r="G7933" s="24" t="s">
        <v>107</v>
      </c>
      <c r="H7933" s="1"/>
      <c r="I7933" s="1"/>
      <c r="AD7933" s="1"/>
      <c r="AE7933" s="1"/>
      <c r="AG7933" s="7"/>
      <c r="AH7933" s="7"/>
      <c r="AI7933" s="7"/>
      <c r="IU7933" s="11"/>
      <c r="IV7933" s="11"/>
      <c r="IW7933" s="11"/>
      <c r="AMI7933" s="12"/>
      <c r="AMJ7933" s="12"/>
      <c r="AMK7933" s="12"/>
    </row>
    <row r="7934" spans="1:1025">
      <c r="A7934" s="23">
        <v>11</v>
      </c>
      <c r="B7934" s="23">
        <v>2002</v>
      </c>
      <c r="C7934" s="24">
        <v>130</v>
      </c>
      <c r="D7934" s="24">
        <v>7</v>
      </c>
      <c r="E7934" s="24">
        <v>3941</v>
      </c>
      <c r="F7934" s="27">
        <v>0.84</v>
      </c>
      <c r="G7934" s="24" t="s">
        <v>107</v>
      </c>
      <c r="H7934" s="1"/>
      <c r="I7934" s="1"/>
      <c r="AD7934" s="1"/>
      <c r="AE7934" s="1"/>
      <c r="AG7934" s="7"/>
      <c r="AH7934" s="7"/>
      <c r="AI7934" s="7"/>
      <c r="IU7934" s="11"/>
      <c r="IV7934" s="11"/>
      <c r="IW7934" s="11"/>
      <c r="AMI7934" s="12"/>
      <c r="AMJ7934" s="12"/>
      <c r="AMK7934" s="12"/>
    </row>
    <row r="7935" spans="1:1025">
      <c r="A7935" s="23">
        <v>11</v>
      </c>
      <c r="B7935" s="23">
        <v>2002</v>
      </c>
      <c r="C7935" s="24">
        <v>130</v>
      </c>
      <c r="D7935" s="24">
        <v>7</v>
      </c>
      <c r="E7935" s="24">
        <v>4915</v>
      </c>
      <c r="F7935" s="27">
        <v>1.32</v>
      </c>
      <c r="G7935" s="24" t="s">
        <v>107</v>
      </c>
      <c r="H7935" s="1"/>
      <c r="I7935" s="1"/>
      <c r="AD7935" s="1"/>
      <c r="AE7935" s="1"/>
      <c r="AG7935" s="7"/>
      <c r="AH7935" s="7"/>
      <c r="AI7935" s="7"/>
      <c r="IU7935" s="11"/>
      <c r="IV7935" s="11"/>
      <c r="IW7935" s="11"/>
      <c r="AMI7935" s="12"/>
      <c r="AMJ7935" s="12"/>
      <c r="AMK7935" s="12"/>
    </row>
    <row r="7936" spans="1:1025">
      <c r="A7936" s="23">
        <v>11</v>
      </c>
      <c r="B7936" s="23">
        <v>2002</v>
      </c>
      <c r="C7936" s="24">
        <v>130</v>
      </c>
      <c r="D7936" s="24">
        <v>7</v>
      </c>
      <c r="E7936" s="24">
        <v>5357</v>
      </c>
      <c r="F7936" s="27">
        <v>0.91</v>
      </c>
      <c r="G7936" s="24" t="s">
        <v>107</v>
      </c>
      <c r="H7936" s="1"/>
      <c r="I7936" s="1"/>
      <c r="AD7936" s="1"/>
      <c r="AE7936" s="1"/>
      <c r="AG7936" s="7"/>
      <c r="AH7936" s="7"/>
      <c r="AI7936" s="7"/>
      <c r="IU7936" s="11"/>
      <c r="IV7936" s="11"/>
      <c r="IW7936" s="11"/>
      <c r="AMI7936" s="12"/>
      <c r="AMJ7936" s="12"/>
      <c r="AMK7936" s="12"/>
    </row>
    <row r="7937" spans="1:1025">
      <c r="A7937" s="23">
        <v>11</v>
      </c>
      <c r="B7937" s="23">
        <v>2002</v>
      </c>
      <c r="C7937" s="24">
        <v>124.83</v>
      </c>
      <c r="D7937" s="24">
        <v>5.17</v>
      </c>
      <c r="E7937" s="24">
        <v>5</v>
      </c>
      <c r="F7937" s="27">
        <v>0.46</v>
      </c>
      <c r="G7937" s="24" t="s">
        <v>107</v>
      </c>
      <c r="H7937" s="1"/>
      <c r="I7937" s="1"/>
      <c r="AD7937" s="1"/>
      <c r="AE7937" s="1"/>
      <c r="AG7937" s="7"/>
      <c r="AH7937" s="7"/>
      <c r="AI7937" s="7"/>
      <c r="IU7937" s="11"/>
      <c r="IV7937" s="11"/>
      <c r="IW7937" s="11"/>
      <c r="AMI7937" s="12"/>
      <c r="AMJ7937" s="12"/>
      <c r="AMK7937" s="12"/>
    </row>
    <row r="7938" spans="1:1025">
      <c r="A7938" s="23">
        <v>11</v>
      </c>
      <c r="B7938" s="23">
        <v>2002</v>
      </c>
      <c r="C7938" s="24">
        <v>124.83</v>
      </c>
      <c r="D7938" s="24">
        <v>5.17</v>
      </c>
      <c r="E7938" s="24">
        <v>10</v>
      </c>
      <c r="F7938" s="27">
        <v>0.28000000000000003</v>
      </c>
      <c r="G7938" s="24" t="s">
        <v>107</v>
      </c>
      <c r="H7938" s="1"/>
      <c r="I7938" s="1"/>
      <c r="AD7938" s="1"/>
      <c r="AE7938" s="1"/>
      <c r="AG7938" s="7"/>
      <c r="AH7938" s="7"/>
      <c r="AI7938" s="7"/>
      <c r="IU7938" s="11"/>
      <c r="IV7938" s="11"/>
      <c r="IW7938" s="11"/>
      <c r="AMI7938" s="12"/>
      <c r="AMJ7938" s="12"/>
      <c r="AMK7938" s="12"/>
    </row>
    <row r="7939" spans="1:1025">
      <c r="A7939" s="23">
        <v>11</v>
      </c>
      <c r="B7939" s="23">
        <v>2002</v>
      </c>
      <c r="C7939" s="24">
        <v>124.83</v>
      </c>
      <c r="D7939" s="24">
        <v>5.17</v>
      </c>
      <c r="E7939" s="24">
        <v>20</v>
      </c>
      <c r="F7939" s="27">
        <v>0.34</v>
      </c>
      <c r="G7939" s="24" t="s">
        <v>107</v>
      </c>
      <c r="H7939" s="1"/>
      <c r="I7939" s="1"/>
      <c r="AD7939" s="1"/>
      <c r="AE7939" s="1"/>
      <c r="AG7939" s="7"/>
      <c r="AH7939" s="7"/>
      <c r="AI7939" s="7"/>
      <c r="IU7939" s="11"/>
      <c r="IV7939" s="11"/>
      <c r="IW7939" s="11"/>
      <c r="AMI7939" s="12"/>
      <c r="AMJ7939" s="12"/>
      <c r="AMK7939" s="12"/>
    </row>
    <row r="7940" spans="1:1025">
      <c r="A7940" s="23">
        <v>11</v>
      </c>
      <c r="B7940" s="23">
        <v>2002</v>
      </c>
      <c r="C7940" s="24">
        <v>124.83</v>
      </c>
      <c r="D7940" s="24">
        <v>5.17</v>
      </c>
      <c r="E7940" s="24">
        <v>30</v>
      </c>
      <c r="F7940" s="27">
        <v>0.52</v>
      </c>
      <c r="G7940" s="24" t="s">
        <v>107</v>
      </c>
      <c r="H7940" s="1"/>
      <c r="I7940" s="1"/>
      <c r="AD7940" s="1"/>
      <c r="AE7940" s="1"/>
      <c r="AG7940" s="7"/>
      <c r="AH7940" s="7"/>
      <c r="AI7940" s="7"/>
      <c r="IU7940" s="11"/>
      <c r="IV7940" s="11"/>
      <c r="IW7940" s="11"/>
      <c r="AMI7940" s="12"/>
      <c r="AMJ7940" s="12"/>
      <c r="AMK7940" s="12"/>
    </row>
    <row r="7941" spans="1:1025">
      <c r="A7941" s="23">
        <v>11</v>
      </c>
      <c r="B7941" s="23">
        <v>2002</v>
      </c>
      <c r="C7941" s="24">
        <v>124.83</v>
      </c>
      <c r="D7941" s="24">
        <v>5.17</v>
      </c>
      <c r="E7941" s="24">
        <v>50</v>
      </c>
      <c r="F7941" s="27">
        <v>0.78</v>
      </c>
      <c r="G7941" s="24" t="s">
        <v>107</v>
      </c>
      <c r="H7941" s="1"/>
      <c r="I7941" s="1"/>
      <c r="AD7941" s="1"/>
      <c r="AE7941" s="1"/>
      <c r="AG7941" s="7"/>
      <c r="AH7941" s="7"/>
      <c r="AI7941" s="7"/>
      <c r="IU7941" s="11"/>
      <c r="IV7941" s="11"/>
      <c r="IW7941" s="11"/>
      <c r="AMI7941" s="12"/>
      <c r="AMJ7941" s="12"/>
      <c r="AMK7941" s="12"/>
    </row>
    <row r="7942" spans="1:1025">
      <c r="A7942" s="23">
        <v>11</v>
      </c>
      <c r="B7942" s="23">
        <v>2002</v>
      </c>
      <c r="C7942" s="24">
        <v>124.83</v>
      </c>
      <c r="D7942" s="24">
        <v>5.17</v>
      </c>
      <c r="E7942" s="24">
        <v>75</v>
      </c>
      <c r="F7942" s="27">
        <v>0.35</v>
      </c>
      <c r="G7942" s="24" t="s">
        <v>107</v>
      </c>
      <c r="H7942" s="1"/>
      <c r="I7942" s="1"/>
      <c r="AD7942" s="1"/>
      <c r="AE7942" s="1"/>
      <c r="AG7942" s="7"/>
      <c r="AH7942" s="7"/>
      <c r="AI7942" s="7"/>
      <c r="IU7942" s="11"/>
      <c r="IV7942" s="11"/>
      <c r="IW7942" s="11"/>
      <c r="AMI7942" s="12"/>
      <c r="AMJ7942" s="12"/>
      <c r="AMK7942" s="12"/>
    </row>
    <row r="7943" spans="1:1025">
      <c r="A7943" s="23">
        <v>11</v>
      </c>
      <c r="B7943" s="23">
        <v>2002</v>
      </c>
      <c r="C7943" s="24">
        <v>124.83</v>
      </c>
      <c r="D7943" s="24">
        <v>5.17</v>
      </c>
      <c r="E7943" s="24">
        <v>99</v>
      </c>
      <c r="F7943" s="27">
        <v>0.47</v>
      </c>
      <c r="G7943" s="24" t="s">
        <v>107</v>
      </c>
      <c r="H7943" s="1"/>
      <c r="I7943" s="1"/>
      <c r="AD7943" s="1"/>
      <c r="AE7943" s="1"/>
      <c r="AG7943" s="7"/>
      <c r="AH7943" s="7"/>
      <c r="AI7943" s="7"/>
      <c r="IU7943" s="11"/>
      <c r="IV7943" s="11"/>
      <c r="IW7943" s="11"/>
      <c r="AMI7943" s="12"/>
      <c r="AMJ7943" s="12"/>
      <c r="AMK7943" s="12"/>
    </row>
    <row r="7944" spans="1:1025">
      <c r="A7944" s="23">
        <v>11</v>
      </c>
      <c r="B7944" s="23">
        <v>2002</v>
      </c>
      <c r="C7944" s="24">
        <v>124.83</v>
      </c>
      <c r="D7944" s="24">
        <v>5.17</v>
      </c>
      <c r="E7944" s="24">
        <v>125</v>
      </c>
      <c r="F7944" s="27">
        <v>0.47</v>
      </c>
      <c r="G7944" s="24" t="s">
        <v>107</v>
      </c>
      <c r="H7944" s="1"/>
      <c r="I7944" s="1"/>
      <c r="AD7944" s="1"/>
      <c r="AE7944" s="1"/>
      <c r="AG7944" s="7"/>
      <c r="AH7944" s="7"/>
      <c r="AI7944" s="7"/>
      <c r="IU7944" s="11"/>
      <c r="IV7944" s="11"/>
      <c r="IW7944" s="11"/>
      <c r="AMI7944" s="12"/>
      <c r="AMJ7944" s="12"/>
      <c r="AMK7944" s="12"/>
    </row>
    <row r="7945" spans="1:1025">
      <c r="A7945" s="23">
        <v>11</v>
      </c>
      <c r="B7945" s="23">
        <v>2002</v>
      </c>
      <c r="C7945" s="24">
        <v>124.83</v>
      </c>
      <c r="D7945" s="24">
        <v>5.17</v>
      </c>
      <c r="E7945" s="24">
        <v>149</v>
      </c>
      <c r="F7945" s="27">
        <v>0.82</v>
      </c>
      <c r="G7945" s="24" t="s">
        <v>107</v>
      </c>
      <c r="H7945" s="1"/>
      <c r="I7945" s="1"/>
      <c r="AD7945" s="1"/>
      <c r="AE7945" s="1"/>
      <c r="AG7945" s="7"/>
      <c r="AH7945" s="7"/>
      <c r="AI7945" s="7"/>
      <c r="IU7945" s="11"/>
      <c r="IV7945" s="11"/>
      <c r="IW7945" s="11"/>
      <c r="AMI7945" s="12"/>
      <c r="AMJ7945" s="12"/>
      <c r="AMK7945" s="12"/>
    </row>
    <row r="7946" spans="1:1025">
      <c r="A7946" s="23">
        <v>11</v>
      </c>
      <c r="B7946" s="23">
        <v>2002</v>
      </c>
      <c r="C7946" s="24">
        <v>124.83</v>
      </c>
      <c r="D7946" s="24">
        <v>5.17</v>
      </c>
      <c r="E7946" s="24">
        <v>174</v>
      </c>
      <c r="F7946" s="27">
        <v>1</v>
      </c>
      <c r="G7946" s="24" t="s">
        <v>107</v>
      </c>
      <c r="H7946" s="1"/>
      <c r="I7946" s="1"/>
      <c r="AD7946" s="1"/>
      <c r="AE7946" s="1"/>
      <c r="AG7946" s="7"/>
      <c r="AH7946" s="7"/>
      <c r="AI7946" s="7"/>
      <c r="IU7946" s="11"/>
      <c r="IV7946" s="11"/>
      <c r="IW7946" s="11"/>
      <c r="AMI7946" s="12"/>
      <c r="AMJ7946" s="12"/>
      <c r="AMK7946" s="12"/>
    </row>
    <row r="7947" spans="1:1025">
      <c r="A7947" s="23">
        <v>11</v>
      </c>
      <c r="B7947" s="23">
        <v>2002</v>
      </c>
      <c r="C7947" s="24">
        <v>124.83</v>
      </c>
      <c r="D7947" s="24">
        <v>5.17</v>
      </c>
      <c r="E7947" s="24">
        <v>199</v>
      </c>
      <c r="F7947" s="27">
        <v>1</v>
      </c>
      <c r="G7947" s="24" t="s">
        <v>107</v>
      </c>
      <c r="H7947" s="1"/>
      <c r="I7947" s="1"/>
      <c r="AD7947" s="1"/>
      <c r="AE7947" s="1"/>
      <c r="AG7947" s="7"/>
      <c r="AH7947" s="7"/>
      <c r="AI7947" s="7"/>
      <c r="IU7947" s="11"/>
      <c r="IV7947" s="11"/>
      <c r="IW7947" s="11"/>
      <c r="AMI7947" s="12"/>
      <c r="AMJ7947" s="12"/>
      <c r="AMK7947" s="12"/>
    </row>
    <row r="7948" spans="1:1025">
      <c r="A7948" s="23">
        <v>11</v>
      </c>
      <c r="B7948" s="23">
        <v>2002</v>
      </c>
      <c r="C7948" s="24">
        <v>124.83</v>
      </c>
      <c r="D7948" s="24">
        <v>5.17</v>
      </c>
      <c r="E7948" s="24">
        <v>248</v>
      </c>
      <c r="F7948" s="27">
        <v>1.34</v>
      </c>
      <c r="G7948" s="24" t="s">
        <v>107</v>
      </c>
      <c r="H7948" s="1"/>
      <c r="I7948" s="1"/>
      <c r="AD7948" s="1"/>
      <c r="AE7948" s="1"/>
      <c r="AG7948" s="7"/>
      <c r="AH7948" s="7"/>
      <c r="AI7948" s="7"/>
      <c r="IU7948" s="11"/>
      <c r="IV7948" s="11"/>
      <c r="IW7948" s="11"/>
      <c r="AMI7948" s="12"/>
      <c r="AMJ7948" s="12"/>
      <c r="AMK7948" s="12"/>
    </row>
    <row r="7949" spans="1:1025">
      <c r="A7949" s="23">
        <v>11</v>
      </c>
      <c r="B7949" s="23">
        <v>2002</v>
      </c>
      <c r="C7949" s="24">
        <v>124.83</v>
      </c>
      <c r="D7949" s="24">
        <v>5.17</v>
      </c>
      <c r="E7949" s="24">
        <v>299</v>
      </c>
      <c r="F7949" s="27">
        <v>1</v>
      </c>
      <c r="G7949" s="24" t="s">
        <v>107</v>
      </c>
      <c r="H7949" s="1"/>
      <c r="I7949" s="1"/>
      <c r="AD7949" s="1"/>
      <c r="AE7949" s="1"/>
      <c r="AG7949" s="7"/>
      <c r="AH7949" s="7"/>
      <c r="AI7949" s="7"/>
      <c r="IU7949" s="11"/>
      <c r="IV7949" s="11"/>
      <c r="IW7949" s="11"/>
      <c r="AMI7949" s="12"/>
      <c r="AMJ7949" s="12"/>
      <c r="AMK7949" s="12"/>
    </row>
    <row r="7950" spans="1:1025">
      <c r="A7950" s="23">
        <v>11</v>
      </c>
      <c r="B7950" s="23">
        <v>2002</v>
      </c>
      <c r="C7950" s="24">
        <v>124.83</v>
      </c>
      <c r="D7950" s="24">
        <v>5.17</v>
      </c>
      <c r="E7950" s="24">
        <v>397</v>
      </c>
      <c r="F7950" s="27">
        <v>0.77</v>
      </c>
      <c r="G7950" s="24" t="s">
        <v>107</v>
      </c>
      <c r="H7950" s="1"/>
      <c r="I7950" s="1"/>
      <c r="AD7950" s="1"/>
      <c r="AE7950" s="1"/>
      <c r="AG7950" s="7"/>
      <c r="AH7950" s="7"/>
      <c r="AI7950" s="7"/>
      <c r="IU7950" s="11"/>
      <c r="IV7950" s="11"/>
      <c r="IW7950" s="11"/>
      <c r="AMI7950" s="12"/>
      <c r="AMJ7950" s="12"/>
      <c r="AMK7950" s="12"/>
    </row>
    <row r="7951" spans="1:1025">
      <c r="A7951" s="23">
        <v>11</v>
      </c>
      <c r="B7951" s="23">
        <v>2002</v>
      </c>
      <c r="C7951" s="24">
        <v>124.83</v>
      </c>
      <c r="D7951" s="24">
        <v>5.17</v>
      </c>
      <c r="E7951" s="24">
        <v>497</v>
      </c>
      <c r="F7951" s="27">
        <v>1.39</v>
      </c>
      <c r="G7951" s="24" t="s">
        <v>107</v>
      </c>
      <c r="H7951" s="1"/>
      <c r="I7951" s="1"/>
      <c r="AD7951" s="1"/>
      <c r="AE7951" s="1"/>
      <c r="AG7951" s="7"/>
      <c r="AH7951" s="7"/>
      <c r="AI7951" s="7"/>
      <c r="IU7951" s="11"/>
      <c r="IV7951" s="11"/>
      <c r="IW7951" s="11"/>
      <c r="AMI7951" s="12"/>
      <c r="AMJ7951" s="12"/>
      <c r="AMK7951" s="12"/>
    </row>
    <row r="7952" spans="1:1025">
      <c r="A7952" s="23">
        <v>11</v>
      </c>
      <c r="B7952" s="23">
        <v>2002</v>
      </c>
      <c r="C7952" s="24">
        <v>124.83</v>
      </c>
      <c r="D7952" s="24">
        <v>5.17</v>
      </c>
      <c r="E7952" s="24">
        <v>596</v>
      </c>
      <c r="F7952" s="27">
        <v>1.3</v>
      </c>
      <c r="G7952" s="24" t="s">
        <v>107</v>
      </c>
      <c r="H7952" s="1"/>
      <c r="I7952" s="1"/>
      <c r="AD7952" s="1"/>
      <c r="AE7952" s="1"/>
      <c r="AG7952" s="7"/>
      <c r="AH7952" s="7"/>
      <c r="AI7952" s="7"/>
      <c r="IU7952" s="11"/>
      <c r="IV7952" s="11"/>
      <c r="IW7952" s="11"/>
      <c r="AMI7952" s="12"/>
      <c r="AMJ7952" s="12"/>
      <c r="AMK7952" s="12"/>
    </row>
    <row r="7953" spans="1:1025">
      <c r="A7953" s="23">
        <v>11</v>
      </c>
      <c r="B7953" s="23">
        <v>2002</v>
      </c>
      <c r="C7953" s="24">
        <v>124.83</v>
      </c>
      <c r="D7953" s="24">
        <v>5.17</v>
      </c>
      <c r="E7953" s="24">
        <v>745</v>
      </c>
      <c r="F7953" s="27">
        <v>1.4</v>
      </c>
      <c r="G7953" s="24" t="s">
        <v>107</v>
      </c>
      <c r="H7953" s="1"/>
      <c r="I7953" s="1"/>
      <c r="AD7953" s="1"/>
      <c r="AE7953" s="1"/>
      <c r="AG7953" s="7"/>
      <c r="AH7953" s="7"/>
      <c r="AI7953" s="7"/>
      <c r="IU7953" s="11"/>
      <c r="IV7953" s="11"/>
      <c r="IW7953" s="11"/>
      <c r="AMI7953" s="12"/>
      <c r="AMJ7953" s="12"/>
      <c r="AMK7953" s="12"/>
    </row>
    <row r="7954" spans="1:1025">
      <c r="A7954" s="23">
        <v>11</v>
      </c>
      <c r="B7954" s="23">
        <v>2002</v>
      </c>
      <c r="C7954" s="24">
        <v>124.83</v>
      </c>
      <c r="D7954" s="24">
        <v>5.17</v>
      </c>
      <c r="E7954" s="24">
        <v>992</v>
      </c>
      <c r="F7954" s="27">
        <v>1.49</v>
      </c>
      <c r="G7954" s="24" t="s">
        <v>107</v>
      </c>
      <c r="H7954" s="1"/>
      <c r="I7954" s="1"/>
      <c r="AD7954" s="1"/>
      <c r="AE7954" s="1"/>
      <c r="AG7954" s="7"/>
      <c r="AH7954" s="7"/>
      <c r="AI7954" s="7"/>
      <c r="IU7954" s="11"/>
      <c r="IV7954" s="11"/>
      <c r="IW7954" s="11"/>
      <c r="AMI7954" s="12"/>
      <c r="AMJ7954" s="12"/>
      <c r="AMK7954" s="12"/>
    </row>
    <row r="7955" spans="1:1025">
      <c r="A7955" s="23">
        <v>11</v>
      </c>
      <c r="B7955" s="23">
        <v>2002</v>
      </c>
      <c r="C7955" s="24">
        <v>124.83</v>
      </c>
      <c r="D7955" s="24">
        <v>5.17</v>
      </c>
      <c r="E7955" s="24">
        <v>1238</v>
      </c>
      <c r="F7955" s="27">
        <v>0.81</v>
      </c>
      <c r="G7955" s="24" t="s">
        <v>107</v>
      </c>
      <c r="H7955" s="1"/>
      <c r="I7955" s="1"/>
      <c r="AD7955" s="1"/>
      <c r="AE7955" s="1"/>
      <c r="AG7955" s="7"/>
      <c r="AH7955" s="7"/>
      <c r="AI7955" s="7"/>
      <c r="IU7955" s="11"/>
      <c r="IV7955" s="11"/>
      <c r="IW7955" s="11"/>
      <c r="AMI7955" s="12"/>
      <c r="AMJ7955" s="12"/>
      <c r="AMK7955" s="12"/>
    </row>
    <row r="7956" spans="1:1025">
      <c r="A7956" s="23">
        <v>11</v>
      </c>
      <c r="B7956" s="23">
        <v>2002</v>
      </c>
      <c r="C7956" s="24">
        <v>124.83</v>
      </c>
      <c r="D7956" s="24">
        <v>5.17</v>
      </c>
      <c r="E7956" s="24">
        <v>1486</v>
      </c>
      <c r="F7956" s="27">
        <v>1.1000000000000001</v>
      </c>
      <c r="G7956" s="24" t="s">
        <v>107</v>
      </c>
      <c r="H7956" s="1"/>
      <c r="I7956" s="1"/>
      <c r="AD7956" s="1"/>
      <c r="AE7956" s="1"/>
      <c r="AG7956" s="7"/>
      <c r="AH7956" s="7"/>
      <c r="AI7956" s="7"/>
      <c r="IU7956" s="11"/>
      <c r="IV7956" s="11"/>
      <c r="IW7956" s="11"/>
      <c r="AMI7956" s="12"/>
      <c r="AMJ7956" s="12"/>
      <c r="AMK7956" s="12"/>
    </row>
    <row r="7957" spans="1:1025">
      <c r="A7957" s="23">
        <v>11</v>
      </c>
      <c r="B7957" s="23">
        <v>2002</v>
      </c>
      <c r="C7957" s="24">
        <v>124.83</v>
      </c>
      <c r="D7957" s="24">
        <v>5.17</v>
      </c>
      <c r="E7957" s="24">
        <v>1980</v>
      </c>
      <c r="F7957" s="27">
        <v>1.83</v>
      </c>
      <c r="G7957" s="24" t="s">
        <v>107</v>
      </c>
      <c r="H7957" s="1"/>
      <c r="I7957" s="1"/>
      <c r="AD7957" s="1"/>
      <c r="AE7957" s="1"/>
      <c r="AG7957" s="7"/>
      <c r="AH7957" s="7"/>
      <c r="AI7957" s="7"/>
      <c r="IU7957" s="11"/>
      <c r="IV7957" s="11"/>
      <c r="IW7957" s="11"/>
      <c r="AMI7957" s="12"/>
      <c r="AMJ7957" s="12"/>
      <c r="AMK7957" s="12"/>
    </row>
    <row r="7958" spans="1:1025">
      <c r="A7958" s="23">
        <v>11</v>
      </c>
      <c r="B7958" s="23">
        <v>2002</v>
      </c>
      <c r="C7958" s="24">
        <v>124.83</v>
      </c>
      <c r="D7958" s="24">
        <v>5.17</v>
      </c>
      <c r="E7958" s="24">
        <v>2962</v>
      </c>
      <c r="F7958" s="27">
        <v>1.1599999999999999</v>
      </c>
      <c r="G7958" s="24" t="s">
        <v>107</v>
      </c>
      <c r="H7958" s="1"/>
      <c r="I7958" s="1"/>
      <c r="AD7958" s="1"/>
      <c r="AE7958" s="1"/>
      <c r="AG7958" s="7"/>
      <c r="AH7958" s="7"/>
      <c r="AI7958" s="7"/>
      <c r="IU7958" s="11"/>
      <c r="IV7958" s="11"/>
      <c r="IW7958" s="11"/>
      <c r="AMI7958" s="12"/>
      <c r="AMJ7958" s="12"/>
      <c r="AMK7958" s="12"/>
    </row>
    <row r="7959" spans="1:1025">
      <c r="A7959" s="23">
        <v>11</v>
      </c>
      <c r="B7959" s="23">
        <v>2002</v>
      </c>
      <c r="C7959" s="24">
        <v>124.83</v>
      </c>
      <c r="D7959" s="24">
        <v>5.17</v>
      </c>
      <c r="E7959" s="24">
        <v>3940</v>
      </c>
      <c r="F7959" s="27">
        <v>1.69</v>
      </c>
      <c r="G7959" s="24" t="s">
        <v>107</v>
      </c>
      <c r="H7959" s="1"/>
      <c r="I7959" s="1"/>
      <c r="AD7959" s="1"/>
      <c r="AE7959" s="1"/>
      <c r="AG7959" s="7"/>
      <c r="AH7959" s="7"/>
      <c r="AI7959" s="7"/>
      <c r="IU7959" s="11"/>
      <c r="IV7959" s="11"/>
      <c r="IW7959" s="11"/>
      <c r="AMI7959" s="12"/>
      <c r="AMJ7959" s="12"/>
      <c r="AMK7959" s="12"/>
    </row>
    <row r="7960" spans="1:1025">
      <c r="A7960" s="23">
        <v>11</v>
      </c>
      <c r="B7960" s="23">
        <v>2002</v>
      </c>
      <c r="C7960" s="24">
        <v>124.83</v>
      </c>
      <c r="D7960" s="24">
        <v>5.17</v>
      </c>
      <c r="E7960" s="24">
        <v>4914</v>
      </c>
      <c r="F7960" s="27">
        <v>1.36</v>
      </c>
      <c r="G7960" s="24" t="s">
        <v>107</v>
      </c>
      <c r="H7960" s="1"/>
      <c r="I7960" s="1"/>
      <c r="AD7960" s="1"/>
      <c r="AE7960" s="1"/>
      <c r="AG7960" s="7"/>
      <c r="AH7960" s="7"/>
      <c r="AI7960" s="7"/>
      <c r="IU7960" s="11"/>
      <c r="IV7960" s="11"/>
      <c r="IW7960" s="11"/>
      <c r="AMI7960" s="12"/>
      <c r="AMJ7960" s="12"/>
      <c r="AMK7960" s="12"/>
    </row>
    <row r="7961" spans="1:1025">
      <c r="A7961" s="23">
        <v>12</v>
      </c>
      <c r="B7961" s="23">
        <v>2002</v>
      </c>
      <c r="C7961" s="24">
        <v>118</v>
      </c>
      <c r="D7961" s="24">
        <v>14.5</v>
      </c>
      <c r="E7961" s="24">
        <v>5</v>
      </c>
      <c r="F7961" s="27">
        <v>0.97</v>
      </c>
      <c r="G7961" s="24" t="s">
        <v>107</v>
      </c>
      <c r="H7961" s="1"/>
      <c r="I7961" s="1"/>
      <c r="AD7961" s="1"/>
      <c r="AE7961" s="1"/>
      <c r="AG7961" s="7"/>
      <c r="AH7961" s="7"/>
      <c r="AI7961" s="7"/>
      <c r="IU7961" s="11"/>
      <c r="IV7961" s="11"/>
      <c r="IW7961" s="11"/>
      <c r="AMI7961" s="12"/>
      <c r="AMJ7961" s="12"/>
      <c r="AMK7961" s="12"/>
    </row>
    <row r="7962" spans="1:1025">
      <c r="A7962" s="23">
        <v>12</v>
      </c>
      <c r="B7962" s="23">
        <v>2002</v>
      </c>
      <c r="C7962" s="24">
        <v>118</v>
      </c>
      <c r="D7962" s="24">
        <v>14.5</v>
      </c>
      <c r="E7962" s="24">
        <v>9</v>
      </c>
      <c r="F7962" s="27">
        <v>0.67</v>
      </c>
      <c r="G7962" s="24" t="s">
        <v>107</v>
      </c>
      <c r="H7962" s="1"/>
      <c r="I7962" s="1"/>
      <c r="AD7962" s="1"/>
      <c r="AE7962" s="1"/>
      <c r="AG7962" s="7"/>
      <c r="AH7962" s="7"/>
      <c r="AI7962" s="7"/>
      <c r="IU7962" s="11"/>
      <c r="IV7962" s="11"/>
      <c r="IW7962" s="11"/>
      <c r="AMI7962" s="12"/>
      <c r="AMJ7962" s="12"/>
      <c r="AMK7962" s="12"/>
    </row>
    <row r="7963" spans="1:1025">
      <c r="A7963" s="23">
        <v>12</v>
      </c>
      <c r="B7963" s="23">
        <v>2002</v>
      </c>
      <c r="C7963" s="24">
        <v>118</v>
      </c>
      <c r="D7963" s="24">
        <v>14.5</v>
      </c>
      <c r="E7963" s="24">
        <v>19</v>
      </c>
      <c r="F7963" s="27">
        <v>0.74</v>
      </c>
      <c r="G7963" s="24" t="s">
        <v>107</v>
      </c>
      <c r="H7963" s="1"/>
      <c r="I7963" s="1"/>
      <c r="AD7963" s="1"/>
      <c r="AE7963" s="1"/>
      <c r="AG7963" s="7"/>
      <c r="AH7963" s="7"/>
      <c r="AI7963" s="7"/>
      <c r="IU7963" s="11"/>
      <c r="IV7963" s="11"/>
      <c r="IW7963" s="11"/>
      <c r="AMI7963" s="12"/>
      <c r="AMJ7963" s="12"/>
      <c r="AMK7963" s="12"/>
    </row>
    <row r="7964" spans="1:1025">
      <c r="A7964" s="23">
        <v>12</v>
      </c>
      <c r="B7964" s="23">
        <v>2002</v>
      </c>
      <c r="C7964" s="24">
        <v>118</v>
      </c>
      <c r="D7964" s="24">
        <v>14.5</v>
      </c>
      <c r="E7964" s="24">
        <v>30</v>
      </c>
      <c r="F7964" s="27">
        <v>0.85</v>
      </c>
      <c r="G7964" s="24" t="s">
        <v>107</v>
      </c>
      <c r="H7964" s="1"/>
      <c r="I7964" s="1"/>
      <c r="AD7964" s="1"/>
      <c r="AE7964" s="1"/>
      <c r="AG7964" s="7"/>
      <c r="AH7964" s="7"/>
      <c r="AI7964" s="7"/>
      <c r="IU7964" s="11"/>
      <c r="IV7964" s="11"/>
      <c r="IW7964" s="11"/>
      <c r="AMI7964" s="12"/>
      <c r="AMJ7964" s="12"/>
      <c r="AMK7964" s="12"/>
    </row>
    <row r="7965" spans="1:1025">
      <c r="A7965" s="23">
        <v>12</v>
      </c>
      <c r="B7965" s="23">
        <v>2002</v>
      </c>
      <c r="C7965" s="24">
        <v>118</v>
      </c>
      <c r="D7965" s="24">
        <v>14.5</v>
      </c>
      <c r="E7965" s="24">
        <v>51</v>
      </c>
      <c r="F7965" s="27">
        <v>0.29000000000000098</v>
      </c>
      <c r="G7965" s="24" t="s">
        <v>107</v>
      </c>
      <c r="H7965" s="1"/>
      <c r="I7965" s="1"/>
      <c r="AD7965" s="1"/>
      <c r="AE7965" s="1"/>
      <c r="AG7965" s="7"/>
      <c r="AH7965" s="7"/>
      <c r="AI7965" s="7"/>
      <c r="IU7965" s="11"/>
      <c r="IV7965" s="11"/>
      <c r="IW7965" s="11"/>
      <c r="AMI7965" s="12"/>
      <c r="AMJ7965" s="12"/>
      <c r="AMK7965" s="12"/>
    </row>
    <row r="7966" spans="1:1025">
      <c r="A7966" s="23">
        <v>12</v>
      </c>
      <c r="B7966" s="23">
        <v>2002</v>
      </c>
      <c r="C7966" s="24">
        <v>118</v>
      </c>
      <c r="D7966" s="24">
        <v>14.5</v>
      </c>
      <c r="E7966" s="24">
        <v>76</v>
      </c>
      <c r="F7966" s="27">
        <v>0.25</v>
      </c>
      <c r="G7966" s="24" t="s">
        <v>107</v>
      </c>
      <c r="H7966" s="1"/>
      <c r="I7966" s="1"/>
      <c r="AD7966" s="1"/>
      <c r="AE7966" s="1"/>
      <c r="AG7966" s="7"/>
      <c r="AH7966" s="7"/>
      <c r="AI7966" s="7"/>
      <c r="IU7966" s="11"/>
      <c r="IV7966" s="11"/>
      <c r="IW7966" s="11"/>
      <c r="AMI7966" s="12"/>
      <c r="AMJ7966" s="12"/>
      <c r="AMK7966" s="12"/>
    </row>
    <row r="7967" spans="1:1025">
      <c r="A7967" s="23">
        <v>12</v>
      </c>
      <c r="B7967" s="23">
        <v>2002</v>
      </c>
      <c r="C7967" s="24">
        <v>118</v>
      </c>
      <c r="D7967" s="24">
        <v>14.5</v>
      </c>
      <c r="E7967" s="24">
        <v>99</v>
      </c>
      <c r="F7967" s="27">
        <v>0.69</v>
      </c>
      <c r="G7967" s="24" t="s">
        <v>107</v>
      </c>
      <c r="H7967" s="1"/>
      <c r="I7967" s="1"/>
      <c r="AD7967" s="1"/>
      <c r="AE7967" s="1"/>
      <c r="AG7967" s="7"/>
      <c r="AH7967" s="7"/>
      <c r="AI7967" s="7"/>
      <c r="IU7967" s="11"/>
      <c r="IV7967" s="11"/>
      <c r="IW7967" s="11"/>
      <c r="AMI7967" s="12"/>
      <c r="AMJ7967" s="12"/>
      <c r="AMK7967" s="12"/>
    </row>
    <row r="7968" spans="1:1025">
      <c r="A7968" s="23">
        <v>12</v>
      </c>
      <c r="B7968" s="23">
        <v>2002</v>
      </c>
      <c r="C7968" s="24">
        <v>118</v>
      </c>
      <c r="D7968" s="24">
        <v>14.5</v>
      </c>
      <c r="E7968" s="24">
        <v>124</v>
      </c>
      <c r="F7968" s="27">
        <v>0.63</v>
      </c>
      <c r="G7968" s="24" t="s">
        <v>107</v>
      </c>
      <c r="H7968" s="1"/>
      <c r="I7968" s="1"/>
      <c r="AD7968" s="1"/>
      <c r="AE7968" s="1"/>
      <c r="AG7968" s="7"/>
      <c r="AH7968" s="7"/>
      <c r="AI7968" s="7"/>
      <c r="IU7968" s="11"/>
      <c r="IV7968" s="11"/>
      <c r="IW7968" s="11"/>
      <c r="AMI7968" s="12"/>
      <c r="AMJ7968" s="12"/>
      <c r="AMK7968" s="12"/>
    </row>
    <row r="7969" spans="1:1025">
      <c r="A7969" s="23">
        <v>12</v>
      </c>
      <c r="B7969" s="23">
        <v>2002</v>
      </c>
      <c r="C7969" s="24">
        <v>118</v>
      </c>
      <c r="D7969" s="24">
        <v>14.5</v>
      </c>
      <c r="E7969" s="24">
        <v>150</v>
      </c>
      <c r="F7969" s="27">
        <v>0.58000000000000096</v>
      </c>
      <c r="G7969" s="24" t="s">
        <v>107</v>
      </c>
      <c r="H7969" s="1"/>
      <c r="I7969" s="1"/>
      <c r="AD7969" s="1"/>
      <c r="AE7969" s="1"/>
      <c r="AG7969" s="7"/>
      <c r="AH7969" s="7"/>
      <c r="AI7969" s="7"/>
      <c r="IU7969" s="11"/>
      <c r="IV7969" s="11"/>
      <c r="IW7969" s="11"/>
      <c r="AMI7969" s="12"/>
      <c r="AMJ7969" s="12"/>
      <c r="AMK7969" s="12"/>
    </row>
    <row r="7970" spans="1:1025">
      <c r="A7970" s="23">
        <v>12</v>
      </c>
      <c r="B7970" s="23">
        <v>2002</v>
      </c>
      <c r="C7970" s="24">
        <v>118</v>
      </c>
      <c r="D7970" s="24">
        <v>14.5</v>
      </c>
      <c r="E7970" s="24">
        <v>174</v>
      </c>
      <c r="F7970" s="27">
        <v>0.57000000000000095</v>
      </c>
      <c r="G7970" s="24" t="s">
        <v>107</v>
      </c>
      <c r="H7970" s="1"/>
      <c r="I7970" s="1"/>
      <c r="AD7970" s="1"/>
      <c r="AE7970" s="1"/>
      <c r="AG7970" s="7"/>
      <c r="AH7970" s="7"/>
      <c r="AI7970" s="7"/>
      <c r="IU7970" s="11"/>
      <c r="IV7970" s="11"/>
      <c r="IW7970" s="11"/>
      <c r="AMI7970" s="12"/>
      <c r="AMJ7970" s="12"/>
      <c r="AMK7970" s="12"/>
    </row>
    <row r="7971" spans="1:1025">
      <c r="A7971" s="23">
        <v>12</v>
      </c>
      <c r="B7971" s="23">
        <v>2002</v>
      </c>
      <c r="C7971" s="24">
        <v>118</v>
      </c>
      <c r="D7971" s="24">
        <v>14.5</v>
      </c>
      <c r="E7971" s="24">
        <v>200</v>
      </c>
      <c r="F7971" s="27">
        <v>0.7</v>
      </c>
      <c r="G7971" s="24" t="s">
        <v>107</v>
      </c>
      <c r="H7971" s="1"/>
      <c r="I7971" s="1"/>
      <c r="AD7971" s="1"/>
      <c r="AE7971" s="1"/>
      <c r="AG7971" s="7"/>
      <c r="AH7971" s="7"/>
      <c r="AI7971" s="7"/>
      <c r="IU7971" s="11"/>
      <c r="IV7971" s="11"/>
      <c r="IW7971" s="11"/>
      <c r="AMI7971" s="12"/>
      <c r="AMJ7971" s="12"/>
      <c r="AMK7971" s="12"/>
    </row>
    <row r="7972" spans="1:1025">
      <c r="A7972" s="23">
        <v>12</v>
      </c>
      <c r="B7972" s="23">
        <v>2002</v>
      </c>
      <c r="C7972" s="24">
        <v>118</v>
      </c>
      <c r="D7972" s="24">
        <v>14.5</v>
      </c>
      <c r="E7972" s="24">
        <v>248</v>
      </c>
      <c r="F7972" s="27">
        <v>1.21</v>
      </c>
      <c r="G7972" s="24" t="s">
        <v>107</v>
      </c>
      <c r="H7972" s="1"/>
      <c r="I7972" s="1"/>
      <c r="AD7972" s="1"/>
      <c r="AE7972" s="1"/>
      <c r="AG7972" s="7"/>
      <c r="AH7972" s="7"/>
      <c r="AI7972" s="7"/>
      <c r="IU7972" s="11"/>
      <c r="IV7972" s="11"/>
      <c r="IW7972" s="11"/>
      <c r="AMI7972" s="12"/>
      <c r="AMJ7972" s="12"/>
      <c r="AMK7972" s="12"/>
    </row>
    <row r="7973" spans="1:1025">
      <c r="A7973" s="23">
        <v>12</v>
      </c>
      <c r="B7973" s="23">
        <v>2002</v>
      </c>
      <c r="C7973" s="24">
        <v>118</v>
      </c>
      <c r="D7973" s="24">
        <v>14.5</v>
      </c>
      <c r="E7973" s="24">
        <v>298</v>
      </c>
      <c r="F7973" s="27">
        <v>0.82</v>
      </c>
      <c r="G7973" s="24" t="s">
        <v>107</v>
      </c>
      <c r="H7973" s="1"/>
      <c r="I7973" s="1"/>
      <c r="AD7973" s="1"/>
      <c r="AE7973" s="1"/>
      <c r="AG7973" s="7"/>
      <c r="AH7973" s="7"/>
      <c r="AI7973" s="7"/>
      <c r="IU7973" s="11"/>
      <c r="IV7973" s="11"/>
      <c r="IW7973" s="11"/>
      <c r="AMI7973" s="12"/>
      <c r="AMJ7973" s="12"/>
      <c r="AMK7973" s="12"/>
    </row>
    <row r="7974" spans="1:1025">
      <c r="A7974" s="23">
        <v>12</v>
      </c>
      <c r="B7974" s="23">
        <v>2002</v>
      </c>
      <c r="C7974" s="24">
        <v>118</v>
      </c>
      <c r="D7974" s="24">
        <v>14.5</v>
      </c>
      <c r="E7974" s="24">
        <v>496</v>
      </c>
      <c r="F7974" s="27">
        <v>1.01</v>
      </c>
      <c r="G7974" s="24" t="s">
        <v>107</v>
      </c>
      <c r="H7974" s="1"/>
      <c r="I7974" s="1"/>
      <c r="AD7974" s="1"/>
      <c r="AE7974" s="1"/>
      <c r="AG7974" s="7"/>
      <c r="AH7974" s="7"/>
      <c r="AI7974" s="7"/>
      <c r="IU7974" s="11"/>
      <c r="IV7974" s="11"/>
      <c r="IW7974" s="11"/>
      <c r="AMI7974" s="12"/>
      <c r="AMJ7974" s="12"/>
      <c r="AMK7974" s="12"/>
    </row>
    <row r="7975" spans="1:1025">
      <c r="A7975" s="23">
        <v>12</v>
      </c>
      <c r="B7975" s="23">
        <v>2002</v>
      </c>
      <c r="C7975" s="24">
        <v>118</v>
      </c>
      <c r="D7975" s="24">
        <v>14.5</v>
      </c>
      <c r="E7975" s="24">
        <v>596</v>
      </c>
      <c r="F7975" s="27">
        <v>0.94</v>
      </c>
      <c r="G7975" s="24" t="s">
        <v>107</v>
      </c>
      <c r="H7975" s="1"/>
      <c r="I7975" s="1"/>
      <c r="AD7975" s="1"/>
      <c r="AE7975" s="1"/>
      <c r="AG7975" s="7"/>
      <c r="AH7975" s="7"/>
      <c r="AI7975" s="7"/>
      <c r="IU7975" s="11"/>
      <c r="IV7975" s="11"/>
      <c r="IW7975" s="11"/>
      <c r="AMI7975" s="12"/>
      <c r="AMJ7975" s="12"/>
      <c r="AMK7975" s="12"/>
    </row>
    <row r="7976" spans="1:1025">
      <c r="A7976" s="23">
        <v>12</v>
      </c>
      <c r="B7976" s="23">
        <v>2002</v>
      </c>
      <c r="C7976" s="24">
        <v>118</v>
      </c>
      <c r="D7976" s="24">
        <v>14.5</v>
      </c>
      <c r="E7976" s="24">
        <v>744</v>
      </c>
      <c r="F7976" s="27">
        <v>0.92</v>
      </c>
      <c r="G7976" s="24" t="s">
        <v>107</v>
      </c>
      <c r="H7976" s="1"/>
      <c r="I7976" s="1"/>
      <c r="AD7976" s="1"/>
      <c r="AE7976" s="1"/>
      <c r="AG7976" s="7"/>
      <c r="AH7976" s="7"/>
      <c r="AI7976" s="7"/>
      <c r="IU7976" s="11"/>
      <c r="IV7976" s="11"/>
      <c r="IW7976" s="11"/>
      <c r="AMI7976" s="12"/>
      <c r="AMJ7976" s="12"/>
      <c r="AMK7976" s="12"/>
    </row>
    <row r="7977" spans="1:1025">
      <c r="A7977" s="23">
        <v>12</v>
      </c>
      <c r="B7977" s="23">
        <v>2002</v>
      </c>
      <c r="C7977" s="24">
        <v>118</v>
      </c>
      <c r="D7977" s="24">
        <v>14.5</v>
      </c>
      <c r="E7977" s="24">
        <v>991</v>
      </c>
      <c r="F7977" s="27">
        <v>1.98</v>
      </c>
      <c r="G7977" s="24" t="s">
        <v>107</v>
      </c>
      <c r="H7977" s="1"/>
      <c r="I7977" s="1"/>
      <c r="AD7977" s="1"/>
      <c r="AE7977" s="1"/>
      <c r="AG7977" s="7"/>
      <c r="AH7977" s="7"/>
      <c r="AI7977" s="7"/>
      <c r="IU7977" s="11"/>
      <c r="IV7977" s="11"/>
      <c r="IW7977" s="11"/>
      <c r="AMI7977" s="12"/>
      <c r="AMJ7977" s="12"/>
      <c r="AMK7977" s="12"/>
    </row>
    <row r="7978" spans="1:1025">
      <c r="A7978" s="23">
        <v>12</v>
      </c>
      <c r="B7978" s="23">
        <v>2002</v>
      </c>
      <c r="C7978" s="24">
        <v>118</v>
      </c>
      <c r="D7978" s="24">
        <v>14.5</v>
      </c>
      <c r="E7978" s="24">
        <v>1239</v>
      </c>
      <c r="F7978" s="27">
        <v>0.77</v>
      </c>
      <c r="G7978" s="24" t="s">
        <v>107</v>
      </c>
      <c r="H7978" s="1"/>
      <c r="I7978" s="1"/>
      <c r="AD7978" s="1"/>
      <c r="AE7978" s="1"/>
      <c r="AG7978" s="7"/>
      <c r="AH7978" s="7"/>
      <c r="AI7978" s="7"/>
      <c r="IU7978" s="11"/>
      <c r="IV7978" s="11"/>
      <c r="IW7978" s="11"/>
      <c r="AMI7978" s="12"/>
      <c r="AMJ7978" s="12"/>
      <c r="AMK7978" s="12"/>
    </row>
    <row r="7979" spans="1:1025">
      <c r="A7979" s="23">
        <v>12</v>
      </c>
      <c r="B7979" s="23">
        <v>2002</v>
      </c>
      <c r="C7979" s="24">
        <v>118</v>
      </c>
      <c r="D7979" s="24">
        <v>14.5</v>
      </c>
      <c r="E7979" s="24">
        <v>1486</v>
      </c>
      <c r="F7979" s="27">
        <v>0.94</v>
      </c>
      <c r="G7979" s="24" t="s">
        <v>107</v>
      </c>
      <c r="H7979" s="1"/>
      <c r="I7979" s="1"/>
      <c r="AD7979" s="1"/>
      <c r="AE7979" s="1"/>
      <c r="AG7979" s="7"/>
      <c r="AH7979" s="7"/>
      <c r="AI7979" s="7"/>
      <c r="IU7979" s="11"/>
      <c r="IV7979" s="11"/>
      <c r="IW7979" s="11"/>
      <c r="AMI7979" s="12"/>
      <c r="AMJ7979" s="12"/>
      <c r="AMK7979" s="12"/>
    </row>
    <row r="7980" spans="1:1025">
      <c r="A7980" s="23">
        <v>12</v>
      </c>
      <c r="B7980" s="23">
        <v>2002</v>
      </c>
      <c r="C7980" s="24">
        <v>118</v>
      </c>
      <c r="D7980" s="24">
        <v>14.5</v>
      </c>
      <c r="E7980" s="24">
        <v>1978</v>
      </c>
      <c r="F7980" s="27">
        <v>0.77</v>
      </c>
      <c r="G7980" s="24" t="s">
        <v>107</v>
      </c>
      <c r="H7980" s="1"/>
      <c r="I7980" s="1"/>
      <c r="AD7980" s="1"/>
      <c r="AE7980" s="1"/>
      <c r="AG7980" s="7"/>
      <c r="AH7980" s="7"/>
      <c r="AI7980" s="7"/>
      <c r="IU7980" s="11"/>
      <c r="IV7980" s="11"/>
      <c r="IW7980" s="11"/>
      <c r="AMI7980" s="12"/>
      <c r="AMJ7980" s="12"/>
      <c r="AMK7980" s="12"/>
    </row>
    <row r="7981" spans="1:1025">
      <c r="A7981" s="23">
        <v>12</v>
      </c>
      <c r="B7981" s="23">
        <v>2002</v>
      </c>
      <c r="C7981" s="24">
        <v>118</v>
      </c>
      <c r="D7981" s="24">
        <v>14.5</v>
      </c>
      <c r="E7981" s="24">
        <v>2961</v>
      </c>
      <c r="F7981" s="27">
        <v>0.66</v>
      </c>
      <c r="G7981" s="24" t="s">
        <v>107</v>
      </c>
      <c r="H7981" s="1"/>
      <c r="I7981" s="1"/>
      <c r="AD7981" s="1"/>
      <c r="AE7981" s="1"/>
      <c r="AG7981" s="7"/>
      <c r="AH7981" s="7"/>
      <c r="AI7981" s="7"/>
      <c r="IU7981" s="11"/>
      <c r="IV7981" s="11"/>
      <c r="IW7981" s="11"/>
      <c r="AMI7981" s="12"/>
      <c r="AMJ7981" s="12"/>
      <c r="AMK7981" s="12"/>
    </row>
    <row r="7982" spans="1:1025">
      <c r="A7982" s="23">
        <v>12</v>
      </c>
      <c r="B7982" s="23">
        <v>2002</v>
      </c>
      <c r="C7982" s="24">
        <v>118</v>
      </c>
      <c r="D7982" s="24">
        <v>14.5</v>
      </c>
      <c r="E7982" s="24">
        <v>3451</v>
      </c>
      <c r="F7982" s="27">
        <v>0.59</v>
      </c>
      <c r="G7982" s="24" t="s">
        <v>107</v>
      </c>
      <c r="H7982" s="1"/>
      <c r="I7982" s="1"/>
      <c r="AD7982" s="1"/>
      <c r="AE7982" s="1"/>
      <c r="AG7982" s="7"/>
      <c r="AH7982" s="7"/>
      <c r="AI7982" s="7"/>
      <c r="IU7982" s="11"/>
      <c r="IV7982" s="11"/>
      <c r="IW7982" s="11"/>
      <c r="AMI7982" s="12"/>
      <c r="AMJ7982" s="12"/>
      <c r="AMK7982" s="12"/>
    </row>
    <row r="7983" spans="1:1025">
      <c r="A7983" s="23">
        <v>12</v>
      </c>
      <c r="B7983" s="23">
        <v>2002</v>
      </c>
      <c r="C7983" s="24">
        <v>118</v>
      </c>
      <c r="D7983" s="24">
        <v>14.5</v>
      </c>
      <c r="E7983" s="24">
        <v>3707</v>
      </c>
      <c r="F7983" s="27">
        <v>0.57000000000000095</v>
      </c>
      <c r="G7983" s="24" t="s">
        <v>107</v>
      </c>
      <c r="H7983" s="1"/>
      <c r="I7983" s="1"/>
      <c r="AD7983" s="1"/>
      <c r="AE7983" s="1"/>
      <c r="AG7983" s="7"/>
      <c r="AH7983" s="7"/>
      <c r="AI7983" s="7"/>
      <c r="IU7983" s="11"/>
      <c r="IV7983" s="11"/>
      <c r="IW7983" s="11"/>
      <c r="AMI7983" s="12"/>
      <c r="AMJ7983" s="12"/>
      <c r="AMK7983" s="12"/>
    </row>
    <row r="7984" spans="1:1025">
      <c r="A7984" s="23">
        <v>12</v>
      </c>
      <c r="B7984" s="23">
        <v>2002</v>
      </c>
      <c r="C7984" s="24">
        <v>119.5</v>
      </c>
      <c r="D7984" s="24">
        <v>13.5</v>
      </c>
      <c r="E7984" s="24">
        <v>11</v>
      </c>
      <c r="F7984" s="27">
        <v>0.54</v>
      </c>
      <c r="G7984" s="24" t="s">
        <v>108</v>
      </c>
      <c r="H7984" s="1"/>
      <c r="I7984" s="1"/>
      <c r="AD7984" s="1"/>
      <c r="AE7984" s="1"/>
      <c r="AG7984" s="7"/>
      <c r="AH7984" s="7"/>
      <c r="AI7984" s="7"/>
      <c r="IU7984" s="11"/>
      <c r="IV7984" s="11"/>
      <c r="IW7984" s="11"/>
      <c r="AMI7984" s="12"/>
      <c r="AMJ7984" s="12"/>
      <c r="AMK7984" s="12"/>
    </row>
    <row r="7985" spans="1:1025">
      <c r="A7985" s="23">
        <v>12</v>
      </c>
      <c r="B7985" s="23">
        <v>2002</v>
      </c>
      <c r="C7985" s="24">
        <v>119.5</v>
      </c>
      <c r="D7985" s="24">
        <v>13.5</v>
      </c>
      <c r="E7985" s="24">
        <v>20</v>
      </c>
      <c r="F7985" s="27">
        <v>1.21</v>
      </c>
      <c r="G7985" s="24" t="s">
        <v>108</v>
      </c>
      <c r="H7985" s="1"/>
      <c r="I7985" s="1"/>
      <c r="AD7985" s="1"/>
      <c r="AE7985" s="1"/>
      <c r="AG7985" s="7"/>
      <c r="AH7985" s="7"/>
      <c r="AI7985" s="7"/>
      <c r="IU7985" s="11"/>
      <c r="IV7985" s="11"/>
      <c r="IW7985" s="11"/>
      <c r="AMI7985" s="12"/>
      <c r="AMJ7985" s="12"/>
      <c r="AMK7985" s="12"/>
    </row>
    <row r="7986" spans="1:1025">
      <c r="A7986" s="23">
        <v>12</v>
      </c>
      <c r="B7986" s="23">
        <v>2002</v>
      </c>
      <c r="C7986" s="24">
        <v>119.5</v>
      </c>
      <c r="D7986" s="24">
        <v>13.5</v>
      </c>
      <c r="E7986" s="24">
        <v>30</v>
      </c>
      <c r="F7986" s="27">
        <v>0.74</v>
      </c>
      <c r="G7986" s="24" t="s">
        <v>108</v>
      </c>
      <c r="H7986" s="1"/>
      <c r="I7986" s="1"/>
      <c r="AD7986" s="1"/>
      <c r="AE7986" s="1"/>
      <c r="AG7986" s="7"/>
      <c r="AH7986" s="7"/>
      <c r="AI7986" s="7"/>
      <c r="IU7986" s="11"/>
      <c r="IV7986" s="11"/>
      <c r="IW7986" s="11"/>
      <c r="AMI7986" s="12"/>
      <c r="AMJ7986" s="12"/>
      <c r="AMK7986" s="12"/>
    </row>
    <row r="7987" spans="1:1025">
      <c r="A7987" s="23">
        <v>12</v>
      </c>
      <c r="B7987" s="23">
        <v>2002</v>
      </c>
      <c r="C7987" s="24">
        <v>119.5</v>
      </c>
      <c r="D7987" s="24">
        <v>13.5</v>
      </c>
      <c r="E7987" s="24">
        <v>49</v>
      </c>
      <c r="F7987" s="27">
        <v>0.25</v>
      </c>
      <c r="G7987" s="24" t="s">
        <v>108</v>
      </c>
      <c r="H7987" s="1"/>
      <c r="I7987" s="1"/>
      <c r="AD7987" s="1"/>
      <c r="AE7987" s="1"/>
      <c r="AG7987" s="7"/>
      <c r="AH7987" s="7"/>
      <c r="AI7987" s="7"/>
      <c r="IU7987" s="11"/>
      <c r="IV7987" s="11"/>
      <c r="IW7987" s="11"/>
      <c r="AMI7987" s="12"/>
      <c r="AMJ7987" s="12"/>
      <c r="AMK7987" s="12"/>
    </row>
    <row r="7988" spans="1:1025">
      <c r="A7988" s="23">
        <v>12</v>
      </c>
      <c r="B7988" s="23">
        <v>2002</v>
      </c>
      <c r="C7988" s="24">
        <v>119.5</v>
      </c>
      <c r="D7988" s="24">
        <v>13.5</v>
      </c>
      <c r="E7988" s="24">
        <v>74</v>
      </c>
      <c r="F7988" s="27">
        <v>0.96</v>
      </c>
      <c r="G7988" s="24" t="s">
        <v>108</v>
      </c>
      <c r="H7988" s="1"/>
      <c r="I7988" s="1"/>
      <c r="AD7988" s="1"/>
      <c r="AE7988" s="1"/>
      <c r="AG7988" s="7"/>
      <c r="AH7988" s="7"/>
      <c r="AI7988" s="7"/>
      <c r="IU7988" s="11"/>
      <c r="IV7988" s="11"/>
      <c r="IW7988" s="11"/>
      <c r="AMI7988" s="12"/>
      <c r="AMJ7988" s="12"/>
      <c r="AMK7988" s="12"/>
    </row>
    <row r="7989" spans="1:1025">
      <c r="A7989" s="23">
        <v>12</v>
      </c>
      <c r="B7989" s="23">
        <v>2002</v>
      </c>
      <c r="C7989" s="24">
        <v>119.5</v>
      </c>
      <c r="D7989" s="24">
        <v>13.5</v>
      </c>
      <c r="E7989" s="24">
        <v>99</v>
      </c>
      <c r="F7989" s="27">
        <v>1</v>
      </c>
      <c r="G7989" s="24" t="s">
        <v>108</v>
      </c>
      <c r="H7989" s="1"/>
      <c r="I7989" s="1"/>
      <c r="AD7989" s="1"/>
      <c r="AE7989" s="1"/>
      <c r="AG7989" s="7"/>
      <c r="AH7989" s="7"/>
      <c r="AI7989" s="7"/>
      <c r="IU7989" s="11"/>
      <c r="IV7989" s="11"/>
      <c r="IW7989" s="11"/>
      <c r="AMI7989" s="12"/>
      <c r="AMJ7989" s="12"/>
      <c r="AMK7989" s="12"/>
    </row>
    <row r="7990" spans="1:1025">
      <c r="A7990" s="23">
        <v>12</v>
      </c>
      <c r="B7990" s="23">
        <v>2002</v>
      </c>
      <c r="C7990" s="24">
        <v>119.5</v>
      </c>
      <c r="D7990" s="24">
        <v>13.5</v>
      </c>
      <c r="E7990" s="24">
        <v>124</v>
      </c>
      <c r="F7990" s="27">
        <v>0.63</v>
      </c>
      <c r="G7990" s="24" t="s">
        <v>108</v>
      </c>
      <c r="H7990" s="1"/>
      <c r="I7990" s="1"/>
      <c r="AD7990" s="1"/>
      <c r="AE7990" s="1"/>
      <c r="AG7990" s="7"/>
      <c r="AH7990" s="7"/>
      <c r="AI7990" s="7"/>
      <c r="IU7990" s="11"/>
      <c r="IV7990" s="11"/>
      <c r="IW7990" s="11"/>
      <c r="AMI7990" s="12"/>
      <c r="AMJ7990" s="12"/>
      <c r="AMK7990" s="12"/>
    </row>
    <row r="7991" spans="1:1025">
      <c r="A7991" s="23">
        <v>12</v>
      </c>
      <c r="B7991" s="23">
        <v>2002</v>
      </c>
      <c r="C7991" s="24">
        <v>119.5</v>
      </c>
      <c r="D7991" s="24">
        <v>13.5</v>
      </c>
      <c r="E7991" s="24">
        <v>148</v>
      </c>
      <c r="F7991" s="27">
        <v>0.55000000000000104</v>
      </c>
      <c r="G7991" s="24" t="s">
        <v>108</v>
      </c>
      <c r="H7991" s="1"/>
      <c r="I7991" s="1"/>
      <c r="AD7991" s="1"/>
      <c r="AE7991" s="1"/>
      <c r="AG7991" s="7"/>
      <c r="AH7991" s="7"/>
      <c r="AI7991" s="7"/>
      <c r="IU7991" s="11"/>
      <c r="IV7991" s="11"/>
      <c r="IW7991" s="11"/>
      <c r="AMI7991" s="12"/>
      <c r="AMJ7991" s="12"/>
      <c r="AMK7991" s="12"/>
    </row>
    <row r="7992" spans="1:1025">
      <c r="A7992" s="23">
        <v>12</v>
      </c>
      <c r="B7992" s="23">
        <v>2002</v>
      </c>
      <c r="C7992" s="24">
        <v>119.5</v>
      </c>
      <c r="D7992" s="24">
        <v>13.5</v>
      </c>
      <c r="E7992" s="24">
        <v>197</v>
      </c>
      <c r="F7992" s="27">
        <v>0.77</v>
      </c>
      <c r="G7992" s="24" t="s">
        <v>108</v>
      </c>
      <c r="H7992" s="1"/>
      <c r="I7992" s="1"/>
      <c r="AD7992" s="1"/>
      <c r="AE7992" s="1"/>
      <c r="AG7992" s="7"/>
      <c r="AH7992" s="7"/>
      <c r="AI7992" s="7"/>
      <c r="IU7992" s="11"/>
      <c r="IV7992" s="11"/>
      <c r="IW7992" s="11"/>
      <c r="AMI7992" s="12"/>
      <c r="AMJ7992" s="12"/>
      <c r="AMK7992" s="12"/>
    </row>
    <row r="7993" spans="1:1025">
      <c r="A7993" s="23">
        <v>12</v>
      </c>
      <c r="B7993" s="23">
        <v>2002</v>
      </c>
      <c r="C7993" s="24">
        <v>119.5</v>
      </c>
      <c r="D7993" s="24">
        <v>13.5</v>
      </c>
      <c r="E7993" s="24">
        <v>296</v>
      </c>
      <c r="F7993" s="27">
        <v>0.74</v>
      </c>
      <c r="G7993" s="24" t="s">
        <v>108</v>
      </c>
      <c r="H7993" s="1"/>
      <c r="I7993" s="1"/>
      <c r="AD7993" s="1"/>
      <c r="AE7993" s="1"/>
      <c r="AG7993" s="7"/>
      <c r="AH7993" s="7"/>
      <c r="AI7993" s="7"/>
      <c r="IU7993" s="11"/>
      <c r="IV7993" s="11"/>
      <c r="IW7993" s="11"/>
      <c r="AMI7993" s="12"/>
      <c r="AMJ7993" s="12"/>
      <c r="AMK7993" s="12"/>
    </row>
    <row r="7994" spans="1:1025">
      <c r="A7994" s="23">
        <v>12</v>
      </c>
      <c r="B7994" s="23">
        <v>2002</v>
      </c>
      <c r="C7994" s="24">
        <v>119.5</v>
      </c>
      <c r="D7994" s="24">
        <v>13.5</v>
      </c>
      <c r="E7994" s="24">
        <v>397</v>
      </c>
      <c r="F7994" s="27">
        <v>0.98</v>
      </c>
      <c r="G7994" s="24" t="s">
        <v>108</v>
      </c>
      <c r="H7994" s="1"/>
      <c r="I7994" s="1"/>
      <c r="AD7994" s="1"/>
      <c r="AE7994" s="1"/>
      <c r="AG7994" s="7"/>
      <c r="AH7994" s="7"/>
      <c r="AI7994" s="7"/>
      <c r="IU7994" s="11"/>
      <c r="IV7994" s="11"/>
      <c r="IW7994" s="11"/>
      <c r="AMI7994" s="12"/>
      <c r="AMJ7994" s="12"/>
      <c r="AMK7994" s="12"/>
    </row>
    <row r="7995" spans="1:1025">
      <c r="A7995" s="23">
        <v>12</v>
      </c>
      <c r="B7995" s="23">
        <v>2002</v>
      </c>
      <c r="C7995" s="24">
        <v>119.5</v>
      </c>
      <c r="D7995" s="24">
        <v>13.5</v>
      </c>
      <c r="E7995" s="24">
        <v>497</v>
      </c>
      <c r="F7995" s="27">
        <v>1.01</v>
      </c>
      <c r="G7995" s="24" t="s">
        <v>108</v>
      </c>
      <c r="H7995" s="1"/>
      <c r="I7995" s="1"/>
      <c r="AD7995" s="1"/>
      <c r="AE7995" s="1"/>
      <c r="AG7995" s="7"/>
      <c r="AH7995" s="7"/>
      <c r="AI7995" s="7"/>
      <c r="IU7995" s="11"/>
      <c r="IV7995" s="11"/>
      <c r="IW7995" s="11"/>
      <c r="AMI7995" s="12"/>
      <c r="AMJ7995" s="12"/>
      <c r="AMK7995" s="12"/>
    </row>
    <row r="7996" spans="1:1025">
      <c r="A7996" s="23">
        <v>12</v>
      </c>
      <c r="B7996" s="23">
        <v>2002</v>
      </c>
      <c r="C7996" s="24">
        <v>119.5</v>
      </c>
      <c r="D7996" s="24">
        <v>13.5</v>
      </c>
      <c r="E7996" s="24">
        <v>745</v>
      </c>
      <c r="F7996" s="27">
        <v>0.86</v>
      </c>
      <c r="G7996" s="24" t="s">
        <v>108</v>
      </c>
      <c r="H7996" s="1"/>
      <c r="I7996" s="1"/>
      <c r="AD7996" s="1"/>
      <c r="AE7996" s="1"/>
      <c r="AG7996" s="7"/>
      <c r="AH7996" s="7"/>
      <c r="AI7996" s="7"/>
      <c r="IU7996" s="11"/>
      <c r="IV7996" s="11"/>
      <c r="IW7996" s="11"/>
      <c r="AMI7996" s="12"/>
      <c r="AMJ7996" s="12"/>
      <c r="AMK7996" s="12"/>
    </row>
    <row r="7997" spans="1:1025">
      <c r="A7997" s="23">
        <v>12</v>
      </c>
      <c r="B7997" s="23">
        <v>2002</v>
      </c>
      <c r="C7997" s="24">
        <v>119.5</v>
      </c>
      <c r="D7997" s="24">
        <v>13.5</v>
      </c>
      <c r="E7997" s="24">
        <v>992</v>
      </c>
      <c r="F7997" s="27">
        <v>1.03</v>
      </c>
      <c r="G7997" s="24" t="s">
        <v>108</v>
      </c>
      <c r="H7997" s="1"/>
      <c r="I7997" s="1"/>
      <c r="AD7997" s="1"/>
      <c r="AE7997" s="1"/>
      <c r="AG7997" s="7"/>
      <c r="AH7997" s="7"/>
      <c r="AI7997" s="7"/>
      <c r="IU7997" s="11"/>
      <c r="IV7997" s="11"/>
      <c r="IW7997" s="11"/>
      <c r="AMI7997" s="12"/>
      <c r="AMJ7997" s="12"/>
      <c r="AMK7997" s="12"/>
    </row>
    <row r="7998" spans="1:1025">
      <c r="A7998" s="23">
        <v>12</v>
      </c>
      <c r="B7998" s="23">
        <v>2002</v>
      </c>
      <c r="C7998" s="24">
        <v>119.5</v>
      </c>
      <c r="D7998" s="24">
        <v>13.5</v>
      </c>
      <c r="E7998" s="24">
        <v>1239</v>
      </c>
      <c r="F7998" s="27">
        <v>0.95</v>
      </c>
      <c r="G7998" s="24" t="s">
        <v>108</v>
      </c>
      <c r="H7998" s="1"/>
      <c r="I7998" s="1"/>
      <c r="AD7998" s="1"/>
      <c r="AE7998" s="1"/>
      <c r="AG7998" s="7"/>
      <c r="AH7998" s="7"/>
      <c r="AI7998" s="7"/>
      <c r="IU7998" s="11"/>
      <c r="IV7998" s="11"/>
      <c r="IW7998" s="11"/>
      <c r="AMI7998" s="12"/>
      <c r="AMJ7998" s="12"/>
      <c r="AMK7998" s="12"/>
    </row>
    <row r="7999" spans="1:1025">
      <c r="A7999" s="23">
        <v>12</v>
      </c>
      <c r="B7999" s="23">
        <v>2002</v>
      </c>
      <c r="C7999" s="24">
        <v>119.5</v>
      </c>
      <c r="D7999" s="24">
        <v>13.5</v>
      </c>
      <c r="E7999" s="24">
        <v>1980</v>
      </c>
      <c r="F7999" s="27">
        <v>0.82</v>
      </c>
      <c r="G7999" s="24" t="s">
        <v>108</v>
      </c>
      <c r="H7999" s="1"/>
      <c r="I7999" s="1"/>
      <c r="AD7999" s="1"/>
      <c r="AE7999" s="1"/>
      <c r="AG7999" s="7"/>
      <c r="AH7999" s="7"/>
      <c r="AI7999" s="7"/>
      <c r="IU7999" s="11"/>
      <c r="IV7999" s="11"/>
      <c r="IW7999" s="11"/>
      <c r="AMI7999" s="12"/>
      <c r="AMJ7999" s="12"/>
      <c r="AMK7999" s="12"/>
    </row>
    <row r="8000" spans="1:1025">
      <c r="A8000" s="23">
        <v>12</v>
      </c>
      <c r="B8000" s="23">
        <v>2002</v>
      </c>
      <c r="C8000" s="24">
        <v>119.5</v>
      </c>
      <c r="D8000" s="24">
        <v>13.5</v>
      </c>
      <c r="E8000" s="24">
        <v>2470</v>
      </c>
      <c r="F8000" s="27">
        <v>0.6</v>
      </c>
      <c r="G8000" s="24" t="s">
        <v>108</v>
      </c>
      <c r="H8000" s="1"/>
      <c r="I8000" s="1"/>
      <c r="AD8000" s="1"/>
      <c r="AE8000" s="1"/>
      <c r="AG8000" s="7"/>
      <c r="AH8000" s="7"/>
      <c r="AI8000" s="7"/>
      <c r="IU8000" s="11"/>
      <c r="IV8000" s="11"/>
      <c r="IW8000" s="11"/>
      <c r="AMI8000" s="12"/>
      <c r="AMJ8000" s="12"/>
      <c r="AMK8000" s="12"/>
    </row>
    <row r="8001" spans="1:1025">
      <c r="A8001" s="23">
        <v>12</v>
      </c>
      <c r="B8001" s="23">
        <v>2002</v>
      </c>
      <c r="C8001" s="24">
        <v>119.5</v>
      </c>
      <c r="D8001" s="24">
        <v>13.5</v>
      </c>
      <c r="E8001" s="24">
        <v>2961</v>
      </c>
      <c r="F8001" s="27">
        <v>1.42</v>
      </c>
      <c r="G8001" s="24" t="s">
        <v>108</v>
      </c>
      <c r="H8001" s="1"/>
      <c r="I8001" s="1"/>
      <c r="AD8001" s="1"/>
      <c r="AE8001" s="1"/>
      <c r="AG8001" s="7"/>
      <c r="AH8001" s="7"/>
      <c r="AI8001" s="7"/>
      <c r="IU8001" s="11"/>
      <c r="IV8001" s="11"/>
      <c r="IW8001" s="11"/>
      <c r="AMI8001" s="12"/>
      <c r="AMJ8001" s="12"/>
      <c r="AMK8001" s="12"/>
    </row>
    <row r="8002" spans="1:1025">
      <c r="A8002" s="23">
        <v>12</v>
      </c>
      <c r="B8002" s="23">
        <v>2002</v>
      </c>
      <c r="C8002" s="24">
        <v>119.5</v>
      </c>
      <c r="D8002" s="24">
        <v>13.5</v>
      </c>
      <c r="E8002" s="24">
        <v>3449</v>
      </c>
      <c r="F8002" s="27">
        <v>0.62</v>
      </c>
      <c r="G8002" s="24" t="s">
        <v>108</v>
      </c>
      <c r="H8002" s="1"/>
      <c r="I8002" s="1"/>
      <c r="AD8002" s="1"/>
      <c r="AE8002" s="1"/>
      <c r="AG8002" s="7"/>
      <c r="AH8002" s="7"/>
      <c r="AI8002" s="7"/>
      <c r="IU8002" s="11"/>
      <c r="IV8002" s="11"/>
      <c r="IW8002" s="11"/>
      <c r="AMI8002" s="12"/>
      <c r="AMJ8002" s="12"/>
      <c r="AMK8002" s="12"/>
    </row>
    <row r="8003" spans="1:1025">
      <c r="A8003" s="23">
        <v>12</v>
      </c>
      <c r="B8003" s="23">
        <v>2002</v>
      </c>
      <c r="C8003" s="24">
        <v>119.5</v>
      </c>
      <c r="D8003" s="24">
        <v>13.5</v>
      </c>
      <c r="E8003" s="24">
        <v>3937</v>
      </c>
      <c r="F8003" s="27">
        <v>0.83</v>
      </c>
      <c r="G8003" s="24" t="s">
        <v>108</v>
      </c>
      <c r="H8003" s="1"/>
      <c r="I8003" s="1"/>
      <c r="AD8003" s="1"/>
      <c r="AE8003" s="1"/>
      <c r="AG8003" s="7"/>
      <c r="AH8003" s="7"/>
      <c r="AI8003" s="7"/>
      <c r="IU8003" s="11"/>
      <c r="IV8003" s="11"/>
      <c r="IW8003" s="11"/>
      <c r="AMI8003" s="12"/>
      <c r="AMJ8003" s="12"/>
      <c r="AMK8003" s="12"/>
    </row>
    <row r="8004" spans="1:1025">
      <c r="A8004" s="23">
        <v>12</v>
      </c>
      <c r="B8004" s="23">
        <v>2002</v>
      </c>
      <c r="C8004" s="24">
        <v>119.5</v>
      </c>
      <c r="D8004" s="24">
        <v>13.5</v>
      </c>
      <c r="E8004" s="24">
        <v>4428</v>
      </c>
      <c r="F8004" s="27">
        <v>1.1399999999999999</v>
      </c>
      <c r="G8004" s="24" t="s">
        <v>108</v>
      </c>
      <c r="H8004" s="1"/>
      <c r="I8004" s="1"/>
      <c r="AD8004" s="1"/>
      <c r="AE8004" s="1"/>
      <c r="AG8004" s="7"/>
      <c r="AH8004" s="7"/>
      <c r="AI8004" s="7"/>
      <c r="IU8004" s="11"/>
      <c r="IV8004" s="11"/>
      <c r="IW8004" s="11"/>
      <c r="AMI8004" s="12"/>
      <c r="AMJ8004" s="12"/>
      <c r="AMK8004" s="12"/>
    </row>
    <row r="8005" spans="1:1025">
      <c r="A8005" s="23">
        <v>12</v>
      </c>
      <c r="B8005" s="23">
        <v>2002</v>
      </c>
      <c r="C8005" s="24">
        <v>119.5</v>
      </c>
      <c r="D8005" s="24">
        <v>13.5</v>
      </c>
      <c r="E8005" s="24">
        <v>4914</v>
      </c>
      <c r="F8005" s="27">
        <v>1.05</v>
      </c>
      <c r="G8005" s="24" t="s">
        <v>108</v>
      </c>
      <c r="H8005" s="1"/>
      <c r="I8005" s="1"/>
      <c r="AD8005" s="1"/>
      <c r="AE8005" s="1"/>
      <c r="AG8005" s="7"/>
      <c r="AH8005" s="7"/>
      <c r="AI8005" s="7"/>
      <c r="IU8005" s="11"/>
      <c r="IV8005" s="11"/>
      <c r="IW8005" s="11"/>
      <c r="AMI8005" s="12"/>
      <c r="AMJ8005" s="12"/>
      <c r="AMK8005" s="12"/>
    </row>
    <row r="8006" spans="1:1025">
      <c r="A8006" s="23">
        <v>12</v>
      </c>
      <c r="B8006" s="23">
        <v>2002</v>
      </c>
      <c r="C8006" s="24">
        <v>119.5</v>
      </c>
      <c r="D8006" s="24">
        <v>13.5</v>
      </c>
      <c r="E8006" s="24">
        <v>4975</v>
      </c>
      <c r="F8006" s="27">
        <v>0.92</v>
      </c>
      <c r="G8006" s="24" t="s">
        <v>108</v>
      </c>
      <c r="H8006" s="1"/>
      <c r="I8006" s="1"/>
      <c r="AD8006" s="1"/>
      <c r="AE8006" s="1"/>
      <c r="AG8006" s="7"/>
      <c r="AH8006" s="7"/>
      <c r="AI8006" s="7"/>
      <c r="IU8006" s="11"/>
      <c r="IV8006" s="11"/>
      <c r="IW8006" s="11"/>
      <c r="AMI8006" s="12"/>
      <c r="AMJ8006" s="12"/>
      <c r="AMK8006" s="12"/>
    </row>
    <row r="8007" spans="1:1025">
      <c r="A8007" s="23">
        <v>12</v>
      </c>
      <c r="B8007" s="23">
        <v>2002</v>
      </c>
      <c r="C8007" s="24">
        <v>119.5</v>
      </c>
      <c r="D8007" s="24">
        <v>13.5</v>
      </c>
      <c r="E8007" s="24">
        <v>5030</v>
      </c>
      <c r="F8007" s="27">
        <v>0.82</v>
      </c>
      <c r="G8007" s="24" t="s">
        <v>108</v>
      </c>
      <c r="H8007" s="1"/>
      <c r="I8007" s="1"/>
      <c r="AD8007" s="1"/>
      <c r="AE8007" s="1"/>
      <c r="AG8007" s="7"/>
      <c r="AH8007" s="7"/>
      <c r="AI8007" s="7"/>
      <c r="IU8007" s="11"/>
      <c r="IV8007" s="11"/>
      <c r="IW8007" s="11"/>
      <c r="AMI8007" s="12"/>
      <c r="AMJ8007" s="12"/>
      <c r="AMK8007" s="12"/>
    </row>
    <row r="8008" spans="1:1025">
      <c r="A8008" s="23">
        <v>8</v>
      </c>
      <c r="B8008" s="23">
        <v>2003</v>
      </c>
      <c r="C8008" s="24">
        <v>-160.74600000000001</v>
      </c>
      <c r="D8008" s="24">
        <v>58.103000000000002</v>
      </c>
      <c r="E8008" s="24">
        <v>35</v>
      </c>
      <c r="F8008" s="27">
        <v>13</v>
      </c>
      <c r="G8008" s="24" t="s">
        <v>109</v>
      </c>
      <c r="H8008" s="1"/>
      <c r="I8008" s="1"/>
      <c r="AD8008" s="1"/>
      <c r="AE8008" s="1"/>
      <c r="AG8008" s="7"/>
      <c r="AH8008" s="7"/>
      <c r="AI8008" s="7"/>
      <c r="IU8008" s="11"/>
      <c r="IV8008" s="11"/>
      <c r="IW8008" s="11"/>
      <c r="AMI8008" s="12"/>
      <c r="AMJ8008" s="12"/>
      <c r="AMK8008" s="12"/>
    </row>
    <row r="8009" spans="1:1025">
      <c r="A8009" s="23">
        <v>8</v>
      </c>
      <c r="B8009" s="23">
        <v>2003</v>
      </c>
      <c r="C8009" s="24">
        <v>-162.00899999999999</v>
      </c>
      <c r="D8009" s="24">
        <v>57.531999999999996</v>
      </c>
      <c r="E8009" s="24">
        <v>35</v>
      </c>
      <c r="F8009" s="27">
        <v>4.2</v>
      </c>
      <c r="G8009" s="24" t="s">
        <v>109</v>
      </c>
      <c r="H8009" s="1"/>
      <c r="I8009" s="1"/>
      <c r="AD8009" s="1"/>
      <c r="AE8009" s="1"/>
      <c r="AG8009" s="7"/>
      <c r="AH8009" s="7"/>
      <c r="AI8009" s="7"/>
      <c r="IU8009" s="11"/>
      <c r="IV8009" s="11"/>
      <c r="IW8009" s="11"/>
      <c r="AMI8009" s="12"/>
      <c r="AMJ8009" s="12"/>
      <c r="AMK8009" s="12"/>
    </row>
    <row r="8010" spans="1:1025">
      <c r="A8010" s="23">
        <v>8</v>
      </c>
      <c r="B8010" s="23">
        <v>2003</v>
      </c>
      <c r="C8010" s="24">
        <v>-163.191</v>
      </c>
      <c r="D8010" s="24">
        <v>56.069000000000003</v>
      </c>
      <c r="E8010" s="24">
        <v>40</v>
      </c>
      <c r="F8010" s="27">
        <v>3.7</v>
      </c>
      <c r="G8010" s="24" t="s">
        <v>109</v>
      </c>
      <c r="H8010" s="1"/>
      <c r="I8010" s="1"/>
      <c r="AD8010" s="1"/>
      <c r="AE8010" s="1"/>
      <c r="AG8010" s="7"/>
      <c r="AH8010" s="7"/>
      <c r="AI8010" s="7"/>
      <c r="IU8010" s="11"/>
      <c r="IV8010" s="11"/>
      <c r="IW8010" s="11"/>
      <c r="AMI8010" s="12"/>
      <c r="AMJ8010" s="12"/>
      <c r="AMK8010" s="12"/>
    </row>
    <row r="8011" spans="1:1025">
      <c r="A8011" s="23">
        <v>8</v>
      </c>
      <c r="B8011" s="23">
        <v>2003</v>
      </c>
      <c r="C8011" s="24">
        <v>-164.06200000000001</v>
      </c>
      <c r="D8011" s="24">
        <v>56.747</v>
      </c>
      <c r="E8011" s="24">
        <v>45</v>
      </c>
      <c r="F8011" s="27">
        <v>4.5</v>
      </c>
      <c r="G8011" s="24" t="s">
        <v>109</v>
      </c>
      <c r="H8011" s="1"/>
      <c r="I8011" s="1"/>
      <c r="AD8011" s="1"/>
      <c r="AE8011" s="1"/>
      <c r="AG8011" s="7"/>
      <c r="AH8011" s="7"/>
      <c r="AI8011" s="7"/>
      <c r="IU8011" s="11"/>
      <c r="IV8011" s="11"/>
      <c r="IW8011" s="11"/>
      <c r="AMI8011" s="12"/>
      <c r="AMJ8011" s="12"/>
      <c r="AMK8011" s="12"/>
    </row>
    <row r="8012" spans="1:1025">
      <c r="A8012" s="23">
        <v>8</v>
      </c>
      <c r="B8012" s="23">
        <v>2003</v>
      </c>
      <c r="C8012" s="24">
        <v>-165.524</v>
      </c>
      <c r="D8012" s="24">
        <v>56.179000000000002</v>
      </c>
      <c r="E8012" s="24">
        <v>50</v>
      </c>
      <c r="F8012" s="27">
        <v>5.0999999999999996</v>
      </c>
      <c r="G8012" s="24" t="s">
        <v>109</v>
      </c>
      <c r="H8012" s="1"/>
      <c r="I8012" s="1"/>
      <c r="AD8012" s="1"/>
      <c r="AE8012" s="1"/>
      <c r="AG8012" s="7"/>
      <c r="AH8012" s="7"/>
      <c r="AI8012" s="7"/>
      <c r="IU8012" s="11"/>
      <c r="IV8012" s="11"/>
      <c r="IW8012" s="11"/>
      <c r="AMI8012" s="12"/>
      <c r="AMJ8012" s="12"/>
      <c r="AMK8012" s="12"/>
    </row>
    <row r="8013" spans="1:1025">
      <c r="A8013" s="23">
        <v>9</v>
      </c>
      <c r="B8013" s="23">
        <v>2003</v>
      </c>
      <c r="C8013" s="24">
        <v>-167.071</v>
      </c>
      <c r="D8013" s="24">
        <v>54.192999999999998</v>
      </c>
      <c r="E8013" s="24">
        <v>50</v>
      </c>
      <c r="F8013" s="27">
        <v>0.76</v>
      </c>
      <c r="G8013" s="24" t="s">
        <v>109</v>
      </c>
      <c r="H8013" s="1"/>
      <c r="I8013" s="1"/>
      <c r="AD8013" s="1"/>
      <c r="AE8013" s="1"/>
      <c r="AG8013" s="7"/>
      <c r="AH8013" s="7"/>
      <c r="AI8013" s="7"/>
      <c r="IU8013" s="11"/>
      <c r="IV8013" s="11"/>
      <c r="IW8013" s="11"/>
      <c r="AMI8013" s="12"/>
      <c r="AMJ8013" s="12"/>
      <c r="AMK8013" s="12"/>
    </row>
    <row r="8014" spans="1:1025">
      <c r="A8014" s="23">
        <v>9</v>
      </c>
      <c r="B8014" s="23">
        <v>2003</v>
      </c>
      <c r="C8014" s="24">
        <v>-169.369</v>
      </c>
      <c r="D8014" s="24">
        <v>52.932000000000002</v>
      </c>
      <c r="E8014" s="24">
        <v>10</v>
      </c>
      <c r="F8014" s="27">
        <v>1.9</v>
      </c>
      <c r="G8014" s="24" t="s">
        <v>109</v>
      </c>
      <c r="H8014" s="1"/>
      <c r="I8014" s="1"/>
      <c r="AD8014" s="1"/>
      <c r="AE8014" s="1"/>
      <c r="AG8014" s="7"/>
      <c r="AH8014" s="7"/>
      <c r="AI8014" s="7"/>
      <c r="IU8014" s="11"/>
      <c r="IV8014" s="11"/>
      <c r="IW8014" s="11"/>
      <c r="AMI8014" s="12"/>
      <c r="AMJ8014" s="12"/>
      <c r="AMK8014" s="12"/>
    </row>
    <row r="8015" spans="1:1025">
      <c r="A8015" s="23">
        <v>9</v>
      </c>
      <c r="B8015" s="23">
        <v>2003</v>
      </c>
      <c r="C8015" s="24">
        <v>-169.369</v>
      </c>
      <c r="D8015" s="24">
        <v>52.932000000000002</v>
      </c>
      <c r="E8015" s="24">
        <v>30</v>
      </c>
      <c r="F8015" s="27">
        <v>1.6</v>
      </c>
      <c r="G8015" s="24" t="s">
        <v>109</v>
      </c>
      <c r="H8015" s="1"/>
      <c r="I8015" s="1"/>
      <c r="AD8015" s="1"/>
      <c r="AE8015" s="1"/>
      <c r="AG8015" s="7"/>
      <c r="AH8015" s="7"/>
      <c r="AI8015" s="7"/>
      <c r="IU8015" s="11"/>
      <c r="IV8015" s="11"/>
      <c r="IW8015" s="11"/>
      <c r="AMI8015" s="12"/>
      <c r="AMJ8015" s="12"/>
      <c r="AMK8015" s="12"/>
    </row>
    <row r="8016" spans="1:1025">
      <c r="A8016" s="23">
        <v>9</v>
      </c>
      <c r="B8016" s="23">
        <v>2003</v>
      </c>
      <c r="C8016" s="24">
        <v>-169.369</v>
      </c>
      <c r="D8016" s="24">
        <v>52.932000000000002</v>
      </c>
      <c r="E8016" s="24">
        <v>57</v>
      </c>
      <c r="F8016" s="27">
        <v>3.1</v>
      </c>
      <c r="G8016" s="24" t="s">
        <v>109</v>
      </c>
      <c r="H8016" s="1"/>
      <c r="I8016" s="1"/>
      <c r="AD8016" s="1"/>
      <c r="AE8016" s="1"/>
      <c r="AG8016" s="7"/>
      <c r="AH8016" s="7"/>
      <c r="AI8016" s="7"/>
      <c r="IU8016" s="11"/>
      <c r="IV8016" s="11"/>
      <c r="IW8016" s="11"/>
      <c r="AMI8016" s="12"/>
      <c r="AMJ8016" s="12"/>
      <c r="AMK8016" s="12"/>
    </row>
    <row r="8017" spans="1:1025">
      <c r="A8017" s="23">
        <v>8</v>
      </c>
      <c r="B8017" s="23">
        <v>2003</v>
      </c>
      <c r="C8017" s="24">
        <v>-178.239</v>
      </c>
      <c r="D8017" s="24">
        <v>55.04</v>
      </c>
      <c r="E8017" s="24">
        <v>0</v>
      </c>
      <c r="F8017" s="27">
        <v>0.01</v>
      </c>
      <c r="G8017" s="24" t="s">
        <v>109</v>
      </c>
      <c r="H8017" s="1"/>
      <c r="I8017" s="1"/>
      <c r="AD8017" s="1"/>
      <c r="AE8017" s="1"/>
      <c r="AG8017" s="7"/>
      <c r="AH8017" s="7"/>
      <c r="AI8017" s="7"/>
      <c r="IU8017" s="11"/>
      <c r="IV8017" s="11"/>
      <c r="IW8017" s="11"/>
      <c r="AMI8017" s="12"/>
      <c r="AMJ8017" s="12"/>
      <c r="AMK8017" s="12"/>
    </row>
    <row r="8018" spans="1:1025">
      <c r="A8018" s="23">
        <v>8</v>
      </c>
      <c r="B8018" s="23">
        <v>2003</v>
      </c>
      <c r="C8018" s="24">
        <v>-173.87299999999999</v>
      </c>
      <c r="D8018" s="24">
        <v>55.55</v>
      </c>
      <c r="E8018" s="24">
        <v>0</v>
      </c>
      <c r="F8018" s="27">
        <v>0.11</v>
      </c>
      <c r="G8018" s="24" t="s">
        <v>109</v>
      </c>
      <c r="H8018" s="1"/>
      <c r="I8018" s="1"/>
      <c r="AD8018" s="1"/>
      <c r="AE8018" s="1"/>
      <c r="AG8018" s="7"/>
      <c r="AH8018" s="7"/>
      <c r="AI8018" s="7"/>
      <c r="IU8018" s="11"/>
      <c r="IV8018" s="11"/>
      <c r="IW8018" s="11"/>
      <c r="AMI8018" s="12"/>
      <c r="AMJ8018" s="12"/>
      <c r="AMK8018" s="12"/>
    </row>
    <row r="8019" spans="1:1025">
      <c r="A8019" s="23">
        <v>8</v>
      </c>
      <c r="B8019" s="23">
        <v>2003</v>
      </c>
      <c r="C8019" s="24">
        <v>-171.45400000000001</v>
      </c>
      <c r="D8019" s="24">
        <v>56.424999999999997</v>
      </c>
      <c r="E8019" s="24">
        <v>0</v>
      </c>
      <c r="F8019" s="27">
        <v>0.13</v>
      </c>
      <c r="G8019" s="24" t="s">
        <v>109</v>
      </c>
      <c r="H8019" s="1"/>
      <c r="I8019" s="1"/>
      <c r="AD8019" s="1"/>
      <c r="AE8019" s="1"/>
      <c r="AG8019" s="7"/>
      <c r="AH8019" s="7"/>
      <c r="AI8019" s="7"/>
      <c r="IU8019" s="11"/>
      <c r="IV8019" s="11"/>
      <c r="IW8019" s="11"/>
      <c r="AMI8019" s="12"/>
      <c r="AMJ8019" s="12"/>
      <c r="AMK8019" s="12"/>
    </row>
    <row r="8020" spans="1:1025">
      <c r="A8020" s="23">
        <v>8</v>
      </c>
      <c r="B8020" s="23">
        <v>2003</v>
      </c>
      <c r="C8020" s="24">
        <v>-170.19300000000001</v>
      </c>
      <c r="D8020" s="24">
        <v>57.137999999999998</v>
      </c>
      <c r="E8020" s="24">
        <v>0</v>
      </c>
      <c r="F8020" s="27">
        <v>6.2</v>
      </c>
      <c r="G8020" s="24" t="s">
        <v>109</v>
      </c>
      <c r="H8020" s="1"/>
      <c r="I8020" s="1"/>
      <c r="AD8020" s="1"/>
      <c r="AE8020" s="1"/>
      <c r="AG8020" s="7"/>
      <c r="AH8020" s="7"/>
      <c r="AI8020" s="7"/>
      <c r="IU8020" s="11"/>
      <c r="IV8020" s="11"/>
      <c r="IW8020" s="11"/>
      <c r="AMI8020" s="12"/>
      <c r="AMJ8020" s="12"/>
      <c r="AMK8020" s="12"/>
    </row>
    <row r="8021" spans="1:1025">
      <c r="A8021" s="23">
        <v>8</v>
      </c>
      <c r="B8021" s="23">
        <v>2003</v>
      </c>
      <c r="C8021" s="24">
        <v>-159.93100000000001</v>
      </c>
      <c r="D8021" s="24">
        <v>58.31</v>
      </c>
      <c r="E8021" s="24">
        <v>0</v>
      </c>
      <c r="F8021" s="27">
        <v>3.6</v>
      </c>
      <c r="G8021" s="24" t="s">
        <v>109</v>
      </c>
      <c r="H8021" s="1"/>
      <c r="I8021" s="1"/>
      <c r="AD8021" s="1"/>
      <c r="AE8021" s="1"/>
      <c r="AG8021" s="7"/>
      <c r="AH8021" s="7"/>
      <c r="AI8021" s="7"/>
      <c r="IU8021" s="11"/>
      <c r="IV8021" s="11"/>
      <c r="IW8021" s="11"/>
      <c r="AMI8021" s="12"/>
      <c r="AMJ8021" s="12"/>
      <c r="AMK8021" s="12"/>
    </row>
    <row r="8022" spans="1:1025">
      <c r="A8022" s="23">
        <v>8</v>
      </c>
      <c r="B8022" s="23">
        <v>2003</v>
      </c>
      <c r="C8022" s="24">
        <v>-167.214</v>
      </c>
      <c r="D8022" s="24">
        <v>55.497</v>
      </c>
      <c r="E8022" s="24">
        <v>0</v>
      </c>
      <c r="F8022" s="27">
        <v>0.15</v>
      </c>
      <c r="G8022" s="24" t="s">
        <v>109</v>
      </c>
      <c r="H8022" s="1"/>
      <c r="I8022" s="1"/>
      <c r="AD8022" s="1"/>
      <c r="AE8022" s="1"/>
      <c r="AG8022" s="7"/>
      <c r="AH8022" s="7"/>
      <c r="AI8022" s="7"/>
      <c r="IU8022" s="11"/>
      <c r="IV8022" s="11"/>
      <c r="IW8022" s="11"/>
      <c r="AMI8022" s="12"/>
      <c r="AMJ8022" s="12"/>
      <c r="AMK8022" s="12"/>
    </row>
    <row r="8023" spans="1:1025">
      <c r="A8023" s="23">
        <v>8</v>
      </c>
      <c r="B8023" s="23">
        <v>2003</v>
      </c>
      <c r="C8023" s="24">
        <v>-167.36799999999999</v>
      </c>
      <c r="D8023" s="24">
        <v>55.435000000000002</v>
      </c>
      <c r="E8023" s="24">
        <v>0</v>
      </c>
      <c r="F8023" s="27">
        <v>0.19</v>
      </c>
      <c r="G8023" s="24" t="s">
        <v>109</v>
      </c>
      <c r="H8023" s="1"/>
      <c r="I8023" s="1"/>
      <c r="AD8023" s="1"/>
      <c r="AE8023" s="1"/>
      <c r="AG8023" s="7"/>
      <c r="AH8023" s="7"/>
      <c r="AI8023" s="7"/>
      <c r="IU8023" s="11"/>
      <c r="IV8023" s="11"/>
      <c r="IW8023" s="11"/>
      <c r="AMI8023" s="12"/>
      <c r="AMJ8023" s="12"/>
      <c r="AMK8023" s="12"/>
    </row>
    <row r="8024" spans="1:1025">
      <c r="A8024" s="23">
        <v>8</v>
      </c>
      <c r="B8024" s="23">
        <v>2003</v>
      </c>
      <c r="C8024" s="24">
        <v>-167.62100000000001</v>
      </c>
      <c r="D8024" s="24">
        <v>55.329000000000001</v>
      </c>
      <c r="E8024" s="24">
        <v>0</v>
      </c>
      <c r="F8024" s="27">
        <v>0.27</v>
      </c>
      <c r="G8024" s="24" t="s">
        <v>109</v>
      </c>
      <c r="H8024" s="1"/>
      <c r="I8024" s="1"/>
      <c r="AD8024" s="1"/>
      <c r="AE8024" s="1"/>
      <c r="AG8024" s="7"/>
      <c r="AH8024" s="7"/>
      <c r="AI8024" s="7"/>
      <c r="IU8024" s="11"/>
      <c r="IV8024" s="11"/>
      <c r="IW8024" s="11"/>
      <c r="AMI8024" s="12"/>
      <c r="AMJ8024" s="12"/>
      <c r="AMK8024" s="12"/>
    </row>
    <row r="8025" spans="1:1025">
      <c r="A8025" s="23">
        <v>8</v>
      </c>
      <c r="B8025" s="23">
        <v>2003</v>
      </c>
      <c r="C8025" s="24">
        <v>-167.75299999999999</v>
      </c>
      <c r="D8025" s="24">
        <v>55.287999999999997</v>
      </c>
      <c r="E8025" s="24">
        <v>0</v>
      </c>
      <c r="F8025" s="27">
        <v>0.43</v>
      </c>
      <c r="G8025" s="24" t="s">
        <v>109</v>
      </c>
      <c r="H8025" s="1"/>
      <c r="I8025" s="1"/>
      <c r="AD8025" s="1"/>
      <c r="AE8025" s="1"/>
      <c r="AG8025" s="7"/>
      <c r="AH8025" s="7"/>
      <c r="AI8025" s="7"/>
      <c r="IU8025" s="11"/>
      <c r="IV8025" s="11"/>
      <c r="IW8025" s="11"/>
      <c r="AMI8025" s="12"/>
      <c r="AMJ8025" s="12"/>
      <c r="AMK8025" s="12"/>
    </row>
    <row r="8026" spans="1:1025">
      <c r="A8026" s="23">
        <v>8</v>
      </c>
      <c r="B8026" s="23">
        <v>2003</v>
      </c>
      <c r="C8026" s="24">
        <v>-168.435</v>
      </c>
      <c r="D8026" s="24">
        <v>55.134</v>
      </c>
      <c r="E8026" s="24">
        <v>0</v>
      </c>
      <c r="F8026" s="27">
        <v>0.2</v>
      </c>
      <c r="G8026" s="24" t="s">
        <v>109</v>
      </c>
      <c r="H8026" s="1"/>
      <c r="I8026" s="1"/>
      <c r="AD8026" s="1"/>
      <c r="AE8026" s="1"/>
      <c r="AG8026" s="7"/>
      <c r="AH8026" s="7"/>
      <c r="AI8026" s="7"/>
      <c r="IU8026" s="11"/>
      <c r="IV8026" s="11"/>
      <c r="IW8026" s="11"/>
      <c r="AMI8026" s="12"/>
      <c r="AMJ8026" s="12"/>
      <c r="AMK8026" s="12"/>
    </row>
    <row r="8027" spans="1:1025">
      <c r="A8027" s="23">
        <v>8</v>
      </c>
      <c r="B8027" s="23">
        <v>2003</v>
      </c>
      <c r="C8027" s="24">
        <v>-169.048</v>
      </c>
      <c r="D8027" s="24">
        <v>54.982999999999997</v>
      </c>
      <c r="E8027" s="24">
        <v>0</v>
      </c>
      <c r="F8027" s="27">
        <v>0.12</v>
      </c>
      <c r="G8027" s="24" t="s">
        <v>109</v>
      </c>
      <c r="H8027" s="1"/>
      <c r="I8027" s="1"/>
      <c r="AD8027" s="1"/>
      <c r="AE8027" s="1"/>
      <c r="AG8027" s="7"/>
      <c r="AH8027" s="7"/>
      <c r="AI8027" s="7"/>
      <c r="IU8027" s="11"/>
      <c r="IV8027" s="11"/>
      <c r="IW8027" s="11"/>
      <c r="AMI8027" s="12"/>
      <c r="AMJ8027" s="12"/>
      <c r="AMK8027" s="12"/>
    </row>
    <row r="8028" spans="1:1025">
      <c r="A8028" s="23">
        <v>8</v>
      </c>
      <c r="B8028" s="23">
        <v>2003</v>
      </c>
      <c r="C8028" s="24">
        <v>-171.31200000000001</v>
      </c>
      <c r="D8028" s="24">
        <v>54.441000000000003</v>
      </c>
      <c r="E8028" s="24">
        <v>0</v>
      </c>
      <c r="F8028" s="27">
        <v>0.08</v>
      </c>
      <c r="G8028" s="24" t="s">
        <v>109</v>
      </c>
      <c r="H8028" s="1"/>
      <c r="I8028" s="1"/>
      <c r="AD8028" s="1"/>
      <c r="AE8028" s="1"/>
      <c r="AG8028" s="7"/>
      <c r="AH8028" s="7"/>
      <c r="AI8028" s="7"/>
      <c r="IU8028" s="11"/>
      <c r="IV8028" s="11"/>
      <c r="IW8028" s="11"/>
      <c r="AMI8028" s="12"/>
      <c r="AMJ8028" s="12"/>
      <c r="AMK8028" s="12"/>
    </row>
    <row r="8029" spans="1:1025">
      <c r="A8029" s="23">
        <v>9</v>
      </c>
      <c r="B8029" s="23">
        <v>2003</v>
      </c>
      <c r="C8029" s="24">
        <v>-168.08</v>
      </c>
      <c r="D8029" s="24">
        <v>53.889000000000003</v>
      </c>
      <c r="E8029" s="24">
        <v>0</v>
      </c>
      <c r="F8029" s="27">
        <v>0.1</v>
      </c>
      <c r="G8029" s="24" t="s">
        <v>109</v>
      </c>
      <c r="H8029" s="1"/>
      <c r="I8029" s="1"/>
      <c r="AD8029" s="1"/>
      <c r="AE8029" s="1"/>
      <c r="AG8029" s="7"/>
      <c r="AH8029" s="7"/>
      <c r="AI8029" s="7"/>
      <c r="IU8029" s="11"/>
      <c r="IV8029" s="11"/>
      <c r="IW8029" s="11"/>
      <c r="AMI8029" s="12"/>
      <c r="AMJ8029" s="12"/>
      <c r="AMK8029" s="12"/>
    </row>
    <row r="8030" spans="1:1025">
      <c r="A8030" s="23">
        <v>9</v>
      </c>
      <c r="B8030" s="23">
        <v>2003</v>
      </c>
      <c r="C8030" s="24">
        <v>-168.25</v>
      </c>
      <c r="D8030" s="24">
        <v>53.834000000000003</v>
      </c>
      <c r="E8030" s="24">
        <v>0</v>
      </c>
      <c r="F8030" s="27">
        <v>1.2</v>
      </c>
      <c r="G8030" s="24" t="s">
        <v>109</v>
      </c>
      <c r="H8030" s="1"/>
      <c r="I8030" s="1"/>
      <c r="AD8030" s="1"/>
      <c r="AE8030" s="1"/>
      <c r="AG8030" s="7"/>
      <c r="AH8030" s="7"/>
      <c r="AI8030" s="7"/>
      <c r="IU8030" s="11"/>
      <c r="IV8030" s="11"/>
      <c r="IW8030" s="11"/>
      <c r="AMI8030" s="12"/>
      <c r="AMJ8030" s="12"/>
      <c r="AMK8030" s="12"/>
    </row>
    <row r="8031" spans="1:1025">
      <c r="A8031" s="23">
        <v>9</v>
      </c>
      <c r="B8031" s="23">
        <v>2003</v>
      </c>
      <c r="C8031" s="24">
        <v>-169.821</v>
      </c>
      <c r="D8031" s="24">
        <v>53.06</v>
      </c>
      <c r="E8031" s="24">
        <v>0</v>
      </c>
      <c r="F8031" s="27">
        <v>0.75</v>
      </c>
      <c r="G8031" s="24" t="s">
        <v>109</v>
      </c>
      <c r="H8031" s="1"/>
      <c r="I8031" s="1"/>
      <c r="AD8031" s="1"/>
      <c r="AE8031" s="1"/>
      <c r="AG8031" s="7"/>
      <c r="AH8031" s="7"/>
      <c r="AI8031" s="7"/>
      <c r="IU8031" s="11"/>
      <c r="IV8031" s="11"/>
      <c r="IW8031" s="11"/>
      <c r="AMI8031" s="12"/>
      <c r="AMJ8031" s="12"/>
      <c r="AMK8031" s="12"/>
    </row>
    <row r="8032" spans="1:1025">
      <c r="A8032" s="23">
        <v>9</v>
      </c>
      <c r="B8032" s="23">
        <v>2003</v>
      </c>
      <c r="C8032" s="24">
        <v>-168.57599999999999</v>
      </c>
      <c r="D8032" s="24">
        <v>53.307000000000002</v>
      </c>
      <c r="E8032" s="24">
        <v>0</v>
      </c>
      <c r="F8032" s="27">
        <v>1.3</v>
      </c>
      <c r="G8032" s="24" t="s">
        <v>109</v>
      </c>
      <c r="H8032" s="1"/>
      <c r="I8032" s="1"/>
      <c r="AD8032" s="1"/>
      <c r="AE8032" s="1"/>
      <c r="AG8032" s="7"/>
      <c r="AH8032" s="7"/>
      <c r="AI8032" s="7"/>
      <c r="IU8032" s="11"/>
      <c r="IV8032" s="11"/>
      <c r="IW8032" s="11"/>
      <c r="AMI8032" s="12"/>
      <c r="AMJ8032" s="12"/>
      <c r="AMK8032" s="12"/>
    </row>
    <row r="8033" spans="1:1025">
      <c r="A8033" s="23">
        <v>10</v>
      </c>
      <c r="B8033" s="23">
        <v>2005</v>
      </c>
      <c r="C8033" s="24">
        <v>138.5</v>
      </c>
      <c r="D8033" s="24">
        <v>43</v>
      </c>
      <c r="E8033" s="24">
        <v>5</v>
      </c>
      <c r="F8033" s="27">
        <v>0.11</v>
      </c>
      <c r="G8033" s="24" t="s">
        <v>110</v>
      </c>
      <c r="H8033" s="1"/>
      <c r="I8033" s="1"/>
      <c r="AD8033" s="1"/>
      <c r="AE8033" s="1"/>
      <c r="AG8033" s="7"/>
      <c r="AH8033" s="7"/>
      <c r="AI8033" s="7"/>
      <c r="IU8033" s="11"/>
      <c r="IV8033" s="11"/>
      <c r="IW8033" s="11"/>
      <c r="AMI8033" s="12"/>
      <c r="AMJ8033" s="12"/>
      <c r="AMK8033" s="12"/>
    </row>
    <row r="8034" spans="1:1025">
      <c r="A8034" s="23">
        <v>10</v>
      </c>
      <c r="B8034" s="23">
        <v>2005</v>
      </c>
      <c r="C8034" s="24">
        <v>138.5</v>
      </c>
      <c r="D8034" s="24">
        <v>43</v>
      </c>
      <c r="E8034" s="24">
        <v>10</v>
      </c>
      <c r="F8034" s="27">
        <v>0.1</v>
      </c>
      <c r="G8034" s="24" t="s">
        <v>110</v>
      </c>
      <c r="H8034" s="1"/>
      <c r="I8034" s="1"/>
      <c r="AD8034" s="1"/>
      <c r="AE8034" s="1"/>
      <c r="AG8034" s="7"/>
      <c r="AH8034" s="7"/>
      <c r="AI8034" s="7"/>
      <c r="IU8034" s="11"/>
      <c r="IV8034" s="11"/>
      <c r="IW8034" s="11"/>
      <c r="AMI8034" s="12"/>
      <c r="AMJ8034" s="12"/>
      <c r="AMK8034" s="12"/>
    </row>
    <row r="8035" spans="1:1025">
      <c r="A8035" s="23">
        <v>10</v>
      </c>
      <c r="B8035" s="23">
        <v>2005</v>
      </c>
      <c r="C8035" s="24">
        <v>138.5</v>
      </c>
      <c r="D8035" s="24">
        <v>43</v>
      </c>
      <c r="E8035" s="24">
        <v>20</v>
      </c>
      <c r="F8035" s="27">
        <v>0.08</v>
      </c>
      <c r="G8035" s="24" t="s">
        <v>110</v>
      </c>
      <c r="H8035" s="1"/>
      <c r="I8035" s="1"/>
      <c r="AD8035" s="1"/>
      <c r="AE8035" s="1"/>
      <c r="AG8035" s="7"/>
      <c r="AH8035" s="7"/>
      <c r="AI8035" s="7"/>
      <c r="IU8035" s="11"/>
      <c r="IV8035" s="11"/>
      <c r="IW8035" s="11"/>
      <c r="AMI8035" s="12"/>
      <c r="AMJ8035" s="12"/>
      <c r="AMK8035" s="12"/>
    </row>
    <row r="8036" spans="1:1025">
      <c r="A8036" s="23">
        <v>10</v>
      </c>
      <c r="B8036" s="23">
        <v>2005</v>
      </c>
      <c r="C8036" s="24">
        <v>138.5</v>
      </c>
      <c r="D8036" s="24">
        <v>43</v>
      </c>
      <c r="E8036" s="24">
        <v>30</v>
      </c>
      <c r="F8036" s="27">
        <v>0.08</v>
      </c>
      <c r="G8036" s="24" t="s">
        <v>110</v>
      </c>
      <c r="H8036" s="1"/>
      <c r="I8036" s="1"/>
      <c r="AD8036" s="1"/>
      <c r="AE8036" s="1"/>
      <c r="AG8036" s="7"/>
      <c r="AH8036" s="7"/>
      <c r="AI8036" s="7"/>
      <c r="IU8036" s="11"/>
      <c r="IV8036" s="11"/>
      <c r="IW8036" s="11"/>
      <c r="AMI8036" s="12"/>
      <c r="AMJ8036" s="12"/>
      <c r="AMK8036" s="12"/>
    </row>
    <row r="8037" spans="1:1025">
      <c r="A8037" s="23">
        <v>10</v>
      </c>
      <c r="B8037" s="23">
        <v>2005</v>
      </c>
      <c r="C8037" s="24">
        <v>138.5</v>
      </c>
      <c r="D8037" s="24">
        <v>43</v>
      </c>
      <c r="E8037" s="24">
        <v>50</v>
      </c>
      <c r="F8037" s="27">
        <v>0.01</v>
      </c>
      <c r="G8037" s="24" t="s">
        <v>110</v>
      </c>
      <c r="H8037" s="1"/>
      <c r="I8037" s="1"/>
      <c r="AD8037" s="1"/>
      <c r="AE8037" s="1"/>
      <c r="AG8037" s="7"/>
      <c r="AH8037" s="7"/>
      <c r="AI8037" s="7"/>
      <c r="IU8037" s="11"/>
      <c r="IV8037" s="11"/>
      <c r="IW8037" s="11"/>
      <c r="AMI8037" s="12"/>
      <c r="AMJ8037" s="12"/>
      <c r="AMK8037" s="12"/>
    </row>
    <row r="8038" spans="1:1025">
      <c r="A8038" s="23">
        <v>10</v>
      </c>
      <c r="B8038" s="23">
        <v>2005</v>
      </c>
      <c r="C8038" s="24">
        <v>138.5</v>
      </c>
      <c r="D8038" s="24">
        <v>43</v>
      </c>
      <c r="E8038" s="24">
        <v>75</v>
      </c>
      <c r="F8038" s="27">
        <v>0.36</v>
      </c>
      <c r="G8038" s="24" t="s">
        <v>110</v>
      </c>
      <c r="H8038" s="1"/>
      <c r="I8038" s="1"/>
      <c r="AD8038" s="1"/>
      <c r="AE8038" s="1"/>
      <c r="AG8038" s="7"/>
      <c r="AH8038" s="7"/>
      <c r="AI8038" s="7"/>
      <c r="IU8038" s="11"/>
      <c r="IV8038" s="11"/>
      <c r="IW8038" s="11"/>
      <c r="AMI8038" s="12"/>
      <c r="AMJ8038" s="12"/>
      <c r="AMK8038" s="12"/>
    </row>
    <row r="8039" spans="1:1025">
      <c r="A8039" s="23">
        <v>10</v>
      </c>
      <c r="B8039" s="23">
        <v>2005</v>
      </c>
      <c r="C8039" s="24">
        <v>138.5</v>
      </c>
      <c r="D8039" s="24">
        <v>43</v>
      </c>
      <c r="E8039" s="24">
        <v>100</v>
      </c>
      <c r="F8039" s="27">
        <v>0.17</v>
      </c>
      <c r="G8039" s="24" t="s">
        <v>110</v>
      </c>
      <c r="H8039" s="1"/>
      <c r="I8039" s="1"/>
      <c r="AD8039" s="1"/>
      <c r="AE8039" s="1"/>
      <c r="AG8039" s="7"/>
      <c r="AH8039" s="7"/>
      <c r="AI8039" s="7"/>
      <c r="IU8039" s="11"/>
      <c r="IV8039" s="11"/>
      <c r="IW8039" s="11"/>
      <c r="AMI8039" s="12"/>
      <c r="AMJ8039" s="12"/>
      <c r="AMK8039" s="12"/>
    </row>
    <row r="8040" spans="1:1025">
      <c r="A8040" s="23">
        <v>10</v>
      </c>
      <c r="B8040" s="23">
        <v>2005</v>
      </c>
      <c r="C8040" s="24">
        <v>138.5</v>
      </c>
      <c r="D8040" s="24">
        <v>43</v>
      </c>
      <c r="E8040" s="24">
        <v>150</v>
      </c>
      <c r="F8040" s="27">
        <v>0.1</v>
      </c>
      <c r="G8040" s="24" t="s">
        <v>110</v>
      </c>
      <c r="H8040" s="1"/>
      <c r="I8040" s="1"/>
      <c r="AD8040" s="1"/>
      <c r="AE8040" s="1"/>
      <c r="AG8040" s="7"/>
      <c r="AH8040" s="7"/>
      <c r="AI8040" s="7"/>
      <c r="IU8040" s="11"/>
      <c r="IV8040" s="11"/>
      <c r="IW8040" s="11"/>
      <c r="AMI8040" s="12"/>
      <c r="AMJ8040" s="12"/>
      <c r="AMK8040" s="12"/>
    </row>
    <row r="8041" spans="1:1025">
      <c r="A8041" s="23">
        <v>10</v>
      </c>
      <c r="B8041" s="23">
        <v>2005</v>
      </c>
      <c r="C8041" s="24">
        <v>138.5</v>
      </c>
      <c r="D8041" s="24">
        <v>43</v>
      </c>
      <c r="E8041" s="24">
        <v>200</v>
      </c>
      <c r="F8041" s="27">
        <v>0.34</v>
      </c>
      <c r="G8041" s="24" t="s">
        <v>110</v>
      </c>
      <c r="H8041" s="1"/>
      <c r="I8041" s="1"/>
      <c r="AD8041" s="1"/>
      <c r="AE8041" s="1"/>
      <c r="AG8041" s="7"/>
      <c r="AH8041" s="7"/>
      <c r="AI8041" s="7"/>
      <c r="IU8041" s="11"/>
      <c r="IV8041" s="11"/>
      <c r="IW8041" s="11"/>
      <c r="AMI8041" s="12"/>
      <c r="AMJ8041" s="12"/>
      <c r="AMK8041" s="12"/>
    </row>
    <row r="8042" spans="1:1025">
      <c r="A8042" s="23">
        <v>10</v>
      </c>
      <c r="B8042" s="23">
        <v>2005</v>
      </c>
      <c r="C8042" s="24">
        <v>138.5</v>
      </c>
      <c r="D8042" s="24">
        <v>43</v>
      </c>
      <c r="E8042" s="24">
        <v>300</v>
      </c>
      <c r="F8042" s="27">
        <v>0.55000000000000104</v>
      </c>
      <c r="G8042" s="24" t="s">
        <v>110</v>
      </c>
      <c r="H8042" s="1"/>
      <c r="I8042" s="1"/>
      <c r="AD8042" s="1"/>
      <c r="AE8042" s="1"/>
      <c r="AG8042" s="7"/>
      <c r="AH8042" s="7"/>
      <c r="AI8042" s="7"/>
      <c r="IU8042" s="11"/>
      <c r="IV8042" s="11"/>
      <c r="IW8042" s="11"/>
      <c r="AMI8042" s="12"/>
      <c r="AMJ8042" s="12"/>
      <c r="AMK8042" s="12"/>
    </row>
    <row r="8043" spans="1:1025">
      <c r="A8043" s="23">
        <v>10</v>
      </c>
      <c r="B8043" s="23">
        <v>2005</v>
      </c>
      <c r="C8043" s="24">
        <v>138.5</v>
      </c>
      <c r="D8043" s="24">
        <v>43</v>
      </c>
      <c r="E8043" s="24">
        <v>400</v>
      </c>
      <c r="F8043" s="27">
        <v>0.47</v>
      </c>
      <c r="G8043" s="24" t="s">
        <v>110</v>
      </c>
      <c r="H8043" s="1"/>
      <c r="I8043" s="1"/>
      <c r="AD8043" s="1"/>
      <c r="AE8043" s="1"/>
      <c r="AG8043" s="7"/>
      <c r="AH8043" s="7"/>
      <c r="AI8043" s="7"/>
      <c r="IU8043" s="11"/>
      <c r="IV8043" s="11"/>
      <c r="IW8043" s="11"/>
      <c r="AMI8043" s="12"/>
      <c r="AMJ8043" s="12"/>
      <c r="AMK8043" s="12"/>
    </row>
    <row r="8044" spans="1:1025">
      <c r="A8044" s="23">
        <v>10</v>
      </c>
      <c r="B8044" s="23">
        <v>2005</v>
      </c>
      <c r="C8044" s="24">
        <v>138.5</v>
      </c>
      <c r="D8044" s="24">
        <v>43</v>
      </c>
      <c r="E8044" s="24">
        <v>500</v>
      </c>
      <c r="F8044" s="27">
        <v>0.53</v>
      </c>
      <c r="G8044" s="24" t="s">
        <v>110</v>
      </c>
      <c r="H8044" s="1"/>
      <c r="I8044" s="1"/>
      <c r="AD8044" s="1"/>
      <c r="AE8044" s="1"/>
      <c r="AG8044" s="7"/>
      <c r="AH8044" s="7"/>
      <c r="AI8044" s="7"/>
      <c r="IU8044" s="11"/>
      <c r="IV8044" s="11"/>
      <c r="IW8044" s="11"/>
      <c r="AMI8044" s="12"/>
      <c r="AMJ8044" s="12"/>
      <c r="AMK8044" s="12"/>
    </row>
    <row r="8045" spans="1:1025">
      <c r="A8045" s="23">
        <v>10</v>
      </c>
      <c r="B8045" s="23">
        <v>2005</v>
      </c>
      <c r="C8045" s="24">
        <v>138.5</v>
      </c>
      <c r="D8045" s="24">
        <v>43</v>
      </c>
      <c r="E8045" s="24">
        <v>600</v>
      </c>
      <c r="F8045" s="27">
        <v>0.56000000000000105</v>
      </c>
      <c r="G8045" s="24" t="s">
        <v>110</v>
      </c>
      <c r="H8045" s="1"/>
      <c r="I8045" s="1"/>
      <c r="AD8045" s="1"/>
      <c r="AE8045" s="1"/>
      <c r="AG8045" s="7"/>
      <c r="AH8045" s="7"/>
      <c r="AI8045" s="7"/>
      <c r="IU8045" s="11"/>
      <c r="IV8045" s="11"/>
      <c r="IW8045" s="11"/>
      <c r="AMI8045" s="12"/>
      <c r="AMJ8045" s="12"/>
      <c r="AMK8045" s="12"/>
    </row>
    <row r="8046" spans="1:1025">
      <c r="A8046" s="23">
        <v>10</v>
      </c>
      <c r="B8046" s="23">
        <v>2005</v>
      </c>
      <c r="C8046" s="24">
        <v>138.5</v>
      </c>
      <c r="D8046" s="24">
        <v>43</v>
      </c>
      <c r="E8046" s="24">
        <v>750</v>
      </c>
      <c r="F8046" s="27">
        <v>0.7</v>
      </c>
      <c r="G8046" s="24" t="s">
        <v>110</v>
      </c>
      <c r="H8046" s="1"/>
      <c r="I8046" s="1"/>
      <c r="AD8046" s="1"/>
      <c r="AE8046" s="1"/>
      <c r="AG8046" s="7"/>
      <c r="AH8046" s="7"/>
      <c r="AI8046" s="7"/>
      <c r="IU8046" s="11"/>
      <c r="IV8046" s="11"/>
      <c r="IW8046" s="11"/>
      <c r="AMI8046" s="12"/>
      <c r="AMJ8046" s="12"/>
      <c r="AMK8046" s="12"/>
    </row>
    <row r="8047" spans="1:1025">
      <c r="A8047" s="23">
        <v>10</v>
      </c>
      <c r="B8047" s="23">
        <v>2005</v>
      </c>
      <c r="C8047" s="24">
        <v>138.5</v>
      </c>
      <c r="D8047" s="24">
        <v>43</v>
      </c>
      <c r="E8047" s="24">
        <v>1000</v>
      </c>
      <c r="F8047" s="27">
        <v>0.64</v>
      </c>
      <c r="G8047" s="24" t="s">
        <v>110</v>
      </c>
      <c r="H8047" s="1"/>
      <c r="I8047" s="1"/>
      <c r="AD8047" s="1"/>
      <c r="AE8047" s="1"/>
      <c r="AG8047" s="7"/>
      <c r="AH8047" s="7"/>
      <c r="AI8047" s="7"/>
      <c r="IU8047" s="11"/>
      <c r="IV8047" s="11"/>
      <c r="IW8047" s="11"/>
      <c r="AMI8047" s="12"/>
      <c r="AMJ8047" s="12"/>
      <c r="AMK8047" s="12"/>
    </row>
    <row r="8048" spans="1:1025">
      <c r="A8048" s="23">
        <v>10</v>
      </c>
      <c r="B8048" s="23">
        <v>2005</v>
      </c>
      <c r="C8048" s="24">
        <v>138.5</v>
      </c>
      <c r="D8048" s="24">
        <v>43</v>
      </c>
      <c r="E8048" s="24">
        <v>1250</v>
      </c>
      <c r="F8048" s="27">
        <v>0.79</v>
      </c>
      <c r="G8048" s="24" t="s">
        <v>110</v>
      </c>
      <c r="H8048" s="1"/>
      <c r="I8048" s="1"/>
      <c r="AD8048" s="1"/>
      <c r="AE8048" s="1"/>
      <c r="AG8048" s="7"/>
      <c r="AH8048" s="7"/>
      <c r="AI8048" s="7"/>
      <c r="IU8048" s="11"/>
      <c r="IV8048" s="11"/>
      <c r="IW8048" s="11"/>
      <c r="AMI8048" s="12"/>
      <c r="AMJ8048" s="12"/>
      <c r="AMK8048" s="12"/>
    </row>
    <row r="8049" spans="1:1025">
      <c r="A8049" s="23">
        <v>10</v>
      </c>
      <c r="B8049" s="23">
        <v>2005</v>
      </c>
      <c r="C8049" s="24">
        <v>138.5</v>
      </c>
      <c r="D8049" s="24">
        <v>43</v>
      </c>
      <c r="E8049" s="24">
        <v>1500</v>
      </c>
      <c r="F8049" s="27">
        <v>0.63</v>
      </c>
      <c r="G8049" s="24" t="s">
        <v>110</v>
      </c>
      <c r="H8049" s="1"/>
      <c r="I8049" s="1"/>
      <c r="AD8049" s="1"/>
      <c r="AE8049" s="1"/>
      <c r="AG8049" s="7"/>
      <c r="AH8049" s="7"/>
      <c r="AI8049" s="7"/>
      <c r="IU8049" s="11"/>
      <c r="IV8049" s="11"/>
      <c r="IW8049" s="11"/>
      <c r="AMI8049" s="12"/>
      <c r="AMJ8049" s="12"/>
      <c r="AMK8049" s="12"/>
    </row>
    <row r="8050" spans="1:1025">
      <c r="A8050" s="23">
        <v>10</v>
      </c>
      <c r="B8050" s="23">
        <v>2005</v>
      </c>
      <c r="C8050" s="24">
        <v>138.5</v>
      </c>
      <c r="D8050" s="24">
        <v>43</v>
      </c>
      <c r="E8050" s="24">
        <v>2000</v>
      </c>
      <c r="F8050" s="27">
        <v>0.61</v>
      </c>
      <c r="G8050" s="24" t="s">
        <v>110</v>
      </c>
      <c r="H8050" s="1"/>
      <c r="I8050" s="1"/>
      <c r="AD8050" s="1"/>
      <c r="AE8050" s="1"/>
      <c r="AG8050" s="7"/>
      <c r="AH8050" s="7"/>
      <c r="AI8050" s="7"/>
      <c r="IU8050" s="11"/>
      <c r="IV8050" s="11"/>
      <c r="IW8050" s="11"/>
      <c r="AMI8050" s="12"/>
      <c r="AMJ8050" s="12"/>
      <c r="AMK8050" s="12"/>
    </row>
    <row r="8051" spans="1:1025">
      <c r="A8051" s="23">
        <v>10</v>
      </c>
      <c r="B8051" s="23">
        <v>2005</v>
      </c>
      <c r="C8051" s="24">
        <v>138.5</v>
      </c>
      <c r="D8051" s="24">
        <v>43</v>
      </c>
      <c r="E8051" s="24">
        <v>2250</v>
      </c>
      <c r="F8051" s="27">
        <v>0.55000000000000104</v>
      </c>
      <c r="G8051" s="24" t="s">
        <v>110</v>
      </c>
      <c r="H8051" s="1"/>
      <c r="I8051" s="1"/>
      <c r="AD8051" s="1"/>
      <c r="AE8051" s="1"/>
      <c r="AG8051" s="7"/>
      <c r="AH8051" s="7"/>
      <c r="AI8051" s="7"/>
      <c r="IU8051" s="11"/>
      <c r="IV8051" s="11"/>
      <c r="IW8051" s="11"/>
      <c r="AMI8051" s="12"/>
      <c r="AMJ8051" s="12"/>
      <c r="AMK8051" s="12"/>
    </row>
    <row r="8052" spans="1:1025">
      <c r="A8052" s="23">
        <v>10</v>
      </c>
      <c r="B8052" s="23">
        <v>2005</v>
      </c>
      <c r="C8052" s="24">
        <v>138.5</v>
      </c>
      <c r="D8052" s="24">
        <v>43</v>
      </c>
      <c r="E8052" s="24">
        <v>2500</v>
      </c>
      <c r="F8052" s="27">
        <v>0.47</v>
      </c>
      <c r="G8052" s="24" t="s">
        <v>110</v>
      </c>
      <c r="H8052" s="1"/>
      <c r="I8052" s="1"/>
      <c r="AD8052" s="1"/>
      <c r="AE8052" s="1"/>
      <c r="AG8052" s="7"/>
      <c r="AH8052" s="7"/>
      <c r="AI8052" s="7"/>
      <c r="IU8052" s="11"/>
      <c r="IV8052" s="11"/>
      <c r="IW8052" s="11"/>
      <c r="AMI8052" s="12"/>
      <c r="AMJ8052" s="12"/>
      <c r="AMK8052" s="12"/>
    </row>
    <row r="8053" spans="1:1025">
      <c r="A8053" s="23">
        <v>10</v>
      </c>
      <c r="B8053" s="23">
        <v>2005</v>
      </c>
      <c r="C8053" s="24">
        <v>138.5</v>
      </c>
      <c r="D8053" s="24">
        <v>43</v>
      </c>
      <c r="E8053" s="24">
        <v>2750</v>
      </c>
      <c r="F8053" s="27">
        <v>0.47</v>
      </c>
      <c r="G8053" s="24" t="s">
        <v>110</v>
      </c>
      <c r="H8053" s="1"/>
      <c r="I8053" s="1"/>
      <c r="AD8053" s="1"/>
      <c r="AE8053" s="1"/>
      <c r="AG8053" s="7"/>
      <c r="AH8053" s="7"/>
      <c r="AI8053" s="7"/>
      <c r="IU8053" s="11"/>
      <c r="IV8053" s="11"/>
      <c r="IW8053" s="11"/>
      <c r="AMI8053" s="12"/>
      <c r="AMJ8053" s="12"/>
      <c r="AMK8053" s="12"/>
    </row>
    <row r="8054" spans="1:1025">
      <c r="A8054" s="23">
        <v>10</v>
      </c>
      <c r="B8054" s="23">
        <v>2005</v>
      </c>
      <c r="C8054" s="24">
        <v>138.5</v>
      </c>
      <c r="D8054" s="24">
        <v>43</v>
      </c>
      <c r="E8054" s="24">
        <v>3000</v>
      </c>
      <c r="F8054" s="27">
        <v>0.48</v>
      </c>
      <c r="G8054" s="24" t="s">
        <v>110</v>
      </c>
      <c r="H8054" s="1"/>
      <c r="I8054" s="1"/>
      <c r="AD8054" s="1"/>
      <c r="AE8054" s="1"/>
      <c r="AG8054" s="7"/>
      <c r="AH8054" s="7"/>
      <c r="AI8054" s="7"/>
      <c r="IU8054" s="11"/>
      <c r="IV8054" s="11"/>
      <c r="IW8054" s="11"/>
      <c r="AMI8054" s="12"/>
      <c r="AMJ8054" s="12"/>
      <c r="AMK8054" s="12"/>
    </row>
    <row r="8055" spans="1:1025">
      <c r="A8055" s="23">
        <v>10</v>
      </c>
      <c r="B8055" s="23">
        <v>2005</v>
      </c>
      <c r="C8055" s="24">
        <v>138.5</v>
      </c>
      <c r="D8055" s="24">
        <v>43</v>
      </c>
      <c r="E8055" s="24">
        <v>3175</v>
      </c>
      <c r="F8055" s="27">
        <v>0.48</v>
      </c>
      <c r="G8055" s="24" t="s">
        <v>110</v>
      </c>
      <c r="H8055" s="1"/>
      <c r="I8055" s="1"/>
      <c r="AD8055" s="1"/>
      <c r="AE8055" s="1"/>
      <c r="AG8055" s="7"/>
      <c r="AH8055" s="7"/>
      <c r="AI8055" s="7"/>
      <c r="IU8055" s="11"/>
      <c r="IV8055" s="11"/>
      <c r="IW8055" s="11"/>
      <c r="AMI8055" s="12"/>
      <c r="AMJ8055" s="12"/>
      <c r="AMK8055" s="12"/>
    </row>
    <row r="8056" spans="1:1025">
      <c r="A8056" s="23">
        <v>10</v>
      </c>
      <c r="B8056" s="23">
        <v>2005</v>
      </c>
      <c r="C8056" s="24">
        <v>137.88</v>
      </c>
      <c r="D8056" s="24">
        <v>41.97</v>
      </c>
      <c r="E8056" s="24">
        <v>5</v>
      </c>
      <c r="F8056" s="27">
        <v>0.22</v>
      </c>
      <c r="G8056" s="24" t="s">
        <v>110</v>
      </c>
      <c r="H8056" s="1"/>
      <c r="I8056" s="1"/>
      <c r="AD8056" s="1"/>
      <c r="AE8056" s="1"/>
      <c r="AG8056" s="7"/>
      <c r="AH8056" s="7"/>
      <c r="AI8056" s="7"/>
      <c r="IU8056" s="11"/>
      <c r="IV8056" s="11"/>
      <c r="IW8056" s="11"/>
      <c r="AMI8056" s="12"/>
      <c r="AMJ8056" s="12"/>
      <c r="AMK8056" s="12"/>
    </row>
    <row r="8057" spans="1:1025">
      <c r="A8057" s="23">
        <v>10</v>
      </c>
      <c r="B8057" s="23">
        <v>2005</v>
      </c>
      <c r="C8057" s="24">
        <v>137.88</v>
      </c>
      <c r="D8057" s="24">
        <v>41.97</v>
      </c>
      <c r="E8057" s="24">
        <v>10</v>
      </c>
      <c r="F8057" s="27">
        <v>0.17</v>
      </c>
      <c r="G8057" s="24" t="s">
        <v>110</v>
      </c>
      <c r="H8057" s="1"/>
      <c r="I8057" s="1"/>
      <c r="AD8057" s="1"/>
      <c r="AE8057" s="1"/>
      <c r="AG8057" s="7"/>
      <c r="AH8057" s="7"/>
      <c r="AI8057" s="7"/>
      <c r="IU8057" s="11"/>
      <c r="IV8057" s="11"/>
      <c r="IW8057" s="11"/>
      <c r="AMI8057" s="12"/>
      <c r="AMJ8057" s="12"/>
      <c r="AMK8057" s="12"/>
    </row>
    <row r="8058" spans="1:1025">
      <c r="A8058" s="23">
        <v>10</v>
      </c>
      <c r="B8058" s="23">
        <v>2005</v>
      </c>
      <c r="C8058" s="24">
        <v>137.88</v>
      </c>
      <c r="D8058" s="24">
        <v>41.97</v>
      </c>
      <c r="E8058" s="24">
        <v>20</v>
      </c>
      <c r="F8058" s="27">
        <v>0.22</v>
      </c>
      <c r="G8058" s="24" t="s">
        <v>110</v>
      </c>
      <c r="H8058" s="1"/>
      <c r="I8058" s="1"/>
      <c r="AD8058" s="1"/>
      <c r="AE8058" s="1"/>
      <c r="AG8058" s="7"/>
      <c r="AH8058" s="7"/>
      <c r="AI8058" s="7"/>
      <c r="IU8058" s="11"/>
      <c r="IV8058" s="11"/>
      <c r="IW8058" s="11"/>
      <c r="AMI8058" s="12"/>
      <c r="AMJ8058" s="12"/>
      <c r="AMK8058" s="12"/>
    </row>
    <row r="8059" spans="1:1025">
      <c r="A8059" s="23">
        <v>10</v>
      </c>
      <c r="B8059" s="23">
        <v>2005</v>
      </c>
      <c r="C8059" s="24">
        <v>137.88</v>
      </c>
      <c r="D8059" s="24">
        <v>41.97</v>
      </c>
      <c r="E8059" s="24">
        <v>30</v>
      </c>
      <c r="F8059" s="27">
        <v>0.23</v>
      </c>
      <c r="G8059" s="24" t="s">
        <v>110</v>
      </c>
      <c r="H8059" s="1"/>
      <c r="I8059" s="1"/>
      <c r="AD8059" s="1"/>
      <c r="AE8059" s="1"/>
      <c r="AG8059" s="7"/>
      <c r="AH8059" s="7"/>
      <c r="AI8059" s="7"/>
      <c r="IU8059" s="11"/>
      <c r="IV8059" s="11"/>
      <c r="IW8059" s="11"/>
      <c r="AMI8059" s="12"/>
      <c r="AMJ8059" s="12"/>
      <c r="AMK8059" s="12"/>
    </row>
    <row r="8060" spans="1:1025">
      <c r="A8060" s="23">
        <v>10</v>
      </c>
      <c r="B8060" s="23">
        <v>2005</v>
      </c>
      <c r="C8060" s="24">
        <v>137.88</v>
      </c>
      <c r="D8060" s="24">
        <v>41.97</v>
      </c>
      <c r="E8060" s="24">
        <v>50</v>
      </c>
      <c r="F8060" s="27">
        <v>0.26</v>
      </c>
      <c r="G8060" s="24" t="s">
        <v>110</v>
      </c>
      <c r="H8060" s="1"/>
      <c r="I8060" s="1"/>
      <c r="AD8060" s="1"/>
      <c r="AE8060" s="1"/>
      <c r="AG8060" s="7"/>
      <c r="AH8060" s="7"/>
      <c r="AI8060" s="7"/>
      <c r="IU8060" s="11"/>
      <c r="IV8060" s="11"/>
      <c r="IW8060" s="11"/>
      <c r="AMI8060" s="12"/>
      <c r="AMJ8060" s="12"/>
      <c r="AMK8060" s="12"/>
    </row>
    <row r="8061" spans="1:1025">
      <c r="A8061" s="23">
        <v>10</v>
      </c>
      <c r="B8061" s="23">
        <v>2005</v>
      </c>
      <c r="C8061" s="24">
        <v>137.88</v>
      </c>
      <c r="D8061" s="24">
        <v>41.97</v>
      </c>
      <c r="E8061" s="24">
        <v>75</v>
      </c>
      <c r="F8061" s="27">
        <v>0.37</v>
      </c>
      <c r="G8061" s="24" t="s">
        <v>110</v>
      </c>
      <c r="H8061" s="1"/>
      <c r="I8061" s="1"/>
      <c r="AD8061" s="1"/>
      <c r="AE8061" s="1"/>
      <c r="AG8061" s="7"/>
      <c r="AH8061" s="7"/>
      <c r="AI8061" s="7"/>
      <c r="IU8061" s="11"/>
      <c r="IV8061" s="11"/>
      <c r="IW8061" s="11"/>
      <c r="AMI8061" s="12"/>
      <c r="AMJ8061" s="12"/>
      <c r="AMK8061" s="12"/>
    </row>
    <row r="8062" spans="1:1025">
      <c r="A8062" s="23">
        <v>10</v>
      </c>
      <c r="B8062" s="23">
        <v>2005</v>
      </c>
      <c r="C8062" s="24">
        <v>137.88</v>
      </c>
      <c r="D8062" s="24">
        <v>41.97</v>
      </c>
      <c r="E8062" s="24">
        <v>100</v>
      </c>
      <c r="F8062" s="27">
        <v>0.3</v>
      </c>
      <c r="G8062" s="24" t="s">
        <v>110</v>
      </c>
      <c r="H8062" s="1"/>
      <c r="I8062" s="1"/>
      <c r="AD8062" s="1"/>
      <c r="AE8062" s="1"/>
      <c r="AG8062" s="7"/>
      <c r="AH8062" s="7"/>
      <c r="AI8062" s="7"/>
      <c r="IU8062" s="11"/>
      <c r="IV8062" s="11"/>
      <c r="IW8062" s="11"/>
      <c r="AMI8062" s="12"/>
      <c r="AMJ8062" s="12"/>
      <c r="AMK8062" s="12"/>
    </row>
    <row r="8063" spans="1:1025">
      <c r="A8063" s="23">
        <v>10</v>
      </c>
      <c r="B8063" s="23">
        <v>2005</v>
      </c>
      <c r="C8063" s="24">
        <v>137.88</v>
      </c>
      <c r="D8063" s="24">
        <v>41.97</v>
      </c>
      <c r="E8063" s="24">
        <v>150</v>
      </c>
      <c r="F8063" s="27">
        <v>7.0000000000000007E-2</v>
      </c>
      <c r="G8063" s="24" t="s">
        <v>110</v>
      </c>
      <c r="H8063" s="1"/>
      <c r="I8063" s="1"/>
      <c r="AD8063" s="1"/>
      <c r="AE8063" s="1"/>
      <c r="AG8063" s="7"/>
      <c r="AH8063" s="7"/>
      <c r="AI8063" s="7"/>
      <c r="IU8063" s="11"/>
      <c r="IV8063" s="11"/>
      <c r="IW8063" s="11"/>
      <c r="AMI8063" s="12"/>
      <c r="AMJ8063" s="12"/>
      <c r="AMK8063" s="12"/>
    </row>
    <row r="8064" spans="1:1025">
      <c r="A8064" s="23">
        <v>10</v>
      </c>
      <c r="B8064" s="23">
        <v>2005</v>
      </c>
      <c r="C8064" s="24">
        <v>137.88</v>
      </c>
      <c r="D8064" s="24">
        <v>41.97</v>
      </c>
      <c r="E8064" s="24">
        <v>200</v>
      </c>
      <c r="F8064" s="27">
        <v>0.34</v>
      </c>
      <c r="G8064" s="24" t="s">
        <v>110</v>
      </c>
      <c r="H8064" s="1"/>
      <c r="I8064" s="1"/>
      <c r="AD8064" s="1"/>
      <c r="AE8064" s="1"/>
      <c r="AG8064" s="7"/>
      <c r="AH8064" s="7"/>
      <c r="AI8064" s="7"/>
      <c r="IU8064" s="11"/>
      <c r="IV8064" s="11"/>
      <c r="IW8064" s="11"/>
      <c r="AMI8064" s="12"/>
      <c r="AMJ8064" s="12"/>
      <c r="AMK8064" s="12"/>
    </row>
    <row r="8065" spans="1:1025">
      <c r="A8065" s="23">
        <v>10</v>
      </c>
      <c r="B8065" s="23">
        <v>2005</v>
      </c>
      <c r="C8065" s="24">
        <v>137.88</v>
      </c>
      <c r="D8065" s="24">
        <v>41.97</v>
      </c>
      <c r="E8065" s="24">
        <v>300</v>
      </c>
      <c r="F8065" s="27">
        <v>0.46</v>
      </c>
      <c r="G8065" s="24" t="s">
        <v>110</v>
      </c>
      <c r="H8065" s="1"/>
      <c r="I8065" s="1"/>
      <c r="AD8065" s="1"/>
      <c r="AE8065" s="1"/>
      <c r="AG8065" s="7"/>
      <c r="AH8065" s="7"/>
      <c r="AI8065" s="7"/>
      <c r="IU8065" s="11"/>
      <c r="IV8065" s="11"/>
      <c r="IW8065" s="11"/>
      <c r="AMI8065" s="12"/>
      <c r="AMJ8065" s="12"/>
      <c r="AMK8065" s="12"/>
    </row>
    <row r="8066" spans="1:1025">
      <c r="A8066" s="23">
        <v>10</v>
      </c>
      <c r="B8066" s="23">
        <v>2005</v>
      </c>
      <c r="C8066" s="24">
        <v>137.88</v>
      </c>
      <c r="D8066" s="24">
        <v>41.97</v>
      </c>
      <c r="E8066" s="24">
        <v>400</v>
      </c>
      <c r="F8066" s="27">
        <v>0.53</v>
      </c>
      <c r="G8066" s="24" t="s">
        <v>110</v>
      </c>
      <c r="H8066" s="1"/>
      <c r="I8066" s="1"/>
      <c r="AD8066" s="1"/>
      <c r="AE8066" s="1"/>
      <c r="AG8066" s="7"/>
      <c r="AH8066" s="7"/>
      <c r="AI8066" s="7"/>
      <c r="IU8066" s="11"/>
      <c r="IV8066" s="11"/>
      <c r="IW8066" s="11"/>
      <c r="AMI8066" s="12"/>
      <c r="AMJ8066" s="12"/>
      <c r="AMK8066" s="12"/>
    </row>
    <row r="8067" spans="1:1025">
      <c r="A8067" s="23">
        <v>10</v>
      </c>
      <c r="B8067" s="23">
        <v>2005</v>
      </c>
      <c r="C8067" s="24">
        <v>137.88</v>
      </c>
      <c r="D8067" s="24">
        <v>41.97</v>
      </c>
      <c r="E8067" s="24">
        <v>600</v>
      </c>
      <c r="F8067" s="27">
        <v>0.57000000000000095</v>
      </c>
      <c r="G8067" s="24" t="s">
        <v>110</v>
      </c>
      <c r="H8067" s="1"/>
      <c r="I8067" s="1"/>
      <c r="AD8067" s="1"/>
      <c r="AE8067" s="1"/>
      <c r="AG8067" s="7"/>
      <c r="AH8067" s="7"/>
      <c r="AI8067" s="7"/>
      <c r="IU8067" s="11"/>
      <c r="IV8067" s="11"/>
      <c r="IW8067" s="11"/>
      <c r="AMI8067" s="12"/>
      <c r="AMJ8067" s="12"/>
      <c r="AMK8067" s="12"/>
    </row>
    <row r="8068" spans="1:1025">
      <c r="A8068" s="23">
        <v>10</v>
      </c>
      <c r="B8068" s="23">
        <v>2005</v>
      </c>
      <c r="C8068" s="24">
        <v>137.88</v>
      </c>
      <c r="D8068" s="24">
        <v>41.97</v>
      </c>
      <c r="E8068" s="24">
        <v>750</v>
      </c>
      <c r="F8068" s="27">
        <v>0.76</v>
      </c>
      <c r="G8068" s="24" t="s">
        <v>110</v>
      </c>
      <c r="H8068" s="1"/>
      <c r="I8068" s="1"/>
      <c r="AD8068" s="1"/>
      <c r="AE8068" s="1"/>
      <c r="AG8068" s="7"/>
      <c r="AH8068" s="7"/>
      <c r="AI8068" s="7"/>
      <c r="IU8068" s="11"/>
      <c r="IV8068" s="11"/>
      <c r="IW8068" s="11"/>
      <c r="AMI8068" s="12"/>
      <c r="AMJ8068" s="12"/>
      <c r="AMK8068" s="12"/>
    </row>
    <row r="8069" spans="1:1025">
      <c r="A8069" s="23">
        <v>10</v>
      </c>
      <c r="B8069" s="23">
        <v>2005</v>
      </c>
      <c r="C8069" s="24">
        <v>137.88</v>
      </c>
      <c r="D8069" s="24">
        <v>41.97</v>
      </c>
      <c r="E8069" s="24">
        <v>1000</v>
      </c>
      <c r="F8069" s="27">
        <v>0.8</v>
      </c>
      <c r="G8069" s="24" t="s">
        <v>110</v>
      </c>
      <c r="H8069" s="1"/>
      <c r="I8069" s="1"/>
      <c r="AD8069" s="1"/>
      <c r="AE8069" s="1"/>
      <c r="AG8069" s="7"/>
      <c r="AH8069" s="7"/>
      <c r="AI8069" s="7"/>
      <c r="IU8069" s="11"/>
      <c r="IV8069" s="11"/>
      <c r="IW8069" s="11"/>
      <c r="AMI8069" s="12"/>
      <c r="AMJ8069" s="12"/>
      <c r="AMK8069" s="12"/>
    </row>
    <row r="8070" spans="1:1025">
      <c r="A8070" s="23">
        <v>10</v>
      </c>
      <c r="B8070" s="23">
        <v>2005</v>
      </c>
      <c r="C8070" s="24">
        <v>137.88</v>
      </c>
      <c r="D8070" s="24">
        <v>41.97</v>
      </c>
      <c r="E8070" s="24">
        <v>1500</v>
      </c>
      <c r="F8070" s="27">
        <v>0.71</v>
      </c>
      <c r="G8070" s="24" t="s">
        <v>110</v>
      </c>
      <c r="H8070" s="1"/>
      <c r="I8070" s="1"/>
      <c r="AD8070" s="1"/>
      <c r="AE8070" s="1"/>
      <c r="AG8070" s="7"/>
      <c r="AH8070" s="7"/>
      <c r="AI8070" s="7"/>
      <c r="IU8070" s="11"/>
      <c r="IV8070" s="11"/>
      <c r="IW8070" s="11"/>
      <c r="AMI8070" s="12"/>
      <c r="AMJ8070" s="12"/>
      <c r="AMK8070" s="12"/>
    </row>
    <row r="8071" spans="1:1025">
      <c r="A8071" s="23">
        <v>10</v>
      </c>
      <c r="B8071" s="23">
        <v>2005</v>
      </c>
      <c r="C8071" s="24">
        <v>137.88</v>
      </c>
      <c r="D8071" s="24">
        <v>41.97</v>
      </c>
      <c r="E8071" s="24">
        <v>1750</v>
      </c>
      <c r="F8071" s="27">
        <v>0.67</v>
      </c>
      <c r="G8071" s="24" t="s">
        <v>110</v>
      </c>
      <c r="H8071" s="1"/>
      <c r="I8071" s="1"/>
      <c r="AD8071" s="1"/>
      <c r="AE8071" s="1"/>
      <c r="AG8071" s="7"/>
      <c r="AH8071" s="7"/>
      <c r="AI8071" s="7"/>
      <c r="IU8071" s="11"/>
      <c r="IV8071" s="11"/>
      <c r="IW8071" s="11"/>
      <c r="AMI8071" s="12"/>
      <c r="AMJ8071" s="12"/>
      <c r="AMK8071" s="12"/>
    </row>
    <row r="8072" spans="1:1025">
      <c r="A8072" s="23">
        <v>10</v>
      </c>
      <c r="B8072" s="23">
        <v>2005</v>
      </c>
      <c r="C8072" s="24">
        <v>137.88</v>
      </c>
      <c r="D8072" s="24">
        <v>41.97</v>
      </c>
      <c r="E8072" s="24">
        <v>2000</v>
      </c>
      <c r="F8072" s="27">
        <v>0.59</v>
      </c>
      <c r="G8072" s="24" t="s">
        <v>110</v>
      </c>
      <c r="H8072" s="1"/>
      <c r="I8072" s="1"/>
      <c r="AD8072" s="1"/>
      <c r="AE8072" s="1"/>
      <c r="AG8072" s="7"/>
      <c r="AH8072" s="7"/>
      <c r="AI8072" s="7"/>
      <c r="IU8072" s="11"/>
      <c r="IV8072" s="11"/>
      <c r="IW8072" s="11"/>
      <c r="AMI8072" s="12"/>
      <c r="AMJ8072" s="12"/>
      <c r="AMK8072" s="12"/>
    </row>
    <row r="8073" spans="1:1025">
      <c r="A8073" s="23">
        <v>10</v>
      </c>
      <c r="B8073" s="23">
        <v>2005</v>
      </c>
      <c r="C8073" s="24">
        <v>137.88</v>
      </c>
      <c r="D8073" s="24">
        <v>41.97</v>
      </c>
      <c r="E8073" s="24">
        <v>2250</v>
      </c>
      <c r="F8073" s="27">
        <v>0.55000000000000104</v>
      </c>
      <c r="G8073" s="24" t="s">
        <v>110</v>
      </c>
      <c r="H8073" s="1"/>
      <c r="I8073" s="1"/>
      <c r="AD8073" s="1"/>
      <c r="AE8073" s="1"/>
      <c r="AG8073" s="7"/>
      <c r="AH8073" s="7"/>
      <c r="AI8073" s="7"/>
      <c r="IU8073" s="11"/>
      <c r="IV8073" s="11"/>
      <c r="IW8073" s="11"/>
      <c r="AMI8073" s="12"/>
      <c r="AMJ8073" s="12"/>
      <c r="AMK8073" s="12"/>
    </row>
    <row r="8074" spans="1:1025">
      <c r="A8074" s="23">
        <v>10</v>
      </c>
      <c r="B8074" s="23">
        <v>2005</v>
      </c>
      <c r="C8074" s="24">
        <v>137.88</v>
      </c>
      <c r="D8074" s="24">
        <v>41.97</v>
      </c>
      <c r="E8074" s="24">
        <v>2500</v>
      </c>
      <c r="F8074" s="27">
        <v>0.5</v>
      </c>
      <c r="G8074" s="24" t="s">
        <v>110</v>
      </c>
      <c r="H8074" s="1"/>
      <c r="I8074" s="1"/>
      <c r="AD8074" s="1"/>
      <c r="AE8074" s="1"/>
      <c r="AG8074" s="7"/>
      <c r="AH8074" s="7"/>
      <c r="AI8074" s="7"/>
      <c r="IU8074" s="11"/>
      <c r="IV8074" s="11"/>
      <c r="IW8074" s="11"/>
      <c r="AMI8074" s="12"/>
      <c r="AMJ8074" s="12"/>
      <c r="AMK8074" s="12"/>
    </row>
    <row r="8075" spans="1:1025">
      <c r="A8075" s="23">
        <v>10</v>
      </c>
      <c r="B8075" s="23">
        <v>2005</v>
      </c>
      <c r="C8075" s="24">
        <v>137.88</v>
      </c>
      <c r="D8075" s="24">
        <v>41.97</v>
      </c>
      <c r="E8075" s="24">
        <v>2750</v>
      </c>
      <c r="F8075" s="27">
        <v>0.51</v>
      </c>
      <c r="G8075" s="24" t="s">
        <v>110</v>
      </c>
      <c r="H8075" s="1"/>
      <c r="I8075" s="1"/>
      <c r="AD8075" s="1"/>
      <c r="AE8075" s="1"/>
      <c r="AG8075" s="7"/>
      <c r="AH8075" s="7"/>
      <c r="AI8075" s="7"/>
      <c r="IU8075" s="11"/>
      <c r="IV8075" s="11"/>
      <c r="IW8075" s="11"/>
      <c r="AMI8075" s="12"/>
      <c r="AMJ8075" s="12"/>
      <c r="AMK8075" s="12"/>
    </row>
    <row r="8076" spans="1:1025">
      <c r="A8076" s="23">
        <v>10</v>
      </c>
      <c r="B8076" s="23">
        <v>2005</v>
      </c>
      <c r="C8076" s="24">
        <v>137.88</v>
      </c>
      <c r="D8076" s="24">
        <v>41.97</v>
      </c>
      <c r="E8076" s="24">
        <v>3000</v>
      </c>
      <c r="F8076" s="27">
        <v>0.54</v>
      </c>
      <c r="G8076" s="24" t="s">
        <v>110</v>
      </c>
      <c r="H8076" s="1"/>
      <c r="I8076" s="1"/>
      <c r="AD8076" s="1"/>
      <c r="AE8076" s="1"/>
      <c r="AG8076" s="7"/>
      <c r="AH8076" s="7"/>
      <c r="AI8076" s="7"/>
      <c r="IU8076" s="11"/>
      <c r="IV8076" s="11"/>
      <c r="IW8076" s="11"/>
      <c r="AMI8076" s="12"/>
      <c r="AMJ8076" s="12"/>
      <c r="AMK8076" s="12"/>
    </row>
    <row r="8077" spans="1:1025">
      <c r="A8077" s="23">
        <v>10</v>
      </c>
      <c r="B8077" s="23">
        <v>2005</v>
      </c>
      <c r="C8077" s="24">
        <v>137.88</v>
      </c>
      <c r="D8077" s="24">
        <v>41.97</v>
      </c>
      <c r="E8077" s="24">
        <v>3250</v>
      </c>
      <c r="F8077" s="27">
        <v>0.52</v>
      </c>
      <c r="G8077" s="24" t="s">
        <v>110</v>
      </c>
      <c r="H8077" s="1"/>
      <c r="I8077" s="1"/>
      <c r="AD8077" s="1"/>
      <c r="AE8077" s="1"/>
      <c r="AG8077" s="7"/>
      <c r="AH8077" s="7"/>
      <c r="AI8077" s="7"/>
      <c r="IU8077" s="11"/>
      <c r="IV8077" s="11"/>
      <c r="IW8077" s="11"/>
      <c r="AMI8077" s="12"/>
      <c r="AMJ8077" s="12"/>
      <c r="AMK8077" s="12"/>
    </row>
    <row r="8078" spans="1:1025">
      <c r="A8078" s="23">
        <v>10</v>
      </c>
      <c r="B8078" s="23">
        <v>2005</v>
      </c>
      <c r="C8078" s="24">
        <v>137.88</v>
      </c>
      <c r="D8078" s="24">
        <v>41.97</v>
      </c>
      <c r="E8078" s="24">
        <v>3500</v>
      </c>
      <c r="F8078" s="27">
        <v>0.5</v>
      </c>
      <c r="G8078" s="24" t="s">
        <v>110</v>
      </c>
      <c r="H8078" s="1"/>
      <c r="I8078" s="1"/>
      <c r="AD8078" s="1"/>
      <c r="AE8078" s="1"/>
      <c r="AG8078" s="7"/>
      <c r="AH8078" s="7"/>
      <c r="AI8078" s="7"/>
      <c r="IU8078" s="11"/>
      <c r="IV8078" s="11"/>
      <c r="IW8078" s="11"/>
      <c r="AMI8078" s="12"/>
      <c r="AMJ8078" s="12"/>
      <c r="AMK8078" s="12"/>
    </row>
    <row r="8079" spans="1:1025">
      <c r="A8079" s="23">
        <v>10</v>
      </c>
      <c r="B8079" s="23">
        <v>2005</v>
      </c>
      <c r="C8079" s="24">
        <v>137.25</v>
      </c>
      <c r="D8079" s="24">
        <v>39.65</v>
      </c>
      <c r="E8079" s="24">
        <v>5</v>
      </c>
      <c r="F8079" s="27">
        <v>0.17</v>
      </c>
      <c r="G8079" s="24" t="s">
        <v>110</v>
      </c>
      <c r="H8079" s="1"/>
      <c r="I8079" s="1"/>
      <c r="AD8079" s="1"/>
      <c r="AE8079" s="1"/>
      <c r="AG8079" s="7"/>
      <c r="AH8079" s="7"/>
      <c r="AI8079" s="7"/>
      <c r="IU8079" s="11"/>
      <c r="IV8079" s="11"/>
      <c r="IW8079" s="11"/>
      <c r="AMI8079" s="12"/>
      <c r="AMJ8079" s="12"/>
      <c r="AMK8079" s="12"/>
    </row>
    <row r="8080" spans="1:1025">
      <c r="A8080" s="23">
        <v>10</v>
      </c>
      <c r="B8080" s="23">
        <v>2005</v>
      </c>
      <c r="C8080" s="24">
        <v>137.25</v>
      </c>
      <c r="D8080" s="24">
        <v>39.65</v>
      </c>
      <c r="E8080" s="24">
        <v>10</v>
      </c>
      <c r="F8080" s="27">
        <v>0.14000000000000001</v>
      </c>
      <c r="G8080" s="24" t="s">
        <v>110</v>
      </c>
      <c r="H8080" s="1"/>
      <c r="I8080" s="1"/>
      <c r="AD8080" s="1"/>
      <c r="AE8080" s="1"/>
      <c r="AG8080" s="7"/>
      <c r="AH8080" s="7"/>
      <c r="AI8080" s="7"/>
      <c r="IU8080" s="11"/>
      <c r="IV8080" s="11"/>
      <c r="IW8080" s="11"/>
      <c r="AMI8080" s="12"/>
      <c r="AMJ8080" s="12"/>
      <c r="AMK8080" s="12"/>
    </row>
    <row r="8081" spans="1:1025">
      <c r="A8081" s="23">
        <v>10</v>
      </c>
      <c r="B8081" s="23">
        <v>2005</v>
      </c>
      <c r="C8081" s="24">
        <v>137.25</v>
      </c>
      <c r="D8081" s="24">
        <v>39.65</v>
      </c>
      <c r="E8081" s="24">
        <v>20</v>
      </c>
      <c r="F8081" s="27">
        <v>0.15</v>
      </c>
      <c r="G8081" s="24" t="s">
        <v>110</v>
      </c>
      <c r="H8081" s="1"/>
      <c r="I8081" s="1"/>
      <c r="AD8081" s="1"/>
      <c r="AE8081" s="1"/>
      <c r="AG8081" s="7"/>
      <c r="AH8081" s="7"/>
      <c r="AI8081" s="7"/>
      <c r="IU8081" s="11"/>
      <c r="IV8081" s="11"/>
      <c r="IW8081" s="11"/>
      <c r="AMI8081" s="12"/>
      <c r="AMJ8081" s="12"/>
      <c r="AMK8081" s="12"/>
    </row>
    <row r="8082" spans="1:1025">
      <c r="A8082" s="23">
        <v>10</v>
      </c>
      <c r="B8082" s="23">
        <v>2005</v>
      </c>
      <c r="C8082" s="24">
        <v>137.25</v>
      </c>
      <c r="D8082" s="24">
        <v>39.65</v>
      </c>
      <c r="E8082" s="24">
        <v>30</v>
      </c>
      <c r="F8082" s="27">
        <v>0.14000000000000001</v>
      </c>
      <c r="G8082" s="24" t="s">
        <v>110</v>
      </c>
      <c r="H8082" s="1"/>
      <c r="I8082" s="1"/>
      <c r="AD8082" s="1"/>
      <c r="AE8082" s="1"/>
      <c r="AG8082" s="7"/>
      <c r="AH8082" s="7"/>
      <c r="AI8082" s="7"/>
      <c r="IU8082" s="11"/>
      <c r="IV8082" s="11"/>
      <c r="IW8082" s="11"/>
      <c r="AMI8082" s="12"/>
      <c r="AMJ8082" s="12"/>
      <c r="AMK8082" s="12"/>
    </row>
    <row r="8083" spans="1:1025">
      <c r="A8083" s="23">
        <v>10</v>
      </c>
      <c r="B8083" s="23">
        <v>2005</v>
      </c>
      <c r="C8083" s="24">
        <v>137.25</v>
      </c>
      <c r="D8083" s="24">
        <v>39.65</v>
      </c>
      <c r="E8083" s="24">
        <v>50</v>
      </c>
      <c r="F8083" s="27">
        <v>0.18</v>
      </c>
      <c r="G8083" s="24" t="s">
        <v>110</v>
      </c>
      <c r="H8083" s="1"/>
      <c r="I8083" s="1"/>
      <c r="AD8083" s="1"/>
      <c r="AE8083" s="1"/>
      <c r="AG8083" s="7"/>
      <c r="AH8083" s="7"/>
      <c r="AI8083" s="7"/>
      <c r="IU8083" s="11"/>
      <c r="IV8083" s="11"/>
      <c r="IW8083" s="11"/>
      <c r="AMI8083" s="12"/>
      <c r="AMJ8083" s="12"/>
      <c r="AMK8083" s="12"/>
    </row>
    <row r="8084" spans="1:1025">
      <c r="A8084" s="23">
        <v>10</v>
      </c>
      <c r="B8084" s="23">
        <v>2005</v>
      </c>
      <c r="C8084" s="24">
        <v>137.25</v>
      </c>
      <c r="D8084" s="24">
        <v>39.65</v>
      </c>
      <c r="E8084" s="24">
        <v>75</v>
      </c>
      <c r="F8084" s="27">
        <v>0.36</v>
      </c>
      <c r="G8084" s="24" t="s">
        <v>110</v>
      </c>
      <c r="H8084" s="1"/>
      <c r="I8084" s="1"/>
      <c r="AD8084" s="1"/>
      <c r="AE8084" s="1"/>
      <c r="AG8084" s="7"/>
      <c r="AH8084" s="7"/>
      <c r="AI8084" s="7"/>
      <c r="IU8084" s="11"/>
      <c r="IV8084" s="11"/>
      <c r="IW8084" s="11"/>
      <c r="AMI8084" s="12"/>
      <c r="AMJ8084" s="12"/>
      <c r="AMK8084" s="12"/>
    </row>
    <row r="8085" spans="1:1025">
      <c r="A8085" s="23">
        <v>10</v>
      </c>
      <c r="B8085" s="23">
        <v>2005</v>
      </c>
      <c r="C8085" s="24">
        <v>137.25</v>
      </c>
      <c r="D8085" s="24">
        <v>39.65</v>
      </c>
      <c r="E8085" s="24">
        <v>100</v>
      </c>
      <c r="F8085" s="27">
        <v>0.21</v>
      </c>
      <c r="G8085" s="24" t="s">
        <v>110</v>
      </c>
      <c r="H8085" s="1"/>
      <c r="I8085" s="1"/>
      <c r="AD8085" s="1"/>
      <c r="AE8085" s="1"/>
      <c r="AG8085" s="7"/>
      <c r="AH8085" s="7"/>
      <c r="AI8085" s="7"/>
      <c r="IU8085" s="11"/>
      <c r="IV8085" s="11"/>
      <c r="IW8085" s="11"/>
      <c r="AMI8085" s="12"/>
      <c r="AMJ8085" s="12"/>
      <c r="AMK8085" s="12"/>
    </row>
    <row r="8086" spans="1:1025">
      <c r="A8086" s="23">
        <v>10</v>
      </c>
      <c r="B8086" s="23">
        <v>2005</v>
      </c>
      <c r="C8086" s="24">
        <v>137.25</v>
      </c>
      <c r="D8086" s="24">
        <v>39.65</v>
      </c>
      <c r="E8086" s="24">
        <v>125</v>
      </c>
      <c r="F8086" s="27">
        <v>0.14000000000000001</v>
      </c>
      <c r="G8086" s="24" t="s">
        <v>110</v>
      </c>
      <c r="H8086" s="1"/>
      <c r="I8086" s="1"/>
      <c r="AD8086" s="1"/>
      <c r="AE8086" s="1"/>
      <c r="AG8086" s="7"/>
      <c r="AH8086" s="7"/>
      <c r="AI8086" s="7"/>
      <c r="IU8086" s="11"/>
      <c r="IV8086" s="11"/>
      <c r="IW8086" s="11"/>
      <c r="AMI8086" s="12"/>
      <c r="AMJ8086" s="12"/>
      <c r="AMK8086" s="12"/>
    </row>
    <row r="8087" spans="1:1025">
      <c r="A8087" s="23">
        <v>10</v>
      </c>
      <c r="B8087" s="23">
        <v>2005</v>
      </c>
      <c r="C8087" s="24">
        <v>137.25</v>
      </c>
      <c r="D8087" s="24">
        <v>39.65</v>
      </c>
      <c r="E8087" s="24">
        <v>150</v>
      </c>
      <c r="F8087" s="27">
        <v>0.28000000000000003</v>
      </c>
      <c r="G8087" s="24" t="s">
        <v>110</v>
      </c>
      <c r="H8087" s="1"/>
      <c r="I8087" s="1"/>
      <c r="AD8087" s="1"/>
      <c r="AE8087" s="1"/>
      <c r="AG8087" s="7"/>
      <c r="AH8087" s="7"/>
      <c r="AI8087" s="7"/>
      <c r="IU8087" s="11"/>
      <c r="IV8087" s="11"/>
      <c r="IW8087" s="11"/>
      <c r="AMI8087" s="12"/>
      <c r="AMJ8087" s="12"/>
      <c r="AMK8087" s="12"/>
    </row>
    <row r="8088" spans="1:1025">
      <c r="A8088" s="23">
        <v>10</v>
      </c>
      <c r="B8088" s="23">
        <v>2005</v>
      </c>
      <c r="C8088" s="24">
        <v>137.25</v>
      </c>
      <c r="D8088" s="24">
        <v>39.65</v>
      </c>
      <c r="E8088" s="24">
        <v>200</v>
      </c>
      <c r="F8088" s="27">
        <v>0.27</v>
      </c>
      <c r="G8088" s="24" t="s">
        <v>110</v>
      </c>
      <c r="H8088" s="1"/>
      <c r="I8088" s="1"/>
      <c r="AD8088" s="1"/>
      <c r="AE8088" s="1"/>
      <c r="AG8088" s="7"/>
      <c r="AH8088" s="7"/>
      <c r="AI8088" s="7"/>
      <c r="IU8088" s="11"/>
      <c r="IV8088" s="11"/>
      <c r="IW8088" s="11"/>
      <c r="AMI8088" s="12"/>
      <c r="AMJ8088" s="12"/>
      <c r="AMK8088" s="12"/>
    </row>
    <row r="8089" spans="1:1025">
      <c r="A8089" s="23">
        <v>10</v>
      </c>
      <c r="B8089" s="23">
        <v>2005</v>
      </c>
      <c r="C8089" s="24">
        <v>137.25</v>
      </c>
      <c r="D8089" s="24">
        <v>39.65</v>
      </c>
      <c r="E8089" s="24">
        <v>250</v>
      </c>
      <c r="F8089" s="27">
        <v>0.76</v>
      </c>
      <c r="G8089" s="24" t="s">
        <v>110</v>
      </c>
      <c r="H8089" s="1"/>
      <c r="I8089" s="1"/>
      <c r="AD8089" s="1"/>
      <c r="AE8089" s="1"/>
      <c r="AG8089" s="7"/>
      <c r="AH8089" s="7"/>
      <c r="AI8089" s="7"/>
      <c r="IU8089" s="11"/>
      <c r="IV8089" s="11"/>
      <c r="IW8089" s="11"/>
      <c r="AMI8089" s="12"/>
      <c r="AMJ8089" s="12"/>
      <c r="AMK8089" s="12"/>
    </row>
    <row r="8090" spans="1:1025">
      <c r="A8090" s="23">
        <v>10</v>
      </c>
      <c r="B8090" s="23">
        <v>2005</v>
      </c>
      <c r="C8090" s="24">
        <v>137.25</v>
      </c>
      <c r="D8090" s="24">
        <v>39.65</v>
      </c>
      <c r="E8090" s="24">
        <v>300</v>
      </c>
      <c r="F8090" s="27">
        <v>0.6</v>
      </c>
      <c r="G8090" s="24" t="s">
        <v>110</v>
      </c>
      <c r="H8090" s="1"/>
      <c r="I8090" s="1"/>
      <c r="AD8090" s="1"/>
      <c r="AE8090" s="1"/>
      <c r="AG8090" s="7"/>
      <c r="AH8090" s="7"/>
      <c r="AI8090" s="7"/>
      <c r="IU8090" s="11"/>
      <c r="IV8090" s="11"/>
      <c r="IW8090" s="11"/>
      <c r="AMI8090" s="12"/>
      <c r="AMJ8090" s="12"/>
      <c r="AMK8090" s="12"/>
    </row>
    <row r="8091" spans="1:1025">
      <c r="A8091" s="23">
        <v>10</v>
      </c>
      <c r="B8091" s="23">
        <v>2005</v>
      </c>
      <c r="C8091" s="24">
        <v>137.25</v>
      </c>
      <c r="D8091" s="24">
        <v>39.65</v>
      </c>
      <c r="E8091" s="24">
        <v>400</v>
      </c>
      <c r="F8091" s="27">
        <v>0.54</v>
      </c>
      <c r="G8091" s="24" t="s">
        <v>110</v>
      </c>
      <c r="H8091" s="1"/>
      <c r="I8091" s="1"/>
      <c r="AD8091" s="1"/>
      <c r="AE8091" s="1"/>
      <c r="AG8091" s="7"/>
      <c r="AH8091" s="7"/>
      <c r="AI8091" s="7"/>
      <c r="IU8091" s="11"/>
      <c r="IV8091" s="11"/>
      <c r="IW8091" s="11"/>
      <c r="AMI8091" s="12"/>
      <c r="AMJ8091" s="12"/>
      <c r="AMK8091" s="12"/>
    </row>
    <row r="8092" spans="1:1025">
      <c r="A8092" s="23">
        <v>10</v>
      </c>
      <c r="B8092" s="23">
        <v>2005</v>
      </c>
      <c r="C8092" s="24">
        <v>137.25</v>
      </c>
      <c r="D8092" s="24">
        <v>39.65</v>
      </c>
      <c r="E8092" s="24">
        <v>500</v>
      </c>
      <c r="F8092" s="27">
        <v>0.75</v>
      </c>
      <c r="G8092" s="24" t="s">
        <v>110</v>
      </c>
      <c r="H8092" s="1"/>
      <c r="I8092" s="1"/>
      <c r="AD8092" s="1"/>
      <c r="AE8092" s="1"/>
      <c r="AG8092" s="7"/>
      <c r="AH8092" s="7"/>
      <c r="AI8092" s="7"/>
      <c r="IU8092" s="11"/>
      <c r="IV8092" s="11"/>
      <c r="IW8092" s="11"/>
      <c r="AMI8092" s="12"/>
      <c r="AMJ8092" s="12"/>
      <c r="AMK8092" s="12"/>
    </row>
    <row r="8093" spans="1:1025">
      <c r="A8093" s="23">
        <v>10</v>
      </c>
      <c r="B8093" s="23">
        <v>2005</v>
      </c>
      <c r="C8093" s="24">
        <v>137.25</v>
      </c>
      <c r="D8093" s="24">
        <v>39.65</v>
      </c>
      <c r="E8093" s="24">
        <v>600</v>
      </c>
      <c r="F8093" s="27">
        <v>0.74</v>
      </c>
      <c r="G8093" s="24" t="s">
        <v>110</v>
      </c>
      <c r="H8093" s="1"/>
      <c r="I8093" s="1"/>
      <c r="AD8093" s="1"/>
      <c r="AE8093" s="1"/>
      <c r="AG8093" s="7"/>
      <c r="AH8093" s="7"/>
      <c r="AI8093" s="7"/>
      <c r="IU8093" s="11"/>
      <c r="IV8093" s="11"/>
      <c r="IW8093" s="11"/>
      <c r="AMI8093" s="12"/>
      <c r="AMJ8093" s="12"/>
      <c r="AMK8093" s="12"/>
    </row>
    <row r="8094" spans="1:1025">
      <c r="A8094" s="23">
        <v>10</v>
      </c>
      <c r="B8094" s="23">
        <v>2005</v>
      </c>
      <c r="C8094" s="24">
        <v>137.25</v>
      </c>
      <c r="D8094" s="24">
        <v>39.65</v>
      </c>
      <c r="E8094" s="24">
        <v>700</v>
      </c>
      <c r="F8094" s="27">
        <v>0.82</v>
      </c>
      <c r="G8094" s="24" t="s">
        <v>110</v>
      </c>
      <c r="H8094" s="1"/>
      <c r="I8094" s="1"/>
      <c r="AD8094" s="1"/>
      <c r="AE8094" s="1"/>
      <c r="AG8094" s="7"/>
      <c r="AH8094" s="7"/>
      <c r="AI8094" s="7"/>
      <c r="IU8094" s="11"/>
      <c r="IV8094" s="11"/>
      <c r="IW8094" s="11"/>
      <c r="AMI8094" s="12"/>
      <c r="AMJ8094" s="12"/>
      <c r="AMK8094" s="12"/>
    </row>
    <row r="8095" spans="1:1025">
      <c r="A8095" s="23">
        <v>10</v>
      </c>
      <c r="B8095" s="23">
        <v>2005</v>
      </c>
      <c r="C8095" s="24">
        <v>137.25</v>
      </c>
      <c r="D8095" s="24">
        <v>39.65</v>
      </c>
      <c r="E8095" s="24">
        <v>800</v>
      </c>
      <c r="F8095" s="27">
        <v>0.82</v>
      </c>
      <c r="G8095" s="24" t="s">
        <v>110</v>
      </c>
      <c r="H8095" s="1"/>
      <c r="I8095" s="1"/>
      <c r="AD8095" s="1"/>
      <c r="AE8095" s="1"/>
      <c r="AG8095" s="7"/>
      <c r="AH8095" s="7"/>
      <c r="AI8095" s="7"/>
      <c r="IU8095" s="11"/>
      <c r="IV8095" s="11"/>
      <c r="IW8095" s="11"/>
      <c r="AMI8095" s="12"/>
      <c r="AMJ8095" s="12"/>
      <c r="AMK8095" s="12"/>
    </row>
    <row r="8096" spans="1:1025">
      <c r="A8096" s="23">
        <v>10</v>
      </c>
      <c r="B8096" s="23">
        <v>2005</v>
      </c>
      <c r="C8096" s="24">
        <v>137.25</v>
      </c>
      <c r="D8096" s="24">
        <v>39.65</v>
      </c>
      <c r="E8096" s="24">
        <v>1000</v>
      </c>
      <c r="F8096" s="27">
        <v>0.78</v>
      </c>
      <c r="G8096" s="24" t="s">
        <v>110</v>
      </c>
      <c r="H8096" s="1"/>
      <c r="I8096" s="1"/>
      <c r="AD8096" s="1"/>
      <c r="AE8096" s="1"/>
      <c r="AG8096" s="7"/>
      <c r="AH8096" s="7"/>
      <c r="AI8096" s="7"/>
      <c r="IU8096" s="11"/>
      <c r="IV8096" s="11"/>
      <c r="IW8096" s="11"/>
      <c r="AMI8096" s="12"/>
      <c r="AMJ8096" s="12"/>
      <c r="AMK8096" s="12"/>
    </row>
    <row r="8097" spans="1:1025">
      <c r="A8097" s="23">
        <v>10</v>
      </c>
      <c r="B8097" s="23">
        <v>2005</v>
      </c>
      <c r="C8097" s="24">
        <v>137.25</v>
      </c>
      <c r="D8097" s="24">
        <v>39.65</v>
      </c>
      <c r="E8097" s="24">
        <v>1250</v>
      </c>
      <c r="F8097" s="27">
        <v>0.67</v>
      </c>
      <c r="G8097" s="24" t="s">
        <v>110</v>
      </c>
      <c r="H8097" s="1"/>
      <c r="I8097" s="1"/>
      <c r="AD8097" s="1"/>
      <c r="AE8097" s="1"/>
      <c r="AG8097" s="7"/>
      <c r="AH8097" s="7"/>
      <c r="AI8097" s="7"/>
      <c r="IU8097" s="11"/>
      <c r="IV8097" s="11"/>
      <c r="IW8097" s="11"/>
      <c r="AMI8097" s="12"/>
      <c r="AMJ8097" s="12"/>
      <c r="AMK8097" s="12"/>
    </row>
    <row r="8098" spans="1:1025">
      <c r="A8098" s="23">
        <v>10</v>
      </c>
      <c r="B8098" s="23">
        <v>2005</v>
      </c>
      <c r="C8098" s="24">
        <v>137.25</v>
      </c>
      <c r="D8098" s="24">
        <v>39.65</v>
      </c>
      <c r="E8098" s="24">
        <v>1500</v>
      </c>
      <c r="F8098" s="27">
        <v>0.55000000000000104</v>
      </c>
      <c r="G8098" s="24" t="s">
        <v>110</v>
      </c>
      <c r="H8098" s="1"/>
      <c r="I8098" s="1"/>
      <c r="AD8098" s="1"/>
      <c r="AE8098" s="1"/>
      <c r="AG8098" s="7"/>
      <c r="AH8098" s="7"/>
      <c r="AI8098" s="7"/>
      <c r="IU8098" s="11"/>
      <c r="IV8098" s="11"/>
      <c r="IW8098" s="11"/>
      <c r="AMI8098" s="12"/>
      <c r="AMJ8098" s="12"/>
      <c r="AMK8098" s="12"/>
    </row>
    <row r="8099" spans="1:1025">
      <c r="A8099" s="23">
        <v>10</v>
      </c>
      <c r="B8099" s="23">
        <v>2005</v>
      </c>
      <c r="C8099" s="24">
        <v>137.25</v>
      </c>
      <c r="D8099" s="24">
        <v>39.65</v>
      </c>
      <c r="E8099" s="24">
        <v>1750</v>
      </c>
      <c r="F8099" s="27">
        <v>0.52</v>
      </c>
      <c r="G8099" s="24" t="s">
        <v>110</v>
      </c>
      <c r="H8099" s="1"/>
      <c r="I8099" s="1"/>
      <c r="AD8099" s="1"/>
      <c r="AE8099" s="1"/>
      <c r="AG8099" s="7"/>
      <c r="AH8099" s="7"/>
      <c r="AI8099" s="7"/>
      <c r="IU8099" s="11"/>
      <c r="IV8099" s="11"/>
      <c r="IW8099" s="11"/>
      <c r="AMI8099" s="12"/>
      <c r="AMJ8099" s="12"/>
      <c r="AMK8099" s="12"/>
    </row>
    <row r="8100" spans="1:1025">
      <c r="A8100" s="23">
        <v>10</v>
      </c>
      <c r="B8100" s="23">
        <v>2005</v>
      </c>
      <c r="C8100" s="24">
        <v>137.25</v>
      </c>
      <c r="D8100" s="24">
        <v>39.65</v>
      </c>
      <c r="E8100" s="24">
        <v>2000</v>
      </c>
      <c r="F8100" s="27">
        <v>0.48</v>
      </c>
      <c r="G8100" s="24" t="s">
        <v>110</v>
      </c>
      <c r="H8100" s="1"/>
      <c r="I8100" s="1"/>
      <c r="AD8100" s="1"/>
      <c r="AE8100" s="1"/>
      <c r="AG8100" s="7"/>
      <c r="AH8100" s="7"/>
      <c r="AI8100" s="7"/>
      <c r="IU8100" s="11"/>
      <c r="IV8100" s="11"/>
      <c r="IW8100" s="11"/>
      <c r="AMI8100" s="12"/>
      <c r="AMJ8100" s="12"/>
      <c r="AMK8100" s="12"/>
    </row>
    <row r="8101" spans="1:1025">
      <c r="A8101" s="23">
        <v>10</v>
      </c>
      <c r="B8101" s="23">
        <v>2005</v>
      </c>
      <c r="C8101" s="24">
        <v>137.25</v>
      </c>
      <c r="D8101" s="24">
        <v>39.65</v>
      </c>
      <c r="E8101" s="24">
        <v>2250</v>
      </c>
      <c r="F8101" s="27">
        <v>0.44</v>
      </c>
      <c r="G8101" s="24" t="s">
        <v>110</v>
      </c>
      <c r="H8101" s="1"/>
      <c r="I8101" s="1"/>
      <c r="AD8101" s="1"/>
      <c r="AE8101" s="1"/>
      <c r="AG8101" s="7"/>
      <c r="AH8101" s="7"/>
      <c r="AI8101" s="7"/>
      <c r="IU8101" s="11"/>
      <c r="IV8101" s="11"/>
      <c r="IW8101" s="11"/>
      <c r="AMI8101" s="12"/>
      <c r="AMJ8101" s="12"/>
      <c r="AMK8101" s="12"/>
    </row>
    <row r="8102" spans="1:1025">
      <c r="A8102" s="23">
        <v>10</v>
      </c>
      <c r="B8102" s="23">
        <v>2005</v>
      </c>
      <c r="C8102" s="24">
        <v>137.25</v>
      </c>
      <c r="D8102" s="24">
        <v>39.65</v>
      </c>
      <c r="E8102" s="24">
        <v>2500</v>
      </c>
      <c r="F8102" s="27">
        <v>0.46</v>
      </c>
      <c r="G8102" s="24" t="s">
        <v>110</v>
      </c>
      <c r="H8102" s="1"/>
      <c r="I8102" s="1"/>
      <c r="AD8102" s="1"/>
      <c r="AE8102" s="1"/>
      <c r="AG8102" s="7"/>
      <c r="AH8102" s="7"/>
      <c r="AI8102" s="7"/>
      <c r="IU8102" s="11"/>
      <c r="IV8102" s="11"/>
      <c r="IW8102" s="11"/>
      <c r="AMI8102" s="12"/>
      <c r="AMJ8102" s="12"/>
      <c r="AMK8102" s="12"/>
    </row>
    <row r="8103" spans="1:1025">
      <c r="A8103" s="23">
        <v>6</v>
      </c>
      <c r="B8103" s="23">
        <v>1993</v>
      </c>
      <c r="C8103" s="24">
        <v>1.0009999999999999</v>
      </c>
      <c r="D8103" s="24">
        <v>60.204999999999998</v>
      </c>
      <c r="E8103" s="24">
        <v>10</v>
      </c>
      <c r="F8103" s="27">
        <v>1.4</v>
      </c>
      <c r="G8103" s="24" t="s">
        <v>111</v>
      </c>
      <c r="H8103" s="1"/>
      <c r="I8103" s="1"/>
      <c r="AD8103" s="1"/>
      <c r="AE8103" s="1"/>
      <c r="AG8103" s="7"/>
      <c r="AH8103" s="7"/>
      <c r="AI8103" s="7"/>
      <c r="IU8103" s="11"/>
      <c r="IV8103" s="11"/>
      <c r="IW8103" s="11"/>
      <c r="AMI8103" s="12"/>
      <c r="AMJ8103" s="12"/>
      <c r="AMK8103" s="12"/>
    </row>
    <row r="8104" spans="1:1025">
      <c r="A8104" s="23">
        <v>6</v>
      </c>
      <c r="B8104" s="23">
        <v>1993</v>
      </c>
      <c r="C8104" s="24">
        <v>1.0009999999999999</v>
      </c>
      <c r="D8104" s="24">
        <v>60.204999999999998</v>
      </c>
      <c r="E8104" s="24">
        <v>30</v>
      </c>
      <c r="F8104" s="27">
        <v>3.5</v>
      </c>
      <c r="G8104" s="24" t="s">
        <v>111</v>
      </c>
      <c r="H8104" s="1"/>
      <c r="I8104" s="1"/>
      <c r="AD8104" s="1"/>
      <c r="AE8104" s="1"/>
      <c r="AG8104" s="7"/>
      <c r="AH8104" s="7"/>
      <c r="AI8104" s="7"/>
      <c r="IU8104" s="11"/>
      <c r="IV8104" s="11"/>
      <c r="IW8104" s="11"/>
      <c r="AMI8104" s="12"/>
      <c r="AMJ8104" s="12"/>
      <c r="AMK8104" s="12"/>
    </row>
    <row r="8105" spans="1:1025">
      <c r="A8105" s="23">
        <v>6</v>
      </c>
      <c r="B8105" s="23">
        <v>1993</v>
      </c>
      <c r="C8105" s="24">
        <v>1.0009999999999999</v>
      </c>
      <c r="D8105" s="24">
        <v>60.204999999999998</v>
      </c>
      <c r="E8105" s="24">
        <v>40</v>
      </c>
      <c r="F8105" s="27">
        <v>2.4</v>
      </c>
      <c r="G8105" s="24" t="s">
        <v>111</v>
      </c>
      <c r="H8105" s="1"/>
      <c r="I8105" s="1"/>
      <c r="AD8105" s="1"/>
      <c r="AE8105" s="1"/>
      <c r="AG8105" s="7"/>
      <c r="AH8105" s="7"/>
      <c r="AI8105" s="7"/>
      <c r="IU8105" s="11"/>
      <c r="IV8105" s="11"/>
      <c r="IW8105" s="11"/>
      <c r="AMI8105" s="12"/>
      <c r="AMJ8105" s="12"/>
      <c r="AMK8105" s="12"/>
    </row>
    <row r="8106" spans="1:1025">
      <c r="A8106" s="23">
        <v>6</v>
      </c>
      <c r="B8106" s="23">
        <v>1993</v>
      </c>
      <c r="C8106" s="24">
        <v>1.2030000000000001</v>
      </c>
      <c r="D8106" s="24">
        <v>60.488999999999997</v>
      </c>
      <c r="E8106" s="24">
        <v>10</v>
      </c>
      <c r="F8106" s="27">
        <v>1.2</v>
      </c>
      <c r="G8106" s="24" t="s">
        <v>111</v>
      </c>
      <c r="H8106" s="1"/>
      <c r="I8106" s="1"/>
      <c r="AD8106" s="1"/>
      <c r="AE8106" s="1"/>
      <c r="AG8106" s="7"/>
      <c r="AH8106" s="7"/>
      <c r="AI8106" s="7"/>
      <c r="IU8106" s="11"/>
      <c r="IV8106" s="11"/>
      <c r="IW8106" s="11"/>
      <c r="AMI8106" s="12"/>
      <c r="AMJ8106" s="12"/>
      <c r="AMK8106" s="12"/>
    </row>
    <row r="8107" spans="1:1025">
      <c r="A8107" s="23">
        <v>6</v>
      </c>
      <c r="B8107" s="23">
        <v>1993</v>
      </c>
      <c r="C8107" s="24">
        <v>1.2030000000000001</v>
      </c>
      <c r="D8107" s="24">
        <v>60.488999999999997</v>
      </c>
      <c r="E8107" s="24">
        <v>30</v>
      </c>
      <c r="F8107" s="27">
        <v>1.2</v>
      </c>
      <c r="G8107" s="24" t="s">
        <v>111</v>
      </c>
      <c r="H8107" s="1"/>
      <c r="I8107" s="1"/>
      <c r="AD8107" s="1"/>
      <c r="AE8107" s="1"/>
      <c r="AG8107" s="7"/>
      <c r="AH8107" s="7"/>
      <c r="AI8107" s="7"/>
      <c r="IU8107" s="11"/>
      <c r="IV8107" s="11"/>
      <c r="IW8107" s="11"/>
      <c r="AMI8107" s="12"/>
      <c r="AMJ8107" s="12"/>
      <c r="AMK8107" s="12"/>
    </row>
    <row r="8108" spans="1:1025">
      <c r="A8108" s="23">
        <v>6</v>
      </c>
      <c r="B8108" s="23">
        <v>1993</v>
      </c>
      <c r="C8108" s="24">
        <v>1.2030000000000001</v>
      </c>
      <c r="D8108" s="24">
        <v>60.488999999999997</v>
      </c>
      <c r="E8108" s="24">
        <v>40</v>
      </c>
      <c r="F8108" s="27">
        <v>1.9</v>
      </c>
      <c r="G8108" s="24" t="s">
        <v>111</v>
      </c>
      <c r="H8108" s="1"/>
      <c r="I8108" s="1"/>
      <c r="AD8108" s="1"/>
      <c r="AE8108" s="1"/>
      <c r="AG8108" s="7"/>
      <c r="AH8108" s="7"/>
      <c r="AI8108" s="7"/>
      <c r="IU8108" s="11"/>
      <c r="IV8108" s="11"/>
      <c r="IW8108" s="11"/>
      <c r="AMI8108" s="12"/>
      <c r="AMJ8108" s="12"/>
      <c r="AMK8108" s="12"/>
    </row>
    <row r="8109" spans="1:1025">
      <c r="A8109" s="23">
        <v>6</v>
      </c>
      <c r="B8109" s="23">
        <v>1993</v>
      </c>
      <c r="C8109" s="24">
        <v>1.2030000000000001</v>
      </c>
      <c r="D8109" s="24">
        <v>60.488999999999997</v>
      </c>
      <c r="E8109" s="24">
        <v>50</v>
      </c>
      <c r="F8109" s="27">
        <v>1.2</v>
      </c>
      <c r="G8109" s="24" t="s">
        <v>111</v>
      </c>
      <c r="H8109" s="1"/>
      <c r="I8109" s="1"/>
      <c r="AD8109" s="1"/>
      <c r="AE8109" s="1"/>
      <c r="AG8109" s="7"/>
      <c r="AH8109" s="7"/>
      <c r="AI8109" s="7"/>
      <c r="IU8109" s="11"/>
      <c r="IV8109" s="11"/>
      <c r="IW8109" s="11"/>
      <c r="AMI8109" s="12"/>
      <c r="AMJ8109" s="12"/>
      <c r="AMK8109" s="12"/>
    </row>
    <row r="8110" spans="1:1025">
      <c r="A8110" s="23">
        <v>6</v>
      </c>
      <c r="B8110" s="23">
        <v>1993</v>
      </c>
      <c r="C8110" s="24">
        <v>1.2869999999999999</v>
      </c>
      <c r="D8110" s="24">
        <v>60.493000000000002</v>
      </c>
      <c r="E8110" s="24">
        <v>20</v>
      </c>
      <c r="F8110" s="27">
        <v>1.7</v>
      </c>
      <c r="G8110" s="24" t="s">
        <v>111</v>
      </c>
      <c r="H8110" s="1"/>
      <c r="I8110" s="1"/>
      <c r="AD8110" s="1"/>
      <c r="AE8110" s="1"/>
      <c r="AG8110" s="7"/>
      <c r="AH8110" s="7"/>
      <c r="AI8110" s="7"/>
      <c r="IU8110" s="11"/>
      <c r="IV8110" s="11"/>
      <c r="IW8110" s="11"/>
      <c r="AMI8110" s="12"/>
      <c r="AMJ8110" s="12"/>
      <c r="AMK8110" s="12"/>
    </row>
    <row r="8111" spans="1:1025">
      <c r="A8111" s="23">
        <v>6</v>
      </c>
      <c r="B8111" s="23">
        <v>1993</v>
      </c>
      <c r="C8111" s="24">
        <v>1.2869999999999999</v>
      </c>
      <c r="D8111" s="24">
        <v>60.493000000000002</v>
      </c>
      <c r="E8111" s="24">
        <v>30</v>
      </c>
      <c r="F8111" s="27">
        <v>2.6</v>
      </c>
      <c r="G8111" s="24" t="s">
        <v>111</v>
      </c>
      <c r="H8111" s="1"/>
      <c r="I8111" s="1"/>
      <c r="AD8111" s="1"/>
      <c r="AE8111" s="1"/>
      <c r="AG8111" s="7"/>
      <c r="AH8111" s="7"/>
      <c r="AI8111" s="7"/>
      <c r="IU8111" s="11"/>
      <c r="IV8111" s="11"/>
      <c r="IW8111" s="11"/>
      <c r="AMI8111" s="12"/>
      <c r="AMJ8111" s="12"/>
      <c r="AMK8111" s="12"/>
    </row>
    <row r="8112" spans="1:1025">
      <c r="A8112" s="23">
        <v>6</v>
      </c>
      <c r="B8112" s="23">
        <v>1993</v>
      </c>
      <c r="C8112" s="24">
        <v>1.2869999999999999</v>
      </c>
      <c r="D8112" s="24">
        <v>60.493000000000002</v>
      </c>
      <c r="E8112" s="24">
        <v>40</v>
      </c>
      <c r="F8112" s="27">
        <v>2.9</v>
      </c>
      <c r="G8112" s="24" t="s">
        <v>111</v>
      </c>
      <c r="H8112" s="1"/>
      <c r="I8112" s="1"/>
      <c r="AD8112" s="1"/>
      <c r="AE8112" s="1"/>
      <c r="AG8112" s="7"/>
      <c r="AH8112" s="7"/>
      <c r="AI8112" s="7"/>
      <c r="IU8112" s="11"/>
      <c r="IV8112" s="11"/>
      <c r="IW8112" s="11"/>
      <c r="AMI8112" s="12"/>
      <c r="AMJ8112" s="12"/>
      <c r="AMK8112" s="12"/>
    </row>
    <row r="8113" spans="1:1025">
      <c r="A8113" s="23">
        <v>6</v>
      </c>
      <c r="B8113" s="23">
        <v>1993</v>
      </c>
      <c r="C8113" s="24">
        <v>1.2869999999999999</v>
      </c>
      <c r="D8113" s="24">
        <v>60.493000000000002</v>
      </c>
      <c r="E8113" s="24">
        <v>50</v>
      </c>
      <c r="F8113" s="27">
        <v>2.2999999999999998</v>
      </c>
      <c r="G8113" s="24" t="s">
        <v>111</v>
      </c>
      <c r="H8113" s="1"/>
      <c r="I8113" s="1"/>
      <c r="AD8113" s="1"/>
      <c r="AE8113" s="1"/>
      <c r="AG8113" s="7"/>
      <c r="AH8113" s="7"/>
      <c r="AI8113" s="7"/>
      <c r="IU8113" s="11"/>
      <c r="IV8113" s="11"/>
      <c r="IW8113" s="11"/>
      <c r="AMI8113" s="12"/>
      <c r="AMJ8113" s="12"/>
      <c r="AMK8113" s="12"/>
    </row>
    <row r="8114" spans="1:1025">
      <c r="A8114" s="23">
        <v>6</v>
      </c>
      <c r="B8114" s="23">
        <v>1993</v>
      </c>
      <c r="C8114" s="24">
        <v>1.2150000000000001</v>
      </c>
      <c r="D8114" s="24">
        <v>60.649000000000001</v>
      </c>
      <c r="E8114" s="24">
        <v>20</v>
      </c>
      <c r="F8114" s="27">
        <v>1.2</v>
      </c>
      <c r="G8114" s="24" t="s">
        <v>111</v>
      </c>
      <c r="H8114" s="1"/>
      <c r="I8114" s="1"/>
      <c r="AD8114" s="1"/>
      <c r="AE8114" s="1"/>
      <c r="AG8114" s="7"/>
      <c r="AH8114" s="7"/>
      <c r="AI8114" s="7"/>
      <c r="IU8114" s="11"/>
      <c r="IV8114" s="11"/>
      <c r="IW8114" s="11"/>
      <c r="AMI8114" s="12"/>
      <c r="AMJ8114" s="12"/>
      <c r="AMK8114" s="12"/>
    </row>
    <row r="8115" spans="1:1025">
      <c r="A8115" s="23">
        <v>6</v>
      </c>
      <c r="B8115" s="23">
        <v>1993</v>
      </c>
      <c r="C8115" s="24">
        <v>1.2150000000000001</v>
      </c>
      <c r="D8115" s="24">
        <v>60.649000000000001</v>
      </c>
      <c r="E8115" s="24">
        <v>30</v>
      </c>
      <c r="F8115" s="27">
        <v>2.4</v>
      </c>
      <c r="G8115" s="24" t="s">
        <v>111</v>
      </c>
      <c r="H8115" s="1"/>
      <c r="I8115" s="1"/>
      <c r="AD8115" s="1"/>
      <c r="AE8115" s="1"/>
      <c r="AG8115" s="7"/>
      <c r="AH8115" s="7"/>
      <c r="AI8115" s="7"/>
      <c r="IU8115" s="11"/>
      <c r="IV8115" s="11"/>
      <c r="IW8115" s="11"/>
      <c r="AMI8115" s="12"/>
      <c r="AMJ8115" s="12"/>
      <c r="AMK8115" s="12"/>
    </row>
    <row r="8116" spans="1:1025">
      <c r="A8116" s="23">
        <v>6</v>
      </c>
      <c r="B8116" s="23">
        <v>1993</v>
      </c>
      <c r="C8116" s="24">
        <v>1.2150000000000001</v>
      </c>
      <c r="D8116" s="24">
        <v>60.649000000000001</v>
      </c>
      <c r="E8116" s="24">
        <v>40</v>
      </c>
      <c r="F8116" s="27">
        <v>3.4</v>
      </c>
      <c r="G8116" s="24" t="s">
        <v>111</v>
      </c>
      <c r="H8116" s="1"/>
      <c r="I8116" s="1"/>
      <c r="AD8116" s="1"/>
      <c r="AE8116" s="1"/>
      <c r="AG8116" s="7"/>
      <c r="AH8116" s="7"/>
      <c r="AI8116" s="7"/>
      <c r="IU8116" s="11"/>
      <c r="IV8116" s="11"/>
      <c r="IW8116" s="11"/>
      <c r="AMI8116" s="12"/>
      <c r="AMJ8116" s="12"/>
      <c r="AMK8116" s="12"/>
    </row>
    <row r="8117" spans="1:1025">
      <c r="A8117" s="23">
        <v>6</v>
      </c>
      <c r="B8117" s="23">
        <v>1993</v>
      </c>
      <c r="C8117" s="24">
        <v>1.2150000000000001</v>
      </c>
      <c r="D8117" s="24">
        <v>60.649000000000001</v>
      </c>
      <c r="E8117" s="24">
        <v>50</v>
      </c>
      <c r="F8117" s="27">
        <v>1.5</v>
      </c>
      <c r="G8117" s="24" t="s">
        <v>111</v>
      </c>
      <c r="H8117" s="1"/>
      <c r="I8117" s="1"/>
      <c r="AD8117" s="1"/>
      <c r="AE8117" s="1"/>
      <c r="AG8117" s="7"/>
      <c r="AH8117" s="7"/>
      <c r="AI8117" s="7"/>
      <c r="IU8117" s="11"/>
      <c r="IV8117" s="11"/>
      <c r="IW8117" s="11"/>
      <c r="AMI8117" s="12"/>
      <c r="AMJ8117" s="12"/>
      <c r="AMK8117" s="12"/>
    </row>
    <row r="8118" spans="1:1025">
      <c r="A8118" s="23">
        <v>6</v>
      </c>
      <c r="B8118" s="23">
        <v>1993</v>
      </c>
      <c r="C8118" s="24">
        <v>0.67220000000000102</v>
      </c>
      <c r="D8118" s="24">
        <v>60.972200000000001</v>
      </c>
      <c r="E8118" s="24">
        <v>40</v>
      </c>
      <c r="F8118" s="27">
        <v>1.8</v>
      </c>
      <c r="G8118" s="24" t="s">
        <v>111</v>
      </c>
      <c r="H8118" s="1"/>
      <c r="I8118" s="1"/>
      <c r="AD8118" s="1"/>
      <c r="AE8118" s="1"/>
      <c r="AG8118" s="7"/>
      <c r="AH8118" s="7"/>
      <c r="AI8118" s="7"/>
      <c r="IU8118" s="11"/>
      <c r="IV8118" s="11"/>
      <c r="IW8118" s="11"/>
      <c r="AMI8118" s="12"/>
      <c r="AMJ8118" s="12"/>
      <c r="AMK8118" s="12"/>
    </row>
    <row r="8119" spans="1:1025">
      <c r="A8119" s="23">
        <v>6</v>
      </c>
      <c r="B8119" s="23">
        <v>1993</v>
      </c>
      <c r="C8119" s="24">
        <v>0.67220000000000102</v>
      </c>
      <c r="D8119" s="24">
        <v>60.972200000000001</v>
      </c>
      <c r="E8119" s="24">
        <v>50</v>
      </c>
      <c r="F8119" s="27">
        <v>1.6</v>
      </c>
      <c r="G8119" s="24" t="s">
        <v>111</v>
      </c>
      <c r="H8119" s="1"/>
      <c r="I8119" s="1"/>
      <c r="AD8119" s="1"/>
      <c r="AE8119" s="1"/>
      <c r="AG8119" s="7"/>
      <c r="AH8119" s="7"/>
      <c r="AI8119" s="7"/>
      <c r="IU8119" s="11"/>
      <c r="IV8119" s="11"/>
      <c r="IW8119" s="11"/>
      <c r="AMI8119" s="12"/>
      <c r="AMJ8119" s="12"/>
      <c r="AMK8119" s="12"/>
    </row>
    <row r="8120" spans="1:1025">
      <c r="A8120" s="23">
        <v>6</v>
      </c>
      <c r="B8120" s="23">
        <v>1993</v>
      </c>
      <c r="C8120" s="24">
        <v>0.17169999999999999</v>
      </c>
      <c r="D8120" s="24">
        <v>61.713299999999997</v>
      </c>
      <c r="E8120" s="24">
        <v>10</v>
      </c>
      <c r="F8120" s="27">
        <v>1.5</v>
      </c>
      <c r="G8120" s="24" t="s">
        <v>111</v>
      </c>
      <c r="H8120" s="1"/>
      <c r="I8120" s="1"/>
      <c r="AD8120" s="1"/>
      <c r="AE8120" s="1"/>
      <c r="AG8120" s="7"/>
      <c r="AH8120" s="7"/>
      <c r="AI8120" s="7"/>
      <c r="IU8120" s="11"/>
      <c r="IV8120" s="11"/>
      <c r="IW8120" s="11"/>
      <c r="AMI8120" s="12"/>
      <c r="AMJ8120" s="12"/>
      <c r="AMK8120" s="12"/>
    </row>
    <row r="8121" spans="1:1025">
      <c r="A8121" s="23">
        <v>6</v>
      </c>
      <c r="B8121" s="23">
        <v>1993</v>
      </c>
      <c r="C8121" s="24">
        <v>0.17169999999999999</v>
      </c>
      <c r="D8121" s="24">
        <v>61.713299999999997</v>
      </c>
      <c r="E8121" s="24">
        <v>20</v>
      </c>
      <c r="F8121" s="27">
        <v>2.1</v>
      </c>
      <c r="G8121" s="24" t="s">
        <v>111</v>
      </c>
      <c r="H8121" s="1"/>
      <c r="I8121" s="1"/>
      <c r="AD8121" s="1"/>
      <c r="AE8121" s="1"/>
      <c r="AG8121" s="7"/>
      <c r="AH8121" s="7"/>
      <c r="AI8121" s="7"/>
      <c r="IU8121" s="11"/>
      <c r="IV8121" s="11"/>
      <c r="IW8121" s="11"/>
      <c r="AMI8121" s="12"/>
      <c r="AMJ8121" s="12"/>
      <c r="AMK8121" s="12"/>
    </row>
    <row r="8122" spans="1:1025">
      <c r="A8122" s="23">
        <v>6</v>
      </c>
      <c r="B8122" s="23">
        <v>1993</v>
      </c>
      <c r="C8122" s="24">
        <v>0.17169999999999999</v>
      </c>
      <c r="D8122" s="24">
        <v>61.713299999999997</v>
      </c>
      <c r="E8122" s="24">
        <v>30</v>
      </c>
      <c r="F8122" s="27">
        <v>2.9</v>
      </c>
      <c r="G8122" s="24" t="s">
        <v>111</v>
      </c>
      <c r="H8122" s="1"/>
      <c r="I8122" s="1"/>
      <c r="AD8122" s="1"/>
      <c r="AE8122" s="1"/>
      <c r="AG8122" s="7"/>
      <c r="AH8122" s="7"/>
      <c r="AI8122" s="7"/>
      <c r="IU8122" s="11"/>
      <c r="IV8122" s="11"/>
      <c r="IW8122" s="11"/>
      <c r="AMI8122" s="12"/>
      <c r="AMJ8122" s="12"/>
      <c r="AMK8122" s="12"/>
    </row>
    <row r="8123" spans="1:1025">
      <c r="A8123" s="23">
        <v>6</v>
      </c>
      <c r="B8123" s="23">
        <v>1993</v>
      </c>
      <c r="C8123" s="24">
        <v>0.17169999999999999</v>
      </c>
      <c r="D8123" s="24">
        <v>61.713299999999997</v>
      </c>
      <c r="E8123" s="24">
        <v>40</v>
      </c>
      <c r="F8123" s="27">
        <v>1.6</v>
      </c>
      <c r="G8123" s="24" t="s">
        <v>111</v>
      </c>
      <c r="H8123" s="1"/>
      <c r="I8123" s="1"/>
      <c r="AD8123" s="1"/>
      <c r="AE8123" s="1"/>
      <c r="AG8123" s="7"/>
      <c r="AH8123" s="7"/>
      <c r="AI8123" s="7"/>
      <c r="IU8123" s="11"/>
      <c r="IV8123" s="11"/>
      <c r="IW8123" s="11"/>
      <c r="AMI8123" s="12"/>
      <c r="AMJ8123" s="12"/>
      <c r="AMK8123" s="12"/>
    </row>
    <row r="8124" spans="1:1025">
      <c r="A8124" s="23">
        <v>6</v>
      </c>
      <c r="B8124" s="23">
        <v>1993</v>
      </c>
      <c r="C8124" s="24">
        <v>0.17169999999999999</v>
      </c>
      <c r="D8124" s="24">
        <v>61.713299999999997</v>
      </c>
      <c r="E8124" s="24">
        <v>50</v>
      </c>
      <c r="F8124" s="27">
        <v>1.5</v>
      </c>
      <c r="G8124" s="24" t="s">
        <v>111</v>
      </c>
      <c r="H8124" s="1"/>
      <c r="I8124" s="1"/>
      <c r="AD8124" s="1"/>
      <c r="AE8124" s="1"/>
      <c r="AG8124" s="7"/>
      <c r="AH8124" s="7"/>
      <c r="AI8124" s="7"/>
      <c r="IU8124" s="11"/>
      <c r="IV8124" s="11"/>
      <c r="IW8124" s="11"/>
      <c r="AMI8124" s="12"/>
      <c r="AMJ8124" s="12"/>
      <c r="AMK8124" s="12"/>
    </row>
    <row r="8125" spans="1:1025">
      <c r="A8125" s="23">
        <v>6</v>
      </c>
      <c r="B8125" s="23">
        <v>1993</v>
      </c>
      <c r="C8125" s="24">
        <v>1.3867</v>
      </c>
      <c r="D8125" s="24">
        <v>60.731699999999996</v>
      </c>
      <c r="E8125" s="24">
        <v>10</v>
      </c>
      <c r="F8125" s="27">
        <v>1.9</v>
      </c>
      <c r="G8125" s="24" t="s">
        <v>111</v>
      </c>
      <c r="H8125" s="1"/>
      <c r="I8125" s="1"/>
      <c r="AD8125" s="1"/>
      <c r="AE8125" s="1"/>
      <c r="AG8125" s="7"/>
      <c r="AH8125" s="7"/>
      <c r="AI8125" s="7"/>
      <c r="IU8125" s="11"/>
      <c r="IV8125" s="11"/>
      <c r="IW8125" s="11"/>
      <c r="AMI8125" s="12"/>
      <c r="AMJ8125" s="12"/>
      <c r="AMK8125" s="12"/>
    </row>
    <row r="8126" spans="1:1025">
      <c r="A8126" s="23">
        <v>6</v>
      </c>
      <c r="B8126" s="23">
        <v>1993</v>
      </c>
      <c r="C8126" s="24">
        <v>1.3867</v>
      </c>
      <c r="D8126" s="24">
        <v>60.731699999999996</v>
      </c>
      <c r="E8126" s="24">
        <v>20</v>
      </c>
      <c r="F8126" s="27">
        <v>1.1000000000000001</v>
      </c>
      <c r="G8126" s="24" t="s">
        <v>111</v>
      </c>
      <c r="H8126" s="1"/>
      <c r="I8126" s="1"/>
      <c r="AD8126" s="1"/>
      <c r="AE8126" s="1"/>
      <c r="AG8126" s="7"/>
      <c r="AH8126" s="7"/>
      <c r="AI8126" s="7"/>
      <c r="IU8126" s="11"/>
      <c r="IV8126" s="11"/>
      <c r="IW8126" s="11"/>
      <c r="AMI8126" s="12"/>
      <c r="AMJ8126" s="12"/>
      <c r="AMK8126" s="12"/>
    </row>
    <row r="8127" spans="1:1025">
      <c r="A8127" s="23">
        <v>6</v>
      </c>
      <c r="B8127" s="23">
        <v>1993</v>
      </c>
      <c r="C8127" s="24">
        <v>1.3867</v>
      </c>
      <c r="D8127" s="24">
        <v>60.731699999999996</v>
      </c>
      <c r="E8127" s="24">
        <v>30</v>
      </c>
      <c r="F8127" s="27">
        <v>1.5</v>
      </c>
      <c r="G8127" s="24" t="s">
        <v>111</v>
      </c>
      <c r="H8127" s="1"/>
      <c r="I8127" s="1"/>
      <c r="AD8127" s="1"/>
      <c r="AE8127" s="1"/>
      <c r="AG8127" s="7"/>
      <c r="AH8127" s="7"/>
      <c r="AI8127" s="7"/>
      <c r="IU8127" s="11"/>
      <c r="IV8127" s="11"/>
      <c r="IW8127" s="11"/>
      <c r="AMI8127" s="12"/>
      <c r="AMJ8127" s="12"/>
      <c r="AMK8127" s="12"/>
    </row>
    <row r="8128" spans="1:1025">
      <c r="A8128" s="23">
        <v>6</v>
      </c>
      <c r="B8128" s="23">
        <v>1993</v>
      </c>
      <c r="C8128" s="24">
        <v>1.3867</v>
      </c>
      <c r="D8128" s="24">
        <v>60.731699999999996</v>
      </c>
      <c r="E8128" s="24">
        <v>40</v>
      </c>
      <c r="F8128" s="27">
        <v>1.1000000000000001</v>
      </c>
      <c r="G8128" s="24" t="s">
        <v>111</v>
      </c>
      <c r="H8128" s="1"/>
      <c r="I8128" s="1"/>
      <c r="AD8128" s="1"/>
      <c r="AE8128" s="1"/>
      <c r="AG8128" s="7"/>
      <c r="AH8128" s="7"/>
      <c r="AI8128" s="7"/>
      <c r="IU8128" s="11"/>
      <c r="IV8128" s="11"/>
      <c r="IW8128" s="11"/>
      <c r="AMI8128" s="12"/>
      <c r="AMJ8128" s="12"/>
      <c r="AMK8128" s="12"/>
    </row>
    <row r="8129" spans="1:1025">
      <c r="A8129" s="23">
        <v>6</v>
      </c>
      <c r="B8129" s="23">
        <v>1993</v>
      </c>
      <c r="C8129" s="24">
        <v>1.4161999999999999</v>
      </c>
      <c r="D8129" s="24">
        <v>60.457700000000003</v>
      </c>
      <c r="E8129" s="24">
        <v>10</v>
      </c>
      <c r="F8129" s="27">
        <v>2.1</v>
      </c>
      <c r="G8129" s="24" t="s">
        <v>111</v>
      </c>
      <c r="H8129" s="1"/>
      <c r="I8129" s="1"/>
      <c r="AD8129" s="1"/>
      <c r="AE8129" s="1"/>
      <c r="AG8129" s="7"/>
      <c r="AH8129" s="7"/>
      <c r="AI8129" s="7"/>
      <c r="IU8129" s="11"/>
      <c r="IV8129" s="11"/>
      <c r="IW8129" s="11"/>
      <c r="AMI8129" s="12"/>
      <c r="AMJ8129" s="12"/>
      <c r="AMK8129" s="12"/>
    </row>
    <row r="8130" spans="1:1025">
      <c r="A8130" s="23">
        <v>6</v>
      </c>
      <c r="B8130" s="23">
        <v>1993</v>
      </c>
      <c r="C8130" s="24">
        <v>1.4161999999999999</v>
      </c>
      <c r="D8130" s="24">
        <v>60.457700000000003</v>
      </c>
      <c r="E8130" s="24">
        <v>20</v>
      </c>
      <c r="F8130" s="27">
        <v>0.6</v>
      </c>
      <c r="G8130" s="24" t="s">
        <v>111</v>
      </c>
      <c r="H8130" s="1"/>
      <c r="I8130" s="1"/>
      <c r="AD8130" s="1"/>
      <c r="AE8130" s="1"/>
      <c r="AG8130" s="7"/>
      <c r="AH8130" s="7"/>
      <c r="AI8130" s="7"/>
      <c r="IU8130" s="11"/>
      <c r="IV8130" s="11"/>
      <c r="IW8130" s="11"/>
      <c r="AMI8130" s="12"/>
      <c r="AMJ8130" s="12"/>
      <c r="AMK8130" s="12"/>
    </row>
    <row r="8131" spans="1:1025">
      <c r="A8131" s="23">
        <v>6</v>
      </c>
      <c r="B8131" s="23">
        <v>1993</v>
      </c>
      <c r="C8131" s="24">
        <v>1.4161999999999999</v>
      </c>
      <c r="D8131" s="24">
        <v>60.457700000000003</v>
      </c>
      <c r="E8131" s="24">
        <v>30</v>
      </c>
      <c r="F8131" s="27">
        <v>1.5</v>
      </c>
      <c r="G8131" s="24" t="s">
        <v>111</v>
      </c>
      <c r="H8131" s="1"/>
      <c r="I8131" s="1"/>
      <c r="AD8131" s="1"/>
      <c r="AE8131" s="1"/>
      <c r="AG8131" s="7"/>
      <c r="AH8131" s="7"/>
      <c r="AI8131" s="7"/>
      <c r="IU8131" s="11"/>
      <c r="IV8131" s="11"/>
      <c r="IW8131" s="11"/>
      <c r="AMI8131" s="12"/>
      <c r="AMJ8131" s="12"/>
      <c r="AMK8131" s="12"/>
    </row>
    <row r="8132" spans="1:1025">
      <c r="A8132" s="23">
        <v>6</v>
      </c>
      <c r="B8132" s="23">
        <v>1993</v>
      </c>
      <c r="C8132" s="24">
        <v>1.4161999999999999</v>
      </c>
      <c r="D8132" s="24">
        <v>60.457700000000003</v>
      </c>
      <c r="E8132" s="24">
        <v>35</v>
      </c>
      <c r="F8132" s="27">
        <v>1.6</v>
      </c>
      <c r="G8132" s="24" t="s">
        <v>111</v>
      </c>
      <c r="H8132" s="1"/>
      <c r="I8132" s="1"/>
      <c r="AD8132" s="1"/>
      <c r="AE8132" s="1"/>
      <c r="AG8132" s="7"/>
      <c r="AH8132" s="7"/>
      <c r="AI8132" s="7"/>
      <c r="IU8132" s="11"/>
      <c r="IV8132" s="11"/>
      <c r="IW8132" s="11"/>
      <c r="AMI8132" s="12"/>
      <c r="AMJ8132" s="12"/>
      <c r="AMK8132" s="12"/>
    </row>
    <row r="8133" spans="1:1025">
      <c r="A8133" s="23">
        <v>6</v>
      </c>
      <c r="B8133" s="23">
        <v>1993</v>
      </c>
      <c r="C8133" s="24">
        <v>1.4161999999999999</v>
      </c>
      <c r="D8133" s="24">
        <v>60.457700000000003</v>
      </c>
      <c r="E8133" s="24">
        <v>40</v>
      </c>
      <c r="F8133" s="27">
        <v>1.2</v>
      </c>
      <c r="G8133" s="24" t="s">
        <v>111</v>
      </c>
      <c r="H8133" s="1"/>
      <c r="I8133" s="1"/>
      <c r="AD8133" s="1"/>
      <c r="AE8133" s="1"/>
      <c r="AG8133" s="7"/>
      <c r="AH8133" s="7"/>
      <c r="AI8133" s="7"/>
      <c r="IU8133" s="11"/>
      <c r="IV8133" s="11"/>
      <c r="IW8133" s="11"/>
      <c r="AMI8133" s="12"/>
      <c r="AMJ8133" s="12"/>
      <c r="AMK8133" s="12"/>
    </row>
    <row r="8134" spans="1:1025">
      <c r="A8134" s="23">
        <v>6</v>
      </c>
      <c r="B8134" s="23">
        <v>1993</v>
      </c>
      <c r="C8134" s="24">
        <v>1.3873</v>
      </c>
      <c r="D8134" s="24">
        <v>60.483199999999997</v>
      </c>
      <c r="E8134" s="24">
        <v>50</v>
      </c>
      <c r="F8134" s="27">
        <v>1.7</v>
      </c>
      <c r="G8134" s="24" t="s">
        <v>111</v>
      </c>
      <c r="H8134" s="1"/>
      <c r="I8134" s="1"/>
      <c r="AD8134" s="1"/>
      <c r="AE8134" s="1"/>
      <c r="AG8134" s="7"/>
      <c r="AH8134" s="7"/>
      <c r="AI8134" s="7"/>
      <c r="IU8134" s="11"/>
      <c r="IV8134" s="11"/>
      <c r="IW8134" s="11"/>
      <c r="AMI8134" s="12"/>
      <c r="AMJ8134" s="12"/>
      <c r="AMK8134" s="12"/>
    </row>
    <row r="8135" spans="1:1025">
      <c r="A8135" s="23">
        <v>6</v>
      </c>
      <c r="B8135" s="23">
        <v>1993</v>
      </c>
      <c r="C8135" s="24">
        <v>1.3873</v>
      </c>
      <c r="D8135" s="24">
        <v>60.483199999999997</v>
      </c>
      <c r="E8135" s="24">
        <v>70</v>
      </c>
      <c r="F8135" s="27">
        <v>3</v>
      </c>
      <c r="G8135" s="24" t="s">
        <v>111</v>
      </c>
      <c r="H8135" s="1"/>
      <c r="I8135" s="1"/>
      <c r="AD8135" s="1"/>
      <c r="AE8135" s="1"/>
      <c r="AG8135" s="7"/>
      <c r="AH8135" s="7"/>
      <c r="AI8135" s="7"/>
      <c r="IU8135" s="11"/>
      <c r="IV8135" s="11"/>
      <c r="IW8135" s="11"/>
      <c r="AMI8135" s="12"/>
      <c r="AMJ8135" s="12"/>
      <c r="AMK8135" s="12"/>
    </row>
    <row r="8136" spans="1:1025">
      <c r="A8136" s="23">
        <v>6</v>
      </c>
      <c r="B8136" s="23">
        <v>1993</v>
      </c>
      <c r="C8136" s="24">
        <v>2.99</v>
      </c>
      <c r="D8136" s="24">
        <v>61.01</v>
      </c>
      <c r="E8136" s="24">
        <v>18</v>
      </c>
      <c r="F8136" s="27">
        <v>2.2999999999999998</v>
      </c>
      <c r="G8136" s="24" t="s">
        <v>111</v>
      </c>
      <c r="H8136" s="1"/>
      <c r="I8136" s="1"/>
      <c r="AD8136" s="1"/>
      <c r="AE8136" s="1"/>
      <c r="AG8136" s="7"/>
      <c r="AH8136" s="7"/>
      <c r="AI8136" s="7"/>
      <c r="IU8136" s="11"/>
      <c r="IV8136" s="11"/>
      <c r="IW8136" s="11"/>
      <c r="AMI8136" s="12"/>
      <c r="AMJ8136" s="12"/>
      <c r="AMK8136" s="12"/>
    </row>
    <row r="8137" spans="1:1025">
      <c r="A8137" s="23">
        <v>6</v>
      </c>
      <c r="B8137" s="23">
        <v>1993</v>
      </c>
      <c r="C8137" s="24">
        <v>2.99</v>
      </c>
      <c r="D8137" s="24">
        <v>61.01</v>
      </c>
      <c r="E8137" s="24">
        <v>25</v>
      </c>
      <c r="F8137" s="27">
        <v>1.5</v>
      </c>
      <c r="G8137" s="24" t="s">
        <v>111</v>
      </c>
      <c r="H8137" s="1"/>
      <c r="I8137" s="1"/>
      <c r="AD8137" s="1"/>
      <c r="AE8137" s="1"/>
      <c r="AG8137" s="7"/>
      <c r="AH8137" s="7"/>
      <c r="AI8137" s="7"/>
      <c r="IU8137" s="11"/>
      <c r="IV8137" s="11"/>
      <c r="IW8137" s="11"/>
      <c r="AMI8137" s="12"/>
      <c r="AMJ8137" s="12"/>
      <c r="AMK8137" s="12"/>
    </row>
    <row r="8138" spans="1:1025">
      <c r="A8138" s="23">
        <v>6</v>
      </c>
      <c r="B8138" s="23">
        <v>1993</v>
      </c>
      <c r="C8138" s="24">
        <v>2.99</v>
      </c>
      <c r="D8138" s="24">
        <v>61.01</v>
      </c>
      <c r="E8138" s="24">
        <v>45</v>
      </c>
      <c r="F8138" s="27">
        <v>1.7</v>
      </c>
      <c r="G8138" s="24" t="s">
        <v>111</v>
      </c>
      <c r="H8138" s="1"/>
      <c r="I8138" s="1"/>
      <c r="AD8138" s="1"/>
      <c r="AE8138" s="1"/>
      <c r="AG8138" s="7"/>
      <c r="AH8138" s="7"/>
      <c r="AI8138" s="7"/>
      <c r="IU8138" s="11"/>
      <c r="IV8138" s="11"/>
      <c r="IW8138" s="11"/>
      <c r="AMI8138" s="12"/>
      <c r="AMJ8138" s="12"/>
      <c r="AMK8138" s="12"/>
    </row>
    <row r="8139" spans="1:1025">
      <c r="A8139" s="23">
        <v>6</v>
      </c>
      <c r="B8139" s="23">
        <v>1993</v>
      </c>
      <c r="C8139" s="24">
        <v>2.99</v>
      </c>
      <c r="D8139" s="24">
        <v>61.01</v>
      </c>
      <c r="E8139" s="24">
        <v>55</v>
      </c>
      <c r="F8139" s="27">
        <v>0.4</v>
      </c>
      <c r="G8139" s="24" t="s">
        <v>111</v>
      </c>
      <c r="H8139" s="1"/>
      <c r="I8139" s="1"/>
      <c r="AD8139" s="1"/>
      <c r="AE8139" s="1"/>
      <c r="AG8139" s="7"/>
      <c r="AH8139" s="7"/>
      <c r="AI8139" s="7"/>
      <c r="IU8139" s="11"/>
      <c r="IV8139" s="11"/>
      <c r="IW8139" s="11"/>
      <c r="AMI8139" s="12"/>
      <c r="AMJ8139" s="12"/>
      <c r="AMK8139" s="12"/>
    </row>
    <row r="8140" spans="1:1025">
      <c r="A8140" s="23">
        <v>6</v>
      </c>
      <c r="B8140" s="23">
        <v>1993</v>
      </c>
      <c r="C8140" s="24">
        <v>0.57200000000000095</v>
      </c>
      <c r="D8140" s="24">
        <v>60.421999999999997</v>
      </c>
      <c r="E8140" s="24">
        <v>20</v>
      </c>
      <c r="F8140" s="27">
        <v>1</v>
      </c>
      <c r="G8140" s="24" t="s">
        <v>111</v>
      </c>
      <c r="H8140" s="1"/>
      <c r="I8140" s="1"/>
      <c r="AD8140" s="1"/>
      <c r="AE8140" s="1"/>
      <c r="AG8140" s="7"/>
      <c r="AH8140" s="7"/>
      <c r="AI8140" s="7"/>
      <c r="IU8140" s="11"/>
      <c r="IV8140" s="11"/>
      <c r="IW8140" s="11"/>
      <c r="AMI8140" s="12"/>
      <c r="AMJ8140" s="12"/>
      <c r="AMK8140" s="12"/>
    </row>
    <row r="8141" spans="1:1025">
      <c r="A8141" s="23">
        <v>6</v>
      </c>
      <c r="B8141" s="23">
        <v>1993</v>
      </c>
      <c r="C8141" s="24">
        <v>0.57200000000000095</v>
      </c>
      <c r="D8141" s="24">
        <v>60.421999999999997</v>
      </c>
      <c r="E8141" s="24">
        <v>30</v>
      </c>
      <c r="F8141" s="27">
        <v>2.5</v>
      </c>
      <c r="G8141" s="24" t="s">
        <v>111</v>
      </c>
      <c r="H8141" s="1"/>
      <c r="I8141" s="1"/>
      <c r="AD8141" s="1"/>
      <c r="AE8141" s="1"/>
      <c r="AG8141" s="7"/>
      <c r="AH8141" s="7"/>
      <c r="AI8141" s="7"/>
      <c r="IU8141" s="11"/>
      <c r="IV8141" s="11"/>
      <c r="IW8141" s="11"/>
      <c r="AMI8141" s="12"/>
      <c r="AMJ8141" s="12"/>
      <c r="AMK8141" s="12"/>
    </row>
    <row r="8142" spans="1:1025">
      <c r="A8142" s="23">
        <v>6</v>
      </c>
      <c r="B8142" s="23">
        <v>1993</v>
      </c>
      <c r="C8142" s="24">
        <v>0.57200000000000095</v>
      </c>
      <c r="D8142" s="24">
        <v>60.421999999999997</v>
      </c>
      <c r="E8142" s="24">
        <v>70</v>
      </c>
      <c r="F8142" s="27">
        <v>3.6</v>
      </c>
      <c r="G8142" s="24" t="s">
        <v>111</v>
      </c>
      <c r="H8142" s="1"/>
      <c r="I8142" s="1"/>
      <c r="AD8142" s="1"/>
      <c r="AE8142" s="1"/>
      <c r="AG8142" s="7"/>
      <c r="AH8142" s="7"/>
      <c r="AI8142" s="7"/>
      <c r="IU8142" s="11"/>
      <c r="IV8142" s="11"/>
      <c r="IW8142" s="11"/>
      <c r="AMI8142" s="12"/>
      <c r="AMJ8142" s="12"/>
      <c r="AMK8142" s="12"/>
    </row>
    <row r="8143" spans="1:1025">
      <c r="A8143" s="23">
        <v>6</v>
      </c>
      <c r="B8143" s="23">
        <v>1993</v>
      </c>
      <c r="C8143" s="24">
        <v>0.38920000000000099</v>
      </c>
      <c r="D8143" s="24">
        <v>60.528700000000001</v>
      </c>
      <c r="E8143" s="24">
        <v>20</v>
      </c>
      <c r="F8143" s="27">
        <v>2.6</v>
      </c>
      <c r="G8143" s="24" t="s">
        <v>111</v>
      </c>
      <c r="H8143" s="1"/>
      <c r="I8143" s="1"/>
      <c r="AD8143" s="1"/>
      <c r="AE8143" s="1"/>
      <c r="AG8143" s="7"/>
      <c r="AH8143" s="7"/>
      <c r="AI8143" s="7"/>
      <c r="IU8143" s="11"/>
      <c r="IV8143" s="11"/>
      <c r="IW8143" s="11"/>
      <c r="AMI8143" s="12"/>
      <c r="AMJ8143" s="12"/>
      <c r="AMK8143" s="12"/>
    </row>
    <row r="8144" spans="1:1025">
      <c r="A8144" s="23">
        <v>6</v>
      </c>
      <c r="B8144" s="23">
        <v>1993</v>
      </c>
      <c r="C8144" s="24">
        <v>0.38920000000000099</v>
      </c>
      <c r="D8144" s="24">
        <v>60.528700000000001</v>
      </c>
      <c r="E8144" s="24">
        <v>30</v>
      </c>
      <c r="F8144" s="27">
        <v>0.4</v>
      </c>
      <c r="G8144" s="24" t="s">
        <v>111</v>
      </c>
      <c r="H8144" s="1"/>
      <c r="I8144" s="1"/>
      <c r="AD8144" s="1"/>
      <c r="AE8144" s="1"/>
      <c r="AG8144" s="7"/>
      <c r="AH8144" s="7"/>
      <c r="AI8144" s="7"/>
      <c r="IU8144" s="11"/>
      <c r="IV8144" s="11"/>
      <c r="IW8144" s="11"/>
      <c r="AMI8144" s="12"/>
      <c r="AMJ8144" s="12"/>
      <c r="AMK8144" s="12"/>
    </row>
    <row r="8145" spans="1:1025">
      <c r="A8145" s="23">
        <v>6</v>
      </c>
      <c r="B8145" s="23">
        <v>1993</v>
      </c>
      <c r="C8145" s="24">
        <v>0.38920000000000099</v>
      </c>
      <c r="D8145" s="24">
        <v>60.528700000000001</v>
      </c>
      <c r="E8145" s="24">
        <v>50</v>
      </c>
      <c r="F8145" s="27">
        <v>1.1000000000000001</v>
      </c>
      <c r="G8145" s="24" t="s">
        <v>111</v>
      </c>
      <c r="H8145" s="1"/>
      <c r="I8145" s="1"/>
      <c r="AD8145" s="1"/>
      <c r="AE8145" s="1"/>
      <c r="AG8145" s="7"/>
      <c r="AH8145" s="7"/>
      <c r="AI8145" s="7"/>
      <c r="IU8145" s="11"/>
      <c r="IV8145" s="11"/>
      <c r="IW8145" s="11"/>
      <c r="AMI8145" s="12"/>
      <c r="AMJ8145" s="12"/>
      <c r="AMK8145" s="12"/>
    </row>
    <row r="8146" spans="1:1025">
      <c r="A8146" s="23">
        <v>6</v>
      </c>
      <c r="B8146" s="23">
        <v>1993</v>
      </c>
      <c r="C8146" s="24">
        <v>0.38920000000000099</v>
      </c>
      <c r="D8146" s="24">
        <v>60.528700000000001</v>
      </c>
      <c r="E8146" s="24">
        <v>70</v>
      </c>
      <c r="F8146" s="27">
        <v>1.6</v>
      </c>
      <c r="G8146" s="24" t="s">
        <v>111</v>
      </c>
      <c r="H8146" s="1"/>
      <c r="I8146" s="1"/>
      <c r="AD8146" s="1"/>
      <c r="AE8146" s="1"/>
      <c r="AG8146" s="7"/>
      <c r="AH8146" s="7"/>
      <c r="AI8146" s="7"/>
      <c r="IU8146" s="11"/>
      <c r="IV8146" s="11"/>
      <c r="IW8146" s="11"/>
      <c r="AMI8146" s="12"/>
      <c r="AMJ8146" s="12"/>
      <c r="AMK8146" s="12"/>
    </row>
    <row r="8147" spans="1:1025">
      <c r="A8147" s="23">
        <v>6</v>
      </c>
      <c r="B8147" s="23">
        <v>1993</v>
      </c>
      <c r="C8147" s="24">
        <v>0.1162</v>
      </c>
      <c r="D8147" s="24">
        <v>59.6145</v>
      </c>
      <c r="E8147" s="24">
        <v>10</v>
      </c>
      <c r="F8147" s="27">
        <v>0.7</v>
      </c>
      <c r="G8147" s="24" t="s">
        <v>111</v>
      </c>
      <c r="H8147" s="1"/>
      <c r="I8147" s="1"/>
      <c r="AD8147" s="1"/>
      <c r="AE8147" s="1"/>
      <c r="AG8147" s="7"/>
      <c r="AH8147" s="7"/>
      <c r="AI8147" s="7"/>
      <c r="IU8147" s="11"/>
      <c r="IV8147" s="11"/>
      <c r="IW8147" s="11"/>
      <c r="AMI8147" s="12"/>
      <c r="AMJ8147" s="12"/>
      <c r="AMK8147" s="12"/>
    </row>
    <row r="8148" spans="1:1025">
      <c r="A8148" s="23">
        <v>6</v>
      </c>
      <c r="B8148" s="23">
        <v>1993</v>
      </c>
      <c r="C8148" s="24">
        <v>0.1162</v>
      </c>
      <c r="D8148" s="24">
        <v>59.6145</v>
      </c>
      <c r="E8148" s="24">
        <v>20</v>
      </c>
      <c r="F8148" s="27">
        <v>0.3</v>
      </c>
      <c r="G8148" s="24" t="s">
        <v>111</v>
      </c>
      <c r="H8148" s="1"/>
      <c r="I8148" s="1"/>
      <c r="AD8148" s="1"/>
      <c r="AE8148" s="1"/>
      <c r="AG8148" s="7"/>
      <c r="AH8148" s="7"/>
      <c r="AI8148" s="7"/>
      <c r="IU8148" s="11"/>
      <c r="IV8148" s="11"/>
      <c r="IW8148" s="11"/>
      <c r="AMI8148" s="12"/>
      <c r="AMJ8148" s="12"/>
      <c r="AMK8148" s="12"/>
    </row>
    <row r="8149" spans="1:1025">
      <c r="A8149" s="23">
        <v>6</v>
      </c>
      <c r="B8149" s="23">
        <v>1993</v>
      </c>
      <c r="C8149" s="24">
        <v>0.1162</v>
      </c>
      <c r="D8149" s="24">
        <v>59.6145</v>
      </c>
      <c r="E8149" s="24">
        <v>50</v>
      </c>
      <c r="F8149" s="27">
        <v>4.5</v>
      </c>
      <c r="G8149" s="24" t="s">
        <v>111</v>
      </c>
      <c r="H8149" s="1"/>
      <c r="I8149" s="1"/>
      <c r="AD8149" s="1"/>
      <c r="AE8149" s="1"/>
      <c r="AG8149" s="7"/>
      <c r="AH8149" s="7"/>
      <c r="AI8149" s="7"/>
      <c r="IU8149" s="11"/>
      <c r="IV8149" s="11"/>
      <c r="IW8149" s="11"/>
      <c r="AMI8149" s="12"/>
      <c r="AMJ8149" s="12"/>
      <c r="AMK8149" s="12"/>
    </row>
    <row r="8150" spans="1:1025">
      <c r="A8150" s="23">
        <v>6</v>
      </c>
      <c r="B8150" s="23">
        <v>1993</v>
      </c>
      <c r="C8150" s="24">
        <v>0.1162</v>
      </c>
      <c r="D8150" s="24">
        <v>59.6145</v>
      </c>
      <c r="E8150" s="24">
        <v>70</v>
      </c>
      <c r="F8150" s="27">
        <v>4.7</v>
      </c>
      <c r="G8150" s="24" t="s">
        <v>111</v>
      </c>
      <c r="H8150" s="1"/>
      <c r="I8150" s="1"/>
      <c r="AD8150" s="1"/>
      <c r="AE8150" s="1"/>
      <c r="AG8150" s="7"/>
      <c r="AH8150" s="7"/>
      <c r="AI8150" s="7"/>
      <c r="IU8150" s="11"/>
      <c r="IV8150" s="11"/>
      <c r="IW8150" s="11"/>
      <c r="AMI8150" s="12"/>
      <c r="AMJ8150" s="12"/>
      <c r="AMK8150" s="12"/>
    </row>
    <row r="8151" spans="1:1025">
      <c r="A8151" s="23">
        <v>6</v>
      </c>
      <c r="B8151" s="23">
        <v>1993</v>
      </c>
      <c r="C8151" s="24">
        <v>0.83520000000000105</v>
      </c>
      <c r="D8151" s="24">
        <v>56.503700000000002</v>
      </c>
      <c r="E8151" s="24">
        <v>10</v>
      </c>
      <c r="F8151" s="27">
        <v>0.8</v>
      </c>
      <c r="G8151" s="24" t="s">
        <v>111</v>
      </c>
      <c r="H8151" s="1"/>
      <c r="I8151" s="1"/>
      <c r="AD8151" s="1"/>
      <c r="AE8151" s="1"/>
      <c r="AG8151" s="7"/>
      <c r="AH8151" s="7"/>
      <c r="AI8151" s="7"/>
      <c r="IU8151" s="11"/>
      <c r="IV8151" s="11"/>
      <c r="IW8151" s="11"/>
      <c r="AMI8151" s="12"/>
      <c r="AMJ8151" s="12"/>
      <c r="AMK8151" s="12"/>
    </row>
    <row r="8152" spans="1:1025">
      <c r="A8152" s="23">
        <v>6</v>
      </c>
      <c r="B8152" s="23">
        <v>1993</v>
      </c>
      <c r="C8152" s="24">
        <v>0.83520000000000105</v>
      </c>
      <c r="D8152" s="24">
        <v>56.503700000000002</v>
      </c>
      <c r="E8152" s="24">
        <v>30</v>
      </c>
      <c r="F8152" s="27">
        <v>1.1000000000000001</v>
      </c>
      <c r="G8152" s="24" t="s">
        <v>111</v>
      </c>
      <c r="H8152" s="1"/>
      <c r="I8152" s="1"/>
      <c r="AD8152" s="1"/>
      <c r="AE8152" s="1"/>
      <c r="AG8152" s="7"/>
      <c r="AH8152" s="7"/>
      <c r="AI8152" s="7"/>
      <c r="IU8152" s="11"/>
      <c r="IV8152" s="11"/>
      <c r="IW8152" s="11"/>
      <c r="AMI8152" s="12"/>
      <c r="AMJ8152" s="12"/>
      <c r="AMK8152" s="12"/>
    </row>
    <row r="8153" spans="1:1025">
      <c r="A8153" s="23">
        <v>6</v>
      </c>
      <c r="B8153" s="23">
        <v>1993</v>
      </c>
      <c r="C8153" s="24">
        <v>0.83520000000000105</v>
      </c>
      <c r="D8153" s="24">
        <v>56.503700000000002</v>
      </c>
      <c r="E8153" s="24">
        <v>50</v>
      </c>
      <c r="F8153" s="27">
        <v>4.7</v>
      </c>
      <c r="G8153" s="24" t="s">
        <v>111</v>
      </c>
      <c r="H8153" s="1"/>
      <c r="I8153" s="1"/>
      <c r="AD8153" s="1"/>
      <c r="AE8153" s="1"/>
      <c r="AG8153" s="7"/>
      <c r="AH8153" s="7"/>
      <c r="AI8153" s="7"/>
      <c r="IU8153" s="11"/>
      <c r="IV8153" s="11"/>
      <c r="IW8153" s="11"/>
      <c r="AMI8153" s="12"/>
      <c r="AMJ8153" s="12"/>
      <c r="AMK8153" s="12"/>
    </row>
    <row r="8154" spans="1:1025">
      <c r="A8154" s="23">
        <v>6</v>
      </c>
      <c r="B8154" s="23">
        <v>1993</v>
      </c>
      <c r="C8154" s="24">
        <v>0.83520000000000105</v>
      </c>
      <c r="D8154" s="24">
        <v>56.503700000000002</v>
      </c>
      <c r="E8154" s="24">
        <v>70</v>
      </c>
      <c r="F8154" s="27">
        <v>2.8</v>
      </c>
      <c r="G8154" s="24" t="s">
        <v>111</v>
      </c>
      <c r="H8154" s="1"/>
      <c r="I8154" s="1"/>
      <c r="AD8154" s="1"/>
      <c r="AE8154" s="1"/>
      <c r="AG8154" s="7"/>
      <c r="AH8154" s="7"/>
      <c r="AI8154" s="7"/>
      <c r="IU8154" s="11"/>
      <c r="IV8154" s="11"/>
      <c r="IW8154" s="11"/>
      <c r="AMI8154" s="12"/>
      <c r="AMJ8154" s="12"/>
      <c r="AMK8154" s="12"/>
    </row>
    <row r="8155" spans="1:1025">
      <c r="A8155" s="23">
        <v>3</v>
      </c>
      <c r="B8155" s="23">
        <v>2001</v>
      </c>
      <c r="C8155" s="24">
        <v>-18.45</v>
      </c>
      <c r="D8155" s="24">
        <v>40.049999999999997</v>
      </c>
      <c r="E8155" s="24">
        <v>25</v>
      </c>
      <c r="F8155" s="27">
        <v>0.45</v>
      </c>
      <c r="G8155" s="24" t="s">
        <v>112</v>
      </c>
      <c r="H8155" s="1"/>
      <c r="I8155" s="1"/>
      <c r="AD8155" s="1"/>
      <c r="AE8155" s="1"/>
      <c r="AG8155" s="7"/>
      <c r="AH8155" s="7"/>
      <c r="AI8155" s="7"/>
      <c r="IU8155" s="11"/>
      <c r="IV8155" s="11"/>
      <c r="IW8155" s="11"/>
      <c r="AMI8155" s="12"/>
      <c r="AMJ8155" s="12"/>
      <c r="AMK8155" s="12"/>
    </row>
    <row r="8156" spans="1:1025">
      <c r="A8156" s="23">
        <v>3</v>
      </c>
      <c r="B8156" s="23">
        <v>2001</v>
      </c>
      <c r="C8156" s="24">
        <v>-19.03</v>
      </c>
      <c r="D8156" s="24">
        <v>40.5</v>
      </c>
      <c r="E8156" s="24">
        <v>10</v>
      </c>
      <c r="F8156" s="27">
        <v>0.29000000000000098</v>
      </c>
      <c r="G8156" s="24" t="s">
        <v>112</v>
      </c>
      <c r="H8156" s="1"/>
      <c r="I8156" s="1"/>
      <c r="AD8156" s="1"/>
      <c r="AE8156" s="1"/>
      <c r="AG8156" s="7"/>
      <c r="AH8156" s="7"/>
      <c r="AI8156" s="7"/>
      <c r="IU8156" s="11"/>
      <c r="IV8156" s="11"/>
      <c r="IW8156" s="11"/>
      <c r="AMI8156" s="12"/>
      <c r="AMJ8156" s="12"/>
      <c r="AMK8156" s="12"/>
    </row>
    <row r="8157" spans="1:1025">
      <c r="A8157" s="23">
        <v>3</v>
      </c>
      <c r="B8157" s="23">
        <v>2001</v>
      </c>
      <c r="C8157" s="24">
        <v>-19.03</v>
      </c>
      <c r="D8157" s="24">
        <v>40.5</v>
      </c>
      <c r="E8157" s="24">
        <v>25</v>
      </c>
      <c r="F8157" s="27">
        <v>0.41</v>
      </c>
      <c r="G8157" s="24" t="s">
        <v>112</v>
      </c>
      <c r="H8157" s="1"/>
      <c r="I8157" s="1"/>
      <c r="AD8157" s="1"/>
      <c r="AE8157" s="1"/>
      <c r="AG8157" s="7"/>
      <c r="AH8157" s="7"/>
      <c r="AI8157" s="7"/>
      <c r="IU8157" s="11"/>
      <c r="IV8157" s="11"/>
      <c r="IW8157" s="11"/>
      <c r="AMI8157" s="12"/>
      <c r="AMJ8157" s="12"/>
      <c r="AMK8157" s="12"/>
    </row>
    <row r="8158" spans="1:1025">
      <c r="A8158" s="23">
        <v>3</v>
      </c>
      <c r="B8158" s="23">
        <v>2001</v>
      </c>
      <c r="C8158" s="24">
        <v>-19.03</v>
      </c>
      <c r="D8158" s="24">
        <v>40.5</v>
      </c>
      <c r="E8158" s="24">
        <v>30</v>
      </c>
      <c r="F8158" s="27">
        <v>0.41</v>
      </c>
      <c r="G8158" s="24" t="s">
        <v>112</v>
      </c>
      <c r="H8158" s="1"/>
      <c r="I8158" s="1"/>
      <c r="AD8158" s="1"/>
      <c r="AE8158" s="1"/>
      <c r="AG8158" s="7"/>
      <c r="AH8158" s="7"/>
      <c r="AI8158" s="7"/>
      <c r="IU8158" s="11"/>
      <c r="IV8158" s="11"/>
      <c r="IW8158" s="11"/>
      <c r="AMI8158" s="12"/>
      <c r="AMJ8158" s="12"/>
      <c r="AMK8158" s="12"/>
    </row>
    <row r="8159" spans="1:1025">
      <c r="A8159" s="23">
        <v>3</v>
      </c>
      <c r="B8159" s="23">
        <v>2001</v>
      </c>
      <c r="C8159" s="24">
        <v>-19.03</v>
      </c>
      <c r="D8159" s="24">
        <v>40.5</v>
      </c>
      <c r="E8159" s="24">
        <v>40</v>
      </c>
      <c r="F8159" s="27">
        <v>0.31</v>
      </c>
      <c r="G8159" s="24" t="s">
        <v>112</v>
      </c>
      <c r="H8159" s="1"/>
      <c r="I8159" s="1"/>
      <c r="AD8159" s="1"/>
      <c r="AE8159" s="1"/>
      <c r="AG8159" s="7"/>
      <c r="AH8159" s="7"/>
      <c r="AI8159" s="7"/>
      <c r="IU8159" s="11"/>
      <c r="IV8159" s="11"/>
      <c r="IW8159" s="11"/>
      <c r="AMI8159" s="12"/>
      <c r="AMJ8159" s="12"/>
      <c r="AMK8159" s="12"/>
    </row>
    <row r="8160" spans="1:1025">
      <c r="A8160" s="23">
        <v>3</v>
      </c>
      <c r="B8160" s="23">
        <v>2001</v>
      </c>
      <c r="C8160" s="24">
        <v>-19.03</v>
      </c>
      <c r="D8160" s="24">
        <v>40.5</v>
      </c>
      <c r="E8160" s="24">
        <v>50</v>
      </c>
      <c r="F8160" s="27">
        <v>0.45</v>
      </c>
      <c r="G8160" s="24" t="s">
        <v>112</v>
      </c>
      <c r="H8160" s="1"/>
      <c r="I8160" s="1"/>
      <c r="AD8160" s="1"/>
      <c r="AE8160" s="1"/>
      <c r="AG8160" s="7"/>
      <c r="AH8160" s="7"/>
      <c r="AI8160" s="7"/>
      <c r="IU8160" s="11"/>
      <c r="IV8160" s="11"/>
      <c r="IW8160" s="11"/>
      <c r="AMI8160" s="12"/>
      <c r="AMJ8160" s="12"/>
      <c r="AMK8160" s="12"/>
    </row>
    <row r="8161" spans="1:1025">
      <c r="A8161" s="23">
        <v>3</v>
      </c>
      <c r="B8161" s="23">
        <v>2001</v>
      </c>
      <c r="C8161" s="24">
        <v>-19.03</v>
      </c>
      <c r="D8161" s="24">
        <v>40.5</v>
      </c>
      <c r="E8161" s="24">
        <v>60</v>
      </c>
      <c r="F8161" s="27">
        <v>0.64</v>
      </c>
      <c r="G8161" s="24" t="s">
        <v>112</v>
      </c>
      <c r="H8161" s="1"/>
      <c r="I8161" s="1"/>
      <c r="AD8161" s="1"/>
      <c r="AE8161" s="1"/>
      <c r="AG8161" s="7"/>
      <c r="AH8161" s="7"/>
      <c r="AI8161" s="7"/>
      <c r="IU8161" s="11"/>
      <c r="IV8161" s="11"/>
      <c r="IW8161" s="11"/>
      <c r="AMI8161" s="12"/>
      <c r="AMJ8161" s="12"/>
      <c r="AMK8161" s="12"/>
    </row>
    <row r="8162" spans="1:1025">
      <c r="A8162" s="23">
        <v>3</v>
      </c>
      <c r="B8162" s="23">
        <v>2001</v>
      </c>
      <c r="C8162" s="24">
        <v>-19.36</v>
      </c>
      <c r="D8162" s="24">
        <v>41.81</v>
      </c>
      <c r="E8162" s="24">
        <v>10</v>
      </c>
      <c r="F8162" s="27">
        <v>0.25</v>
      </c>
      <c r="G8162" s="24" t="s">
        <v>112</v>
      </c>
      <c r="H8162" s="1"/>
      <c r="I8162" s="1"/>
      <c r="AD8162" s="1"/>
      <c r="AE8162" s="1"/>
      <c r="AG8162" s="7"/>
      <c r="AH8162" s="7"/>
      <c r="AI8162" s="7"/>
      <c r="IU8162" s="11"/>
      <c r="IV8162" s="11"/>
      <c r="IW8162" s="11"/>
      <c r="AMI8162" s="12"/>
      <c r="AMJ8162" s="12"/>
      <c r="AMK8162" s="12"/>
    </row>
    <row r="8163" spans="1:1025">
      <c r="A8163" s="23">
        <v>3</v>
      </c>
      <c r="B8163" s="23">
        <v>2001</v>
      </c>
      <c r="C8163" s="24">
        <v>-19.36</v>
      </c>
      <c r="D8163" s="24">
        <v>41.81</v>
      </c>
      <c r="E8163" s="24">
        <v>20</v>
      </c>
      <c r="F8163" s="27">
        <v>0.41</v>
      </c>
      <c r="G8163" s="24" t="s">
        <v>112</v>
      </c>
      <c r="H8163" s="1"/>
      <c r="I8163" s="1"/>
      <c r="AD8163" s="1"/>
      <c r="AE8163" s="1"/>
      <c r="AG8163" s="7"/>
      <c r="AH8163" s="7"/>
      <c r="AI8163" s="7"/>
      <c r="IU8163" s="11"/>
      <c r="IV8163" s="11"/>
      <c r="IW8163" s="11"/>
      <c r="AMI8163" s="12"/>
      <c r="AMJ8163" s="12"/>
      <c r="AMK8163" s="12"/>
    </row>
    <row r="8164" spans="1:1025">
      <c r="A8164" s="23">
        <v>3</v>
      </c>
      <c r="B8164" s="23">
        <v>2001</v>
      </c>
      <c r="C8164" s="24">
        <v>-19.36</v>
      </c>
      <c r="D8164" s="24">
        <v>41.81</v>
      </c>
      <c r="E8164" s="24">
        <v>25</v>
      </c>
      <c r="F8164" s="27">
        <v>0.4</v>
      </c>
      <c r="G8164" s="24" t="s">
        <v>112</v>
      </c>
      <c r="H8164" s="1"/>
      <c r="I8164" s="1"/>
      <c r="AD8164" s="1"/>
      <c r="AE8164" s="1"/>
      <c r="AG8164" s="7"/>
      <c r="AH8164" s="7"/>
      <c r="AI8164" s="7"/>
      <c r="IU8164" s="11"/>
      <c r="IV8164" s="11"/>
      <c r="IW8164" s="11"/>
      <c r="AMI8164" s="12"/>
      <c r="AMJ8164" s="12"/>
      <c r="AMK8164" s="12"/>
    </row>
    <row r="8165" spans="1:1025">
      <c r="A8165" s="23">
        <v>3</v>
      </c>
      <c r="B8165" s="23">
        <v>2001</v>
      </c>
      <c r="C8165" s="24">
        <v>-19.36</v>
      </c>
      <c r="D8165" s="24">
        <v>41.81</v>
      </c>
      <c r="E8165" s="24">
        <v>30</v>
      </c>
      <c r="F8165" s="27">
        <v>0.22</v>
      </c>
      <c r="G8165" s="24" t="s">
        <v>112</v>
      </c>
      <c r="H8165" s="1"/>
      <c r="I8165" s="1"/>
      <c r="AD8165" s="1"/>
      <c r="AE8165" s="1"/>
      <c r="AG8165" s="7"/>
      <c r="AH8165" s="7"/>
      <c r="AI8165" s="7"/>
      <c r="IU8165" s="11"/>
      <c r="IV8165" s="11"/>
      <c r="IW8165" s="11"/>
      <c r="AMI8165" s="12"/>
      <c r="AMJ8165" s="12"/>
      <c r="AMK8165" s="12"/>
    </row>
    <row r="8166" spans="1:1025">
      <c r="A8166" s="23">
        <v>3</v>
      </c>
      <c r="B8166" s="23">
        <v>2001</v>
      </c>
      <c r="C8166" s="24">
        <v>-19.36</v>
      </c>
      <c r="D8166" s="24">
        <v>41.81</v>
      </c>
      <c r="E8166" s="24">
        <v>40</v>
      </c>
      <c r="F8166" s="27">
        <v>0.3</v>
      </c>
      <c r="G8166" s="24" t="s">
        <v>112</v>
      </c>
      <c r="H8166" s="1"/>
      <c r="I8166" s="1"/>
      <c r="AD8166" s="1"/>
      <c r="AE8166" s="1"/>
      <c r="AG8166" s="7"/>
      <c r="AH8166" s="7"/>
      <c r="AI8166" s="7"/>
      <c r="IU8166" s="11"/>
      <c r="IV8166" s="11"/>
      <c r="IW8166" s="11"/>
      <c r="AMI8166" s="12"/>
      <c r="AMJ8166" s="12"/>
      <c r="AMK8166" s="12"/>
    </row>
    <row r="8167" spans="1:1025">
      <c r="A8167" s="23">
        <v>3</v>
      </c>
      <c r="B8167" s="23">
        <v>2001</v>
      </c>
      <c r="C8167" s="24">
        <v>-19.36</v>
      </c>
      <c r="D8167" s="24">
        <v>41.81</v>
      </c>
      <c r="E8167" s="24">
        <v>50</v>
      </c>
      <c r="F8167" s="27">
        <v>0.25</v>
      </c>
      <c r="G8167" s="24" t="s">
        <v>112</v>
      </c>
      <c r="H8167" s="1"/>
      <c r="I8167" s="1"/>
      <c r="AD8167" s="1"/>
      <c r="AE8167" s="1"/>
      <c r="AG8167" s="7"/>
      <c r="AH8167" s="7"/>
      <c r="AI8167" s="7"/>
      <c r="IU8167" s="11"/>
      <c r="IV8167" s="11"/>
      <c r="IW8167" s="11"/>
      <c r="AMI8167" s="12"/>
      <c r="AMJ8167" s="12"/>
      <c r="AMK8167" s="12"/>
    </row>
    <row r="8168" spans="1:1025">
      <c r="A8168" s="23">
        <v>3</v>
      </c>
      <c r="B8168" s="23">
        <v>2001</v>
      </c>
      <c r="C8168" s="24">
        <v>-19.36</v>
      </c>
      <c r="D8168" s="24">
        <v>41.81</v>
      </c>
      <c r="E8168" s="24">
        <v>60</v>
      </c>
      <c r="F8168" s="27">
        <v>0.4</v>
      </c>
      <c r="G8168" s="24" t="s">
        <v>112</v>
      </c>
      <c r="H8168" s="1"/>
      <c r="I8168" s="1"/>
      <c r="AD8168" s="1"/>
      <c r="AE8168" s="1"/>
      <c r="AG8168" s="7"/>
      <c r="AH8168" s="7"/>
      <c r="AI8168" s="7"/>
      <c r="IU8168" s="11"/>
      <c r="IV8168" s="11"/>
      <c r="IW8168" s="11"/>
      <c r="AMI8168" s="12"/>
      <c r="AMJ8168" s="12"/>
      <c r="AMK8168" s="12"/>
    </row>
    <row r="8169" spans="1:1025">
      <c r="A8169" s="23">
        <v>8</v>
      </c>
      <c r="B8169" s="23">
        <v>2003</v>
      </c>
      <c r="C8169" s="24">
        <v>-25</v>
      </c>
      <c r="D8169" s="24">
        <v>-5</v>
      </c>
      <c r="E8169" s="24">
        <v>16</v>
      </c>
      <c r="F8169" s="27">
        <v>0.05</v>
      </c>
      <c r="G8169" s="24" t="s">
        <v>114</v>
      </c>
      <c r="H8169" s="1"/>
      <c r="I8169" s="1"/>
      <c r="AD8169" s="1"/>
      <c r="AE8169" s="1"/>
      <c r="AG8169" s="7"/>
      <c r="AH8169" s="7"/>
      <c r="AI8169" s="7"/>
      <c r="IU8169" s="11"/>
      <c r="IV8169" s="11"/>
      <c r="IW8169" s="11"/>
      <c r="AMI8169" s="12"/>
      <c r="AMJ8169" s="12"/>
      <c r="AMK8169" s="12"/>
    </row>
    <row r="8170" spans="1:1025">
      <c r="A8170" s="23">
        <v>8</v>
      </c>
      <c r="B8170" s="23">
        <v>2003</v>
      </c>
      <c r="C8170" s="24">
        <v>-25</v>
      </c>
      <c r="D8170" s="24">
        <v>-4</v>
      </c>
      <c r="E8170" s="24">
        <v>16</v>
      </c>
      <c r="F8170" s="27">
        <v>0.13</v>
      </c>
      <c r="G8170" s="24" t="s">
        <v>114</v>
      </c>
      <c r="H8170" s="1"/>
      <c r="I8170" s="1"/>
      <c r="AD8170" s="1"/>
      <c r="AE8170" s="1"/>
      <c r="AG8170" s="7"/>
      <c r="AH8170" s="7"/>
      <c r="AI8170" s="7"/>
      <c r="IU8170" s="11"/>
      <c r="IV8170" s="11"/>
      <c r="IW8170" s="11"/>
      <c r="AMI8170" s="12"/>
      <c r="AMJ8170" s="12"/>
      <c r="AMK8170" s="12"/>
    </row>
    <row r="8171" spans="1:1025">
      <c r="A8171" s="23">
        <v>8</v>
      </c>
      <c r="B8171" s="23">
        <v>2003</v>
      </c>
      <c r="C8171" s="24">
        <v>-25</v>
      </c>
      <c r="D8171" s="24">
        <v>-3</v>
      </c>
      <c r="E8171" s="24">
        <v>16</v>
      </c>
      <c r="F8171" s="27">
        <v>0.16</v>
      </c>
      <c r="G8171" s="24" t="s">
        <v>114</v>
      </c>
      <c r="H8171" s="1"/>
      <c r="I8171" s="1"/>
      <c r="AD8171" s="1"/>
      <c r="AE8171" s="1"/>
      <c r="AG8171" s="7"/>
      <c r="AH8171" s="7"/>
      <c r="AI8171" s="7"/>
      <c r="IU8171" s="11"/>
      <c r="IV8171" s="11"/>
      <c r="IW8171" s="11"/>
      <c r="AMI8171" s="12"/>
      <c r="AMJ8171" s="12"/>
      <c r="AMK8171" s="12"/>
    </row>
    <row r="8172" spans="1:1025">
      <c r="A8172" s="23">
        <v>8</v>
      </c>
      <c r="B8172" s="23">
        <v>2003</v>
      </c>
      <c r="C8172" s="24">
        <v>-25</v>
      </c>
      <c r="D8172" s="24">
        <v>-2</v>
      </c>
      <c r="E8172" s="24">
        <v>16</v>
      </c>
      <c r="F8172" s="27">
        <v>7.0000000000000007E-2</v>
      </c>
      <c r="G8172" s="24" t="s">
        <v>114</v>
      </c>
      <c r="H8172" s="1"/>
      <c r="I8172" s="1"/>
      <c r="AD8172" s="1"/>
      <c r="AE8172" s="1"/>
      <c r="AG8172" s="7"/>
      <c r="AH8172" s="7"/>
      <c r="AI8172" s="7"/>
      <c r="IU8172" s="11"/>
      <c r="IV8172" s="11"/>
      <c r="IW8172" s="11"/>
      <c r="AMI8172" s="12"/>
      <c r="AMJ8172" s="12"/>
      <c r="AMK8172" s="12"/>
    </row>
    <row r="8173" spans="1:1025">
      <c r="A8173" s="23">
        <v>8</v>
      </c>
      <c r="B8173" s="23">
        <v>2003</v>
      </c>
      <c r="C8173" s="24">
        <v>-25</v>
      </c>
      <c r="D8173" s="24">
        <v>-1</v>
      </c>
      <c r="E8173" s="24">
        <v>16</v>
      </c>
      <c r="F8173" s="27">
        <v>0.13</v>
      </c>
      <c r="G8173" s="24" t="s">
        <v>114</v>
      </c>
      <c r="H8173" s="1"/>
      <c r="I8173" s="1"/>
      <c r="AD8173" s="1"/>
      <c r="AE8173" s="1"/>
      <c r="AG8173" s="7"/>
      <c r="AH8173" s="7"/>
      <c r="AI8173" s="7"/>
      <c r="IU8173" s="11"/>
      <c r="IV8173" s="11"/>
      <c r="IW8173" s="11"/>
      <c r="AMI8173" s="12"/>
      <c r="AMJ8173" s="12"/>
      <c r="AMK8173" s="12"/>
    </row>
    <row r="8174" spans="1:1025">
      <c r="A8174" s="23">
        <v>8</v>
      </c>
      <c r="B8174" s="23">
        <v>2003</v>
      </c>
      <c r="C8174" s="24">
        <v>-25</v>
      </c>
      <c r="D8174" s="24">
        <v>0</v>
      </c>
      <c r="E8174" s="24">
        <v>16</v>
      </c>
      <c r="F8174" s="27">
        <v>0.11</v>
      </c>
      <c r="G8174" s="24" t="s">
        <v>114</v>
      </c>
      <c r="H8174" s="1"/>
      <c r="I8174" s="1"/>
      <c r="AD8174" s="1"/>
      <c r="AE8174" s="1"/>
      <c r="AG8174" s="7"/>
      <c r="AH8174" s="7"/>
      <c r="AI8174" s="7"/>
      <c r="IU8174" s="11"/>
      <c r="IV8174" s="11"/>
      <c r="IW8174" s="11"/>
      <c r="AMI8174" s="12"/>
      <c r="AMJ8174" s="12"/>
      <c r="AMK8174" s="12"/>
    </row>
    <row r="8175" spans="1:1025">
      <c r="A8175" s="23">
        <v>8</v>
      </c>
      <c r="B8175" s="23">
        <v>2003</v>
      </c>
      <c r="C8175" s="24">
        <v>-25</v>
      </c>
      <c r="D8175" s="24">
        <v>1</v>
      </c>
      <c r="E8175" s="24">
        <v>16</v>
      </c>
      <c r="F8175" s="27">
        <v>0.18</v>
      </c>
      <c r="G8175" s="24" t="s">
        <v>114</v>
      </c>
      <c r="H8175" s="1"/>
      <c r="I8175" s="1"/>
      <c r="AD8175" s="1"/>
      <c r="AE8175" s="1"/>
      <c r="AG8175" s="7"/>
      <c r="AH8175" s="7"/>
      <c r="AI8175" s="7"/>
      <c r="IU8175" s="11"/>
      <c r="IV8175" s="11"/>
      <c r="IW8175" s="11"/>
      <c r="AMI8175" s="12"/>
      <c r="AMJ8175" s="12"/>
      <c r="AMK8175" s="12"/>
    </row>
    <row r="8176" spans="1:1025">
      <c r="A8176" s="23">
        <v>8</v>
      </c>
      <c r="B8176" s="23">
        <v>2003</v>
      </c>
      <c r="C8176" s="24">
        <v>-25</v>
      </c>
      <c r="D8176" s="24">
        <v>2</v>
      </c>
      <c r="E8176" s="24">
        <v>16</v>
      </c>
      <c r="F8176" s="27">
        <v>0.36</v>
      </c>
      <c r="G8176" s="24" t="s">
        <v>114</v>
      </c>
      <c r="H8176" s="1"/>
      <c r="I8176" s="1"/>
      <c r="AD8176" s="1"/>
      <c r="AE8176" s="1"/>
      <c r="AG8176" s="7"/>
      <c r="AH8176" s="7"/>
      <c r="AI8176" s="7"/>
      <c r="IU8176" s="11"/>
      <c r="IV8176" s="11"/>
      <c r="IW8176" s="11"/>
      <c r="AMI8176" s="12"/>
      <c r="AMJ8176" s="12"/>
      <c r="AMK8176" s="12"/>
    </row>
    <row r="8177" spans="1:1025">
      <c r="A8177" s="23">
        <v>8</v>
      </c>
      <c r="B8177" s="23">
        <v>2003</v>
      </c>
      <c r="C8177" s="24">
        <v>-25</v>
      </c>
      <c r="D8177" s="24">
        <v>3</v>
      </c>
      <c r="E8177" s="24">
        <v>16</v>
      </c>
      <c r="F8177" s="27">
        <v>0.33</v>
      </c>
      <c r="G8177" s="24" t="s">
        <v>114</v>
      </c>
      <c r="H8177" s="1"/>
      <c r="I8177" s="1"/>
      <c r="AD8177" s="1"/>
      <c r="AE8177" s="1"/>
      <c r="AG8177" s="7"/>
      <c r="AH8177" s="7"/>
      <c r="AI8177" s="7"/>
      <c r="IU8177" s="11"/>
      <c r="IV8177" s="11"/>
      <c r="IW8177" s="11"/>
      <c r="AMI8177" s="12"/>
      <c r="AMJ8177" s="12"/>
      <c r="AMK8177" s="12"/>
    </row>
    <row r="8178" spans="1:1025">
      <c r="A8178" s="23">
        <v>8</v>
      </c>
      <c r="B8178" s="23">
        <v>2003</v>
      </c>
      <c r="C8178" s="24">
        <v>-26</v>
      </c>
      <c r="D8178" s="24">
        <v>5</v>
      </c>
      <c r="E8178" s="24">
        <v>16</v>
      </c>
      <c r="F8178" s="27">
        <v>0.3</v>
      </c>
      <c r="G8178" s="24" t="s">
        <v>114</v>
      </c>
      <c r="H8178" s="1"/>
      <c r="I8178" s="1"/>
      <c r="AD8178" s="1"/>
      <c r="AE8178" s="1"/>
      <c r="AG8178" s="7"/>
      <c r="AH8178" s="7"/>
      <c r="AI8178" s="7"/>
      <c r="IU8178" s="11"/>
      <c r="IV8178" s="11"/>
      <c r="IW8178" s="11"/>
      <c r="AMI8178" s="12"/>
      <c r="AMJ8178" s="12"/>
      <c r="AMK8178" s="12"/>
    </row>
    <row r="8179" spans="1:1025">
      <c r="A8179" s="23">
        <v>8</v>
      </c>
      <c r="B8179" s="23">
        <v>2003</v>
      </c>
      <c r="C8179" s="24">
        <v>-26.5</v>
      </c>
      <c r="D8179" s="24">
        <v>6</v>
      </c>
      <c r="E8179" s="24">
        <v>16</v>
      </c>
      <c r="F8179" s="27">
        <v>0.5</v>
      </c>
      <c r="G8179" s="24" t="s">
        <v>114</v>
      </c>
      <c r="H8179" s="1"/>
      <c r="I8179" s="1"/>
      <c r="AD8179" s="1"/>
      <c r="AE8179" s="1"/>
      <c r="AG8179" s="7"/>
      <c r="AH8179" s="7"/>
      <c r="AI8179" s="7"/>
      <c r="IU8179" s="11"/>
      <c r="IV8179" s="11"/>
      <c r="IW8179" s="11"/>
      <c r="AMI8179" s="12"/>
      <c r="AMJ8179" s="12"/>
      <c r="AMK8179" s="12"/>
    </row>
    <row r="8180" spans="1:1025">
      <c r="A8180" s="23">
        <v>7</v>
      </c>
      <c r="B8180" s="23">
        <v>2003</v>
      </c>
      <c r="C8180" s="24">
        <v>-27</v>
      </c>
      <c r="D8180" s="24">
        <v>7</v>
      </c>
      <c r="E8180" s="24">
        <v>16</v>
      </c>
      <c r="F8180" s="27">
        <v>0.55000000000000104</v>
      </c>
      <c r="G8180" s="24" t="s">
        <v>114</v>
      </c>
      <c r="H8180" s="1"/>
      <c r="I8180" s="1"/>
      <c r="AD8180" s="1"/>
      <c r="AE8180" s="1"/>
      <c r="AG8180" s="7"/>
      <c r="AH8180" s="7"/>
      <c r="AI8180" s="7"/>
      <c r="IU8180" s="11"/>
      <c r="IV8180" s="11"/>
      <c r="IW8180" s="11"/>
      <c r="AMI8180" s="12"/>
      <c r="AMJ8180" s="12"/>
      <c r="AMK8180" s="12"/>
    </row>
    <row r="8181" spans="1:1025">
      <c r="A8181" s="23">
        <v>7</v>
      </c>
      <c r="B8181" s="23">
        <v>2003</v>
      </c>
      <c r="C8181" s="24">
        <v>-27.5</v>
      </c>
      <c r="D8181" s="24">
        <v>8</v>
      </c>
      <c r="E8181" s="24">
        <v>16</v>
      </c>
      <c r="F8181" s="27">
        <v>0.84</v>
      </c>
      <c r="G8181" s="24" t="s">
        <v>114</v>
      </c>
      <c r="H8181" s="1"/>
      <c r="I8181" s="1"/>
      <c r="AD8181" s="1"/>
      <c r="AE8181" s="1"/>
      <c r="AG8181" s="7"/>
      <c r="AH8181" s="7"/>
      <c r="AI8181" s="7"/>
      <c r="IU8181" s="11"/>
      <c r="IV8181" s="11"/>
      <c r="IW8181" s="11"/>
      <c r="AMI8181" s="12"/>
      <c r="AMJ8181" s="12"/>
      <c r="AMK8181" s="12"/>
    </row>
    <row r="8182" spans="1:1025">
      <c r="A8182" s="23">
        <v>7</v>
      </c>
      <c r="B8182" s="23">
        <v>2003</v>
      </c>
      <c r="C8182" s="24">
        <v>-28</v>
      </c>
      <c r="D8182" s="24">
        <v>9</v>
      </c>
      <c r="E8182" s="24">
        <v>16</v>
      </c>
      <c r="F8182" s="27">
        <v>0.96</v>
      </c>
      <c r="G8182" s="24" t="s">
        <v>114</v>
      </c>
      <c r="H8182" s="1"/>
      <c r="I8182" s="1"/>
      <c r="AD8182" s="1"/>
      <c r="AE8182" s="1"/>
      <c r="AG8182" s="7"/>
      <c r="AH8182" s="7"/>
      <c r="AI8182" s="7"/>
      <c r="IU8182" s="11"/>
      <c r="IV8182" s="11"/>
      <c r="IW8182" s="11"/>
      <c r="AMI8182" s="12"/>
      <c r="AMJ8182" s="12"/>
      <c r="AMK8182" s="12"/>
    </row>
    <row r="8183" spans="1:1025">
      <c r="A8183" s="23">
        <v>7</v>
      </c>
      <c r="B8183" s="23">
        <v>2003</v>
      </c>
      <c r="C8183" s="24">
        <v>-28.5</v>
      </c>
      <c r="D8183" s="24">
        <v>10</v>
      </c>
      <c r="E8183" s="24">
        <v>16</v>
      </c>
      <c r="F8183" s="27">
        <v>0.94</v>
      </c>
      <c r="G8183" s="24" t="s">
        <v>114</v>
      </c>
      <c r="H8183" s="1"/>
      <c r="I8183" s="1"/>
      <c r="AD8183" s="1"/>
      <c r="AE8183" s="1"/>
      <c r="AG8183" s="7"/>
      <c r="AH8183" s="7"/>
      <c r="AI8183" s="7"/>
      <c r="IU8183" s="11"/>
      <c r="IV8183" s="11"/>
      <c r="IW8183" s="11"/>
      <c r="AMI8183" s="12"/>
      <c r="AMJ8183" s="12"/>
      <c r="AMK8183" s="12"/>
    </row>
    <row r="8184" spans="1:1025">
      <c r="A8184" s="23">
        <v>7</v>
      </c>
      <c r="B8184" s="23">
        <v>2003</v>
      </c>
      <c r="C8184" s="24">
        <v>-29</v>
      </c>
      <c r="D8184" s="24">
        <v>11</v>
      </c>
      <c r="E8184" s="24">
        <v>16</v>
      </c>
      <c r="F8184" s="27">
        <v>0.75</v>
      </c>
      <c r="G8184" s="24" t="s">
        <v>114</v>
      </c>
      <c r="H8184" s="1"/>
      <c r="I8184" s="1"/>
      <c r="AD8184" s="1"/>
      <c r="AE8184" s="1"/>
      <c r="AG8184" s="7"/>
      <c r="AH8184" s="7"/>
      <c r="AI8184" s="7"/>
      <c r="IU8184" s="11"/>
      <c r="IV8184" s="11"/>
      <c r="IW8184" s="11"/>
      <c r="AMI8184" s="12"/>
      <c r="AMJ8184" s="12"/>
      <c r="AMK8184" s="12"/>
    </row>
    <row r="8185" spans="1:1025">
      <c r="A8185" s="23">
        <v>7</v>
      </c>
      <c r="B8185" s="23">
        <v>2003</v>
      </c>
      <c r="C8185" s="24">
        <v>-29</v>
      </c>
      <c r="D8185" s="24">
        <v>12</v>
      </c>
      <c r="E8185" s="24">
        <v>16</v>
      </c>
      <c r="F8185" s="27">
        <v>1.07</v>
      </c>
      <c r="G8185" s="24" t="s">
        <v>114</v>
      </c>
      <c r="H8185" s="1"/>
      <c r="I8185" s="1"/>
      <c r="AD8185" s="1"/>
      <c r="AE8185" s="1"/>
      <c r="AG8185" s="7"/>
      <c r="AH8185" s="7"/>
      <c r="AI8185" s="7"/>
      <c r="IU8185" s="11"/>
      <c r="IV8185" s="11"/>
      <c r="IW8185" s="11"/>
      <c r="AMI8185" s="12"/>
      <c r="AMJ8185" s="12"/>
      <c r="AMK8185" s="12"/>
    </row>
    <row r="8186" spans="1:1025">
      <c r="A8186" s="23">
        <v>7</v>
      </c>
      <c r="B8186" s="23">
        <v>2003</v>
      </c>
      <c r="C8186" s="24">
        <v>-29</v>
      </c>
      <c r="D8186" s="24">
        <v>13</v>
      </c>
      <c r="E8186" s="24">
        <v>16</v>
      </c>
      <c r="F8186" s="27">
        <v>0.99</v>
      </c>
      <c r="G8186" s="24" t="s">
        <v>114</v>
      </c>
      <c r="H8186" s="1"/>
      <c r="I8186" s="1"/>
      <c r="AD8186" s="1"/>
      <c r="AE8186" s="1"/>
      <c r="AG8186" s="7"/>
      <c r="AH8186" s="7"/>
      <c r="AI8186" s="7"/>
      <c r="IU8186" s="11"/>
      <c r="IV8186" s="11"/>
      <c r="IW8186" s="11"/>
      <c r="AMI8186" s="12"/>
      <c r="AMJ8186" s="12"/>
      <c r="AMK8186" s="12"/>
    </row>
    <row r="8187" spans="1:1025">
      <c r="A8187" s="23">
        <v>7</v>
      </c>
      <c r="B8187" s="23">
        <v>2003</v>
      </c>
      <c r="C8187" s="24">
        <v>-29</v>
      </c>
      <c r="D8187" s="24">
        <v>14</v>
      </c>
      <c r="E8187" s="24">
        <v>16</v>
      </c>
      <c r="F8187" s="27">
        <v>1.2</v>
      </c>
      <c r="G8187" s="24" t="s">
        <v>114</v>
      </c>
      <c r="H8187" s="1"/>
      <c r="I8187" s="1"/>
      <c r="AD8187" s="1"/>
      <c r="AE8187" s="1"/>
      <c r="AG8187" s="7"/>
      <c r="AH8187" s="7"/>
      <c r="AI8187" s="7"/>
      <c r="IU8187" s="11"/>
      <c r="IV8187" s="11"/>
      <c r="IW8187" s="11"/>
      <c r="AMI8187" s="12"/>
      <c r="AMJ8187" s="12"/>
      <c r="AMK8187" s="12"/>
    </row>
    <row r="8188" spans="1:1025">
      <c r="A8188" s="23">
        <v>7</v>
      </c>
      <c r="B8188" s="23">
        <v>2003</v>
      </c>
      <c r="C8188" s="24">
        <v>-29</v>
      </c>
      <c r="D8188" s="24">
        <v>15</v>
      </c>
      <c r="E8188" s="24">
        <v>16</v>
      </c>
      <c r="F8188" s="27">
        <v>1.17</v>
      </c>
      <c r="G8188" s="24" t="s">
        <v>114</v>
      </c>
      <c r="H8188" s="1"/>
      <c r="I8188" s="1"/>
      <c r="AD8188" s="1"/>
      <c r="AE8188" s="1"/>
      <c r="AG8188" s="7"/>
      <c r="AH8188" s="7"/>
      <c r="AI8188" s="7"/>
      <c r="IU8188" s="11"/>
      <c r="IV8188" s="11"/>
      <c r="IW8188" s="11"/>
      <c r="AMI8188" s="12"/>
      <c r="AMJ8188" s="12"/>
      <c r="AMK8188" s="12"/>
    </row>
    <row r="8189" spans="1:1025">
      <c r="A8189" s="23">
        <v>7</v>
      </c>
      <c r="B8189" s="23">
        <v>2003</v>
      </c>
      <c r="C8189" s="24">
        <v>-29</v>
      </c>
      <c r="D8189" s="24">
        <v>16</v>
      </c>
      <c r="E8189" s="24">
        <v>16</v>
      </c>
      <c r="F8189" s="27">
        <v>0.37</v>
      </c>
      <c r="G8189" s="24" t="s">
        <v>114</v>
      </c>
      <c r="H8189" s="1"/>
      <c r="I8189" s="1"/>
      <c r="AD8189" s="1"/>
      <c r="AE8189" s="1"/>
      <c r="AG8189" s="7"/>
      <c r="AH8189" s="7"/>
      <c r="AI8189" s="7"/>
      <c r="IU8189" s="11"/>
      <c r="IV8189" s="11"/>
      <c r="IW8189" s="11"/>
      <c r="AMI8189" s="12"/>
      <c r="AMJ8189" s="12"/>
      <c r="AMK8189" s="12"/>
    </row>
    <row r="8190" spans="1:1025">
      <c r="A8190" s="23">
        <v>7</v>
      </c>
      <c r="B8190" s="23">
        <v>2003</v>
      </c>
      <c r="C8190" s="24">
        <v>-29</v>
      </c>
      <c r="D8190" s="24">
        <v>17</v>
      </c>
      <c r="E8190" s="24">
        <v>16</v>
      </c>
      <c r="F8190" s="27">
        <v>0.72</v>
      </c>
      <c r="G8190" s="24" t="s">
        <v>114</v>
      </c>
      <c r="H8190" s="1"/>
      <c r="I8190" s="1"/>
      <c r="AD8190" s="1"/>
      <c r="AE8190" s="1"/>
      <c r="AG8190" s="7"/>
      <c r="AH8190" s="7"/>
      <c r="AI8190" s="7"/>
      <c r="IU8190" s="11"/>
      <c r="IV8190" s="11"/>
      <c r="IW8190" s="11"/>
      <c r="AMI8190" s="12"/>
      <c r="AMJ8190" s="12"/>
      <c r="AMK8190" s="12"/>
    </row>
    <row r="8191" spans="1:1025">
      <c r="A8191" s="23">
        <v>7</v>
      </c>
      <c r="B8191" s="23">
        <v>2003</v>
      </c>
      <c r="C8191" s="24">
        <v>-29</v>
      </c>
      <c r="D8191" s="24">
        <v>18</v>
      </c>
      <c r="E8191" s="24">
        <v>16</v>
      </c>
      <c r="F8191" s="27">
        <v>0.6</v>
      </c>
      <c r="G8191" s="24" t="s">
        <v>114</v>
      </c>
      <c r="H8191" s="1"/>
      <c r="I8191" s="1"/>
      <c r="AD8191" s="1"/>
      <c r="AE8191" s="1"/>
      <c r="AG8191" s="7"/>
      <c r="AH8191" s="7"/>
      <c r="AI8191" s="7"/>
      <c r="IU8191" s="11"/>
      <c r="IV8191" s="11"/>
      <c r="IW8191" s="11"/>
      <c r="AMI8191" s="12"/>
      <c r="AMJ8191" s="12"/>
      <c r="AMK8191" s="12"/>
    </row>
    <row r="8192" spans="1:1025">
      <c r="A8192" s="23">
        <v>7</v>
      </c>
      <c r="B8192" s="23">
        <v>2003</v>
      </c>
      <c r="C8192" s="24">
        <v>-29</v>
      </c>
      <c r="D8192" s="24">
        <v>19</v>
      </c>
      <c r="E8192" s="24">
        <v>16</v>
      </c>
      <c r="F8192" s="27">
        <v>0.22</v>
      </c>
      <c r="G8192" s="24" t="s">
        <v>114</v>
      </c>
      <c r="H8192" s="1"/>
      <c r="I8192" s="1"/>
      <c r="AD8192" s="1"/>
      <c r="AE8192" s="1"/>
      <c r="AG8192" s="7"/>
      <c r="AH8192" s="7"/>
      <c r="AI8192" s="7"/>
      <c r="IU8192" s="11"/>
      <c r="IV8192" s="11"/>
      <c r="IW8192" s="11"/>
      <c r="AMI8192" s="12"/>
      <c r="AMJ8192" s="12"/>
      <c r="AMK8192" s="12"/>
    </row>
    <row r="8193" spans="1:1025">
      <c r="A8193" s="23">
        <v>7</v>
      </c>
      <c r="B8193" s="23">
        <v>2003</v>
      </c>
      <c r="C8193" s="24">
        <v>-29</v>
      </c>
      <c r="D8193" s="24">
        <v>20</v>
      </c>
      <c r="E8193" s="24">
        <v>16</v>
      </c>
      <c r="F8193" s="27">
        <v>0.19</v>
      </c>
      <c r="G8193" s="24" t="s">
        <v>114</v>
      </c>
      <c r="H8193" s="1"/>
      <c r="I8193" s="1"/>
      <c r="AD8193" s="1"/>
      <c r="AE8193" s="1"/>
      <c r="AG8193" s="7"/>
      <c r="AH8193" s="7"/>
      <c r="AI8193" s="7"/>
      <c r="IU8193" s="11"/>
      <c r="IV8193" s="11"/>
      <c r="IW8193" s="11"/>
      <c r="AMI8193" s="12"/>
      <c r="AMJ8193" s="12"/>
      <c r="AMK8193" s="12"/>
    </row>
    <row r="8194" spans="1:1025">
      <c r="A8194" s="23">
        <v>7</v>
      </c>
      <c r="B8194" s="23">
        <v>2003</v>
      </c>
      <c r="C8194" s="24">
        <v>-28.44</v>
      </c>
      <c r="D8194" s="24">
        <v>21</v>
      </c>
      <c r="E8194" s="24">
        <v>16</v>
      </c>
      <c r="F8194" s="27">
        <v>0.12</v>
      </c>
      <c r="G8194" s="24" t="s">
        <v>114</v>
      </c>
      <c r="H8194" s="1"/>
      <c r="I8194" s="1"/>
      <c r="AD8194" s="1"/>
      <c r="AE8194" s="1"/>
      <c r="AG8194" s="7"/>
      <c r="AH8194" s="7"/>
      <c r="AI8194" s="7"/>
      <c r="IU8194" s="11"/>
      <c r="IV8194" s="11"/>
      <c r="IW8194" s="11"/>
      <c r="AMI8194" s="12"/>
      <c r="AMJ8194" s="12"/>
      <c r="AMK8194" s="12"/>
    </row>
    <row r="8195" spans="1:1025">
      <c r="A8195" s="23">
        <v>7</v>
      </c>
      <c r="B8195" s="23">
        <v>2003</v>
      </c>
      <c r="C8195" s="24">
        <v>-27.88</v>
      </c>
      <c r="D8195" s="24">
        <v>22</v>
      </c>
      <c r="E8195" s="24">
        <v>16</v>
      </c>
      <c r="F8195" s="27">
        <v>0.12</v>
      </c>
      <c r="G8195" s="24" t="s">
        <v>114</v>
      </c>
      <c r="H8195" s="1"/>
      <c r="I8195" s="1"/>
      <c r="AD8195" s="1"/>
      <c r="AE8195" s="1"/>
      <c r="AG8195" s="7"/>
      <c r="AH8195" s="7"/>
      <c r="AI8195" s="7"/>
      <c r="IU8195" s="11"/>
      <c r="IV8195" s="11"/>
      <c r="IW8195" s="11"/>
      <c r="AMI8195" s="12"/>
      <c r="AMJ8195" s="12"/>
      <c r="AMK8195" s="12"/>
    </row>
    <row r="8196" spans="1:1025">
      <c r="A8196" s="23">
        <v>7</v>
      </c>
      <c r="B8196" s="23">
        <v>2003</v>
      </c>
      <c r="C8196" s="24">
        <v>-27.312999999999999</v>
      </c>
      <c r="D8196" s="24">
        <v>23</v>
      </c>
      <c r="E8196" s="24">
        <v>16</v>
      </c>
      <c r="F8196" s="27">
        <v>0.08</v>
      </c>
      <c r="G8196" s="24" t="s">
        <v>114</v>
      </c>
      <c r="H8196" s="1"/>
      <c r="I8196" s="1"/>
      <c r="AD8196" s="1"/>
      <c r="AE8196" s="1"/>
      <c r="AG8196" s="7"/>
      <c r="AH8196" s="7"/>
      <c r="AI8196" s="7"/>
      <c r="IU8196" s="11"/>
      <c r="IV8196" s="11"/>
      <c r="IW8196" s="11"/>
      <c r="AMI8196" s="12"/>
      <c r="AMJ8196" s="12"/>
      <c r="AMK8196" s="12"/>
    </row>
    <row r="8197" spans="1:1025">
      <c r="A8197" s="23">
        <v>7</v>
      </c>
      <c r="B8197" s="23">
        <v>2003</v>
      </c>
      <c r="C8197" s="24">
        <v>-26.75</v>
      </c>
      <c r="D8197" s="24">
        <v>24</v>
      </c>
      <c r="E8197" s="24">
        <v>16</v>
      </c>
      <c r="F8197" s="27">
        <v>0.15</v>
      </c>
      <c r="G8197" s="24" t="s">
        <v>114</v>
      </c>
      <c r="H8197" s="1"/>
      <c r="I8197" s="1"/>
      <c r="AD8197" s="1"/>
      <c r="AE8197" s="1"/>
      <c r="AG8197" s="7"/>
      <c r="AH8197" s="7"/>
      <c r="AI8197" s="7"/>
      <c r="IU8197" s="11"/>
      <c r="IV8197" s="11"/>
      <c r="IW8197" s="11"/>
      <c r="AMI8197" s="12"/>
      <c r="AMJ8197" s="12"/>
      <c r="AMK8197" s="12"/>
    </row>
    <row r="8198" spans="1:1025">
      <c r="A8198" s="23">
        <v>7</v>
      </c>
      <c r="B8198" s="23">
        <v>2003</v>
      </c>
      <c r="C8198" s="24">
        <v>-26.18</v>
      </c>
      <c r="D8198" s="24">
        <v>25</v>
      </c>
      <c r="E8198" s="24">
        <v>16</v>
      </c>
      <c r="F8198" s="27">
        <v>0.17</v>
      </c>
      <c r="G8198" s="24" t="s">
        <v>114</v>
      </c>
      <c r="H8198" s="1"/>
      <c r="I8198" s="1"/>
      <c r="AD8198" s="1"/>
      <c r="AE8198" s="1"/>
      <c r="AG8198" s="7"/>
      <c r="AH8198" s="7"/>
      <c r="AI8198" s="7"/>
      <c r="IU8198" s="11"/>
      <c r="IV8198" s="11"/>
      <c r="IW8198" s="11"/>
      <c r="AMI8198" s="12"/>
      <c r="AMJ8198" s="12"/>
      <c r="AMK8198" s="12"/>
    </row>
    <row r="8199" spans="1:1025">
      <c r="A8199" s="23">
        <v>7</v>
      </c>
      <c r="B8199" s="23">
        <v>2003</v>
      </c>
      <c r="C8199" s="24">
        <v>-25.62</v>
      </c>
      <c r="D8199" s="24">
        <v>26</v>
      </c>
      <c r="E8199" s="24">
        <v>16</v>
      </c>
      <c r="F8199" s="27">
        <v>0.23</v>
      </c>
      <c r="G8199" s="24" t="s">
        <v>114</v>
      </c>
      <c r="H8199" s="1"/>
      <c r="I8199" s="1"/>
      <c r="AD8199" s="1"/>
      <c r="AE8199" s="1"/>
      <c r="AG8199" s="7"/>
      <c r="AH8199" s="7"/>
      <c r="AI8199" s="7"/>
      <c r="IU8199" s="11"/>
      <c r="IV8199" s="11"/>
      <c r="IW8199" s="11"/>
      <c r="AMI8199" s="12"/>
      <c r="AMJ8199" s="12"/>
      <c r="AMK8199" s="12"/>
    </row>
    <row r="8200" spans="1:1025">
      <c r="A8200" s="23">
        <v>7</v>
      </c>
      <c r="B8200" s="23">
        <v>2003</v>
      </c>
      <c r="C8200" s="24">
        <v>-25.06</v>
      </c>
      <c r="D8200" s="24">
        <v>27</v>
      </c>
      <c r="E8200" s="24">
        <v>16</v>
      </c>
      <c r="F8200" s="27">
        <v>0.39</v>
      </c>
      <c r="G8200" s="24" t="s">
        <v>114</v>
      </c>
      <c r="H8200" s="1"/>
      <c r="I8200" s="1"/>
      <c r="AD8200" s="1"/>
      <c r="AE8200" s="1"/>
      <c r="AG8200" s="7"/>
      <c r="AH8200" s="7"/>
      <c r="AI8200" s="7"/>
      <c r="IU8200" s="11"/>
      <c r="IV8200" s="11"/>
      <c r="IW8200" s="11"/>
      <c r="AMI8200" s="12"/>
      <c r="AMJ8200" s="12"/>
      <c r="AMK8200" s="12"/>
    </row>
    <row r="8201" spans="1:1025">
      <c r="A8201" s="23">
        <v>7</v>
      </c>
      <c r="B8201" s="23">
        <v>2003</v>
      </c>
      <c r="C8201" s="24">
        <v>-24.5</v>
      </c>
      <c r="D8201" s="24">
        <v>28</v>
      </c>
      <c r="E8201" s="24">
        <v>16</v>
      </c>
      <c r="F8201" s="27">
        <v>0.22</v>
      </c>
      <c r="G8201" s="24" t="s">
        <v>114</v>
      </c>
      <c r="H8201" s="1"/>
      <c r="I8201" s="1"/>
      <c r="AD8201" s="1"/>
      <c r="AE8201" s="1"/>
      <c r="AG8201" s="7"/>
      <c r="AH8201" s="7"/>
      <c r="AI8201" s="7"/>
      <c r="IU8201" s="11"/>
      <c r="IV8201" s="11"/>
      <c r="IW8201" s="11"/>
      <c r="AMI8201" s="12"/>
      <c r="AMJ8201" s="12"/>
      <c r="AMK8201" s="12"/>
    </row>
    <row r="8202" spans="1:1025">
      <c r="A8202" s="23">
        <v>7</v>
      </c>
      <c r="B8202" s="23">
        <v>2003</v>
      </c>
      <c r="C8202" s="24">
        <v>-23.94</v>
      </c>
      <c r="D8202" s="24">
        <v>29</v>
      </c>
      <c r="E8202" s="24">
        <v>16</v>
      </c>
      <c r="F8202" s="27">
        <v>0.2</v>
      </c>
      <c r="G8202" s="24" t="s">
        <v>114</v>
      </c>
      <c r="H8202" s="1"/>
      <c r="I8202" s="1"/>
      <c r="AD8202" s="1"/>
      <c r="AE8202" s="1"/>
      <c r="AG8202" s="7"/>
      <c r="AH8202" s="7"/>
      <c r="AI8202" s="7"/>
      <c r="IU8202" s="11"/>
      <c r="IV8202" s="11"/>
      <c r="IW8202" s="11"/>
      <c r="AMI8202" s="12"/>
      <c r="AMJ8202" s="12"/>
      <c r="AMK8202" s="12"/>
    </row>
    <row r="8203" spans="1:1025">
      <c r="A8203" s="23">
        <v>7</v>
      </c>
      <c r="B8203" s="23">
        <v>2003</v>
      </c>
      <c r="C8203" s="24">
        <v>-23.37</v>
      </c>
      <c r="D8203" s="24">
        <v>30</v>
      </c>
      <c r="E8203" s="24">
        <v>16</v>
      </c>
      <c r="F8203" s="27">
        <v>0.31</v>
      </c>
      <c r="G8203" s="24" t="s">
        <v>114</v>
      </c>
      <c r="H8203" s="1"/>
      <c r="I8203" s="1"/>
      <c r="AD8203" s="1"/>
      <c r="AE8203" s="1"/>
      <c r="AG8203" s="7"/>
      <c r="AH8203" s="7"/>
      <c r="AI8203" s="7"/>
      <c r="IU8203" s="11"/>
      <c r="IV8203" s="11"/>
      <c r="IW8203" s="11"/>
      <c r="AMI8203" s="12"/>
      <c r="AMJ8203" s="12"/>
      <c r="AMK8203" s="12"/>
    </row>
    <row r="8204" spans="1:1025">
      <c r="A8204" s="23">
        <v>7</v>
      </c>
      <c r="B8204" s="23">
        <v>2003</v>
      </c>
      <c r="C8204" s="24">
        <v>-22.81</v>
      </c>
      <c r="D8204" s="24">
        <v>31</v>
      </c>
      <c r="E8204" s="24">
        <v>16</v>
      </c>
      <c r="F8204" s="27">
        <v>0.64</v>
      </c>
      <c r="G8204" s="24" t="s">
        <v>114</v>
      </c>
      <c r="H8204" s="1"/>
      <c r="I8204" s="1"/>
      <c r="AD8204" s="1"/>
      <c r="AE8204" s="1"/>
      <c r="AG8204" s="7"/>
      <c r="AH8204" s="7"/>
      <c r="AI8204" s="7"/>
      <c r="IU8204" s="11"/>
      <c r="IV8204" s="11"/>
      <c r="IW8204" s="11"/>
      <c r="AMI8204" s="12"/>
      <c r="AMJ8204" s="12"/>
      <c r="AMK8204" s="12"/>
    </row>
    <row r="8205" spans="1:1025">
      <c r="A8205" s="23">
        <v>7</v>
      </c>
      <c r="B8205" s="23">
        <v>2003</v>
      </c>
      <c r="C8205" s="24">
        <v>-22.25</v>
      </c>
      <c r="D8205" s="24">
        <v>32</v>
      </c>
      <c r="E8205" s="24">
        <v>16</v>
      </c>
      <c r="F8205" s="27">
        <v>0.61</v>
      </c>
      <c r="G8205" s="24" t="s">
        <v>114</v>
      </c>
      <c r="H8205" s="1"/>
      <c r="I8205" s="1"/>
      <c r="AD8205" s="1"/>
      <c r="AE8205" s="1"/>
      <c r="AG8205" s="7"/>
      <c r="AH8205" s="7"/>
      <c r="AI8205" s="7"/>
      <c r="IU8205" s="11"/>
      <c r="IV8205" s="11"/>
      <c r="IW8205" s="11"/>
      <c r="AMI8205" s="12"/>
      <c r="AMJ8205" s="12"/>
      <c r="AMK8205" s="12"/>
    </row>
    <row r="8206" spans="1:1025">
      <c r="A8206" s="23">
        <v>7</v>
      </c>
      <c r="B8206" s="23">
        <v>2003</v>
      </c>
      <c r="C8206" s="24">
        <v>-21.69</v>
      </c>
      <c r="D8206" s="24">
        <v>33</v>
      </c>
      <c r="E8206" s="24">
        <v>16</v>
      </c>
      <c r="F8206" s="27">
        <v>0.27</v>
      </c>
      <c r="G8206" s="24" t="s">
        <v>114</v>
      </c>
      <c r="H8206" s="1"/>
      <c r="I8206" s="1"/>
      <c r="AD8206" s="1"/>
      <c r="AE8206" s="1"/>
      <c r="AG8206" s="7"/>
      <c r="AH8206" s="7"/>
      <c r="AI8206" s="7"/>
      <c r="IU8206" s="11"/>
      <c r="IV8206" s="11"/>
      <c r="IW8206" s="11"/>
      <c r="AMI8206" s="12"/>
      <c r="AMJ8206" s="12"/>
      <c r="AMK8206" s="12"/>
    </row>
    <row r="8207" spans="1:1025">
      <c r="A8207" s="23">
        <v>7</v>
      </c>
      <c r="B8207" s="23">
        <v>2003</v>
      </c>
      <c r="C8207" s="24">
        <v>-21.12</v>
      </c>
      <c r="D8207" s="24">
        <v>34</v>
      </c>
      <c r="E8207" s="24">
        <v>16</v>
      </c>
      <c r="F8207" s="27">
        <v>0.25</v>
      </c>
      <c r="G8207" s="24" t="s">
        <v>114</v>
      </c>
      <c r="H8207" s="1"/>
      <c r="I8207" s="1"/>
      <c r="AD8207" s="1"/>
      <c r="AE8207" s="1"/>
      <c r="AG8207" s="7"/>
      <c r="AH8207" s="7"/>
      <c r="AI8207" s="7"/>
      <c r="IU8207" s="11"/>
      <c r="IV8207" s="11"/>
      <c r="IW8207" s="11"/>
      <c r="AMI8207" s="12"/>
      <c r="AMJ8207" s="12"/>
      <c r="AMK8207" s="12"/>
    </row>
    <row r="8208" spans="1:1025">
      <c r="A8208" s="23">
        <v>7</v>
      </c>
      <c r="B8208" s="23">
        <v>2003</v>
      </c>
      <c r="C8208" s="24">
        <v>-20.56</v>
      </c>
      <c r="D8208" s="24">
        <v>35</v>
      </c>
      <c r="E8208" s="24">
        <v>16</v>
      </c>
      <c r="F8208" s="27">
        <v>0.2</v>
      </c>
      <c r="G8208" s="24" t="s">
        <v>114</v>
      </c>
      <c r="H8208" s="1"/>
      <c r="I8208" s="1"/>
      <c r="AD8208" s="1"/>
      <c r="AE8208" s="1"/>
      <c r="AG8208" s="7"/>
      <c r="AH8208" s="7"/>
      <c r="AI8208" s="7"/>
      <c r="IU8208" s="11"/>
      <c r="IV8208" s="11"/>
      <c r="IW8208" s="11"/>
      <c r="AMI8208" s="12"/>
      <c r="AMJ8208" s="12"/>
      <c r="AMK8208" s="12"/>
    </row>
    <row r="8209" spans="1:1025">
      <c r="A8209" s="23">
        <v>7</v>
      </c>
      <c r="B8209" s="23">
        <v>2003</v>
      </c>
      <c r="C8209" s="24">
        <v>-20</v>
      </c>
      <c r="D8209" s="24">
        <v>36</v>
      </c>
      <c r="E8209" s="24">
        <v>16</v>
      </c>
      <c r="F8209" s="27">
        <v>0.21</v>
      </c>
      <c r="G8209" s="24" t="s">
        <v>114</v>
      </c>
      <c r="H8209" s="1"/>
      <c r="I8209" s="1"/>
      <c r="AD8209" s="1"/>
      <c r="AE8209" s="1"/>
      <c r="AG8209" s="7"/>
      <c r="AH8209" s="7"/>
      <c r="AI8209" s="7"/>
      <c r="IU8209" s="11"/>
      <c r="IV8209" s="11"/>
      <c r="IW8209" s="11"/>
      <c r="AMI8209" s="12"/>
      <c r="AMJ8209" s="12"/>
      <c r="AMK8209" s="12"/>
    </row>
    <row r="8210" spans="1:1025">
      <c r="A8210" s="23">
        <v>7</v>
      </c>
      <c r="B8210" s="23">
        <v>2003</v>
      </c>
      <c r="C8210" s="24">
        <v>-20</v>
      </c>
      <c r="D8210" s="24">
        <v>37</v>
      </c>
      <c r="E8210" s="24">
        <v>16</v>
      </c>
      <c r="F8210" s="27" t="s">
        <v>115</v>
      </c>
      <c r="G8210" s="24" t="s">
        <v>114</v>
      </c>
      <c r="H8210" s="1"/>
      <c r="I8210" s="1"/>
      <c r="AD8210" s="1"/>
      <c r="AE8210" s="1"/>
      <c r="AG8210" s="7"/>
      <c r="AH8210" s="7"/>
      <c r="AI8210" s="7"/>
      <c r="IU8210" s="11"/>
      <c r="IV8210" s="11"/>
      <c r="IW8210" s="11"/>
      <c r="AMI8210" s="12"/>
      <c r="AMJ8210" s="12"/>
      <c r="AMK8210" s="12"/>
    </row>
    <row r="8211" spans="1:1025">
      <c r="A8211" s="23">
        <v>7</v>
      </c>
      <c r="B8211" s="23">
        <v>2003</v>
      </c>
      <c r="C8211" s="24">
        <v>-20</v>
      </c>
      <c r="D8211" s="24">
        <v>38</v>
      </c>
      <c r="E8211" s="24">
        <v>16</v>
      </c>
      <c r="F8211" s="27" t="s">
        <v>116</v>
      </c>
      <c r="G8211" s="24" t="s">
        <v>114</v>
      </c>
      <c r="H8211" s="1"/>
      <c r="I8211" s="1"/>
      <c r="AD8211" s="1"/>
      <c r="AE8211" s="1"/>
      <c r="AG8211" s="7"/>
      <c r="AH8211" s="7"/>
      <c r="AI8211" s="7"/>
      <c r="IU8211" s="11"/>
      <c r="IV8211" s="11"/>
      <c r="IW8211" s="11"/>
      <c r="AMI8211" s="12"/>
      <c r="AMJ8211" s="12"/>
      <c r="AMK8211" s="12"/>
    </row>
    <row r="8212" spans="1:1025">
      <c r="A8212" s="23">
        <v>7</v>
      </c>
      <c r="B8212" s="23">
        <v>2003</v>
      </c>
      <c r="C8212" s="24">
        <v>-20</v>
      </c>
      <c r="D8212" s="24">
        <v>41.5</v>
      </c>
      <c r="E8212" s="24">
        <v>16</v>
      </c>
      <c r="F8212" s="27">
        <v>0.04</v>
      </c>
      <c r="G8212" s="24" t="s">
        <v>114</v>
      </c>
      <c r="H8212" s="1"/>
      <c r="I8212" s="1"/>
      <c r="AD8212" s="1"/>
      <c r="AE8212" s="1"/>
      <c r="AG8212" s="7"/>
      <c r="AH8212" s="7"/>
      <c r="AI8212" s="7"/>
      <c r="IU8212" s="11"/>
      <c r="IV8212" s="11"/>
      <c r="IW8212" s="11"/>
      <c r="AMI8212" s="12"/>
      <c r="AMJ8212" s="12"/>
      <c r="AMK8212" s="12"/>
    </row>
    <row r="8213" spans="1:1025">
      <c r="A8213" s="23">
        <v>7</v>
      </c>
      <c r="B8213" s="23">
        <v>2003</v>
      </c>
      <c r="C8213" s="24">
        <v>-20</v>
      </c>
      <c r="D8213" s="24">
        <v>42.5</v>
      </c>
      <c r="E8213" s="24">
        <v>16</v>
      </c>
      <c r="F8213" s="27">
        <v>0.02</v>
      </c>
      <c r="G8213" s="24" t="s">
        <v>114</v>
      </c>
      <c r="H8213" s="1"/>
      <c r="I8213" s="1"/>
      <c r="AD8213" s="1"/>
      <c r="AE8213" s="1"/>
      <c r="AG8213" s="7"/>
      <c r="AH8213" s="7"/>
      <c r="AI8213" s="7"/>
      <c r="IU8213" s="11"/>
      <c r="IV8213" s="11"/>
      <c r="IW8213" s="11"/>
      <c r="AMI8213" s="12"/>
      <c r="AMJ8213" s="12"/>
      <c r="AMK8213" s="12"/>
    </row>
    <row r="8214" spans="1:1025">
      <c r="A8214" s="23">
        <v>6</v>
      </c>
      <c r="B8214" s="23">
        <v>2003</v>
      </c>
      <c r="C8214" s="24">
        <v>-20</v>
      </c>
      <c r="D8214" s="24">
        <v>43.5</v>
      </c>
      <c r="E8214" s="24">
        <v>16</v>
      </c>
      <c r="F8214" s="27">
        <v>0.08</v>
      </c>
      <c r="G8214" s="24" t="s">
        <v>114</v>
      </c>
      <c r="H8214" s="1"/>
      <c r="I8214" s="1"/>
      <c r="AD8214" s="1"/>
      <c r="AE8214" s="1"/>
      <c r="AG8214" s="7"/>
      <c r="AH8214" s="7"/>
      <c r="AI8214" s="7"/>
      <c r="IU8214" s="11"/>
      <c r="IV8214" s="11"/>
      <c r="IW8214" s="11"/>
      <c r="AMI8214" s="12"/>
      <c r="AMJ8214" s="12"/>
      <c r="AMK8214" s="12"/>
    </row>
    <row r="8215" spans="1:1025">
      <c r="A8215" s="23">
        <v>6</v>
      </c>
      <c r="B8215" s="23">
        <v>2003</v>
      </c>
      <c r="C8215" s="24">
        <v>-20</v>
      </c>
      <c r="D8215" s="24">
        <v>44.5</v>
      </c>
      <c r="E8215" s="24">
        <v>16</v>
      </c>
      <c r="F8215" s="27">
        <v>0.22</v>
      </c>
      <c r="G8215" s="24" t="s">
        <v>114</v>
      </c>
      <c r="H8215" s="1"/>
      <c r="I8215" s="1"/>
      <c r="AD8215" s="1"/>
      <c r="AE8215" s="1"/>
      <c r="AG8215" s="7"/>
      <c r="AH8215" s="7"/>
      <c r="AI8215" s="7"/>
      <c r="IU8215" s="11"/>
      <c r="IV8215" s="11"/>
      <c r="IW8215" s="11"/>
      <c r="AMI8215" s="12"/>
      <c r="AMJ8215" s="12"/>
      <c r="AMK8215" s="12"/>
    </row>
    <row r="8216" spans="1:1025">
      <c r="A8216" s="23">
        <v>6</v>
      </c>
      <c r="B8216" s="23">
        <v>2003</v>
      </c>
      <c r="C8216" s="24">
        <v>-20</v>
      </c>
      <c r="D8216" s="24">
        <v>48</v>
      </c>
      <c r="E8216" s="24">
        <v>16</v>
      </c>
      <c r="F8216" s="27">
        <v>0.06</v>
      </c>
      <c r="G8216" s="24" t="s">
        <v>114</v>
      </c>
      <c r="H8216" s="1"/>
      <c r="I8216" s="1"/>
      <c r="AD8216" s="1"/>
      <c r="AE8216" s="1"/>
      <c r="AG8216" s="7"/>
      <c r="AH8216" s="7"/>
      <c r="AI8216" s="7"/>
      <c r="IU8216" s="11"/>
      <c r="IV8216" s="11"/>
      <c r="IW8216" s="11"/>
      <c r="AMI8216" s="12"/>
      <c r="AMJ8216" s="12"/>
      <c r="AMK8216" s="12"/>
    </row>
    <row r="8217" spans="1:1025">
      <c r="A8217" s="23">
        <v>6</v>
      </c>
      <c r="B8217" s="23">
        <v>2003</v>
      </c>
      <c r="C8217" s="24">
        <v>-20</v>
      </c>
      <c r="D8217" s="24">
        <v>49</v>
      </c>
      <c r="E8217" s="24">
        <v>16</v>
      </c>
      <c r="F8217" s="27">
        <v>0.08</v>
      </c>
      <c r="G8217" s="24" t="s">
        <v>114</v>
      </c>
      <c r="H8217" s="1"/>
      <c r="I8217" s="1"/>
      <c r="AD8217" s="1"/>
      <c r="AE8217" s="1"/>
      <c r="AG8217" s="7"/>
      <c r="AH8217" s="7"/>
      <c r="AI8217" s="7"/>
      <c r="IU8217" s="11"/>
      <c r="IV8217" s="11"/>
      <c r="IW8217" s="11"/>
      <c r="AMI8217" s="12"/>
      <c r="AMJ8217" s="12"/>
      <c r="AMK8217" s="12"/>
    </row>
    <row r="8218" spans="1:1025">
      <c r="A8218" s="23">
        <v>6</v>
      </c>
      <c r="B8218" s="23">
        <v>2003</v>
      </c>
      <c r="C8218" s="24">
        <v>-20</v>
      </c>
      <c r="D8218" s="24">
        <v>50</v>
      </c>
      <c r="E8218" s="24">
        <v>16</v>
      </c>
      <c r="F8218" s="27">
        <v>0.3</v>
      </c>
      <c r="G8218" s="24" t="s">
        <v>114</v>
      </c>
      <c r="H8218" s="1"/>
      <c r="I8218" s="1"/>
      <c r="AD8218" s="1"/>
      <c r="AE8218" s="1"/>
      <c r="AG8218" s="7"/>
      <c r="AH8218" s="7"/>
      <c r="AI8218" s="7"/>
      <c r="IU8218" s="11"/>
      <c r="IV8218" s="11"/>
      <c r="IW8218" s="11"/>
      <c r="AMI8218" s="12"/>
      <c r="AMJ8218" s="12"/>
      <c r="AMK8218" s="12"/>
    </row>
    <row r="8219" spans="1:1025">
      <c r="A8219" s="23">
        <v>6</v>
      </c>
      <c r="B8219" s="23">
        <v>2003</v>
      </c>
      <c r="C8219" s="24">
        <v>-20</v>
      </c>
      <c r="D8219" s="24">
        <v>51.5</v>
      </c>
      <c r="E8219" s="24">
        <v>16</v>
      </c>
      <c r="F8219" s="27">
        <v>0.09</v>
      </c>
      <c r="G8219" s="24" t="s">
        <v>114</v>
      </c>
      <c r="H8219" s="1"/>
      <c r="I8219" s="1"/>
      <c r="AD8219" s="1"/>
      <c r="AE8219" s="1"/>
      <c r="AG8219" s="7"/>
      <c r="AH8219" s="7"/>
      <c r="AI8219" s="7"/>
      <c r="IU8219" s="11"/>
      <c r="IV8219" s="11"/>
      <c r="IW8219" s="11"/>
      <c r="AMI8219" s="12"/>
      <c r="AMJ8219" s="12"/>
      <c r="AMK8219" s="12"/>
    </row>
    <row r="8220" spans="1:1025">
      <c r="A8220" s="23">
        <v>6</v>
      </c>
      <c r="B8220" s="23">
        <v>2003</v>
      </c>
      <c r="C8220" s="24">
        <v>-20</v>
      </c>
      <c r="D8220" s="24">
        <v>52.5</v>
      </c>
      <c r="E8220" s="24">
        <v>16</v>
      </c>
      <c r="F8220" s="27">
        <v>0.13</v>
      </c>
      <c r="G8220" s="24" t="s">
        <v>114</v>
      </c>
      <c r="H8220" s="1"/>
      <c r="I8220" s="1"/>
      <c r="AD8220" s="1"/>
      <c r="AE8220" s="1"/>
      <c r="AG8220" s="7"/>
      <c r="AH8220" s="7"/>
      <c r="AI8220" s="7"/>
      <c r="IU8220" s="11"/>
      <c r="IV8220" s="11"/>
      <c r="IW8220" s="11"/>
      <c r="AMI8220" s="12"/>
      <c r="AMJ8220" s="12"/>
      <c r="AMK8220" s="12"/>
    </row>
    <row r="8221" spans="1:1025">
      <c r="A8221" s="23">
        <v>6</v>
      </c>
      <c r="B8221" s="23">
        <v>2003</v>
      </c>
      <c r="C8221" s="24">
        <v>-20</v>
      </c>
      <c r="D8221" s="24">
        <v>54</v>
      </c>
      <c r="E8221" s="24">
        <v>16</v>
      </c>
      <c r="F8221" s="27">
        <v>0.16</v>
      </c>
      <c r="G8221" s="24" t="s">
        <v>114</v>
      </c>
      <c r="H8221" s="1"/>
      <c r="I8221" s="1"/>
      <c r="AD8221" s="1"/>
      <c r="AE8221" s="1"/>
      <c r="AG8221" s="7"/>
      <c r="AH8221" s="7"/>
      <c r="AI8221" s="7"/>
      <c r="IU8221" s="11"/>
      <c r="IV8221" s="11"/>
      <c r="IW8221" s="11"/>
      <c r="AMI8221" s="12"/>
      <c r="AMJ8221" s="12"/>
      <c r="AMK8221" s="12"/>
    </row>
    <row r="8222" spans="1:1025">
      <c r="A8222" s="23">
        <v>6</v>
      </c>
      <c r="B8222" s="23">
        <v>2003</v>
      </c>
      <c r="C8222" s="24">
        <v>-20</v>
      </c>
      <c r="D8222" s="24">
        <v>56</v>
      </c>
      <c r="E8222" s="24">
        <v>16</v>
      </c>
      <c r="F8222" s="27">
        <v>0.05</v>
      </c>
      <c r="G8222" s="24" t="s">
        <v>114</v>
      </c>
      <c r="H8222" s="1"/>
      <c r="I8222" s="1"/>
      <c r="AD8222" s="1"/>
      <c r="AE8222" s="1"/>
      <c r="AG8222" s="7"/>
      <c r="AH8222" s="7"/>
      <c r="AI8222" s="7"/>
      <c r="IU8222" s="11"/>
      <c r="IV8222" s="11"/>
      <c r="IW8222" s="11"/>
      <c r="AMI8222" s="12"/>
      <c r="AMJ8222" s="12"/>
      <c r="AMK8222" s="12"/>
    </row>
    <row r="8223" spans="1:1025">
      <c r="A8223" s="23">
        <v>6</v>
      </c>
      <c r="B8223" s="23">
        <v>2003</v>
      </c>
      <c r="C8223" s="24">
        <v>-20</v>
      </c>
      <c r="D8223" s="24">
        <v>57</v>
      </c>
      <c r="E8223" s="24">
        <v>16</v>
      </c>
      <c r="F8223" s="27">
        <v>0.1</v>
      </c>
      <c r="G8223" s="24" t="s">
        <v>114</v>
      </c>
      <c r="H8223" s="1"/>
      <c r="I8223" s="1"/>
      <c r="AD8223" s="1"/>
      <c r="AE8223" s="1"/>
      <c r="AG8223" s="7"/>
      <c r="AH8223" s="7"/>
      <c r="AI8223" s="7"/>
      <c r="IU8223" s="11"/>
      <c r="IV8223" s="11"/>
      <c r="IW8223" s="11"/>
      <c r="AMI8223" s="12"/>
      <c r="AMJ8223" s="12"/>
      <c r="AMK8223" s="12"/>
    </row>
    <row r="8224" spans="1:1025">
      <c r="A8224" s="23">
        <v>6</v>
      </c>
      <c r="B8224" s="23">
        <v>2003</v>
      </c>
      <c r="C8224" s="24">
        <v>-20</v>
      </c>
      <c r="D8224" s="24">
        <v>59</v>
      </c>
      <c r="E8224" s="24">
        <v>16</v>
      </c>
      <c r="F8224" s="27">
        <v>0.05</v>
      </c>
      <c r="G8224" s="24" t="s">
        <v>114</v>
      </c>
      <c r="H8224" s="1"/>
      <c r="I8224" s="1"/>
      <c r="AD8224" s="1"/>
      <c r="AE8224" s="1"/>
      <c r="AG8224" s="7"/>
      <c r="AH8224" s="7"/>
      <c r="AI8224" s="7"/>
      <c r="IU8224" s="11"/>
      <c r="IV8224" s="11"/>
      <c r="IW8224" s="11"/>
      <c r="AMI8224" s="12"/>
      <c r="AMJ8224" s="12"/>
      <c r="AMK8224" s="12"/>
    </row>
    <row r="8225" spans="1:1025">
      <c r="A8225" s="23">
        <v>6</v>
      </c>
      <c r="B8225" s="23">
        <v>2003</v>
      </c>
      <c r="C8225" s="24">
        <v>-20</v>
      </c>
      <c r="D8225" s="24">
        <v>60.5</v>
      </c>
      <c r="E8225" s="24">
        <v>16</v>
      </c>
      <c r="F8225" s="27">
        <v>0.02</v>
      </c>
      <c r="G8225" s="24" t="s">
        <v>114</v>
      </c>
      <c r="H8225" s="1"/>
      <c r="I8225" s="1"/>
      <c r="AD8225" s="1"/>
      <c r="AE8225" s="1"/>
      <c r="AG8225" s="7"/>
      <c r="AH8225" s="7"/>
      <c r="AI8225" s="7"/>
      <c r="IU8225" s="11"/>
      <c r="IV8225" s="11"/>
      <c r="IW8225" s="11"/>
      <c r="AMI8225" s="12"/>
      <c r="AMJ8225" s="12"/>
      <c r="AMK8225" s="12"/>
    </row>
    <row r="8226" spans="1:1025">
      <c r="A8226" s="23">
        <v>8</v>
      </c>
      <c r="B8226" s="23">
        <v>2003</v>
      </c>
      <c r="C8226" s="24">
        <v>-26</v>
      </c>
      <c r="D8226" s="24">
        <v>5</v>
      </c>
      <c r="E8226" s="24" t="s">
        <v>117</v>
      </c>
      <c r="F8226" s="27" t="s">
        <v>118</v>
      </c>
      <c r="G8226" s="24" t="s">
        <v>114</v>
      </c>
      <c r="H8226" s="1"/>
      <c r="I8226" s="1"/>
      <c r="AD8226" s="1"/>
      <c r="AE8226" s="1"/>
      <c r="AG8226" s="7"/>
      <c r="AH8226" s="7"/>
      <c r="AI8226" s="7"/>
      <c r="IU8226" s="11"/>
      <c r="IV8226" s="11"/>
      <c r="IW8226" s="11"/>
      <c r="AMI8226" s="12"/>
      <c r="AMJ8226" s="12"/>
      <c r="AMK8226" s="12"/>
    </row>
    <row r="8227" spans="1:1025">
      <c r="A8227" s="23">
        <v>8</v>
      </c>
      <c r="B8227" s="23">
        <v>2003</v>
      </c>
      <c r="C8227" s="24">
        <v>-26</v>
      </c>
      <c r="D8227" s="24">
        <v>5</v>
      </c>
      <c r="E8227" s="24" t="s">
        <v>119</v>
      </c>
      <c r="F8227" s="27" t="s">
        <v>120</v>
      </c>
      <c r="G8227" s="24" t="s">
        <v>114</v>
      </c>
      <c r="H8227" s="1"/>
      <c r="I8227" s="1"/>
      <c r="AD8227" s="1"/>
      <c r="AE8227" s="1"/>
      <c r="AG8227" s="7"/>
      <c r="AH8227" s="7"/>
      <c r="AI8227" s="7"/>
      <c r="IU8227" s="11"/>
      <c r="IV8227" s="11"/>
      <c r="IW8227" s="11"/>
      <c r="AMI8227" s="12"/>
      <c r="AMJ8227" s="12"/>
      <c r="AMK8227" s="12"/>
    </row>
    <row r="8228" spans="1:1025">
      <c r="A8228" s="23">
        <v>8</v>
      </c>
      <c r="B8228" s="23">
        <v>2003</v>
      </c>
      <c r="C8228" s="24">
        <v>-26</v>
      </c>
      <c r="D8228" s="24">
        <v>5</v>
      </c>
      <c r="E8228" s="24" t="s">
        <v>121</v>
      </c>
      <c r="F8228" s="27" t="s">
        <v>116</v>
      </c>
      <c r="G8228" s="24" t="s">
        <v>114</v>
      </c>
      <c r="H8228" s="1"/>
      <c r="I8228" s="1"/>
      <c r="AD8228" s="1"/>
      <c r="AE8228" s="1"/>
      <c r="AG8228" s="7"/>
      <c r="AH8228" s="7"/>
      <c r="AI8228" s="7"/>
      <c r="IU8228" s="11"/>
      <c r="IV8228" s="11"/>
      <c r="IW8228" s="11"/>
      <c r="AMI8228" s="12"/>
      <c r="AMJ8228" s="12"/>
      <c r="AMK8228" s="12"/>
    </row>
    <row r="8229" spans="1:1025">
      <c r="A8229" s="23">
        <v>8</v>
      </c>
      <c r="B8229" s="23">
        <v>2003</v>
      </c>
      <c r="C8229" s="24">
        <v>-26</v>
      </c>
      <c r="D8229" s="24">
        <v>5</v>
      </c>
      <c r="E8229" s="24" t="s">
        <v>122</v>
      </c>
      <c r="F8229" s="27" t="s">
        <v>123</v>
      </c>
      <c r="G8229" s="24" t="s">
        <v>114</v>
      </c>
      <c r="H8229" s="1"/>
      <c r="I8229" s="1"/>
      <c r="AD8229" s="1"/>
      <c r="AE8229" s="1"/>
      <c r="AG8229" s="7"/>
      <c r="AH8229" s="7"/>
      <c r="AI8229" s="7"/>
      <c r="IU8229" s="11"/>
      <c r="IV8229" s="11"/>
      <c r="IW8229" s="11"/>
      <c r="AMI8229" s="12"/>
      <c r="AMJ8229" s="12"/>
      <c r="AMK8229" s="12"/>
    </row>
    <row r="8230" spans="1:1025">
      <c r="A8230" s="23">
        <v>8</v>
      </c>
      <c r="B8230" s="23">
        <v>2003</v>
      </c>
      <c r="C8230" s="24">
        <v>-26.5</v>
      </c>
      <c r="D8230" s="24">
        <v>6</v>
      </c>
      <c r="E8230" s="24">
        <v>60</v>
      </c>
      <c r="F8230" s="27">
        <v>8.0000000000000002E-3</v>
      </c>
      <c r="G8230" s="24" t="s">
        <v>114</v>
      </c>
      <c r="H8230" s="1"/>
      <c r="I8230" s="1"/>
      <c r="AD8230" s="1"/>
      <c r="AE8230" s="1"/>
      <c r="AG8230" s="7"/>
      <c r="AH8230" s="7"/>
      <c r="AI8230" s="7"/>
      <c r="IU8230" s="11"/>
      <c r="IV8230" s="11"/>
      <c r="IW8230" s="11"/>
      <c r="AMI8230" s="12"/>
      <c r="AMJ8230" s="12"/>
      <c r="AMK8230" s="12"/>
    </row>
    <row r="8231" spans="1:1025">
      <c r="A8231" s="23">
        <v>8</v>
      </c>
      <c r="B8231" s="23">
        <v>2003</v>
      </c>
      <c r="C8231" s="24">
        <v>-26.5</v>
      </c>
      <c r="D8231" s="24">
        <v>6</v>
      </c>
      <c r="E8231" s="24">
        <v>78</v>
      </c>
      <c r="F8231" s="27">
        <v>0.24</v>
      </c>
      <c r="G8231" s="24" t="s">
        <v>114</v>
      </c>
      <c r="H8231" s="1"/>
      <c r="I8231" s="1"/>
      <c r="AD8231" s="1"/>
      <c r="AE8231" s="1"/>
      <c r="AG8231" s="7"/>
      <c r="AH8231" s="7"/>
      <c r="AI8231" s="7"/>
      <c r="IU8231" s="11"/>
      <c r="IV8231" s="11"/>
      <c r="IW8231" s="11"/>
      <c r="AMI8231" s="12"/>
      <c r="AMJ8231" s="12"/>
      <c r="AMK8231" s="12"/>
    </row>
    <row r="8232" spans="1:1025">
      <c r="A8232" s="23">
        <v>8</v>
      </c>
      <c r="B8232" s="23">
        <v>2003</v>
      </c>
      <c r="C8232" s="24">
        <v>-26.5</v>
      </c>
      <c r="D8232" s="24">
        <v>6</v>
      </c>
      <c r="E8232" s="24">
        <v>1008</v>
      </c>
      <c r="F8232" s="27">
        <v>0.46</v>
      </c>
      <c r="G8232" s="24" t="s">
        <v>114</v>
      </c>
      <c r="H8232" s="1"/>
      <c r="I8232" s="1"/>
      <c r="AD8232" s="1"/>
      <c r="AE8232" s="1"/>
      <c r="AG8232" s="7"/>
      <c r="AH8232" s="7"/>
      <c r="AI8232" s="7"/>
      <c r="IU8232" s="11"/>
      <c r="IV8232" s="11"/>
      <c r="IW8232" s="11"/>
      <c r="AMI8232" s="12"/>
      <c r="AMJ8232" s="12"/>
      <c r="AMK8232" s="12"/>
    </row>
    <row r="8233" spans="1:1025">
      <c r="A8233" s="23">
        <v>8</v>
      </c>
      <c r="B8233" s="23">
        <v>2003</v>
      </c>
      <c r="C8233" s="24">
        <v>-26.5</v>
      </c>
      <c r="D8233" s="24">
        <v>6</v>
      </c>
      <c r="E8233" s="24">
        <v>122</v>
      </c>
      <c r="F8233" s="27">
        <v>0.52</v>
      </c>
      <c r="G8233" s="24" t="s">
        <v>114</v>
      </c>
      <c r="H8233" s="1"/>
      <c r="I8233" s="1"/>
      <c r="AD8233" s="1"/>
      <c r="AE8233" s="1"/>
      <c r="AG8233" s="7"/>
      <c r="AH8233" s="7"/>
      <c r="AI8233" s="7"/>
      <c r="IU8233" s="11"/>
      <c r="IV8233" s="11"/>
      <c r="IW8233" s="11"/>
      <c r="AMI8233" s="12"/>
      <c r="AMJ8233" s="12"/>
      <c r="AMK8233" s="12"/>
    </row>
    <row r="8234" spans="1:1025">
      <c r="A8234" s="23">
        <v>8</v>
      </c>
      <c r="B8234" s="23">
        <v>2003</v>
      </c>
      <c r="C8234" s="24">
        <v>-26.5</v>
      </c>
      <c r="D8234" s="24">
        <v>6</v>
      </c>
      <c r="E8234" s="24">
        <v>200</v>
      </c>
      <c r="F8234" s="27">
        <v>1.1000000000000001</v>
      </c>
      <c r="G8234" s="24" t="s">
        <v>114</v>
      </c>
      <c r="H8234" s="1"/>
      <c r="I8234" s="1"/>
      <c r="AD8234" s="1"/>
      <c r="AE8234" s="1"/>
      <c r="AG8234" s="7"/>
      <c r="AH8234" s="7"/>
      <c r="AI8234" s="7"/>
      <c r="IU8234" s="11"/>
      <c r="IV8234" s="11"/>
      <c r="IW8234" s="11"/>
      <c r="AMI8234" s="12"/>
      <c r="AMJ8234" s="12"/>
      <c r="AMK8234" s="12"/>
    </row>
    <row r="8235" spans="1:1025">
      <c r="A8235" s="23">
        <v>7</v>
      </c>
      <c r="B8235" s="23">
        <v>2003</v>
      </c>
      <c r="C8235" s="24">
        <v>-27</v>
      </c>
      <c r="D8235" s="24">
        <v>7</v>
      </c>
      <c r="E8235" s="24">
        <v>51</v>
      </c>
      <c r="F8235" s="27">
        <v>0.27</v>
      </c>
      <c r="G8235" s="24" t="s">
        <v>114</v>
      </c>
      <c r="H8235" s="1"/>
      <c r="I8235" s="1"/>
      <c r="AD8235" s="1"/>
      <c r="AE8235" s="1"/>
      <c r="AG8235" s="7"/>
      <c r="AH8235" s="7"/>
      <c r="AI8235" s="7"/>
      <c r="IU8235" s="11"/>
      <c r="IV8235" s="11"/>
      <c r="IW8235" s="11"/>
      <c r="AMI8235" s="12"/>
      <c r="AMJ8235" s="12"/>
      <c r="AMK8235" s="12"/>
    </row>
    <row r="8236" spans="1:1025">
      <c r="A8236" s="23">
        <v>7</v>
      </c>
      <c r="B8236" s="23">
        <v>2003</v>
      </c>
      <c r="C8236" s="24">
        <v>-27</v>
      </c>
      <c r="D8236" s="24">
        <v>7</v>
      </c>
      <c r="E8236" s="24">
        <v>70</v>
      </c>
      <c r="F8236" s="27">
        <v>0.31</v>
      </c>
      <c r="G8236" s="24" t="s">
        <v>114</v>
      </c>
      <c r="H8236" s="1"/>
      <c r="I8236" s="1"/>
      <c r="AD8236" s="1"/>
      <c r="AE8236" s="1"/>
      <c r="AG8236" s="7"/>
      <c r="AH8236" s="7"/>
      <c r="AI8236" s="7"/>
      <c r="IU8236" s="11"/>
      <c r="IV8236" s="11"/>
      <c r="IW8236" s="11"/>
      <c r="AMI8236" s="12"/>
      <c r="AMJ8236" s="12"/>
      <c r="AMK8236" s="12"/>
    </row>
    <row r="8237" spans="1:1025">
      <c r="A8237" s="23">
        <v>7</v>
      </c>
      <c r="B8237" s="23">
        <v>2003</v>
      </c>
      <c r="C8237" s="24">
        <v>-27</v>
      </c>
      <c r="D8237" s="24">
        <v>7</v>
      </c>
      <c r="E8237" s="24">
        <v>88</v>
      </c>
      <c r="F8237" s="27">
        <v>0.72</v>
      </c>
      <c r="G8237" s="24" t="s">
        <v>114</v>
      </c>
      <c r="H8237" s="1"/>
      <c r="I8237" s="1"/>
      <c r="AD8237" s="1"/>
      <c r="AE8237" s="1"/>
      <c r="AG8237" s="7"/>
      <c r="AH8237" s="7"/>
      <c r="AI8237" s="7"/>
      <c r="IU8237" s="11"/>
      <c r="IV8237" s="11"/>
      <c r="IW8237" s="11"/>
      <c r="AMI8237" s="12"/>
      <c r="AMJ8237" s="12"/>
      <c r="AMK8237" s="12"/>
    </row>
    <row r="8238" spans="1:1025">
      <c r="A8238" s="23">
        <v>7</v>
      </c>
      <c r="B8238" s="23">
        <v>2003</v>
      </c>
      <c r="C8238" s="24">
        <v>-27</v>
      </c>
      <c r="D8238" s="24">
        <v>7</v>
      </c>
      <c r="E8238" s="24">
        <v>159</v>
      </c>
      <c r="F8238" s="27">
        <v>1.29</v>
      </c>
      <c r="G8238" s="24" t="s">
        <v>114</v>
      </c>
      <c r="H8238" s="1"/>
      <c r="I8238" s="1"/>
      <c r="AD8238" s="1"/>
      <c r="AE8238" s="1"/>
      <c r="AG8238" s="7"/>
      <c r="AH8238" s="7"/>
      <c r="AI8238" s="7"/>
      <c r="IU8238" s="11"/>
      <c r="IV8238" s="11"/>
      <c r="IW8238" s="11"/>
      <c r="AMI8238" s="12"/>
      <c r="AMJ8238" s="12"/>
      <c r="AMK8238" s="12"/>
    </row>
    <row r="8239" spans="1:1025">
      <c r="A8239" s="23">
        <v>7</v>
      </c>
      <c r="B8239" s="23">
        <v>2003</v>
      </c>
      <c r="C8239" s="24">
        <v>-27.5</v>
      </c>
      <c r="D8239" s="24">
        <v>8</v>
      </c>
      <c r="E8239" s="24">
        <v>49</v>
      </c>
      <c r="F8239" s="27">
        <v>0.34</v>
      </c>
      <c r="G8239" s="24" t="s">
        <v>114</v>
      </c>
      <c r="H8239" s="1"/>
      <c r="I8239" s="1"/>
      <c r="AD8239" s="1"/>
      <c r="AE8239" s="1"/>
      <c r="AG8239" s="7"/>
      <c r="AH8239" s="7"/>
      <c r="AI8239" s="7"/>
      <c r="IU8239" s="11"/>
      <c r="IV8239" s="11"/>
      <c r="IW8239" s="11"/>
      <c r="AMI8239" s="12"/>
      <c r="AMJ8239" s="12"/>
      <c r="AMK8239" s="12"/>
    </row>
    <row r="8240" spans="1:1025">
      <c r="A8240" s="23">
        <v>7</v>
      </c>
      <c r="B8240" s="23">
        <v>2003</v>
      </c>
      <c r="C8240" s="24">
        <v>-27.5</v>
      </c>
      <c r="D8240" s="24">
        <v>8</v>
      </c>
      <c r="E8240" s="24">
        <v>68</v>
      </c>
      <c r="F8240" s="27">
        <v>0.36</v>
      </c>
      <c r="G8240" s="24" t="s">
        <v>114</v>
      </c>
      <c r="H8240" s="1"/>
      <c r="I8240" s="1"/>
      <c r="AD8240" s="1"/>
      <c r="AE8240" s="1"/>
      <c r="AG8240" s="7"/>
      <c r="AH8240" s="7"/>
      <c r="AI8240" s="7"/>
      <c r="IU8240" s="11"/>
      <c r="IV8240" s="11"/>
      <c r="IW8240" s="11"/>
      <c r="AMI8240" s="12"/>
      <c r="AMJ8240" s="12"/>
      <c r="AMK8240" s="12"/>
    </row>
    <row r="8241" spans="1:1025">
      <c r="A8241" s="23">
        <v>7</v>
      </c>
      <c r="B8241" s="23">
        <v>2003</v>
      </c>
      <c r="C8241" s="24">
        <v>-27.5</v>
      </c>
      <c r="D8241" s="24">
        <v>8</v>
      </c>
      <c r="E8241" s="24">
        <v>88</v>
      </c>
      <c r="F8241" s="27">
        <v>0.56900000000000095</v>
      </c>
      <c r="G8241" s="24" t="s">
        <v>114</v>
      </c>
      <c r="H8241" s="1"/>
      <c r="I8241" s="1"/>
      <c r="AD8241" s="1"/>
      <c r="AE8241" s="1"/>
      <c r="AG8241" s="7"/>
      <c r="AH8241" s="7"/>
      <c r="AI8241" s="7"/>
      <c r="IU8241" s="11"/>
      <c r="IV8241" s="11"/>
      <c r="IW8241" s="11"/>
      <c r="AMI8241" s="12"/>
      <c r="AMJ8241" s="12"/>
      <c r="AMK8241" s="12"/>
    </row>
    <row r="8242" spans="1:1025">
      <c r="A8242" s="23">
        <v>7</v>
      </c>
      <c r="B8242" s="23">
        <v>2003</v>
      </c>
      <c r="C8242" s="24">
        <v>-27.5</v>
      </c>
      <c r="D8242" s="24">
        <v>8</v>
      </c>
      <c r="E8242" s="24">
        <v>159</v>
      </c>
      <c r="F8242" s="27">
        <v>1.05</v>
      </c>
      <c r="G8242" s="24" t="s">
        <v>114</v>
      </c>
      <c r="H8242" s="1"/>
      <c r="I8242" s="1"/>
      <c r="AD8242" s="1"/>
      <c r="AE8242" s="1"/>
      <c r="AG8242" s="7"/>
      <c r="AH8242" s="7"/>
      <c r="AI8242" s="7"/>
      <c r="IU8242" s="11"/>
      <c r="IV8242" s="11"/>
      <c r="IW8242" s="11"/>
      <c r="AMI8242" s="12"/>
      <c r="AMJ8242" s="12"/>
      <c r="AMK8242" s="12"/>
    </row>
    <row r="8243" spans="1:1025">
      <c r="A8243" s="23">
        <v>7</v>
      </c>
      <c r="B8243" s="23">
        <v>2003</v>
      </c>
      <c r="C8243" s="24">
        <v>-28</v>
      </c>
      <c r="D8243" s="24">
        <v>9</v>
      </c>
      <c r="E8243" s="24">
        <v>50</v>
      </c>
      <c r="F8243" s="27">
        <v>0.35</v>
      </c>
      <c r="G8243" s="24" t="s">
        <v>114</v>
      </c>
      <c r="H8243" s="1"/>
      <c r="I8243" s="1"/>
      <c r="AD8243" s="1"/>
      <c r="AE8243" s="1"/>
      <c r="AG8243" s="7"/>
      <c r="AH8243" s="7"/>
      <c r="AI8243" s="7"/>
      <c r="IU8243" s="11"/>
      <c r="IV8243" s="11"/>
      <c r="IW8243" s="11"/>
      <c r="AMI8243" s="12"/>
      <c r="AMJ8243" s="12"/>
      <c r="AMK8243" s="12"/>
    </row>
    <row r="8244" spans="1:1025">
      <c r="A8244" s="23">
        <v>7</v>
      </c>
      <c r="B8244" s="23">
        <v>2003</v>
      </c>
      <c r="C8244" s="24">
        <v>-28</v>
      </c>
      <c r="D8244" s="24">
        <v>9</v>
      </c>
      <c r="E8244" s="24">
        <v>69</v>
      </c>
      <c r="F8244" s="27">
        <v>0.75</v>
      </c>
      <c r="G8244" s="24" t="s">
        <v>114</v>
      </c>
      <c r="H8244" s="1"/>
      <c r="I8244" s="1"/>
      <c r="AD8244" s="1"/>
      <c r="AE8244" s="1"/>
      <c r="AG8244" s="7"/>
      <c r="AH8244" s="7"/>
      <c r="AI8244" s="7"/>
      <c r="IU8244" s="11"/>
      <c r="IV8244" s="11"/>
      <c r="IW8244" s="11"/>
      <c r="AMI8244" s="12"/>
      <c r="AMJ8244" s="12"/>
      <c r="AMK8244" s="12"/>
    </row>
    <row r="8245" spans="1:1025">
      <c r="A8245" s="23">
        <v>7</v>
      </c>
      <c r="B8245" s="23">
        <v>2003</v>
      </c>
      <c r="C8245" s="24">
        <v>-28</v>
      </c>
      <c r="D8245" s="24">
        <v>9</v>
      </c>
      <c r="E8245" s="24">
        <v>89</v>
      </c>
      <c r="F8245" s="27">
        <v>1.06</v>
      </c>
      <c r="G8245" s="24" t="s">
        <v>114</v>
      </c>
      <c r="H8245" s="1"/>
      <c r="I8245" s="1"/>
      <c r="AD8245" s="1"/>
      <c r="AE8245" s="1"/>
      <c r="AG8245" s="7"/>
      <c r="AH8245" s="7"/>
      <c r="AI8245" s="7"/>
      <c r="IU8245" s="11"/>
      <c r="IV8245" s="11"/>
      <c r="IW8245" s="11"/>
      <c r="AMI8245" s="12"/>
      <c r="AMJ8245" s="12"/>
      <c r="AMK8245" s="12"/>
    </row>
    <row r="8246" spans="1:1025">
      <c r="A8246" s="23">
        <v>7</v>
      </c>
      <c r="B8246" s="23">
        <v>2003</v>
      </c>
      <c r="C8246" s="24">
        <v>-28</v>
      </c>
      <c r="D8246" s="24">
        <v>9</v>
      </c>
      <c r="E8246" s="24">
        <v>159</v>
      </c>
      <c r="F8246" s="27">
        <v>1.23</v>
      </c>
      <c r="G8246" s="24" t="s">
        <v>114</v>
      </c>
      <c r="H8246" s="1"/>
      <c r="I8246" s="1"/>
      <c r="AD8246" s="1"/>
      <c r="AE8246" s="1"/>
      <c r="AG8246" s="7"/>
      <c r="AH8246" s="7"/>
      <c r="AI8246" s="7"/>
      <c r="IU8246" s="11"/>
      <c r="IV8246" s="11"/>
      <c r="IW8246" s="11"/>
      <c r="AMI8246" s="12"/>
      <c r="AMJ8246" s="12"/>
      <c r="AMK8246" s="12"/>
    </row>
    <row r="8247" spans="1:1025">
      <c r="A8247" s="23">
        <v>7</v>
      </c>
      <c r="B8247" s="23">
        <v>2003</v>
      </c>
      <c r="C8247" s="24">
        <v>-28.5</v>
      </c>
      <c r="D8247" s="24">
        <v>10</v>
      </c>
      <c r="E8247" s="24">
        <v>48</v>
      </c>
      <c r="F8247" s="27">
        <v>0.35</v>
      </c>
      <c r="G8247" s="24" t="s">
        <v>114</v>
      </c>
      <c r="H8247" s="1"/>
      <c r="I8247" s="1"/>
      <c r="AD8247" s="1"/>
      <c r="AE8247" s="1"/>
      <c r="AG8247" s="7"/>
      <c r="AH8247" s="7"/>
      <c r="AI8247" s="7"/>
      <c r="IU8247" s="11"/>
      <c r="IV8247" s="11"/>
      <c r="IW8247" s="11"/>
      <c r="AMI8247" s="12"/>
      <c r="AMJ8247" s="12"/>
      <c r="AMK8247" s="12"/>
    </row>
    <row r="8248" spans="1:1025">
      <c r="A8248" s="23">
        <v>7</v>
      </c>
      <c r="B8248" s="23">
        <v>2003</v>
      </c>
      <c r="C8248" s="24">
        <v>-28.5</v>
      </c>
      <c r="D8248" s="24">
        <v>10</v>
      </c>
      <c r="E8248" s="24">
        <v>704</v>
      </c>
      <c r="F8248" s="27">
        <v>0.76</v>
      </c>
      <c r="G8248" s="24" t="s">
        <v>114</v>
      </c>
      <c r="H8248" s="1"/>
      <c r="I8248" s="1"/>
      <c r="AD8248" s="1"/>
      <c r="AE8248" s="1"/>
      <c r="AG8248" s="7"/>
      <c r="AH8248" s="7"/>
      <c r="AI8248" s="7"/>
      <c r="IU8248" s="11"/>
      <c r="IV8248" s="11"/>
      <c r="IW8248" s="11"/>
      <c r="AMI8248" s="12"/>
      <c r="AMJ8248" s="12"/>
      <c r="AMK8248" s="12"/>
    </row>
    <row r="8249" spans="1:1025">
      <c r="A8249" s="23">
        <v>7</v>
      </c>
      <c r="B8249" s="23">
        <v>2003</v>
      </c>
      <c r="C8249" s="24">
        <v>-28.5</v>
      </c>
      <c r="D8249" s="24">
        <v>10</v>
      </c>
      <c r="E8249" s="24">
        <v>88</v>
      </c>
      <c r="F8249" s="27">
        <v>1.1399999999999999</v>
      </c>
      <c r="G8249" s="24" t="s">
        <v>114</v>
      </c>
      <c r="H8249" s="1"/>
      <c r="I8249" s="1"/>
      <c r="AD8249" s="1"/>
      <c r="AE8249" s="1"/>
      <c r="AG8249" s="7"/>
      <c r="AH8249" s="7"/>
      <c r="AI8249" s="7"/>
      <c r="IU8249" s="11"/>
      <c r="IV8249" s="11"/>
      <c r="IW8249" s="11"/>
      <c r="AMI8249" s="12"/>
      <c r="AMJ8249" s="12"/>
      <c r="AMK8249" s="12"/>
    </row>
    <row r="8250" spans="1:1025">
      <c r="A8250" s="23">
        <v>7</v>
      </c>
      <c r="B8250" s="23">
        <v>2003</v>
      </c>
      <c r="C8250" s="24">
        <v>-28.5</v>
      </c>
      <c r="D8250" s="24">
        <v>10</v>
      </c>
      <c r="E8250" s="24">
        <v>160</v>
      </c>
      <c r="F8250" s="27">
        <v>1.33</v>
      </c>
      <c r="G8250" s="24" t="s">
        <v>114</v>
      </c>
      <c r="H8250" s="1"/>
      <c r="I8250" s="1"/>
      <c r="AD8250" s="1"/>
      <c r="AE8250" s="1"/>
      <c r="AG8250" s="7"/>
      <c r="AH8250" s="7"/>
      <c r="AI8250" s="7"/>
      <c r="IU8250" s="11"/>
      <c r="IV8250" s="11"/>
      <c r="IW8250" s="11"/>
      <c r="AMI8250" s="12"/>
      <c r="AMJ8250" s="12"/>
      <c r="AMK8250" s="12"/>
    </row>
    <row r="8251" spans="1:1025">
      <c r="A8251" s="23">
        <v>7</v>
      </c>
      <c r="B8251" s="23">
        <v>2003</v>
      </c>
      <c r="C8251" s="24">
        <v>-29</v>
      </c>
      <c r="D8251" s="24">
        <v>11</v>
      </c>
      <c r="E8251" s="24">
        <v>159</v>
      </c>
      <c r="F8251" s="27">
        <v>0.74</v>
      </c>
      <c r="G8251" s="24" t="s">
        <v>114</v>
      </c>
      <c r="H8251" s="1"/>
      <c r="I8251" s="1"/>
      <c r="AD8251" s="1"/>
      <c r="AE8251" s="1"/>
      <c r="AG8251" s="7"/>
      <c r="AH8251" s="7"/>
      <c r="AI8251" s="7"/>
      <c r="IU8251" s="11"/>
      <c r="IV8251" s="11"/>
      <c r="IW8251" s="11"/>
      <c r="AMI8251" s="12"/>
      <c r="AMJ8251" s="12"/>
      <c r="AMK8251" s="12"/>
    </row>
    <row r="8252" spans="1:1025">
      <c r="A8252" s="23">
        <v>7</v>
      </c>
      <c r="B8252" s="23">
        <v>2003</v>
      </c>
      <c r="C8252" s="24">
        <v>-29</v>
      </c>
      <c r="D8252" s="24">
        <v>11</v>
      </c>
      <c r="E8252" s="24">
        <v>48</v>
      </c>
      <c r="F8252" s="27">
        <v>0.33</v>
      </c>
      <c r="G8252" s="24" t="s">
        <v>114</v>
      </c>
      <c r="H8252" s="1"/>
      <c r="I8252" s="1"/>
      <c r="AD8252" s="1"/>
      <c r="AE8252" s="1"/>
      <c r="AG8252" s="7"/>
      <c r="AH8252" s="7"/>
      <c r="AI8252" s="7"/>
      <c r="IU8252" s="11"/>
      <c r="IV8252" s="11"/>
      <c r="IW8252" s="11"/>
      <c r="AMI8252" s="12"/>
      <c r="AMJ8252" s="12"/>
      <c r="AMK8252" s="12"/>
    </row>
    <row r="8253" spans="1:1025">
      <c r="A8253" s="23">
        <v>7</v>
      </c>
      <c r="B8253" s="23">
        <v>2003</v>
      </c>
      <c r="C8253" s="24">
        <v>-29</v>
      </c>
      <c r="D8253" s="24">
        <v>11</v>
      </c>
      <c r="E8253" s="24">
        <v>71</v>
      </c>
      <c r="F8253" s="27">
        <v>0.39</v>
      </c>
      <c r="G8253" s="24" t="s">
        <v>114</v>
      </c>
      <c r="H8253" s="1"/>
      <c r="I8253" s="1"/>
      <c r="AD8253" s="1"/>
      <c r="AE8253" s="1"/>
      <c r="AG8253" s="7"/>
      <c r="AH8253" s="7"/>
      <c r="AI8253" s="7"/>
      <c r="IU8253" s="11"/>
      <c r="IV8253" s="11"/>
      <c r="IW8253" s="11"/>
      <c r="AMI8253" s="12"/>
      <c r="AMJ8253" s="12"/>
      <c r="AMK8253" s="12"/>
    </row>
    <row r="8254" spans="1:1025">
      <c r="A8254" s="23">
        <v>7</v>
      </c>
      <c r="B8254" s="23">
        <v>2003</v>
      </c>
      <c r="C8254" s="24">
        <v>-29</v>
      </c>
      <c r="D8254" s="24">
        <v>11</v>
      </c>
      <c r="E8254" s="24">
        <v>89</v>
      </c>
      <c r="F8254" s="27">
        <v>0.93</v>
      </c>
      <c r="G8254" s="24" t="s">
        <v>114</v>
      </c>
      <c r="H8254" s="1"/>
      <c r="I8254" s="1"/>
      <c r="AD8254" s="1"/>
      <c r="AE8254" s="1"/>
      <c r="AG8254" s="7"/>
      <c r="AH8254" s="7"/>
      <c r="AI8254" s="7"/>
      <c r="IU8254" s="11"/>
      <c r="IV8254" s="11"/>
      <c r="IW8254" s="11"/>
      <c r="AMI8254" s="12"/>
      <c r="AMJ8254" s="12"/>
      <c r="AMK8254" s="12"/>
    </row>
    <row r="8255" spans="1:1025">
      <c r="A8255" s="23">
        <v>7</v>
      </c>
      <c r="B8255" s="23">
        <v>2003</v>
      </c>
      <c r="C8255" s="24">
        <v>-29</v>
      </c>
      <c r="D8255" s="24">
        <v>11</v>
      </c>
      <c r="E8255" s="24">
        <v>161</v>
      </c>
      <c r="F8255" s="27">
        <v>1.58</v>
      </c>
      <c r="G8255" s="24" t="s">
        <v>114</v>
      </c>
      <c r="H8255" s="1"/>
      <c r="I8255" s="1"/>
      <c r="AD8255" s="1"/>
      <c r="AE8255" s="1"/>
      <c r="AG8255" s="7"/>
      <c r="AH8255" s="7"/>
      <c r="AI8255" s="7"/>
      <c r="IU8255" s="11"/>
      <c r="IV8255" s="11"/>
      <c r="IW8255" s="11"/>
      <c r="AMI8255" s="12"/>
      <c r="AMJ8255" s="12"/>
      <c r="AMK8255" s="12"/>
    </row>
    <row r="8256" spans="1:1025">
      <c r="A8256" s="23">
        <v>7</v>
      </c>
      <c r="B8256" s="23">
        <v>2003</v>
      </c>
      <c r="C8256" s="24">
        <v>-29</v>
      </c>
      <c r="D8256" s="24">
        <v>12</v>
      </c>
      <c r="E8256" s="24">
        <v>50</v>
      </c>
      <c r="F8256" s="27">
        <v>0.28000000000000003</v>
      </c>
      <c r="G8256" s="24" t="s">
        <v>114</v>
      </c>
      <c r="H8256" s="1"/>
      <c r="I8256" s="1"/>
      <c r="AD8256" s="1"/>
      <c r="AE8256" s="1"/>
      <c r="AG8256" s="7"/>
      <c r="AH8256" s="7"/>
      <c r="AI8256" s="7"/>
      <c r="IU8256" s="11"/>
      <c r="IV8256" s="11"/>
      <c r="IW8256" s="11"/>
      <c r="AMI8256" s="12"/>
      <c r="AMJ8256" s="12"/>
      <c r="AMK8256" s="12"/>
    </row>
    <row r="8257" spans="1:1025">
      <c r="A8257" s="23">
        <v>7</v>
      </c>
      <c r="B8257" s="23">
        <v>2003</v>
      </c>
      <c r="C8257" s="24">
        <v>-29</v>
      </c>
      <c r="D8257" s="24">
        <v>12</v>
      </c>
      <c r="E8257" s="24">
        <v>69</v>
      </c>
      <c r="F8257" s="27">
        <v>0.49</v>
      </c>
      <c r="G8257" s="24" t="s">
        <v>114</v>
      </c>
      <c r="H8257" s="1"/>
      <c r="I8257" s="1"/>
      <c r="AD8257" s="1"/>
      <c r="AE8257" s="1"/>
      <c r="AG8257" s="7"/>
      <c r="AH8257" s="7"/>
      <c r="AI8257" s="7"/>
      <c r="IU8257" s="11"/>
      <c r="IV8257" s="11"/>
      <c r="IW8257" s="11"/>
      <c r="AMI8257" s="12"/>
      <c r="AMJ8257" s="12"/>
      <c r="AMK8257" s="12"/>
    </row>
    <row r="8258" spans="1:1025">
      <c r="A8258" s="23">
        <v>7</v>
      </c>
      <c r="B8258" s="23">
        <v>2003</v>
      </c>
      <c r="C8258" s="24">
        <v>-29</v>
      </c>
      <c r="D8258" s="24">
        <v>12</v>
      </c>
      <c r="E8258" s="24">
        <v>89</v>
      </c>
      <c r="F8258" s="27">
        <v>0.97</v>
      </c>
      <c r="G8258" s="24" t="s">
        <v>114</v>
      </c>
      <c r="H8258" s="1"/>
      <c r="I8258" s="1"/>
      <c r="AD8258" s="1"/>
      <c r="AE8258" s="1"/>
      <c r="AG8258" s="7"/>
      <c r="AH8258" s="7"/>
      <c r="AI8258" s="7"/>
      <c r="IU8258" s="11"/>
      <c r="IV8258" s="11"/>
      <c r="IW8258" s="11"/>
      <c r="AMI8258" s="12"/>
      <c r="AMJ8258" s="12"/>
      <c r="AMK8258" s="12"/>
    </row>
    <row r="8259" spans="1:1025">
      <c r="A8259" s="23">
        <v>7</v>
      </c>
      <c r="B8259" s="23">
        <v>2003</v>
      </c>
      <c r="C8259" s="24">
        <v>-29</v>
      </c>
      <c r="D8259" s="24">
        <v>12</v>
      </c>
      <c r="E8259" s="24">
        <v>160</v>
      </c>
      <c r="F8259" s="27">
        <v>1.06</v>
      </c>
      <c r="G8259" s="24" t="s">
        <v>114</v>
      </c>
      <c r="H8259" s="1"/>
      <c r="I8259" s="1"/>
      <c r="AD8259" s="1"/>
      <c r="AE8259" s="1"/>
      <c r="AG8259" s="7"/>
      <c r="AH8259" s="7"/>
      <c r="AI8259" s="7"/>
      <c r="IU8259" s="11"/>
      <c r="IV8259" s="11"/>
      <c r="IW8259" s="11"/>
      <c r="AMI8259" s="12"/>
      <c r="AMJ8259" s="12"/>
      <c r="AMK8259" s="12"/>
    </row>
    <row r="8260" spans="1:1025">
      <c r="A8260" s="23">
        <v>7</v>
      </c>
      <c r="B8260" s="23">
        <v>2003</v>
      </c>
      <c r="C8260" s="24">
        <v>-29</v>
      </c>
      <c r="D8260" s="24">
        <v>13</v>
      </c>
      <c r="E8260" s="24">
        <v>48</v>
      </c>
      <c r="F8260" s="27">
        <v>0.65</v>
      </c>
      <c r="G8260" s="24" t="s">
        <v>114</v>
      </c>
      <c r="H8260" s="1"/>
      <c r="I8260" s="1"/>
      <c r="AD8260" s="1"/>
      <c r="AE8260" s="1"/>
      <c r="AG8260" s="7"/>
      <c r="AH8260" s="7"/>
      <c r="AI8260" s="7"/>
      <c r="IU8260" s="11"/>
      <c r="IV8260" s="11"/>
      <c r="IW8260" s="11"/>
      <c r="AMI8260" s="12"/>
      <c r="AMJ8260" s="12"/>
      <c r="AMK8260" s="12"/>
    </row>
    <row r="8261" spans="1:1025">
      <c r="A8261" s="23">
        <v>7</v>
      </c>
      <c r="B8261" s="23">
        <v>2003</v>
      </c>
      <c r="C8261" s="24">
        <v>-29</v>
      </c>
      <c r="D8261" s="24">
        <v>13</v>
      </c>
      <c r="E8261" s="24">
        <v>704</v>
      </c>
      <c r="F8261" s="27">
        <v>0.77</v>
      </c>
      <c r="G8261" s="24" t="s">
        <v>114</v>
      </c>
      <c r="H8261" s="1"/>
      <c r="I8261" s="1"/>
      <c r="AD8261" s="1"/>
      <c r="AE8261" s="1"/>
      <c r="AG8261" s="7"/>
      <c r="AH8261" s="7"/>
      <c r="AI8261" s="7"/>
      <c r="IU8261" s="11"/>
      <c r="IV8261" s="11"/>
      <c r="IW8261" s="11"/>
      <c r="AMI8261" s="12"/>
      <c r="AMJ8261" s="12"/>
      <c r="AMK8261" s="12"/>
    </row>
    <row r="8262" spans="1:1025">
      <c r="A8262" s="23">
        <v>7</v>
      </c>
      <c r="B8262" s="23">
        <v>2003</v>
      </c>
      <c r="C8262" s="24">
        <v>-29</v>
      </c>
      <c r="D8262" s="24">
        <v>13</v>
      </c>
      <c r="E8262" s="24">
        <v>89</v>
      </c>
      <c r="F8262" s="27">
        <v>1.51</v>
      </c>
      <c r="G8262" s="24" t="s">
        <v>114</v>
      </c>
      <c r="H8262" s="1"/>
      <c r="I8262" s="1"/>
      <c r="AD8262" s="1"/>
      <c r="AE8262" s="1"/>
      <c r="AG8262" s="7"/>
      <c r="AH8262" s="7"/>
      <c r="AI8262" s="7"/>
      <c r="IU8262" s="11"/>
      <c r="IV8262" s="11"/>
      <c r="IW8262" s="11"/>
      <c r="AMI8262" s="12"/>
      <c r="AMJ8262" s="12"/>
      <c r="AMK8262" s="12"/>
    </row>
    <row r="8263" spans="1:1025">
      <c r="A8263" s="23">
        <v>7</v>
      </c>
      <c r="B8263" s="23">
        <v>2003</v>
      </c>
      <c r="C8263" s="24">
        <v>-29</v>
      </c>
      <c r="D8263" s="24">
        <v>13</v>
      </c>
      <c r="E8263" s="24">
        <v>161</v>
      </c>
      <c r="F8263" s="27">
        <v>1.86</v>
      </c>
      <c r="G8263" s="24" t="s">
        <v>114</v>
      </c>
      <c r="H8263" s="1"/>
      <c r="I8263" s="1"/>
      <c r="AD8263" s="1"/>
      <c r="AE8263" s="1"/>
      <c r="AG8263" s="7"/>
      <c r="AH8263" s="7"/>
      <c r="AI8263" s="7"/>
      <c r="IU8263" s="11"/>
      <c r="IV8263" s="11"/>
      <c r="IW8263" s="11"/>
      <c r="AMI8263" s="12"/>
      <c r="AMJ8263" s="12"/>
      <c r="AMK8263" s="12"/>
    </row>
    <row r="8264" spans="1:1025">
      <c r="A8264" s="23">
        <v>7</v>
      </c>
      <c r="B8264" s="23">
        <v>2003</v>
      </c>
      <c r="C8264" s="24">
        <v>-29</v>
      </c>
      <c r="D8264" s="24">
        <v>14</v>
      </c>
      <c r="E8264" s="24">
        <v>50</v>
      </c>
      <c r="F8264" s="27">
        <v>0.87</v>
      </c>
      <c r="G8264" s="24" t="s">
        <v>114</v>
      </c>
      <c r="H8264" s="1"/>
      <c r="I8264" s="1"/>
      <c r="AD8264" s="1"/>
      <c r="AE8264" s="1"/>
      <c r="AG8264" s="7"/>
      <c r="AH8264" s="7"/>
      <c r="AI8264" s="7"/>
      <c r="IU8264" s="11"/>
      <c r="IV8264" s="11"/>
      <c r="IW8264" s="11"/>
      <c r="AMI8264" s="12"/>
      <c r="AMJ8264" s="12"/>
      <c r="AMK8264" s="12"/>
    </row>
    <row r="8265" spans="1:1025">
      <c r="A8265" s="23">
        <v>7</v>
      </c>
      <c r="B8265" s="23">
        <v>2003</v>
      </c>
      <c r="C8265" s="24">
        <v>-29</v>
      </c>
      <c r="D8265" s="24">
        <v>14</v>
      </c>
      <c r="E8265" s="24">
        <v>704</v>
      </c>
      <c r="F8265" s="27">
        <v>0.94</v>
      </c>
      <c r="G8265" s="24" t="s">
        <v>114</v>
      </c>
      <c r="H8265" s="1"/>
      <c r="I8265" s="1"/>
      <c r="AD8265" s="1"/>
      <c r="AE8265" s="1"/>
      <c r="AG8265" s="7"/>
      <c r="AH8265" s="7"/>
      <c r="AI8265" s="7"/>
      <c r="IU8265" s="11"/>
      <c r="IV8265" s="11"/>
      <c r="IW8265" s="11"/>
      <c r="AMI8265" s="12"/>
      <c r="AMJ8265" s="12"/>
      <c r="AMK8265" s="12"/>
    </row>
    <row r="8266" spans="1:1025">
      <c r="A8266" s="23">
        <v>7</v>
      </c>
      <c r="B8266" s="23">
        <v>2003</v>
      </c>
      <c r="C8266" s="24">
        <v>-29</v>
      </c>
      <c r="D8266" s="24">
        <v>14</v>
      </c>
      <c r="E8266" s="24">
        <v>91</v>
      </c>
      <c r="F8266" s="27">
        <v>1.28</v>
      </c>
      <c r="G8266" s="24" t="s">
        <v>114</v>
      </c>
      <c r="H8266" s="1"/>
      <c r="I8266" s="1"/>
      <c r="AD8266" s="1"/>
      <c r="AE8266" s="1"/>
      <c r="AG8266" s="7"/>
      <c r="AH8266" s="7"/>
      <c r="AI8266" s="7"/>
      <c r="IU8266" s="11"/>
      <c r="IV8266" s="11"/>
      <c r="IW8266" s="11"/>
      <c r="AMI8266" s="12"/>
      <c r="AMJ8266" s="12"/>
      <c r="AMK8266" s="12"/>
    </row>
    <row r="8267" spans="1:1025">
      <c r="A8267" s="23">
        <v>7</v>
      </c>
      <c r="B8267" s="23">
        <v>2003</v>
      </c>
      <c r="C8267" s="24">
        <v>-29</v>
      </c>
      <c r="D8267" s="24">
        <v>14</v>
      </c>
      <c r="E8267" s="24">
        <v>160</v>
      </c>
      <c r="F8267" s="27">
        <v>1.67</v>
      </c>
      <c r="G8267" s="24" t="s">
        <v>114</v>
      </c>
      <c r="H8267" s="1"/>
      <c r="I8267" s="1"/>
      <c r="AD8267" s="1"/>
      <c r="AE8267" s="1"/>
      <c r="AG8267" s="7"/>
      <c r="AH8267" s="7"/>
      <c r="AI8267" s="7"/>
      <c r="IU8267" s="11"/>
      <c r="IV8267" s="11"/>
      <c r="IW8267" s="11"/>
      <c r="AMI8267" s="12"/>
      <c r="AMJ8267" s="12"/>
      <c r="AMK8267" s="12"/>
    </row>
    <row r="8268" spans="1:1025">
      <c r="A8268" s="23">
        <v>7</v>
      </c>
      <c r="B8268" s="23">
        <v>2003</v>
      </c>
      <c r="C8268" s="24">
        <v>-29</v>
      </c>
      <c r="D8268" s="24">
        <v>15</v>
      </c>
      <c r="E8268" s="24">
        <v>51</v>
      </c>
      <c r="F8268" s="27">
        <v>0.77</v>
      </c>
      <c r="G8268" s="24" t="s">
        <v>114</v>
      </c>
      <c r="H8268" s="1"/>
      <c r="I8268" s="1"/>
      <c r="AD8268" s="1"/>
      <c r="AE8268" s="1"/>
      <c r="AG8268" s="7"/>
      <c r="AH8268" s="7"/>
      <c r="AI8268" s="7"/>
      <c r="IU8268" s="11"/>
      <c r="IV8268" s="11"/>
      <c r="IW8268" s="11"/>
      <c r="AMI8268" s="12"/>
      <c r="AMJ8268" s="12"/>
      <c r="AMK8268" s="12"/>
    </row>
    <row r="8269" spans="1:1025">
      <c r="A8269" s="23">
        <v>7</v>
      </c>
      <c r="B8269" s="23">
        <v>2003</v>
      </c>
      <c r="C8269" s="24">
        <v>-29</v>
      </c>
      <c r="D8269" s="24">
        <v>15</v>
      </c>
      <c r="E8269" s="24">
        <v>68</v>
      </c>
      <c r="F8269" s="27">
        <v>0.83</v>
      </c>
      <c r="G8269" s="24" t="s">
        <v>114</v>
      </c>
      <c r="H8269" s="1"/>
      <c r="I8269" s="1"/>
      <c r="AD8269" s="1"/>
      <c r="AE8269" s="1"/>
      <c r="AG8269" s="7"/>
      <c r="AH8269" s="7"/>
      <c r="AI8269" s="7"/>
      <c r="IU8269" s="11"/>
      <c r="IV8269" s="11"/>
      <c r="IW8269" s="11"/>
      <c r="AMI8269" s="12"/>
      <c r="AMJ8269" s="12"/>
      <c r="AMK8269" s="12"/>
    </row>
    <row r="8270" spans="1:1025">
      <c r="A8270" s="23">
        <v>7</v>
      </c>
      <c r="B8270" s="23">
        <v>2003</v>
      </c>
      <c r="C8270" s="24">
        <v>-29</v>
      </c>
      <c r="D8270" s="24">
        <v>15</v>
      </c>
      <c r="E8270" s="24">
        <v>89</v>
      </c>
      <c r="F8270" s="27">
        <v>1.1599999999999999</v>
      </c>
      <c r="G8270" s="24" t="s">
        <v>114</v>
      </c>
      <c r="H8270" s="1"/>
      <c r="I8270" s="1"/>
      <c r="AD8270" s="1"/>
      <c r="AE8270" s="1"/>
      <c r="AG8270" s="7"/>
      <c r="AH8270" s="7"/>
      <c r="AI8270" s="7"/>
      <c r="IU8270" s="11"/>
      <c r="IV8270" s="11"/>
      <c r="IW8270" s="11"/>
      <c r="AMI8270" s="12"/>
      <c r="AMJ8270" s="12"/>
      <c r="AMK8270" s="12"/>
    </row>
    <row r="8271" spans="1:1025">
      <c r="A8271" s="23">
        <v>7</v>
      </c>
      <c r="B8271" s="23">
        <v>2003</v>
      </c>
      <c r="C8271" s="24">
        <v>-29</v>
      </c>
      <c r="D8271" s="24">
        <v>15</v>
      </c>
      <c r="E8271" s="24">
        <v>159</v>
      </c>
      <c r="F8271" s="27">
        <v>1.76</v>
      </c>
      <c r="G8271" s="24" t="s">
        <v>114</v>
      </c>
      <c r="H8271" s="1"/>
      <c r="I8271" s="1"/>
      <c r="AD8271" s="1"/>
      <c r="AE8271" s="1"/>
      <c r="AG8271" s="7"/>
      <c r="AH8271" s="7"/>
      <c r="AI8271" s="7"/>
      <c r="IU8271" s="11"/>
      <c r="IV8271" s="11"/>
      <c r="IW8271" s="11"/>
      <c r="AMI8271" s="12"/>
      <c r="AMJ8271" s="12"/>
      <c r="AMK8271" s="12"/>
    </row>
    <row r="8272" spans="1:1025">
      <c r="A8272" s="23">
        <v>7</v>
      </c>
      <c r="B8272" s="23">
        <v>2003</v>
      </c>
      <c r="C8272" s="24">
        <v>-29</v>
      </c>
      <c r="D8272" s="24">
        <v>16</v>
      </c>
      <c r="E8272" s="24">
        <v>30</v>
      </c>
      <c r="F8272" s="27">
        <v>0.4</v>
      </c>
      <c r="G8272" s="24" t="s">
        <v>114</v>
      </c>
      <c r="H8272" s="1"/>
      <c r="I8272" s="1"/>
      <c r="AD8272" s="1"/>
      <c r="AE8272" s="1"/>
      <c r="AG8272" s="7"/>
      <c r="AH8272" s="7"/>
      <c r="AI8272" s="7"/>
      <c r="IU8272" s="11"/>
      <c r="IV8272" s="11"/>
      <c r="IW8272" s="11"/>
      <c r="AMI8272" s="12"/>
      <c r="AMJ8272" s="12"/>
      <c r="AMK8272" s="12"/>
    </row>
    <row r="8273" spans="1:1025">
      <c r="A8273" s="23">
        <v>7</v>
      </c>
      <c r="B8273" s="23">
        <v>2003</v>
      </c>
      <c r="C8273" s="24">
        <v>-29</v>
      </c>
      <c r="D8273" s="24">
        <v>16</v>
      </c>
      <c r="E8273" s="24">
        <v>48</v>
      </c>
      <c r="F8273" s="27">
        <v>0.28000000000000003</v>
      </c>
      <c r="G8273" s="24" t="s">
        <v>114</v>
      </c>
      <c r="H8273" s="1"/>
      <c r="I8273" s="1"/>
      <c r="AD8273" s="1"/>
      <c r="AE8273" s="1"/>
      <c r="AG8273" s="7"/>
      <c r="AH8273" s="7"/>
      <c r="AI8273" s="7"/>
      <c r="IU8273" s="11"/>
      <c r="IV8273" s="11"/>
      <c r="IW8273" s="11"/>
      <c r="AMI8273" s="12"/>
      <c r="AMJ8273" s="12"/>
      <c r="AMK8273" s="12"/>
    </row>
    <row r="8274" spans="1:1025">
      <c r="A8274" s="23">
        <v>7</v>
      </c>
      <c r="B8274" s="23">
        <v>2003</v>
      </c>
      <c r="C8274" s="24">
        <v>-29</v>
      </c>
      <c r="D8274" s="24">
        <v>16</v>
      </c>
      <c r="E8274" s="24">
        <v>704</v>
      </c>
      <c r="F8274" s="27">
        <v>0.58000000000000096</v>
      </c>
      <c r="G8274" s="24" t="s">
        <v>114</v>
      </c>
      <c r="H8274" s="1"/>
      <c r="I8274" s="1"/>
      <c r="AD8274" s="1"/>
      <c r="AE8274" s="1"/>
      <c r="AG8274" s="7"/>
      <c r="AH8274" s="7"/>
      <c r="AI8274" s="7"/>
      <c r="IU8274" s="11"/>
      <c r="IV8274" s="11"/>
      <c r="IW8274" s="11"/>
      <c r="AMI8274" s="12"/>
      <c r="AMJ8274" s="12"/>
      <c r="AMK8274" s="12"/>
    </row>
    <row r="8275" spans="1:1025">
      <c r="A8275" s="23">
        <v>7</v>
      </c>
      <c r="B8275" s="23">
        <v>2003</v>
      </c>
      <c r="C8275" s="24">
        <v>-29</v>
      </c>
      <c r="D8275" s="24">
        <v>16</v>
      </c>
      <c r="E8275" s="24">
        <v>90</v>
      </c>
      <c r="F8275" s="27">
        <v>1.17</v>
      </c>
      <c r="G8275" s="24" t="s">
        <v>114</v>
      </c>
      <c r="H8275" s="1"/>
      <c r="I8275" s="1"/>
      <c r="AD8275" s="1"/>
      <c r="AE8275" s="1"/>
      <c r="AG8275" s="7"/>
      <c r="AH8275" s="7"/>
      <c r="AI8275" s="7"/>
      <c r="IU8275" s="11"/>
      <c r="IV8275" s="11"/>
      <c r="IW8275" s="11"/>
      <c r="AMI8275" s="12"/>
      <c r="AMJ8275" s="12"/>
      <c r="AMK8275" s="12"/>
    </row>
    <row r="8276" spans="1:1025">
      <c r="A8276" s="23">
        <v>7</v>
      </c>
      <c r="B8276" s="23">
        <v>2003</v>
      </c>
      <c r="C8276" s="24">
        <v>-29</v>
      </c>
      <c r="D8276" s="24">
        <v>16</v>
      </c>
      <c r="E8276" s="24">
        <v>110</v>
      </c>
      <c r="F8276" s="27">
        <v>1.21</v>
      </c>
      <c r="G8276" s="24" t="s">
        <v>114</v>
      </c>
      <c r="H8276" s="1"/>
      <c r="I8276" s="1"/>
      <c r="AD8276" s="1"/>
      <c r="AE8276" s="1"/>
      <c r="AG8276" s="7"/>
      <c r="AH8276" s="7"/>
      <c r="AI8276" s="7"/>
      <c r="IU8276" s="11"/>
      <c r="IV8276" s="11"/>
      <c r="IW8276" s="11"/>
      <c r="AMI8276" s="12"/>
      <c r="AMJ8276" s="12"/>
      <c r="AMK8276" s="12"/>
    </row>
    <row r="8277" spans="1:1025">
      <c r="A8277" s="23">
        <v>7</v>
      </c>
      <c r="B8277" s="23">
        <v>2003</v>
      </c>
      <c r="C8277" s="24">
        <v>-29</v>
      </c>
      <c r="D8277" s="24">
        <v>16</v>
      </c>
      <c r="E8277" s="24">
        <v>158</v>
      </c>
      <c r="F8277" s="27">
        <v>1.24</v>
      </c>
      <c r="G8277" s="24" t="s">
        <v>114</v>
      </c>
      <c r="H8277" s="1"/>
      <c r="I8277" s="1"/>
      <c r="AD8277" s="1"/>
      <c r="AE8277" s="1"/>
      <c r="AG8277" s="7"/>
      <c r="AH8277" s="7"/>
      <c r="AI8277" s="7"/>
      <c r="IU8277" s="11"/>
      <c r="IV8277" s="11"/>
      <c r="IW8277" s="11"/>
      <c r="AMI8277" s="12"/>
      <c r="AMJ8277" s="12"/>
      <c r="AMK8277" s="12"/>
    </row>
    <row r="8278" spans="1:1025">
      <c r="A8278" s="23">
        <v>7</v>
      </c>
      <c r="B8278" s="23">
        <v>2003</v>
      </c>
      <c r="C8278" s="24">
        <v>-29</v>
      </c>
      <c r="D8278" s="24">
        <v>17</v>
      </c>
      <c r="E8278" s="24">
        <v>28</v>
      </c>
      <c r="F8278" s="27">
        <v>0.51</v>
      </c>
      <c r="G8278" s="24" t="s">
        <v>114</v>
      </c>
      <c r="H8278" s="1"/>
      <c r="I8278" s="1"/>
      <c r="AD8278" s="1"/>
      <c r="AE8278" s="1"/>
      <c r="AG8278" s="7"/>
      <c r="AH8278" s="7"/>
      <c r="AI8278" s="7"/>
      <c r="IU8278" s="11"/>
      <c r="IV8278" s="11"/>
      <c r="IW8278" s="11"/>
      <c r="AMI8278" s="12"/>
      <c r="AMJ8278" s="12"/>
      <c r="AMK8278" s="12"/>
    </row>
    <row r="8279" spans="1:1025">
      <c r="A8279" s="23">
        <v>7</v>
      </c>
      <c r="B8279" s="23">
        <v>2003</v>
      </c>
      <c r="C8279" s="24">
        <v>-29</v>
      </c>
      <c r="D8279" s="24">
        <v>17</v>
      </c>
      <c r="E8279" s="24">
        <v>51</v>
      </c>
      <c r="F8279" s="27">
        <v>0.42</v>
      </c>
      <c r="G8279" s="24" t="s">
        <v>114</v>
      </c>
      <c r="H8279" s="1"/>
      <c r="I8279" s="1"/>
      <c r="AD8279" s="1"/>
      <c r="AE8279" s="1"/>
      <c r="AG8279" s="7"/>
      <c r="AH8279" s="7"/>
      <c r="AI8279" s="7"/>
      <c r="IU8279" s="11"/>
      <c r="IV8279" s="11"/>
      <c r="IW8279" s="11"/>
      <c r="AMI8279" s="12"/>
      <c r="AMJ8279" s="12"/>
      <c r="AMK8279" s="12"/>
    </row>
    <row r="8280" spans="1:1025">
      <c r="A8280" s="23">
        <v>7</v>
      </c>
      <c r="B8280" s="23">
        <v>2003</v>
      </c>
      <c r="C8280" s="24">
        <v>-29</v>
      </c>
      <c r="D8280" s="24">
        <v>17</v>
      </c>
      <c r="E8280" s="24">
        <v>69</v>
      </c>
      <c r="F8280" s="27">
        <v>0.5</v>
      </c>
      <c r="G8280" s="24" t="s">
        <v>114</v>
      </c>
      <c r="H8280" s="1"/>
      <c r="I8280" s="1"/>
      <c r="AD8280" s="1"/>
      <c r="AE8280" s="1"/>
      <c r="AG8280" s="7"/>
      <c r="AH8280" s="7"/>
      <c r="AI8280" s="7"/>
      <c r="IU8280" s="11"/>
      <c r="IV8280" s="11"/>
      <c r="IW8280" s="11"/>
      <c r="AMI8280" s="12"/>
      <c r="AMJ8280" s="12"/>
      <c r="AMK8280" s="12"/>
    </row>
    <row r="8281" spans="1:1025">
      <c r="A8281" s="23">
        <v>7</v>
      </c>
      <c r="B8281" s="23">
        <v>2003</v>
      </c>
      <c r="C8281" s="24">
        <v>-29</v>
      </c>
      <c r="D8281" s="24">
        <v>17</v>
      </c>
      <c r="E8281" s="24">
        <v>89</v>
      </c>
      <c r="F8281" s="27">
        <v>0.59</v>
      </c>
      <c r="G8281" s="24" t="s">
        <v>114</v>
      </c>
      <c r="H8281" s="1"/>
      <c r="I8281" s="1"/>
      <c r="AD8281" s="1"/>
      <c r="AE8281" s="1"/>
      <c r="AG8281" s="7"/>
      <c r="AH8281" s="7"/>
      <c r="AI8281" s="7"/>
      <c r="IU8281" s="11"/>
      <c r="IV8281" s="11"/>
      <c r="IW8281" s="11"/>
      <c r="AMI8281" s="12"/>
      <c r="AMJ8281" s="12"/>
      <c r="AMK8281" s="12"/>
    </row>
    <row r="8282" spans="1:1025">
      <c r="A8282" s="23">
        <v>7</v>
      </c>
      <c r="B8282" s="23">
        <v>2003</v>
      </c>
      <c r="C8282" s="24">
        <v>-29</v>
      </c>
      <c r="D8282" s="24">
        <v>17</v>
      </c>
      <c r="E8282" s="24">
        <v>110</v>
      </c>
      <c r="F8282" s="27">
        <v>0.88</v>
      </c>
      <c r="G8282" s="24" t="s">
        <v>114</v>
      </c>
      <c r="H8282" s="1"/>
      <c r="I8282" s="1"/>
      <c r="AD8282" s="1"/>
      <c r="AE8282" s="1"/>
      <c r="AG8282" s="7"/>
      <c r="AH8282" s="7"/>
      <c r="AI8282" s="7"/>
      <c r="IU8282" s="11"/>
      <c r="IV8282" s="11"/>
      <c r="IW8282" s="11"/>
      <c r="AMI8282" s="12"/>
      <c r="AMJ8282" s="12"/>
      <c r="AMK8282" s="12"/>
    </row>
    <row r="8283" spans="1:1025">
      <c r="A8283" s="23">
        <v>7</v>
      </c>
      <c r="B8283" s="23">
        <v>2003</v>
      </c>
      <c r="C8283" s="24">
        <v>-29</v>
      </c>
      <c r="D8283" s="24">
        <v>17</v>
      </c>
      <c r="E8283" s="24">
        <v>161</v>
      </c>
      <c r="F8283" s="27">
        <v>1.34</v>
      </c>
      <c r="G8283" s="24" t="s">
        <v>114</v>
      </c>
      <c r="H8283" s="1"/>
      <c r="I8283" s="1"/>
      <c r="AD8283" s="1"/>
      <c r="AE8283" s="1"/>
      <c r="AG8283" s="7"/>
      <c r="AH8283" s="7"/>
      <c r="AI8283" s="7"/>
      <c r="IU8283" s="11"/>
      <c r="IV8283" s="11"/>
      <c r="IW8283" s="11"/>
      <c r="AMI8283" s="12"/>
      <c r="AMJ8283" s="12"/>
      <c r="AMK8283" s="12"/>
    </row>
    <row r="8284" spans="1:1025">
      <c r="A8284" s="23">
        <v>7</v>
      </c>
      <c r="B8284" s="23">
        <v>2003</v>
      </c>
      <c r="C8284" s="24">
        <v>-29</v>
      </c>
      <c r="D8284" s="24">
        <v>18</v>
      </c>
      <c r="E8284" s="24">
        <v>28</v>
      </c>
      <c r="F8284" s="27">
        <v>0.48</v>
      </c>
      <c r="G8284" s="24" t="s">
        <v>114</v>
      </c>
      <c r="H8284" s="1"/>
      <c r="I8284" s="1"/>
      <c r="AD8284" s="1"/>
      <c r="AE8284" s="1"/>
      <c r="AG8284" s="7"/>
      <c r="AH8284" s="7"/>
      <c r="AI8284" s="7"/>
      <c r="IU8284" s="11"/>
      <c r="IV8284" s="11"/>
      <c r="IW8284" s="11"/>
      <c r="AMI8284" s="12"/>
      <c r="AMJ8284" s="12"/>
      <c r="AMK8284" s="12"/>
    </row>
    <row r="8285" spans="1:1025">
      <c r="A8285" s="23">
        <v>7</v>
      </c>
      <c r="B8285" s="23">
        <v>2003</v>
      </c>
      <c r="C8285" s="24">
        <v>-29</v>
      </c>
      <c r="D8285" s="24">
        <v>18</v>
      </c>
      <c r="E8285" s="24">
        <v>49</v>
      </c>
      <c r="F8285" s="27">
        <v>0.5</v>
      </c>
      <c r="G8285" s="24" t="s">
        <v>114</v>
      </c>
      <c r="H8285" s="1"/>
      <c r="I8285" s="1"/>
      <c r="AD8285" s="1"/>
      <c r="AE8285" s="1"/>
      <c r="AG8285" s="7"/>
      <c r="AH8285" s="7"/>
      <c r="AI8285" s="7"/>
      <c r="IU8285" s="11"/>
      <c r="IV8285" s="11"/>
      <c r="IW8285" s="11"/>
      <c r="AMI8285" s="12"/>
      <c r="AMJ8285" s="12"/>
      <c r="AMK8285" s="12"/>
    </row>
    <row r="8286" spans="1:1025">
      <c r="A8286" s="23">
        <v>7</v>
      </c>
      <c r="B8286" s="23">
        <v>2003</v>
      </c>
      <c r="C8286" s="24">
        <v>-29</v>
      </c>
      <c r="D8286" s="24">
        <v>18</v>
      </c>
      <c r="E8286" s="24">
        <v>71</v>
      </c>
      <c r="F8286" s="27">
        <v>0.87</v>
      </c>
      <c r="G8286" s="24" t="s">
        <v>114</v>
      </c>
      <c r="H8286" s="1"/>
      <c r="I8286" s="1"/>
      <c r="AD8286" s="1"/>
      <c r="AE8286" s="1"/>
      <c r="AG8286" s="7"/>
      <c r="AH8286" s="7"/>
      <c r="AI8286" s="7"/>
      <c r="IU8286" s="11"/>
      <c r="IV8286" s="11"/>
      <c r="IW8286" s="11"/>
      <c r="AMI8286" s="12"/>
      <c r="AMJ8286" s="12"/>
      <c r="AMK8286" s="12"/>
    </row>
    <row r="8287" spans="1:1025">
      <c r="A8287" s="23">
        <v>7</v>
      </c>
      <c r="B8287" s="23">
        <v>2003</v>
      </c>
      <c r="C8287" s="24">
        <v>-29</v>
      </c>
      <c r="D8287" s="24">
        <v>18</v>
      </c>
      <c r="E8287" s="24">
        <v>90</v>
      </c>
      <c r="F8287" s="27">
        <v>0.79</v>
      </c>
      <c r="G8287" s="24" t="s">
        <v>114</v>
      </c>
      <c r="H8287" s="1"/>
      <c r="I8287" s="1"/>
      <c r="AD8287" s="1"/>
      <c r="AE8287" s="1"/>
      <c r="AG8287" s="7"/>
      <c r="AH8287" s="7"/>
      <c r="AI8287" s="7"/>
      <c r="IU8287" s="11"/>
      <c r="IV8287" s="11"/>
      <c r="IW8287" s="11"/>
      <c r="AMI8287" s="12"/>
      <c r="AMJ8287" s="12"/>
      <c r="AMK8287" s="12"/>
    </row>
    <row r="8288" spans="1:1025">
      <c r="A8288" s="23">
        <v>7</v>
      </c>
      <c r="B8288" s="23">
        <v>2003</v>
      </c>
      <c r="C8288" s="24">
        <v>-29</v>
      </c>
      <c r="D8288" s="24">
        <v>18</v>
      </c>
      <c r="E8288" s="24">
        <v>111</v>
      </c>
      <c r="F8288" s="27">
        <v>0.58500000000000096</v>
      </c>
      <c r="G8288" s="24" t="s">
        <v>114</v>
      </c>
      <c r="H8288" s="1"/>
      <c r="I8288" s="1"/>
      <c r="AD8288" s="1"/>
      <c r="AE8288" s="1"/>
      <c r="AG8288" s="7"/>
      <c r="AH8288" s="7"/>
      <c r="AI8288" s="7"/>
      <c r="IU8288" s="11"/>
      <c r="IV8288" s="11"/>
      <c r="IW8288" s="11"/>
      <c r="AMI8288" s="12"/>
      <c r="AMJ8288" s="12"/>
      <c r="AMK8288" s="12"/>
    </row>
    <row r="8289" spans="1:1025">
      <c r="A8289" s="23">
        <v>7</v>
      </c>
      <c r="B8289" s="23">
        <v>2003</v>
      </c>
      <c r="C8289" s="24">
        <v>-29</v>
      </c>
      <c r="D8289" s="24">
        <v>18</v>
      </c>
      <c r="E8289" s="24">
        <v>161</v>
      </c>
      <c r="F8289" s="27">
        <v>1.26</v>
      </c>
      <c r="G8289" s="24" t="s">
        <v>114</v>
      </c>
      <c r="H8289" s="1"/>
      <c r="I8289" s="1"/>
      <c r="AD8289" s="1"/>
      <c r="AE8289" s="1"/>
      <c r="AG8289" s="7"/>
      <c r="AH8289" s="7"/>
      <c r="AI8289" s="7"/>
      <c r="IU8289" s="11"/>
      <c r="IV8289" s="11"/>
      <c r="IW8289" s="11"/>
      <c r="AMI8289" s="12"/>
      <c r="AMJ8289" s="12"/>
      <c r="AMK8289" s="12"/>
    </row>
    <row r="8290" spans="1:1025">
      <c r="A8290" s="23">
        <v>5</v>
      </c>
      <c r="B8290" s="23">
        <v>2007</v>
      </c>
      <c r="C8290" s="24">
        <v>-174.6</v>
      </c>
      <c r="D8290" s="24">
        <v>59.27</v>
      </c>
      <c r="E8290" s="24">
        <v>15</v>
      </c>
      <c r="F8290" s="27">
        <v>3.11</v>
      </c>
      <c r="G8290" s="24" t="s">
        <v>124</v>
      </c>
      <c r="H8290" s="1"/>
      <c r="I8290" s="1"/>
      <c r="AD8290" s="1"/>
      <c r="AE8290" s="1"/>
      <c r="AG8290" s="7"/>
      <c r="AH8290" s="7"/>
      <c r="AI8290" s="7"/>
      <c r="IU8290" s="11"/>
      <c r="IV8290" s="11"/>
      <c r="IW8290" s="11"/>
      <c r="AMI8290" s="12"/>
      <c r="AMJ8290" s="12"/>
      <c r="AMK8290" s="12"/>
    </row>
    <row r="8291" spans="1:1025">
      <c r="A8291" s="23">
        <v>5</v>
      </c>
      <c r="B8291" s="23">
        <v>2007</v>
      </c>
      <c r="C8291" s="24">
        <v>-174.6</v>
      </c>
      <c r="D8291" s="24">
        <v>59.27</v>
      </c>
      <c r="E8291" s="24">
        <v>25</v>
      </c>
      <c r="F8291" s="27">
        <v>1.67</v>
      </c>
      <c r="G8291" s="24" t="s">
        <v>124</v>
      </c>
      <c r="H8291" s="1"/>
      <c r="I8291" s="1"/>
      <c r="AD8291" s="1"/>
      <c r="AE8291" s="1"/>
      <c r="AG8291" s="7"/>
      <c r="AH8291" s="7"/>
      <c r="AI8291" s="7"/>
      <c r="IU8291" s="11"/>
      <c r="IV8291" s="11"/>
      <c r="IW8291" s="11"/>
      <c r="AMI8291" s="12"/>
      <c r="AMJ8291" s="12"/>
      <c r="AMK8291" s="12"/>
    </row>
    <row r="8292" spans="1:1025">
      <c r="A8292" s="23">
        <v>5</v>
      </c>
      <c r="B8292" s="23">
        <v>2007</v>
      </c>
      <c r="C8292" s="24">
        <v>-174.6</v>
      </c>
      <c r="D8292" s="24">
        <v>59.27</v>
      </c>
      <c r="E8292" s="24">
        <v>36</v>
      </c>
      <c r="F8292" s="27">
        <v>1.51</v>
      </c>
      <c r="G8292" s="24" t="s">
        <v>124</v>
      </c>
      <c r="H8292" s="1"/>
      <c r="I8292" s="1"/>
      <c r="AD8292" s="1"/>
      <c r="AE8292" s="1"/>
      <c r="AG8292" s="7"/>
      <c r="AH8292" s="7"/>
      <c r="AI8292" s="7"/>
      <c r="IU8292" s="11"/>
      <c r="IV8292" s="11"/>
      <c r="IW8292" s="11"/>
      <c r="AMI8292" s="12"/>
      <c r="AMJ8292" s="12"/>
      <c r="AMK8292" s="12"/>
    </row>
    <row r="8293" spans="1:1025">
      <c r="A8293" s="23">
        <v>4</v>
      </c>
      <c r="B8293" s="23">
        <v>2007</v>
      </c>
      <c r="C8293" s="24">
        <v>-177.05</v>
      </c>
      <c r="D8293" s="24">
        <v>59.92</v>
      </c>
      <c r="E8293" s="24">
        <v>15</v>
      </c>
      <c r="F8293" s="27">
        <v>1.32</v>
      </c>
      <c r="G8293" s="24" t="s">
        <v>124</v>
      </c>
      <c r="H8293" s="1"/>
      <c r="I8293" s="1"/>
      <c r="AD8293" s="1"/>
      <c r="AE8293" s="1"/>
      <c r="AG8293" s="7"/>
      <c r="AH8293" s="7"/>
      <c r="AI8293" s="7"/>
      <c r="IU8293" s="11"/>
      <c r="IV8293" s="11"/>
      <c r="IW8293" s="11"/>
      <c r="AMI8293" s="12"/>
      <c r="AMJ8293" s="12"/>
      <c r="AMK8293" s="12"/>
    </row>
    <row r="8294" spans="1:1025">
      <c r="A8294" s="23">
        <v>4</v>
      </c>
      <c r="B8294" s="23">
        <v>2007</v>
      </c>
      <c r="C8294" s="24">
        <v>-177.05</v>
      </c>
      <c r="D8294" s="24">
        <v>59.92</v>
      </c>
      <c r="E8294" s="24">
        <v>25</v>
      </c>
      <c r="F8294" s="27">
        <v>1.28</v>
      </c>
      <c r="G8294" s="24" t="s">
        <v>124</v>
      </c>
      <c r="H8294" s="1"/>
      <c r="I8294" s="1"/>
      <c r="AD8294" s="1"/>
      <c r="AE8294" s="1"/>
      <c r="AG8294" s="7"/>
      <c r="AH8294" s="7"/>
      <c r="AI8294" s="7"/>
      <c r="IU8294" s="11"/>
      <c r="IV8294" s="11"/>
      <c r="IW8294" s="11"/>
      <c r="AMI8294" s="12"/>
      <c r="AMJ8294" s="12"/>
      <c r="AMK8294" s="12"/>
    </row>
    <row r="8295" spans="1:1025">
      <c r="A8295" s="23">
        <v>4</v>
      </c>
      <c r="B8295" s="23">
        <v>2007</v>
      </c>
      <c r="C8295" s="24">
        <v>-177.05</v>
      </c>
      <c r="D8295" s="24">
        <v>59.92</v>
      </c>
      <c r="E8295" s="24">
        <v>35</v>
      </c>
      <c r="F8295" s="27">
        <v>1.2</v>
      </c>
      <c r="G8295" s="24" t="s">
        <v>124</v>
      </c>
      <c r="H8295" s="1"/>
      <c r="I8295" s="1"/>
      <c r="AD8295" s="1"/>
      <c r="AE8295" s="1"/>
      <c r="AG8295" s="7"/>
      <c r="AH8295" s="7"/>
      <c r="AI8295" s="7"/>
      <c r="IU8295" s="11"/>
      <c r="IV8295" s="11"/>
      <c r="IW8295" s="11"/>
      <c r="AMI8295" s="12"/>
      <c r="AMJ8295" s="12"/>
      <c r="AMK8295" s="12"/>
    </row>
    <row r="8296" spans="1:1025">
      <c r="A8296" s="23">
        <v>5</v>
      </c>
      <c r="B8296" s="23">
        <v>2007</v>
      </c>
      <c r="C8296" s="24">
        <v>-176.36</v>
      </c>
      <c r="D8296" s="24">
        <v>58.862000000000002</v>
      </c>
      <c r="E8296" s="24">
        <v>15</v>
      </c>
      <c r="F8296" s="27">
        <v>0.9</v>
      </c>
      <c r="G8296" s="24" t="s">
        <v>124</v>
      </c>
      <c r="H8296" s="1"/>
      <c r="I8296" s="1"/>
      <c r="AD8296" s="1"/>
      <c r="AE8296" s="1"/>
      <c r="AG8296" s="7"/>
      <c r="AH8296" s="7"/>
      <c r="AI8296" s="7"/>
      <c r="IU8296" s="11"/>
      <c r="IV8296" s="11"/>
      <c r="IW8296" s="11"/>
      <c r="AMI8296" s="12"/>
      <c r="AMJ8296" s="12"/>
      <c r="AMK8296" s="12"/>
    </row>
    <row r="8297" spans="1:1025">
      <c r="A8297" s="23">
        <v>5</v>
      </c>
      <c r="B8297" s="23">
        <v>2007</v>
      </c>
      <c r="C8297" s="24">
        <v>-176.36</v>
      </c>
      <c r="D8297" s="24">
        <v>58.862000000000002</v>
      </c>
      <c r="E8297" s="24">
        <v>25</v>
      </c>
      <c r="F8297" s="27">
        <v>0.85</v>
      </c>
      <c r="G8297" s="24" t="s">
        <v>124</v>
      </c>
      <c r="H8297" s="1"/>
      <c r="I8297" s="1"/>
      <c r="AD8297" s="1"/>
      <c r="AE8297" s="1"/>
      <c r="AG8297" s="7"/>
      <c r="AH8297" s="7"/>
      <c r="AI8297" s="7"/>
      <c r="IU8297" s="11"/>
      <c r="IV8297" s="11"/>
      <c r="IW8297" s="11"/>
      <c r="AMI8297" s="12"/>
      <c r="AMJ8297" s="12"/>
      <c r="AMK8297" s="12"/>
    </row>
    <row r="8298" spans="1:1025">
      <c r="A8298" s="23">
        <v>5</v>
      </c>
      <c r="B8298" s="23">
        <v>2007</v>
      </c>
      <c r="C8298" s="24">
        <v>-176.36</v>
      </c>
      <c r="D8298" s="24">
        <v>58.862000000000002</v>
      </c>
      <c r="E8298" s="24">
        <v>35</v>
      </c>
      <c r="F8298" s="27">
        <v>0.77</v>
      </c>
      <c r="G8298" s="24" t="s">
        <v>124</v>
      </c>
      <c r="H8298" s="1"/>
      <c r="I8298" s="1"/>
      <c r="AD8298" s="1"/>
      <c r="AE8298" s="1"/>
      <c r="AG8298" s="7"/>
      <c r="AH8298" s="7"/>
      <c r="AI8298" s="7"/>
      <c r="IU8298" s="11"/>
      <c r="IV8298" s="11"/>
      <c r="IW8298" s="11"/>
      <c r="AMI8298" s="12"/>
      <c r="AMJ8298" s="12"/>
      <c r="AMK8298" s="12"/>
    </row>
    <row r="8299" spans="1:1025">
      <c r="A8299" s="23">
        <v>5</v>
      </c>
      <c r="B8299" s="23">
        <v>2007</v>
      </c>
      <c r="C8299" s="24">
        <v>-176.36</v>
      </c>
      <c r="D8299" s="24">
        <v>58.862000000000002</v>
      </c>
      <c r="E8299" s="24">
        <v>100</v>
      </c>
      <c r="F8299" s="27">
        <v>1.57</v>
      </c>
      <c r="G8299" s="24" t="s">
        <v>124</v>
      </c>
      <c r="H8299" s="1"/>
      <c r="I8299" s="1"/>
      <c r="AD8299" s="1"/>
      <c r="AE8299" s="1"/>
      <c r="AG8299" s="7"/>
      <c r="AH8299" s="7"/>
      <c r="AI8299" s="7"/>
      <c r="IU8299" s="11"/>
      <c r="IV8299" s="11"/>
      <c r="IW8299" s="11"/>
      <c r="AMI8299" s="12"/>
      <c r="AMJ8299" s="12"/>
      <c r="AMK8299" s="12"/>
    </row>
    <row r="8300" spans="1:1025">
      <c r="A8300" s="23">
        <v>4</v>
      </c>
      <c r="B8300" s="23">
        <v>1999</v>
      </c>
      <c r="C8300" s="24">
        <v>-121.85</v>
      </c>
      <c r="D8300" s="24">
        <v>36.796999999999997</v>
      </c>
      <c r="E8300" s="24">
        <v>1</v>
      </c>
      <c r="F8300" s="27">
        <v>1.64</v>
      </c>
      <c r="G8300" s="24" t="s">
        <v>125</v>
      </c>
      <c r="H8300" s="1"/>
      <c r="I8300" s="1"/>
      <c r="AD8300" s="1"/>
      <c r="AE8300" s="1"/>
      <c r="AG8300" s="7"/>
      <c r="AH8300" s="7"/>
      <c r="AI8300" s="7"/>
      <c r="IU8300" s="11"/>
      <c r="IV8300" s="11"/>
      <c r="IW8300" s="11"/>
      <c r="AMI8300" s="12"/>
      <c r="AMJ8300" s="12"/>
      <c r="AMK8300" s="12"/>
    </row>
    <row r="8301" spans="1:1025">
      <c r="A8301" s="23">
        <v>5</v>
      </c>
      <c r="B8301" s="23">
        <v>1999</v>
      </c>
      <c r="C8301" s="24">
        <v>-121.85</v>
      </c>
      <c r="D8301" s="24">
        <v>36.796999999999997</v>
      </c>
      <c r="E8301" s="24">
        <v>1</v>
      </c>
      <c r="F8301" s="27">
        <v>2.4</v>
      </c>
      <c r="G8301" s="24" t="s">
        <v>125</v>
      </c>
      <c r="H8301" s="1"/>
      <c r="I8301" s="1"/>
      <c r="AD8301" s="1"/>
      <c r="AE8301" s="1"/>
      <c r="AG8301" s="7"/>
      <c r="AH8301" s="7"/>
      <c r="AI8301" s="7"/>
      <c r="IU8301" s="11"/>
      <c r="IV8301" s="11"/>
      <c r="IW8301" s="11"/>
      <c r="AMI8301" s="12"/>
      <c r="AMJ8301" s="12"/>
      <c r="AMK8301" s="12"/>
    </row>
    <row r="8302" spans="1:1025">
      <c r="A8302" s="23">
        <v>7</v>
      </c>
      <c r="B8302" s="23">
        <v>1999</v>
      </c>
      <c r="C8302" s="24">
        <v>-121.85</v>
      </c>
      <c r="D8302" s="24">
        <v>36.796999999999997</v>
      </c>
      <c r="E8302" s="24">
        <v>1</v>
      </c>
      <c r="F8302" s="27">
        <v>1.04</v>
      </c>
      <c r="G8302" s="24" t="s">
        <v>125</v>
      </c>
      <c r="H8302" s="1"/>
      <c r="I8302" s="1"/>
      <c r="AD8302" s="1"/>
      <c r="AE8302" s="1"/>
      <c r="AG8302" s="7"/>
      <c r="AH8302" s="7"/>
      <c r="AI8302" s="7"/>
      <c r="IU8302" s="11"/>
      <c r="IV8302" s="11"/>
      <c r="IW8302" s="11"/>
      <c r="AMI8302" s="12"/>
      <c r="AMJ8302" s="12"/>
      <c r="AMK8302" s="12"/>
    </row>
    <row r="8303" spans="1:1025">
      <c r="A8303" s="23">
        <v>8</v>
      </c>
      <c r="B8303" s="23">
        <v>1999</v>
      </c>
      <c r="C8303" s="24">
        <v>-121.85</v>
      </c>
      <c r="D8303" s="24">
        <v>36.796999999999997</v>
      </c>
      <c r="E8303" s="24">
        <v>1</v>
      </c>
      <c r="F8303" s="27">
        <v>1.1599999999999999</v>
      </c>
      <c r="G8303" s="24" t="s">
        <v>125</v>
      </c>
      <c r="H8303" s="1"/>
      <c r="I8303" s="1"/>
      <c r="AD8303" s="1"/>
      <c r="AE8303" s="1"/>
      <c r="AG8303" s="7"/>
      <c r="AH8303" s="7"/>
      <c r="AI8303" s="7"/>
      <c r="IU8303" s="11"/>
      <c r="IV8303" s="11"/>
      <c r="IW8303" s="11"/>
      <c r="AMI8303" s="12"/>
      <c r="AMJ8303" s="12"/>
      <c r="AMK8303" s="12"/>
    </row>
    <row r="8304" spans="1:1025">
      <c r="A8304" s="23">
        <v>8</v>
      </c>
      <c r="B8304" s="23">
        <v>1999</v>
      </c>
      <c r="C8304" s="24">
        <v>-121.85</v>
      </c>
      <c r="D8304" s="24">
        <v>36.796999999999997</v>
      </c>
      <c r="E8304" s="24">
        <v>1</v>
      </c>
      <c r="F8304" s="27">
        <v>1.08</v>
      </c>
      <c r="G8304" s="24" t="s">
        <v>125</v>
      </c>
      <c r="H8304" s="1"/>
      <c r="I8304" s="1"/>
      <c r="AD8304" s="1"/>
      <c r="AE8304" s="1"/>
      <c r="AG8304" s="7"/>
      <c r="AH8304" s="7"/>
      <c r="AI8304" s="7"/>
      <c r="IU8304" s="11"/>
      <c r="IV8304" s="11"/>
      <c r="IW8304" s="11"/>
      <c r="AMI8304" s="12"/>
      <c r="AMJ8304" s="12"/>
      <c r="AMK8304" s="12"/>
    </row>
    <row r="8305" spans="1:1025">
      <c r="A8305" s="23">
        <v>9</v>
      </c>
      <c r="B8305" s="23">
        <v>1999</v>
      </c>
      <c r="C8305" s="24">
        <v>-121.85</v>
      </c>
      <c r="D8305" s="24">
        <v>36.796999999999997</v>
      </c>
      <c r="E8305" s="24">
        <v>1</v>
      </c>
      <c r="F8305" s="27">
        <v>0.47</v>
      </c>
      <c r="G8305" s="24" t="s">
        <v>125</v>
      </c>
      <c r="H8305" s="1"/>
      <c r="I8305" s="1"/>
      <c r="AD8305" s="1"/>
      <c r="AE8305" s="1"/>
      <c r="AG8305" s="7"/>
      <c r="AH8305" s="7"/>
      <c r="AI8305" s="7"/>
      <c r="IU8305" s="11"/>
      <c r="IV8305" s="11"/>
      <c r="IW8305" s="11"/>
      <c r="AMI8305" s="12"/>
      <c r="AMJ8305" s="12"/>
      <c r="AMK8305" s="12"/>
    </row>
    <row r="8306" spans="1:1025">
      <c r="A8306" s="23">
        <v>10</v>
      </c>
      <c r="B8306" s="23">
        <v>1999</v>
      </c>
      <c r="C8306" s="24">
        <v>-121.85</v>
      </c>
      <c r="D8306" s="24">
        <v>36.796999999999997</v>
      </c>
      <c r="E8306" s="24">
        <v>1</v>
      </c>
      <c r="F8306" s="27">
        <v>0.64</v>
      </c>
      <c r="G8306" s="24" t="s">
        <v>125</v>
      </c>
      <c r="H8306" s="1"/>
      <c r="I8306" s="1"/>
      <c r="AD8306" s="1"/>
      <c r="AE8306" s="1"/>
      <c r="AG8306" s="7"/>
      <c r="AH8306" s="7"/>
      <c r="AI8306" s="7"/>
      <c r="IU8306" s="11"/>
      <c r="IV8306" s="11"/>
      <c r="IW8306" s="11"/>
      <c r="AMI8306" s="12"/>
      <c r="AMJ8306" s="12"/>
      <c r="AMK8306" s="12"/>
    </row>
    <row r="8307" spans="1:1025">
      <c r="A8307" s="23">
        <v>10</v>
      </c>
      <c r="B8307" s="23">
        <v>1999</v>
      </c>
      <c r="C8307" s="24">
        <v>-121.85</v>
      </c>
      <c r="D8307" s="24">
        <v>36.796999999999997</v>
      </c>
      <c r="E8307" s="24">
        <v>1</v>
      </c>
      <c r="F8307" s="27">
        <v>0.4</v>
      </c>
      <c r="G8307" s="24" t="s">
        <v>125</v>
      </c>
      <c r="H8307" s="1"/>
      <c r="I8307" s="1"/>
      <c r="AD8307" s="1"/>
      <c r="AE8307" s="1"/>
      <c r="AG8307" s="7"/>
      <c r="AH8307" s="7"/>
      <c r="AI8307" s="7"/>
      <c r="IU8307" s="11"/>
      <c r="IV8307" s="11"/>
      <c r="IW8307" s="11"/>
      <c r="AMI8307" s="12"/>
      <c r="AMJ8307" s="12"/>
      <c r="AMK8307" s="12"/>
    </row>
    <row r="8308" spans="1:1025">
      <c r="A8308" s="23">
        <v>12</v>
      </c>
      <c r="B8308" s="23">
        <v>1999</v>
      </c>
      <c r="C8308" s="24">
        <v>-121.85</v>
      </c>
      <c r="D8308" s="24">
        <v>36.796999999999997</v>
      </c>
      <c r="E8308" s="24">
        <v>1</v>
      </c>
      <c r="F8308" s="27">
        <v>2.31</v>
      </c>
      <c r="G8308" s="24" t="s">
        <v>125</v>
      </c>
      <c r="H8308" s="1"/>
      <c r="I8308" s="1"/>
      <c r="AD8308" s="1"/>
      <c r="AE8308" s="1"/>
      <c r="AG8308" s="7"/>
      <c r="AH8308" s="7"/>
      <c r="AI8308" s="7"/>
      <c r="IU8308" s="11"/>
      <c r="IV8308" s="11"/>
      <c r="IW8308" s="11"/>
      <c r="AMI8308" s="12"/>
      <c r="AMJ8308" s="12"/>
      <c r="AMK8308" s="12"/>
    </row>
    <row r="8309" spans="1:1025">
      <c r="A8309" s="23">
        <v>1</v>
      </c>
      <c r="B8309" s="23">
        <v>2000</v>
      </c>
      <c r="C8309" s="24">
        <v>-121.85</v>
      </c>
      <c r="D8309" s="24">
        <v>36.796999999999997</v>
      </c>
      <c r="E8309" s="24">
        <v>1</v>
      </c>
      <c r="F8309" s="27">
        <v>3</v>
      </c>
      <c r="G8309" s="24" t="s">
        <v>125</v>
      </c>
      <c r="H8309" s="1"/>
      <c r="I8309" s="1"/>
      <c r="AD8309" s="1"/>
      <c r="AE8309" s="1"/>
      <c r="AG8309" s="7"/>
      <c r="AH8309" s="7"/>
      <c r="AI8309" s="7"/>
      <c r="IU8309" s="11"/>
      <c r="IV8309" s="11"/>
      <c r="IW8309" s="11"/>
      <c r="AMI8309" s="12"/>
      <c r="AMJ8309" s="12"/>
      <c r="AMK8309" s="12"/>
    </row>
    <row r="8310" spans="1:1025">
      <c r="A8310" s="23">
        <v>2</v>
      </c>
      <c r="B8310" s="23">
        <v>2000</v>
      </c>
      <c r="C8310" s="24">
        <v>-121.85</v>
      </c>
      <c r="D8310" s="24">
        <v>36.796999999999997</v>
      </c>
      <c r="E8310" s="24">
        <v>1</v>
      </c>
      <c r="F8310" s="27">
        <v>2.13</v>
      </c>
      <c r="G8310" s="24" t="s">
        <v>125</v>
      </c>
      <c r="H8310" s="1"/>
      <c r="I8310" s="1"/>
      <c r="AD8310" s="1"/>
      <c r="AE8310" s="1"/>
      <c r="AG8310" s="7"/>
      <c r="AH8310" s="7"/>
      <c r="AI8310" s="7"/>
      <c r="IU8310" s="11"/>
      <c r="IV8310" s="11"/>
      <c r="IW8310" s="11"/>
      <c r="AMI8310" s="12"/>
      <c r="AMJ8310" s="12"/>
      <c r="AMK8310" s="12"/>
    </row>
    <row r="8311" spans="1:1025">
      <c r="A8311" s="23">
        <v>3</v>
      </c>
      <c r="B8311" s="23">
        <v>2000</v>
      </c>
      <c r="C8311" s="24">
        <v>-121.85</v>
      </c>
      <c r="D8311" s="24">
        <v>36.796999999999997</v>
      </c>
      <c r="E8311" s="24">
        <v>1</v>
      </c>
      <c r="F8311" s="27">
        <v>2.4</v>
      </c>
      <c r="G8311" s="24" t="s">
        <v>125</v>
      </c>
      <c r="H8311" s="1"/>
      <c r="I8311" s="1"/>
      <c r="AD8311" s="1"/>
      <c r="AE8311" s="1"/>
      <c r="AG8311" s="7"/>
      <c r="AH8311" s="7"/>
      <c r="AI8311" s="7"/>
      <c r="IU8311" s="11"/>
      <c r="IV8311" s="11"/>
      <c r="IW8311" s="11"/>
      <c r="AMI8311" s="12"/>
      <c r="AMJ8311" s="12"/>
      <c r="AMK8311" s="12"/>
    </row>
    <row r="8312" spans="1:1025">
      <c r="A8312" s="23">
        <v>3</v>
      </c>
      <c r="B8312" s="23">
        <v>2000</v>
      </c>
      <c r="C8312" s="24">
        <v>-121.85</v>
      </c>
      <c r="D8312" s="24">
        <v>36.796999999999997</v>
      </c>
      <c r="E8312" s="24">
        <v>1</v>
      </c>
      <c r="F8312" s="27">
        <v>1.97</v>
      </c>
      <c r="G8312" s="24" t="s">
        <v>125</v>
      </c>
      <c r="H8312" s="1"/>
      <c r="I8312" s="1"/>
      <c r="AD8312" s="1"/>
      <c r="AE8312" s="1"/>
      <c r="AG8312" s="7"/>
      <c r="AH8312" s="7"/>
      <c r="AI8312" s="7"/>
      <c r="IU8312" s="11"/>
      <c r="IV8312" s="11"/>
      <c r="IW8312" s="11"/>
      <c r="AMI8312" s="12"/>
      <c r="AMJ8312" s="12"/>
      <c r="AMK8312" s="12"/>
    </row>
    <row r="8313" spans="1:1025">
      <c r="A8313" s="23">
        <v>3</v>
      </c>
      <c r="B8313" s="23">
        <v>2000</v>
      </c>
      <c r="C8313" s="24">
        <v>-121.85</v>
      </c>
      <c r="D8313" s="24">
        <v>36.796999999999997</v>
      </c>
      <c r="E8313" s="24">
        <v>1</v>
      </c>
      <c r="F8313" s="27">
        <v>2</v>
      </c>
      <c r="G8313" s="24" t="s">
        <v>125</v>
      </c>
      <c r="H8313" s="1"/>
      <c r="I8313" s="1"/>
      <c r="AD8313" s="1"/>
      <c r="AE8313" s="1"/>
      <c r="AG8313" s="7"/>
      <c r="AH8313" s="7"/>
      <c r="AI8313" s="7"/>
      <c r="IU8313" s="11"/>
      <c r="IV8313" s="11"/>
      <c r="IW8313" s="11"/>
      <c r="AMI8313" s="12"/>
      <c r="AMJ8313" s="12"/>
      <c r="AMK8313" s="12"/>
    </row>
    <row r="8314" spans="1:1025">
      <c r="A8314" s="23">
        <v>4</v>
      </c>
      <c r="B8314" s="23">
        <v>2000</v>
      </c>
      <c r="C8314" s="24">
        <v>-121.85</v>
      </c>
      <c r="D8314" s="24">
        <v>36.796999999999997</v>
      </c>
      <c r="E8314" s="24">
        <v>1</v>
      </c>
      <c r="F8314" s="27">
        <v>1.42</v>
      </c>
      <c r="G8314" s="24" t="s">
        <v>125</v>
      </c>
      <c r="H8314" s="1"/>
      <c r="I8314" s="1"/>
      <c r="AD8314" s="1"/>
      <c r="AE8314" s="1"/>
      <c r="AG8314" s="7"/>
      <c r="AH8314" s="7"/>
      <c r="AI8314" s="7"/>
      <c r="IU8314" s="11"/>
      <c r="IV8314" s="11"/>
      <c r="IW8314" s="11"/>
      <c r="AMI8314" s="12"/>
      <c r="AMJ8314" s="12"/>
      <c r="AMK8314" s="12"/>
    </row>
    <row r="8315" spans="1:1025">
      <c r="A8315" s="23">
        <v>6</v>
      </c>
      <c r="B8315" s="23">
        <v>2000</v>
      </c>
      <c r="C8315" s="24">
        <v>-121.85</v>
      </c>
      <c r="D8315" s="24">
        <v>36.796999999999997</v>
      </c>
      <c r="E8315" s="24">
        <v>1</v>
      </c>
      <c r="F8315" s="27">
        <v>0.7</v>
      </c>
      <c r="G8315" s="24" t="s">
        <v>125</v>
      </c>
      <c r="H8315" s="1"/>
      <c r="I8315" s="1"/>
      <c r="AD8315" s="1"/>
      <c r="AE8315" s="1"/>
      <c r="AG8315" s="7"/>
      <c r="AH8315" s="7"/>
      <c r="AI8315" s="7"/>
      <c r="IU8315" s="11"/>
      <c r="IV8315" s="11"/>
      <c r="IW8315" s="11"/>
      <c r="AMI8315" s="12"/>
      <c r="AMJ8315" s="12"/>
      <c r="AMK8315" s="12"/>
    </row>
    <row r="8316" spans="1:1025">
      <c r="A8316" s="23">
        <v>7</v>
      </c>
      <c r="B8316" s="23">
        <v>2000</v>
      </c>
      <c r="C8316" s="24">
        <v>-121.85</v>
      </c>
      <c r="D8316" s="24">
        <v>36.796999999999997</v>
      </c>
      <c r="E8316" s="24">
        <v>1</v>
      </c>
      <c r="F8316" s="27">
        <v>0.86</v>
      </c>
      <c r="G8316" s="24" t="s">
        <v>125</v>
      </c>
      <c r="H8316" s="1"/>
      <c r="I8316" s="1"/>
      <c r="AD8316" s="1"/>
      <c r="AE8316" s="1"/>
      <c r="AG8316" s="7"/>
      <c r="AH8316" s="7"/>
      <c r="AI8316" s="7"/>
      <c r="IU8316" s="11"/>
      <c r="IV8316" s="11"/>
      <c r="IW8316" s="11"/>
      <c r="AMI8316" s="12"/>
      <c r="AMJ8316" s="12"/>
      <c r="AMK8316" s="12"/>
    </row>
    <row r="8317" spans="1:1025">
      <c r="A8317" s="23">
        <v>10</v>
      </c>
      <c r="B8317" s="23">
        <v>2000</v>
      </c>
      <c r="C8317" s="24">
        <v>-121.85</v>
      </c>
      <c r="D8317" s="24">
        <v>36.796999999999997</v>
      </c>
      <c r="E8317" s="24">
        <v>1</v>
      </c>
      <c r="F8317" s="27">
        <v>0.27</v>
      </c>
      <c r="G8317" s="24" t="s">
        <v>125</v>
      </c>
      <c r="H8317" s="1"/>
      <c r="I8317" s="1"/>
      <c r="AD8317" s="1"/>
      <c r="AE8317" s="1"/>
      <c r="AG8317" s="7"/>
      <c r="AH8317" s="7"/>
      <c r="AI8317" s="7"/>
      <c r="IU8317" s="11"/>
      <c r="IV8317" s="11"/>
      <c r="IW8317" s="11"/>
      <c r="AMI8317" s="12"/>
      <c r="AMJ8317" s="12"/>
      <c r="AMK8317" s="12"/>
    </row>
    <row r="8318" spans="1:1025">
      <c r="A8318" s="23">
        <v>10</v>
      </c>
      <c r="B8318" s="23">
        <v>2000</v>
      </c>
      <c r="C8318" s="24">
        <v>-121.85</v>
      </c>
      <c r="D8318" s="24">
        <v>36.796999999999997</v>
      </c>
      <c r="E8318" s="24">
        <v>1</v>
      </c>
      <c r="F8318" s="27">
        <v>0.67</v>
      </c>
      <c r="G8318" s="24" t="s">
        <v>125</v>
      </c>
      <c r="H8318" s="1"/>
      <c r="I8318" s="1"/>
      <c r="AD8318" s="1"/>
      <c r="AE8318" s="1"/>
      <c r="AG8318" s="7"/>
      <c r="AH8318" s="7"/>
      <c r="AI8318" s="7"/>
      <c r="IU8318" s="11"/>
      <c r="IV8318" s="11"/>
      <c r="IW8318" s="11"/>
      <c r="AMI8318" s="12"/>
      <c r="AMJ8318" s="12"/>
      <c r="AMK8318" s="12"/>
    </row>
    <row r="8319" spans="1:1025">
      <c r="A8319" s="23">
        <v>11</v>
      </c>
      <c r="B8319" s="23">
        <v>2000</v>
      </c>
      <c r="C8319" s="24">
        <v>-121.85</v>
      </c>
      <c r="D8319" s="24">
        <v>36.796999999999997</v>
      </c>
      <c r="E8319" s="24">
        <v>1</v>
      </c>
      <c r="F8319" s="27">
        <v>0.88</v>
      </c>
      <c r="G8319" s="24" t="s">
        <v>125</v>
      </c>
      <c r="H8319" s="1"/>
      <c r="I8319" s="1"/>
      <c r="AD8319" s="1"/>
      <c r="AE8319" s="1"/>
      <c r="AG8319" s="7"/>
      <c r="AH8319" s="7"/>
      <c r="AI8319" s="7"/>
      <c r="IU8319" s="11"/>
      <c r="IV8319" s="11"/>
      <c r="IW8319" s="11"/>
      <c r="AMI8319" s="12"/>
      <c r="AMJ8319" s="12"/>
      <c r="AMK8319" s="12"/>
    </row>
    <row r="8320" spans="1:1025">
      <c r="A8320" s="23">
        <v>12</v>
      </c>
      <c r="B8320" s="23">
        <v>2000</v>
      </c>
      <c r="C8320" s="24">
        <v>-121.85</v>
      </c>
      <c r="D8320" s="24">
        <v>36.796999999999997</v>
      </c>
      <c r="E8320" s="24">
        <v>1</v>
      </c>
      <c r="F8320" s="27">
        <v>3.36</v>
      </c>
      <c r="G8320" s="24" t="s">
        <v>125</v>
      </c>
      <c r="H8320" s="1"/>
      <c r="I8320" s="1"/>
      <c r="AD8320" s="1"/>
      <c r="AE8320" s="1"/>
      <c r="AG8320" s="7"/>
      <c r="AH8320" s="7"/>
      <c r="AI8320" s="7"/>
      <c r="IU8320" s="11"/>
      <c r="IV8320" s="11"/>
      <c r="IW8320" s="11"/>
      <c r="AMI8320" s="12"/>
      <c r="AMJ8320" s="12"/>
      <c r="AMK8320" s="12"/>
    </row>
    <row r="8321" spans="1:1025">
      <c r="A8321" s="23">
        <v>1</v>
      </c>
      <c r="B8321" s="23">
        <v>2001</v>
      </c>
      <c r="C8321" s="24">
        <v>-121.85</v>
      </c>
      <c r="D8321" s="24">
        <v>36.796999999999997</v>
      </c>
      <c r="E8321" s="24">
        <v>1</v>
      </c>
      <c r="F8321" s="27">
        <v>2.77</v>
      </c>
      <c r="G8321" s="24" t="s">
        <v>125</v>
      </c>
      <c r="H8321" s="1"/>
      <c r="I8321" s="1"/>
      <c r="AD8321" s="1"/>
      <c r="AE8321" s="1"/>
      <c r="AG8321" s="7"/>
      <c r="AH8321" s="7"/>
      <c r="AI8321" s="7"/>
      <c r="IU8321" s="11"/>
      <c r="IV8321" s="11"/>
      <c r="IW8321" s="11"/>
      <c r="AMI8321" s="12"/>
      <c r="AMJ8321" s="12"/>
      <c r="AMK8321" s="12"/>
    </row>
    <row r="8322" spans="1:1025">
      <c r="A8322" s="23">
        <v>2</v>
      </c>
      <c r="B8322" s="23">
        <v>2001</v>
      </c>
      <c r="C8322" s="24">
        <v>-121.85</v>
      </c>
      <c r="D8322" s="24">
        <v>36.796999999999997</v>
      </c>
      <c r="E8322" s="24">
        <v>1</v>
      </c>
      <c r="F8322" s="27">
        <v>1.63</v>
      </c>
      <c r="G8322" s="24" t="s">
        <v>125</v>
      </c>
      <c r="H8322" s="1"/>
      <c r="I8322" s="1"/>
      <c r="AD8322" s="1"/>
      <c r="AE8322" s="1"/>
      <c r="AG8322" s="7"/>
      <c r="AH8322" s="7"/>
      <c r="AI8322" s="7"/>
      <c r="IU8322" s="11"/>
      <c r="IV8322" s="11"/>
      <c r="IW8322" s="11"/>
      <c r="AMI8322" s="12"/>
      <c r="AMJ8322" s="12"/>
      <c r="AMK8322" s="12"/>
    </row>
    <row r="8323" spans="1:1025">
      <c r="A8323" s="23">
        <v>4</v>
      </c>
      <c r="B8323" s="23">
        <v>2001</v>
      </c>
      <c r="C8323" s="24">
        <v>-121.85</v>
      </c>
      <c r="D8323" s="24">
        <v>36.796999999999997</v>
      </c>
      <c r="E8323" s="24">
        <v>1</v>
      </c>
      <c r="F8323" s="27">
        <v>2.4</v>
      </c>
      <c r="G8323" s="24" t="s">
        <v>125</v>
      </c>
      <c r="H8323" s="1"/>
      <c r="I8323" s="1"/>
      <c r="AD8323" s="1"/>
      <c r="AE8323" s="1"/>
      <c r="AG8323" s="7"/>
      <c r="AH8323" s="7"/>
      <c r="AI8323" s="7"/>
      <c r="IU8323" s="11"/>
      <c r="IV8323" s="11"/>
      <c r="IW8323" s="11"/>
      <c r="AMI8323" s="12"/>
      <c r="AMJ8323" s="12"/>
      <c r="AMK8323" s="12"/>
    </row>
    <row r="8324" spans="1:1025">
      <c r="A8324" s="23">
        <v>4</v>
      </c>
      <c r="B8324" s="23">
        <v>2001</v>
      </c>
      <c r="C8324" s="24">
        <v>-121.85</v>
      </c>
      <c r="D8324" s="24">
        <v>36.796999999999997</v>
      </c>
      <c r="E8324" s="24">
        <v>1</v>
      </c>
      <c r="F8324" s="27">
        <v>3.27</v>
      </c>
      <c r="G8324" s="24" t="s">
        <v>125</v>
      </c>
      <c r="H8324" s="1"/>
      <c r="I8324" s="1"/>
      <c r="AD8324" s="1"/>
      <c r="AE8324" s="1"/>
      <c r="AG8324" s="7"/>
      <c r="AH8324" s="7"/>
      <c r="AI8324" s="7"/>
      <c r="IU8324" s="11"/>
      <c r="IV8324" s="11"/>
      <c r="IW8324" s="11"/>
      <c r="AMI8324" s="12"/>
      <c r="AMJ8324" s="12"/>
      <c r="AMK8324" s="12"/>
    </row>
    <row r="8325" spans="1:1025">
      <c r="A8325" s="23">
        <v>5</v>
      </c>
      <c r="B8325" s="23">
        <v>2001</v>
      </c>
      <c r="C8325" s="24">
        <v>-121.85</v>
      </c>
      <c r="D8325" s="24">
        <v>36.796999999999997</v>
      </c>
      <c r="E8325" s="24">
        <v>1</v>
      </c>
      <c r="F8325" s="27">
        <v>0.99</v>
      </c>
      <c r="G8325" s="24" t="s">
        <v>125</v>
      </c>
      <c r="H8325" s="1"/>
      <c r="I8325" s="1"/>
      <c r="AD8325" s="1"/>
      <c r="AE8325" s="1"/>
      <c r="AG8325" s="7"/>
      <c r="AH8325" s="7"/>
      <c r="AI8325" s="7"/>
      <c r="IU8325" s="11"/>
      <c r="IV8325" s="11"/>
      <c r="IW8325" s="11"/>
      <c r="AMI8325" s="12"/>
      <c r="AMJ8325" s="12"/>
      <c r="AMK8325" s="12"/>
    </row>
    <row r="8326" spans="1:1025">
      <c r="A8326" s="23">
        <v>6</v>
      </c>
      <c r="B8326" s="23">
        <v>2001</v>
      </c>
      <c r="C8326" s="24">
        <v>-121.85</v>
      </c>
      <c r="D8326" s="24">
        <v>36.796999999999997</v>
      </c>
      <c r="E8326" s="24">
        <v>1</v>
      </c>
      <c r="F8326" s="27">
        <v>0.34</v>
      </c>
      <c r="G8326" s="24" t="s">
        <v>125</v>
      </c>
      <c r="H8326" s="1"/>
      <c r="I8326" s="1"/>
      <c r="AD8326" s="1"/>
      <c r="AE8326" s="1"/>
      <c r="AG8326" s="7"/>
      <c r="AH8326" s="7"/>
      <c r="AI8326" s="7"/>
      <c r="IU8326" s="11"/>
      <c r="IV8326" s="11"/>
      <c r="IW8326" s="11"/>
      <c r="AMI8326" s="12"/>
      <c r="AMJ8326" s="12"/>
      <c r="AMK8326" s="12"/>
    </row>
    <row r="8327" spans="1:1025">
      <c r="A8327" s="23">
        <v>7</v>
      </c>
      <c r="B8327" s="23">
        <v>2001</v>
      </c>
      <c r="C8327" s="24">
        <v>-121.85</v>
      </c>
      <c r="D8327" s="24">
        <v>36.796999999999997</v>
      </c>
      <c r="E8327" s="24">
        <v>1</v>
      </c>
      <c r="F8327" s="27">
        <v>0.52</v>
      </c>
      <c r="G8327" s="24" t="s">
        <v>125</v>
      </c>
      <c r="H8327" s="1"/>
      <c r="I8327" s="1"/>
      <c r="AD8327" s="1"/>
      <c r="AE8327" s="1"/>
      <c r="AG8327" s="7"/>
      <c r="AH8327" s="7"/>
      <c r="AI8327" s="7"/>
      <c r="IU8327" s="11"/>
      <c r="IV8327" s="11"/>
      <c r="IW8327" s="11"/>
      <c r="AMI8327" s="12"/>
      <c r="AMJ8327" s="12"/>
      <c r="AMK8327" s="12"/>
    </row>
    <row r="8328" spans="1:1025">
      <c r="A8328" s="23">
        <v>9</v>
      </c>
      <c r="B8328" s="23">
        <v>2001</v>
      </c>
      <c r="C8328" s="24">
        <v>-121.85</v>
      </c>
      <c r="D8328" s="24">
        <v>36.796999999999997</v>
      </c>
      <c r="E8328" s="24">
        <v>1</v>
      </c>
      <c r="F8328" s="27">
        <v>0.91</v>
      </c>
      <c r="G8328" s="24" t="s">
        <v>125</v>
      </c>
      <c r="H8328" s="1"/>
      <c r="I8328" s="1"/>
      <c r="AD8328" s="1"/>
      <c r="AE8328" s="1"/>
      <c r="AG8328" s="7"/>
      <c r="AH8328" s="7"/>
      <c r="AI8328" s="7"/>
      <c r="IU8328" s="11"/>
      <c r="IV8328" s="11"/>
      <c r="IW8328" s="11"/>
      <c r="AMI8328" s="12"/>
      <c r="AMJ8328" s="12"/>
      <c r="AMK8328" s="12"/>
    </row>
    <row r="8329" spans="1:1025">
      <c r="A8329" s="23">
        <v>9</v>
      </c>
      <c r="B8329" s="23">
        <v>2001</v>
      </c>
      <c r="C8329" s="24">
        <v>-121.85</v>
      </c>
      <c r="D8329" s="24">
        <v>36.796999999999997</v>
      </c>
      <c r="E8329" s="24">
        <v>1</v>
      </c>
      <c r="F8329" s="27">
        <v>0.23</v>
      </c>
      <c r="G8329" s="24" t="s">
        <v>125</v>
      </c>
      <c r="H8329" s="1"/>
      <c r="I8329" s="1"/>
      <c r="AD8329" s="1"/>
      <c r="AE8329" s="1"/>
      <c r="AG8329" s="7"/>
      <c r="AH8329" s="7"/>
      <c r="AI8329" s="7"/>
      <c r="IU8329" s="11"/>
      <c r="IV8329" s="11"/>
      <c r="IW8329" s="11"/>
      <c r="AMI8329" s="12"/>
      <c r="AMJ8329" s="12"/>
      <c r="AMK8329" s="12"/>
    </row>
    <row r="8330" spans="1:1025">
      <c r="A8330" s="23">
        <v>10</v>
      </c>
      <c r="B8330" s="23">
        <v>2001</v>
      </c>
      <c r="C8330" s="24">
        <v>-121.85</v>
      </c>
      <c r="D8330" s="24">
        <v>36.796999999999997</v>
      </c>
      <c r="E8330" s="24">
        <v>1</v>
      </c>
      <c r="F8330" s="27">
        <v>0.6</v>
      </c>
      <c r="G8330" s="24" t="s">
        <v>125</v>
      </c>
      <c r="H8330" s="1"/>
      <c r="I8330" s="1"/>
      <c r="AD8330" s="1"/>
      <c r="AE8330" s="1"/>
      <c r="AG8330" s="7"/>
      <c r="AH8330" s="7"/>
      <c r="AI8330" s="7"/>
      <c r="IU8330" s="11"/>
      <c r="IV8330" s="11"/>
      <c r="IW8330" s="11"/>
      <c r="AMI8330" s="12"/>
      <c r="AMJ8330" s="12"/>
      <c r="AMK8330" s="12"/>
    </row>
    <row r="8331" spans="1:1025">
      <c r="A8331" s="23">
        <v>11</v>
      </c>
      <c r="B8331" s="23">
        <v>2001</v>
      </c>
      <c r="C8331" s="24">
        <v>-121.85</v>
      </c>
      <c r="D8331" s="24">
        <v>36.796999999999997</v>
      </c>
      <c r="E8331" s="24">
        <v>1</v>
      </c>
      <c r="F8331" s="27">
        <v>1.23</v>
      </c>
      <c r="G8331" s="24" t="s">
        <v>125</v>
      </c>
      <c r="H8331" s="1"/>
      <c r="I8331" s="1"/>
      <c r="AD8331" s="1"/>
      <c r="AE8331" s="1"/>
      <c r="AG8331" s="7"/>
      <c r="AH8331" s="7"/>
      <c r="AI8331" s="7"/>
      <c r="IU8331" s="11"/>
      <c r="IV8331" s="11"/>
      <c r="IW8331" s="11"/>
      <c r="AMI8331" s="12"/>
      <c r="AMJ8331" s="12"/>
      <c r="AMK8331" s="12"/>
    </row>
    <row r="8332" spans="1:1025">
      <c r="A8332" s="23">
        <v>11</v>
      </c>
      <c r="B8332" s="23">
        <v>2001</v>
      </c>
      <c r="C8332" s="24">
        <v>-121.85</v>
      </c>
      <c r="D8332" s="24">
        <v>36.796999999999997</v>
      </c>
      <c r="E8332" s="24">
        <v>1</v>
      </c>
      <c r="F8332" s="27">
        <v>2.25</v>
      </c>
      <c r="G8332" s="24" t="s">
        <v>125</v>
      </c>
      <c r="H8332" s="1"/>
      <c r="I8332" s="1"/>
      <c r="AD8332" s="1"/>
      <c r="AE8332" s="1"/>
      <c r="AG8332" s="7"/>
      <c r="AH8332" s="7"/>
      <c r="AI8332" s="7"/>
      <c r="IU8332" s="11"/>
      <c r="IV8332" s="11"/>
      <c r="IW8332" s="11"/>
      <c r="AMI8332" s="12"/>
      <c r="AMJ8332" s="12"/>
      <c r="AMK8332" s="12"/>
    </row>
    <row r="8333" spans="1:1025">
      <c r="A8333" s="23">
        <v>12</v>
      </c>
      <c r="B8333" s="23">
        <v>2001</v>
      </c>
      <c r="C8333" s="24">
        <v>-121.85</v>
      </c>
      <c r="D8333" s="24">
        <v>36.796999999999997</v>
      </c>
      <c r="E8333" s="24">
        <v>1</v>
      </c>
      <c r="F8333" s="27">
        <v>0.72</v>
      </c>
      <c r="G8333" s="24" t="s">
        <v>125</v>
      </c>
      <c r="H8333" s="1"/>
      <c r="I8333" s="1"/>
      <c r="AD8333" s="1"/>
      <c r="AE8333" s="1"/>
      <c r="AG8333" s="7"/>
      <c r="AH8333" s="7"/>
      <c r="AI8333" s="7"/>
      <c r="IU8333" s="11"/>
      <c r="IV8333" s="11"/>
      <c r="IW8333" s="11"/>
      <c r="AMI8333" s="12"/>
      <c r="AMJ8333" s="12"/>
      <c r="AMK8333" s="12"/>
    </row>
    <row r="8334" spans="1:1025">
      <c r="A8334" s="23">
        <v>3</v>
      </c>
      <c r="B8334" s="23">
        <v>2002</v>
      </c>
      <c r="C8334" s="24">
        <v>-121.85</v>
      </c>
      <c r="D8334" s="24">
        <v>36.796999999999997</v>
      </c>
      <c r="E8334" s="24">
        <v>1</v>
      </c>
      <c r="F8334" s="27">
        <v>1.83</v>
      </c>
      <c r="G8334" s="24" t="s">
        <v>125</v>
      </c>
      <c r="H8334" s="1"/>
      <c r="I8334" s="1"/>
      <c r="AD8334" s="1"/>
      <c r="AE8334" s="1"/>
      <c r="AG8334" s="7"/>
      <c r="AH8334" s="7"/>
      <c r="AI8334" s="7"/>
      <c r="IU8334" s="11"/>
      <c r="IV8334" s="11"/>
      <c r="IW8334" s="11"/>
      <c r="AMI8334" s="12"/>
      <c r="AMJ8334" s="12"/>
      <c r="AMK8334" s="12"/>
    </row>
    <row r="8335" spans="1:1025">
      <c r="A8335" s="23">
        <v>4</v>
      </c>
      <c r="B8335" s="23">
        <v>2002</v>
      </c>
      <c r="C8335" s="24">
        <v>-121.85</v>
      </c>
      <c r="D8335" s="24">
        <v>36.796999999999997</v>
      </c>
      <c r="E8335" s="24">
        <v>1</v>
      </c>
      <c r="F8335" s="27">
        <v>0.55000000000000104</v>
      </c>
      <c r="G8335" s="24" t="s">
        <v>125</v>
      </c>
      <c r="H8335" s="1"/>
      <c r="I8335" s="1"/>
      <c r="AD8335" s="1"/>
      <c r="AE8335" s="1"/>
      <c r="AG8335" s="7"/>
      <c r="AH8335" s="7"/>
      <c r="AI8335" s="7"/>
      <c r="IU8335" s="11"/>
      <c r="IV8335" s="11"/>
      <c r="IW8335" s="11"/>
      <c r="AMI8335" s="12"/>
      <c r="AMJ8335" s="12"/>
      <c r="AMK8335" s="12"/>
    </row>
    <row r="8336" spans="1:1025">
      <c r="A8336" s="23">
        <v>4</v>
      </c>
      <c r="B8336" s="23">
        <v>2002</v>
      </c>
      <c r="C8336" s="24">
        <v>-121.85</v>
      </c>
      <c r="D8336" s="24">
        <v>36.796999999999997</v>
      </c>
      <c r="E8336" s="24">
        <v>1</v>
      </c>
      <c r="F8336" s="27">
        <v>1.73</v>
      </c>
      <c r="G8336" s="24" t="s">
        <v>125</v>
      </c>
      <c r="H8336" s="1"/>
      <c r="I8336" s="1"/>
      <c r="AD8336" s="1"/>
      <c r="AE8336" s="1"/>
      <c r="AG8336" s="7"/>
      <c r="AH8336" s="7"/>
      <c r="AI8336" s="7"/>
      <c r="IU8336" s="11"/>
      <c r="IV8336" s="11"/>
      <c r="IW8336" s="11"/>
      <c r="AMI8336" s="12"/>
      <c r="AMJ8336" s="12"/>
      <c r="AMK8336" s="12"/>
    </row>
    <row r="8337" spans="1:1025">
      <c r="A8337" s="23">
        <v>5</v>
      </c>
      <c r="B8337" s="23">
        <v>2002</v>
      </c>
      <c r="C8337" s="24">
        <v>-121.85</v>
      </c>
      <c r="D8337" s="24">
        <v>36.796999999999997</v>
      </c>
      <c r="E8337" s="24">
        <v>1</v>
      </c>
      <c r="F8337" s="27">
        <v>0.87</v>
      </c>
      <c r="G8337" s="24" t="s">
        <v>125</v>
      </c>
      <c r="H8337" s="1"/>
      <c r="I8337" s="1"/>
      <c r="AD8337" s="1"/>
      <c r="AE8337" s="1"/>
      <c r="AG8337" s="7"/>
      <c r="AH8337" s="7"/>
      <c r="AI8337" s="7"/>
      <c r="IU8337" s="11"/>
      <c r="IV8337" s="11"/>
      <c r="IW8337" s="11"/>
      <c r="AMI8337" s="12"/>
      <c r="AMJ8337" s="12"/>
      <c r="AMK8337" s="12"/>
    </row>
    <row r="8338" spans="1:1025">
      <c r="A8338" s="23">
        <v>6</v>
      </c>
      <c r="B8338" s="23">
        <v>2002</v>
      </c>
      <c r="C8338" s="24">
        <v>-121.85</v>
      </c>
      <c r="D8338" s="24">
        <v>36.796999999999997</v>
      </c>
      <c r="E8338" s="24">
        <v>1</v>
      </c>
      <c r="F8338" s="27">
        <v>1.08</v>
      </c>
      <c r="G8338" s="24" t="s">
        <v>125</v>
      </c>
      <c r="H8338" s="1"/>
      <c r="I8338" s="1"/>
      <c r="AD8338" s="1"/>
      <c r="AE8338" s="1"/>
      <c r="AG8338" s="7"/>
      <c r="AH8338" s="7"/>
      <c r="AI8338" s="7"/>
      <c r="IU8338" s="11"/>
      <c r="IV8338" s="11"/>
      <c r="IW8338" s="11"/>
      <c r="AMI8338" s="12"/>
      <c r="AMJ8338" s="12"/>
      <c r="AMK8338" s="12"/>
    </row>
    <row r="8339" spans="1:1025">
      <c r="A8339" s="23">
        <v>6</v>
      </c>
      <c r="B8339" s="23">
        <v>2002</v>
      </c>
      <c r="C8339" s="24">
        <v>-121.85</v>
      </c>
      <c r="D8339" s="24">
        <v>36.796999999999997</v>
      </c>
      <c r="E8339" s="24">
        <v>1</v>
      </c>
      <c r="F8339" s="27">
        <v>0.87</v>
      </c>
      <c r="G8339" s="24" t="s">
        <v>125</v>
      </c>
      <c r="H8339" s="1"/>
      <c r="I8339" s="1"/>
      <c r="AD8339" s="1"/>
      <c r="AE8339" s="1"/>
      <c r="AG8339" s="7"/>
      <c r="AH8339" s="7"/>
      <c r="AI8339" s="7"/>
      <c r="IU8339" s="11"/>
      <c r="IV8339" s="11"/>
      <c r="IW8339" s="11"/>
      <c r="AMI8339" s="12"/>
      <c r="AMJ8339" s="12"/>
      <c r="AMK8339" s="12"/>
    </row>
    <row r="8340" spans="1:1025">
      <c r="A8340" s="23">
        <v>7</v>
      </c>
      <c r="B8340" s="23">
        <v>2002</v>
      </c>
      <c r="C8340" s="24">
        <v>-121.85</v>
      </c>
      <c r="D8340" s="24">
        <v>36.796999999999997</v>
      </c>
      <c r="E8340" s="24">
        <v>1</v>
      </c>
      <c r="F8340" s="27">
        <v>0.66</v>
      </c>
      <c r="G8340" s="24" t="s">
        <v>125</v>
      </c>
      <c r="H8340" s="1"/>
      <c r="I8340" s="1"/>
      <c r="AD8340" s="1"/>
      <c r="AE8340" s="1"/>
      <c r="AG8340" s="7"/>
      <c r="AH8340" s="7"/>
      <c r="AI8340" s="7"/>
      <c r="IU8340" s="11"/>
      <c r="IV8340" s="11"/>
      <c r="IW8340" s="11"/>
      <c r="AMI8340" s="12"/>
      <c r="AMJ8340" s="12"/>
      <c r="AMK8340" s="12"/>
    </row>
    <row r="8341" spans="1:1025">
      <c r="A8341" s="23">
        <v>8</v>
      </c>
      <c r="B8341" s="23">
        <v>2002</v>
      </c>
      <c r="C8341" s="24">
        <v>-121.85</v>
      </c>
      <c r="D8341" s="24">
        <v>36.796999999999997</v>
      </c>
      <c r="E8341" s="24">
        <v>1</v>
      </c>
      <c r="F8341" s="27">
        <v>0.29000000000000098</v>
      </c>
      <c r="G8341" s="24" t="s">
        <v>125</v>
      </c>
      <c r="H8341" s="1"/>
      <c r="I8341" s="1"/>
      <c r="AD8341" s="1"/>
      <c r="AE8341" s="1"/>
      <c r="AG8341" s="7"/>
      <c r="AH8341" s="7"/>
      <c r="AI8341" s="7"/>
      <c r="IU8341" s="11"/>
      <c r="IV8341" s="11"/>
      <c r="IW8341" s="11"/>
      <c r="AMI8341" s="12"/>
      <c r="AMJ8341" s="12"/>
      <c r="AMK8341" s="12"/>
    </row>
    <row r="8342" spans="1:1025">
      <c r="A8342" s="23">
        <v>8</v>
      </c>
      <c r="B8342" s="23">
        <v>2002</v>
      </c>
      <c r="C8342" s="24">
        <v>-121.85</v>
      </c>
      <c r="D8342" s="24">
        <v>36.796999999999997</v>
      </c>
      <c r="E8342" s="24">
        <v>1</v>
      </c>
      <c r="F8342" s="27">
        <v>0.25</v>
      </c>
      <c r="G8342" s="24" t="s">
        <v>125</v>
      </c>
      <c r="H8342" s="1"/>
      <c r="I8342" s="1"/>
      <c r="AD8342" s="1"/>
      <c r="AE8342" s="1"/>
      <c r="AG8342" s="7"/>
      <c r="AH8342" s="7"/>
      <c r="AI8342" s="7"/>
      <c r="IU8342" s="11"/>
      <c r="IV8342" s="11"/>
      <c r="IW8342" s="11"/>
      <c r="AMI8342" s="12"/>
      <c r="AMJ8342" s="12"/>
      <c r="AMK8342" s="12"/>
    </row>
    <row r="8343" spans="1:1025">
      <c r="A8343" s="23">
        <v>9</v>
      </c>
      <c r="B8343" s="23">
        <v>2002</v>
      </c>
      <c r="C8343" s="24">
        <v>-121.85</v>
      </c>
      <c r="D8343" s="24">
        <v>36.796999999999997</v>
      </c>
      <c r="E8343" s="24">
        <v>1</v>
      </c>
      <c r="F8343" s="27">
        <v>0.32</v>
      </c>
      <c r="G8343" s="24" t="s">
        <v>125</v>
      </c>
      <c r="H8343" s="1"/>
      <c r="I8343" s="1"/>
      <c r="AD8343" s="1"/>
      <c r="AE8343" s="1"/>
      <c r="AG8343" s="7"/>
      <c r="AH8343" s="7"/>
      <c r="AI8343" s="7"/>
      <c r="IU8343" s="11"/>
      <c r="IV8343" s="11"/>
      <c r="IW8343" s="11"/>
      <c r="AMI8343" s="12"/>
      <c r="AMJ8343" s="12"/>
      <c r="AMK8343" s="12"/>
    </row>
    <row r="8344" spans="1:1025">
      <c r="A8344" s="23">
        <v>10</v>
      </c>
      <c r="B8344" s="23">
        <v>2002</v>
      </c>
      <c r="C8344" s="24">
        <v>-121.85</v>
      </c>
      <c r="D8344" s="24">
        <v>36.796999999999997</v>
      </c>
      <c r="E8344" s="24">
        <v>1</v>
      </c>
      <c r="F8344" s="27">
        <v>0.82</v>
      </c>
      <c r="G8344" s="24" t="s">
        <v>125</v>
      </c>
      <c r="H8344" s="1"/>
      <c r="I8344" s="1"/>
      <c r="AD8344" s="1"/>
      <c r="AE8344" s="1"/>
      <c r="AG8344" s="7"/>
      <c r="AH8344" s="7"/>
      <c r="AI8344" s="7"/>
      <c r="IU8344" s="11"/>
      <c r="IV8344" s="11"/>
      <c r="IW8344" s="11"/>
      <c r="AMI8344" s="12"/>
      <c r="AMJ8344" s="12"/>
      <c r="AMK8344" s="12"/>
    </row>
    <row r="8345" spans="1:1025">
      <c r="A8345" s="23">
        <v>10</v>
      </c>
      <c r="B8345" s="23">
        <v>2002</v>
      </c>
      <c r="C8345" s="24">
        <v>-121.85</v>
      </c>
      <c r="D8345" s="24">
        <v>36.796999999999997</v>
      </c>
      <c r="E8345" s="24">
        <v>1</v>
      </c>
      <c r="F8345" s="27">
        <v>0.92</v>
      </c>
      <c r="G8345" s="24" t="s">
        <v>125</v>
      </c>
      <c r="H8345" s="1"/>
      <c r="I8345" s="1"/>
      <c r="AD8345" s="1"/>
      <c r="AE8345" s="1"/>
      <c r="AG8345" s="7"/>
      <c r="AH8345" s="7"/>
      <c r="AI8345" s="7"/>
      <c r="IU8345" s="11"/>
      <c r="IV8345" s="11"/>
      <c r="IW8345" s="11"/>
      <c r="AMI8345" s="12"/>
      <c r="AMJ8345" s="12"/>
      <c r="AMK8345" s="12"/>
    </row>
    <row r="8346" spans="1:1025">
      <c r="A8346" s="23">
        <v>11</v>
      </c>
      <c r="B8346" s="23">
        <v>2002</v>
      </c>
      <c r="C8346" s="24">
        <v>-121.85</v>
      </c>
      <c r="D8346" s="24">
        <v>36.796999999999997</v>
      </c>
      <c r="E8346" s="24">
        <v>1</v>
      </c>
      <c r="F8346" s="27">
        <v>1.27</v>
      </c>
      <c r="G8346" s="24" t="s">
        <v>125</v>
      </c>
      <c r="H8346" s="1"/>
      <c r="I8346" s="1"/>
      <c r="AD8346" s="1"/>
      <c r="AE8346" s="1"/>
      <c r="AG8346" s="7"/>
      <c r="AH8346" s="7"/>
      <c r="AI8346" s="7"/>
      <c r="IU8346" s="11"/>
      <c r="IV8346" s="11"/>
      <c r="IW8346" s="11"/>
      <c r="AMI8346" s="12"/>
      <c r="AMJ8346" s="12"/>
      <c r="AMK8346" s="12"/>
    </row>
    <row r="8347" spans="1:1025">
      <c r="A8347" s="23">
        <v>1</v>
      </c>
      <c r="B8347" s="23">
        <v>2003</v>
      </c>
      <c r="C8347" s="24">
        <v>-121.85</v>
      </c>
      <c r="D8347" s="24">
        <v>36.796999999999997</v>
      </c>
      <c r="E8347" s="24">
        <v>1</v>
      </c>
      <c r="F8347" s="27">
        <v>2.14</v>
      </c>
      <c r="G8347" s="24" t="s">
        <v>125</v>
      </c>
      <c r="H8347" s="1"/>
      <c r="I8347" s="1"/>
      <c r="AD8347" s="1"/>
      <c r="AE8347" s="1"/>
      <c r="AG8347" s="7"/>
      <c r="AH8347" s="7"/>
      <c r="AI8347" s="7"/>
      <c r="IU8347" s="11"/>
      <c r="IV8347" s="11"/>
      <c r="IW8347" s="11"/>
      <c r="AMI8347" s="12"/>
      <c r="AMJ8347" s="12"/>
      <c r="AMK8347" s="12"/>
    </row>
    <row r="8348" spans="1:1025">
      <c r="A8348" s="23">
        <v>1</v>
      </c>
      <c r="B8348" s="23">
        <v>2003</v>
      </c>
      <c r="C8348" s="24">
        <v>-121.85</v>
      </c>
      <c r="D8348" s="24">
        <v>36.796999999999997</v>
      </c>
      <c r="E8348" s="24">
        <v>1</v>
      </c>
      <c r="F8348" s="27">
        <v>1.72</v>
      </c>
      <c r="G8348" s="24" t="s">
        <v>125</v>
      </c>
      <c r="H8348" s="1"/>
      <c r="I8348" s="1"/>
      <c r="AD8348" s="1"/>
      <c r="AE8348" s="1"/>
      <c r="AG8348" s="7"/>
      <c r="AH8348" s="7"/>
      <c r="AI8348" s="7"/>
      <c r="IU8348" s="11"/>
      <c r="IV8348" s="11"/>
      <c r="IW8348" s="11"/>
      <c r="AMI8348" s="12"/>
      <c r="AMJ8348" s="12"/>
      <c r="AMK8348" s="12"/>
    </row>
    <row r="8349" spans="1:1025">
      <c r="A8349" s="23">
        <v>3</v>
      </c>
      <c r="B8349" s="23">
        <v>2003</v>
      </c>
      <c r="C8349" s="24">
        <v>-121.85</v>
      </c>
      <c r="D8349" s="24">
        <v>36.796999999999997</v>
      </c>
      <c r="E8349" s="24">
        <v>1</v>
      </c>
      <c r="F8349" s="27">
        <v>2.54</v>
      </c>
      <c r="G8349" s="24" t="s">
        <v>125</v>
      </c>
      <c r="H8349" s="1"/>
      <c r="I8349" s="1"/>
      <c r="AD8349" s="1"/>
      <c r="AE8349" s="1"/>
      <c r="AG8349" s="7"/>
      <c r="AH8349" s="7"/>
      <c r="AI8349" s="7"/>
      <c r="IU8349" s="11"/>
      <c r="IV8349" s="11"/>
      <c r="IW8349" s="11"/>
      <c r="AMI8349" s="12"/>
      <c r="AMJ8349" s="12"/>
      <c r="AMK8349" s="12"/>
    </row>
    <row r="8350" spans="1:1025">
      <c r="A8350" s="23">
        <v>3</v>
      </c>
      <c r="B8350" s="23">
        <v>2003</v>
      </c>
      <c r="C8350" s="24">
        <v>-121.85</v>
      </c>
      <c r="D8350" s="24">
        <v>36.796999999999997</v>
      </c>
      <c r="E8350" s="24">
        <v>1</v>
      </c>
      <c r="F8350" s="27">
        <v>3.84</v>
      </c>
      <c r="G8350" s="24" t="s">
        <v>125</v>
      </c>
      <c r="H8350" s="1"/>
      <c r="I8350" s="1"/>
      <c r="AD8350" s="1"/>
      <c r="AE8350" s="1"/>
      <c r="AG8350" s="7"/>
      <c r="AH8350" s="7"/>
      <c r="AI8350" s="7"/>
      <c r="IU8350" s="11"/>
      <c r="IV8350" s="11"/>
      <c r="IW8350" s="11"/>
      <c r="AMI8350" s="12"/>
      <c r="AMJ8350" s="12"/>
      <c r="AMK8350" s="12"/>
    </row>
    <row r="8351" spans="1:1025">
      <c r="A8351" s="23">
        <v>4</v>
      </c>
      <c r="B8351" s="23">
        <v>2003</v>
      </c>
      <c r="C8351" s="24">
        <v>-121.85</v>
      </c>
      <c r="D8351" s="24">
        <v>36.796999999999997</v>
      </c>
      <c r="E8351" s="24">
        <v>1</v>
      </c>
      <c r="F8351" s="27">
        <v>1.03</v>
      </c>
      <c r="G8351" s="24" t="s">
        <v>125</v>
      </c>
      <c r="H8351" s="1"/>
      <c r="I8351" s="1"/>
      <c r="AD8351" s="1"/>
      <c r="AE8351" s="1"/>
      <c r="AG8351" s="7"/>
      <c r="AH8351" s="7"/>
      <c r="AI8351" s="7"/>
      <c r="IU8351" s="11"/>
      <c r="IV8351" s="11"/>
      <c r="IW8351" s="11"/>
      <c r="AMI8351" s="12"/>
      <c r="AMJ8351" s="12"/>
      <c r="AMK8351" s="12"/>
    </row>
    <row r="8352" spans="1:1025">
      <c r="A8352" s="23">
        <v>4</v>
      </c>
      <c r="B8352" s="23">
        <v>2003</v>
      </c>
      <c r="C8352" s="24">
        <v>-121.85</v>
      </c>
      <c r="D8352" s="24">
        <v>36.796999999999997</v>
      </c>
      <c r="E8352" s="24">
        <v>1</v>
      </c>
      <c r="F8352" s="27">
        <v>0.94</v>
      </c>
      <c r="G8352" s="24" t="s">
        <v>125</v>
      </c>
      <c r="H8352" s="1"/>
      <c r="I8352" s="1"/>
      <c r="AD8352" s="1"/>
      <c r="AE8352" s="1"/>
      <c r="AG8352" s="7"/>
      <c r="AH8352" s="7"/>
      <c r="AI8352" s="7"/>
      <c r="IU8352" s="11"/>
      <c r="IV8352" s="11"/>
      <c r="IW8352" s="11"/>
      <c r="AMI8352" s="12"/>
      <c r="AMJ8352" s="12"/>
      <c r="AMK8352" s="12"/>
    </row>
    <row r="8353" spans="1:1025">
      <c r="A8353" s="23">
        <v>5</v>
      </c>
      <c r="B8353" s="23">
        <v>2003</v>
      </c>
      <c r="C8353" s="24">
        <v>-121.85</v>
      </c>
      <c r="D8353" s="24">
        <v>36.796999999999997</v>
      </c>
      <c r="E8353" s="24">
        <v>1</v>
      </c>
      <c r="F8353" s="27">
        <v>2.11</v>
      </c>
      <c r="G8353" s="24" t="s">
        <v>125</v>
      </c>
      <c r="H8353" s="1"/>
      <c r="I8353" s="1"/>
      <c r="AD8353" s="1"/>
      <c r="AE8353" s="1"/>
      <c r="AG8353" s="7"/>
      <c r="AH8353" s="7"/>
      <c r="AI8353" s="7"/>
      <c r="IU8353" s="11"/>
      <c r="IV8353" s="11"/>
      <c r="IW8353" s="11"/>
      <c r="AMI8353" s="12"/>
      <c r="AMJ8353" s="12"/>
      <c r="AMK8353" s="12"/>
    </row>
    <row r="8354" spans="1:1025">
      <c r="A8354" s="23">
        <v>6</v>
      </c>
      <c r="B8354" s="23">
        <v>2003</v>
      </c>
      <c r="C8354" s="24">
        <v>-121.85</v>
      </c>
      <c r="D8354" s="24">
        <v>36.796999999999997</v>
      </c>
      <c r="E8354" s="24">
        <v>1</v>
      </c>
      <c r="F8354" s="27">
        <v>0.87</v>
      </c>
      <c r="G8354" s="24" t="s">
        <v>125</v>
      </c>
      <c r="H8354" s="1"/>
      <c r="I8354" s="1"/>
      <c r="AD8354" s="1"/>
      <c r="AE8354" s="1"/>
      <c r="AG8354" s="7"/>
      <c r="AH8354" s="7"/>
      <c r="AI8354" s="7"/>
      <c r="IU8354" s="11"/>
      <c r="IV8354" s="11"/>
      <c r="IW8354" s="11"/>
      <c r="AMI8354" s="12"/>
      <c r="AMJ8354" s="12"/>
      <c r="AMK8354" s="12"/>
    </row>
    <row r="8355" spans="1:1025">
      <c r="A8355" s="23">
        <v>8</v>
      </c>
      <c r="B8355" s="23">
        <v>2003</v>
      </c>
      <c r="C8355" s="24">
        <v>-121.85</v>
      </c>
      <c r="D8355" s="24">
        <v>36.796999999999997</v>
      </c>
      <c r="E8355" s="24">
        <v>1</v>
      </c>
      <c r="F8355" s="27">
        <v>0.77</v>
      </c>
      <c r="G8355" s="24" t="s">
        <v>125</v>
      </c>
      <c r="H8355" s="1"/>
      <c r="I8355" s="1"/>
      <c r="AD8355" s="1"/>
      <c r="AE8355" s="1"/>
      <c r="AG8355" s="7"/>
      <c r="AH8355" s="7"/>
      <c r="AI8355" s="7"/>
      <c r="IU8355" s="11"/>
      <c r="IV8355" s="11"/>
      <c r="IW8355" s="11"/>
      <c r="AMI8355" s="12"/>
      <c r="AMJ8355" s="12"/>
      <c r="AMK8355" s="12"/>
    </row>
    <row r="8356" spans="1:1025">
      <c r="A8356" s="23">
        <v>9</v>
      </c>
      <c r="B8356" s="23">
        <v>2003</v>
      </c>
      <c r="C8356" s="24">
        <v>-121.85</v>
      </c>
      <c r="D8356" s="24">
        <v>36.796999999999997</v>
      </c>
      <c r="E8356" s="24">
        <v>1</v>
      </c>
      <c r="F8356" s="27">
        <v>0.24</v>
      </c>
      <c r="G8356" s="24" t="s">
        <v>125</v>
      </c>
      <c r="H8356" s="1"/>
      <c r="I8356" s="1"/>
      <c r="AD8356" s="1"/>
      <c r="AE8356" s="1"/>
      <c r="AG8356" s="7"/>
      <c r="AH8356" s="7"/>
      <c r="AI8356" s="7"/>
      <c r="IU8356" s="11"/>
      <c r="IV8356" s="11"/>
      <c r="IW8356" s="11"/>
      <c r="AMI8356" s="12"/>
      <c r="AMJ8356" s="12"/>
      <c r="AMK8356" s="12"/>
    </row>
    <row r="8357" spans="1:1025">
      <c r="A8357" s="23">
        <v>10</v>
      </c>
      <c r="B8357" s="23">
        <v>2003</v>
      </c>
      <c r="C8357" s="24">
        <v>-121.85</v>
      </c>
      <c r="D8357" s="24">
        <v>36.796999999999997</v>
      </c>
      <c r="E8357" s="24">
        <v>1</v>
      </c>
      <c r="F8357" s="27">
        <v>0.63</v>
      </c>
      <c r="G8357" s="24" t="s">
        <v>125</v>
      </c>
      <c r="H8357" s="1"/>
      <c r="I8357" s="1"/>
      <c r="AD8357" s="1"/>
      <c r="AE8357" s="1"/>
      <c r="AG8357" s="7"/>
      <c r="AH8357" s="7"/>
      <c r="AI8357" s="7"/>
      <c r="IU8357" s="11"/>
      <c r="IV8357" s="11"/>
      <c r="IW8357" s="11"/>
      <c r="AMI8357" s="12"/>
      <c r="AMJ8357" s="12"/>
      <c r="AMK8357" s="12"/>
    </row>
    <row r="8358" spans="1:1025">
      <c r="A8358" s="23">
        <v>11</v>
      </c>
      <c r="B8358" s="23">
        <v>2003</v>
      </c>
      <c r="C8358" s="24">
        <v>-121.85</v>
      </c>
      <c r="D8358" s="24">
        <v>36.796999999999997</v>
      </c>
      <c r="E8358" s="24">
        <v>1</v>
      </c>
      <c r="F8358" s="27">
        <v>3.38</v>
      </c>
      <c r="G8358" s="24" t="s">
        <v>125</v>
      </c>
      <c r="H8358" s="1"/>
      <c r="I8358" s="1"/>
      <c r="AD8358" s="1"/>
      <c r="AE8358" s="1"/>
      <c r="AG8358" s="7"/>
      <c r="AH8358" s="7"/>
      <c r="AI8358" s="7"/>
      <c r="IU8358" s="11"/>
      <c r="IV8358" s="11"/>
      <c r="IW8358" s="11"/>
      <c r="AMI8358" s="12"/>
      <c r="AMJ8358" s="12"/>
      <c r="AMK8358" s="12"/>
    </row>
    <row r="8359" spans="1:1025">
      <c r="A8359" s="23">
        <v>12</v>
      </c>
      <c r="B8359" s="23">
        <v>2003</v>
      </c>
      <c r="C8359" s="24">
        <v>-121.85</v>
      </c>
      <c r="D8359" s="24">
        <v>36.796999999999997</v>
      </c>
      <c r="E8359" s="24">
        <v>1</v>
      </c>
      <c r="F8359" s="27">
        <v>2.8</v>
      </c>
      <c r="G8359" s="24" t="s">
        <v>125</v>
      </c>
      <c r="H8359" s="1"/>
      <c r="I8359" s="1"/>
      <c r="AD8359" s="1"/>
      <c r="AE8359" s="1"/>
      <c r="AG8359" s="7"/>
      <c r="AH8359" s="7"/>
      <c r="AI8359" s="7"/>
      <c r="IU8359" s="11"/>
      <c r="IV8359" s="11"/>
      <c r="IW8359" s="11"/>
      <c r="AMI8359" s="12"/>
      <c r="AMJ8359" s="12"/>
      <c r="AMK8359" s="12"/>
    </row>
    <row r="8360" spans="1:1025">
      <c r="A8360" s="23">
        <v>1</v>
      </c>
      <c r="B8360" s="23">
        <v>2004</v>
      </c>
      <c r="C8360" s="24">
        <v>-121.85</v>
      </c>
      <c r="D8360" s="24">
        <v>36.796999999999997</v>
      </c>
      <c r="E8360" s="24">
        <v>1</v>
      </c>
      <c r="F8360" s="27">
        <v>0.6</v>
      </c>
      <c r="G8360" s="24" t="s">
        <v>125</v>
      </c>
      <c r="H8360" s="1"/>
      <c r="I8360" s="1"/>
      <c r="AD8360" s="1"/>
      <c r="AE8360" s="1"/>
      <c r="AG8360" s="7"/>
      <c r="AH8360" s="7"/>
      <c r="AI8360" s="7"/>
      <c r="IU8360" s="11"/>
      <c r="IV8360" s="11"/>
      <c r="IW8360" s="11"/>
      <c r="AMI8360" s="12"/>
      <c r="AMJ8360" s="12"/>
      <c r="AMK8360" s="12"/>
    </row>
    <row r="8361" spans="1:1025">
      <c r="A8361" s="23">
        <v>2</v>
      </c>
      <c r="B8361" s="23">
        <v>2004</v>
      </c>
      <c r="C8361" s="24">
        <v>-121.85</v>
      </c>
      <c r="D8361" s="24">
        <v>36.796999999999997</v>
      </c>
      <c r="E8361" s="24">
        <v>1</v>
      </c>
      <c r="F8361" s="27">
        <v>1.52</v>
      </c>
      <c r="G8361" s="24" t="s">
        <v>125</v>
      </c>
      <c r="H8361" s="1"/>
      <c r="I8361" s="1"/>
      <c r="AD8361" s="1"/>
      <c r="AE8361" s="1"/>
      <c r="AG8361" s="7"/>
      <c r="AH8361" s="7"/>
      <c r="AI8361" s="7"/>
      <c r="IU8361" s="11"/>
      <c r="IV8361" s="11"/>
      <c r="IW8361" s="11"/>
      <c r="AMI8361" s="12"/>
      <c r="AMJ8361" s="12"/>
      <c r="AMK8361" s="12"/>
    </row>
    <row r="8362" spans="1:1025">
      <c r="A8362" s="23">
        <v>3</v>
      </c>
      <c r="B8362" s="23">
        <v>2004</v>
      </c>
      <c r="C8362" s="24">
        <v>-121.85</v>
      </c>
      <c r="D8362" s="24">
        <v>36.796999999999997</v>
      </c>
      <c r="E8362" s="24">
        <v>1</v>
      </c>
      <c r="F8362" s="27">
        <v>1.0900000000000001</v>
      </c>
      <c r="G8362" s="24" t="s">
        <v>125</v>
      </c>
      <c r="H8362" s="1"/>
      <c r="I8362" s="1"/>
      <c r="AD8362" s="1"/>
      <c r="AE8362" s="1"/>
      <c r="AG8362" s="7"/>
      <c r="AH8362" s="7"/>
      <c r="AI8362" s="7"/>
      <c r="IU8362" s="11"/>
      <c r="IV8362" s="11"/>
      <c r="IW8362" s="11"/>
      <c r="AMI8362" s="12"/>
      <c r="AMJ8362" s="12"/>
      <c r="AMK8362" s="12"/>
    </row>
    <row r="8363" spans="1:1025">
      <c r="A8363" s="23">
        <v>3</v>
      </c>
      <c r="B8363" s="23">
        <v>2004</v>
      </c>
      <c r="C8363" s="24">
        <v>-121.85</v>
      </c>
      <c r="D8363" s="24">
        <v>36.796999999999997</v>
      </c>
      <c r="E8363" s="24">
        <v>1</v>
      </c>
      <c r="F8363" s="27">
        <v>1.64</v>
      </c>
      <c r="G8363" s="24" t="s">
        <v>125</v>
      </c>
      <c r="H8363" s="1"/>
      <c r="I8363" s="1"/>
      <c r="AD8363" s="1"/>
      <c r="AE8363" s="1"/>
      <c r="AG8363" s="7"/>
      <c r="AH8363" s="7"/>
      <c r="AI8363" s="7"/>
      <c r="IU8363" s="11"/>
      <c r="IV8363" s="11"/>
      <c r="IW8363" s="11"/>
      <c r="AMI8363" s="12"/>
      <c r="AMJ8363" s="12"/>
      <c r="AMK8363" s="12"/>
    </row>
    <row r="8364" spans="1:1025">
      <c r="A8364" s="23">
        <v>5</v>
      </c>
      <c r="B8364" s="23">
        <v>2004</v>
      </c>
      <c r="C8364" s="24">
        <v>-121.85</v>
      </c>
      <c r="D8364" s="24">
        <v>36.796999999999997</v>
      </c>
      <c r="E8364" s="24">
        <v>1</v>
      </c>
      <c r="F8364" s="27">
        <v>0.5</v>
      </c>
      <c r="G8364" s="24" t="s">
        <v>125</v>
      </c>
      <c r="H8364" s="1"/>
      <c r="I8364" s="1"/>
      <c r="AD8364" s="1"/>
      <c r="AE8364" s="1"/>
      <c r="AG8364" s="7"/>
      <c r="AH8364" s="7"/>
      <c r="AI8364" s="7"/>
      <c r="IU8364" s="11"/>
      <c r="IV8364" s="11"/>
      <c r="IW8364" s="11"/>
      <c r="AMI8364" s="12"/>
      <c r="AMJ8364" s="12"/>
      <c r="AMK8364" s="12"/>
    </row>
    <row r="8365" spans="1:1025">
      <c r="A8365" s="23">
        <v>5</v>
      </c>
      <c r="B8365" s="23">
        <v>2004</v>
      </c>
      <c r="C8365" s="24">
        <v>-121.85</v>
      </c>
      <c r="D8365" s="24">
        <v>36.796999999999997</v>
      </c>
      <c r="E8365" s="24">
        <v>1</v>
      </c>
      <c r="F8365" s="27">
        <v>0.87</v>
      </c>
      <c r="G8365" s="24" t="s">
        <v>125</v>
      </c>
      <c r="H8365" s="1"/>
      <c r="I8365" s="1"/>
      <c r="AD8365" s="1"/>
      <c r="AE8365" s="1"/>
      <c r="AG8365" s="7"/>
      <c r="AH8365" s="7"/>
      <c r="AI8365" s="7"/>
      <c r="IU8365" s="11"/>
      <c r="IV8365" s="11"/>
      <c r="IW8365" s="11"/>
      <c r="AMI8365" s="12"/>
      <c r="AMJ8365" s="12"/>
      <c r="AMK8365" s="12"/>
    </row>
    <row r="8366" spans="1:1025">
      <c r="A8366" s="23">
        <v>6</v>
      </c>
      <c r="B8366" s="23">
        <v>2004</v>
      </c>
      <c r="C8366" s="24">
        <v>-121.85</v>
      </c>
      <c r="D8366" s="24">
        <v>36.796999999999997</v>
      </c>
      <c r="E8366" s="24">
        <v>1</v>
      </c>
      <c r="F8366" s="27">
        <v>0.91</v>
      </c>
      <c r="G8366" s="24" t="s">
        <v>125</v>
      </c>
      <c r="H8366" s="1"/>
      <c r="I8366" s="1"/>
      <c r="AD8366" s="1"/>
      <c r="AE8366" s="1"/>
      <c r="AG8366" s="7"/>
      <c r="AH8366" s="7"/>
      <c r="AI8366" s="7"/>
      <c r="IU8366" s="11"/>
      <c r="IV8366" s="11"/>
      <c r="IW8366" s="11"/>
      <c r="AMI8366" s="12"/>
      <c r="AMJ8366" s="12"/>
      <c r="AMK8366" s="12"/>
    </row>
    <row r="8367" spans="1:1025">
      <c r="A8367" s="23">
        <v>7</v>
      </c>
      <c r="B8367" s="23">
        <v>2004</v>
      </c>
      <c r="C8367" s="24">
        <v>-121.85</v>
      </c>
      <c r="D8367" s="24">
        <v>36.796999999999997</v>
      </c>
      <c r="E8367" s="24">
        <v>1</v>
      </c>
      <c r="F8367" s="27">
        <v>0.48</v>
      </c>
      <c r="G8367" s="24" t="s">
        <v>125</v>
      </c>
      <c r="H8367" s="1"/>
      <c r="I8367" s="1"/>
      <c r="AD8367" s="1"/>
      <c r="AE8367" s="1"/>
      <c r="AG8367" s="7"/>
      <c r="AH8367" s="7"/>
      <c r="AI8367" s="7"/>
      <c r="IU8367" s="11"/>
      <c r="IV8367" s="11"/>
      <c r="IW8367" s="11"/>
      <c r="AMI8367" s="12"/>
      <c r="AMJ8367" s="12"/>
      <c r="AMK8367" s="12"/>
    </row>
    <row r="8368" spans="1:1025">
      <c r="A8368" s="23">
        <v>7</v>
      </c>
      <c r="B8368" s="23">
        <v>2004</v>
      </c>
      <c r="C8368" s="24">
        <v>-121.85</v>
      </c>
      <c r="D8368" s="24">
        <v>36.796999999999997</v>
      </c>
      <c r="E8368" s="24">
        <v>1</v>
      </c>
      <c r="F8368" s="27">
        <v>0.35</v>
      </c>
      <c r="G8368" s="24" t="s">
        <v>125</v>
      </c>
      <c r="H8368" s="1"/>
      <c r="I8368" s="1"/>
      <c r="AD8368" s="1"/>
      <c r="AE8368" s="1"/>
      <c r="AG8368" s="7"/>
      <c r="AH8368" s="7"/>
      <c r="AI8368" s="7"/>
      <c r="IU8368" s="11"/>
      <c r="IV8368" s="11"/>
      <c r="IW8368" s="11"/>
      <c r="AMI8368" s="12"/>
      <c r="AMJ8368" s="12"/>
      <c r="AMK8368" s="12"/>
    </row>
    <row r="8369" spans="1:1025">
      <c r="A8369" s="23">
        <v>8</v>
      </c>
      <c r="B8369" s="23">
        <v>2004</v>
      </c>
      <c r="C8369" s="24">
        <v>-121.85</v>
      </c>
      <c r="D8369" s="24">
        <v>36.796999999999997</v>
      </c>
      <c r="E8369" s="24">
        <v>1</v>
      </c>
      <c r="F8369" s="27">
        <v>0.3</v>
      </c>
      <c r="G8369" s="24" t="s">
        <v>125</v>
      </c>
      <c r="H8369" s="1"/>
      <c r="I8369" s="1"/>
      <c r="AD8369" s="1"/>
      <c r="AE8369" s="1"/>
      <c r="AG8369" s="7"/>
      <c r="AH8369" s="7"/>
      <c r="AI8369" s="7"/>
      <c r="IU8369" s="11"/>
      <c r="IV8369" s="11"/>
      <c r="IW8369" s="11"/>
      <c r="AMI8369" s="12"/>
      <c r="AMJ8369" s="12"/>
      <c r="AMK8369" s="12"/>
    </row>
    <row r="8370" spans="1:1025">
      <c r="A8370" s="23">
        <v>9</v>
      </c>
      <c r="B8370" s="23">
        <v>2004</v>
      </c>
      <c r="C8370" s="24">
        <v>-121.85</v>
      </c>
      <c r="D8370" s="24">
        <v>36.796999999999997</v>
      </c>
      <c r="E8370" s="24">
        <v>1</v>
      </c>
      <c r="F8370" s="27">
        <v>5.42</v>
      </c>
      <c r="G8370" s="24" t="s">
        <v>125</v>
      </c>
      <c r="H8370" s="1"/>
      <c r="I8370" s="1"/>
      <c r="AD8370" s="1"/>
      <c r="AE8370" s="1"/>
      <c r="AG8370" s="7"/>
      <c r="AH8370" s="7"/>
      <c r="AI8370" s="7"/>
      <c r="IU8370" s="11"/>
      <c r="IV8370" s="11"/>
      <c r="IW8370" s="11"/>
      <c r="AMI8370" s="12"/>
      <c r="AMJ8370" s="12"/>
      <c r="AMK8370" s="12"/>
    </row>
    <row r="8371" spans="1:1025">
      <c r="A8371" s="23">
        <v>9</v>
      </c>
      <c r="B8371" s="23">
        <v>2004</v>
      </c>
      <c r="C8371" s="24">
        <v>-121.85</v>
      </c>
      <c r="D8371" s="24">
        <v>36.796999999999997</v>
      </c>
      <c r="E8371" s="24">
        <v>1</v>
      </c>
      <c r="F8371" s="27">
        <v>0.44</v>
      </c>
      <c r="G8371" s="24" t="s">
        <v>125</v>
      </c>
      <c r="H8371" s="1"/>
      <c r="I8371" s="1"/>
      <c r="AD8371" s="1"/>
      <c r="AE8371" s="1"/>
      <c r="AG8371" s="7"/>
      <c r="AH8371" s="7"/>
      <c r="AI8371" s="7"/>
      <c r="IU8371" s="11"/>
      <c r="IV8371" s="11"/>
      <c r="IW8371" s="11"/>
      <c r="AMI8371" s="12"/>
      <c r="AMJ8371" s="12"/>
      <c r="AMK8371" s="12"/>
    </row>
    <row r="8372" spans="1:1025">
      <c r="A8372" s="23">
        <v>11</v>
      </c>
      <c r="B8372" s="23">
        <v>2004</v>
      </c>
      <c r="C8372" s="24">
        <v>-121.85</v>
      </c>
      <c r="D8372" s="24">
        <v>36.796999999999997</v>
      </c>
      <c r="E8372" s="24">
        <v>1</v>
      </c>
      <c r="F8372" s="27">
        <v>0.86</v>
      </c>
      <c r="G8372" s="24" t="s">
        <v>125</v>
      </c>
      <c r="H8372" s="1"/>
      <c r="I8372" s="1"/>
      <c r="AD8372" s="1"/>
      <c r="AE8372" s="1"/>
      <c r="AG8372" s="7"/>
      <c r="AH8372" s="7"/>
      <c r="AI8372" s="7"/>
      <c r="IU8372" s="11"/>
      <c r="IV8372" s="11"/>
      <c r="IW8372" s="11"/>
      <c r="AMI8372" s="12"/>
      <c r="AMJ8372" s="12"/>
      <c r="AMK8372" s="12"/>
    </row>
    <row r="8373" spans="1:1025">
      <c r="A8373" s="23">
        <v>11</v>
      </c>
      <c r="B8373" s="23">
        <v>2004</v>
      </c>
      <c r="C8373" s="24">
        <v>-121.85</v>
      </c>
      <c r="D8373" s="24">
        <v>36.796999999999997</v>
      </c>
      <c r="E8373" s="24">
        <v>1</v>
      </c>
      <c r="F8373" s="27">
        <v>2.29</v>
      </c>
      <c r="G8373" s="24" t="s">
        <v>125</v>
      </c>
      <c r="H8373" s="1"/>
      <c r="I8373" s="1"/>
      <c r="AD8373" s="1"/>
      <c r="AE8373" s="1"/>
      <c r="AG8373" s="7"/>
      <c r="AH8373" s="7"/>
      <c r="AI8373" s="7"/>
      <c r="IU8373" s="11"/>
      <c r="IV8373" s="11"/>
      <c r="IW8373" s="11"/>
      <c r="AMI8373" s="12"/>
      <c r="AMJ8373" s="12"/>
      <c r="AMK8373" s="12"/>
    </row>
    <row r="8374" spans="1:1025">
      <c r="A8374" s="23">
        <v>12</v>
      </c>
      <c r="B8374" s="23">
        <v>2004</v>
      </c>
      <c r="C8374" s="24">
        <v>-121.85</v>
      </c>
      <c r="D8374" s="24">
        <v>36.796999999999997</v>
      </c>
      <c r="E8374" s="24">
        <v>1</v>
      </c>
      <c r="F8374" s="27">
        <v>1.96</v>
      </c>
      <c r="G8374" s="24" t="s">
        <v>125</v>
      </c>
      <c r="H8374" s="1"/>
      <c r="I8374" s="1"/>
      <c r="AD8374" s="1"/>
      <c r="AE8374" s="1"/>
      <c r="AG8374" s="7"/>
      <c r="AH8374" s="7"/>
      <c r="AI8374" s="7"/>
      <c r="IU8374" s="11"/>
      <c r="IV8374" s="11"/>
      <c r="IW8374" s="11"/>
      <c r="AMI8374" s="12"/>
      <c r="AMJ8374" s="12"/>
      <c r="AMK8374" s="12"/>
    </row>
    <row r="8375" spans="1:1025">
      <c r="A8375" s="23">
        <v>1</v>
      </c>
      <c r="B8375" s="23">
        <v>2005</v>
      </c>
      <c r="C8375" s="24">
        <v>-121.85</v>
      </c>
      <c r="D8375" s="24">
        <v>36.796999999999997</v>
      </c>
      <c r="E8375" s="24">
        <v>1</v>
      </c>
      <c r="F8375" s="27">
        <v>4.38</v>
      </c>
      <c r="G8375" s="24" t="s">
        <v>125</v>
      </c>
      <c r="H8375" s="1"/>
      <c r="I8375" s="1"/>
      <c r="AD8375" s="1"/>
      <c r="AE8375" s="1"/>
      <c r="AG8375" s="7"/>
      <c r="AH8375" s="7"/>
      <c r="AI8375" s="7"/>
      <c r="IU8375" s="11"/>
      <c r="IV8375" s="11"/>
      <c r="IW8375" s="11"/>
      <c r="AMI8375" s="12"/>
      <c r="AMJ8375" s="12"/>
      <c r="AMK8375" s="12"/>
    </row>
    <row r="8376" spans="1:1025">
      <c r="A8376" s="23">
        <v>2</v>
      </c>
      <c r="B8376" s="23">
        <v>2005</v>
      </c>
      <c r="C8376" s="24">
        <v>-121.85</v>
      </c>
      <c r="D8376" s="24">
        <v>36.796999999999997</v>
      </c>
      <c r="E8376" s="24">
        <v>1</v>
      </c>
      <c r="F8376" s="27">
        <v>1.76</v>
      </c>
      <c r="G8376" s="24" t="s">
        <v>125</v>
      </c>
      <c r="H8376" s="1"/>
      <c r="I8376" s="1"/>
      <c r="AD8376" s="1"/>
      <c r="AE8376" s="1"/>
      <c r="AG8376" s="7"/>
      <c r="AH8376" s="7"/>
      <c r="AI8376" s="7"/>
      <c r="IU8376" s="11"/>
      <c r="IV8376" s="11"/>
      <c r="IW8376" s="11"/>
      <c r="AMI8376" s="12"/>
      <c r="AMJ8376" s="12"/>
      <c r="AMK8376" s="12"/>
    </row>
    <row r="8377" spans="1:1025">
      <c r="A8377" s="23">
        <v>3</v>
      </c>
      <c r="B8377" s="23">
        <v>2005</v>
      </c>
      <c r="C8377" s="24">
        <v>-121.85</v>
      </c>
      <c r="D8377" s="24">
        <v>36.796999999999997</v>
      </c>
      <c r="E8377" s="24">
        <v>1</v>
      </c>
      <c r="F8377" s="27">
        <v>1.84</v>
      </c>
      <c r="G8377" s="24" t="s">
        <v>125</v>
      </c>
      <c r="H8377" s="1"/>
      <c r="I8377" s="1"/>
      <c r="AD8377" s="1"/>
      <c r="AE8377" s="1"/>
      <c r="AG8377" s="7"/>
      <c r="AH8377" s="7"/>
      <c r="AI8377" s="7"/>
      <c r="IU8377" s="11"/>
      <c r="IV8377" s="11"/>
      <c r="IW8377" s="11"/>
      <c r="AMI8377" s="12"/>
      <c r="AMJ8377" s="12"/>
      <c r="AMK8377" s="12"/>
    </row>
    <row r="8378" spans="1:1025">
      <c r="A8378" s="23">
        <v>4</v>
      </c>
      <c r="B8378" s="23">
        <v>2005</v>
      </c>
      <c r="C8378" s="24">
        <v>-121.85</v>
      </c>
      <c r="D8378" s="24">
        <v>36.796999999999997</v>
      </c>
      <c r="E8378" s="24">
        <v>1</v>
      </c>
      <c r="F8378" s="27">
        <v>0.79</v>
      </c>
      <c r="G8378" s="24" t="s">
        <v>125</v>
      </c>
      <c r="H8378" s="1"/>
      <c r="I8378" s="1"/>
      <c r="AD8378" s="1"/>
      <c r="AE8378" s="1"/>
      <c r="AG8378" s="7"/>
      <c r="AH8378" s="7"/>
      <c r="AI8378" s="7"/>
      <c r="IU8378" s="11"/>
      <c r="IV8378" s="11"/>
      <c r="IW8378" s="11"/>
      <c r="AMI8378" s="12"/>
      <c r="AMJ8378" s="12"/>
      <c r="AMK8378" s="12"/>
    </row>
    <row r="8379" spans="1:1025">
      <c r="A8379" s="23">
        <v>4</v>
      </c>
      <c r="B8379" s="23">
        <v>2005</v>
      </c>
      <c r="C8379" s="24">
        <v>-121.85</v>
      </c>
      <c r="D8379" s="24">
        <v>36.796999999999997</v>
      </c>
      <c r="E8379" s="24">
        <v>1</v>
      </c>
      <c r="F8379" s="27">
        <v>0.36</v>
      </c>
      <c r="G8379" s="24" t="s">
        <v>125</v>
      </c>
      <c r="H8379" s="1"/>
      <c r="I8379" s="1"/>
      <c r="AD8379" s="1"/>
      <c r="AE8379" s="1"/>
      <c r="AG8379" s="7"/>
      <c r="AH8379" s="7"/>
      <c r="AI8379" s="7"/>
      <c r="IU8379" s="11"/>
      <c r="IV8379" s="11"/>
      <c r="IW8379" s="11"/>
      <c r="AMI8379" s="12"/>
      <c r="AMJ8379" s="12"/>
      <c r="AMK8379" s="12"/>
    </row>
    <row r="8380" spans="1:1025">
      <c r="A8380" s="23">
        <v>5</v>
      </c>
      <c r="B8380" s="23">
        <v>2005</v>
      </c>
      <c r="C8380" s="24">
        <v>-121.85</v>
      </c>
      <c r="D8380" s="24">
        <v>36.796999999999997</v>
      </c>
      <c r="E8380" s="24">
        <v>1</v>
      </c>
      <c r="F8380" s="27">
        <v>1.76</v>
      </c>
      <c r="G8380" s="24" t="s">
        <v>125</v>
      </c>
      <c r="H8380" s="1"/>
      <c r="I8380" s="1"/>
      <c r="AD8380" s="1"/>
      <c r="AE8380" s="1"/>
      <c r="AG8380" s="7"/>
      <c r="AH8380" s="7"/>
      <c r="AI8380" s="7"/>
      <c r="IU8380" s="11"/>
      <c r="IV8380" s="11"/>
      <c r="IW8380" s="11"/>
      <c r="AMI8380" s="12"/>
      <c r="AMJ8380" s="12"/>
      <c r="AMK8380" s="12"/>
    </row>
    <row r="8381" spans="1:1025">
      <c r="A8381" s="23">
        <v>6</v>
      </c>
      <c r="B8381" s="23">
        <v>2005</v>
      </c>
      <c r="C8381" s="24">
        <v>-121.85</v>
      </c>
      <c r="D8381" s="24">
        <v>36.796999999999997</v>
      </c>
      <c r="E8381" s="24">
        <v>1</v>
      </c>
      <c r="F8381" s="27">
        <v>0.54</v>
      </c>
      <c r="G8381" s="24" t="s">
        <v>125</v>
      </c>
      <c r="H8381" s="1"/>
      <c r="I8381" s="1"/>
      <c r="AD8381" s="1"/>
      <c r="AE8381" s="1"/>
      <c r="AG8381" s="7"/>
      <c r="AH8381" s="7"/>
      <c r="AI8381" s="7"/>
      <c r="IU8381" s="11"/>
      <c r="IV8381" s="11"/>
      <c r="IW8381" s="11"/>
      <c r="AMI8381" s="12"/>
      <c r="AMJ8381" s="12"/>
      <c r="AMK8381" s="12"/>
    </row>
    <row r="8382" spans="1:1025">
      <c r="A8382" s="23">
        <v>6</v>
      </c>
      <c r="B8382" s="23">
        <v>2005</v>
      </c>
      <c r="C8382" s="24">
        <v>-121.85</v>
      </c>
      <c r="D8382" s="24">
        <v>36.796999999999997</v>
      </c>
      <c r="E8382" s="24">
        <v>1</v>
      </c>
      <c r="F8382" s="27">
        <v>0.58000000000000096</v>
      </c>
      <c r="G8382" s="24" t="s">
        <v>125</v>
      </c>
      <c r="H8382" s="1"/>
      <c r="I8382" s="1"/>
      <c r="AD8382" s="1"/>
      <c r="AE8382" s="1"/>
      <c r="AG8382" s="7"/>
      <c r="AH8382" s="7"/>
      <c r="AI8382" s="7"/>
      <c r="IU8382" s="11"/>
      <c r="IV8382" s="11"/>
      <c r="IW8382" s="11"/>
      <c r="AMI8382" s="12"/>
      <c r="AMJ8382" s="12"/>
      <c r="AMK8382" s="12"/>
    </row>
    <row r="8383" spans="1:1025">
      <c r="A8383" s="23">
        <v>7</v>
      </c>
      <c r="B8383" s="23">
        <v>2005</v>
      </c>
      <c r="C8383" s="24">
        <v>-121.85</v>
      </c>
      <c r="D8383" s="24">
        <v>36.796999999999997</v>
      </c>
      <c r="E8383" s="24">
        <v>1</v>
      </c>
      <c r="F8383" s="27">
        <v>0.52</v>
      </c>
      <c r="G8383" s="24" t="s">
        <v>125</v>
      </c>
      <c r="H8383" s="1"/>
      <c r="I8383" s="1"/>
      <c r="AD8383" s="1"/>
      <c r="AE8383" s="1"/>
      <c r="AG8383" s="7"/>
      <c r="AH8383" s="7"/>
      <c r="AI8383" s="7"/>
      <c r="IU8383" s="11"/>
      <c r="IV8383" s="11"/>
      <c r="IW8383" s="11"/>
      <c r="AMI8383" s="12"/>
      <c r="AMJ8383" s="12"/>
      <c r="AMK8383" s="12"/>
    </row>
    <row r="8384" spans="1:1025">
      <c r="A8384" s="23">
        <v>8</v>
      </c>
      <c r="B8384" s="23">
        <v>2005</v>
      </c>
      <c r="C8384" s="24">
        <v>-121.85</v>
      </c>
      <c r="D8384" s="24">
        <v>36.796999999999997</v>
      </c>
      <c r="E8384" s="24">
        <v>1</v>
      </c>
      <c r="F8384" s="27">
        <v>1.77</v>
      </c>
      <c r="G8384" s="24" t="s">
        <v>125</v>
      </c>
      <c r="H8384" s="1"/>
      <c r="I8384" s="1"/>
      <c r="AD8384" s="1"/>
      <c r="AE8384" s="1"/>
      <c r="AG8384" s="7"/>
      <c r="AH8384" s="7"/>
      <c r="AI8384" s="7"/>
      <c r="IU8384" s="11"/>
      <c r="IV8384" s="11"/>
      <c r="IW8384" s="11"/>
      <c r="AMI8384" s="12"/>
      <c r="AMJ8384" s="12"/>
      <c r="AMK8384" s="12"/>
    </row>
    <row r="8385" spans="1:1025">
      <c r="A8385" s="23">
        <v>8</v>
      </c>
      <c r="B8385" s="23">
        <v>2005</v>
      </c>
      <c r="C8385" s="24">
        <v>-121.85</v>
      </c>
      <c r="D8385" s="24">
        <v>36.796999999999997</v>
      </c>
      <c r="E8385" s="24">
        <v>1</v>
      </c>
      <c r="F8385" s="27">
        <v>0.44</v>
      </c>
      <c r="G8385" s="24" t="s">
        <v>125</v>
      </c>
      <c r="H8385" s="1"/>
      <c r="I8385" s="1"/>
      <c r="AD8385" s="1"/>
      <c r="AE8385" s="1"/>
      <c r="AG8385" s="7"/>
      <c r="AH8385" s="7"/>
      <c r="AI8385" s="7"/>
      <c r="IU8385" s="11"/>
      <c r="IV8385" s="11"/>
      <c r="IW8385" s="11"/>
      <c r="AMI8385" s="12"/>
      <c r="AMJ8385" s="12"/>
      <c r="AMK8385" s="12"/>
    </row>
    <row r="8386" spans="1:1025">
      <c r="A8386" s="23">
        <v>9</v>
      </c>
      <c r="B8386" s="23">
        <v>2005</v>
      </c>
      <c r="C8386" s="24">
        <v>-121.85</v>
      </c>
      <c r="D8386" s="24">
        <v>36.796999999999997</v>
      </c>
      <c r="E8386" s="24">
        <v>1</v>
      </c>
      <c r="F8386" s="27">
        <v>0.49</v>
      </c>
      <c r="G8386" s="24" t="s">
        <v>125</v>
      </c>
      <c r="H8386" s="1"/>
      <c r="I8386" s="1"/>
      <c r="AD8386" s="1"/>
      <c r="AE8386" s="1"/>
      <c r="AG8386" s="7"/>
      <c r="AH8386" s="7"/>
      <c r="AI8386" s="7"/>
      <c r="IU8386" s="11"/>
      <c r="IV8386" s="11"/>
      <c r="IW8386" s="11"/>
      <c r="AMI8386" s="12"/>
      <c r="AMJ8386" s="12"/>
      <c r="AMK8386" s="12"/>
    </row>
    <row r="8387" spans="1:1025">
      <c r="A8387" s="23">
        <v>11</v>
      </c>
      <c r="B8387" s="23">
        <v>2005</v>
      </c>
      <c r="C8387" s="24">
        <v>-121.85</v>
      </c>
      <c r="D8387" s="24">
        <v>36.796999999999997</v>
      </c>
      <c r="E8387" s="24">
        <v>1</v>
      </c>
      <c r="F8387" s="27">
        <v>1.03</v>
      </c>
      <c r="G8387" s="24" t="s">
        <v>125</v>
      </c>
      <c r="H8387" s="1"/>
      <c r="I8387" s="1"/>
      <c r="AD8387" s="1"/>
      <c r="AE8387" s="1"/>
      <c r="AG8387" s="7"/>
      <c r="AH8387" s="7"/>
      <c r="AI8387" s="7"/>
      <c r="IU8387" s="11"/>
      <c r="IV8387" s="11"/>
      <c r="IW8387" s="11"/>
      <c r="AMI8387" s="12"/>
      <c r="AMJ8387" s="12"/>
      <c r="AMK8387" s="12"/>
    </row>
    <row r="8388" spans="1:1025">
      <c r="A8388" s="23">
        <v>12</v>
      </c>
      <c r="B8388" s="23">
        <v>2005</v>
      </c>
      <c r="C8388" s="24">
        <v>-121.85</v>
      </c>
      <c r="D8388" s="24">
        <v>36.796999999999997</v>
      </c>
      <c r="E8388" s="24">
        <v>1</v>
      </c>
      <c r="F8388" s="27">
        <v>0.49</v>
      </c>
      <c r="G8388" s="24" t="s">
        <v>125</v>
      </c>
      <c r="H8388" s="1"/>
      <c r="I8388" s="1"/>
      <c r="AD8388" s="1"/>
      <c r="AE8388" s="1"/>
      <c r="AG8388" s="7"/>
      <c r="AH8388" s="7"/>
      <c r="AI8388" s="7"/>
      <c r="IU8388" s="11"/>
      <c r="IV8388" s="11"/>
      <c r="IW8388" s="11"/>
      <c r="AMI8388" s="12"/>
      <c r="AMJ8388" s="12"/>
      <c r="AMK8388" s="12"/>
    </row>
    <row r="8389" spans="1:1025">
      <c r="A8389" s="23">
        <v>4</v>
      </c>
      <c r="B8389" s="23">
        <v>1999</v>
      </c>
      <c r="C8389" s="24">
        <v>-122.02</v>
      </c>
      <c r="D8389" s="24">
        <v>36.747</v>
      </c>
      <c r="E8389" s="24">
        <v>1</v>
      </c>
      <c r="F8389" s="27" t="s">
        <v>126</v>
      </c>
      <c r="G8389" s="24" t="s">
        <v>125</v>
      </c>
      <c r="H8389" s="1"/>
      <c r="I8389" s="1"/>
      <c r="AD8389" s="1"/>
      <c r="AE8389" s="1"/>
      <c r="AG8389" s="7"/>
      <c r="AH8389" s="7"/>
      <c r="AI8389" s="7"/>
      <c r="IU8389" s="11"/>
      <c r="IV8389" s="11"/>
      <c r="IW8389" s="11"/>
      <c r="AMI8389" s="12"/>
      <c r="AMJ8389" s="12"/>
      <c r="AMK8389" s="12"/>
    </row>
    <row r="8390" spans="1:1025">
      <c r="A8390" s="23">
        <v>4</v>
      </c>
      <c r="B8390" s="23">
        <v>1999</v>
      </c>
      <c r="C8390" s="24">
        <v>-122.02</v>
      </c>
      <c r="D8390" s="24">
        <v>36.747</v>
      </c>
      <c r="E8390" s="24">
        <v>1</v>
      </c>
      <c r="F8390" s="27" t="s">
        <v>127</v>
      </c>
      <c r="G8390" s="24" t="s">
        <v>125</v>
      </c>
      <c r="H8390" s="1"/>
      <c r="I8390" s="1"/>
      <c r="AD8390" s="1"/>
      <c r="AE8390" s="1"/>
      <c r="AG8390" s="7"/>
      <c r="AH8390" s="7"/>
      <c r="AI8390" s="7"/>
      <c r="IU8390" s="11"/>
      <c r="IV8390" s="11"/>
      <c r="IW8390" s="11"/>
      <c r="AMI8390" s="12"/>
      <c r="AMJ8390" s="12"/>
      <c r="AMK8390" s="12"/>
    </row>
    <row r="8391" spans="1:1025">
      <c r="A8391" s="23">
        <v>5</v>
      </c>
      <c r="B8391" s="23">
        <v>1999</v>
      </c>
      <c r="C8391" s="24">
        <v>-122.02</v>
      </c>
      <c r="D8391" s="24">
        <v>36.747</v>
      </c>
      <c r="E8391" s="24">
        <v>1</v>
      </c>
      <c r="F8391" s="27" t="s">
        <v>128</v>
      </c>
      <c r="G8391" s="24" t="s">
        <v>125</v>
      </c>
      <c r="H8391" s="1"/>
      <c r="I8391" s="1"/>
      <c r="AD8391" s="1"/>
      <c r="AE8391" s="1"/>
      <c r="AG8391" s="7"/>
      <c r="AH8391" s="7"/>
      <c r="AI8391" s="7"/>
      <c r="IU8391" s="11"/>
      <c r="IV8391" s="11"/>
      <c r="IW8391" s="11"/>
      <c r="AMI8391" s="12"/>
      <c r="AMJ8391" s="12"/>
      <c r="AMK8391" s="12"/>
    </row>
    <row r="8392" spans="1:1025">
      <c r="A8392" s="23">
        <v>7</v>
      </c>
      <c r="B8392" s="23">
        <v>1999</v>
      </c>
      <c r="C8392" s="24">
        <v>-122.02</v>
      </c>
      <c r="D8392" s="24">
        <v>36.747</v>
      </c>
      <c r="E8392" s="24">
        <v>1</v>
      </c>
      <c r="F8392" s="27" t="s">
        <v>129</v>
      </c>
      <c r="G8392" s="24" t="s">
        <v>125</v>
      </c>
      <c r="H8392" s="1"/>
      <c r="I8392" s="1"/>
      <c r="AD8392" s="1"/>
      <c r="AE8392" s="1"/>
      <c r="AG8392" s="7"/>
      <c r="AH8392" s="7"/>
      <c r="AI8392" s="7"/>
      <c r="IU8392" s="11"/>
      <c r="IV8392" s="11"/>
      <c r="IW8392" s="11"/>
      <c r="AMI8392" s="12"/>
      <c r="AMJ8392" s="12"/>
      <c r="AMK8392" s="12"/>
    </row>
    <row r="8393" spans="1:1025">
      <c r="A8393" s="23">
        <v>8</v>
      </c>
      <c r="B8393" s="23">
        <v>1999</v>
      </c>
      <c r="C8393" s="24">
        <v>-122.02</v>
      </c>
      <c r="D8393" s="24">
        <v>36.747</v>
      </c>
      <c r="E8393" s="24">
        <v>1</v>
      </c>
      <c r="F8393" s="27" t="s">
        <v>130</v>
      </c>
      <c r="G8393" s="24" t="s">
        <v>125</v>
      </c>
      <c r="H8393" s="1"/>
      <c r="I8393" s="1"/>
      <c r="AD8393" s="1"/>
      <c r="AE8393" s="1"/>
      <c r="AG8393" s="7"/>
      <c r="AH8393" s="7"/>
      <c r="AI8393" s="7"/>
      <c r="IU8393" s="11"/>
      <c r="IV8393" s="11"/>
      <c r="IW8393" s="11"/>
      <c r="AMI8393" s="12"/>
      <c r="AMJ8393" s="12"/>
      <c r="AMK8393" s="12"/>
    </row>
    <row r="8394" spans="1:1025">
      <c r="A8394" s="23">
        <v>8</v>
      </c>
      <c r="B8394" s="23">
        <v>1999</v>
      </c>
      <c r="C8394" s="24">
        <v>-122.02</v>
      </c>
      <c r="D8394" s="24">
        <v>36.747</v>
      </c>
      <c r="E8394" s="24">
        <v>1</v>
      </c>
      <c r="F8394" s="27" t="s">
        <v>131</v>
      </c>
      <c r="G8394" s="24" t="s">
        <v>125</v>
      </c>
      <c r="H8394" s="1"/>
      <c r="I8394" s="1"/>
      <c r="AD8394" s="1"/>
      <c r="AE8394" s="1"/>
      <c r="AG8394" s="7"/>
      <c r="AH8394" s="7"/>
      <c r="AI8394" s="7"/>
      <c r="IU8394" s="11"/>
      <c r="IV8394" s="11"/>
      <c r="IW8394" s="11"/>
      <c r="AMI8394" s="12"/>
      <c r="AMJ8394" s="12"/>
      <c r="AMK8394" s="12"/>
    </row>
    <row r="8395" spans="1:1025">
      <c r="A8395" s="23">
        <v>9</v>
      </c>
      <c r="B8395" s="23">
        <v>1999</v>
      </c>
      <c r="C8395" s="24">
        <v>-122.02</v>
      </c>
      <c r="D8395" s="24">
        <v>36.747</v>
      </c>
      <c r="E8395" s="24">
        <v>1</v>
      </c>
      <c r="F8395" s="27" t="s">
        <v>132</v>
      </c>
      <c r="G8395" s="24" t="s">
        <v>125</v>
      </c>
      <c r="H8395" s="1"/>
      <c r="I8395" s="1"/>
      <c r="AD8395" s="1"/>
      <c r="AE8395" s="1"/>
      <c r="AG8395" s="7"/>
      <c r="AH8395" s="7"/>
      <c r="AI8395" s="7"/>
      <c r="IU8395" s="11"/>
      <c r="IV8395" s="11"/>
      <c r="IW8395" s="11"/>
      <c r="AMI8395" s="12"/>
      <c r="AMJ8395" s="12"/>
      <c r="AMK8395" s="12"/>
    </row>
    <row r="8396" spans="1:1025">
      <c r="A8396" s="23">
        <v>10</v>
      </c>
      <c r="B8396" s="23">
        <v>1999</v>
      </c>
      <c r="C8396" s="24">
        <v>-122.02</v>
      </c>
      <c r="D8396" s="24">
        <v>36.747</v>
      </c>
      <c r="E8396" s="24">
        <v>1</v>
      </c>
      <c r="F8396" s="27" t="s">
        <v>133</v>
      </c>
      <c r="G8396" s="24" t="s">
        <v>125</v>
      </c>
      <c r="H8396" s="1"/>
      <c r="I8396" s="1"/>
      <c r="AD8396" s="1"/>
      <c r="AE8396" s="1"/>
      <c r="AG8396" s="7"/>
      <c r="AH8396" s="7"/>
      <c r="AI8396" s="7"/>
      <c r="IU8396" s="11"/>
      <c r="IV8396" s="11"/>
      <c r="IW8396" s="11"/>
      <c r="AMI8396" s="12"/>
      <c r="AMJ8396" s="12"/>
      <c r="AMK8396" s="12"/>
    </row>
    <row r="8397" spans="1:1025">
      <c r="A8397" s="23">
        <v>10</v>
      </c>
      <c r="B8397" s="23">
        <v>1999</v>
      </c>
      <c r="C8397" s="24">
        <v>-122.02</v>
      </c>
      <c r="D8397" s="24">
        <v>36.747</v>
      </c>
      <c r="E8397" s="24">
        <v>1</v>
      </c>
      <c r="F8397" s="27" t="s">
        <v>118</v>
      </c>
      <c r="G8397" s="24" t="s">
        <v>125</v>
      </c>
      <c r="H8397" s="1"/>
      <c r="I8397" s="1"/>
      <c r="AD8397" s="1"/>
      <c r="AE8397" s="1"/>
      <c r="AG8397" s="7"/>
      <c r="AH8397" s="7"/>
      <c r="AI8397" s="7"/>
      <c r="IU8397" s="11"/>
      <c r="IV8397" s="11"/>
      <c r="IW8397" s="11"/>
      <c r="AMI8397" s="12"/>
      <c r="AMJ8397" s="12"/>
      <c r="AMK8397" s="12"/>
    </row>
    <row r="8398" spans="1:1025">
      <c r="A8398" s="23">
        <v>12</v>
      </c>
      <c r="B8398" s="23">
        <v>1999</v>
      </c>
      <c r="C8398" s="24">
        <v>-122.02</v>
      </c>
      <c r="D8398" s="24">
        <v>36.747</v>
      </c>
      <c r="E8398" s="24">
        <v>1</v>
      </c>
      <c r="F8398" s="27" t="s">
        <v>134</v>
      </c>
      <c r="G8398" s="24" t="s">
        <v>125</v>
      </c>
      <c r="H8398" s="1"/>
      <c r="I8398" s="1"/>
      <c r="AD8398" s="1"/>
      <c r="AE8398" s="1"/>
      <c r="AG8398" s="7"/>
      <c r="AH8398" s="7"/>
      <c r="AI8398" s="7"/>
      <c r="IU8398" s="11"/>
      <c r="IV8398" s="11"/>
      <c r="IW8398" s="11"/>
      <c r="AMI8398" s="12"/>
      <c r="AMJ8398" s="12"/>
      <c r="AMK8398" s="12"/>
    </row>
    <row r="8399" spans="1:1025">
      <c r="A8399" s="23">
        <v>1</v>
      </c>
      <c r="B8399" s="23">
        <v>2000</v>
      </c>
      <c r="C8399" s="24">
        <v>-122.02</v>
      </c>
      <c r="D8399" s="24">
        <v>36.747</v>
      </c>
      <c r="E8399" s="24">
        <v>1</v>
      </c>
      <c r="F8399" s="27" t="s">
        <v>135</v>
      </c>
      <c r="G8399" s="24" t="s">
        <v>125</v>
      </c>
      <c r="H8399" s="1"/>
      <c r="I8399" s="1"/>
      <c r="AD8399" s="1"/>
      <c r="AE8399" s="1"/>
      <c r="AG8399" s="7"/>
      <c r="AH8399" s="7"/>
      <c r="AI8399" s="7"/>
      <c r="IU8399" s="11"/>
      <c r="IV8399" s="11"/>
      <c r="IW8399" s="11"/>
      <c r="AMI8399" s="12"/>
      <c r="AMJ8399" s="12"/>
      <c r="AMK8399" s="12"/>
    </row>
    <row r="8400" spans="1:1025">
      <c r="A8400" s="23">
        <v>3</v>
      </c>
      <c r="B8400" s="23">
        <v>2000</v>
      </c>
      <c r="C8400" s="24">
        <v>-122.02</v>
      </c>
      <c r="D8400" s="24">
        <v>36.747</v>
      </c>
      <c r="E8400" s="24">
        <v>1</v>
      </c>
      <c r="F8400" s="27" t="s">
        <v>136</v>
      </c>
      <c r="G8400" s="24" t="s">
        <v>125</v>
      </c>
      <c r="H8400" s="1"/>
      <c r="I8400" s="1"/>
      <c r="AD8400" s="1"/>
      <c r="AE8400" s="1"/>
      <c r="AG8400" s="7"/>
      <c r="AH8400" s="7"/>
      <c r="AI8400" s="7"/>
      <c r="IU8400" s="11"/>
      <c r="IV8400" s="11"/>
      <c r="IW8400" s="11"/>
      <c r="AMI8400" s="12"/>
      <c r="AMJ8400" s="12"/>
      <c r="AMK8400" s="12"/>
    </row>
    <row r="8401" spans="1:1025">
      <c r="A8401" s="23">
        <v>3</v>
      </c>
      <c r="B8401" s="23">
        <v>2000</v>
      </c>
      <c r="C8401" s="24">
        <v>-122.02</v>
      </c>
      <c r="D8401" s="24">
        <v>36.747</v>
      </c>
      <c r="E8401" s="24">
        <v>1</v>
      </c>
      <c r="F8401" s="27" t="s">
        <v>137</v>
      </c>
      <c r="G8401" s="24" t="s">
        <v>125</v>
      </c>
      <c r="H8401" s="1"/>
      <c r="I8401" s="1"/>
      <c r="AD8401" s="1"/>
      <c r="AE8401" s="1"/>
      <c r="AG8401" s="7"/>
      <c r="AH8401" s="7"/>
      <c r="AI8401" s="7"/>
      <c r="IU8401" s="11"/>
      <c r="IV8401" s="11"/>
      <c r="IW8401" s="11"/>
      <c r="AMI8401" s="12"/>
      <c r="AMJ8401" s="12"/>
      <c r="AMK8401" s="12"/>
    </row>
    <row r="8402" spans="1:1025">
      <c r="A8402" s="23">
        <v>3</v>
      </c>
      <c r="B8402" s="23">
        <v>2000</v>
      </c>
      <c r="C8402" s="24">
        <v>-122.02</v>
      </c>
      <c r="D8402" s="24">
        <v>36.747</v>
      </c>
      <c r="E8402" s="24">
        <v>1</v>
      </c>
      <c r="F8402" s="27" t="s">
        <v>138</v>
      </c>
      <c r="G8402" s="24" t="s">
        <v>125</v>
      </c>
      <c r="H8402" s="1"/>
      <c r="I8402" s="1"/>
      <c r="AD8402" s="1"/>
      <c r="AE8402" s="1"/>
      <c r="AG8402" s="7"/>
      <c r="AH8402" s="7"/>
      <c r="AI8402" s="7"/>
      <c r="IU8402" s="11"/>
      <c r="IV8402" s="11"/>
      <c r="IW8402" s="11"/>
      <c r="AMI8402" s="12"/>
      <c r="AMJ8402" s="12"/>
      <c r="AMK8402" s="12"/>
    </row>
    <row r="8403" spans="1:1025">
      <c r="A8403" s="23">
        <v>4</v>
      </c>
      <c r="B8403" s="23">
        <v>2000</v>
      </c>
      <c r="C8403" s="24">
        <v>-122.02</v>
      </c>
      <c r="D8403" s="24">
        <v>36.747</v>
      </c>
      <c r="E8403" s="24">
        <v>1</v>
      </c>
      <c r="F8403" s="27" t="s">
        <v>139</v>
      </c>
      <c r="G8403" s="24" t="s">
        <v>125</v>
      </c>
      <c r="H8403" s="1"/>
      <c r="I8403" s="1"/>
      <c r="AD8403" s="1"/>
      <c r="AE8403" s="1"/>
      <c r="AG8403" s="7"/>
      <c r="AH8403" s="7"/>
      <c r="AI8403" s="7"/>
      <c r="IU8403" s="11"/>
      <c r="IV8403" s="11"/>
      <c r="IW8403" s="11"/>
      <c r="AMI8403" s="12"/>
      <c r="AMJ8403" s="12"/>
      <c r="AMK8403" s="12"/>
    </row>
    <row r="8404" spans="1:1025">
      <c r="A8404" s="23">
        <v>5</v>
      </c>
      <c r="B8404" s="23">
        <v>2000</v>
      </c>
      <c r="C8404" s="24">
        <v>-122.02</v>
      </c>
      <c r="D8404" s="24">
        <v>36.747</v>
      </c>
      <c r="E8404" s="24">
        <v>1</v>
      </c>
      <c r="F8404" s="27" t="s">
        <v>140</v>
      </c>
      <c r="G8404" s="24" t="s">
        <v>125</v>
      </c>
      <c r="H8404" s="1"/>
      <c r="I8404" s="1"/>
      <c r="AD8404" s="1"/>
      <c r="AE8404" s="1"/>
      <c r="AG8404" s="7"/>
      <c r="AH8404" s="7"/>
      <c r="AI8404" s="7"/>
      <c r="IU8404" s="11"/>
      <c r="IV8404" s="11"/>
      <c r="IW8404" s="11"/>
      <c r="AMI8404" s="12"/>
      <c r="AMJ8404" s="12"/>
      <c r="AMK8404" s="12"/>
    </row>
    <row r="8405" spans="1:1025">
      <c r="A8405" s="23">
        <v>6</v>
      </c>
      <c r="B8405" s="23">
        <v>2000</v>
      </c>
      <c r="C8405" s="24">
        <v>-122.02</v>
      </c>
      <c r="D8405" s="24">
        <v>36.747</v>
      </c>
      <c r="E8405" s="24">
        <v>1</v>
      </c>
      <c r="F8405" s="27" t="s">
        <v>141</v>
      </c>
      <c r="G8405" s="24" t="s">
        <v>125</v>
      </c>
      <c r="H8405" s="1"/>
      <c r="I8405" s="1"/>
      <c r="AD8405" s="1"/>
      <c r="AE8405" s="1"/>
      <c r="AG8405" s="7"/>
      <c r="AH8405" s="7"/>
      <c r="AI8405" s="7"/>
      <c r="IU8405" s="11"/>
      <c r="IV8405" s="11"/>
      <c r="IW8405" s="11"/>
      <c r="AMI8405" s="12"/>
      <c r="AMJ8405" s="12"/>
      <c r="AMK8405" s="12"/>
    </row>
    <row r="8406" spans="1:1025">
      <c r="A8406" s="23">
        <v>7</v>
      </c>
      <c r="B8406" s="23">
        <v>2000</v>
      </c>
      <c r="C8406" s="24">
        <v>-122.02</v>
      </c>
      <c r="D8406" s="24">
        <v>36.747</v>
      </c>
      <c r="E8406" s="24">
        <v>1</v>
      </c>
      <c r="F8406" s="27" t="s">
        <v>142</v>
      </c>
      <c r="G8406" s="24" t="s">
        <v>125</v>
      </c>
      <c r="H8406" s="1"/>
      <c r="I8406" s="1"/>
      <c r="AD8406" s="1"/>
      <c r="AE8406" s="1"/>
      <c r="AG8406" s="7"/>
      <c r="AH8406" s="7"/>
      <c r="AI8406" s="7"/>
      <c r="IU8406" s="11"/>
      <c r="IV8406" s="11"/>
      <c r="IW8406" s="11"/>
      <c r="AMI8406" s="12"/>
      <c r="AMJ8406" s="12"/>
      <c r="AMK8406" s="12"/>
    </row>
    <row r="8407" spans="1:1025">
      <c r="A8407" s="23">
        <v>10</v>
      </c>
      <c r="B8407" s="23">
        <v>2000</v>
      </c>
      <c r="C8407" s="24">
        <v>-122.02</v>
      </c>
      <c r="D8407" s="24">
        <v>36.747</v>
      </c>
      <c r="E8407" s="24">
        <v>1</v>
      </c>
      <c r="F8407" s="27" t="s">
        <v>143</v>
      </c>
      <c r="G8407" s="24" t="s">
        <v>125</v>
      </c>
      <c r="H8407" s="1"/>
      <c r="I8407" s="1"/>
      <c r="AD8407" s="1"/>
      <c r="AE8407" s="1"/>
      <c r="AG8407" s="7"/>
      <c r="AH8407" s="7"/>
      <c r="AI8407" s="7"/>
      <c r="IU8407" s="11"/>
      <c r="IV8407" s="11"/>
      <c r="IW8407" s="11"/>
      <c r="AMI8407" s="12"/>
      <c r="AMJ8407" s="12"/>
      <c r="AMK8407" s="12"/>
    </row>
    <row r="8408" spans="1:1025">
      <c r="A8408" s="23">
        <v>10</v>
      </c>
      <c r="B8408" s="23">
        <v>2000</v>
      </c>
      <c r="C8408" s="24">
        <v>-122.02</v>
      </c>
      <c r="D8408" s="24">
        <v>36.747</v>
      </c>
      <c r="E8408" s="24">
        <v>1</v>
      </c>
      <c r="F8408" s="27" t="s">
        <v>144</v>
      </c>
      <c r="G8408" s="24" t="s">
        <v>125</v>
      </c>
      <c r="H8408" s="1"/>
      <c r="I8408" s="1"/>
      <c r="AD8408" s="1"/>
      <c r="AE8408" s="1"/>
      <c r="AG8408" s="7"/>
      <c r="AH8408" s="7"/>
      <c r="AI8408" s="7"/>
      <c r="IU8408" s="11"/>
      <c r="IV8408" s="11"/>
      <c r="IW8408" s="11"/>
      <c r="AMI8408" s="12"/>
      <c r="AMJ8408" s="12"/>
      <c r="AMK8408" s="12"/>
    </row>
    <row r="8409" spans="1:1025">
      <c r="A8409" s="23">
        <v>11</v>
      </c>
      <c r="B8409" s="23">
        <v>2000</v>
      </c>
      <c r="C8409" s="24">
        <v>-122.02</v>
      </c>
      <c r="D8409" s="24">
        <v>36.747</v>
      </c>
      <c r="E8409" s="24">
        <v>1</v>
      </c>
      <c r="F8409" s="27" t="s">
        <v>145</v>
      </c>
      <c r="G8409" s="24" t="s">
        <v>125</v>
      </c>
      <c r="H8409" s="1"/>
      <c r="I8409" s="1"/>
      <c r="AD8409" s="1"/>
      <c r="AE8409" s="1"/>
      <c r="AG8409" s="7"/>
      <c r="AH8409" s="7"/>
      <c r="AI8409" s="7"/>
      <c r="IU8409" s="11"/>
      <c r="IV8409" s="11"/>
      <c r="IW8409" s="11"/>
      <c r="AMI8409" s="12"/>
      <c r="AMJ8409" s="12"/>
      <c r="AMK8409" s="12"/>
    </row>
    <row r="8410" spans="1:1025">
      <c r="A8410" s="23">
        <v>12</v>
      </c>
      <c r="B8410" s="23">
        <v>2000</v>
      </c>
      <c r="C8410" s="24">
        <v>-122.02</v>
      </c>
      <c r="D8410" s="24">
        <v>36.747</v>
      </c>
      <c r="E8410" s="24">
        <v>1</v>
      </c>
      <c r="F8410" s="27" t="s">
        <v>146</v>
      </c>
      <c r="G8410" s="24" t="s">
        <v>125</v>
      </c>
      <c r="H8410" s="1"/>
      <c r="I8410" s="1"/>
      <c r="AD8410" s="1"/>
      <c r="AE8410" s="1"/>
      <c r="AG8410" s="7"/>
      <c r="AH8410" s="7"/>
      <c r="AI8410" s="7"/>
      <c r="IU8410" s="11"/>
      <c r="IV8410" s="11"/>
      <c r="IW8410" s="11"/>
      <c r="AMI8410" s="12"/>
      <c r="AMJ8410" s="12"/>
      <c r="AMK8410" s="12"/>
    </row>
    <row r="8411" spans="1:1025">
      <c r="A8411" s="23">
        <v>1</v>
      </c>
      <c r="B8411" s="23">
        <v>2001</v>
      </c>
      <c r="C8411" s="24">
        <v>-122.02</v>
      </c>
      <c r="D8411" s="24">
        <v>36.747</v>
      </c>
      <c r="E8411" s="24">
        <v>1</v>
      </c>
      <c r="F8411" s="27" t="s">
        <v>147</v>
      </c>
      <c r="G8411" s="24" t="s">
        <v>125</v>
      </c>
      <c r="H8411" s="1"/>
      <c r="I8411" s="1"/>
      <c r="AD8411" s="1"/>
      <c r="AE8411" s="1"/>
      <c r="AG8411" s="7"/>
      <c r="AH8411" s="7"/>
      <c r="AI8411" s="7"/>
      <c r="IU8411" s="11"/>
      <c r="IV8411" s="11"/>
      <c r="IW8411" s="11"/>
      <c r="AMI8411" s="12"/>
      <c r="AMJ8411" s="12"/>
      <c r="AMK8411" s="12"/>
    </row>
    <row r="8412" spans="1:1025">
      <c r="A8412" s="23">
        <v>2</v>
      </c>
      <c r="B8412" s="23">
        <v>2001</v>
      </c>
      <c r="C8412" s="24">
        <v>-122.02</v>
      </c>
      <c r="D8412" s="24">
        <v>36.747</v>
      </c>
      <c r="E8412" s="24">
        <v>1</v>
      </c>
      <c r="F8412" s="27" t="s">
        <v>140</v>
      </c>
      <c r="G8412" s="24" t="s">
        <v>125</v>
      </c>
      <c r="H8412" s="1"/>
      <c r="I8412" s="1"/>
      <c r="AD8412" s="1"/>
      <c r="AE8412" s="1"/>
      <c r="AG8412" s="7"/>
      <c r="AH8412" s="7"/>
      <c r="AI8412" s="7"/>
      <c r="IU8412" s="11"/>
      <c r="IV8412" s="11"/>
      <c r="IW8412" s="11"/>
      <c r="AMI8412" s="12"/>
      <c r="AMJ8412" s="12"/>
      <c r="AMK8412" s="12"/>
    </row>
    <row r="8413" spans="1:1025">
      <c r="A8413" s="23">
        <v>4</v>
      </c>
      <c r="B8413" s="23">
        <v>2001</v>
      </c>
      <c r="C8413" s="24">
        <v>-122.02</v>
      </c>
      <c r="D8413" s="24">
        <v>36.747</v>
      </c>
      <c r="E8413" s="24">
        <v>1</v>
      </c>
      <c r="F8413" s="27" t="s">
        <v>147</v>
      </c>
      <c r="G8413" s="24" t="s">
        <v>125</v>
      </c>
      <c r="H8413" s="1"/>
      <c r="I8413" s="1"/>
      <c r="AD8413" s="1"/>
      <c r="AE8413" s="1"/>
      <c r="AG8413" s="7"/>
      <c r="AH8413" s="7"/>
      <c r="AI8413" s="7"/>
      <c r="IU8413" s="11"/>
      <c r="IV8413" s="11"/>
      <c r="IW8413" s="11"/>
      <c r="AMI8413" s="12"/>
      <c r="AMJ8413" s="12"/>
      <c r="AMK8413" s="12"/>
    </row>
    <row r="8414" spans="1:1025">
      <c r="A8414" s="23">
        <v>4</v>
      </c>
      <c r="B8414" s="23">
        <v>2001</v>
      </c>
      <c r="C8414" s="24">
        <v>-122.02</v>
      </c>
      <c r="D8414" s="24">
        <v>36.747</v>
      </c>
      <c r="E8414" s="24">
        <v>1</v>
      </c>
      <c r="F8414" s="27" t="s">
        <v>148</v>
      </c>
      <c r="G8414" s="24" t="s">
        <v>125</v>
      </c>
      <c r="H8414" s="1"/>
      <c r="I8414" s="1"/>
      <c r="AD8414" s="1"/>
      <c r="AE8414" s="1"/>
      <c r="AG8414" s="7"/>
      <c r="AH8414" s="7"/>
      <c r="AI8414" s="7"/>
      <c r="IU8414" s="11"/>
      <c r="IV8414" s="11"/>
      <c r="IW8414" s="11"/>
      <c r="AMI8414" s="12"/>
      <c r="AMJ8414" s="12"/>
      <c r="AMK8414" s="12"/>
    </row>
    <row r="8415" spans="1:1025">
      <c r="A8415" s="23">
        <v>5</v>
      </c>
      <c r="B8415" s="23">
        <v>2001</v>
      </c>
      <c r="C8415" s="24">
        <v>-122.02</v>
      </c>
      <c r="D8415" s="24">
        <v>36.747</v>
      </c>
      <c r="E8415" s="24">
        <v>1</v>
      </c>
      <c r="F8415" s="27" t="s">
        <v>142</v>
      </c>
      <c r="G8415" s="24" t="s">
        <v>125</v>
      </c>
      <c r="H8415" s="1"/>
      <c r="I8415" s="1"/>
      <c r="AD8415" s="1"/>
      <c r="AE8415" s="1"/>
      <c r="AG8415" s="7"/>
      <c r="AH8415" s="7"/>
      <c r="AI8415" s="7"/>
      <c r="IU8415" s="11"/>
      <c r="IV8415" s="11"/>
      <c r="IW8415" s="11"/>
      <c r="AMI8415" s="12"/>
      <c r="AMJ8415" s="12"/>
      <c r="AMK8415" s="12"/>
    </row>
    <row r="8416" spans="1:1025">
      <c r="A8416" s="23">
        <v>6</v>
      </c>
      <c r="B8416" s="23">
        <v>2001</v>
      </c>
      <c r="C8416" s="24">
        <v>-122.02</v>
      </c>
      <c r="D8416" s="24">
        <v>36.747</v>
      </c>
      <c r="E8416" s="24">
        <v>1</v>
      </c>
      <c r="F8416" s="27" t="s">
        <v>149</v>
      </c>
      <c r="G8416" s="24" t="s">
        <v>125</v>
      </c>
      <c r="H8416" s="1"/>
      <c r="I8416" s="1"/>
      <c r="AD8416" s="1"/>
      <c r="AE8416" s="1"/>
      <c r="AG8416" s="7"/>
      <c r="AH8416" s="7"/>
      <c r="AI8416" s="7"/>
      <c r="IU8416" s="11"/>
      <c r="IV8416" s="11"/>
      <c r="IW8416" s="11"/>
      <c r="AMI8416" s="12"/>
      <c r="AMJ8416" s="12"/>
      <c r="AMK8416" s="12"/>
    </row>
    <row r="8417" spans="1:1025">
      <c r="A8417" s="23">
        <v>7</v>
      </c>
      <c r="B8417" s="23">
        <v>2001</v>
      </c>
      <c r="C8417" s="24">
        <v>-122.02</v>
      </c>
      <c r="D8417" s="24">
        <v>36.747</v>
      </c>
      <c r="E8417" s="24">
        <v>1</v>
      </c>
      <c r="F8417" s="27" t="s">
        <v>150</v>
      </c>
      <c r="G8417" s="24" t="s">
        <v>125</v>
      </c>
      <c r="H8417" s="1"/>
      <c r="I8417" s="1"/>
      <c r="AD8417" s="1"/>
      <c r="AE8417" s="1"/>
      <c r="AG8417" s="7"/>
      <c r="AH8417" s="7"/>
      <c r="AI8417" s="7"/>
      <c r="IU8417" s="11"/>
      <c r="IV8417" s="11"/>
      <c r="IW8417" s="11"/>
      <c r="AMI8417" s="12"/>
      <c r="AMJ8417" s="12"/>
      <c r="AMK8417" s="12"/>
    </row>
    <row r="8418" spans="1:1025">
      <c r="A8418" s="23">
        <v>9</v>
      </c>
      <c r="B8418" s="23">
        <v>2001</v>
      </c>
      <c r="C8418" s="24">
        <v>-122.02</v>
      </c>
      <c r="D8418" s="24">
        <v>36.747</v>
      </c>
      <c r="E8418" s="24">
        <v>1</v>
      </c>
      <c r="F8418" s="27" t="s">
        <v>151</v>
      </c>
      <c r="G8418" s="24" t="s">
        <v>125</v>
      </c>
      <c r="H8418" s="1"/>
      <c r="I8418" s="1"/>
      <c r="AD8418" s="1"/>
      <c r="AE8418" s="1"/>
      <c r="AG8418" s="7"/>
      <c r="AH8418" s="7"/>
      <c r="AI8418" s="7"/>
      <c r="IU8418" s="11"/>
      <c r="IV8418" s="11"/>
      <c r="IW8418" s="11"/>
      <c r="AMI8418" s="12"/>
      <c r="AMJ8418" s="12"/>
      <c r="AMK8418" s="12"/>
    </row>
    <row r="8419" spans="1:1025">
      <c r="A8419" s="23">
        <v>9</v>
      </c>
      <c r="B8419" s="23">
        <v>2001</v>
      </c>
      <c r="C8419" s="24">
        <v>-122.02</v>
      </c>
      <c r="D8419" s="24">
        <v>36.747</v>
      </c>
      <c r="E8419" s="24">
        <v>1</v>
      </c>
      <c r="F8419" s="27" t="s">
        <v>118</v>
      </c>
      <c r="G8419" s="24" t="s">
        <v>125</v>
      </c>
      <c r="H8419" s="1"/>
      <c r="I8419" s="1"/>
      <c r="AD8419" s="1"/>
      <c r="AE8419" s="1"/>
      <c r="AG8419" s="7"/>
      <c r="AH8419" s="7"/>
      <c r="AI8419" s="7"/>
      <c r="IU8419" s="11"/>
      <c r="IV8419" s="11"/>
      <c r="IW8419" s="11"/>
      <c r="AMI8419" s="12"/>
      <c r="AMJ8419" s="12"/>
      <c r="AMK8419" s="12"/>
    </row>
    <row r="8420" spans="1:1025">
      <c r="A8420" s="23">
        <v>10</v>
      </c>
      <c r="B8420" s="23">
        <v>2001</v>
      </c>
      <c r="C8420" s="24">
        <v>-122.02</v>
      </c>
      <c r="D8420" s="24">
        <v>36.747</v>
      </c>
      <c r="E8420" s="24">
        <v>1</v>
      </c>
      <c r="F8420" s="27" t="s">
        <v>118</v>
      </c>
      <c r="G8420" s="24" t="s">
        <v>125</v>
      </c>
      <c r="H8420" s="1"/>
      <c r="I8420" s="1"/>
      <c r="AD8420" s="1"/>
      <c r="AE8420" s="1"/>
      <c r="AG8420" s="7"/>
      <c r="AH8420" s="7"/>
      <c r="AI8420" s="7"/>
      <c r="IU8420" s="11"/>
      <c r="IV8420" s="11"/>
      <c r="IW8420" s="11"/>
      <c r="AMI8420" s="12"/>
      <c r="AMJ8420" s="12"/>
      <c r="AMK8420" s="12"/>
    </row>
    <row r="8421" spans="1:1025">
      <c r="A8421" s="23">
        <v>11</v>
      </c>
      <c r="B8421" s="23">
        <v>2001</v>
      </c>
      <c r="C8421" s="24">
        <v>-122.02</v>
      </c>
      <c r="D8421" s="24">
        <v>36.747</v>
      </c>
      <c r="E8421" s="24">
        <v>1</v>
      </c>
      <c r="F8421" s="27" t="s">
        <v>152</v>
      </c>
      <c r="G8421" s="24" t="s">
        <v>125</v>
      </c>
      <c r="H8421" s="1"/>
      <c r="I8421" s="1"/>
      <c r="AD8421" s="1"/>
      <c r="AE8421" s="1"/>
      <c r="AG8421" s="7"/>
      <c r="AH8421" s="7"/>
      <c r="AI8421" s="7"/>
      <c r="IU8421" s="11"/>
      <c r="IV8421" s="11"/>
      <c r="IW8421" s="11"/>
      <c r="AMI8421" s="12"/>
      <c r="AMJ8421" s="12"/>
      <c r="AMK8421" s="12"/>
    </row>
    <row r="8422" spans="1:1025">
      <c r="A8422" s="23">
        <v>11</v>
      </c>
      <c r="B8422" s="23">
        <v>2001</v>
      </c>
      <c r="C8422" s="24">
        <v>-122.02</v>
      </c>
      <c r="D8422" s="24">
        <v>36.747</v>
      </c>
      <c r="E8422" s="24">
        <v>1</v>
      </c>
      <c r="F8422" s="27" t="s">
        <v>153</v>
      </c>
      <c r="G8422" s="24" t="s">
        <v>125</v>
      </c>
      <c r="H8422" s="1"/>
      <c r="I8422" s="1"/>
      <c r="AD8422" s="1"/>
      <c r="AE8422" s="1"/>
      <c r="AG8422" s="7"/>
      <c r="AH8422" s="7"/>
      <c r="AI8422" s="7"/>
      <c r="IU8422" s="11"/>
      <c r="IV8422" s="11"/>
      <c r="IW8422" s="11"/>
      <c r="AMI8422" s="12"/>
      <c r="AMJ8422" s="12"/>
      <c r="AMK8422" s="12"/>
    </row>
    <row r="8423" spans="1:1025">
      <c r="A8423" s="23">
        <v>12</v>
      </c>
      <c r="B8423" s="23">
        <v>2001</v>
      </c>
      <c r="C8423" s="24">
        <v>-122.02</v>
      </c>
      <c r="D8423" s="24">
        <v>36.747</v>
      </c>
      <c r="E8423" s="24">
        <v>1</v>
      </c>
      <c r="F8423" s="27" t="s">
        <v>154</v>
      </c>
      <c r="G8423" s="24" t="s">
        <v>125</v>
      </c>
      <c r="H8423" s="1"/>
      <c r="I8423" s="1"/>
      <c r="AD8423" s="1"/>
      <c r="AE8423" s="1"/>
      <c r="AG8423" s="7"/>
      <c r="AH8423" s="7"/>
      <c r="AI8423" s="7"/>
      <c r="IU8423" s="11"/>
      <c r="IV8423" s="11"/>
      <c r="IW8423" s="11"/>
      <c r="AMI8423" s="12"/>
      <c r="AMJ8423" s="12"/>
      <c r="AMK8423" s="12"/>
    </row>
    <row r="8424" spans="1:1025">
      <c r="A8424" s="23">
        <v>3</v>
      </c>
      <c r="B8424" s="23">
        <v>2002</v>
      </c>
      <c r="C8424" s="24">
        <v>-122.02</v>
      </c>
      <c r="D8424" s="24">
        <v>36.747</v>
      </c>
      <c r="E8424" s="24">
        <v>1</v>
      </c>
      <c r="F8424" s="27" t="s">
        <v>155</v>
      </c>
      <c r="G8424" s="24" t="s">
        <v>125</v>
      </c>
      <c r="H8424" s="1"/>
      <c r="I8424" s="1"/>
      <c r="AD8424" s="1"/>
      <c r="AE8424" s="1"/>
      <c r="AG8424" s="7"/>
      <c r="AH8424" s="7"/>
      <c r="AI8424" s="7"/>
      <c r="IU8424" s="11"/>
      <c r="IV8424" s="11"/>
      <c r="IW8424" s="11"/>
      <c r="AMI8424" s="12"/>
      <c r="AMJ8424" s="12"/>
      <c r="AMK8424" s="12"/>
    </row>
    <row r="8425" spans="1:1025">
      <c r="A8425" s="23">
        <v>4</v>
      </c>
      <c r="B8425" s="23">
        <v>2002</v>
      </c>
      <c r="C8425" s="24">
        <v>-122.02</v>
      </c>
      <c r="D8425" s="24">
        <v>36.747</v>
      </c>
      <c r="E8425" s="24">
        <v>1</v>
      </c>
      <c r="F8425" s="27" t="s">
        <v>156</v>
      </c>
      <c r="G8425" s="24" t="s">
        <v>125</v>
      </c>
      <c r="H8425" s="1"/>
      <c r="I8425" s="1"/>
      <c r="AD8425" s="1"/>
      <c r="AE8425" s="1"/>
      <c r="AG8425" s="7"/>
      <c r="AH8425" s="7"/>
      <c r="AI8425" s="7"/>
      <c r="IU8425" s="11"/>
      <c r="IV8425" s="11"/>
      <c r="IW8425" s="11"/>
      <c r="AMI8425" s="12"/>
      <c r="AMJ8425" s="12"/>
      <c r="AMK8425" s="12"/>
    </row>
    <row r="8426" spans="1:1025">
      <c r="A8426" s="23">
        <v>4</v>
      </c>
      <c r="B8426" s="23">
        <v>2002</v>
      </c>
      <c r="C8426" s="24">
        <v>-122.02</v>
      </c>
      <c r="D8426" s="24">
        <v>36.747</v>
      </c>
      <c r="E8426" s="24">
        <v>1</v>
      </c>
      <c r="F8426" s="27" t="s">
        <v>157</v>
      </c>
      <c r="G8426" s="24" t="s">
        <v>125</v>
      </c>
      <c r="H8426" s="1"/>
      <c r="I8426" s="1"/>
      <c r="AD8426" s="1"/>
      <c r="AE8426" s="1"/>
      <c r="AG8426" s="7"/>
      <c r="AH8426" s="7"/>
      <c r="AI8426" s="7"/>
      <c r="IU8426" s="11"/>
      <c r="IV8426" s="11"/>
      <c r="IW8426" s="11"/>
      <c r="AMI8426" s="12"/>
      <c r="AMJ8426" s="12"/>
      <c r="AMK8426" s="12"/>
    </row>
    <row r="8427" spans="1:1025">
      <c r="A8427" s="23">
        <v>5</v>
      </c>
      <c r="B8427" s="23">
        <v>2002</v>
      </c>
      <c r="C8427" s="24">
        <v>-122.02</v>
      </c>
      <c r="D8427" s="24">
        <v>36.747</v>
      </c>
      <c r="E8427" s="24">
        <v>1</v>
      </c>
      <c r="F8427" s="27" t="s">
        <v>158</v>
      </c>
      <c r="G8427" s="24" t="s">
        <v>125</v>
      </c>
      <c r="H8427" s="1"/>
      <c r="I8427" s="1"/>
      <c r="AD8427" s="1"/>
      <c r="AE8427" s="1"/>
      <c r="AG8427" s="7"/>
      <c r="AH8427" s="7"/>
      <c r="AI8427" s="7"/>
      <c r="IU8427" s="11"/>
      <c r="IV8427" s="11"/>
      <c r="IW8427" s="11"/>
      <c r="AMI8427" s="12"/>
      <c r="AMJ8427" s="12"/>
      <c r="AMK8427" s="12"/>
    </row>
    <row r="8428" spans="1:1025">
      <c r="A8428" s="23">
        <v>6</v>
      </c>
      <c r="B8428" s="23">
        <v>2002</v>
      </c>
      <c r="C8428" s="24">
        <v>-122.02</v>
      </c>
      <c r="D8428" s="24">
        <v>36.747</v>
      </c>
      <c r="E8428" s="24">
        <v>1</v>
      </c>
      <c r="F8428" s="27" t="s">
        <v>159</v>
      </c>
      <c r="G8428" s="24" t="s">
        <v>125</v>
      </c>
      <c r="H8428" s="1"/>
      <c r="I8428" s="1"/>
      <c r="AD8428" s="1"/>
      <c r="AE8428" s="1"/>
      <c r="AG8428" s="7"/>
      <c r="AH8428" s="7"/>
      <c r="AI8428" s="7"/>
      <c r="IU8428" s="11"/>
      <c r="IV8428" s="11"/>
      <c r="IW8428" s="11"/>
      <c r="AMI8428" s="12"/>
      <c r="AMJ8428" s="12"/>
      <c r="AMK8428" s="12"/>
    </row>
    <row r="8429" spans="1:1025">
      <c r="A8429" s="23">
        <v>6</v>
      </c>
      <c r="B8429" s="23">
        <v>2002</v>
      </c>
      <c r="C8429" s="24">
        <v>-122.02</v>
      </c>
      <c r="D8429" s="24">
        <v>36.747</v>
      </c>
      <c r="E8429" s="24">
        <v>1</v>
      </c>
      <c r="F8429" s="27" t="s">
        <v>160</v>
      </c>
      <c r="G8429" s="24" t="s">
        <v>125</v>
      </c>
      <c r="H8429" s="1"/>
      <c r="I8429" s="1"/>
      <c r="AD8429" s="1"/>
      <c r="AE8429" s="1"/>
      <c r="AG8429" s="7"/>
      <c r="AH8429" s="7"/>
      <c r="AI8429" s="7"/>
      <c r="IU8429" s="11"/>
      <c r="IV8429" s="11"/>
      <c r="IW8429" s="11"/>
      <c r="AMI8429" s="12"/>
      <c r="AMJ8429" s="12"/>
      <c r="AMK8429" s="12"/>
    </row>
    <row r="8430" spans="1:1025">
      <c r="A8430" s="23">
        <v>7</v>
      </c>
      <c r="B8430" s="23">
        <v>2002</v>
      </c>
      <c r="C8430" s="24">
        <v>-122.02</v>
      </c>
      <c r="D8430" s="24">
        <v>36.747</v>
      </c>
      <c r="E8430" s="24">
        <v>1</v>
      </c>
      <c r="F8430" s="27" t="s">
        <v>161</v>
      </c>
      <c r="G8430" s="24" t="s">
        <v>125</v>
      </c>
      <c r="H8430" s="1"/>
      <c r="I8430" s="1"/>
      <c r="AD8430" s="1"/>
      <c r="AE8430" s="1"/>
      <c r="AG8430" s="7"/>
      <c r="AH8430" s="7"/>
      <c r="AI8430" s="7"/>
      <c r="IU8430" s="11"/>
      <c r="IV8430" s="11"/>
      <c r="IW8430" s="11"/>
      <c r="AMI8430" s="12"/>
      <c r="AMJ8430" s="12"/>
      <c r="AMK8430" s="12"/>
    </row>
    <row r="8431" spans="1:1025">
      <c r="A8431" s="23">
        <v>8</v>
      </c>
      <c r="B8431" s="23">
        <v>2002</v>
      </c>
      <c r="C8431" s="24">
        <v>-122.02</v>
      </c>
      <c r="D8431" s="24">
        <v>36.747</v>
      </c>
      <c r="E8431" s="24">
        <v>1</v>
      </c>
      <c r="F8431" s="27" t="s">
        <v>132</v>
      </c>
      <c r="G8431" s="24" t="s">
        <v>125</v>
      </c>
      <c r="H8431" s="1"/>
      <c r="I8431" s="1"/>
      <c r="AD8431" s="1"/>
      <c r="AE8431" s="1"/>
      <c r="AG8431" s="7"/>
      <c r="AH8431" s="7"/>
      <c r="AI8431" s="7"/>
      <c r="IU8431" s="11"/>
      <c r="IV8431" s="11"/>
      <c r="IW8431" s="11"/>
      <c r="AMI8431" s="12"/>
      <c r="AMJ8431" s="12"/>
      <c r="AMK8431" s="12"/>
    </row>
    <row r="8432" spans="1:1025">
      <c r="A8432" s="23">
        <v>8</v>
      </c>
      <c r="B8432" s="23">
        <v>2002</v>
      </c>
      <c r="C8432" s="24">
        <v>-122.02</v>
      </c>
      <c r="D8432" s="24">
        <v>36.747</v>
      </c>
      <c r="E8432" s="24">
        <v>1</v>
      </c>
      <c r="F8432" s="27" t="s">
        <v>159</v>
      </c>
      <c r="G8432" s="24" t="s">
        <v>125</v>
      </c>
      <c r="H8432" s="1"/>
      <c r="I8432" s="1"/>
      <c r="AD8432" s="1"/>
      <c r="AE8432" s="1"/>
      <c r="AG8432" s="7"/>
      <c r="AH8432" s="7"/>
      <c r="AI8432" s="7"/>
      <c r="IU8432" s="11"/>
      <c r="IV8432" s="11"/>
      <c r="IW8432" s="11"/>
      <c r="AMI8432" s="12"/>
      <c r="AMJ8432" s="12"/>
      <c r="AMK8432" s="12"/>
    </row>
    <row r="8433" spans="1:1025">
      <c r="A8433" s="23">
        <v>9</v>
      </c>
      <c r="B8433" s="23">
        <v>2002</v>
      </c>
      <c r="C8433" s="24">
        <v>-122.02</v>
      </c>
      <c r="D8433" s="24">
        <v>36.747</v>
      </c>
      <c r="E8433" s="24">
        <v>1</v>
      </c>
      <c r="F8433" s="27" t="s">
        <v>162</v>
      </c>
      <c r="G8433" s="24" t="s">
        <v>125</v>
      </c>
      <c r="H8433" s="1"/>
      <c r="I8433" s="1"/>
      <c r="AD8433" s="1"/>
      <c r="AE8433" s="1"/>
      <c r="AG8433" s="7"/>
      <c r="AH8433" s="7"/>
      <c r="AI8433" s="7"/>
      <c r="IU8433" s="11"/>
      <c r="IV8433" s="11"/>
      <c r="IW8433" s="11"/>
      <c r="AMI8433" s="12"/>
      <c r="AMJ8433" s="12"/>
      <c r="AMK8433" s="12"/>
    </row>
    <row r="8434" spans="1:1025">
      <c r="A8434" s="23">
        <v>10</v>
      </c>
      <c r="B8434" s="23">
        <v>2002</v>
      </c>
      <c r="C8434" s="24">
        <v>-122.02</v>
      </c>
      <c r="D8434" s="24">
        <v>36.747</v>
      </c>
      <c r="E8434" s="24">
        <v>1</v>
      </c>
      <c r="F8434" s="27" t="s">
        <v>141</v>
      </c>
      <c r="G8434" s="24" t="s">
        <v>125</v>
      </c>
      <c r="H8434" s="1"/>
      <c r="I8434" s="1"/>
      <c r="AD8434" s="1"/>
      <c r="AE8434" s="1"/>
      <c r="AG8434" s="7"/>
      <c r="AH8434" s="7"/>
      <c r="AI8434" s="7"/>
      <c r="IU8434" s="11"/>
      <c r="IV8434" s="11"/>
      <c r="IW8434" s="11"/>
      <c r="AMI8434" s="12"/>
      <c r="AMJ8434" s="12"/>
      <c r="AMK8434" s="12"/>
    </row>
    <row r="8435" spans="1:1025">
      <c r="A8435" s="23">
        <v>10</v>
      </c>
      <c r="B8435" s="23">
        <v>2002</v>
      </c>
      <c r="C8435" s="24">
        <v>-122.02</v>
      </c>
      <c r="D8435" s="24">
        <v>36.747</v>
      </c>
      <c r="E8435" s="24">
        <v>1</v>
      </c>
      <c r="F8435" s="27" t="s">
        <v>163</v>
      </c>
      <c r="G8435" s="24" t="s">
        <v>125</v>
      </c>
      <c r="H8435" s="1"/>
      <c r="I8435" s="1"/>
      <c r="AD8435" s="1"/>
      <c r="AE8435" s="1"/>
      <c r="AG8435" s="7"/>
      <c r="AH8435" s="7"/>
      <c r="AI8435" s="7"/>
      <c r="IU8435" s="11"/>
      <c r="IV8435" s="11"/>
      <c r="IW8435" s="11"/>
      <c r="AMI8435" s="12"/>
      <c r="AMJ8435" s="12"/>
      <c r="AMK8435" s="12"/>
    </row>
    <row r="8436" spans="1:1025">
      <c r="A8436" s="23">
        <v>11</v>
      </c>
      <c r="B8436" s="23">
        <v>2002</v>
      </c>
      <c r="C8436" s="24">
        <v>-122.02</v>
      </c>
      <c r="D8436" s="24">
        <v>36.747</v>
      </c>
      <c r="E8436" s="24">
        <v>1</v>
      </c>
      <c r="F8436" s="27" t="s">
        <v>164</v>
      </c>
      <c r="G8436" s="24" t="s">
        <v>125</v>
      </c>
      <c r="H8436" s="1"/>
      <c r="I8436" s="1"/>
      <c r="AD8436" s="1"/>
      <c r="AE8436" s="1"/>
      <c r="AG8436" s="7"/>
      <c r="AH8436" s="7"/>
      <c r="AI8436" s="7"/>
      <c r="IU8436" s="11"/>
      <c r="IV8436" s="11"/>
      <c r="IW8436" s="11"/>
      <c r="AMI8436" s="12"/>
      <c r="AMJ8436" s="12"/>
      <c r="AMK8436" s="12"/>
    </row>
    <row r="8437" spans="1:1025">
      <c r="A8437" s="23">
        <v>1</v>
      </c>
      <c r="B8437" s="23">
        <v>2003</v>
      </c>
      <c r="C8437" s="24">
        <v>-122.02</v>
      </c>
      <c r="D8437" s="24">
        <v>36.747</v>
      </c>
      <c r="E8437" s="24">
        <v>1</v>
      </c>
      <c r="F8437" s="27" t="s">
        <v>165</v>
      </c>
      <c r="G8437" s="24" t="s">
        <v>125</v>
      </c>
      <c r="H8437" s="1"/>
      <c r="I8437" s="1"/>
      <c r="AD8437" s="1"/>
      <c r="AE8437" s="1"/>
      <c r="AG8437" s="7"/>
      <c r="AH8437" s="7"/>
      <c r="AI8437" s="7"/>
      <c r="IU8437" s="11"/>
      <c r="IV8437" s="11"/>
      <c r="IW8437" s="11"/>
      <c r="AMI8437" s="12"/>
      <c r="AMJ8437" s="12"/>
      <c r="AMK8437" s="12"/>
    </row>
    <row r="8438" spans="1:1025">
      <c r="A8438" s="23">
        <v>1</v>
      </c>
      <c r="B8438" s="23">
        <v>2003</v>
      </c>
      <c r="C8438" s="24">
        <v>-122.02</v>
      </c>
      <c r="D8438" s="24">
        <v>36.747</v>
      </c>
      <c r="E8438" s="24">
        <v>1</v>
      </c>
      <c r="F8438" s="27" t="s">
        <v>144</v>
      </c>
      <c r="G8438" s="24" t="s">
        <v>125</v>
      </c>
      <c r="H8438" s="1"/>
      <c r="I8438" s="1"/>
      <c r="AD8438" s="1"/>
      <c r="AE8438" s="1"/>
      <c r="AG8438" s="7"/>
      <c r="AH8438" s="7"/>
      <c r="AI8438" s="7"/>
      <c r="IU8438" s="11"/>
      <c r="IV8438" s="11"/>
      <c r="IW8438" s="11"/>
      <c r="AMI8438" s="12"/>
      <c r="AMJ8438" s="12"/>
      <c r="AMK8438" s="12"/>
    </row>
    <row r="8439" spans="1:1025">
      <c r="A8439" s="23">
        <v>3</v>
      </c>
      <c r="B8439" s="23">
        <v>2003</v>
      </c>
      <c r="C8439" s="24">
        <v>-122.02</v>
      </c>
      <c r="D8439" s="24">
        <v>36.747</v>
      </c>
      <c r="E8439" s="24">
        <v>1</v>
      </c>
      <c r="F8439" s="27" t="s">
        <v>166</v>
      </c>
      <c r="G8439" s="24" t="s">
        <v>125</v>
      </c>
      <c r="H8439" s="1"/>
      <c r="I8439" s="1"/>
      <c r="AD8439" s="1"/>
      <c r="AE8439" s="1"/>
      <c r="AG8439" s="7"/>
      <c r="AH8439" s="7"/>
      <c r="AI8439" s="7"/>
      <c r="IU8439" s="11"/>
      <c r="IV8439" s="11"/>
      <c r="IW8439" s="11"/>
      <c r="AMI8439" s="12"/>
      <c r="AMJ8439" s="12"/>
      <c r="AMK8439" s="12"/>
    </row>
    <row r="8440" spans="1:1025">
      <c r="A8440" s="23">
        <v>3</v>
      </c>
      <c r="B8440" s="23">
        <v>2003</v>
      </c>
      <c r="C8440" s="24">
        <v>-122.02</v>
      </c>
      <c r="D8440" s="24">
        <v>36.747</v>
      </c>
      <c r="E8440" s="24">
        <v>1</v>
      </c>
      <c r="F8440" s="27" t="s">
        <v>167</v>
      </c>
      <c r="G8440" s="24" t="s">
        <v>125</v>
      </c>
      <c r="H8440" s="1"/>
      <c r="I8440" s="1"/>
      <c r="AD8440" s="1"/>
      <c r="AE8440" s="1"/>
      <c r="AG8440" s="7"/>
      <c r="AH8440" s="7"/>
      <c r="AI8440" s="7"/>
      <c r="IU8440" s="11"/>
      <c r="IV8440" s="11"/>
      <c r="IW8440" s="11"/>
      <c r="AMI8440" s="12"/>
      <c r="AMJ8440" s="12"/>
      <c r="AMK8440" s="12"/>
    </row>
    <row r="8441" spans="1:1025">
      <c r="A8441" s="23">
        <v>4</v>
      </c>
      <c r="B8441" s="23">
        <v>2003</v>
      </c>
      <c r="C8441" s="24">
        <v>-122.02</v>
      </c>
      <c r="D8441" s="24">
        <v>36.747</v>
      </c>
      <c r="E8441" s="24">
        <v>1</v>
      </c>
      <c r="F8441" s="27" t="s">
        <v>150</v>
      </c>
      <c r="G8441" s="24" t="s">
        <v>125</v>
      </c>
      <c r="H8441" s="1"/>
      <c r="I8441" s="1"/>
      <c r="AD8441" s="1"/>
      <c r="AE8441" s="1"/>
      <c r="AG8441" s="7"/>
      <c r="AH8441" s="7"/>
      <c r="AI8441" s="7"/>
      <c r="IU8441" s="11"/>
      <c r="IV8441" s="11"/>
      <c r="IW8441" s="11"/>
      <c r="AMI8441" s="12"/>
      <c r="AMJ8441" s="12"/>
      <c r="AMK8441" s="12"/>
    </row>
    <row r="8442" spans="1:1025">
      <c r="A8442" s="23">
        <v>4</v>
      </c>
      <c r="B8442" s="23">
        <v>2003</v>
      </c>
      <c r="C8442" s="24">
        <v>-122.02</v>
      </c>
      <c r="D8442" s="24">
        <v>36.747</v>
      </c>
      <c r="E8442" s="24">
        <v>1</v>
      </c>
      <c r="F8442" s="27" t="s">
        <v>168</v>
      </c>
      <c r="G8442" s="24" t="s">
        <v>125</v>
      </c>
      <c r="H8442" s="1"/>
      <c r="I8442" s="1"/>
      <c r="AD8442" s="1"/>
      <c r="AE8442" s="1"/>
      <c r="AG8442" s="7"/>
      <c r="AH8442" s="7"/>
      <c r="AI8442" s="7"/>
      <c r="IU8442" s="11"/>
      <c r="IV8442" s="11"/>
      <c r="IW8442" s="11"/>
      <c r="AMI8442" s="12"/>
      <c r="AMJ8442" s="12"/>
      <c r="AMK8442" s="12"/>
    </row>
    <row r="8443" spans="1:1025">
      <c r="A8443" s="23">
        <v>5</v>
      </c>
      <c r="B8443" s="23">
        <v>2003</v>
      </c>
      <c r="C8443" s="24">
        <v>-122.02</v>
      </c>
      <c r="D8443" s="24">
        <v>36.747</v>
      </c>
      <c r="E8443" s="24">
        <v>1</v>
      </c>
      <c r="F8443" s="27" t="s">
        <v>169</v>
      </c>
      <c r="G8443" s="24" t="s">
        <v>125</v>
      </c>
      <c r="H8443" s="1"/>
      <c r="I8443" s="1"/>
      <c r="AD8443" s="1"/>
      <c r="AE8443" s="1"/>
      <c r="AG8443" s="7"/>
      <c r="AH8443" s="7"/>
      <c r="AI8443" s="7"/>
      <c r="IU8443" s="11"/>
      <c r="IV8443" s="11"/>
      <c r="IW8443" s="11"/>
      <c r="AMI8443" s="12"/>
      <c r="AMJ8443" s="12"/>
      <c r="AMK8443" s="12"/>
    </row>
    <row r="8444" spans="1:1025">
      <c r="A8444" s="23">
        <v>6</v>
      </c>
      <c r="B8444" s="23">
        <v>2003</v>
      </c>
      <c r="C8444" s="24">
        <v>-122.02</v>
      </c>
      <c r="D8444" s="24">
        <v>36.747</v>
      </c>
      <c r="E8444" s="24">
        <v>1</v>
      </c>
      <c r="F8444" s="27" t="s">
        <v>170</v>
      </c>
      <c r="G8444" s="24" t="s">
        <v>125</v>
      </c>
      <c r="H8444" s="1"/>
      <c r="I8444" s="1"/>
      <c r="AD8444" s="1"/>
      <c r="AE8444" s="1"/>
      <c r="AG8444" s="7"/>
      <c r="AH8444" s="7"/>
      <c r="AI8444" s="7"/>
      <c r="IU8444" s="11"/>
      <c r="IV8444" s="11"/>
      <c r="IW8444" s="11"/>
      <c r="AMI8444" s="12"/>
      <c r="AMJ8444" s="12"/>
      <c r="AMK8444" s="12"/>
    </row>
    <row r="8445" spans="1:1025">
      <c r="A8445" s="23">
        <v>8</v>
      </c>
      <c r="B8445" s="23">
        <v>2003</v>
      </c>
      <c r="C8445" s="24">
        <v>-122.02</v>
      </c>
      <c r="D8445" s="24">
        <v>36.747</v>
      </c>
      <c r="E8445" s="24">
        <v>1</v>
      </c>
      <c r="F8445" s="27" t="s">
        <v>171</v>
      </c>
      <c r="G8445" s="24" t="s">
        <v>125</v>
      </c>
      <c r="H8445" s="1"/>
      <c r="I8445" s="1"/>
      <c r="AD8445" s="1"/>
      <c r="AE8445" s="1"/>
      <c r="AG8445" s="7"/>
      <c r="AH8445" s="7"/>
      <c r="AI8445" s="7"/>
      <c r="IU8445" s="11"/>
      <c r="IV8445" s="11"/>
      <c r="IW8445" s="11"/>
      <c r="AMI8445" s="12"/>
      <c r="AMJ8445" s="12"/>
      <c r="AMK8445" s="12"/>
    </row>
    <row r="8446" spans="1:1025">
      <c r="A8446" s="23">
        <v>9</v>
      </c>
      <c r="B8446" s="23">
        <v>2003</v>
      </c>
      <c r="C8446" s="24">
        <v>-122.02</v>
      </c>
      <c r="D8446" s="24">
        <v>36.747</v>
      </c>
      <c r="E8446" s="24">
        <v>1</v>
      </c>
      <c r="F8446" s="27" t="s">
        <v>172</v>
      </c>
      <c r="G8446" s="24" t="s">
        <v>125</v>
      </c>
      <c r="H8446" s="1"/>
      <c r="I8446" s="1"/>
      <c r="AD8446" s="1"/>
      <c r="AE8446" s="1"/>
      <c r="AG8446" s="7"/>
      <c r="AH8446" s="7"/>
      <c r="AI8446" s="7"/>
      <c r="IU8446" s="11"/>
      <c r="IV8446" s="11"/>
      <c r="IW8446" s="11"/>
      <c r="AMI8446" s="12"/>
      <c r="AMJ8446" s="12"/>
      <c r="AMK8446" s="12"/>
    </row>
    <row r="8447" spans="1:1025">
      <c r="A8447" s="23">
        <v>10</v>
      </c>
      <c r="B8447" s="23">
        <v>2003</v>
      </c>
      <c r="C8447" s="24">
        <v>-122.02</v>
      </c>
      <c r="D8447" s="24">
        <v>36.747</v>
      </c>
      <c r="E8447" s="24">
        <v>1</v>
      </c>
      <c r="F8447" s="27" t="s">
        <v>173</v>
      </c>
      <c r="G8447" s="24" t="s">
        <v>125</v>
      </c>
      <c r="H8447" s="1"/>
      <c r="I8447" s="1"/>
      <c r="AD8447" s="1"/>
      <c r="AE8447" s="1"/>
      <c r="AG8447" s="7"/>
      <c r="AH8447" s="7"/>
      <c r="AI8447" s="7"/>
      <c r="IU8447" s="11"/>
      <c r="IV8447" s="11"/>
      <c r="IW8447" s="11"/>
      <c r="AMI8447" s="12"/>
      <c r="AMJ8447" s="12"/>
      <c r="AMK8447" s="12"/>
    </row>
    <row r="8448" spans="1:1025">
      <c r="A8448" s="23">
        <v>11</v>
      </c>
      <c r="B8448" s="23">
        <v>2003</v>
      </c>
      <c r="C8448" s="24">
        <v>-122.02</v>
      </c>
      <c r="D8448" s="24">
        <v>36.747</v>
      </c>
      <c r="E8448" s="24">
        <v>1</v>
      </c>
      <c r="F8448" s="27" t="s">
        <v>155</v>
      </c>
      <c r="G8448" s="24" t="s">
        <v>125</v>
      </c>
      <c r="H8448" s="1"/>
      <c r="I8448" s="1"/>
      <c r="AD8448" s="1"/>
      <c r="AE8448" s="1"/>
      <c r="AG8448" s="7"/>
      <c r="AH8448" s="7"/>
      <c r="AI8448" s="7"/>
      <c r="IU8448" s="11"/>
      <c r="IV8448" s="11"/>
      <c r="IW8448" s="11"/>
      <c r="AMI8448" s="12"/>
      <c r="AMJ8448" s="12"/>
      <c r="AMK8448" s="12"/>
    </row>
    <row r="8449" spans="1:1025">
      <c r="A8449" s="23">
        <v>12</v>
      </c>
      <c r="B8449" s="23">
        <v>2003</v>
      </c>
      <c r="C8449" s="24">
        <v>-122.02</v>
      </c>
      <c r="D8449" s="24">
        <v>36.747</v>
      </c>
      <c r="E8449" s="24">
        <v>1</v>
      </c>
      <c r="F8449" s="27" t="s">
        <v>174</v>
      </c>
      <c r="G8449" s="24" t="s">
        <v>125</v>
      </c>
      <c r="H8449" s="1"/>
      <c r="I8449" s="1"/>
      <c r="AD8449" s="1"/>
      <c r="AE8449" s="1"/>
      <c r="AG8449" s="7"/>
      <c r="AH8449" s="7"/>
      <c r="AI8449" s="7"/>
      <c r="IU8449" s="11"/>
      <c r="IV8449" s="11"/>
      <c r="IW8449" s="11"/>
      <c r="AMI8449" s="12"/>
      <c r="AMJ8449" s="12"/>
      <c r="AMK8449" s="12"/>
    </row>
    <row r="8450" spans="1:1025">
      <c r="A8450" s="23">
        <v>1</v>
      </c>
      <c r="B8450" s="23">
        <v>2004</v>
      </c>
      <c r="C8450" s="24">
        <v>-122.02</v>
      </c>
      <c r="D8450" s="24">
        <v>36.747</v>
      </c>
      <c r="E8450" s="24">
        <v>1</v>
      </c>
      <c r="F8450" s="27" t="s">
        <v>175</v>
      </c>
      <c r="G8450" s="24" t="s">
        <v>125</v>
      </c>
      <c r="H8450" s="1"/>
      <c r="I8450" s="1"/>
      <c r="AD8450" s="1"/>
      <c r="AE8450" s="1"/>
      <c r="AG8450" s="7"/>
      <c r="AH8450" s="7"/>
      <c r="AI8450" s="7"/>
      <c r="IU8450" s="11"/>
      <c r="IV8450" s="11"/>
      <c r="IW8450" s="11"/>
      <c r="AMI8450" s="12"/>
      <c r="AMJ8450" s="12"/>
      <c r="AMK8450" s="12"/>
    </row>
    <row r="8451" spans="1:1025">
      <c r="A8451" s="23">
        <v>2</v>
      </c>
      <c r="B8451" s="23">
        <v>2004</v>
      </c>
      <c r="C8451" s="24">
        <v>-122.02</v>
      </c>
      <c r="D8451" s="24">
        <v>36.747</v>
      </c>
      <c r="E8451" s="24">
        <v>1</v>
      </c>
      <c r="F8451" s="27" t="s">
        <v>176</v>
      </c>
      <c r="G8451" s="24" t="s">
        <v>125</v>
      </c>
      <c r="H8451" s="1"/>
      <c r="I8451" s="1"/>
      <c r="AD8451" s="1"/>
      <c r="AE8451" s="1"/>
      <c r="AG8451" s="7"/>
      <c r="AH8451" s="7"/>
      <c r="AI8451" s="7"/>
      <c r="IU8451" s="11"/>
      <c r="IV8451" s="11"/>
      <c r="IW8451" s="11"/>
      <c r="AMI8451" s="12"/>
      <c r="AMJ8451" s="12"/>
      <c r="AMK8451" s="12"/>
    </row>
    <row r="8452" spans="1:1025">
      <c r="A8452" s="23">
        <v>3</v>
      </c>
      <c r="B8452" s="23">
        <v>2004</v>
      </c>
      <c r="C8452" s="24">
        <v>-122.02</v>
      </c>
      <c r="D8452" s="24">
        <v>36.747</v>
      </c>
      <c r="E8452" s="24">
        <v>1</v>
      </c>
      <c r="F8452" s="27" t="s">
        <v>177</v>
      </c>
      <c r="G8452" s="24" t="s">
        <v>125</v>
      </c>
      <c r="H8452" s="1"/>
      <c r="I8452" s="1"/>
      <c r="AD8452" s="1"/>
      <c r="AE8452" s="1"/>
      <c r="AG8452" s="7"/>
      <c r="AH8452" s="7"/>
      <c r="AI8452" s="7"/>
      <c r="IU8452" s="11"/>
      <c r="IV8452" s="11"/>
      <c r="IW8452" s="11"/>
      <c r="AMI8452" s="12"/>
      <c r="AMJ8452" s="12"/>
      <c r="AMK8452" s="12"/>
    </row>
    <row r="8453" spans="1:1025">
      <c r="A8453" s="23">
        <v>3</v>
      </c>
      <c r="B8453" s="23">
        <v>2004</v>
      </c>
      <c r="C8453" s="24">
        <v>-122.02</v>
      </c>
      <c r="D8453" s="24">
        <v>36.747</v>
      </c>
      <c r="E8453" s="24">
        <v>1</v>
      </c>
      <c r="F8453" s="27" t="s">
        <v>136</v>
      </c>
      <c r="G8453" s="24" t="s">
        <v>125</v>
      </c>
      <c r="H8453" s="1"/>
      <c r="I8453" s="1"/>
      <c r="AD8453" s="1"/>
      <c r="AE8453" s="1"/>
      <c r="AG8453" s="7"/>
      <c r="AH8453" s="7"/>
      <c r="AI8453" s="7"/>
      <c r="IU8453" s="11"/>
      <c r="IV8453" s="11"/>
      <c r="IW8453" s="11"/>
      <c r="AMI8453" s="12"/>
      <c r="AMJ8453" s="12"/>
      <c r="AMK8453" s="12"/>
    </row>
    <row r="8454" spans="1:1025">
      <c r="A8454" s="23">
        <v>5</v>
      </c>
      <c r="B8454" s="23">
        <v>2004</v>
      </c>
      <c r="C8454" s="24">
        <v>-122.02</v>
      </c>
      <c r="D8454" s="24">
        <v>36.747</v>
      </c>
      <c r="E8454" s="24">
        <v>1</v>
      </c>
      <c r="F8454" s="27" t="s">
        <v>178</v>
      </c>
      <c r="G8454" s="24" t="s">
        <v>125</v>
      </c>
      <c r="H8454" s="1"/>
      <c r="I8454" s="1"/>
      <c r="AD8454" s="1"/>
      <c r="AE8454" s="1"/>
      <c r="AG8454" s="7"/>
      <c r="AH8454" s="7"/>
      <c r="AI8454" s="7"/>
      <c r="IU8454" s="11"/>
      <c r="IV8454" s="11"/>
      <c r="IW8454" s="11"/>
      <c r="AMI8454" s="12"/>
      <c r="AMJ8454" s="12"/>
      <c r="AMK8454" s="12"/>
    </row>
    <row r="8455" spans="1:1025">
      <c r="A8455" s="23">
        <v>5</v>
      </c>
      <c r="B8455" s="23">
        <v>2004</v>
      </c>
      <c r="C8455" s="24">
        <v>-122.02</v>
      </c>
      <c r="D8455" s="24">
        <v>36.747</v>
      </c>
      <c r="E8455" s="24">
        <v>1</v>
      </c>
      <c r="F8455" s="27" t="s">
        <v>179</v>
      </c>
      <c r="G8455" s="24" t="s">
        <v>125</v>
      </c>
      <c r="H8455" s="1"/>
      <c r="I8455" s="1"/>
      <c r="AD8455" s="1"/>
      <c r="AE8455" s="1"/>
      <c r="AG8455" s="7"/>
      <c r="AH8455" s="7"/>
      <c r="AI8455" s="7"/>
      <c r="IU8455" s="11"/>
      <c r="IV8455" s="11"/>
      <c r="IW8455" s="11"/>
      <c r="AMI8455" s="12"/>
      <c r="AMJ8455" s="12"/>
      <c r="AMK8455" s="12"/>
    </row>
    <row r="8456" spans="1:1025">
      <c r="A8456" s="23">
        <v>6</v>
      </c>
      <c r="B8456" s="23">
        <v>2004</v>
      </c>
      <c r="C8456" s="24">
        <v>-122.02</v>
      </c>
      <c r="D8456" s="24">
        <v>36.747</v>
      </c>
      <c r="E8456" s="24">
        <v>1</v>
      </c>
      <c r="F8456" s="27" t="s">
        <v>180</v>
      </c>
      <c r="G8456" s="24" t="s">
        <v>125</v>
      </c>
      <c r="H8456" s="1"/>
      <c r="I8456" s="1"/>
      <c r="AD8456" s="1"/>
      <c r="AE8456" s="1"/>
      <c r="AG8456" s="7"/>
      <c r="AH8456" s="7"/>
      <c r="AI8456" s="7"/>
      <c r="IU8456" s="11"/>
      <c r="IV8456" s="11"/>
      <c r="IW8456" s="11"/>
      <c r="AMI8456" s="12"/>
      <c r="AMJ8456" s="12"/>
      <c r="AMK8456" s="12"/>
    </row>
    <row r="8457" spans="1:1025">
      <c r="A8457" s="23">
        <v>7</v>
      </c>
      <c r="B8457" s="23">
        <v>2004</v>
      </c>
      <c r="C8457" s="24">
        <v>-122.02</v>
      </c>
      <c r="D8457" s="24">
        <v>36.747</v>
      </c>
      <c r="E8457" s="24">
        <v>1</v>
      </c>
      <c r="F8457" s="27" t="s">
        <v>173</v>
      </c>
      <c r="G8457" s="24" t="s">
        <v>125</v>
      </c>
      <c r="H8457" s="1"/>
      <c r="I8457" s="1"/>
      <c r="AD8457" s="1"/>
      <c r="AE8457" s="1"/>
      <c r="AG8457" s="7"/>
      <c r="AH8457" s="7"/>
      <c r="AI8457" s="7"/>
      <c r="IU8457" s="11"/>
      <c r="IV8457" s="11"/>
      <c r="IW8457" s="11"/>
      <c r="AMI8457" s="12"/>
      <c r="AMJ8457" s="12"/>
      <c r="AMK8457" s="12"/>
    </row>
    <row r="8458" spans="1:1025">
      <c r="A8458" s="23">
        <v>7</v>
      </c>
      <c r="B8458" s="23">
        <v>2004</v>
      </c>
      <c r="C8458" s="24">
        <v>-122.02</v>
      </c>
      <c r="D8458" s="24">
        <v>36.747</v>
      </c>
      <c r="E8458" s="24">
        <v>1</v>
      </c>
      <c r="F8458" s="27" t="s">
        <v>181</v>
      </c>
      <c r="G8458" s="24" t="s">
        <v>125</v>
      </c>
      <c r="H8458" s="1"/>
      <c r="I8458" s="1"/>
      <c r="AD8458" s="1"/>
      <c r="AE8458" s="1"/>
      <c r="AG8458" s="7"/>
      <c r="AH8458" s="7"/>
      <c r="AI8458" s="7"/>
      <c r="IU8458" s="11"/>
      <c r="IV8458" s="11"/>
      <c r="IW8458" s="11"/>
      <c r="AMI8458" s="12"/>
      <c r="AMJ8458" s="12"/>
      <c r="AMK8458" s="12"/>
    </row>
    <row r="8459" spans="1:1025">
      <c r="A8459" s="23">
        <v>8</v>
      </c>
      <c r="B8459" s="23">
        <v>2004</v>
      </c>
      <c r="C8459" s="24">
        <v>-122.02</v>
      </c>
      <c r="D8459" s="24">
        <v>36.747</v>
      </c>
      <c r="E8459" s="24">
        <v>1</v>
      </c>
      <c r="F8459" s="27" t="s">
        <v>149</v>
      </c>
      <c r="G8459" s="24" t="s">
        <v>125</v>
      </c>
      <c r="H8459" s="1"/>
      <c r="I8459" s="1"/>
      <c r="AD8459" s="1"/>
      <c r="AE8459" s="1"/>
      <c r="AG8459" s="7"/>
      <c r="AH8459" s="7"/>
      <c r="AI8459" s="7"/>
      <c r="IU8459" s="11"/>
      <c r="IV8459" s="11"/>
      <c r="IW8459" s="11"/>
      <c r="AMI8459" s="12"/>
      <c r="AMJ8459" s="12"/>
      <c r="AMK8459" s="12"/>
    </row>
    <row r="8460" spans="1:1025">
      <c r="A8460" s="23">
        <v>9</v>
      </c>
      <c r="B8460" s="23">
        <v>2004</v>
      </c>
      <c r="C8460" s="24">
        <v>-122.02</v>
      </c>
      <c r="D8460" s="24">
        <v>36.747</v>
      </c>
      <c r="E8460" s="24">
        <v>1</v>
      </c>
      <c r="F8460" s="27" t="s">
        <v>113</v>
      </c>
      <c r="G8460" s="24" t="s">
        <v>125</v>
      </c>
      <c r="H8460" s="1"/>
      <c r="I8460" s="1"/>
      <c r="AD8460" s="1"/>
      <c r="AE8460" s="1"/>
      <c r="AG8460" s="7"/>
      <c r="AH8460" s="7"/>
      <c r="AI8460" s="7"/>
      <c r="IU8460" s="11"/>
      <c r="IV8460" s="11"/>
      <c r="IW8460" s="11"/>
      <c r="AMI8460" s="12"/>
      <c r="AMJ8460" s="12"/>
      <c r="AMK8460" s="12"/>
    </row>
    <row r="8461" spans="1:1025">
      <c r="A8461" s="23">
        <v>9</v>
      </c>
      <c r="B8461" s="23">
        <v>2004</v>
      </c>
      <c r="C8461" s="24">
        <v>-122.02</v>
      </c>
      <c r="D8461" s="24">
        <v>36.747</v>
      </c>
      <c r="E8461" s="24">
        <v>1</v>
      </c>
      <c r="F8461" s="27" t="s">
        <v>161</v>
      </c>
      <c r="G8461" s="24" t="s">
        <v>125</v>
      </c>
      <c r="H8461" s="1"/>
      <c r="I8461" s="1"/>
      <c r="AD8461" s="1"/>
      <c r="AE8461" s="1"/>
      <c r="AG8461" s="7"/>
      <c r="AH8461" s="7"/>
      <c r="AI8461" s="7"/>
      <c r="IU8461" s="11"/>
      <c r="IV8461" s="11"/>
      <c r="IW8461" s="11"/>
      <c r="AMI8461" s="12"/>
      <c r="AMJ8461" s="12"/>
      <c r="AMK8461" s="12"/>
    </row>
    <row r="8462" spans="1:1025">
      <c r="A8462" s="23">
        <v>11</v>
      </c>
      <c r="B8462" s="23">
        <v>2004</v>
      </c>
      <c r="C8462" s="24">
        <v>-122.02</v>
      </c>
      <c r="D8462" s="24">
        <v>36.747</v>
      </c>
      <c r="E8462" s="24">
        <v>1</v>
      </c>
      <c r="F8462" s="27" t="s">
        <v>173</v>
      </c>
      <c r="G8462" s="24" t="s">
        <v>125</v>
      </c>
      <c r="H8462" s="1"/>
      <c r="I8462" s="1"/>
      <c r="AD8462" s="1"/>
      <c r="AE8462" s="1"/>
      <c r="AG8462" s="7"/>
      <c r="AH8462" s="7"/>
      <c r="AI8462" s="7"/>
      <c r="IU8462" s="11"/>
      <c r="IV8462" s="11"/>
      <c r="IW8462" s="11"/>
      <c r="AMI8462" s="12"/>
      <c r="AMJ8462" s="12"/>
      <c r="AMK8462" s="12"/>
    </row>
    <row r="8463" spans="1:1025">
      <c r="A8463" s="23">
        <v>11</v>
      </c>
      <c r="B8463" s="23">
        <v>2004</v>
      </c>
      <c r="C8463" s="24">
        <v>-122.02</v>
      </c>
      <c r="D8463" s="24">
        <v>36.747</v>
      </c>
      <c r="E8463" s="24">
        <v>1</v>
      </c>
      <c r="F8463" s="27" t="s">
        <v>182</v>
      </c>
      <c r="G8463" s="24" t="s">
        <v>125</v>
      </c>
      <c r="H8463" s="1"/>
      <c r="I8463" s="1"/>
      <c r="AD8463" s="1"/>
      <c r="AE8463" s="1"/>
      <c r="AG8463" s="7"/>
      <c r="AH8463" s="7"/>
      <c r="AI8463" s="7"/>
      <c r="IU8463" s="11"/>
      <c r="IV8463" s="11"/>
      <c r="IW8463" s="11"/>
      <c r="AMI8463" s="12"/>
      <c r="AMJ8463" s="12"/>
      <c r="AMK8463" s="12"/>
    </row>
    <row r="8464" spans="1:1025">
      <c r="A8464" s="23">
        <v>12</v>
      </c>
      <c r="B8464" s="23">
        <v>2004</v>
      </c>
      <c r="C8464" s="24">
        <v>-122.02</v>
      </c>
      <c r="D8464" s="24">
        <v>36.747</v>
      </c>
      <c r="E8464" s="24">
        <v>1</v>
      </c>
      <c r="F8464" s="27" t="s">
        <v>183</v>
      </c>
      <c r="G8464" s="24" t="s">
        <v>125</v>
      </c>
      <c r="H8464" s="1"/>
      <c r="I8464" s="1"/>
      <c r="AD8464" s="1"/>
      <c r="AE8464" s="1"/>
      <c r="AG8464" s="7"/>
      <c r="AH8464" s="7"/>
      <c r="AI8464" s="7"/>
      <c r="IU8464" s="11"/>
      <c r="IV8464" s="11"/>
      <c r="IW8464" s="11"/>
      <c r="AMI8464" s="12"/>
      <c r="AMJ8464" s="12"/>
      <c r="AMK8464" s="12"/>
    </row>
    <row r="8465" spans="1:1025">
      <c r="A8465" s="23">
        <v>1</v>
      </c>
      <c r="B8465" s="23">
        <v>2005</v>
      </c>
      <c r="C8465" s="24">
        <v>-122.02</v>
      </c>
      <c r="D8465" s="24">
        <v>36.747</v>
      </c>
      <c r="E8465" s="24">
        <v>1</v>
      </c>
      <c r="F8465" s="27" t="s">
        <v>184</v>
      </c>
      <c r="G8465" s="24" t="s">
        <v>125</v>
      </c>
      <c r="H8465" s="1"/>
      <c r="I8465" s="1"/>
      <c r="AD8465" s="1"/>
      <c r="AE8465" s="1"/>
      <c r="AG8465" s="7"/>
      <c r="AH8465" s="7"/>
      <c r="AI8465" s="7"/>
      <c r="IU8465" s="11"/>
      <c r="IV8465" s="11"/>
      <c r="IW8465" s="11"/>
      <c r="AMI8465" s="12"/>
      <c r="AMJ8465" s="12"/>
      <c r="AMK8465" s="12"/>
    </row>
    <row r="8466" spans="1:1025">
      <c r="A8466" s="23">
        <v>2</v>
      </c>
      <c r="B8466" s="23">
        <v>2005</v>
      </c>
      <c r="C8466" s="24">
        <v>-122.02</v>
      </c>
      <c r="D8466" s="24">
        <v>36.747</v>
      </c>
      <c r="E8466" s="24">
        <v>1</v>
      </c>
      <c r="F8466" s="27" t="s">
        <v>185</v>
      </c>
      <c r="G8466" s="24" t="s">
        <v>125</v>
      </c>
      <c r="H8466" s="1"/>
      <c r="I8466" s="1"/>
      <c r="AD8466" s="1"/>
      <c r="AE8466" s="1"/>
      <c r="AG8466" s="7"/>
      <c r="AH8466" s="7"/>
      <c r="AI8466" s="7"/>
      <c r="IU8466" s="11"/>
      <c r="IV8466" s="11"/>
      <c r="IW8466" s="11"/>
      <c r="AMI8466" s="12"/>
      <c r="AMJ8466" s="12"/>
      <c r="AMK8466" s="12"/>
    </row>
    <row r="8467" spans="1:1025">
      <c r="A8467" s="23">
        <v>3</v>
      </c>
      <c r="B8467" s="23">
        <v>2005</v>
      </c>
      <c r="C8467" s="24">
        <v>-122.02</v>
      </c>
      <c r="D8467" s="24">
        <v>36.747</v>
      </c>
      <c r="E8467" s="24">
        <v>1</v>
      </c>
      <c r="F8467" s="27" t="s">
        <v>186</v>
      </c>
      <c r="G8467" s="24" t="s">
        <v>125</v>
      </c>
      <c r="H8467" s="1"/>
      <c r="I8467" s="1"/>
      <c r="AD8467" s="1"/>
      <c r="AE8467" s="1"/>
      <c r="AG8467" s="7"/>
      <c r="AH8467" s="7"/>
      <c r="AI8467" s="7"/>
      <c r="IU8467" s="11"/>
      <c r="IV8467" s="11"/>
      <c r="IW8467" s="11"/>
      <c r="AMI8467" s="12"/>
      <c r="AMJ8467" s="12"/>
      <c r="AMK8467" s="12"/>
    </row>
    <row r="8468" spans="1:1025">
      <c r="A8468" s="23">
        <v>4</v>
      </c>
      <c r="B8468" s="23">
        <v>2005</v>
      </c>
      <c r="C8468" s="24">
        <v>-122.02</v>
      </c>
      <c r="D8468" s="24">
        <v>36.747</v>
      </c>
      <c r="E8468" s="24">
        <v>1</v>
      </c>
      <c r="F8468" s="27" t="s">
        <v>187</v>
      </c>
      <c r="G8468" s="24" t="s">
        <v>125</v>
      </c>
      <c r="H8468" s="1"/>
      <c r="I8468" s="1"/>
      <c r="AD8468" s="1"/>
      <c r="AE8468" s="1"/>
      <c r="AG8468" s="7"/>
      <c r="AH8468" s="7"/>
      <c r="AI8468" s="7"/>
      <c r="IU8468" s="11"/>
      <c r="IV8468" s="11"/>
      <c r="IW8468" s="11"/>
      <c r="AMI8468" s="12"/>
      <c r="AMJ8468" s="12"/>
      <c r="AMK8468" s="12"/>
    </row>
    <row r="8469" spans="1:1025">
      <c r="A8469" s="23">
        <v>4</v>
      </c>
      <c r="B8469" s="23">
        <v>2005</v>
      </c>
      <c r="C8469" s="24">
        <v>-122.02</v>
      </c>
      <c r="D8469" s="24">
        <v>36.747</v>
      </c>
      <c r="E8469" s="24">
        <v>1</v>
      </c>
      <c r="F8469" s="27" t="s">
        <v>188</v>
      </c>
      <c r="G8469" s="24" t="s">
        <v>125</v>
      </c>
      <c r="H8469" s="1"/>
      <c r="I8469" s="1"/>
      <c r="AD8469" s="1"/>
      <c r="AE8469" s="1"/>
      <c r="AG8469" s="7"/>
      <c r="AH8469" s="7"/>
      <c r="AI8469" s="7"/>
      <c r="IU8469" s="11"/>
      <c r="IV8469" s="11"/>
      <c r="IW8469" s="11"/>
      <c r="AMI8469" s="12"/>
      <c r="AMJ8469" s="12"/>
      <c r="AMK8469" s="12"/>
    </row>
    <row r="8470" spans="1:1025">
      <c r="A8470" s="23">
        <v>5</v>
      </c>
      <c r="B8470" s="23">
        <v>2005</v>
      </c>
      <c r="C8470" s="24">
        <v>-122.02</v>
      </c>
      <c r="D8470" s="24">
        <v>36.747</v>
      </c>
      <c r="E8470" s="24">
        <v>1</v>
      </c>
      <c r="F8470" s="27" t="s">
        <v>134</v>
      </c>
      <c r="G8470" s="24" t="s">
        <v>125</v>
      </c>
      <c r="H8470" s="1"/>
      <c r="I8470" s="1"/>
      <c r="AD8470" s="1"/>
      <c r="AE8470" s="1"/>
      <c r="AG8470" s="7"/>
      <c r="AH8470" s="7"/>
      <c r="AI8470" s="7"/>
      <c r="IU8470" s="11"/>
      <c r="IV8470" s="11"/>
      <c r="IW8470" s="11"/>
      <c r="AMI8470" s="12"/>
      <c r="AMJ8470" s="12"/>
      <c r="AMK8470" s="12"/>
    </row>
    <row r="8471" spans="1:1025">
      <c r="A8471" s="23">
        <v>6</v>
      </c>
      <c r="B8471" s="23">
        <v>2005</v>
      </c>
      <c r="C8471" s="24">
        <v>-122.02</v>
      </c>
      <c r="D8471" s="24">
        <v>36.747</v>
      </c>
      <c r="E8471" s="24">
        <v>1</v>
      </c>
      <c r="F8471" s="27" t="s">
        <v>189</v>
      </c>
      <c r="G8471" s="24" t="s">
        <v>125</v>
      </c>
      <c r="H8471" s="1"/>
      <c r="I8471" s="1"/>
      <c r="AD8471" s="1"/>
      <c r="AE8471" s="1"/>
      <c r="AG8471" s="7"/>
      <c r="AH8471" s="7"/>
      <c r="AI8471" s="7"/>
      <c r="IU8471" s="11"/>
      <c r="IV8471" s="11"/>
      <c r="IW8471" s="11"/>
      <c r="AMI8471" s="12"/>
      <c r="AMJ8471" s="12"/>
      <c r="AMK8471" s="12"/>
    </row>
    <row r="8472" spans="1:1025">
      <c r="A8472" s="23">
        <v>6</v>
      </c>
      <c r="B8472" s="23">
        <v>2005</v>
      </c>
      <c r="C8472" s="24">
        <v>-122.02</v>
      </c>
      <c r="D8472" s="24">
        <v>36.747</v>
      </c>
      <c r="E8472" s="24">
        <v>1</v>
      </c>
      <c r="F8472" s="27" t="s">
        <v>190</v>
      </c>
      <c r="G8472" s="24" t="s">
        <v>125</v>
      </c>
      <c r="H8472" s="1"/>
      <c r="I8472" s="1"/>
      <c r="AD8472" s="1"/>
      <c r="AE8472" s="1"/>
      <c r="AG8472" s="7"/>
      <c r="AH8472" s="7"/>
      <c r="AI8472" s="7"/>
      <c r="IU8472" s="11"/>
      <c r="IV8472" s="11"/>
      <c r="IW8472" s="11"/>
      <c r="AMI8472" s="12"/>
      <c r="AMJ8472" s="12"/>
      <c r="AMK8472" s="12"/>
    </row>
    <row r="8473" spans="1:1025">
      <c r="A8473" s="23">
        <v>7</v>
      </c>
      <c r="B8473" s="23">
        <v>2005</v>
      </c>
      <c r="C8473" s="24">
        <v>-122.02</v>
      </c>
      <c r="D8473" s="24">
        <v>36.747</v>
      </c>
      <c r="E8473" s="24">
        <v>1</v>
      </c>
      <c r="F8473" s="27" t="s">
        <v>191</v>
      </c>
      <c r="G8473" s="24" t="s">
        <v>125</v>
      </c>
      <c r="H8473" s="1"/>
      <c r="I8473" s="1"/>
      <c r="AD8473" s="1"/>
      <c r="AE8473" s="1"/>
      <c r="AG8473" s="7"/>
      <c r="AH8473" s="7"/>
      <c r="AI8473" s="7"/>
      <c r="IU8473" s="11"/>
      <c r="IV8473" s="11"/>
      <c r="IW8473" s="11"/>
      <c r="AMI8473" s="12"/>
      <c r="AMJ8473" s="12"/>
      <c r="AMK8473" s="12"/>
    </row>
    <row r="8474" spans="1:1025">
      <c r="A8474" s="23">
        <v>8</v>
      </c>
      <c r="B8474" s="23">
        <v>2005</v>
      </c>
      <c r="C8474" s="24">
        <v>-122.02</v>
      </c>
      <c r="D8474" s="24">
        <v>36.747</v>
      </c>
      <c r="E8474" s="24">
        <v>1</v>
      </c>
      <c r="F8474" s="27" t="s">
        <v>192</v>
      </c>
      <c r="G8474" s="24" t="s">
        <v>125</v>
      </c>
      <c r="H8474" s="1"/>
      <c r="I8474" s="1"/>
      <c r="AD8474" s="1"/>
      <c r="AE8474" s="1"/>
      <c r="AG8474" s="7"/>
      <c r="AH8474" s="7"/>
      <c r="AI8474" s="7"/>
      <c r="IU8474" s="11"/>
      <c r="IV8474" s="11"/>
      <c r="IW8474" s="11"/>
      <c r="AMI8474" s="12"/>
      <c r="AMJ8474" s="12"/>
      <c r="AMK8474" s="12"/>
    </row>
    <row r="8475" spans="1:1025">
      <c r="A8475" s="23">
        <v>8</v>
      </c>
      <c r="B8475" s="23">
        <v>2005</v>
      </c>
      <c r="C8475" s="24">
        <v>-122.02</v>
      </c>
      <c r="D8475" s="24">
        <v>36.747</v>
      </c>
      <c r="E8475" s="24">
        <v>1</v>
      </c>
      <c r="F8475" s="27" t="s">
        <v>140</v>
      </c>
      <c r="G8475" s="24" t="s">
        <v>125</v>
      </c>
      <c r="H8475" s="1"/>
      <c r="I8475" s="1"/>
      <c r="AD8475" s="1"/>
      <c r="AE8475" s="1"/>
      <c r="AG8475" s="7"/>
      <c r="AH8475" s="7"/>
      <c r="AI8475" s="7"/>
      <c r="IU8475" s="11"/>
      <c r="IV8475" s="11"/>
      <c r="IW8475" s="11"/>
      <c r="AMI8475" s="12"/>
      <c r="AMJ8475" s="12"/>
      <c r="AMK8475" s="12"/>
    </row>
    <row r="8476" spans="1:1025">
      <c r="A8476" s="23">
        <v>9</v>
      </c>
      <c r="B8476" s="23">
        <v>2005</v>
      </c>
      <c r="C8476" s="24">
        <v>-122.02</v>
      </c>
      <c r="D8476" s="24">
        <v>36.747</v>
      </c>
      <c r="E8476" s="24">
        <v>1</v>
      </c>
      <c r="F8476" s="27" t="s">
        <v>132</v>
      </c>
      <c r="G8476" s="24" t="s">
        <v>125</v>
      </c>
      <c r="H8476" s="1"/>
      <c r="I8476" s="1"/>
      <c r="AD8476" s="1"/>
      <c r="AE8476" s="1"/>
      <c r="AG8476" s="7"/>
      <c r="AH8476" s="7"/>
      <c r="AI8476" s="7"/>
      <c r="IU8476" s="11"/>
      <c r="IV8476" s="11"/>
      <c r="IW8476" s="11"/>
      <c r="AMI8476" s="12"/>
      <c r="AMJ8476" s="12"/>
      <c r="AMK8476" s="12"/>
    </row>
    <row r="8477" spans="1:1025">
      <c r="A8477" s="23">
        <v>11</v>
      </c>
      <c r="B8477" s="23">
        <v>2005</v>
      </c>
      <c r="C8477" s="24">
        <v>-122.02</v>
      </c>
      <c r="D8477" s="24">
        <v>36.747</v>
      </c>
      <c r="E8477" s="24">
        <v>1</v>
      </c>
      <c r="F8477" s="27" t="s">
        <v>193</v>
      </c>
      <c r="G8477" s="24" t="s">
        <v>125</v>
      </c>
      <c r="H8477" s="1"/>
      <c r="I8477" s="1"/>
      <c r="AD8477" s="1"/>
      <c r="AE8477" s="1"/>
      <c r="AG8477" s="7"/>
      <c r="AH8477" s="7"/>
      <c r="AI8477" s="7"/>
      <c r="IU8477" s="11"/>
      <c r="IV8477" s="11"/>
      <c r="IW8477" s="11"/>
      <c r="AMI8477" s="12"/>
      <c r="AMJ8477" s="12"/>
      <c r="AMK8477" s="12"/>
    </row>
    <row r="8478" spans="1:1025">
      <c r="A8478" s="23">
        <v>12</v>
      </c>
      <c r="B8478" s="23">
        <v>2005</v>
      </c>
      <c r="C8478" s="24">
        <v>-122.02</v>
      </c>
      <c r="D8478" s="24">
        <v>36.747</v>
      </c>
      <c r="E8478" s="24">
        <v>1</v>
      </c>
      <c r="F8478" s="27" t="s">
        <v>194</v>
      </c>
      <c r="G8478" s="24" t="s">
        <v>125</v>
      </c>
      <c r="H8478" s="1"/>
      <c r="I8478" s="1"/>
      <c r="AD8478" s="1"/>
      <c r="AE8478" s="1"/>
      <c r="AG8478" s="7"/>
      <c r="AH8478" s="7"/>
      <c r="AI8478" s="7"/>
      <c r="IU8478" s="11"/>
      <c r="IV8478" s="11"/>
      <c r="IW8478" s="11"/>
      <c r="AMI8478" s="12"/>
      <c r="AMJ8478" s="12"/>
      <c r="AMK8478" s="12"/>
    </row>
    <row r="8479" spans="1:1025">
      <c r="A8479" s="23">
        <v>4</v>
      </c>
      <c r="B8479" s="23" t="s">
        <v>195</v>
      </c>
      <c r="C8479" s="24">
        <v>-122.38</v>
      </c>
      <c r="D8479" s="24">
        <v>36.697000000000003</v>
      </c>
      <c r="E8479" s="24">
        <v>1</v>
      </c>
      <c r="F8479" s="27" t="s">
        <v>196</v>
      </c>
      <c r="G8479" s="24" t="s">
        <v>125</v>
      </c>
      <c r="H8479" s="1"/>
      <c r="I8479" s="1"/>
      <c r="AD8479" s="1"/>
      <c r="AE8479" s="1"/>
      <c r="AG8479" s="7"/>
      <c r="AH8479" s="7"/>
      <c r="AI8479" s="7"/>
      <c r="IU8479" s="11"/>
      <c r="IV8479" s="11"/>
      <c r="IW8479" s="11"/>
      <c r="AMI8479" s="12"/>
      <c r="AMJ8479" s="12"/>
      <c r="AMK8479" s="12"/>
    </row>
    <row r="8480" spans="1:1025">
      <c r="A8480" s="23">
        <v>4</v>
      </c>
      <c r="B8480" s="23" t="s">
        <v>195</v>
      </c>
      <c r="C8480" s="24">
        <v>-122.38</v>
      </c>
      <c r="D8480" s="24">
        <v>36.697000000000003</v>
      </c>
      <c r="E8480" s="24">
        <v>1</v>
      </c>
      <c r="F8480" s="27" t="s">
        <v>197</v>
      </c>
      <c r="G8480" s="24" t="s">
        <v>125</v>
      </c>
      <c r="H8480" s="1"/>
      <c r="I8480" s="1"/>
      <c r="AD8480" s="1"/>
      <c r="AE8480" s="1"/>
      <c r="AG8480" s="7"/>
      <c r="AH8480" s="7"/>
      <c r="AI8480" s="7"/>
      <c r="IU8480" s="11"/>
      <c r="IV8480" s="11"/>
      <c r="IW8480" s="11"/>
      <c r="AMI8480" s="12"/>
      <c r="AMJ8480" s="12"/>
      <c r="AMK8480" s="12"/>
    </row>
    <row r="8481" spans="1:1025">
      <c r="A8481" s="23">
        <v>5</v>
      </c>
      <c r="B8481" s="23" t="s">
        <v>195</v>
      </c>
      <c r="C8481" s="24">
        <v>-122.38</v>
      </c>
      <c r="D8481" s="24">
        <v>36.697000000000003</v>
      </c>
      <c r="E8481" s="24">
        <v>1</v>
      </c>
      <c r="F8481" s="27" t="s">
        <v>162</v>
      </c>
      <c r="G8481" s="24" t="s">
        <v>125</v>
      </c>
      <c r="H8481" s="1"/>
      <c r="I8481" s="1"/>
      <c r="AD8481" s="1"/>
      <c r="AE8481" s="1"/>
      <c r="AG8481" s="7"/>
      <c r="AH8481" s="7"/>
      <c r="AI8481" s="7"/>
      <c r="IU8481" s="11"/>
      <c r="IV8481" s="11"/>
      <c r="IW8481" s="11"/>
      <c r="AMI8481" s="12"/>
      <c r="AMJ8481" s="12"/>
      <c r="AMK8481" s="12"/>
    </row>
    <row r="8482" spans="1:1025">
      <c r="A8482" s="23">
        <v>7</v>
      </c>
      <c r="B8482" s="23" t="s">
        <v>195</v>
      </c>
      <c r="C8482" s="24">
        <v>-122.38</v>
      </c>
      <c r="D8482" s="24">
        <v>36.697000000000003</v>
      </c>
      <c r="E8482" s="24">
        <v>1</v>
      </c>
      <c r="F8482" s="27" t="s">
        <v>170</v>
      </c>
      <c r="G8482" s="24" t="s">
        <v>125</v>
      </c>
      <c r="H8482" s="1"/>
      <c r="I8482" s="1"/>
      <c r="AD8482" s="1"/>
      <c r="AE8482" s="1"/>
      <c r="AG8482" s="7"/>
      <c r="AH8482" s="7"/>
      <c r="AI8482" s="7"/>
      <c r="IU8482" s="11"/>
      <c r="IV8482" s="11"/>
      <c r="IW8482" s="11"/>
      <c r="AMI8482" s="12"/>
      <c r="AMJ8482" s="12"/>
      <c r="AMK8482" s="12"/>
    </row>
    <row r="8483" spans="1:1025">
      <c r="A8483" s="23">
        <v>8</v>
      </c>
      <c r="B8483" s="23" t="s">
        <v>195</v>
      </c>
      <c r="C8483" s="24">
        <v>-122.38</v>
      </c>
      <c r="D8483" s="24">
        <v>36.697000000000003</v>
      </c>
      <c r="E8483" s="24">
        <v>1</v>
      </c>
      <c r="F8483" s="27" t="s">
        <v>198</v>
      </c>
      <c r="G8483" s="24" t="s">
        <v>125</v>
      </c>
      <c r="H8483" s="1"/>
      <c r="I8483" s="1"/>
      <c r="AD8483" s="1"/>
      <c r="AE8483" s="1"/>
      <c r="AG8483" s="7"/>
      <c r="AH8483" s="7"/>
      <c r="AI8483" s="7"/>
      <c r="IU8483" s="11"/>
      <c r="IV8483" s="11"/>
      <c r="IW8483" s="11"/>
      <c r="AMI8483" s="12"/>
      <c r="AMJ8483" s="12"/>
      <c r="AMK8483" s="12"/>
    </row>
    <row r="8484" spans="1:1025">
      <c r="A8484" s="23">
        <v>9</v>
      </c>
      <c r="B8484" s="23" t="s">
        <v>195</v>
      </c>
      <c r="C8484" s="24">
        <v>-122.38</v>
      </c>
      <c r="D8484" s="24">
        <v>36.697000000000003</v>
      </c>
      <c r="E8484" s="24">
        <v>1</v>
      </c>
      <c r="F8484" s="27" t="s">
        <v>198</v>
      </c>
      <c r="G8484" s="24" t="s">
        <v>125</v>
      </c>
      <c r="H8484" s="1"/>
      <c r="I8484" s="1"/>
      <c r="AD8484" s="1"/>
      <c r="AE8484" s="1"/>
      <c r="AG8484" s="7"/>
      <c r="AH8484" s="7"/>
      <c r="AI8484" s="7"/>
      <c r="IU8484" s="11"/>
      <c r="IV8484" s="11"/>
      <c r="IW8484" s="11"/>
      <c r="AMI8484" s="12"/>
      <c r="AMJ8484" s="12"/>
      <c r="AMK8484" s="12"/>
    </row>
    <row r="8485" spans="1:1025">
      <c r="A8485" s="23">
        <v>10</v>
      </c>
      <c r="B8485" s="23" t="s">
        <v>195</v>
      </c>
      <c r="C8485" s="24">
        <v>-122.38</v>
      </c>
      <c r="D8485" s="24">
        <v>36.697000000000003</v>
      </c>
      <c r="E8485" s="24">
        <v>1</v>
      </c>
      <c r="F8485" s="27" t="s">
        <v>160</v>
      </c>
      <c r="G8485" s="24" t="s">
        <v>125</v>
      </c>
      <c r="H8485" s="1"/>
      <c r="I8485" s="1"/>
      <c r="AD8485" s="1"/>
      <c r="AE8485" s="1"/>
      <c r="AG8485" s="7"/>
      <c r="AH8485" s="7"/>
      <c r="AI8485" s="7"/>
      <c r="IU8485" s="11"/>
      <c r="IV8485" s="11"/>
      <c r="IW8485" s="11"/>
      <c r="AMI8485" s="12"/>
      <c r="AMJ8485" s="12"/>
      <c r="AMK8485" s="12"/>
    </row>
    <row r="8486" spans="1:1025">
      <c r="A8486" s="23">
        <v>10</v>
      </c>
      <c r="B8486" s="23" t="s">
        <v>195</v>
      </c>
      <c r="C8486" s="24">
        <v>-122.38</v>
      </c>
      <c r="D8486" s="24">
        <v>36.697000000000003</v>
      </c>
      <c r="E8486" s="24">
        <v>1</v>
      </c>
      <c r="F8486" s="27" t="s">
        <v>172</v>
      </c>
      <c r="G8486" s="24" t="s">
        <v>125</v>
      </c>
      <c r="H8486" s="1"/>
      <c r="I8486" s="1"/>
      <c r="AD8486" s="1"/>
      <c r="AE8486" s="1"/>
      <c r="AG8486" s="7"/>
      <c r="AH8486" s="7"/>
      <c r="AI8486" s="7"/>
      <c r="IU8486" s="11"/>
      <c r="IV8486" s="11"/>
      <c r="IW8486" s="11"/>
      <c r="AMI8486" s="12"/>
      <c r="AMJ8486" s="12"/>
      <c r="AMK8486" s="12"/>
    </row>
    <row r="8487" spans="1:1025">
      <c r="A8487" s="23">
        <v>12</v>
      </c>
      <c r="B8487" s="23" t="s">
        <v>195</v>
      </c>
      <c r="C8487" s="24">
        <v>-122.38</v>
      </c>
      <c r="D8487" s="24">
        <v>36.697000000000003</v>
      </c>
      <c r="E8487" s="24">
        <v>1</v>
      </c>
      <c r="F8487" s="27" t="s">
        <v>140</v>
      </c>
      <c r="G8487" s="24" t="s">
        <v>125</v>
      </c>
      <c r="H8487" s="1"/>
      <c r="I8487" s="1"/>
      <c r="AD8487" s="1"/>
      <c r="AE8487" s="1"/>
      <c r="AG8487" s="7"/>
      <c r="AH8487" s="7"/>
      <c r="AI8487" s="7"/>
      <c r="IU8487" s="11"/>
      <c r="IV8487" s="11"/>
      <c r="IW8487" s="11"/>
      <c r="AMI8487" s="12"/>
      <c r="AMJ8487" s="12"/>
      <c r="AMK8487" s="12"/>
    </row>
    <row r="8488" spans="1:1025">
      <c r="A8488" s="23">
        <v>1</v>
      </c>
      <c r="B8488" s="23" t="s">
        <v>199</v>
      </c>
      <c r="C8488" s="24">
        <v>-122.38</v>
      </c>
      <c r="D8488" s="24">
        <v>36.697000000000003</v>
      </c>
      <c r="E8488" s="24">
        <v>1</v>
      </c>
      <c r="F8488" s="27" t="s">
        <v>200</v>
      </c>
      <c r="G8488" s="24" t="s">
        <v>125</v>
      </c>
      <c r="H8488" s="1"/>
      <c r="I8488" s="1"/>
      <c r="AD8488" s="1"/>
      <c r="AE8488" s="1"/>
      <c r="AG8488" s="7"/>
      <c r="AH8488" s="7"/>
      <c r="AI8488" s="7"/>
      <c r="IU8488" s="11"/>
      <c r="IV8488" s="11"/>
      <c r="IW8488" s="11"/>
      <c r="AMI8488" s="12"/>
      <c r="AMJ8488" s="12"/>
      <c r="AMK8488" s="12"/>
    </row>
    <row r="8489" spans="1:1025">
      <c r="A8489" s="23">
        <v>2</v>
      </c>
      <c r="B8489" s="23" t="s">
        <v>199</v>
      </c>
      <c r="C8489" s="24">
        <v>-122.38</v>
      </c>
      <c r="D8489" s="24">
        <v>36.697000000000003</v>
      </c>
      <c r="E8489" s="24">
        <v>1</v>
      </c>
      <c r="F8489" s="27" t="s">
        <v>201</v>
      </c>
      <c r="G8489" s="24" t="s">
        <v>125</v>
      </c>
      <c r="H8489" s="1"/>
      <c r="I8489" s="1"/>
      <c r="AD8489" s="1"/>
      <c r="AE8489" s="1"/>
      <c r="AG8489" s="7"/>
      <c r="AH8489" s="7"/>
      <c r="AI8489" s="7"/>
      <c r="IU8489" s="11"/>
      <c r="IV8489" s="11"/>
      <c r="IW8489" s="11"/>
      <c r="AMI8489" s="12"/>
      <c r="AMJ8489" s="12"/>
      <c r="AMK8489" s="12"/>
    </row>
    <row r="8490" spans="1:1025">
      <c r="A8490" s="23">
        <v>4</v>
      </c>
      <c r="B8490" s="23" t="s">
        <v>199</v>
      </c>
      <c r="C8490" s="24">
        <v>-122.38</v>
      </c>
      <c r="D8490" s="24">
        <v>36.697000000000003</v>
      </c>
      <c r="E8490" s="24">
        <v>1</v>
      </c>
      <c r="F8490" s="27" t="s">
        <v>202</v>
      </c>
      <c r="G8490" s="24" t="s">
        <v>125</v>
      </c>
      <c r="H8490" s="1"/>
      <c r="I8490" s="1"/>
      <c r="AD8490" s="1"/>
      <c r="AE8490" s="1"/>
      <c r="AG8490" s="7"/>
      <c r="AH8490" s="7"/>
      <c r="AI8490" s="7"/>
      <c r="IU8490" s="11"/>
      <c r="IV8490" s="11"/>
      <c r="IW8490" s="11"/>
      <c r="AMI8490" s="12"/>
      <c r="AMJ8490" s="12"/>
      <c r="AMK8490" s="12"/>
    </row>
    <row r="8491" spans="1:1025">
      <c r="A8491" s="23">
        <v>5</v>
      </c>
      <c r="B8491" s="23" t="s">
        <v>199</v>
      </c>
      <c r="C8491" s="24">
        <v>-122.38</v>
      </c>
      <c r="D8491" s="24">
        <v>36.697000000000003</v>
      </c>
      <c r="E8491" s="24">
        <v>1</v>
      </c>
      <c r="F8491" s="27" t="s">
        <v>203</v>
      </c>
      <c r="G8491" s="24" t="s">
        <v>125</v>
      </c>
      <c r="H8491" s="1"/>
      <c r="I8491" s="1"/>
      <c r="AD8491" s="1"/>
      <c r="AE8491" s="1"/>
      <c r="AG8491" s="7"/>
      <c r="AH8491" s="7"/>
      <c r="AI8491" s="7"/>
      <c r="IU8491" s="11"/>
      <c r="IV8491" s="11"/>
      <c r="IW8491" s="11"/>
      <c r="AMI8491" s="12"/>
      <c r="AMJ8491" s="12"/>
      <c r="AMK8491" s="12"/>
    </row>
    <row r="8492" spans="1:1025">
      <c r="A8492" s="23">
        <v>6</v>
      </c>
      <c r="B8492" s="23" t="s">
        <v>199</v>
      </c>
      <c r="C8492" s="24">
        <v>-122.38</v>
      </c>
      <c r="D8492" s="24">
        <v>36.697000000000003</v>
      </c>
      <c r="E8492" s="24">
        <v>1</v>
      </c>
      <c r="F8492" s="27" t="s">
        <v>118</v>
      </c>
      <c r="G8492" s="24" t="s">
        <v>125</v>
      </c>
      <c r="H8492" s="1"/>
      <c r="I8492" s="1"/>
      <c r="AD8492" s="1"/>
      <c r="AE8492" s="1"/>
      <c r="AG8492" s="7"/>
      <c r="AH8492" s="7"/>
      <c r="AI8492" s="7"/>
      <c r="IU8492" s="11"/>
      <c r="IV8492" s="11"/>
      <c r="IW8492" s="11"/>
      <c r="AMI8492" s="12"/>
      <c r="AMJ8492" s="12"/>
      <c r="AMK8492" s="12"/>
    </row>
    <row r="8493" spans="1:1025">
      <c r="A8493" s="23">
        <v>7</v>
      </c>
      <c r="B8493" s="23" t="s">
        <v>199</v>
      </c>
      <c r="C8493" s="24">
        <v>-122.38</v>
      </c>
      <c r="D8493" s="24">
        <v>36.697000000000003</v>
      </c>
      <c r="E8493" s="24">
        <v>1</v>
      </c>
      <c r="F8493" s="27" t="s">
        <v>149</v>
      </c>
      <c r="G8493" s="24" t="s">
        <v>125</v>
      </c>
      <c r="H8493" s="1"/>
      <c r="I8493" s="1"/>
      <c r="AD8493" s="1"/>
      <c r="AE8493" s="1"/>
      <c r="AG8493" s="7"/>
      <c r="AH8493" s="7"/>
      <c r="AI8493" s="7"/>
      <c r="IU8493" s="11"/>
      <c r="IV8493" s="11"/>
      <c r="IW8493" s="11"/>
      <c r="AMI8493" s="12"/>
      <c r="AMJ8493" s="12"/>
      <c r="AMK8493" s="12"/>
    </row>
    <row r="8494" spans="1:1025">
      <c r="A8494" s="23">
        <v>10</v>
      </c>
      <c r="B8494" s="23" t="s">
        <v>199</v>
      </c>
      <c r="C8494" s="24">
        <v>-122.38</v>
      </c>
      <c r="D8494" s="24">
        <v>36.697000000000003</v>
      </c>
      <c r="E8494" s="24">
        <v>1</v>
      </c>
      <c r="F8494" s="27" t="s">
        <v>154</v>
      </c>
      <c r="G8494" s="24" t="s">
        <v>125</v>
      </c>
      <c r="H8494" s="1"/>
      <c r="I8494" s="1"/>
      <c r="AD8494" s="1"/>
      <c r="AE8494" s="1"/>
      <c r="AG8494" s="7"/>
      <c r="AH8494" s="7"/>
      <c r="AI8494" s="7"/>
      <c r="IU8494" s="11"/>
      <c r="IV8494" s="11"/>
      <c r="IW8494" s="11"/>
      <c r="AMI8494" s="12"/>
      <c r="AMJ8494" s="12"/>
      <c r="AMK8494" s="12"/>
    </row>
    <row r="8495" spans="1:1025">
      <c r="A8495" s="23">
        <v>10</v>
      </c>
      <c r="B8495" s="23" t="s">
        <v>199</v>
      </c>
      <c r="C8495" s="24">
        <v>-122.38</v>
      </c>
      <c r="D8495" s="24">
        <v>36.697000000000003</v>
      </c>
      <c r="E8495" s="24">
        <v>1</v>
      </c>
      <c r="F8495" s="27" t="s">
        <v>204</v>
      </c>
      <c r="G8495" s="24" t="s">
        <v>125</v>
      </c>
      <c r="H8495" s="1"/>
      <c r="I8495" s="1"/>
      <c r="AD8495" s="1"/>
      <c r="AE8495" s="1"/>
      <c r="AG8495" s="7"/>
      <c r="AH8495" s="7"/>
      <c r="AI8495" s="7"/>
      <c r="IU8495" s="11"/>
      <c r="IV8495" s="11"/>
      <c r="IW8495" s="11"/>
      <c r="AMI8495" s="12"/>
      <c r="AMJ8495" s="12"/>
      <c r="AMK8495" s="12"/>
    </row>
    <row r="8496" spans="1:1025">
      <c r="A8496" s="23">
        <v>11</v>
      </c>
      <c r="B8496" s="23" t="s">
        <v>199</v>
      </c>
      <c r="C8496" s="24">
        <v>-122.38</v>
      </c>
      <c r="D8496" s="24">
        <v>36.697000000000003</v>
      </c>
      <c r="E8496" s="24">
        <v>1</v>
      </c>
      <c r="F8496" s="27" t="s">
        <v>190</v>
      </c>
      <c r="G8496" s="24" t="s">
        <v>125</v>
      </c>
      <c r="H8496" s="1"/>
      <c r="I8496" s="1"/>
      <c r="AD8496" s="1"/>
      <c r="AE8496" s="1"/>
      <c r="AG8496" s="7"/>
      <c r="AH8496" s="7"/>
      <c r="AI8496" s="7"/>
      <c r="IU8496" s="11"/>
      <c r="IV8496" s="11"/>
      <c r="IW8496" s="11"/>
      <c r="AMI8496" s="12"/>
      <c r="AMJ8496" s="12"/>
      <c r="AMK8496" s="12"/>
    </row>
    <row r="8497" spans="1:1025">
      <c r="A8497" s="23">
        <v>12</v>
      </c>
      <c r="B8497" s="23" t="s">
        <v>199</v>
      </c>
      <c r="C8497" s="24">
        <v>-122.38</v>
      </c>
      <c r="D8497" s="24">
        <v>36.697000000000003</v>
      </c>
      <c r="E8497" s="24">
        <v>1</v>
      </c>
      <c r="F8497" s="27" t="s">
        <v>205</v>
      </c>
      <c r="G8497" s="24" t="s">
        <v>125</v>
      </c>
      <c r="H8497" s="1"/>
      <c r="I8497" s="1"/>
      <c r="AD8497" s="1"/>
      <c r="AE8497" s="1"/>
      <c r="AG8497" s="7"/>
      <c r="AH8497" s="7"/>
      <c r="AI8497" s="7"/>
      <c r="IU8497" s="11"/>
      <c r="IV8497" s="11"/>
      <c r="IW8497" s="11"/>
      <c r="AMI8497" s="12"/>
      <c r="AMJ8497" s="12"/>
      <c r="AMK8497" s="12"/>
    </row>
    <row r="8498" spans="1:1025">
      <c r="A8498" s="23">
        <v>1</v>
      </c>
      <c r="B8498" s="23" t="s">
        <v>206</v>
      </c>
      <c r="C8498" s="24">
        <v>-122.38</v>
      </c>
      <c r="D8498" s="24">
        <v>36.697000000000003</v>
      </c>
      <c r="E8498" s="24">
        <v>1</v>
      </c>
      <c r="F8498" s="27" t="s">
        <v>207</v>
      </c>
      <c r="G8498" s="24" t="s">
        <v>125</v>
      </c>
      <c r="H8498" s="1"/>
      <c r="I8498" s="1"/>
      <c r="AD8498" s="1"/>
      <c r="AE8498" s="1"/>
      <c r="AG8498" s="7"/>
      <c r="AH8498" s="7"/>
      <c r="AI8498" s="7"/>
      <c r="IU8498" s="11"/>
      <c r="IV8498" s="11"/>
      <c r="IW8498" s="11"/>
      <c r="AMI8498" s="12"/>
      <c r="AMJ8498" s="12"/>
      <c r="AMK8498" s="12"/>
    </row>
    <row r="8499" spans="1:1025">
      <c r="A8499" s="23">
        <v>2</v>
      </c>
      <c r="B8499" s="23" t="s">
        <v>206</v>
      </c>
      <c r="C8499" s="24">
        <v>-122.38</v>
      </c>
      <c r="D8499" s="24">
        <v>36.697000000000003</v>
      </c>
      <c r="E8499" s="24">
        <v>1</v>
      </c>
      <c r="F8499" s="27" t="s">
        <v>144</v>
      </c>
      <c r="G8499" s="24" t="s">
        <v>125</v>
      </c>
      <c r="H8499" s="1"/>
      <c r="I8499" s="1"/>
      <c r="AD8499" s="1"/>
      <c r="AE8499" s="1"/>
      <c r="AG8499" s="7"/>
      <c r="AH8499" s="7"/>
      <c r="AI8499" s="7"/>
      <c r="IU8499" s="11"/>
      <c r="IV8499" s="11"/>
      <c r="IW8499" s="11"/>
      <c r="AMI8499" s="12"/>
      <c r="AMJ8499" s="12"/>
      <c r="AMK8499" s="12"/>
    </row>
    <row r="8500" spans="1:1025">
      <c r="A8500" s="23">
        <v>4</v>
      </c>
      <c r="B8500" s="23" t="s">
        <v>206</v>
      </c>
      <c r="C8500" s="24">
        <v>-122.38</v>
      </c>
      <c r="D8500" s="24">
        <v>36.697000000000003</v>
      </c>
      <c r="E8500" s="24">
        <v>1</v>
      </c>
      <c r="F8500" s="27" t="s">
        <v>208</v>
      </c>
      <c r="G8500" s="24" t="s">
        <v>125</v>
      </c>
      <c r="H8500" s="1"/>
      <c r="I8500" s="1"/>
      <c r="AD8500" s="1"/>
      <c r="AE8500" s="1"/>
      <c r="AG8500" s="7"/>
      <c r="AH8500" s="7"/>
      <c r="AI8500" s="7"/>
      <c r="IU8500" s="11"/>
      <c r="IV8500" s="11"/>
      <c r="IW8500" s="11"/>
      <c r="AMI8500" s="12"/>
      <c r="AMJ8500" s="12"/>
      <c r="AMK8500" s="12"/>
    </row>
    <row r="8501" spans="1:1025">
      <c r="A8501" s="23">
        <v>4</v>
      </c>
      <c r="B8501" s="23" t="s">
        <v>206</v>
      </c>
      <c r="C8501" s="24">
        <v>-122.38</v>
      </c>
      <c r="D8501" s="24">
        <v>36.697000000000003</v>
      </c>
      <c r="E8501" s="24">
        <v>1</v>
      </c>
      <c r="F8501" s="27" t="s">
        <v>209</v>
      </c>
      <c r="G8501" s="24" t="s">
        <v>125</v>
      </c>
      <c r="H8501" s="1"/>
      <c r="I8501" s="1"/>
      <c r="AD8501" s="1"/>
      <c r="AE8501" s="1"/>
      <c r="AG8501" s="7"/>
      <c r="AH8501" s="7"/>
      <c r="AI8501" s="7"/>
      <c r="IU8501" s="11"/>
      <c r="IV8501" s="11"/>
      <c r="IW8501" s="11"/>
      <c r="AMI8501" s="12"/>
      <c r="AMJ8501" s="12"/>
      <c r="AMK8501" s="12"/>
    </row>
    <row r="8502" spans="1:1025">
      <c r="A8502" s="23">
        <v>5</v>
      </c>
      <c r="B8502" s="23" t="s">
        <v>206</v>
      </c>
      <c r="C8502" s="24">
        <v>-122.38</v>
      </c>
      <c r="D8502" s="24">
        <v>36.697000000000003</v>
      </c>
      <c r="E8502" s="24">
        <v>1</v>
      </c>
      <c r="F8502" s="27" t="s">
        <v>210</v>
      </c>
      <c r="G8502" s="24" t="s">
        <v>125</v>
      </c>
      <c r="H8502" s="1"/>
      <c r="I8502" s="1"/>
      <c r="AD8502" s="1"/>
      <c r="AE8502" s="1"/>
      <c r="AG8502" s="7"/>
      <c r="AH8502" s="7"/>
      <c r="AI8502" s="7"/>
      <c r="IU8502" s="11"/>
      <c r="IV8502" s="11"/>
      <c r="IW8502" s="11"/>
      <c r="AMI8502" s="12"/>
      <c r="AMJ8502" s="12"/>
      <c r="AMK8502" s="12"/>
    </row>
    <row r="8503" spans="1:1025">
      <c r="A8503" s="23">
        <v>6</v>
      </c>
      <c r="B8503" s="23" t="s">
        <v>206</v>
      </c>
      <c r="C8503" s="24">
        <v>-122.38</v>
      </c>
      <c r="D8503" s="24">
        <v>36.697000000000003</v>
      </c>
      <c r="E8503" s="24">
        <v>1</v>
      </c>
      <c r="F8503" s="27" t="s">
        <v>141</v>
      </c>
      <c r="G8503" s="24" t="s">
        <v>125</v>
      </c>
      <c r="H8503" s="1"/>
      <c r="I8503" s="1"/>
      <c r="AD8503" s="1"/>
      <c r="AE8503" s="1"/>
      <c r="AG8503" s="7"/>
      <c r="AH8503" s="7"/>
      <c r="AI8503" s="7"/>
      <c r="IU8503" s="11"/>
      <c r="IV8503" s="11"/>
      <c r="IW8503" s="11"/>
      <c r="AMI8503" s="12"/>
      <c r="AMJ8503" s="12"/>
      <c r="AMK8503" s="12"/>
    </row>
    <row r="8504" spans="1:1025">
      <c r="A8504" s="23">
        <v>7</v>
      </c>
      <c r="B8504" s="23" t="s">
        <v>206</v>
      </c>
      <c r="C8504" s="24">
        <v>-122.38</v>
      </c>
      <c r="D8504" s="24">
        <v>36.697000000000003</v>
      </c>
      <c r="E8504" s="24">
        <v>1</v>
      </c>
      <c r="F8504" s="27" t="s">
        <v>211</v>
      </c>
      <c r="G8504" s="24" t="s">
        <v>125</v>
      </c>
      <c r="H8504" s="1"/>
      <c r="I8504" s="1"/>
      <c r="AD8504" s="1"/>
      <c r="AE8504" s="1"/>
      <c r="AG8504" s="7"/>
      <c r="AH8504" s="7"/>
      <c r="AI8504" s="7"/>
      <c r="IU8504" s="11"/>
      <c r="IV8504" s="11"/>
      <c r="IW8504" s="11"/>
      <c r="AMI8504" s="12"/>
      <c r="AMJ8504" s="12"/>
      <c r="AMK8504" s="12"/>
    </row>
    <row r="8505" spans="1:1025">
      <c r="A8505" s="23">
        <v>9</v>
      </c>
      <c r="B8505" s="23" t="s">
        <v>206</v>
      </c>
      <c r="C8505" s="24">
        <v>-122.38</v>
      </c>
      <c r="D8505" s="24">
        <v>36.697000000000003</v>
      </c>
      <c r="E8505" s="24">
        <v>1</v>
      </c>
      <c r="F8505" s="27" t="s">
        <v>139</v>
      </c>
      <c r="G8505" s="24" t="s">
        <v>125</v>
      </c>
      <c r="H8505" s="1"/>
      <c r="I8505" s="1"/>
      <c r="AD8505" s="1"/>
      <c r="AE8505" s="1"/>
      <c r="AG8505" s="7"/>
      <c r="AH8505" s="7"/>
      <c r="AI8505" s="7"/>
      <c r="IU8505" s="11"/>
      <c r="IV8505" s="11"/>
      <c r="IW8505" s="11"/>
      <c r="AMI8505" s="12"/>
      <c r="AMJ8505" s="12"/>
      <c r="AMK8505" s="12"/>
    </row>
    <row r="8506" spans="1:1025">
      <c r="A8506" s="23">
        <v>9</v>
      </c>
      <c r="B8506" s="23" t="s">
        <v>206</v>
      </c>
      <c r="C8506" s="24">
        <v>-122.38</v>
      </c>
      <c r="D8506" s="24">
        <v>36.697000000000003</v>
      </c>
      <c r="E8506" s="24">
        <v>1</v>
      </c>
      <c r="F8506" s="27" t="s">
        <v>204</v>
      </c>
      <c r="G8506" s="24" t="s">
        <v>125</v>
      </c>
      <c r="H8506" s="1"/>
      <c r="I8506" s="1"/>
      <c r="AD8506" s="1"/>
      <c r="AE8506" s="1"/>
      <c r="AG8506" s="7"/>
      <c r="AH8506" s="7"/>
      <c r="AI8506" s="7"/>
      <c r="IU8506" s="11"/>
      <c r="IV8506" s="11"/>
      <c r="IW8506" s="11"/>
      <c r="AMI8506" s="12"/>
      <c r="AMJ8506" s="12"/>
      <c r="AMK8506" s="12"/>
    </row>
    <row r="8507" spans="1:1025">
      <c r="A8507" s="23">
        <v>10</v>
      </c>
      <c r="B8507" s="23" t="s">
        <v>206</v>
      </c>
      <c r="C8507" s="24">
        <v>-122.38</v>
      </c>
      <c r="D8507" s="24">
        <v>36.697000000000003</v>
      </c>
      <c r="E8507" s="24">
        <v>1</v>
      </c>
      <c r="F8507" s="27" t="s">
        <v>212</v>
      </c>
      <c r="G8507" s="24" t="s">
        <v>125</v>
      </c>
      <c r="H8507" s="1"/>
      <c r="I8507" s="1"/>
      <c r="AD8507" s="1"/>
      <c r="AE8507" s="1"/>
      <c r="AG8507" s="7"/>
      <c r="AH8507" s="7"/>
      <c r="AI8507" s="7"/>
      <c r="IU8507" s="11"/>
      <c r="IV8507" s="11"/>
      <c r="IW8507" s="11"/>
      <c r="AMI8507" s="12"/>
      <c r="AMJ8507" s="12"/>
      <c r="AMK8507" s="12"/>
    </row>
    <row r="8508" spans="1:1025">
      <c r="A8508" s="23">
        <v>11</v>
      </c>
      <c r="B8508" s="23" t="s">
        <v>206</v>
      </c>
      <c r="C8508" s="24">
        <v>-122.38</v>
      </c>
      <c r="D8508" s="24">
        <v>36.697000000000003</v>
      </c>
      <c r="E8508" s="24">
        <v>1</v>
      </c>
      <c r="F8508" s="27" t="s">
        <v>213</v>
      </c>
      <c r="G8508" s="24" t="s">
        <v>125</v>
      </c>
      <c r="H8508" s="1"/>
      <c r="I8508" s="1"/>
      <c r="AD8508" s="1"/>
      <c r="AE8508" s="1"/>
      <c r="AG8508" s="7"/>
      <c r="AH8508" s="7"/>
      <c r="AI8508" s="7"/>
      <c r="IU8508" s="11"/>
      <c r="IV8508" s="11"/>
      <c r="IW8508" s="11"/>
      <c r="AMI8508" s="12"/>
      <c r="AMJ8508" s="12"/>
      <c r="AMK8508" s="12"/>
    </row>
    <row r="8509" spans="1:1025">
      <c r="A8509" s="23">
        <v>11</v>
      </c>
      <c r="B8509" s="23" t="s">
        <v>206</v>
      </c>
      <c r="C8509" s="24">
        <v>-122.38</v>
      </c>
      <c r="D8509" s="24">
        <v>36.697000000000003</v>
      </c>
      <c r="E8509" s="24">
        <v>1</v>
      </c>
      <c r="F8509" s="27" t="s">
        <v>140</v>
      </c>
      <c r="G8509" s="24" t="s">
        <v>125</v>
      </c>
      <c r="H8509" s="1"/>
      <c r="I8509" s="1"/>
      <c r="AD8509" s="1"/>
      <c r="AE8509" s="1"/>
      <c r="AG8509" s="7"/>
      <c r="AH8509" s="7"/>
      <c r="AI8509" s="7"/>
      <c r="IU8509" s="11"/>
      <c r="IV8509" s="11"/>
      <c r="IW8509" s="11"/>
      <c r="AMI8509" s="12"/>
      <c r="AMJ8509" s="12"/>
      <c r="AMK8509" s="12"/>
    </row>
    <row r="8510" spans="1:1025">
      <c r="A8510" s="23">
        <v>12</v>
      </c>
      <c r="B8510" s="23" t="s">
        <v>206</v>
      </c>
      <c r="C8510" s="24">
        <v>-122.38</v>
      </c>
      <c r="D8510" s="24">
        <v>36.697000000000003</v>
      </c>
      <c r="E8510" s="24">
        <v>1</v>
      </c>
      <c r="F8510" s="27" t="s">
        <v>188</v>
      </c>
      <c r="G8510" s="24" t="s">
        <v>125</v>
      </c>
      <c r="H8510" s="1"/>
      <c r="I8510" s="1"/>
      <c r="AD8510" s="1"/>
      <c r="AE8510" s="1"/>
      <c r="AG8510" s="7"/>
      <c r="AH8510" s="7"/>
      <c r="AI8510" s="7"/>
      <c r="IU8510" s="11"/>
      <c r="IV8510" s="11"/>
      <c r="IW8510" s="11"/>
      <c r="AMI8510" s="12"/>
      <c r="AMJ8510" s="12"/>
      <c r="AMK8510" s="12"/>
    </row>
    <row r="8511" spans="1:1025">
      <c r="A8511" s="23">
        <v>3</v>
      </c>
      <c r="B8511" s="23" t="s">
        <v>214</v>
      </c>
      <c r="C8511" s="24">
        <v>-122.38</v>
      </c>
      <c r="D8511" s="24">
        <v>36.697000000000003</v>
      </c>
      <c r="E8511" s="24">
        <v>1</v>
      </c>
      <c r="F8511" s="27" t="s">
        <v>178</v>
      </c>
      <c r="G8511" s="24" t="s">
        <v>125</v>
      </c>
      <c r="H8511" s="1"/>
      <c r="I8511" s="1"/>
      <c r="AD8511" s="1"/>
      <c r="AE8511" s="1"/>
      <c r="AG8511" s="7"/>
      <c r="AH8511" s="7"/>
      <c r="AI8511" s="7"/>
      <c r="IU8511" s="11"/>
      <c r="IV8511" s="11"/>
      <c r="IW8511" s="11"/>
      <c r="AMI8511" s="12"/>
      <c r="AMJ8511" s="12"/>
      <c r="AMK8511" s="12"/>
    </row>
    <row r="8512" spans="1:1025">
      <c r="A8512" s="23">
        <v>4</v>
      </c>
      <c r="B8512" s="23" t="s">
        <v>214</v>
      </c>
      <c r="C8512" s="24">
        <v>-122.38</v>
      </c>
      <c r="D8512" s="24">
        <v>36.697000000000003</v>
      </c>
      <c r="E8512" s="24">
        <v>1</v>
      </c>
      <c r="F8512" s="27" t="s">
        <v>215</v>
      </c>
      <c r="G8512" s="24" t="s">
        <v>125</v>
      </c>
      <c r="H8512" s="1"/>
      <c r="I8512" s="1"/>
      <c r="AD8512" s="1"/>
      <c r="AE8512" s="1"/>
      <c r="AG8512" s="7"/>
      <c r="AH8512" s="7"/>
      <c r="AI8512" s="7"/>
      <c r="IU8512" s="11"/>
      <c r="IV8512" s="11"/>
      <c r="IW8512" s="11"/>
      <c r="AMI8512" s="12"/>
      <c r="AMJ8512" s="12"/>
      <c r="AMK8512" s="12"/>
    </row>
    <row r="8513" spans="1:1025">
      <c r="A8513" s="23">
        <v>4</v>
      </c>
      <c r="B8513" s="23" t="s">
        <v>214</v>
      </c>
      <c r="C8513" s="24">
        <v>-122.38</v>
      </c>
      <c r="D8513" s="24">
        <v>36.697000000000003</v>
      </c>
      <c r="E8513" s="24">
        <v>1</v>
      </c>
      <c r="F8513" s="27" t="s">
        <v>216</v>
      </c>
      <c r="G8513" s="24" t="s">
        <v>125</v>
      </c>
      <c r="H8513" s="1"/>
      <c r="I8513" s="1"/>
      <c r="AD8513" s="1"/>
      <c r="AE8513" s="1"/>
      <c r="AG8513" s="7"/>
      <c r="AH8513" s="7"/>
      <c r="AI8513" s="7"/>
      <c r="IU8513" s="11"/>
      <c r="IV8513" s="11"/>
      <c r="IW8513" s="11"/>
      <c r="AMI8513" s="12"/>
      <c r="AMJ8513" s="12"/>
      <c r="AMK8513" s="12"/>
    </row>
    <row r="8514" spans="1:1025">
      <c r="A8514" s="23">
        <v>5</v>
      </c>
      <c r="B8514" s="23" t="s">
        <v>214</v>
      </c>
      <c r="C8514" s="24">
        <v>-122.38</v>
      </c>
      <c r="D8514" s="24">
        <v>36.697000000000003</v>
      </c>
      <c r="E8514" s="24">
        <v>1</v>
      </c>
      <c r="F8514" s="27" t="s">
        <v>217</v>
      </c>
      <c r="G8514" s="24" t="s">
        <v>125</v>
      </c>
      <c r="H8514" s="1"/>
      <c r="I8514" s="1"/>
      <c r="AD8514" s="1"/>
      <c r="AE8514" s="1"/>
      <c r="AG8514" s="7"/>
      <c r="AH8514" s="7"/>
      <c r="AI8514" s="7"/>
      <c r="IU8514" s="11"/>
      <c r="IV8514" s="11"/>
      <c r="IW8514" s="11"/>
      <c r="AMI8514" s="12"/>
      <c r="AMJ8514" s="12"/>
      <c r="AMK8514" s="12"/>
    </row>
    <row r="8515" spans="1:1025">
      <c r="A8515" s="23">
        <v>6</v>
      </c>
      <c r="B8515" s="23" t="s">
        <v>214</v>
      </c>
      <c r="C8515" s="24">
        <v>-122.38</v>
      </c>
      <c r="D8515" s="24">
        <v>36.697000000000003</v>
      </c>
      <c r="E8515" s="24">
        <v>1</v>
      </c>
      <c r="F8515" s="27" t="s">
        <v>178</v>
      </c>
      <c r="G8515" s="24" t="s">
        <v>125</v>
      </c>
      <c r="H8515" s="1"/>
      <c r="I8515" s="1"/>
      <c r="AD8515" s="1"/>
      <c r="AE8515" s="1"/>
      <c r="AG8515" s="7"/>
      <c r="AH8515" s="7"/>
      <c r="AI8515" s="7"/>
      <c r="IU8515" s="11"/>
      <c r="IV8515" s="11"/>
      <c r="IW8515" s="11"/>
      <c r="AMI8515" s="12"/>
      <c r="AMJ8515" s="12"/>
      <c r="AMK8515" s="12"/>
    </row>
    <row r="8516" spans="1:1025">
      <c r="A8516" s="23">
        <v>6</v>
      </c>
      <c r="B8516" s="23" t="s">
        <v>214</v>
      </c>
      <c r="C8516" s="24">
        <v>-122.38</v>
      </c>
      <c r="D8516" s="24">
        <v>36.697000000000003</v>
      </c>
      <c r="E8516" s="24">
        <v>1</v>
      </c>
      <c r="F8516" s="27" t="s">
        <v>218</v>
      </c>
      <c r="G8516" s="24" t="s">
        <v>125</v>
      </c>
      <c r="H8516" s="1"/>
      <c r="I8516" s="1"/>
      <c r="AD8516" s="1"/>
      <c r="AE8516" s="1"/>
      <c r="AG8516" s="7"/>
      <c r="AH8516" s="7"/>
      <c r="AI8516" s="7"/>
      <c r="IU8516" s="11"/>
      <c r="IV8516" s="11"/>
      <c r="IW8516" s="11"/>
      <c r="AMI8516" s="12"/>
      <c r="AMJ8516" s="12"/>
      <c r="AMK8516" s="12"/>
    </row>
    <row r="8517" spans="1:1025">
      <c r="A8517" s="23">
        <v>7</v>
      </c>
      <c r="B8517" s="23" t="s">
        <v>214</v>
      </c>
      <c r="C8517" s="24">
        <v>-122.38</v>
      </c>
      <c r="D8517" s="24">
        <v>36.697000000000003</v>
      </c>
      <c r="E8517" s="24">
        <v>1</v>
      </c>
      <c r="F8517" s="27" t="s">
        <v>187</v>
      </c>
      <c r="G8517" s="24" t="s">
        <v>125</v>
      </c>
      <c r="H8517" s="1"/>
      <c r="I8517" s="1"/>
      <c r="AD8517" s="1"/>
      <c r="AE8517" s="1"/>
      <c r="AG8517" s="7"/>
      <c r="AH8517" s="7"/>
      <c r="AI8517" s="7"/>
      <c r="IU8517" s="11"/>
      <c r="IV8517" s="11"/>
      <c r="IW8517" s="11"/>
      <c r="AMI8517" s="12"/>
      <c r="AMJ8517" s="12"/>
      <c r="AMK8517" s="12"/>
    </row>
    <row r="8518" spans="1:1025">
      <c r="A8518" s="23">
        <v>8</v>
      </c>
      <c r="B8518" s="23" t="s">
        <v>214</v>
      </c>
      <c r="C8518" s="24">
        <v>-122.38</v>
      </c>
      <c r="D8518" s="24">
        <v>36.697000000000003</v>
      </c>
      <c r="E8518" s="24">
        <v>1</v>
      </c>
      <c r="F8518" s="27" t="s">
        <v>188</v>
      </c>
      <c r="G8518" s="24" t="s">
        <v>125</v>
      </c>
      <c r="H8518" s="1"/>
      <c r="I8518" s="1"/>
      <c r="AD8518" s="1"/>
      <c r="AE8518" s="1"/>
      <c r="AG8518" s="7"/>
      <c r="AH8518" s="7"/>
      <c r="AI8518" s="7"/>
      <c r="IU8518" s="11"/>
      <c r="IV8518" s="11"/>
      <c r="IW8518" s="11"/>
      <c r="AMI8518" s="12"/>
      <c r="AMJ8518" s="12"/>
      <c r="AMK8518" s="12"/>
    </row>
    <row r="8519" spans="1:1025">
      <c r="A8519" s="23">
        <v>8</v>
      </c>
      <c r="B8519" s="23" t="s">
        <v>214</v>
      </c>
      <c r="C8519" s="24">
        <v>-122.38</v>
      </c>
      <c r="D8519" s="24">
        <v>36.697000000000003</v>
      </c>
      <c r="E8519" s="24">
        <v>1</v>
      </c>
      <c r="F8519" s="27" t="s">
        <v>145</v>
      </c>
      <c r="G8519" s="24" t="s">
        <v>125</v>
      </c>
      <c r="H8519" s="1"/>
      <c r="I8519" s="1"/>
      <c r="AD8519" s="1"/>
      <c r="AE8519" s="1"/>
      <c r="AG8519" s="7"/>
      <c r="AH8519" s="7"/>
      <c r="AI8519" s="7"/>
      <c r="IU8519" s="11"/>
      <c r="IV8519" s="11"/>
      <c r="IW8519" s="11"/>
      <c r="AMI8519" s="12"/>
      <c r="AMJ8519" s="12"/>
      <c r="AMK8519" s="12"/>
    </row>
    <row r="8520" spans="1:1025">
      <c r="A8520" s="23">
        <v>9</v>
      </c>
      <c r="B8520" s="23" t="s">
        <v>214</v>
      </c>
      <c r="C8520" s="24">
        <v>-122.38</v>
      </c>
      <c r="D8520" s="24">
        <v>36.697000000000003</v>
      </c>
      <c r="E8520" s="24">
        <v>1</v>
      </c>
      <c r="F8520" s="27" t="s">
        <v>162</v>
      </c>
      <c r="G8520" s="24" t="s">
        <v>125</v>
      </c>
      <c r="H8520" s="1"/>
      <c r="I8520" s="1"/>
      <c r="AD8520" s="1"/>
      <c r="AE8520" s="1"/>
      <c r="AG8520" s="7"/>
      <c r="AH8520" s="7"/>
      <c r="AI8520" s="7"/>
      <c r="IU8520" s="11"/>
      <c r="IV8520" s="11"/>
      <c r="IW8520" s="11"/>
      <c r="AMI8520" s="12"/>
      <c r="AMJ8520" s="12"/>
      <c r="AMK8520" s="12"/>
    </row>
    <row r="8521" spans="1:1025">
      <c r="A8521" s="23">
        <v>10</v>
      </c>
      <c r="B8521" s="23" t="s">
        <v>214</v>
      </c>
      <c r="C8521" s="24">
        <v>-122.38</v>
      </c>
      <c r="D8521" s="24">
        <v>36.697000000000003</v>
      </c>
      <c r="E8521" s="24">
        <v>1</v>
      </c>
      <c r="F8521" s="27" t="s">
        <v>210</v>
      </c>
      <c r="G8521" s="24" t="s">
        <v>125</v>
      </c>
      <c r="H8521" s="1"/>
      <c r="I8521" s="1"/>
      <c r="AD8521" s="1"/>
      <c r="AE8521" s="1"/>
      <c r="AG8521" s="7"/>
      <c r="AH8521" s="7"/>
      <c r="AI8521" s="7"/>
      <c r="IU8521" s="11"/>
      <c r="IV8521" s="11"/>
      <c r="IW8521" s="11"/>
      <c r="AMI8521" s="12"/>
      <c r="AMJ8521" s="12"/>
      <c r="AMK8521" s="12"/>
    </row>
    <row r="8522" spans="1:1025">
      <c r="A8522" s="23">
        <v>10</v>
      </c>
      <c r="B8522" s="23" t="s">
        <v>214</v>
      </c>
      <c r="C8522" s="24">
        <v>-122.38</v>
      </c>
      <c r="D8522" s="24">
        <v>36.697000000000003</v>
      </c>
      <c r="E8522" s="24">
        <v>1</v>
      </c>
      <c r="F8522" s="27" t="s">
        <v>219</v>
      </c>
      <c r="G8522" s="24" t="s">
        <v>125</v>
      </c>
      <c r="H8522" s="1"/>
      <c r="I8522" s="1"/>
      <c r="AD8522" s="1"/>
      <c r="AE8522" s="1"/>
      <c r="AG8522" s="7"/>
      <c r="AH8522" s="7"/>
      <c r="AI8522" s="7"/>
      <c r="IU8522" s="11"/>
      <c r="IV8522" s="11"/>
      <c r="IW8522" s="11"/>
      <c r="AMI8522" s="12"/>
      <c r="AMJ8522" s="12"/>
      <c r="AMK8522" s="12"/>
    </row>
    <row r="8523" spans="1:1025">
      <c r="A8523" s="23">
        <v>1</v>
      </c>
      <c r="B8523" s="23" t="s">
        <v>220</v>
      </c>
      <c r="C8523" s="24">
        <v>-122.38</v>
      </c>
      <c r="D8523" s="24">
        <v>36.697000000000003</v>
      </c>
      <c r="E8523" s="24">
        <v>1</v>
      </c>
      <c r="F8523" s="27" t="s">
        <v>145</v>
      </c>
      <c r="G8523" s="24" t="s">
        <v>125</v>
      </c>
      <c r="H8523" s="1"/>
      <c r="I8523" s="1"/>
      <c r="AD8523" s="1"/>
      <c r="AE8523" s="1"/>
      <c r="AG8523" s="7"/>
      <c r="AH8523" s="7"/>
      <c r="AI8523" s="7"/>
      <c r="IU8523" s="11"/>
      <c r="IV8523" s="11"/>
      <c r="IW8523" s="11"/>
      <c r="AMI8523" s="12"/>
      <c r="AMJ8523" s="12"/>
      <c r="AMK8523" s="12"/>
    </row>
    <row r="8524" spans="1:1025">
      <c r="A8524" s="23">
        <v>1</v>
      </c>
      <c r="B8524" s="23" t="s">
        <v>220</v>
      </c>
      <c r="C8524" s="24">
        <v>-122.38</v>
      </c>
      <c r="D8524" s="24">
        <v>36.697000000000003</v>
      </c>
      <c r="E8524" s="24">
        <v>1</v>
      </c>
      <c r="F8524" s="27" t="s">
        <v>219</v>
      </c>
      <c r="G8524" s="24" t="s">
        <v>125</v>
      </c>
      <c r="H8524" s="1"/>
      <c r="I8524" s="1"/>
      <c r="AD8524" s="1"/>
      <c r="AE8524" s="1"/>
      <c r="AG8524" s="7"/>
      <c r="AH8524" s="7"/>
      <c r="AI8524" s="7"/>
      <c r="IU8524" s="11"/>
      <c r="IV8524" s="11"/>
      <c r="IW8524" s="11"/>
      <c r="AMI8524" s="12"/>
      <c r="AMJ8524" s="12"/>
      <c r="AMK8524" s="12"/>
    </row>
    <row r="8525" spans="1:1025">
      <c r="A8525" s="23">
        <v>2</v>
      </c>
      <c r="B8525" s="23" t="s">
        <v>220</v>
      </c>
      <c r="C8525" s="24">
        <v>-122.38</v>
      </c>
      <c r="D8525" s="24">
        <v>36.697000000000003</v>
      </c>
      <c r="E8525" s="24">
        <v>1</v>
      </c>
      <c r="F8525" s="27" t="s">
        <v>155</v>
      </c>
      <c r="G8525" s="24" t="s">
        <v>125</v>
      </c>
      <c r="H8525" s="1"/>
      <c r="I8525" s="1"/>
      <c r="AD8525" s="1"/>
      <c r="AE8525" s="1"/>
      <c r="AG8525" s="7"/>
      <c r="AH8525" s="7"/>
      <c r="AI8525" s="7"/>
      <c r="IU8525" s="11"/>
      <c r="IV8525" s="11"/>
      <c r="IW8525" s="11"/>
      <c r="AMI8525" s="12"/>
      <c r="AMJ8525" s="12"/>
      <c r="AMK8525" s="12"/>
    </row>
    <row r="8526" spans="1:1025">
      <c r="A8526" s="23">
        <v>3</v>
      </c>
      <c r="B8526" s="23" t="s">
        <v>220</v>
      </c>
      <c r="C8526" s="24">
        <v>-122.38</v>
      </c>
      <c r="D8526" s="24">
        <v>36.697000000000003</v>
      </c>
      <c r="E8526" s="24">
        <v>1</v>
      </c>
      <c r="F8526" s="27" t="s">
        <v>133</v>
      </c>
      <c r="G8526" s="24" t="s">
        <v>125</v>
      </c>
      <c r="H8526" s="1"/>
      <c r="I8526" s="1"/>
      <c r="AD8526" s="1"/>
      <c r="AE8526" s="1"/>
      <c r="AG8526" s="7"/>
      <c r="AH8526" s="7"/>
      <c r="AI8526" s="7"/>
      <c r="IU8526" s="11"/>
      <c r="IV8526" s="11"/>
      <c r="IW8526" s="11"/>
      <c r="AMI8526" s="12"/>
      <c r="AMJ8526" s="12"/>
      <c r="AMK8526" s="12"/>
    </row>
    <row r="8527" spans="1:1025">
      <c r="A8527" s="23">
        <v>4</v>
      </c>
      <c r="B8527" s="23" t="s">
        <v>220</v>
      </c>
      <c r="C8527" s="24">
        <v>-122.38</v>
      </c>
      <c r="D8527" s="24">
        <v>36.697000000000003</v>
      </c>
      <c r="E8527" s="24">
        <v>1</v>
      </c>
      <c r="F8527" s="27" t="s">
        <v>173</v>
      </c>
      <c r="G8527" s="24" t="s">
        <v>125</v>
      </c>
      <c r="H8527" s="1"/>
      <c r="I8527" s="1"/>
      <c r="AD8527" s="1"/>
      <c r="AE8527" s="1"/>
      <c r="AG8527" s="7"/>
      <c r="AH8527" s="7"/>
      <c r="AI8527" s="7"/>
      <c r="IU8527" s="11"/>
      <c r="IV8527" s="11"/>
      <c r="IW8527" s="11"/>
      <c r="AMI8527" s="12"/>
      <c r="AMJ8527" s="12"/>
      <c r="AMK8527" s="12"/>
    </row>
    <row r="8528" spans="1:1025">
      <c r="A8528" s="23">
        <v>4</v>
      </c>
      <c r="B8528" s="23" t="s">
        <v>220</v>
      </c>
      <c r="C8528" s="24">
        <v>-122.38</v>
      </c>
      <c r="D8528" s="24">
        <v>36.697000000000003</v>
      </c>
      <c r="E8528" s="24">
        <v>1</v>
      </c>
      <c r="F8528" s="27" t="s">
        <v>221</v>
      </c>
      <c r="G8528" s="24" t="s">
        <v>125</v>
      </c>
      <c r="H8528" s="1"/>
      <c r="I8528" s="1"/>
      <c r="AD8528" s="1"/>
      <c r="AE8528" s="1"/>
      <c r="AG8528" s="7"/>
      <c r="AH8528" s="7"/>
      <c r="AI8528" s="7"/>
      <c r="IU8528" s="11"/>
      <c r="IV8528" s="11"/>
      <c r="IW8528" s="11"/>
      <c r="AMI8528" s="12"/>
      <c r="AMJ8528" s="12"/>
      <c r="AMK8528" s="12"/>
    </row>
    <row r="8529" spans="1:1025">
      <c r="A8529" s="23">
        <v>5</v>
      </c>
      <c r="B8529" s="23" t="s">
        <v>220</v>
      </c>
      <c r="C8529" s="24">
        <v>-122.38</v>
      </c>
      <c r="D8529" s="24">
        <v>36.697000000000003</v>
      </c>
      <c r="E8529" s="24">
        <v>1</v>
      </c>
      <c r="F8529" s="27" t="s">
        <v>162</v>
      </c>
      <c r="G8529" s="24" t="s">
        <v>125</v>
      </c>
      <c r="H8529" s="1"/>
      <c r="I8529" s="1"/>
      <c r="AD8529" s="1"/>
      <c r="AE8529" s="1"/>
      <c r="AG8529" s="7"/>
      <c r="AH8529" s="7"/>
      <c r="AI8529" s="7"/>
      <c r="IU8529" s="11"/>
      <c r="IV8529" s="11"/>
      <c r="IW8529" s="11"/>
      <c r="AMI8529" s="12"/>
      <c r="AMJ8529" s="12"/>
      <c r="AMK8529" s="12"/>
    </row>
    <row r="8530" spans="1:1025">
      <c r="A8530" s="23">
        <v>6</v>
      </c>
      <c r="B8530" s="23" t="s">
        <v>220</v>
      </c>
      <c r="C8530" s="24">
        <v>-122.38</v>
      </c>
      <c r="D8530" s="24">
        <v>36.697000000000003</v>
      </c>
      <c r="E8530" s="24">
        <v>1</v>
      </c>
      <c r="F8530" s="27" t="s">
        <v>222</v>
      </c>
      <c r="G8530" s="24" t="s">
        <v>125</v>
      </c>
      <c r="H8530" s="1"/>
      <c r="I8530" s="1"/>
      <c r="AD8530" s="1"/>
      <c r="AE8530" s="1"/>
      <c r="AG8530" s="7"/>
      <c r="AH8530" s="7"/>
      <c r="AI8530" s="7"/>
      <c r="IU8530" s="11"/>
      <c r="IV8530" s="11"/>
      <c r="IW8530" s="11"/>
      <c r="AMI8530" s="12"/>
      <c r="AMJ8530" s="12"/>
      <c r="AMK8530" s="12"/>
    </row>
    <row r="8531" spans="1:1025">
      <c r="A8531" s="23">
        <v>8</v>
      </c>
      <c r="B8531" s="23" t="s">
        <v>220</v>
      </c>
      <c r="C8531" s="24">
        <v>-122.38</v>
      </c>
      <c r="D8531" s="24">
        <v>36.697000000000003</v>
      </c>
      <c r="E8531" s="24">
        <v>1</v>
      </c>
      <c r="F8531" s="27" t="s">
        <v>213</v>
      </c>
      <c r="G8531" s="24" t="s">
        <v>125</v>
      </c>
      <c r="H8531" s="1"/>
      <c r="I8531" s="1"/>
      <c r="AD8531" s="1"/>
      <c r="AE8531" s="1"/>
      <c r="AG8531" s="7"/>
      <c r="AH8531" s="7"/>
      <c r="AI8531" s="7"/>
      <c r="IU8531" s="11"/>
      <c r="IV8531" s="11"/>
      <c r="IW8531" s="11"/>
      <c r="AMI8531" s="12"/>
      <c r="AMJ8531" s="12"/>
      <c r="AMK8531" s="12"/>
    </row>
    <row r="8532" spans="1:1025">
      <c r="A8532" s="23">
        <v>9</v>
      </c>
      <c r="B8532" s="23" t="s">
        <v>220</v>
      </c>
      <c r="C8532" s="24">
        <v>-122.38</v>
      </c>
      <c r="D8532" s="24">
        <v>36.697000000000003</v>
      </c>
      <c r="E8532" s="24">
        <v>1</v>
      </c>
      <c r="F8532" s="27" t="s">
        <v>189</v>
      </c>
      <c r="G8532" s="24" t="s">
        <v>125</v>
      </c>
      <c r="H8532" s="1"/>
      <c r="I8532" s="1"/>
      <c r="AD8532" s="1"/>
      <c r="AE8532" s="1"/>
      <c r="AG8532" s="7"/>
      <c r="AH8532" s="7"/>
      <c r="AI8532" s="7"/>
      <c r="IU8532" s="11"/>
      <c r="IV8532" s="11"/>
      <c r="IW8532" s="11"/>
      <c r="AMI8532" s="12"/>
      <c r="AMJ8532" s="12"/>
      <c r="AMK8532" s="12"/>
    </row>
    <row r="8533" spans="1:1025">
      <c r="A8533" s="23">
        <v>10</v>
      </c>
      <c r="B8533" s="23" t="s">
        <v>220</v>
      </c>
      <c r="C8533" s="24">
        <v>-122.38</v>
      </c>
      <c r="D8533" s="24">
        <v>36.697000000000003</v>
      </c>
      <c r="E8533" s="24">
        <v>1</v>
      </c>
      <c r="F8533" s="27" t="s">
        <v>140</v>
      </c>
      <c r="G8533" s="24" t="s">
        <v>125</v>
      </c>
      <c r="H8533" s="1"/>
      <c r="I8533" s="1"/>
      <c r="AD8533" s="1"/>
      <c r="AE8533" s="1"/>
      <c r="AG8533" s="7"/>
      <c r="AH8533" s="7"/>
      <c r="AI8533" s="7"/>
      <c r="IU8533" s="11"/>
      <c r="IV8533" s="11"/>
      <c r="IW8533" s="11"/>
      <c r="AMI8533" s="12"/>
      <c r="AMJ8533" s="12"/>
      <c r="AMK8533" s="12"/>
    </row>
    <row r="8534" spans="1:1025">
      <c r="A8534" s="23">
        <v>11</v>
      </c>
      <c r="B8534" s="23" t="s">
        <v>220</v>
      </c>
      <c r="C8534" s="24">
        <v>-122.38</v>
      </c>
      <c r="D8534" s="24">
        <v>36.697000000000003</v>
      </c>
      <c r="E8534" s="24">
        <v>1</v>
      </c>
      <c r="F8534" s="27" t="s">
        <v>175</v>
      </c>
      <c r="G8534" s="24" t="s">
        <v>125</v>
      </c>
      <c r="H8534" s="1"/>
      <c r="I8534" s="1"/>
      <c r="AD8534" s="1"/>
      <c r="AE8534" s="1"/>
      <c r="AG8534" s="7"/>
      <c r="AH8534" s="7"/>
      <c r="AI8534" s="7"/>
      <c r="IU8534" s="11"/>
      <c r="IV8534" s="11"/>
      <c r="IW8534" s="11"/>
      <c r="AMI8534" s="12"/>
      <c r="AMJ8534" s="12"/>
      <c r="AMK8534" s="12"/>
    </row>
    <row r="8535" spans="1:1025">
      <c r="A8535" s="23">
        <v>12</v>
      </c>
      <c r="B8535" s="23" t="s">
        <v>220</v>
      </c>
      <c r="C8535" s="24">
        <v>-122.38</v>
      </c>
      <c r="D8535" s="24">
        <v>36.697000000000003</v>
      </c>
      <c r="E8535" s="24">
        <v>1</v>
      </c>
      <c r="F8535" s="27" t="s">
        <v>133</v>
      </c>
      <c r="G8535" s="24" t="s">
        <v>125</v>
      </c>
      <c r="H8535" s="1"/>
      <c r="I8535" s="1"/>
      <c r="AD8535" s="1"/>
      <c r="AE8535" s="1"/>
      <c r="AG8535" s="7"/>
      <c r="AH8535" s="7"/>
      <c r="AI8535" s="7"/>
      <c r="IU8535" s="11"/>
      <c r="IV8535" s="11"/>
      <c r="IW8535" s="11"/>
      <c r="AMI8535" s="12"/>
      <c r="AMJ8535" s="12"/>
      <c r="AMK8535" s="12"/>
    </row>
    <row r="8536" spans="1:1025">
      <c r="A8536" s="23">
        <v>1</v>
      </c>
      <c r="B8536" s="23" t="s">
        <v>223</v>
      </c>
      <c r="C8536" s="24">
        <v>-122.38</v>
      </c>
      <c r="D8536" s="24">
        <v>36.697000000000003</v>
      </c>
      <c r="E8536" s="24">
        <v>1</v>
      </c>
      <c r="F8536" s="27" t="s">
        <v>190</v>
      </c>
      <c r="G8536" s="24" t="s">
        <v>125</v>
      </c>
      <c r="H8536" s="1"/>
      <c r="I8536" s="1"/>
      <c r="AD8536" s="1"/>
      <c r="AE8536" s="1"/>
      <c r="AG8536" s="7"/>
      <c r="AH8536" s="7"/>
      <c r="AI8536" s="7"/>
      <c r="IU8536" s="11"/>
      <c r="IV8536" s="11"/>
      <c r="IW8536" s="11"/>
      <c r="AMI8536" s="12"/>
      <c r="AMJ8536" s="12"/>
      <c r="AMK8536" s="12"/>
    </row>
    <row r="8537" spans="1:1025">
      <c r="A8537" s="23">
        <v>2</v>
      </c>
      <c r="B8537" s="23" t="s">
        <v>223</v>
      </c>
      <c r="C8537" s="24">
        <v>-122.38</v>
      </c>
      <c r="D8537" s="24">
        <v>36.697000000000003</v>
      </c>
      <c r="E8537" s="24">
        <v>1</v>
      </c>
      <c r="F8537" s="27" t="s">
        <v>224</v>
      </c>
      <c r="G8537" s="24" t="s">
        <v>125</v>
      </c>
      <c r="H8537" s="1"/>
      <c r="I8537" s="1"/>
      <c r="AD8537" s="1"/>
      <c r="AE8537" s="1"/>
      <c r="AG8537" s="7"/>
      <c r="AH8537" s="7"/>
      <c r="AI8537" s="7"/>
      <c r="IU8537" s="11"/>
      <c r="IV8537" s="11"/>
      <c r="IW8537" s="11"/>
      <c r="AMI8537" s="12"/>
      <c r="AMJ8537" s="12"/>
      <c r="AMK8537" s="12"/>
    </row>
    <row r="8538" spans="1:1025">
      <c r="A8538" s="23">
        <v>3</v>
      </c>
      <c r="B8538" s="23" t="s">
        <v>223</v>
      </c>
      <c r="C8538" s="24">
        <v>-122.38</v>
      </c>
      <c r="D8538" s="24">
        <v>36.697000000000003</v>
      </c>
      <c r="E8538" s="24">
        <v>1</v>
      </c>
      <c r="F8538" s="27" t="s">
        <v>170</v>
      </c>
      <c r="G8538" s="24" t="s">
        <v>125</v>
      </c>
      <c r="H8538" s="1"/>
      <c r="I8538" s="1"/>
      <c r="AD8538" s="1"/>
      <c r="AE8538" s="1"/>
      <c r="AG8538" s="7"/>
      <c r="AH8538" s="7"/>
      <c r="AI8538" s="7"/>
      <c r="IU8538" s="11"/>
      <c r="IV8538" s="11"/>
      <c r="IW8538" s="11"/>
      <c r="AMI8538" s="12"/>
      <c r="AMJ8538" s="12"/>
      <c r="AMK8538" s="12"/>
    </row>
    <row r="8539" spans="1:1025">
      <c r="A8539" s="23">
        <v>5</v>
      </c>
      <c r="B8539" s="23" t="s">
        <v>223</v>
      </c>
      <c r="C8539" s="24">
        <v>-122.38</v>
      </c>
      <c r="D8539" s="24">
        <v>36.697000000000003</v>
      </c>
      <c r="E8539" s="24">
        <v>1</v>
      </c>
      <c r="F8539" s="27" t="s">
        <v>145</v>
      </c>
      <c r="G8539" s="24" t="s">
        <v>125</v>
      </c>
      <c r="H8539" s="1"/>
      <c r="I8539" s="1"/>
      <c r="AD8539" s="1"/>
      <c r="AE8539" s="1"/>
      <c r="AG8539" s="7"/>
      <c r="AH8539" s="7"/>
      <c r="AI8539" s="7"/>
      <c r="IU8539" s="11"/>
      <c r="IV8539" s="11"/>
      <c r="IW8539" s="11"/>
      <c r="AMI8539" s="12"/>
      <c r="AMJ8539" s="12"/>
      <c r="AMK8539" s="12"/>
    </row>
    <row r="8540" spans="1:1025">
      <c r="A8540" s="23">
        <v>5</v>
      </c>
      <c r="B8540" s="23" t="s">
        <v>223</v>
      </c>
      <c r="C8540" s="24">
        <v>-122.38</v>
      </c>
      <c r="D8540" s="24">
        <v>36.697000000000003</v>
      </c>
      <c r="E8540" s="24">
        <v>1</v>
      </c>
      <c r="F8540" s="27" t="s">
        <v>225</v>
      </c>
      <c r="G8540" s="24" t="s">
        <v>125</v>
      </c>
      <c r="H8540" s="1"/>
      <c r="I8540" s="1"/>
      <c r="AD8540" s="1"/>
      <c r="AE8540" s="1"/>
      <c r="AG8540" s="7"/>
      <c r="AH8540" s="7"/>
      <c r="AI8540" s="7"/>
      <c r="IU8540" s="11"/>
      <c r="IV8540" s="11"/>
      <c r="IW8540" s="11"/>
      <c r="AMI8540" s="12"/>
      <c r="AMJ8540" s="12"/>
      <c r="AMK8540" s="12"/>
    </row>
    <row r="8541" spans="1:1025">
      <c r="A8541" s="23">
        <v>7</v>
      </c>
      <c r="B8541" s="23" t="s">
        <v>223</v>
      </c>
      <c r="C8541" s="24">
        <v>-122.38</v>
      </c>
      <c r="D8541" s="24">
        <v>36.697000000000003</v>
      </c>
      <c r="E8541" s="24">
        <v>1</v>
      </c>
      <c r="F8541" s="27" t="s">
        <v>177</v>
      </c>
      <c r="G8541" s="24" t="s">
        <v>125</v>
      </c>
      <c r="H8541" s="1"/>
      <c r="I8541" s="1"/>
      <c r="AD8541" s="1"/>
      <c r="AE8541" s="1"/>
      <c r="AG8541" s="7"/>
      <c r="AH8541" s="7"/>
      <c r="AI8541" s="7"/>
      <c r="IU8541" s="11"/>
      <c r="IV8541" s="11"/>
      <c r="IW8541" s="11"/>
      <c r="AMI8541" s="12"/>
      <c r="AMJ8541" s="12"/>
      <c r="AMK8541" s="12"/>
    </row>
    <row r="8542" spans="1:1025">
      <c r="A8542" s="23">
        <v>7</v>
      </c>
      <c r="B8542" s="23" t="s">
        <v>223</v>
      </c>
      <c r="C8542" s="24">
        <v>-122.38</v>
      </c>
      <c r="D8542" s="24">
        <v>36.697000000000003</v>
      </c>
      <c r="E8542" s="24">
        <v>1</v>
      </c>
      <c r="F8542" s="27">
        <v>0.45</v>
      </c>
      <c r="G8542" s="24" t="s">
        <v>125</v>
      </c>
      <c r="H8542" s="1"/>
      <c r="I8542" s="1"/>
      <c r="AD8542" s="1"/>
      <c r="AE8542" s="1"/>
      <c r="AG8542" s="7"/>
      <c r="AH8542" s="7"/>
      <c r="AI8542" s="7"/>
      <c r="IU8542" s="11"/>
      <c r="IV8542" s="11"/>
      <c r="IW8542" s="11"/>
      <c r="AMI8542" s="12"/>
      <c r="AMJ8542" s="12"/>
      <c r="AMK8542" s="12"/>
    </row>
    <row r="8543" spans="1:1025">
      <c r="A8543" s="23">
        <v>8</v>
      </c>
      <c r="B8543" s="23" t="s">
        <v>223</v>
      </c>
      <c r="C8543" s="24">
        <v>-122.38</v>
      </c>
      <c r="D8543" s="24">
        <v>36.697000000000003</v>
      </c>
      <c r="E8543" s="24">
        <v>1</v>
      </c>
      <c r="F8543" s="27" t="s">
        <v>226</v>
      </c>
      <c r="G8543" s="24" t="s">
        <v>125</v>
      </c>
      <c r="H8543" s="1"/>
      <c r="I8543" s="1"/>
      <c r="AD8543" s="1"/>
      <c r="AE8543" s="1"/>
      <c r="AG8543" s="7"/>
      <c r="AH8543" s="7"/>
      <c r="AI8543" s="7"/>
      <c r="IU8543" s="11"/>
      <c r="IV8543" s="11"/>
      <c r="IW8543" s="11"/>
      <c r="AMI8543" s="12"/>
      <c r="AMJ8543" s="12"/>
      <c r="AMK8543" s="12"/>
    </row>
    <row r="8544" spans="1:1025">
      <c r="A8544" s="23">
        <v>9</v>
      </c>
      <c r="B8544" s="23" t="s">
        <v>223</v>
      </c>
      <c r="C8544" s="24">
        <v>-122.38</v>
      </c>
      <c r="D8544" s="24">
        <v>36.697000000000003</v>
      </c>
      <c r="E8544" s="24">
        <v>1</v>
      </c>
      <c r="F8544" s="27" t="s">
        <v>156</v>
      </c>
      <c r="G8544" s="24" t="s">
        <v>125</v>
      </c>
      <c r="H8544" s="1"/>
      <c r="I8544" s="1"/>
      <c r="AD8544" s="1"/>
      <c r="AE8544" s="1"/>
      <c r="AG8544" s="7"/>
      <c r="AH8544" s="7"/>
      <c r="AI8544" s="7"/>
      <c r="IU8544" s="11"/>
      <c r="IV8544" s="11"/>
      <c r="IW8544" s="11"/>
      <c r="AMI8544" s="12"/>
      <c r="AMJ8544" s="12"/>
      <c r="AMK8544" s="12"/>
    </row>
    <row r="8545" spans="1:1025">
      <c r="A8545" s="23">
        <v>9</v>
      </c>
      <c r="B8545" s="23" t="s">
        <v>223</v>
      </c>
      <c r="C8545" s="24">
        <v>-122.38</v>
      </c>
      <c r="D8545" s="24">
        <v>36.697000000000003</v>
      </c>
      <c r="E8545" s="24">
        <v>1</v>
      </c>
      <c r="F8545" s="27" t="s">
        <v>149</v>
      </c>
      <c r="G8545" s="24" t="s">
        <v>125</v>
      </c>
      <c r="H8545" s="1"/>
      <c r="I8545" s="1"/>
      <c r="AD8545" s="1"/>
      <c r="AE8545" s="1"/>
      <c r="AG8545" s="7"/>
      <c r="AH8545" s="7"/>
      <c r="AI8545" s="7"/>
      <c r="IU8545" s="11"/>
      <c r="IV8545" s="11"/>
      <c r="IW8545" s="11"/>
      <c r="AMI8545" s="12"/>
      <c r="AMJ8545" s="12"/>
      <c r="AMK8545" s="12"/>
    </row>
    <row r="8546" spans="1:1025">
      <c r="A8546" s="23">
        <v>11</v>
      </c>
      <c r="B8546" s="23" t="s">
        <v>223</v>
      </c>
      <c r="C8546" s="24">
        <v>-122.38</v>
      </c>
      <c r="D8546" s="24">
        <v>36.697000000000003</v>
      </c>
      <c r="E8546" s="24">
        <v>1</v>
      </c>
      <c r="F8546" s="27" t="s">
        <v>162</v>
      </c>
      <c r="G8546" s="24" t="s">
        <v>125</v>
      </c>
      <c r="H8546" s="1"/>
      <c r="I8546" s="1"/>
      <c r="AD8546" s="1"/>
      <c r="AE8546" s="1"/>
      <c r="AG8546" s="7"/>
      <c r="AH8546" s="7"/>
      <c r="AI8546" s="7"/>
      <c r="IU8546" s="11"/>
      <c r="IV8546" s="11"/>
      <c r="IW8546" s="11"/>
      <c r="AMI8546" s="12"/>
      <c r="AMJ8546" s="12"/>
      <c r="AMK8546" s="12"/>
    </row>
    <row r="8547" spans="1:1025">
      <c r="A8547" s="23">
        <v>11</v>
      </c>
      <c r="B8547" s="23" t="s">
        <v>223</v>
      </c>
      <c r="C8547" s="24">
        <v>-122.38</v>
      </c>
      <c r="D8547" s="24">
        <v>36.697000000000003</v>
      </c>
      <c r="E8547" s="24">
        <v>1</v>
      </c>
      <c r="F8547" s="27" t="s">
        <v>227</v>
      </c>
      <c r="G8547" s="24" t="s">
        <v>125</v>
      </c>
      <c r="H8547" s="1"/>
      <c r="I8547" s="1"/>
      <c r="AD8547" s="1"/>
      <c r="AE8547" s="1"/>
      <c r="AG8547" s="7"/>
      <c r="AH8547" s="7"/>
      <c r="AI8547" s="7"/>
      <c r="IU8547" s="11"/>
      <c r="IV8547" s="11"/>
      <c r="IW8547" s="11"/>
      <c r="AMI8547" s="12"/>
      <c r="AMJ8547" s="12"/>
      <c r="AMK8547" s="12"/>
    </row>
    <row r="8548" spans="1:1025">
      <c r="A8548" s="23">
        <v>12</v>
      </c>
      <c r="B8548" s="23" t="s">
        <v>223</v>
      </c>
      <c r="C8548" s="24">
        <v>-122.38</v>
      </c>
      <c r="D8548" s="24">
        <v>36.697000000000003</v>
      </c>
      <c r="E8548" s="24">
        <v>1</v>
      </c>
      <c r="F8548" s="27" t="s">
        <v>228</v>
      </c>
      <c r="G8548" s="24" t="s">
        <v>125</v>
      </c>
      <c r="H8548" s="1"/>
      <c r="I8548" s="1"/>
      <c r="AD8548" s="1"/>
      <c r="AE8548" s="1"/>
      <c r="AG8548" s="7"/>
      <c r="AH8548" s="7"/>
      <c r="AI8548" s="7"/>
      <c r="IU8548" s="11"/>
      <c r="IV8548" s="11"/>
      <c r="IW8548" s="11"/>
      <c r="AMI8548" s="12"/>
      <c r="AMJ8548" s="12"/>
      <c r="AMK8548" s="12"/>
    </row>
    <row r="8549" spans="1:1025">
      <c r="A8549" s="23">
        <v>3</v>
      </c>
      <c r="B8549" s="23" t="s">
        <v>229</v>
      </c>
      <c r="C8549" s="24">
        <v>-122.38</v>
      </c>
      <c r="D8549" s="24">
        <v>36.697000000000003</v>
      </c>
      <c r="E8549" s="24">
        <v>1</v>
      </c>
      <c r="F8549" s="27" t="s">
        <v>210</v>
      </c>
      <c r="G8549" s="24" t="s">
        <v>125</v>
      </c>
      <c r="H8549" s="1"/>
      <c r="I8549" s="1"/>
      <c r="AD8549" s="1"/>
      <c r="AE8549" s="1"/>
      <c r="AG8549" s="7"/>
      <c r="AH8549" s="7"/>
      <c r="AI8549" s="7"/>
      <c r="IU8549" s="11"/>
      <c r="IV8549" s="11"/>
      <c r="IW8549" s="11"/>
      <c r="AMI8549" s="12"/>
      <c r="AMJ8549" s="12"/>
      <c r="AMK8549" s="12"/>
    </row>
    <row r="8550" spans="1:1025">
      <c r="A8550" s="23">
        <v>4</v>
      </c>
      <c r="B8550" s="23" t="s">
        <v>229</v>
      </c>
      <c r="C8550" s="24">
        <v>-122.38</v>
      </c>
      <c r="D8550" s="24">
        <v>36.697000000000003</v>
      </c>
      <c r="E8550" s="24">
        <v>1</v>
      </c>
      <c r="F8550" s="27" t="s">
        <v>132</v>
      </c>
      <c r="G8550" s="24" t="s">
        <v>125</v>
      </c>
      <c r="H8550" s="1"/>
      <c r="I8550" s="1"/>
      <c r="AD8550" s="1"/>
      <c r="AE8550" s="1"/>
      <c r="AG8550" s="7"/>
      <c r="AH8550" s="7"/>
      <c r="AI8550" s="7"/>
      <c r="IU8550" s="11"/>
      <c r="IV8550" s="11"/>
      <c r="IW8550" s="11"/>
      <c r="AMI8550" s="12"/>
      <c r="AMJ8550" s="12"/>
      <c r="AMK8550" s="12"/>
    </row>
    <row r="8551" spans="1:1025">
      <c r="A8551" s="23">
        <v>4</v>
      </c>
      <c r="B8551" s="23" t="s">
        <v>229</v>
      </c>
      <c r="C8551" s="24">
        <v>-122.38</v>
      </c>
      <c r="D8551" s="24">
        <v>36.697000000000003</v>
      </c>
      <c r="E8551" s="24">
        <v>1</v>
      </c>
      <c r="F8551" s="27" t="s">
        <v>228</v>
      </c>
      <c r="G8551" s="24" t="s">
        <v>125</v>
      </c>
      <c r="H8551" s="1"/>
      <c r="I8551" s="1"/>
      <c r="AD8551" s="1"/>
      <c r="AE8551" s="1"/>
      <c r="AG8551" s="7"/>
      <c r="AH8551" s="7"/>
      <c r="AI8551" s="7"/>
      <c r="IU8551" s="11"/>
      <c r="IV8551" s="11"/>
      <c r="IW8551" s="11"/>
      <c r="AMI8551" s="12"/>
      <c r="AMJ8551" s="12"/>
      <c r="AMK8551" s="12"/>
    </row>
    <row r="8552" spans="1:1025">
      <c r="A8552" s="23">
        <v>5</v>
      </c>
      <c r="B8552" s="23" t="s">
        <v>229</v>
      </c>
      <c r="C8552" s="24">
        <v>-122.38</v>
      </c>
      <c r="D8552" s="24">
        <v>36.697000000000003</v>
      </c>
      <c r="E8552" s="24">
        <v>1</v>
      </c>
      <c r="F8552" s="27" t="s">
        <v>154</v>
      </c>
      <c r="G8552" s="24" t="s">
        <v>125</v>
      </c>
      <c r="H8552" s="1"/>
      <c r="I8552" s="1"/>
      <c r="AD8552" s="1"/>
      <c r="AE8552" s="1"/>
      <c r="AG8552" s="7"/>
      <c r="AH8552" s="7"/>
      <c r="AI8552" s="7"/>
      <c r="IU8552" s="11"/>
      <c r="IV8552" s="11"/>
      <c r="IW8552" s="11"/>
      <c r="AMI8552" s="12"/>
      <c r="AMJ8552" s="12"/>
      <c r="AMK8552" s="12"/>
    </row>
    <row r="8553" spans="1:1025">
      <c r="A8553" s="23">
        <v>6</v>
      </c>
      <c r="B8553" s="23" t="s">
        <v>229</v>
      </c>
      <c r="C8553" s="24">
        <v>-122.38</v>
      </c>
      <c r="D8553" s="24">
        <v>36.697000000000003</v>
      </c>
      <c r="E8553" s="24">
        <v>1</v>
      </c>
      <c r="F8553" s="27" t="s">
        <v>230</v>
      </c>
      <c r="G8553" s="24" t="s">
        <v>125</v>
      </c>
      <c r="H8553" s="1"/>
      <c r="I8553" s="1"/>
      <c r="AD8553" s="1"/>
      <c r="AE8553" s="1"/>
      <c r="AG8553" s="7"/>
      <c r="AH8553" s="7"/>
      <c r="AI8553" s="7"/>
      <c r="IU8553" s="11"/>
      <c r="IV8553" s="11"/>
      <c r="IW8553" s="11"/>
      <c r="AMI8553" s="12"/>
      <c r="AMJ8553" s="12"/>
      <c r="AMK8553" s="12"/>
    </row>
    <row r="8554" spans="1:1025">
      <c r="A8554" s="23">
        <v>6</v>
      </c>
      <c r="B8554" s="23" t="s">
        <v>229</v>
      </c>
      <c r="C8554" s="24">
        <v>-122.38</v>
      </c>
      <c r="D8554" s="24">
        <v>36.697000000000003</v>
      </c>
      <c r="E8554" s="24">
        <v>1</v>
      </c>
      <c r="F8554" s="27" t="s">
        <v>188</v>
      </c>
      <c r="G8554" s="24" t="s">
        <v>125</v>
      </c>
      <c r="H8554" s="1"/>
      <c r="I8554" s="1"/>
      <c r="AD8554" s="1"/>
      <c r="AE8554" s="1"/>
      <c r="AG8554" s="7"/>
      <c r="AH8554" s="7"/>
      <c r="AI8554" s="7"/>
      <c r="IU8554" s="11"/>
      <c r="IV8554" s="11"/>
      <c r="IW8554" s="11"/>
      <c r="AMI8554" s="12"/>
      <c r="AMJ8554" s="12"/>
      <c r="AMK8554" s="12"/>
    </row>
    <row r="8555" spans="1:1025">
      <c r="A8555" s="23">
        <v>7</v>
      </c>
      <c r="B8555" s="23" t="s">
        <v>229</v>
      </c>
      <c r="C8555" s="24">
        <v>-122.38</v>
      </c>
      <c r="D8555" s="24">
        <v>36.697000000000003</v>
      </c>
      <c r="E8555" s="24">
        <v>1</v>
      </c>
      <c r="F8555" s="27" t="s">
        <v>163</v>
      </c>
      <c r="G8555" s="24" t="s">
        <v>125</v>
      </c>
      <c r="H8555" s="1"/>
      <c r="I8555" s="1"/>
      <c r="AD8555" s="1"/>
      <c r="AE8555" s="1"/>
      <c r="AG8555" s="7"/>
      <c r="AH8555" s="7"/>
      <c r="AI8555" s="7"/>
      <c r="IU8555" s="11"/>
      <c r="IV8555" s="11"/>
      <c r="IW8555" s="11"/>
      <c r="AMI8555" s="12"/>
      <c r="AMJ8555" s="12"/>
      <c r="AMK8555" s="12"/>
    </row>
    <row r="8556" spans="1:1025">
      <c r="A8556" s="23">
        <v>8</v>
      </c>
      <c r="B8556" s="23" t="s">
        <v>229</v>
      </c>
      <c r="C8556" s="24">
        <v>-122.38</v>
      </c>
      <c r="D8556" s="24">
        <v>36.697000000000003</v>
      </c>
      <c r="E8556" s="24">
        <v>1</v>
      </c>
      <c r="F8556" s="27" t="s">
        <v>204</v>
      </c>
      <c r="G8556" s="24" t="s">
        <v>125</v>
      </c>
      <c r="H8556" s="1"/>
      <c r="I8556" s="1"/>
      <c r="AD8556" s="1"/>
      <c r="AE8556" s="1"/>
      <c r="AG8556" s="7"/>
      <c r="AH8556" s="7"/>
      <c r="AI8556" s="7"/>
      <c r="IU8556" s="11"/>
      <c r="IV8556" s="11"/>
      <c r="IW8556" s="11"/>
      <c r="AMI8556" s="12"/>
      <c r="AMJ8556" s="12"/>
      <c r="AMK8556" s="12"/>
    </row>
    <row r="8557" spans="1:1025">
      <c r="A8557" s="23">
        <v>8</v>
      </c>
      <c r="B8557" s="23" t="s">
        <v>229</v>
      </c>
      <c r="C8557" s="24">
        <v>-122.38</v>
      </c>
      <c r="D8557" s="24">
        <v>36.697000000000003</v>
      </c>
      <c r="E8557" s="24">
        <v>1</v>
      </c>
      <c r="F8557" s="27" t="s">
        <v>178</v>
      </c>
      <c r="G8557" s="24" t="s">
        <v>125</v>
      </c>
      <c r="H8557" s="1"/>
      <c r="I8557" s="1"/>
      <c r="AD8557" s="1"/>
      <c r="AE8557" s="1"/>
      <c r="AG8557" s="7"/>
      <c r="AH8557" s="7"/>
      <c r="AI8557" s="7"/>
      <c r="IU8557" s="11"/>
      <c r="IV8557" s="11"/>
      <c r="IW8557" s="11"/>
      <c r="AMI8557" s="12"/>
      <c r="AMJ8557" s="12"/>
      <c r="AMK8557" s="12"/>
    </row>
    <row r="8558" spans="1:1025">
      <c r="A8558" s="23">
        <v>9</v>
      </c>
      <c r="B8558" s="23" t="s">
        <v>229</v>
      </c>
      <c r="C8558" s="24">
        <v>-122.38</v>
      </c>
      <c r="D8558" s="24">
        <v>36.697000000000003</v>
      </c>
      <c r="E8558" s="24">
        <v>1</v>
      </c>
      <c r="F8558" s="27" t="s">
        <v>141</v>
      </c>
      <c r="G8558" s="24" t="s">
        <v>125</v>
      </c>
      <c r="H8558" s="1"/>
      <c r="I8558" s="1"/>
      <c r="AD8558" s="1"/>
      <c r="AE8558" s="1"/>
      <c r="AG8558" s="7"/>
      <c r="AH8558" s="7"/>
      <c r="AI8558" s="7"/>
      <c r="IU8558" s="11"/>
      <c r="IV8558" s="11"/>
      <c r="IW8558" s="11"/>
      <c r="AMI8558" s="12"/>
      <c r="AMJ8558" s="12"/>
      <c r="AMK8558" s="12"/>
    </row>
    <row r="8559" spans="1:1025">
      <c r="A8559" s="23">
        <v>11</v>
      </c>
      <c r="B8559" s="23" t="s">
        <v>229</v>
      </c>
      <c r="C8559" s="24">
        <v>-122.38</v>
      </c>
      <c r="D8559" s="24">
        <v>36.697000000000003</v>
      </c>
      <c r="E8559" s="24">
        <v>1</v>
      </c>
      <c r="F8559" s="27" t="s">
        <v>231</v>
      </c>
      <c r="G8559" s="24" t="s">
        <v>125</v>
      </c>
      <c r="H8559" s="1"/>
      <c r="I8559" s="1"/>
      <c r="AD8559" s="1"/>
      <c r="AE8559" s="1"/>
      <c r="AG8559" s="7"/>
      <c r="AH8559" s="7"/>
      <c r="AI8559" s="7"/>
      <c r="IU8559" s="11"/>
      <c r="IV8559" s="11"/>
      <c r="IW8559" s="11"/>
      <c r="AMI8559" s="12"/>
      <c r="AMJ8559" s="12"/>
      <c r="AMK8559" s="12"/>
    </row>
    <row r="8560" spans="1:1025">
      <c r="A8560" s="29">
        <v>3</v>
      </c>
      <c r="B8560" s="29">
        <v>2005</v>
      </c>
      <c r="C8560" s="30">
        <v>-156.94</v>
      </c>
      <c r="D8560" s="30">
        <v>20.27</v>
      </c>
      <c r="E8560" s="30">
        <v>10</v>
      </c>
      <c r="F8560" s="32">
        <v>0.18</v>
      </c>
      <c r="G8560" s="24" t="s">
        <v>232</v>
      </c>
      <c r="H8560" s="1"/>
      <c r="I8560" s="1"/>
      <c r="AA8560" s="7"/>
      <c r="AB8560" s="7"/>
      <c r="AD8560" s="1"/>
      <c r="AE8560" s="1"/>
      <c r="AG8560" s="7"/>
      <c r="AH8560" s="7"/>
      <c r="AI8560" s="7"/>
      <c r="IU8560" s="11"/>
      <c r="IV8560" s="11"/>
      <c r="IW8560" s="11"/>
      <c r="AMI8560" s="12"/>
      <c r="AMJ8560" s="12"/>
      <c r="AMK8560" s="12"/>
    </row>
    <row r="8561" spans="1:1025">
      <c r="A8561" s="29">
        <v>3</v>
      </c>
      <c r="B8561" s="29">
        <v>2005</v>
      </c>
      <c r="C8561" s="30">
        <v>-156.94</v>
      </c>
      <c r="D8561" s="30">
        <v>20.27</v>
      </c>
      <c r="E8561" s="30">
        <v>45</v>
      </c>
      <c r="F8561" s="32">
        <v>0.43</v>
      </c>
      <c r="G8561" s="24" t="s">
        <v>232</v>
      </c>
      <c r="H8561" s="1"/>
      <c r="I8561" s="1"/>
      <c r="AA8561" s="7"/>
      <c r="AB8561" s="7"/>
      <c r="AD8561" s="1"/>
      <c r="AE8561" s="1"/>
      <c r="AG8561" s="7"/>
      <c r="AH8561" s="7"/>
      <c r="AI8561" s="7"/>
      <c r="IU8561" s="11"/>
      <c r="IV8561" s="11"/>
      <c r="IW8561" s="11"/>
      <c r="AMI8561" s="12"/>
      <c r="AMJ8561" s="12"/>
      <c r="AMK8561" s="12"/>
    </row>
    <row r="8562" spans="1:1025">
      <c r="A8562" s="29">
        <v>3</v>
      </c>
      <c r="B8562" s="29">
        <v>2005</v>
      </c>
      <c r="C8562" s="30">
        <v>-156.94</v>
      </c>
      <c r="D8562" s="30">
        <v>20.27</v>
      </c>
      <c r="E8562" s="30">
        <v>68</v>
      </c>
      <c r="F8562" s="32">
        <v>0.67</v>
      </c>
      <c r="G8562" s="24" t="s">
        <v>232</v>
      </c>
      <c r="H8562" s="1"/>
      <c r="I8562" s="1"/>
      <c r="AA8562" s="7"/>
      <c r="AB8562" s="7"/>
      <c r="AD8562" s="1"/>
      <c r="AE8562" s="1"/>
      <c r="AG8562" s="7"/>
      <c r="AH8562" s="7"/>
      <c r="AI8562" s="7"/>
      <c r="IU8562" s="11"/>
      <c r="IV8562" s="11"/>
      <c r="IW8562" s="11"/>
      <c r="AMI8562" s="12"/>
      <c r="AMJ8562" s="12"/>
      <c r="AMK8562" s="12"/>
    </row>
    <row r="8563" spans="1:1025">
      <c r="A8563" s="29">
        <v>3</v>
      </c>
      <c r="B8563" s="29">
        <v>2005</v>
      </c>
      <c r="C8563" s="30">
        <v>-156.94</v>
      </c>
      <c r="D8563" s="30">
        <v>20.27</v>
      </c>
      <c r="E8563" s="30">
        <v>80</v>
      </c>
      <c r="F8563" s="32">
        <v>0.84</v>
      </c>
      <c r="G8563" s="24" t="s">
        <v>232</v>
      </c>
      <c r="H8563" s="1"/>
      <c r="I8563" s="1"/>
      <c r="AA8563" s="7"/>
      <c r="AB8563" s="7"/>
      <c r="AD8563" s="1"/>
      <c r="AE8563" s="1"/>
      <c r="AG8563" s="7"/>
      <c r="AH8563" s="7"/>
      <c r="AI8563" s="7"/>
      <c r="IU8563" s="11"/>
      <c r="IV8563" s="11"/>
      <c r="IW8563" s="11"/>
      <c r="AMI8563" s="12"/>
      <c r="AMJ8563" s="12"/>
      <c r="AMK8563" s="12"/>
    </row>
    <row r="8564" spans="1:1025">
      <c r="A8564" s="29">
        <v>3</v>
      </c>
      <c r="B8564" s="29">
        <v>2005</v>
      </c>
      <c r="C8564" s="30">
        <v>-156.94</v>
      </c>
      <c r="D8564" s="30">
        <v>20.27</v>
      </c>
      <c r="E8564" s="30">
        <v>120</v>
      </c>
      <c r="F8564" s="32">
        <v>0.54</v>
      </c>
      <c r="G8564" s="24" t="s">
        <v>232</v>
      </c>
      <c r="H8564" s="1"/>
      <c r="I8564" s="1"/>
      <c r="AA8564" s="7"/>
      <c r="AB8564" s="7"/>
      <c r="AD8564" s="1"/>
      <c r="AE8564" s="1"/>
      <c r="AG8564" s="7"/>
      <c r="AH8564" s="7"/>
      <c r="AI8564" s="7"/>
      <c r="IU8564" s="11"/>
      <c r="IV8564" s="11"/>
      <c r="IW8564" s="11"/>
      <c r="AMI8564" s="12"/>
      <c r="AMJ8564" s="12"/>
      <c r="AMK8564" s="12"/>
    </row>
    <row r="8565" spans="1:1025">
      <c r="A8565" s="29">
        <v>3</v>
      </c>
      <c r="B8565" s="29">
        <v>2005</v>
      </c>
      <c r="C8565" s="30">
        <v>-156.94</v>
      </c>
      <c r="D8565" s="30">
        <v>20.27</v>
      </c>
      <c r="E8565" s="30">
        <v>160</v>
      </c>
      <c r="F8565" s="32">
        <v>0.47</v>
      </c>
      <c r="G8565" s="24" t="s">
        <v>232</v>
      </c>
      <c r="H8565" s="1"/>
      <c r="I8565" s="1"/>
      <c r="AA8565" s="7"/>
      <c r="AB8565" s="7"/>
      <c r="AD8565" s="1"/>
      <c r="AE8565" s="1"/>
      <c r="AG8565" s="7"/>
      <c r="AH8565" s="7"/>
      <c r="AI8565" s="7"/>
      <c r="IU8565" s="11"/>
      <c r="IV8565" s="11"/>
      <c r="IW8565" s="11"/>
      <c r="AMI8565" s="12"/>
      <c r="AMJ8565" s="12"/>
      <c r="AMK8565" s="12"/>
    </row>
    <row r="8566" spans="1:1025">
      <c r="A8566" s="29">
        <v>3</v>
      </c>
      <c r="B8566" s="29">
        <v>2005</v>
      </c>
      <c r="C8566" s="30">
        <v>-156.94</v>
      </c>
      <c r="D8566" s="30">
        <v>20.27</v>
      </c>
      <c r="E8566" s="30">
        <v>318</v>
      </c>
      <c r="F8566" s="32">
        <v>0.48</v>
      </c>
      <c r="G8566" s="24" t="s">
        <v>232</v>
      </c>
      <c r="H8566" s="1"/>
      <c r="I8566" s="1"/>
      <c r="AA8566" s="7"/>
      <c r="AB8566" s="7"/>
      <c r="AD8566" s="1"/>
      <c r="AE8566" s="1"/>
      <c r="AG8566" s="7"/>
      <c r="AH8566" s="7"/>
      <c r="AI8566" s="7"/>
      <c r="IU8566" s="11"/>
      <c r="IV8566" s="11"/>
      <c r="IW8566" s="11"/>
      <c r="AMI8566" s="12"/>
      <c r="AMJ8566" s="12"/>
      <c r="AMK8566" s="12"/>
    </row>
    <row r="8567" spans="1:1025">
      <c r="A8567" s="29">
        <v>3</v>
      </c>
      <c r="B8567" s="29">
        <v>2005</v>
      </c>
      <c r="C8567" s="30">
        <v>-156.94</v>
      </c>
      <c r="D8567" s="30">
        <v>20.27</v>
      </c>
      <c r="E8567" s="30">
        <v>465</v>
      </c>
      <c r="F8567" s="32">
        <v>0.68</v>
      </c>
      <c r="G8567" s="24" t="s">
        <v>232</v>
      </c>
      <c r="H8567" s="1"/>
      <c r="I8567" s="1"/>
      <c r="AA8567" s="7"/>
      <c r="AB8567" s="7"/>
      <c r="AD8567" s="1"/>
      <c r="AE8567" s="1"/>
      <c r="AG8567" s="7"/>
      <c r="AH8567" s="7"/>
      <c r="AI8567" s="7"/>
      <c r="IU8567" s="11"/>
      <c r="IV8567" s="11"/>
      <c r="IW8567" s="11"/>
      <c r="AMI8567" s="12"/>
      <c r="AMJ8567" s="12"/>
      <c r="AMK8567" s="12"/>
    </row>
    <row r="8568" spans="1:1025">
      <c r="A8568" s="29">
        <v>3</v>
      </c>
      <c r="B8568" s="29">
        <v>2005</v>
      </c>
      <c r="C8568" s="30">
        <v>-156.94</v>
      </c>
      <c r="D8568" s="30">
        <v>20.27</v>
      </c>
      <c r="E8568" s="30">
        <v>551</v>
      </c>
      <c r="F8568" s="32">
        <v>0.76</v>
      </c>
      <c r="G8568" s="24" t="s">
        <v>232</v>
      </c>
      <c r="H8568" s="1"/>
      <c r="I8568" s="1"/>
      <c r="AA8568" s="7"/>
      <c r="AB8568" s="7"/>
      <c r="AD8568" s="1"/>
      <c r="AE8568" s="1"/>
      <c r="AG8568" s="7"/>
      <c r="AH8568" s="7"/>
      <c r="AI8568" s="7"/>
      <c r="IU8568" s="11"/>
      <c r="IV8568" s="11"/>
      <c r="IW8568" s="11"/>
      <c r="AMI8568" s="12"/>
      <c r="AMJ8568" s="12"/>
      <c r="AMK8568" s="12"/>
    </row>
    <row r="8569" spans="1:1025">
      <c r="A8569" s="29">
        <v>3</v>
      </c>
      <c r="B8569" s="29">
        <v>2005</v>
      </c>
      <c r="C8569" s="30">
        <v>-156.94</v>
      </c>
      <c r="D8569" s="30">
        <v>20.27</v>
      </c>
      <c r="E8569" s="30">
        <v>600</v>
      </c>
      <c r="F8569" s="32">
        <v>0.97</v>
      </c>
      <c r="G8569" s="24" t="s">
        <v>232</v>
      </c>
      <c r="H8569" s="1"/>
      <c r="I8569" s="1"/>
      <c r="AA8569" s="7"/>
      <c r="AB8569" s="7"/>
      <c r="AD8569" s="1"/>
      <c r="AE8569" s="1"/>
      <c r="AG8569" s="7"/>
      <c r="AH8569" s="7"/>
      <c r="AI8569" s="7"/>
      <c r="IU8569" s="11"/>
      <c r="IV8569" s="11"/>
      <c r="IW8569" s="11"/>
      <c r="AMI8569" s="12"/>
      <c r="AMJ8569" s="12"/>
      <c r="AMK8569" s="12"/>
    </row>
    <row r="8570" spans="1:1025">
      <c r="A8570" s="29">
        <v>3</v>
      </c>
      <c r="B8570" s="29">
        <v>2005</v>
      </c>
      <c r="C8570" s="30">
        <v>-156.94</v>
      </c>
      <c r="D8570" s="30">
        <v>20.27</v>
      </c>
      <c r="E8570" s="30">
        <v>662</v>
      </c>
      <c r="F8570" s="32">
        <v>0.97</v>
      </c>
      <c r="G8570" s="24" t="s">
        <v>232</v>
      </c>
      <c r="H8570" s="1"/>
      <c r="I8570" s="1"/>
      <c r="AA8570" s="7"/>
      <c r="AB8570" s="7"/>
      <c r="AD8570" s="1"/>
      <c r="AE8570" s="1"/>
      <c r="AG8570" s="7"/>
      <c r="AH8570" s="7"/>
      <c r="AI8570" s="7"/>
      <c r="IU8570" s="11"/>
      <c r="IV8570" s="11"/>
      <c r="IW8570" s="11"/>
      <c r="AMI8570" s="12"/>
      <c r="AMJ8570" s="12"/>
      <c r="AMK8570" s="12"/>
    </row>
    <row r="8571" spans="1:1025">
      <c r="A8571" s="29">
        <v>3</v>
      </c>
      <c r="B8571" s="29">
        <v>2005</v>
      </c>
      <c r="C8571" s="30">
        <v>-156.94</v>
      </c>
      <c r="D8571" s="30">
        <v>20.27</v>
      </c>
      <c r="E8571" s="30">
        <v>720</v>
      </c>
      <c r="F8571" s="32">
        <v>0.95</v>
      </c>
      <c r="G8571" s="24" t="s">
        <v>232</v>
      </c>
      <c r="H8571" s="1"/>
      <c r="I8571" s="1"/>
      <c r="AA8571" s="7"/>
      <c r="AB8571" s="7"/>
      <c r="AD8571" s="1"/>
      <c r="AE8571" s="1"/>
      <c r="AG8571" s="7"/>
      <c r="AH8571" s="7"/>
      <c r="AI8571" s="7"/>
      <c r="IU8571" s="11"/>
      <c r="IV8571" s="11"/>
      <c r="IW8571" s="11"/>
      <c r="AMI8571" s="12"/>
      <c r="AMJ8571" s="12"/>
      <c r="AMK8571" s="12"/>
    </row>
    <row r="8572" spans="1:1025">
      <c r="A8572" s="29">
        <v>3</v>
      </c>
      <c r="B8572" s="29">
        <v>2005</v>
      </c>
      <c r="C8572" s="30">
        <v>-156.94</v>
      </c>
      <c r="D8572" s="30">
        <v>20.27</v>
      </c>
      <c r="E8572" s="30">
        <v>789</v>
      </c>
      <c r="F8572" s="32">
        <v>0.79</v>
      </c>
      <c r="G8572" s="24" t="s">
        <v>232</v>
      </c>
      <c r="H8572" s="1"/>
      <c r="I8572" s="1"/>
      <c r="AA8572" s="7"/>
      <c r="AB8572" s="7"/>
      <c r="AD8572" s="1"/>
      <c r="AE8572" s="1"/>
      <c r="AG8572" s="7"/>
      <c r="AH8572" s="7"/>
      <c r="AI8572" s="7"/>
      <c r="IU8572" s="11"/>
      <c r="IV8572" s="11"/>
      <c r="IW8572" s="11"/>
      <c r="AMI8572" s="12"/>
      <c r="AMJ8572" s="12"/>
      <c r="AMK8572" s="12"/>
    </row>
    <row r="8573" spans="1:1025">
      <c r="A8573" s="29">
        <v>3</v>
      </c>
      <c r="B8573" s="29">
        <v>2005</v>
      </c>
      <c r="C8573" s="30">
        <v>-156.94</v>
      </c>
      <c r="D8573" s="30">
        <v>20.27</v>
      </c>
      <c r="E8573" s="30">
        <v>913</v>
      </c>
      <c r="F8573" s="32">
        <v>1.22</v>
      </c>
      <c r="G8573" s="24" t="s">
        <v>232</v>
      </c>
      <c r="H8573" s="1"/>
      <c r="I8573" s="1"/>
      <c r="AA8573" s="7"/>
      <c r="AB8573" s="7"/>
      <c r="AD8573" s="1"/>
      <c r="AE8573" s="1"/>
      <c r="AG8573" s="7"/>
      <c r="AH8573" s="7"/>
      <c r="AI8573" s="7"/>
      <c r="IU8573" s="11"/>
      <c r="IV8573" s="11"/>
      <c r="IW8573" s="11"/>
      <c r="AMI8573" s="12"/>
      <c r="AMJ8573" s="12"/>
      <c r="AMK8573" s="12"/>
    </row>
    <row r="8574" spans="1:1025">
      <c r="A8574" s="29">
        <v>3</v>
      </c>
      <c r="B8574" s="29">
        <v>2005</v>
      </c>
      <c r="C8574" s="30">
        <v>-156.94</v>
      </c>
      <c r="D8574" s="30">
        <v>20.27</v>
      </c>
      <c r="E8574" s="30">
        <v>1054</v>
      </c>
      <c r="F8574" s="32">
        <v>1.25</v>
      </c>
      <c r="G8574" s="24" t="s">
        <v>232</v>
      </c>
      <c r="H8574" s="1"/>
      <c r="I8574" s="1"/>
      <c r="AA8574" s="7"/>
      <c r="AB8574" s="7"/>
      <c r="AD8574" s="1"/>
      <c r="AE8574" s="1"/>
      <c r="AG8574" s="7"/>
      <c r="AH8574" s="7"/>
      <c r="AI8574" s="7"/>
      <c r="IU8574" s="11"/>
      <c r="IV8574" s="11"/>
      <c r="IW8574" s="11"/>
      <c r="AMI8574" s="12"/>
      <c r="AMJ8574" s="12"/>
      <c r="AMK8574" s="12"/>
    </row>
    <row r="8575" spans="1:1025">
      <c r="A8575" s="29">
        <v>3</v>
      </c>
      <c r="B8575" s="29">
        <v>2005</v>
      </c>
      <c r="C8575" s="30">
        <v>-156.94</v>
      </c>
      <c r="D8575" s="30">
        <v>20.27</v>
      </c>
      <c r="E8575" s="30">
        <v>1214</v>
      </c>
      <c r="F8575" s="32">
        <v>1.43</v>
      </c>
      <c r="G8575" s="24" t="s">
        <v>232</v>
      </c>
      <c r="H8575" s="1"/>
      <c r="I8575" s="1"/>
      <c r="AA8575" s="7"/>
      <c r="AB8575" s="7"/>
      <c r="AD8575" s="1"/>
      <c r="AE8575" s="1"/>
      <c r="AG8575" s="7"/>
      <c r="AH8575" s="7"/>
      <c r="AI8575" s="7"/>
      <c r="IU8575" s="11"/>
      <c r="IV8575" s="11"/>
      <c r="IW8575" s="11"/>
      <c r="AMI8575" s="12"/>
      <c r="AMJ8575" s="12"/>
      <c r="AMK8575" s="12"/>
    </row>
    <row r="8576" spans="1:1025">
      <c r="A8576" s="29">
        <v>3</v>
      </c>
      <c r="B8576" s="29">
        <v>2005</v>
      </c>
      <c r="C8576" s="30">
        <v>-156.94</v>
      </c>
      <c r="D8576" s="30">
        <v>20.27</v>
      </c>
      <c r="E8576" s="30">
        <v>1317</v>
      </c>
      <c r="F8576" s="32">
        <v>1.39</v>
      </c>
      <c r="G8576" s="24" t="s">
        <v>232</v>
      </c>
      <c r="H8576" s="1"/>
      <c r="I8576" s="1"/>
      <c r="AA8576" s="7"/>
      <c r="AB8576" s="7"/>
      <c r="AD8576" s="1"/>
      <c r="AE8576" s="1"/>
      <c r="AG8576" s="7"/>
      <c r="AH8576" s="7"/>
      <c r="AI8576" s="7"/>
      <c r="IU8576" s="11"/>
      <c r="IV8576" s="11"/>
      <c r="IW8576" s="11"/>
      <c r="AMI8576" s="12"/>
      <c r="AMJ8576" s="12"/>
      <c r="AMK8576" s="12"/>
    </row>
    <row r="8577" spans="1:1025">
      <c r="A8577" s="29">
        <v>3</v>
      </c>
      <c r="B8577" s="29">
        <v>2005</v>
      </c>
      <c r="C8577" s="30">
        <v>-156.94</v>
      </c>
      <c r="D8577" s="30">
        <v>20.27</v>
      </c>
      <c r="E8577" s="30">
        <v>1417</v>
      </c>
      <c r="F8577" s="32">
        <v>1.48</v>
      </c>
      <c r="G8577" s="24" t="s">
        <v>232</v>
      </c>
      <c r="H8577" s="1"/>
      <c r="I8577" s="1"/>
      <c r="AA8577" s="7"/>
      <c r="AB8577" s="7"/>
      <c r="AD8577" s="1"/>
      <c r="AE8577" s="1"/>
      <c r="AG8577" s="7"/>
      <c r="AH8577" s="7"/>
      <c r="AI8577" s="7"/>
      <c r="IU8577" s="11"/>
      <c r="IV8577" s="11"/>
      <c r="IW8577" s="11"/>
      <c r="AMI8577" s="12"/>
      <c r="AMJ8577" s="12"/>
      <c r="AMK8577" s="12"/>
    </row>
    <row r="8578" spans="1:1025">
      <c r="A8578" s="29">
        <v>10</v>
      </c>
      <c r="B8578" s="29">
        <v>2003</v>
      </c>
      <c r="C8578" s="30">
        <v>117.74169999999999</v>
      </c>
      <c r="D8578" s="30">
        <v>-64.628</v>
      </c>
      <c r="E8578" s="30">
        <v>0</v>
      </c>
      <c r="F8578" s="32">
        <v>2.4</v>
      </c>
      <c r="G8578" s="24" t="s">
        <v>233</v>
      </c>
      <c r="H8578" s="1"/>
      <c r="I8578" s="1"/>
      <c r="AA8578" s="7"/>
      <c r="AB8578" s="7"/>
      <c r="AD8578" s="1"/>
      <c r="AE8578" s="1"/>
      <c r="AG8578" s="7"/>
      <c r="AH8578" s="7"/>
      <c r="AI8578" s="7"/>
      <c r="IU8578" s="11"/>
      <c r="IV8578" s="11"/>
      <c r="IW8578" s="11"/>
      <c r="AMI8578" s="12"/>
      <c r="AMJ8578" s="12"/>
      <c r="AMK8578" s="12"/>
    </row>
    <row r="8579" spans="1:1025">
      <c r="A8579" s="29">
        <v>10</v>
      </c>
      <c r="B8579" s="29">
        <v>2003</v>
      </c>
      <c r="C8579" s="30">
        <v>117.74169999999999</v>
      </c>
      <c r="D8579" s="30">
        <v>-64.628</v>
      </c>
      <c r="E8579" s="30">
        <v>1</v>
      </c>
      <c r="F8579" s="32">
        <v>2.4</v>
      </c>
      <c r="G8579" s="24" t="s">
        <v>233</v>
      </c>
      <c r="H8579" s="1"/>
      <c r="I8579" s="1"/>
      <c r="AA8579" s="7"/>
      <c r="AB8579" s="7"/>
      <c r="AD8579" s="1"/>
      <c r="AE8579" s="1"/>
      <c r="AG8579" s="7"/>
      <c r="AH8579" s="7"/>
      <c r="AI8579" s="7"/>
      <c r="IU8579" s="11"/>
      <c r="IV8579" s="11"/>
      <c r="IW8579" s="11"/>
      <c r="AMI8579" s="12"/>
      <c r="AMJ8579" s="12"/>
      <c r="AMK8579" s="12"/>
    </row>
    <row r="8580" spans="1:1025">
      <c r="A8580" s="29">
        <v>10</v>
      </c>
      <c r="B8580" s="29">
        <v>2003</v>
      </c>
      <c r="C8580" s="30">
        <v>117.74169999999999</v>
      </c>
      <c r="D8580" s="30">
        <v>-64.628</v>
      </c>
      <c r="E8580" s="30">
        <v>30</v>
      </c>
      <c r="F8580" s="32">
        <v>1.1000000000000001</v>
      </c>
      <c r="G8580" s="24" t="s">
        <v>233</v>
      </c>
      <c r="H8580" s="1"/>
      <c r="I8580" s="1"/>
      <c r="AA8580" s="7"/>
      <c r="AB8580" s="7"/>
      <c r="AD8580" s="1"/>
      <c r="AE8580" s="1"/>
      <c r="AG8580" s="7"/>
      <c r="AH8580" s="7"/>
      <c r="AI8580" s="7"/>
      <c r="IU8580" s="11"/>
      <c r="IV8580" s="11"/>
      <c r="IW8580" s="11"/>
      <c r="AMI8580" s="12"/>
      <c r="AMJ8580" s="12"/>
      <c r="AMK8580" s="12"/>
    </row>
    <row r="8581" spans="1:1025">
      <c r="A8581" s="29">
        <v>10</v>
      </c>
      <c r="B8581" s="29">
        <v>2003</v>
      </c>
      <c r="C8581" s="30">
        <v>116.63</v>
      </c>
      <c r="D8581" s="30">
        <v>-64.566699999999997</v>
      </c>
      <c r="E8581" s="30">
        <v>0</v>
      </c>
      <c r="F8581" s="32">
        <v>1.3</v>
      </c>
      <c r="G8581" s="24" t="s">
        <v>233</v>
      </c>
      <c r="H8581" s="1"/>
      <c r="I8581" s="1"/>
      <c r="AA8581" s="7"/>
      <c r="AB8581" s="7"/>
      <c r="AD8581" s="1"/>
      <c r="AE8581" s="1"/>
      <c r="AG8581" s="7"/>
      <c r="AH8581" s="7"/>
      <c r="AI8581" s="7"/>
      <c r="IU8581" s="11"/>
      <c r="IV8581" s="11"/>
      <c r="IW8581" s="11"/>
      <c r="AMI8581" s="12"/>
      <c r="AMJ8581" s="12"/>
      <c r="AMK8581" s="12"/>
    </row>
    <row r="8582" spans="1:1025">
      <c r="A8582" s="29">
        <v>10</v>
      </c>
      <c r="B8582" s="29">
        <v>2003</v>
      </c>
      <c r="C8582" s="30">
        <v>116.63</v>
      </c>
      <c r="D8582" s="30">
        <v>-64.566699999999997</v>
      </c>
      <c r="E8582" s="30">
        <v>1</v>
      </c>
      <c r="F8582" s="32">
        <v>1.3</v>
      </c>
      <c r="G8582" s="24" t="s">
        <v>233</v>
      </c>
      <c r="H8582" s="1"/>
      <c r="I8582" s="1"/>
      <c r="AA8582" s="7"/>
      <c r="AB8582" s="7"/>
      <c r="AD8582" s="1"/>
      <c r="AE8582" s="1"/>
      <c r="AG8582" s="7"/>
      <c r="AH8582" s="7"/>
      <c r="AI8582" s="7"/>
      <c r="IU8582" s="11"/>
      <c r="IV8582" s="11"/>
      <c r="IW8582" s="11"/>
      <c r="AMI8582" s="12"/>
      <c r="AMJ8582" s="12"/>
      <c r="AMK8582" s="12"/>
    </row>
    <row r="8583" spans="1:1025">
      <c r="A8583" s="29">
        <v>10</v>
      </c>
      <c r="B8583" s="29">
        <v>2003</v>
      </c>
      <c r="C8583" s="30">
        <v>116.678</v>
      </c>
      <c r="D8583" s="30">
        <v>-64.633300000000006</v>
      </c>
      <c r="E8583" s="30">
        <v>0</v>
      </c>
      <c r="F8583" s="32">
        <v>1.1000000000000001</v>
      </c>
      <c r="G8583" s="24" t="s">
        <v>233</v>
      </c>
      <c r="H8583" s="1"/>
      <c r="I8583" s="1"/>
      <c r="AA8583" s="7"/>
      <c r="AB8583" s="7"/>
      <c r="AD8583" s="1"/>
      <c r="AE8583" s="1"/>
      <c r="AG8583" s="7"/>
      <c r="AH8583" s="7"/>
      <c r="AI8583" s="7"/>
      <c r="IU8583" s="11"/>
      <c r="IV8583" s="11"/>
      <c r="IW8583" s="11"/>
      <c r="AMI8583" s="12"/>
      <c r="AMJ8583" s="12"/>
      <c r="AMK8583" s="12"/>
    </row>
    <row r="8584" spans="1:1025">
      <c r="A8584" s="29">
        <v>10</v>
      </c>
      <c r="B8584" s="29">
        <v>2003</v>
      </c>
      <c r="C8584" s="30">
        <v>116.678</v>
      </c>
      <c r="D8584" s="30">
        <v>-64.633300000000006</v>
      </c>
      <c r="E8584" s="30">
        <v>1</v>
      </c>
      <c r="F8584" s="32">
        <v>1.9</v>
      </c>
      <c r="G8584" s="24" t="s">
        <v>233</v>
      </c>
      <c r="H8584" s="1"/>
      <c r="I8584" s="1"/>
      <c r="AA8584" s="7"/>
      <c r="AB8584" s="7"/>
      <c r="AD8584" s="1"/>
      <c r="AE8584" s="1"/>
      <c r="AG8584" s="7"/>
      <c r="AH8584" s="7"/>
      <c r="AI8584" s="7"/>
      <c r="IU8584" s="11"/>
      <c r="IV8584" s="11"/>
      <c r="IW8584" s="11"/>
      <c r="AMI8584" s="12"/>
      <c r="AMJ8584" s="12"/>
      <c r="AMK8584" s="12"/>
    </row>
    <row r="8585" spans="1:1025">
      <c r="A8585" s="29">
        <v>10</v>
      </c>
      <c r="B8585" s="29">
        <v>2003</v>
      </c>
      <c r="C8585" s="30">
        <v>115.292</v>
      </c>
      <c r="D8585" s="30">
        <v>-64.402000000000001</v>
      </c>
      <c r="E8585" s="30">
        <v>0</v>
      </c>
      <c r="F8585" s="32">
        <v>2.1</v>
      </c>
      <c r="G8585" s="24" t="s">
        <v>233</v>
      </c>
      <c r="H8585" s="1"/>
      <c r="I8585" s="1"/>
      <c r="AA8585" s="7"/>
      <c r="AB8585" s="7"/>
      <c r="AD8585" s="1"/>
      <c r="AE8585" s="1"/>
      <c r="AG8585" s="7"/>
      <c r="AH8585" s="7"/>
      <c r="AI8585" s="7"/>
      <c r="IU8585" s="11"/>
      <c r="IV8585" s="11"/>
      <c r="IW8585" s="11"/>
      <c r="AMI8585" s="12"/>
      <c r="AMJ8585" s="12"/>
      <c r="AMK8585" s="12"/>
    </row>
    <row r="8586" spans="1:1025">
      <c r="A8586" s="29">
        <v>10</v>
      </c>
      <c r="B8586" s="29">
        <v>2003</v>
      </c>
      <c r="C8586" s="30">
        <v>115.292</v>
      </c>
      <c r="D8586" s="30">
        <v>-64.402000000000001</v>
      </c>
      <c r="E8586" s="30">
        <v>1</v>
      </c>
      <c r="F8586" s="32">
        <v>4.5</v>
      </c>
      <c r="G8586" s="24" t="s">
        <v>233</v>
      </c>
      <c r="H8586" s="1"/>
      <c r="I8586" s="1"/>
      <c r="AA8586" s="7"/>
      <c r="AB8586" s="7"/>
      <c r="AD8586" s="1"/>
      <c r="AE8586" s="1"/>
      <c r="AG8586" s="7"/>
      <c r="AH8586" s="7"/>
      <c r="AI8586" s="7"/>
      <c r="IU8586" s="11"/>
      <c r="IV8586" s="11"/>
      <c r="IW8586" s="11"/>
      <c r="AMI8586" s="12"/>
      <c r="AMJ8586" s="12"/>
      <c r="AMK8586" s="12"/>
    </row>
    <row r="8587" spans="1:1025">
      <c r="A8587" s="29">
        <v>10</v>
      </c>
      <c r="B8587" s="29">
        <v>2003</v>
      </c>
      <c r="C8587" s="30">
        <v>109.4633</v>
      </c>
      <c r="D8587" s="30">
        <v>-65.268000000000001</v>
      </c>
      <c r="E8587" s="30">
        <v>0</v>
      </c>
      <c r="F8587" s="32">
        <v>1.5</v>
      </c>
      <c r="G8587" s="24" t="s">
        <v>233</v>
      </c>
      <c r="H8587" s="1"/>
      <c r="I8587" s="1"/>
      <c r="AA8587" s="7"/>
      <c r="AB8587" s="7"/>
      <c r="AD8587" s="1"/>
      <c r="AE8587" s="1"/>
      <c r="AG8587" s="7"/>
      <c r="AH8587" s="7"/>
      <c r="AI8587" s="7"/>
      <c r="IU8587" s="11"/>
      <c r="IV8587" s="11"/>
      <c r="IW8587" s="11"/>
      <c r="AMI8587" s="12"/>
      <c r="AMJ8587" s="12"/>
      <c r="AMK8587" s="12"/>
    </row>
    <row r="8588" spans="1:1025">
      <c r="A8588" s="29">
        <v>10</v>
      </c>
      <c r="B8588" s="29">
        <v>2003</v>
      </c>
      <c r="C8588" s="30">
        <v>109.4633</v>
      </c>
      <c r="D8588" s="30">
        <v>-65.268000000000001</v>
      </c>
      <c r="E8588" s="30">
        <v>1</v>
      </c>
      <c r="F8588" s="32">
        <v>1.4</v>
      </c>
      <c r="G8588" s="24" t="s">
        <v>233</v>
      </c>
      <c r="H8588" s="1"/>
      <c r="I8588" s="1"/>
      <c r="AA8588" s="7"/>
      <c r="AB8588" s="7"/>
      <c r="AD8588" s="1"/>
      <c r="AE8588" s="1"/>
      <c r="AG8588" s="7"/>
      <c r="AH8588" s="7"/>
      <c r="AI8588" s="7"/>
      <c r="IU8588" s="11"/>
      <c r="IV8588" s="11"/>
      <c r="IW8588" s="11"/>
      <c r="AMI8588" s="12"/>
      <c r="AMJ8588" s="12"/>
      <c r="AMK8588" s="12"/>
    </row>
    <row r="8589" spans="1:1025">
      <c r="A8589" s="29">
        <v>10</v>
      </c>
      <c r="B8589" s="29">
        <v>2003</v>
      </c>
      <c r="C8589" s="30">
        <v>109.4633</v>
      </c>
      <c r="D8589" s="30">
        <v>-65.268000000000001</v>
      </c>
      <c r="E8589" s="30">
        <v>30</v>
      </c>
      <c r="F8589" s="32">
        <v>1.3</v>
      </c>
      <c r="G8589" s="24" t="s">
        <v>233</v>
      </c>
      <c r="H8589" s="1"/>
      <c r="I8589" s="1"/>
      <c r="AA8589" s="7"/>
      <c r="AB8589" s="7"/>
      <c r="AD8589" s="1"/>
      <c r="AE8589" s="1"/>
      <c r="AG8589" s="7"/>
      <c r="AH8589" s="7"/>
      <c r="AI8589" s="7"/>
      <c r="IU8589" s="11"/>
      <c r="IV8589" s="11"/>
      <c r="IW8589" s="11"/>
      <c r="AMI8589" s="12"/>
      <c r="AMJ8589" s="12"/>
      <c r="AMK8589" s="12"/>
    </row>
    <row r="8590" spans="1:1025">
      <c r="A8590" s="23">
        <v>9</v>
      </c>
      <c r="B8590" s="23">
        <v>1992</v>
      </c>
      <c r="C8590" s="24">
        <v>153.58000000000001</v>
      </c>
      <c r="D8590" s="24">
        <v>-6.62</v>
      </c>
      <c r="E8590" s="24">
        <v>0</v>
      </c>
      <c r="F8590" s="27">
        <v>0.53</v>
      </c>
      <c r="G8590" s="24" t="s">
        <v>234</v>
      </c>
      <c r="H8590" s="1"/>
      <c r="I8590" s="1"/>
      <c r="AD8590" s="1"/>
      <c r="AE8590" s="1"/>
      <c r="AG8590" s="7"/>
      <c r="AH8590" s="7"/>
      <c r="AI8590" s="7"/>
      <c r="IU8590" s="11"/>
      <c r="IV8590" s="11"/>
      <c r="IW8590" s="11"/>
      <c r="AMI8590" s="12"/>
      <c r="AMJ8590" s="12"/>
      <c r="AMK8590" s="12"/>
    </row>
    <row r="8591" spans="1:1025">
      <c r="A8591" s="23">
        <v>9</v>
      </c>
      <c r="B8591" s="23">
        <v>1992</v>
      </c>
      <c r="C8591" s="24">
        <v>153.58000000000001</v>
      </c>
      <c r="D8591" s="24">
        <v>-6.62</v>
      </c>
      <c r="E8591" s="24">
        <v>6</v>
      </c>
      <c r="F8591" s="27">
        <v>0.06</v>
      </c>
      <c r="G8591" s="24" t="s">
        <v>234</v>
      </c>
      <c r="H8591" s="1"/>
      <c r="I8591" s="1"/>
      <c r="AD8591" s="1"/>
      <c r="AE8591" s="1"/>
      <c r="AG8591" s="7"/>
      <c r="AH8591" s="7"/>
      <c r="AI8591" s="7"/>
      <c r="IU8591" s="11"/>
      <c r="IV8591" s="11"/>
      <c r="IW8591" s="11"/>
      <c r="AMI8591" s="12"/>
      <c r="AMJ8591" s="12"/>
      <c r="AMK8591" s="12"/>
    </row>
    <row r="8592" spans="1:1025">
      <c r="A8592" s="23">
        <v>9</v>
      </c>
      <c r="B8592" s="23">
        <v>1992</v>
      </c>
      <c r="C8592" s="24">
        <v>153.58000000000001</v>
      </c>
      <c r="D8592" s="24">
        <v>-6.62</v>
      </c>
      <c r="E8592" s="24">
        <v>11</v>
      </c>
      <c r="F8592" s="27">
        <v>0.05</v>
      </c>
      <c r="G8592" s="24" t="s">
        <v>234</v>
      </c>
      <c r="H8592" s="1"/>
      <c r="I8592" s="1"/>
      <c r="AD8592" s="1"/>
      <c r="AE8592" s="1"/>
      <c r="AG8592" s="7"/>
      <c r="AH8592" s="7"/>
      <c r="AI8592" s="7"/>
      <c r="IU8592" s="11"/>
      <c r="IV8592" s="11"/>
      <c r="IW8592" s="11"/>
      <c r="AMI8592" s="12"/>
      <c r="AMJ8592" s="12"/>
      <c r="AMK8592" s="12"/>
    </row>
    <row r="8593" spans="1:1025">
      <c r="A8593" s="23">
        <v>9</v>
      </c>
      <c r="B8593" s="23">
        <v>1992</v>
      </c>
      <c r="C8593" s="24">
        <v>153.58000000000001</v>
      </c>
      <c r="D8593" s="24">
        <v>-6.62</v>
      </c>
      <c r="E8593" s="24">
        <v>30</v>
      </c>
      <c r="F8593" s="27">
        <v>0.05</v>
      </c>
      <c r="G8593" s="24" t="s">
        <v>234</v>
      </c>
      <c r="H8593" s="1"/>
      <c r="I8593" s="1"/>
      <c r="AD8593" s="1"/>
      <c r="AE8593" s="1"/>
      <c r="AG8593" s="7"/>
      <c r="AH8593" s="7"/>
      <c r="AI8593" s="7"/>
      <c r="IU8593" s="11"/>
      <c r="IV8593" s="11"/>
      <c r="IW8593" s="11"/>
      <c r="AMI8593" s="12"/>
      <c r="AMJ8593" s="12"/>
      <c r="AMK8593" s="12"/>
    </row>
    <row r="8594" spans="1:1025">
      <c r="A8594" s="23">
        <v>9</v>
      </c>
      <c r="B8594" s="23">
        <v>1992</v>
      </c>
      <c r="C8594" s="24">
        <v>153.58000000000001</v>
      </c>
      <c r="D8594" s="24">
        <v>-6.62</v>
      </c>
      <c r="E8594" s="24">
        <v>50</v>
      </c>
      <c r="F8594" s="27">
        <v>0.05</v>
      </c>
      <c r="G8594" s="24" t="s">
        <v>234</v>
      </c>
      <c r="H8594" s="1"/>
      <c r="I8594" s="1"/>
      <c r="AD8594" s="1"/>
      <c r="AE8594" s="1"/>
      <c r="AG8594" s="7"/>
      <c r="AH8594" s="7"/>
      <c r="AI8594" s="7"/>
      <c r="IU8594" s="11"/>
      <c r="IV8594" s="11"/>
      <c r="IW8594" s="11"/>
      <c r="AMI8594" s="12"/>
      <c r="AMJ8594" s="12"/>
      <c r="AMK8594" s="12"/>
    </row>
    <row r="8595" spans="1:1025">
      <c r="A8595" s="23">
        <v>9</v>
      </c>
      <c r="B8595" s="23">
        <v>1992</v>
      </c>
      <c r="C8595" s="24">
        <v>153.58000000000001</v>
      </c>
      <c r="D8595" s="24">
        <v>-6.62</v>
      </c>
      <c r="E8595" s="24">
        <v>75</v>
      </c>
      <c r="F8595" s="27">
        <v>0.05</v>
      </c>
      <c r="G8595" s="24" t="s">
        <v>234</v>
      </c>
      <c r="H8595" s="1"/>
      <c r="I8595" s="1"/>
      <c r="AD8595" s="1"/>
      <c r="AE8595" s="1"/>
      <c r="AG8595" s="7"/>
      <c r="AH8595" s="7"/>
      <c r="AI8595" s="7"/>
      <c r="IU8595" s="11"/>
      <c r="IV8595" s="11"/>
      <c r="IW8595" s="11"/>
      <c r="AMI8595" s="12"/>
      <c r="AMJ8595" s="12"/>
      <c r="AMK8595" s="12"/>
    </row>
    <row r="8596" spans="1:1025">
      <c r="A8596" s="23">
        <v>9</v>
      </c>
      <c r="B8596" s="23">
        <v>1992</v>
      </c>
      <c r="C8596" s="24">
        <v>154.33000000000001</v>
      </c>
      <c r="D8596" s="24">
        <v>-14.25</v>
      </c>
      <c r="E8596" s="24">
        <v>0</v>
      </c>
      <c r="F8596" s="27">
        <v>0.13</v>
      </c>
      <c r="G8596" s="24" t="s">
        <v>234</v>
      </c>
      <c r="H8596" s="1"/>
      <c r="I8596" s="1"/>
      <c r="AD8596" s="1"/>
      <c r="AE8596" s="1"/>
      <c r="AG8596" s="7"/>
      <c r="AH8596" s="7"/>
      <c r="AI8596" s="7"/>
      <c r="IU8596" s="11"/>
      <c r="IV8596" s="11"/>
      <c r="IW8596" s="11"/>
      <c r="AMI8596" s="12"/>
      <c r="AMJ8596" s="12"/>
      <c r="AMK8596" s="12"/>
    </row>
    <row r="8597" spans="1:1025">
      <c r="A8597" s="23">
        <v>9</v>
      </c>
      <c r="B8597" s="23">
        <v>1992</v>
      </c>
      <c r="C8597" s="24">
        <v>154.33000000000001</v>
      </c>
      <c r="D8597" s="24">
        <v>-14.25</v>
      </c>
      <c r="E8597" s="24">
        <v>6</v>
      </c>
      <c r="F8597" s="27">
        <v>0.09</v>
      </c>
      <c r="G8597" s="24" t="s">
        <v>234</v>
      </c>
      <c r="H8597" s="1"/>
      <c r="I8597" s="1"/>
      <c r="AD8597" s="1"/>
      <c r="AE8597" s="1"/>
      <c r="AG8597" s="7"/>
      <c r="AH8597" s="7"/>
      <c r="AI8597" s="7"/>
      <c r="IU8597" s="11"/>
      <c r="IV8597" s="11"/>
      <c r="IW8597" s="11"/>
      <c r="AMI8597" s="12"/>
      <c r="AMJ8597" s="12"/>
      <c r="AMK8597" s="12"/>
    </row>
    <row r="8598" spans="1:1025">
      <c r="A8598" s="23">
        <v>9</v>
      </c>
      <c r="B8598" s="23">
        <v>1992</v>
      </c>
      <c r="C8598" s="24">
        <v>154.33000000000001</v>
      </c>
      <c r="D8598" s="24">
        <v>-14.25</v>
      </c>
      <c r="E8598" s="24">
        <v>10</v>
      </c>
      <c r="F8598" s="27">
        <v>0.08</v>
      </c>
      <c r="G8598" s="24" t="s">
        <v>234</v>
      </c>
      <c r="H8598" s="1"/>
      <c r="I8598" s="1"/>
      <c r="AD8598" s="1"/>
      <c r="AE8598" s="1"/>
      <c r="AG8598" s="7"/>
      <c r="AH8598" s="7"/>
      <c r="AI8598" s="7"/>
      <c r="IU8598" s="11"/>
      <c r="IV8598" s="11"/>
      <c r="IW8598" s="11"/>
      <c r="AMI8598" s="12"/>
      <c r="AMJ8598" s="12"/>
      <c r="AMK8598" s="12"/>
    </row>
    <row r="8599" spans="1:1025">
      <c r="A8599" s="23">
        <v>9</v>
      </c>
      <c r="B8599" s="23">
        <v>1992</v>
      </c>
      <c r="C8599" s="24">
        <v>154.33000000000001</v>
      </c>
      <c r="D8599" s="24">
        <v>-14.25</v>
      </c>
      <c r="E8599" s="24">
        <v>30</v>
      </c>
      <c r="F8599" s="27">
        <v>0.05</v>
      </c>
      <c r="G8599" s="24" t="s">
        <v>234</v>
      </c>
      <c r="H8599" s="1"/>
      <c r="I8599" s="1"/>
      <c r="AD8599" s="1"/>
      <c r="AE8599" s="1"/>
      <c r="AG8599" s="7"/>
      <c r="AH8599" s="7"/>
      <c r="AI8599" s="7"/>
      <c r="IU8599" s="11"/>
      <c r="IV8599" s="11"/>
      <c r="IW8599" s="11"/>
      <c r="AMI8599" s="12"/>
      <c r="AMJ8599" s="12"/>
      <c r="AMK8599" s="12"/>
    </row>
    <row r="8600" spans="1:1025">
      <c r="A8600" s="23">
        <v>9</v>
      </c>
      <c r="B8600" s="23">
        <v>1992</v>
      </c>
      <c r="C8600" s="24">
        <v>154.33000000000001</v>
      </c>
      <c r="D8600" s="24">
        <v>-14.25</v>
      </c>
      <c r="E8600" s="24">
        <v>50</v>
      </c>
      <c r="F8600" s="27">
        <v>0.05</v>
      </c>
      <c r="G8600" s="24" t="s">
        <v>234</v>
      </c>
      <c r="H8600" s="1"/>
      <c r="I8600" s="1"/>
      <c r="AD8600" s="1"/>
      <c r="AE8600" s="1"/>
      <c r="AG8600" s="7"/>
      <c r="AH8600" s="7"/>
      <c r="AI8600" s="7"/>
      <c r="IU8600" s="11"/>
      <c r="IV8600" s="11"/>
      <c r="IW8600" s="11"/>
      <c r="AMI8600" s="12"/>
      <c r="AMJ8600" s="12"/>
      <c r="AMK8600" s="12"/>
    </row>
    <row r="8601" spans="1:1025">
      <c r="A8601" s="23">
        <v>9</v>
      </c>
      <c r="B8601" s="23">
        <v>1992</v>
      </c>
      <c r="C8601" s="24">
        <v>154.33000000000001</v>
      </c>
      <c r="D8601" s="24">
        <v>-14.25</v>
      </c>
      <c r="E8601" s="24">
        <v>74</v>
      </c>
      <c r="F8601" s="27">
        <v>0.05</v>
      </c>
      <c r="G8601" s="24" t="s">
        <v>234</v>
      </c>
      <c r="H8601" s="1"/>
      <c r="I8601" s="1"/>
      <c r="AD8601" s="1"/>
      <c r="AE8601" s="1"/>
      <c r="AG8601" s="7"/>
      <c r="AH8601" s="7"/>
      <c r="AI8601" s="7"/>
      <c r="IU8601" s="11"/>
      <c r="IV8601" s="11"/>
      <c r="IW8601" s="11"/>
      <c r="AMI8601" s="12"/>
      <c r="AMJ8601" s="12"/>
      <c r="AMK8601" s="12"/>
    </row>
    <row r="8602" spans="1:1025">
      <c r="A8602" s="23">
        <v>9</v>
      </c>
      <c r="B8602" s="23">
        <v>1992</v>
      </c>
      <c r="C8602" s="24">
        <v>154.33000000000001</v>
      </c>
      <c r="D8602" s="24">
        <v>-14.25</v>
      </c>
      <c r="E8602" s="24">
        <v>99</v>
      </c>
      <c r="F8602" s="27">
        <v>0.05</v>
      </c>
      <c r="G8602" s="24" t="s">
        <v>234</v>
      </c>
      <c r="H8602" s="1"/>
      <c r="I8602" s="1"/>
      <c r="AD8602" s="1"/>
      <c r="AE8602" s="1"/>
      <c r="AG8602" s="7"/>
      <c r="AH8602" s="7"/>
      <c r="AI8602" s="7"/>
      <c r="IU8602" s="11"/>
      <c r="IV8602" s="11"/>
      <c r="IW8602" s="11"/>
      <c r="AMI8602" s="12"/>
      <c r="AMJ8602" s="12"/>
      <c r="AMK8602" s="12"/>
    </row>
    <row r="8603" spans="1:1025">
      <c r="A8603" s="23">
        <v>9</v>
      </c>
      <c r="B8603" s="23">
        <v>1992</v>
      </c>
      <c r="C8603" s="24">
        <v>154.33000000000001</v>
      </c>
      <c r="D8603" s="24">
        <v>-14.25</v>
      </c>
      <c r="E8603" s="24">
        <v>149</v>
      </c>
      <c r="F8603" s="27">
        <v>0.05</v>
      </c>
      <c r="G8603" s="24" t="s">
        <v>234</v>
      </c>
      <c r="H8603" s="1"/>
      <c r="I8603" s="1"/>
      <c r="AD8603" s="1"/>
      <c r="AE8603" s="1"/>
      <c r="AG8603" s="7"/>
      <c r="AH8603" s="7"/>
      <c r="AI8603" s="7"/>
      <c r="IU8603" s="11"/>
      <c r="IV8603" s="11"/>
      <c r="IW8603" s="11"/>
      <c r="AMI8603" s="12"/>
      <c r="AMJ8603" s="12"/>
      <c r="AMK8603" s="12"/>
    </row>
    <row r="8604" spans="1:1025">
      <c r="A8604" s="23">
        <v>9</v>
      </c>
      <c r="B8604" s="23">
        <v>1992</v>
      </c>
      <c r="C8604" s="24">
        <v>154.33000000000001</v>
      </c>
      <c r="D8604" s="24">
        <v>-14.25</v>
      </c>
      <c r="E8604" s="24">
        <v>200</v>
      </c>
      <c r="F8604" s="27">
        <v>0.05</v>
      </c>
      <c r="G8604" s="24" t="s">
        <v>234</v>
      </c>
      <c r="H8604" s="1"/>
      <c r="I8604" s="1"/>
      <c r="AD8604" s="1"/>
      <c r="AE8604" s="1"/>
      <c r="AG8604" s="7"/>
      <c r="AH8604" s="7"/>
      <c r="AI8604" s="7"/>
      <c r="IU8604" s="11"/>
      <c r="IV8604" s="11"/>
      <c r="IW8604" s="11"/>
      <c r="AMI8604" s="12"/>
      <c r="AMJ8604" s="12"/>
      <c r="AMK8604" s="12"/>
    </row>
    <row r="8605" spans="1:1025">
      <c r="A8605" s="23">
        <v>9</v>
      </c>
      <c r="B8605" s="23">
        <v>1992</v>
      </c>
      <c r="C8605" s="24">
        <v>154.33000000000001</v>
      </c>
      <c r="D8605" s="24">
        <v>-14.25</v>
      </c>
      <c r="E8605" s="24">
        <v>298</v>
      </c>
      <c r="F8605" s="27">
        <v>0.05</v>
      </c>
      <c r="G8605" s="24" t="s">
        <v>234</v>
      </c>
      <c r="H8605" s="1"/>
      <c r="I8605" s="1"/>
      <c r="AD8605" s="1"/>
      <c r="AE8605" s="1"/>
      <c r="AG8605" s="7"/>
      <c r="AH8605" s="7"/>
      <c r="AI8605" s="7"/>
      <c r="IU8605" s="11"/>
      <c r="IV8605" s="11"/>
      <c r="IW8605" s="11"/>
      <c r="AMI8605" s="12"/>
      <c r="AMJ8605" s="12"/>
      <c r="AMK8605" s="12"/>
    </row>
    <row r="8606" spans="1:1025">
      <c r="A8606" s="23">
        <v>10</v>
      </c>
      <c r="B8606" s="23">
        <v>1992</v>
      </c>
      <c r="C8606" s="24">
        <v>167.66</v>
      </c>
      <c r="D8606" s="24">
        <v>-19.149999999999999</v>
      </c>
      <c r="E8606" s="24">
        <v>0</v>
      </c>
      <c r="F8606" s="27">
        <v>0.35</v>
      </c>
      <c r="G8606" s="24" t="s">
        <v>234</v>
      </c>
      <c r="H8606" s="1"/>
      <c r="I8606" s="1"/>
      <c r="AD8606" s="1"/>
      <c r="AE8606" s="1"/>
      <c r="AG8606" s="7"/>
      <c r="AH8606" s="7"/>
      <c r="AI8606" s="7"/>
      <c r="IU8606" s="11"/>
      <c r="IV8606" s="11"/>
      <c r="IW8606" s="11"/>
      <c r="AMI8606" s="12"/>
      <c r="AMJ8606" s="12"/>
      <c r="AMK8606" s="12"/>
    </row>
    <row r="8607" spans="1:1025">
      <c r="A8607" s="23">
        <v>10</v>
      </c>
      <c r="B8607" s="23">
        <v>1992</v>
      </c>
      <c r="C8607" s="24">
        <v>167.66</v>
      </c>
      <c r="D8607" s="24">
        <v>-19.149999999999999</v>
      </c>
      <c r="E8607" s="24">
        <v>7</v>
      </c>
      <c r="F8607" s="27">
        <v>0.27</v>
      </c>
      <c r="G8607" s="24" t="s">
        <v>234</v>
      </c>
      <c r="H8607" s="1"/>
      <c r="I8607" s="1"/>
      <c r="AD8607" s="1"/>
      <c r="AE8607" s="1"/>
      <c r="AG8607" s="7"/>
      <c r="AH8607" s="7"/>
      <c r="AI8607" s="7"/>
      <c r="IU8607" s="11"/>
      <c r="IV8607" s="11"/>
      <c r="IW8607" s="11"/>
      <c r="AMI8607" s="12"/>
      <c r="AMJ8607" s="12"/>
      <c r="AMK8607" s="12"/>
    </row>
    <row r="8608" spans="1:1025">
      <c r="A8608" s="23">
        <v>10</v>
      </c>
      <c r="B8608" s="23">
        <v>1992</v>
      </c>
      <c r="C8608" s="24">
        <v>167.66</v>
      </c>
      <c r="D8608" s="24">
        <v>-19.149999999999999</v>
      </c>
      <c r="E8608" s="24">
        <v>13</v>
      </c>
      <c r="F8608" s="27">
        <v>0.21</v>
      </c>
      <c r="G8608" s="24" t="s">
        <v>234</v>
      </c>
      <c r="H8608" s="1"/>
      <c r="I8608" s="1"/>
      <c r="AD8608" s="1"/>
      <c r="AE8608" s="1"/>
      <c r="AG8608" s="7"/>
      <c r="AH8608" s="7"/>
      <c r="AI8608" s="7"/>
      <c r="IU8608" s="11"/>
      <c r="IV8608" s="11"/>
      <c r="IW8608" s="11"/>
      <c r="AMI8608" s="12"/>
      <c r="AMJ8608" s="12"/>
      <c r="AMK8608" s="12"/>
    </row>
    <row r="8609" spans="1:1025">
      <c r="A8609" s="23">
        <v>10</v>
      </c>
      <c r="B8609" s="23">
        <v>1992</v>
      </c>
      <c r="C8609" s="24">
        <v>167.66</v>
      </c>
      <c r="D8609" s="24">
        <v>-19.149999999999999</v>
      </c>
      <c r="E8609" s="24">
        <v>30</v>
      </c>
      <c r="F8609" s="27">
        <v>0.22</v>
      </c>
      <c r="G8609" s="24" t="s">
        <v>234</v>
      </c>
      <c r="H8609" s="1"/>
      <c r="I8609" s="1"/>
      <c r="AD8609" s="1"/>
      <c r="AE8609" s="1"/>
      <c r="AG8609" s="7"/>
      <c r="AH8609" s="7"/>
      <c r="AI8609" s="7"/>
      <c r="IU8609" s="11"/>
      <c r="IV8609" s="11"/>
      <c r="IW8609" s="11"/>
      <c r="AMI8609" s="12"/>
      <c r="AMJ8609" s="12"/>
      <c r="AMK8609" s="12"/>
    </row>
    <row r="8610" spans="1:1025">
      <c r="A8610" s="23">
        <v>10</v>
      </c>
      <c r="B8610" s="23">
        <v>1992</v>
      </c>
      <c r="C8610" s="24">
        <v>167.66</v>
      </c>
      <c r="D8610" s="24">
        <v>-19.149999999999999</v>
      </c>
      <c r="E8610" s="24">
        <v>50</v>
      </c>
      <c r="F8610" s="27">
        <v>0.15</v>
      </c>
      <c r="G8610" s="24" t="s">
        <v>234</v>
      </c>
      <c r="H8610" s="1"/>
      <c r="I8610" s="1"/>
      <c r="AD8610" s="1"/>
      <c r="AE8610" s="1"/>
      <c r="AG8610" s="7"/>
      <c r="AH8610" s="7"/>
      <c r="AI8610" s="7"/>
      <c r="IU8610" s="11"/>
      <c r="IV8610" s="11"/>
      <c r="IW8610" s="11"/>
      <c r="AMI8610" s="12"/>
      <c r="AMJ8610" s="12"/>
      <c r="AMK8610" s="12"/>
    </row>
    <row r="8611" spans="1:1025">
      <c r="A8611" s="23">
        <v>10</v>
      </c>
      <c r="B8611" s="23">
        <v>1992</v>
      </c>
      <c r="C8611" s="24">
        <v>167.66</v>
      </c>
      <c r="D8611" s="24">
        <v>-19.149999999999999</v>
      </c>
      <c r="E8611" s="24">
        <v>75</v>
      </c>
      <c r="F8611" s="27">
        <v>0.14000000000000001</v>
      </c>
      <c r="G8611" s="24" t="s">
        <v>234</v>
      </c>
      <c r="H8611" s="1"/>
      <c r="I8611" s="1"/>
      <c r="AD8611" s="1"/>
      <c r="AE8611" s="1"/>
      <c r="AG8611" s="7"/>
      <c r="AH8611" s="7"/>
      <c r="AI8611" s="7"/>
      <c r="IU8611" s="11"/>
      <c r="IV8611" s="11"/>
      <c r="IW8611" s="11"/>
      <c r="AMI8611" s="12"/>
      <c r="AMJ8611" s="12"/>
      <c r="AMK8611" s="12"/>
    </row>
    <row r="8612" spans="1:1025">
      <c r="A8612" s="23">
        <v>10</v>
      </c>
      <c r="B8612" s="23">
        <v>1992</v>
      </c>
      <c r="C8612" s="24">
        <v>167.66</v>
      </c>
      <c r="D8612" s="24">
        <v>-19.149999999999999</v>
      </c>
      <c r="E8612" s="24">
        <v>99</v>
      </c>
      <c r="F8612" s="27">
        <v>0.18</v>
      </c>
      <c r="G8612" s="24" t="s">
        <v>234</v>
      </c>
      <c r="H8612" s="1"/>
      <c r="I8612" s="1"/>
      <c r="AD8612" s="1"/>
      <c r="AE8612" s="1"/>
      <c r="AG8612" s="7"/>
      <c r="AH8612" s="7"/>
      <c r="AI8612" s="7"/>
      <c r="IU8612" s="11"/>
      <c r="IV8612" s="11"/>
      <c r="IW8612" s="11"/>
      <c r="AMI8612" s="12"/>
      <c r="AMJ8612" s="12"/>
      <c r="AMK8612" s="12"/>
    </row>
    <row r="8613" spans="1:1025">
      <c r="A8613" s="23">
        <v>10</v>
      </c>
      <c r="B8613" s="23">
        <v>1992</v>
      </c>
      <c r="C8613" s="24">
        <v>167.66</v>
      </c>
      <c r="D8613" s="24">
        <v>-19.149999999999999</v>
      </c>
      <c r="E8613" s="24">
        <v>148</v>
      </c>
      <c r="F8613" s="27">
        <v>0.52</v>
      </c>
      <c r="G8613" s="24" t="s">
        <v>234</v>
      </c>
      <c r="H8613" s="1"/>
      <c r="I8613" s="1"/>
      <c r="AD8613" s="1"/>
      <c r="AE8613" s="1"/>
      <c r="AG8613" s="7"/>
      <c r="AH8613" s="7"/>
      <c r="AI8613" s="7"/>
      <c r="IU8613" s="11"/>
      <c r="IV8613" s="11"/>
      <c r="IW8613" s="11"/>
      <c r="AMI8613" s="12"/>
      <c r="AMJ8613" s="12"/>
      <c r="AMK8613" s="12"/>
    </row>
    <row r="8614" spans="1:1025">
      <c r="A8614" s="23">
        <v>10</v>
      </c>
      <c r="B8614" s="23">
        <v>1992</v>
      </c>
      <c r="C8614" s="24">
        <v>167.66</v>
      </c>
      <c r="D8614" s="24">
        <v>-19.149999999999999</v>
      </c>
      <c r="E8614" s="24">
        <v>198</v>
      </c>
      <c r="F8614" s="27">
        <v>0.64</v>
      </c>
      <c r="G8614" s="24" t="s">
        <v>234</v>
      </c>
      <c r="H8614" s="1"/>
      <c r="I8614" s="1"/>
      <c r="AD8614" s="1"/>
      <c r="AE8614" s="1"/>
      <c r="AG8614" s="7"/>
      <c r="AH8614" s="7"/>
      <c r="AI8614" s="7"/>
      <c r="IU8614" s="11"/>
      <c r="IV8614" s="11"/>
      <c r="IW8614" s="11"/>
      <c r="AMI8614" s="12"/>
      <c r="AMJ8614" s="12"/>
      <c r="AMK8614" s="12"/>
    </row>
    <row r="8615" spans="1:1025">
      <c r="A8615" s="23">
        <v>10</v>
      </c>
      <c r="B8615" s="23">
        <v>1992</v>
      </c>
      <c r="C8615" s="24">
        <v>167.66</v>
      </c>
      <c r="D8615" s="24">
        <v>-19.149999999999999</v>
      </c>
      <c r="E8615" s="24">
        <v>261</v>
      </c>
      <c r="F8615" s="27">
        <v>0.49</v>
      </c>
      <c r="G8615" s="24" t="s">
        <v>234</v>
      </c>
      <c r="H8615" s="1"/>
      <c r="I8615" s="1"/>
      <c r="AD8615" s="1"/>
      <c r="AE8615" s="1"/>
      <c r="AG8615" s="7"/>
      <c r="AH8615" s="7"/>
      <c r="AI8615" s="7"/>
      <c r="IU8615" s="11"/>
      <c r="IV8615" s="11"/>
      <c r="IW8615" s="11"/>
      <c r="AMI8615" s="12"/>
      <c r="AMJ8615" s="12"/>
      <c r="AMK8615" s="12"/>
    </row>
    <row r="8616" spans="1:1025">
      <c r="A8616" s="23">
        <v>10</v>
      </c>
      <c r="B8616" s="23">
        <v>1992</v>
      </c>
      <c r="C8616" s="24">
        <v>175.42</v>
      </c>
      <c r="D8616" s="24">
        <v>-27.25</v>
      </c>
      <c r="E8616" s="24">
        <v>0</v>
      </c>
      <c r="F8616" s="27">
        <v>0.05</v>
      </c>
      <c r="G8616" s="24" t="s">
        <v>234</v>
      </c>
      <c r="H8616" s="1"/>
      <c r="I8616" s="1"/>
      <c r="AD8616" s="1"/>
      <c r="AE8616" s="1"/>
      <c r="AG8616" s="7"/>
      <c r="AH8616" s="7"/>
      <c r="AI8616" s="7"/>
      <c r="IU8616" s="11"/>
      <c r="IV8616" s="11"/>
      <c r="IW8616" s="11"/>
      <c r="AMI8616" s="12"/>
      <c r="AMJ8616" s="12"/>
      <c r="AMK8616" s="12"/>
    </row>
    <row r="8617" spans="1:1025">
      <c r="A8617" s="23">
        <v>10</v>
      </c>
      <c r="B8617" s="23">
        <v>1992</v>
      </c>
      <c r="C8617" s="24">
        <v>175.42</v>
      </c>
      <c r="D8617" s="24">
        <v>-27.25</v>
      </c>
      <c r="E8617" s="24">
        <v>89</v>
      </c>
      <c r="F8617" s="27">
        <v>0.22</v>
      </c>
      <c r="G8617" s="24" t="s">
        <v>234</v>
      </c>
      <c r="H8617" s="1"/>
      <c r="I8617" s="1"/>
      <c r="AD8617" s="1"/>
      <c r="AE8617" s="1"/>
      <c r="AG8617" s="7"/>
      <c r="AH8617" s="7"/>
      <c r="AI8617" s="7"/>
      <c r="IU8617" s="11"/>
      <c r="IV8617" s="11"/>
      <c r="IW8617" s="11"/>
      <c r="AMI8617" s="12"/>
      <c r="AMJ8617" s="12"/>
      <c r="AMK8617" s="12"/>
    </row>
    <row r="8618" spans="1:1025">
      <c r="A8618" s="23">
        <v>10</v>
      </c>
      <c r="B8618" s="23">
        <v>1992</v>
      </c>
      <c r="C8618" s="24">
        <v>175.42</v>
      </c>
      <c r="D8618" s="24">
        <v>-27.25</v>
      </c>
      <c r="E8618" s="24">
        <v>14</v>
      </c>
      <c r="F8618" s="27">
        <v>0.05</v>
      </c>
      <c r="G8618" s="24" t="s">
        <v>234</v>
      </c>
      <c r="H8618" s="1"/>
      <c r="I8618" s="1"/>
      <c r="AD8618" s="1"/>
      <c r="AE8618" s="1"/>
      <c r="AG8618" s="7"/>
      <c r="AH8618" s="7"/>
      <c r="AI8618" s="7"/>
      <c r="IU8618" s="11"/>
      <c r="IV8618" s="11"/>
      <c r="IW8618" s="11"/>
      <c r="AMI8618" s="12"/>
      <c r="AMJ8618" s="12"/>
      <c r="AMK8618" s="12"/>
    </row>
    <row r="8619" spans="1:1025">
      <c r="A8619" s="23">
        <v>10</v>
      </c>
      <c r="B8619" s="23">
        <v>1992</v>
      </c>
      <c r="C8619" s="24">
        <v>175.42</v>
      </c>
      <c r="D8619" s="24">
        <v>-27.25</v>
      </c>
      <c r="E8619" s="24">
        <v>29</v>
      </c>
      <c r="F8619" s="27">
        <v>0.05</v>
      </c>
      <c r="G8619" s="24" t="s">
        <v>234</v>
      </c>
      <c r="H8619" s="1"/>
      <c r="I8619" s="1"/>
      <c r="AD8619" s="1"/>
      <c r="AE8619" s="1"/>
      <c r="AG8619" s="7"/>
      <c r="AH8619" s="7"/>
      <c r="AI8619" s="7"/>
      <c r="IU8619" s="11"/>
      <c r="IV8619" s="11"/>
      <c r="IW8619" s="11"/>
      <c r="AMI8619" s="12"/>
      <c r="AMJ8619" s="12"/>
      <c r="AMK8619" s="12"/>
    </row>
    <row r="8620" spans="1:1025">
      <c r="A8620" s="23">
        <v>10</v>
      </c>
      <c r="B8620" s="23">
        <v>1992</v>
      </c>
      <c r="C8620" s="24">
        <v>175.42</v>
      </c>
      <c r="D8620" s="24">
        <v>-27.25</v>
      </c>
      <c r="E8620" s="24">
        <v>46</v>
      </c>
      <c r="F8620" s="27">
        <v>0.05</v>
      </c>
      <c r="G8620" s="24" t="s">
        <v>234</v>
      </c>
      <c r="H8620" s="1"/>
      <c r="I8620" s="1"/>
      <c r="AD8620" s="1"/>
      <c r="AE8620" s="1"/>
      <c r="AG8620" s="7"/>
      <c r="AH8620" s="7"/>
      <c r="AI8620" s="7"/>
      <c r="IU8620" s="11"/>
      <c r="IV8620" s="11"/>
      <c r="IW8620" s="11"/>
      <c r="AMI8620" s="12"/>
      <c r="AMJ8620" s="12"/>
      <c r="AMK8620" s="12"/>
    </row>
    <row r="8621" spans="1:1025">
      <c r="A8621" s="23">
        <v>10</v>
      </c>
      <c r="B8621" s="23">
        <v>1992</v>
      </c>
      <c r="C8621" s="24">
        <v>175.42</v>
      </c>
      <c r="D8621" s="24">
        <v>-27.25</v>
      </c>
      <c r="E8621" s="24">
        <v>74</v>
      </c>
      <c r="F8621" s="27">
        <v>0.05</v>
      </c>
      <c r="G8621" s="24" t="s">
        <v>234</v>
      </c>
      <c r="H8621" s="1"/>
      <c r="I8621" s="1"/>
      <c r="AD8621" s="1"/>
      <c r="AE8621" s="1"/>
      <c r="AG8621" s="7"/>
      <c r="AH8621" s="7"/>
      <c r="AI8621" s="7"/>
      <c r="IU8621" s="11"/>
      <c r="IV8621" s="11"/>
      <c r="IW8621" s="11"/>
      <c r="AMI8621" s="12"/>
      <c r="AMJ8621" s="12"/>
      <c r="AMK8621" s="12"/>
    </row>
    <row r="8622" spans="1:1025">
      <c r="A8622" s="23">
        <v>10</v>
      </c>
      <c r="B8622" s="23">
        <v>1992</v>
      </c>
      <c r="C8622" s="24">
        <v>175.42</v>
      </c>
      <c r="D8622" s="24">
        <v>-27.25</v>
      </c>
      <c r="E8622" s="24">
        <v>97</v>
      </c>
      <c r="F8622" s="27">
        <v>0.05</v>
      </c>
      <c r="G8622" s="24" t="s">
        <v>234</v>
      </c>
      <c r="H8622" s="1"/>
      <c r="I8622" s="1"/>
      <c r="AD8622" s="1"/>
      <c r="AE8622" s="1"/>
      <c r="AG8622" s="7"/>
      <c r="AH8622" s="7"/>
      <c r="AI8622" s="7"/>
      <c r="IU8622" s="11"/>
      <c r="IV8622" s="11"/>
      <c r="IW8622" s="11"/>
      <c r="AMI8622" s="12"/>
      <c r="AMJ8622" s="12"/>
      <c r="AMK8622" s="12"/>
    </row>
    <row r="8623" spans="1:1025">
      <c r="A8623" s="23">
        <v>10</v>
      </c>
      <c r="B8623" s="23">
        <v>1992</v>
      </c>
      <c r="C8623" s="24">
        <v>175.42</v>
      </c>
      <c r="D8623" s="24">
        <v>-27.25</v>
      </c>
      <c r="E8623" s="24">
        <v>147</v>
      </c>
      <c r="F8623" s="27">
        <v>0.05</v>
      </c>
      <c r="G8623" s="24" t="s">
        <v>234</v>
      </c>
      <c r="H8623" s="1"/>
      <c r="I8623" s="1"/>
      <c r="AD8623" s="1"/>
      <c r="AE8623" s="1"/>
      <c r="AG8623" s="7"/>
      <c r="AH8623" s="7"/>
      <c r="AI8623" s="7"/>
      <c r="IU8623" s="11"/>
      <c r="IV8623" s="11"/>
      <c r="IW8623" s="11"/>
      <c r="AMI8623" s="12"/>
      <c r="AMJ8623" s="12"/>
      <c r="AMK8623" s="12"/>
    </row>
    <row r="8624" spans="1:1025">
      <c r="A8624" s="23">
        <v>10</v>
      </c>
      <c r="B8624" s="23">
        <v>1992</v>
      </c>
      <c r="C8624" s="24">
        <v>175.42</v>
      </c>
      <c r="D8624" s="24">
        <v>-27.25</v>
      </c>
      <c r="E8624" s="24">
        <v>198</v>
      </c>
      <c r="F8624" s="27">
        <v>0.05</v>
      </c>
      <c r="G8624" s="24" t="s">
        <v>234</v>
      </c>
      <c r="H8624" s="1"/>
      <c r="I8624" s="1"/>
      <c r="AD8624" s="1"/>
      <c r="AE8624" s="1"/>
      <c r="AG8624" s="7"/>
      <c r="AH8624" s="7"/>
      <c r="AI8624" s="7"/>
      <c r="IU8624" s="11"/>
      <c r="IV8624" s="11"/>
      <c r="IW8624" s="11"/>
      <c r="AMI8624" s="12"/>
      <c r="AMJ8624" s="12"/>
      <c r="AMK8624" s="12"/>
    </row>
    <row r="8625" spans="1:1025">
      <c r="A8625" s="23">
        <v>10</v>
      </c>
      <c r="B8625" s="23">
        <v>1992</v>
      </c>
      <c r="C8625" s="24">
        <v>175.42</v>
      </c>
      <c r="D8625" s="24">
        <v>-27.25</v>
      </c>
      <c r="E8625" s="24">
        <v>249</v>
      </c>
      <c r="F8625" s="27">
        <v>0.05</v>
      </c>
      <c r="G8625" s="24" t="s">
        <v>234</v>
      </c>
      <c r="H8625" s="1"/>
      <c r="I8625" s="1"/>
      <c r="AD8625" s="1"/>
      <c r="AE8625" s="1"/>
      <c r="AG8625" s="7"/>
      <c r="AH8625" s="7"/>
      <c r="AI8625" s="7"/>
      <c r="IU8625" s="11"/>
      <c r="IV8625" s="11"/>
      <c r="IW8625" s="11"/>
      <c r="AMI8625" s="12"/>
      <c r="AMJ8625" s="12"/>
      <c r="AMK8625" s="12"/>
    </row>
    <row r="8626" spans="1:1025">
      <c r="A8626" s="23">
        <v>10</v>
      </c>
      <c r="B8626" s="23">
        <v>1992</v>
      </c>
      <c r="C8626" s="24">
        <v>155.16999999999999</v>
      </c>
      <c r="D8626" s="24">
        <v>-40</v>
      </c>
      <c r="E8626" s="24">
        <v>0</v>
      </c>
      <c r="F8626" s="27">
        <v>0.13</v>
      </c>
      <c r="G8626" s="24" t="s">
        <v>234</v>
      </c>
      <c r="H8626" s="1"/>
      <c r="I8626" s="1"/>
      <c r="AD8626" s="1"/>
      <c r="AE8626" s="1"/>
      <c r="AG8626" s="7"/>
      <c r="AH8626" s="7"/>
      <c r="AI8626" s="7"/>
      <c r="IU8626" s="11"/>
      <c r="IV8626" s="11"/>
      <c r="IW8626" s="11"/>
      <c r="AMI8626" s="12"/>
      <c r="AMJ8626" s="12"/>
      <c r="AMK8626" s="12"/>
    </row>
    <row r="8627" spans="1:1025">
      <c r="A8627" s="23">
        <v>10</v>
      </c>
      <c r="B8627" s="23">
        <v>1992</v>
      </c>
      <c r="C8627" s="24">
        <v>155.16999999999999</v>
      </c>
      <c r="D8627" s="24">
        <v>-40</v>
      </c>
      <c r="E8627" s="24">
        <v>5</v>
      </c>
      <c r="F8627" s="27">
        <v>0.28000000000000003</v>
      </c>
      <c r="G8627" s="24" t="s">
        <v>234</v>
      </c>
      <c r="H8627" s="1"/>
      <c r="I8627" s="1"/>
      <c r="AD8627" s="1"/>
      <c r="AE8627" s="1"/>
      <c r="AG8627" s="7"/>
      <c r="AH8627" s="7"/>
      <c r="AI8627" s="7"/>
      <c r="IU8627" s="11"/>
      <c r="IV8627" s="11"/>
      <c r="IW8627" s="11"/>
      <c r="AMI8627" s="12"/>
      <c r="AMJ8627" s="12"/>
      <c r="AMK8627" s="12"/>
    </row>
    <row r="8628" spans="1:1025">
      <c r="A8628" s="23">
        <v>10</v>
      </c>
      <c r="B8628" s="23">
        <v>1992</v>
      </c>
      <c r="C8628" s="24">
        <v>155.16999999999999</v>
      </c>
      <c r="D8628" s="24">
        <v>-40</v>
      </c>
      <c r="E8628" s="24">
        <v>11</v>
      </c>
      <c r="F8628" s="27">
        <v>0.05</v>
      </c>
      <c r="G8628" s="24" t="s">
        <v>234</v>
      </c>
      <c r="H8628" s="1"/>
      <c r="I8628" s="1"/>
      <c r="AD8628" s="1"/>
      <c r="AE8628" s="1"/>
      <c r="AG8628" s="7"/>
      <c r="AH8628" s="7"/>
      <c r="AI8628" s="7"/>
      <c r="IU8628" s="11"/>
      <c r="IV8628" s="11"/>
      <c r="IW8628" s="11"/>
      <c r="AMI8628" s="12"/>
      <c r="AMJ8628" s="12"/>
      <c r="AMK8628" s="12"/>
    </row>
    <row r="8629" spans="1:1025">
      <c r="A8629" s="23">
        <v>10</v>
      </c>
      <c r="B8629" s="23">
        <v>1992</v>
      </c>
      <c r="C8629" s="24">
        <v>155.16999999999999</v>
      </c>
      <c r="D8629" s="24">
        <v>-40</v>
      </c>
      <c r="E8629" s="24">
        <v>30</v>
      </c>
      <c r="F8629" s="27">
        <v>0.05</v>
      </c>
      <c r="G8629" s="24" t="s">
        <v>234</v>
      </c>
      <c r="H8629" s="1"/>
      <c r="I8629" s="1"/>
      <c r="AD8629" s="1"/>
      <c r="AE8629" s="1"/>
      <c r="AG8629" s="7"/>
      <c r="AH8629" s="7"/>
      <c r="AI8629" s="7"/>
      <c r="IU8629" s="11"/>
      <c r="IV8629" s="11"/>
      <c r="IW8629" s="11"/>
      <c r="AMI8629" s="12"/>
      <c r="AMJ8629" s="12"/>
      <c r="AMK8629" s="12"/>
    </row>
    <row r="8630" spans="1:1025">
      <c r="A8630" s="23">
        <v>10</v>
      </c>
      <c r="B8630" s="23">
        <v>1992</v>
      </c>
      <c r="C8630" s="24">
        <v>155.16999999999999</v>
      </c>
      <c r="D8630" s="24">
        <v>-40</v>
      </c>
      <c r="E8630" s="24">
        <v>50</v>
      </c>
      <c r="F8630" s="27">
        <v>0.14000000000000001</v>
      </c>
      <c r="G8630" s="24" t="s">
        <v>234</v>
      </c>
      <c r="H8630" s="1"/>
      <c r="I8630" s="1"/>
      <c r="AD8630" s="1"/>
      <c r="AE8630" s="1"/>
      <c r="AG8630" s="7"/>
      <c r="AH8630" s="7"/>
      <c r="AI8630" s="7"/>
      <c r="IU8630" s="11"/>
      <c r="IV8630" s="11"/>
      <c r="IW8630" s="11"/>
      <c r="AMI8630" s="12"/>
      <c r="AMJ8630" s="12"/>
      <c r="AMK8630" s="12"/>
    </row>
    <row r="8631" spans="1:1025">
      <c r="A8631" s="23">
        <v>10</v>
      </c>
      <c r="B8631" s="23">
        <v>1992</v>
      </c>
      <c r="C8631" s="24">
        <v>155.16999999999999</v>
      </c>
      <c r="D8631" s="24">
        <v>-40</v>
      </c>
      <c r="E8631" s="24">
        <v>75</v>
      </c>
      <c r="F8631" s="27">
        <v>0.05</v>
      </c>
      <c r="G8631" s="24" t="s">
        <v>234</v>
      </c>
      <c r="H8631" s="1"/>
      <c r="I8631" s="1"/>
      <c r="AD8631" s="1"/>
      <c r="AE8631" s="1"/>
      <c r="AG8631" s="7"/>
      <c r="AH8631" s="7"/>
      <c r="AI8631" s="7"/>
      <c r="IU8631" s="11"/>
      <c r="IV8631" s="11"/>
      <c r="IW8631" s="11"/>
      <c r="AMI8631" s="12"/>
      <c r="AMJ8631" s="12"/>
      <c r="AMK8631" s="12"/>
    </row>
    <row r="8632" spans="1:1025">
      <c r="A8632" s="23">
        <v>10</v>
      </c>
      <c r="B8632" s="23">
        <v>1992</v>
      </c>
      <c r="C8632" s="24">
        <v>155.16999999999999</v>
      </c>
      <c r="D8632" s="24">
        <v>-40</v>
      </c>
      <c r="E8632" s="24">
        <v>99</v>
      </c>
      <c r="F8632" s="27">
        <v>0.05</v>
      </c>
      <c r="G8632" s="24" t="s">
        <v>234</v>
      </c>
      <c r="H8632" s="1"/>
      <c r="I8632" s="1"/>
      <c r="AD8632" s="1"/>
      <c r="AE8632" s="1"/>
      <c r="AG8632" s="7"/>
      <c r="AH8632" s="7"/>
      <c r="AI8632" s="7"/>
      <c r="IU8632" s="11"/>
      <c r="IV8632" s="11"/>
      <c r="IW8632" s="11"/>
      <c r="AMI8632" s="12"/>
      <c r="AMJ8632" s="12"/>
      <c r="AMK8632" s="12"/>
    </row>
    <row r="8633" spans="1:1025">
      <c r="A8633" s="23">
        <v>10</v>
      </c>
      <c r="B8633" s="23">
        <v>1992</v>
      </c>
      <c r="C8633" s="24">
        <v>155.16999999999999</v>
      </c>
      <c r="D8633" s="24">
        <v>-40</v>
      </c>
      <c r="E8633" s="24">
        <v>149</v>
      </c>
      <c r="F8633" s="27">
        <v>0.16</v>
      </c>
      <c r="G8633" s="24" t="s">
        <v>234</v>
      </c>
      <c r="H8633" s="1"/>
      <c r="I8633" s="1"/>
      <c r="AD8633" s="1"/>
      <c r="AE8633" s="1"/>
      <c r="AG8633" s="7"/>
      <c r="AH8633" s="7"/>
      <c r="AI8633" s="7"/>
      <c r="IU8633" s="11"/>
      <c r="IV8633" s="11"/>
      <c r="IW8633" s="11"/>
      <c r="AMI8633" s="12"/>
      <c r="AMJ8633" s="12"/>
      <c r="AMK8633" s="12"/>
    </row>
    <row r="8634" spans="1:1025">
      <c r="A8634" s="23">
        <v>10</v>
      </c>
      <c r="B8634" s="23">
        <v>1992</v>
      </c>
      <c r="C8634" s="24">
        <v>155.16999999999999</v>
      </c>
      <c r="D8634" s="24">
        <v>-40</v>
      </c>
      <c r="E8634" s="24">
        <v>200</v>
      </c>
      <c r="F8634" s="27">
        <v>7.0000000000000007E-2</v>
      </c>
      <c r="G8634" s="24" t="s">
        <v>234</v>
      </c>
      <c r="H8634" s="1"/>
      <c r="I8634" s="1"/>
      <c r="AD8634" s="1"/>
      <c r="AE8634" s="1"/>
      <c r="AG8634" s="7"/>
      <c r="AH8634" s="7"/>
      <c r="AI8634" s="7"/>
      <c r="IU8634" s="11"/>
      <c r="IV8634" s="11"/>
      <c r="IW8634" s="11"/>
      <c r="AMI8634" s="12"/>
      <c r="AMJ8634" s="12"/>
      <c r="AMK8634" s="12"/>
    </row>
    <row r="8635" spans="1:1025">
      <c r="A8635" s="23">
        <v>9</v>
      </c>
      <c r="B8635" s="23">
        <v>1992</v>
      </c>
      <c r="C8635" s="24">
        <v>139.97</v>
      </c>
      <c r="D8635" s="24">
        <v>-0.03</v>
      </c>
      <c r="E8635" s="24">
        <v>0</v>
      </c>
      <c r="F8635" s="27">
        <v>0.05</v>
      </c>
      <c r="G8635" s="24" t="s">
        <v>234</v>
      </c>
      <c r="H8635" s="1"/>
      <c r="I8635" s="1"/>
      <c r="AD8635" s="1"/>
      <c r="AE8635" s="1"/>
      <c r="AG8635" s="7"/>
      <c r="AH8635" s="7"/>
      <c r="AI8635" s="7"/>
      <c r="IU8635" s="11"/>
      <c r="IV8635" s="11"/>
      <c r="IW8635" s="11"/>
      <c r="AMI8635" s="12"/>
      <c r="AMJ8635" s="12"/>
      <c r="AMK8635" s="12"/>
    </row>
    <row r="8636" spans="1:1025">
      <c r="A8636" s="23">
        <v>9</v>
      </c>
      <c r="B8636" s="23">
        <v>1992</v>
      </c>
      <c r="C8636" s="24">
        <v>139.97</v>
      </c>
      <c r="D8636" s="24">
        <v>-0.03</v>
      </c>
      <c r="E8636" s="24">
        <v>9</v>
      </c>
      <c r="F8636" s="27">
        <v>0.05</v>
      </c>
      <c r="G8636" s="24" t="s">
        <v>234</v>
      </c>
      <c r="H8636" s="1"/>
      <c r="I8636" s="1"/>
      <c r="AD8636" s="1"/>
      <c r="AE8636" s="1"/>
      <c r="AG8636" s="7"/>
      <c r="AH8636" s="7"/>
      <c r="AI8636" s="7"/>
      <c r="IU8636" s="11"/>
      <c r="IV8636" s="11"/>
      <c r="IW8636" s="11"/>
      <c r="AMI8636" s="12"/>
      <c r="AMJ8636" s="12"/>
      <c r="AMK8636" s="12"/>
    </row>
    <row r="8637" spans="1:1025">
      <c r="A8637" s="23">
        <v>9</v>
      </c>
      <c r="B8637" s="23">
        <v>1992</v>
      </c>
      <c r="C8637" s="24">
        <v>139.97</v>
      </c>
      <c r="D8637" s="24">
        <v>-0.03</v>
      </c>
      <c r="E8637" s="24">
        <v>50</v>
      </c>
      <c r="F8637" s="27">
        <v>0.05</v>
      </c>
      <c r="G8637" s="24" t="s">
        <v>234</v>
      </c>
      <c r="H8637" s="1"/>
      <c r="I8637" s="1"/>
      <c r="AD8637" s="1"/>
      <c r="AE8637" s="1"/>
      <c r="AG8637" s="7"/>
      <c r="AH8637" s="7"/>
      <c r="AI8637" s="7"/>
      <c r="IU8637" s="11"/>
      <c r="IV8637" s="11"/>
      <c r="IW8637" s="11"/>
      <c r="AMI8637" s="12"/>
      <c r="AMJ8637" s="12"/>
      <c r="AMK8637" s="12"/>
    </row>
    <row r="8638" spans="1:1025">
      <c r="A8638" s="23">
        <v>9</v>
      </c>
      <c r="B8638" s="23">
        <v>1992</v>
      </c>
      <c r="C8638" s="24">
        <v>139.97</v>
      </c>
      <c r="D8638" s="24">
        <v>-0.03</v>
      </c>
      <c r="E8638" s="24">
        <v>67</v>
      </c>
      <c r="F8638" s="27">
        <v>0.05</v>
      </c>
      <c r="G8638" s="24" t="s">
        <v>234</v>
      </c>
      <c r="H8638" s="1"/>
      <c r="I8638" s="1"/>
      <c r="AD8638" s="1"/>
      <c r="AE8638" s="1"/>
      <c r="AG8638" s="7"/>
      <c r="AH8638" s="7"/>
      <c r="AI8638" s="7"/>
      <c r="IU8638" s="11"/>
      <c r="IV8638" s="11"/>
      <c r="IW8638" s="11"/>
      <c r="AMI8638" s="12"/>
      <c r="AMJ8638" s="12"/>
      <c r="AMK8638" s="12"/>
    </row>
    <row r="8639" spans="1:1025">
      <c r="A8639" s="23">
        <v>9</v>
      </c>
      <c r="B8639" s="23">
        <v>1992</v>
      </c>
      <c r="C8639" s="24">
        <v>139.97</v>
      </c>
      <c r="D8639" s="24">
        <v>-0.03</v>
      </c>
      <c r="E8639" s="24">
        <v>97</v>
      </c>
      <c r="F8639" s="27">
        <v>0.06</v>
      </c>
      <c r="G8639" s="24" t="s">
        <v>234</v>
      </c>
      <c r="H8639" s="1"/>
      <c r="I8639" s="1"/>
      <c r="AD8639" s="1"/>
      <c r="AE8639" s="1"/>
      <c r="AG8639" s="7"/>
      <c r="AH8639" s="7"/>
      <c r="AI8639" s="7"/>
      <c r="IU8639" s="11"/>
      <c r="IV8639" s="11"/>
      <c r="IW8639" s="11"/>
      <c r="AMI8639" s="12"/>
      <c r="AMJ8639" s="12"/>
      <c r="AMK8639" s="12"/>
    </row>
    <row r="8640" spans="1:1025">
      <c r="A8640" s="23">
        <v>9</v>
      </c>
      <c r="B8640" s="23">
        <v>1992</v>
      </c>
      <c r="C8640" s="24">
        <v>139.97</v>
      </c>
      <c r="D8640" s="24">
        <v>-0.03</v>
      </c>
      <c r="E8640" s="24">
        <v>190</v>
      </c>
      <c r="F8640" s="27">
        <v>0.71</v>
      </c>
      <c r="G8640" s="24" t="s">
        <v>234</v>
      </c>
      <c r="H8640" s="1"/>
      <c r="I8640" s="1"/>
      <c r="AD8640" s="1"/>
      <c r="AE8640" s="1"/>
      <c r="AG8640" s="7"/>
      <c r="AH8640" s="7"/>
      <c r="AI8640" s="7"/>
      <c r="IU8640" s="11"/>
      <c r="IV8640" s="11"/>
      <c r="IW8640" s="11"/>
      <c r="AMI8640" s="12"/>
      <c r="AMJ8640" s="12"/>
      <c r="AMK8640" s="12"/>
    </row>
    <row r="8641" spans="1:1025">
      <c r="A8641" s="23">
        <v>9</v>
      </c>
      <c r="B8641" s="23">
        <v>1992</v>
      </c>
      <c r="C8641" s="24">
        <v>155</v>
      </c>
      <c r="D8641" s="24">
        <v>-20</v>
      </c>
      <c r="E8641" s="24">
        <v>0</v>
      </c>
      <c r="F8641" s="27">
        <v>0.2</v>
      </c>
      <c r="G8641" s="24" t="s">
        <v>234</v>
      </c>
      <c r="H8641" s="1"/>
      <c r="I8641" s="1"/>
      <c r="AD8641" s="1"/>
      <c r="AE8641" s="1"/>
      <c r="AG8641" s="7"/>
      <c r="AH8641" s="7"/>
      <c r="AI8641" s="7"/>
      <c r="IU8641" s="11"/>
      <c r="IV8641" s="11"/>
      <c r="IW8641" s="11"/>
      <c r="AMI8641" s="12"/>
      <c r="AMJ8641" s="12"/>
      <c r="AMK8641" s="12"/>
    </row>
    <row r="8642" spans="1:1025">
      <c r="A8642" s="23">
        <v>9</v>
      </c>
      <c r="B8642" s="23">
        <v>1992</v>
      </c>
      <c r="C8642" s="24">
        <v>155</v>
      </c>
      <c r="D8642" s="24">
        <v>-22</v>
      </c>
      <c r="E8642" s="24">
        <v>0</v>
      </c>
      <c r="F8642" s="27">
        <v>0.3</v>
      </c>
      <c r="G8642" s="24" t="s">
        <v>234</v>
      </c>
      <c r="H8642" s="1"/>
      <c r="I8642" s="1"/>
      <c r="AD8642" s="1"/>
      <c r="AE8642" s="1"/>
      <c r="AG8642" s="7"/>
      <c r="AH8642" s="7"/>
      <c r="AI8642" s="7"/>
      <c r="IU8642" s="11"/>
      <c r="IV8642" s="11"/>
      <c r="IW8642" s="11"/>
      <c r="AMI8642" s="12"/>
      <c r="AMJ8642" s="12"/>
      <c r="AMK8642" s="12"/>
    </row>
    <row r="8643" spans="1:1025">
      <c r="A8643" s="23">
        <v>9</v>
      </c>
      <c r="B8643" s="23">
        <v>1992</v>
      </c>
      <c r="C8643" s="24">
        <v>155</v>
      </c>
      <c r="D8643" s="24">
        <v>-22.5</v>
      </c>
      <c r="E8643" s="24">
        <v>0</v>
      </c>
      <c r="F8643" s="27">
        <v>0.3</v>
      </c>
      <c r="G8643" s="24" t="s">
        <v>234</v>
      </c>
      <c r="H8643" s="1"/>
      <c r="I8643" s="1"/>
      <c r="AD8643" s="1"/>
      <c r="AE8643" s="1"/>
      <c r="AG8643" s="7"/>
      <c r="AH8643" s="7"/>
      <c r="AI8643" s="7"/>
      <c r="IU8643" s="11"/>
      <c r="IV8643" s="11"/>
      <c r="IW8643" s="11"/>
      <c r="AMI8643" s="12"/>
      <c r="AMJ8643" s="12"/>
      <c r="AMK8643" s="12"/>
    </row>
    <row r="8644" spans="1:1025">
      <c r="A8644" s="23">
        <v>10</v>
      </c>
      <c r="B8644" s="23">
        <v>1992</v>
      </c>
      <c r="C8644" s="24">
        <v>155.18</v>
      </c>
      <c r="D8644" s="24">
        <v>-27.25</v>
      </c>
      <c r="E8644" s="24">
        <v>0</v>
      </c>
      <c r="F8644" s="27">
        <v>0.11</v>
      </c>
      <c r="G8644" s="24" t="s">
        <v>234</v>
      </c>
      <c r="H8644" s="1"/>
      <c r="I8644" s="1"/>
      <c r="AD8644" s="1"/>
      <c r="AE8644" s="1"/>
      <c r="AG8644" s="7"/>
      <c r="AH8644" s="7"/>
      <c r="AI8644" s="7"/>
      <c r="IU8644" s="11"/>
      <c r="IV8644" s="11"/>
      <c r="IW8644" s="11"/>
      <c r="AMI8644" s="12"/>
      <c r="AMJ8644" s="12"/>
      <c r="AMK8644" s="12"/>
    </row>
    <row r="8645" spans="1:1025">
      <c r="A8645" s="23">
        <v>10</v>
      </c>
      <c r="B8645" s="23">
        <v>1992</v>
      </c>
      <c r="C8645" s="24">
        <v>155.16999999999999</v>
      </c>
      <c r="D8645" s="24">
        <v>-34</v>
      </c>
      <c r="E8645" s="24">
        <v>0</v>
      </c>
      <c r="F8645" s="27">
        <v>0.14000000000000001</v>
      </c>
      <c r="G8645" s="24" t="s">
        <v>234</v>
      </c>
      <c r="H8645" s="1"/>
      <c r="I8645" s="1"/>
      <c r="AD8645" s="1"/>
      <c r="AE8645" s="1"/>
      <c r="AG8645" s="7"/>
      <c r="AH8645" s="7"/>
      <c r="AI8645" s="7"/>
      <c r="IU8645" s="11"/>
      <c r="IV8645" s="11"/>
      <c r="IW8645" s="11"/>
      <c r="AMI8645" s="12"/>
      <c r="AMJ8645" s="12"/>
      <c r="AMK8645" s="12"/>
    </row>
    <row r="8646" spans="1:1025">
      <c r="A8646" s="23">
        <v>10</v>
      </c>
      <c r="B8646" s="23">
        <v>1992</v>
      </c>
      <c r="C8646" s="24">
        <v>155.16999999999999</v>
      </c>
      <c r="D8646" s="24">
        <v>-37</v>
      </c>
      <c r="E8646" s="24">
        <v>0</v>
      </c>
      <c r="F8646" s="27">
        <v>0.13</v>
      </c>
      <c r="G8646" s="24" t="s">
        <v>234</v>
      </c>
      <c r="H8646" s="1"/>
      <c r="I8646" s="1"/>
      <c r="AD8646" s="1"/>
      <c r="AE8646" s="1"/>
      <c r="AG8646" s="7"/>
      <c r="AH8646" s="7"/>
      <c r="AI8646" s="7"/>
      <c r="IU8646" s="11"/>
      <c r="IV8646" s="11"/>
      <c r="IW8646" s="11"/>
      <c r="AMI8646" s="12"/>
      <c r="AMJ8646" s="12"/>
      <c r="AMK8646" s="12"/>
    </row>
    <row r="8647" spans="1:1025">
      <c r="A8647" s="23">
        <v>1</v>
      </c>
      <c r="B8647" s="23">
        <v>2007</v>
      </c>
      <c r="C8647" s="24">
        <v>142.9812</v>
      </c>
      <c r="D8647" s="24">
        <v>-45.0002</v>
      </c>
      <c r="E8647" s="24">
        <v>1000</v>
      </c>
      <c r="F8647" s="27">
        <v>0.148825778263244</v>
      </c>
      <c r="G8647" s="24" t="s">
        <v>235</v>
      </c>
      <c r="H8647" s="1"/>
      <c r="I8647" s="1"/>
      <c r="AA8647" s="7"/>
      <c r="AB8647" s="7"/>
      <c r="AD8647" s="1"/>
      <c r="AE8647" s="1"/>
      <c r="AG8647" s="7"/>
      <c r="AH8647" s="7"/>
      <c r="AI8647" s="7"/>
      <c r="IU8647" s="11"/>
      <c r="IV8647" s="11"/>
      <c r="IW8647" s="11"/>
      <c r="AMI8647" s="12"/>
      <c r="AMJ8647" s="12"/>
      <c r="AMK8647" s="12"/>
    </row>
    <row r="8648" spans="1:1025">
      <c r="A8648" s="23">
        <v>1</v>
      </c>
      <c r="B8648" s="23">
        <v>2007</v>
      </c>
      <c r="C8648" s="24">
        <v>142.9812</v>
      </c>
      <c r="D8648" s="24">
        <v>-45.0002</v>
      </c>
      <c r="E8648" s="24">
        <v>700</v>
      </c>
      <c r="F8648" s="27">
        <v>0.106499180775532</v>
      </c>
      <c r="G8648" s="24" t="s">
        <v>235</v>
      </c>
      <c r="H8648" s="1"/>
      <c r="I8648" s="1"/>
      <c r="AA8648" s="7"/>
      <c r="AB8648" s="7"/>
      <c r="AD8648" s="1"/>
      <c r="AE8648" s="1"/>
      <c r="AG8648" s="7"/>
      <c r="AH8648" s="7"/>
      <c r="AI8648" s="7"/>
      <c r="IU8648" s="11"/>
      <c r="IV8648" s="11"/>
      <c r="IW8648" s="11"/>
      <c r="AMI8648" s="12"/>
      <c r="AMJ8648" s="12"/>
      <c r="AMK8648" s="12"/>
    </row>
    <row r="8649" spans="1:1025">
      <c r="A8649" s="23">
        <v>1</v>
      </c>
      <c r="B8649" s="23">
        <v>2007</v>
      </c>
      <c r="C8649" s="24">
        <v>142.9812</v>
      </c>
      <c r="D8649" s="24">
        <v>-45.0002</v>
      </c>
      <c r="E8649" s="24">
        <v>500</v>
      </c>
      <c r="F8649" s="27">
        <v>9.8306936100491502E-2</v>
      </c>
      <c r="G8649" s="24" t="s">
        <v>235</v>
      </c>
      <c r="H8649" s="1"/>
      <c r="I8649" s="1"/>
      <c r="AA8649" s="7"/>
      <c r="AB8649" s="7"/>
      <c r="AD8649" s="1"/>
      <c r="AE8649" s="1"/>
      <c r="AG8649" s="7"/>
      <c r="AH8649" s="7"/>
      <c r="AI8649" s="7"/>
      <c r="IU8649" s="11"/>
      <c r="IV8649" s="11"/>
      <c r="IW8649" s="11"/>
      <c r="AMI8649" s="12"/>
      <c r="AMJ8649" s="12"/>
      <c r="AMK8649" s="12"/>
    </row>
    <row r="8650" spans="1:1025">
      <c r="A8650" s="23">
        <v>1</v>
      </c>
      <c r="B8650" s="23">
        <v>2007</v>
      </c>
      <c r="C8650" s="24">
        <v>142.9812</v>
      </c>
      <c r="D8650" s="24">
        <v>-45.0002</v>
      </c>
      <c r="E8650" s="24">
        <v>300</v>
      </c>
      <c r="F8650" s="27">
        <v>9.2845439650464198E-2</v>
      </c>
      <c r="G8650" s="24" t="s">
        <v>235</v>
      </c>
      <c r="H8650" s="1"/>
      <c r="I8650" s="1"/>
      <c r="AA8650" s="7"/>
      <c r="AB8650" s="7"/>
      <c r="AD8650" s="1"/>
      <c r="AE8650" s="1"/>
      <c r="AG8650" s="7"/>
      <c r="AH8650" s="7"/>
      <c r="AI8650" s="7"/>
      <c r="IU8650" s="11"/>
      <c r="IV8650" s="11"/>
      <c r="IW8650" s="11"/>
      <c r="AMI8650" s="12"/>
      <c r="AMJ8650" s="12"/>
      <c r="AMK8650" s="12"/>
    </row>
    <row r="8651" spans="1:1025">
      <c r="A8651" s="23">
        <v>1</v>
      </c>
      <c r="B8651" s="23">
        <v>2007</v>
      </c>
      <c r="C8651" s="24">
        <v>142.9812</v>
      </c>
      <c r="D8651" s="24">
        <v>-45.0002</v>
      </c>
      <c r="E8651" s="24">
        <v>200</v>
      </c>
      <c r="F8651" s="27">
        <v>0.110595303113053</v>
      </c>
      <c r="G8651" s="24" t="s">
        <v>235</v>
      </c>
      <c r="H8651" s="1"/>
      <c r="I8651" s="1"/>
      <c r="AA8651" s="7"/>
      <c r="AB8651" s="7"/>
      <c r="AD8651" s="1"/>
      <c r="AE8651" s="1"/>
      <c r="AG8651" s="7"/>
      <c r="AH8651" s="7"/>
      <c r="AI8651" s="7"/>
      <c r="IU8651" s="11"/>
      <c r="IV8651" s="11"/>
      <c r="IW8651" s="11"/>
      <c r="AMI8651" s="12"/>
      <c r="AMJ8651" s="12"/>
      <c r="AMK8651" s="12"/>
    </row>
    <row r="8652" spans="1:1025">
      <c r="A8652" s="23">
        <v>1</v>
      </c>
      <c r="B8652" s="23">
        <v>2007</v>
      </c>
      <c r="C8652" s="24">
        <v>142.9812</v>
      </c>
      <c r="D8652" s="24">
        <v>-45.0002</v>
      </c>
      <c r="E8652" s="24">
        <v>150</v>
      </c>
      <c r="F8652" s="27">
        <v>0.13380666302566899</v>
      </c>
      <c r="G8652" s="24" t="s">
        <v>235</v>
      </c>
      <c r="H8652" s="1"/>
      <c r="I8652" s="1"/>
      <c r="AA8652" s="7"/>
      <c r="AB8652" s="7"/>
      <c r="AD8652" s="1"/>
      <c r="AE8652" s="1"/>
      <c r="AG8652" s="7"/>
      <c r="AH8652" s="7"/>
      <c r="AI8652" s="7"/>
      <c r="IU8652" s="11"/>
      <c r="IV8652" s="11"/>
      <c r="IW8652" s="11"/>
      <c r="AMI8652" s="12"/>
      <c r="AMJ8652" s="12"/>
      <c r="AMK8652" s="12"/>
    </row>
    <row r="8653" spans="1:1025">
      <c r="A8653" s="23">
        <v>1</v>
      </c>
      <c r="B8653" s="23">
        <v>2007</v>
      </c>
      <c r="C8653" s="24">
        <v>142.9812</v>
      </c>
      <c r="D8653" s="24">
        <v>-45.0002</v>
      </c>
      <c r="E8653" s="24">
        <v>125</v>
      </c>
      <c r="F8653" s="27">
        <v>0.229007633587786</v>
      </c>
      <c r="G8653" s="24" t="s">
        <v>235</v>
      </c>
      <c r="H8653" s="1"/>
      <c r="I8653" s="1"/>
      <c r="AA8653" s="7"/>
      <c r="AB8653" s="7"/>
      <c r="AD8653" s="1"/>
      <c r="AE8653" s="1"/>
      <c r="AG8653" s="7"/>
      <c r="AH8653" s="7"/>
      <c r="AI8653" s="7"/>
      <c r="IU8653" s="11"/>
      <c r="IV8653" s="11"/>
      <c r="IW8653" s="11"/>
      <c r="AMI8653" s="12"/>
      <c r="AMJ8653" s="12"/>
      <c r="AMK8653" s="12"/>
    </row>
    <row r="8654" spans="1:1025">
      <c r="A8654" s="23">
        <v>1</v>
      </c>
      <c r="B8654" s="23">
        <v>2007</v>
      </c>
      <c r="C8654" s="24">
        <v>142.9812</v>
      </c>
      <c r="D8654" s="24">
        <v>-45.0002</v>
      </c>
      <c r="E8654" s="24">
        <v>100</v>
      </c>
      <c r="F8654" s="27">
        <v>0.30534351145038202</v>
      </c>
      <c r="G8654" s="24" t="s">
        <v>235</v>
      </c>
      <c r="H8654" s="1"/>
      <c r="I8654" s="1"/>
      <c r="AA8654" s="7"/>
      <c r="AB8654" s="7"/>
      <c r="AD8654" s="1"/>
      <c r="AE8654" s="1"/>
      <c r="AG8654" s="7"/>
      <c r="AH8654" s="7"/>
      <c r="AI8654" s="7"/>
      <c r="IU8654" s="11"/>
      <c r="IV8654" s="11"/>
      <c r="IW8654" s="11"/>
      <c r="AMI8654" s="12"/>
      <c r="AMJ8654" s="12"/>
      <c r="AMK8654" s="12"/>
    </row>
    <row r="8655" spans="1:1025">
      <c r="A8655" s="23">
        <v>1</v>
      </c>
      <c r="B8655" s="23">
        <v>2007</v>
      </c>
      <c r="C8655" s="24">
        <v>142.9812</v>
      </c>
      <c r="D8655" s="24">
        <v>-45.0002</v>
      </c>
      <c r="E8655" s="24">
        <v>75</v>
      </c>
      <c r="F8655" s="27">
        <v>0.40906073680716998</v>
      </c>
      <c r="G8655" s="24" t="s">
        <v>235</v>
      </c>
      <c r="H8655" s="1"/>
      <c r="I8655" s="1"/>
      <c r="AA8655" s="7"/>
      <c r="AB8655" s="7"/>
      <c r="AD8655" s="1"/>
      <c r="AE8655" s="1"/>
      <c r="AG8655" s="7"/>
      <c r="AH8655" s="7"/>
      <c r="AI8655" s="7"/>
      <c r="IU8655" s="11"/>
      <c r="IV8655" s="11"/>
      <c r="IW8655" s="11"/>
      <c r="AMI8655" s="12"/>
      <c r="AMJ8655" s="12"/>
      <c r="AMK8655" s="12"/>
    </row>
    <row r="8656" spans="1:1025">
      <c r="A8656" s="23">
        <v>1</v>
      </c>
      <c r="B8656" s="23">
        <v>2007</v>
      </c>
      <c r="C8656" s="24">
        <v>142.9812</v>
      </c>
      <c r="D8656" s="24">
        <v>-45.0002</v>
      </c>
      <c r="E8656" s="24">
        <v>50</v>
      </c>
      <c r="F8656" s="27">
        <v>0.297046133421839</v>
      </c>
      <c r="G8656" s="24" t="s">
        <v>235</v>
      </c>
      <c r="H8656" s="1"/>
      <c r="I8656" s="1"/>
      <c r="AA8656" s="7"/>
      <c r="AB8656" s="7"/>
      <c r="AD8656" s="1"/>
      <c r="AE8656" s="1"/>
      <c r="AG8656" s="7"/>
      <c r="AH8656" s="7"/>
      <c r="AI8656" s="7"/>
      <c r="IU8656" s="11"/>
      <c r="IV8656" s="11"/>
      <c r="IW8656" s="11"/>
      <c r="AMI8656" s="12"/>
      <c r="AMJ8656" s="12"/>
      <c r="AMK8656" s="12"/>
    </row>
    <row r="8657" spans="1:1025">
      <c r="A8657" s="23">
        <v>1</v>
      </c>
      <c r="B8657" s="23">
        <v>2007</v>
      </c>
      <c r="C8657" s="24">
        <v>142.9812</v>
      </c>
      <c r="D8657" s="24">
        <v>-45.0002</v>
      </c>
      <c r="E8657" s="24">
        <v>25</v>
      </c>
      <c r="F8657" s="27">
        <v>0.29455692001327699</v>
      </c>
      <c r="G8657" s="24" t="s">
        <v>235</v>
      </c>
      <c r="H8657" s="1"/>
      <c r="I8657" s="1"/>
      <c r="AA8657" s="7"/>
      <c r="AB8657" s="7"/>
      <c r="AD8657" s="1"/>
      <c r="AE8657" s="1"/>
      <c r="AG8657" s="7"/>
      <c r="AH8657" s="7"/>
      <c r="AI8657" s="7"/>
      <c r="IU8657" s="11"/>
      <c r="IV8657" s="11"/>
      <c r="IW8657" s="11"/>
      <c r="AMI8657" s="12"/>
      <c r="AMJ8657" s="12"/>
      <c r="AMK8657" s="12"/>
    </row>
    <row r="8658" spans="1:1025">
      <c r="A8658" s="23">
        <v>1</v>
      </c>
      <c r="B8658" s="23">
        <v>2007</v>
      </c>
      <c r="C8658" s="24">
        <v>142.9812</v>
      </c>
      <c r="D8658" s="24">
        <v>-45.0002</v>
      </c>
      <c r="E8658" s="24">
        <v>15</v>
      </c>
      <c r="F8658" s="27">
        <v>0.36591437105874602</v>
      </c>
      <c r="G8658" s="24" t="s">
        <v>235</v>
      </c>
      <c r="H8658" s="1"/>
      <c r="I8658" s="1"/>
      <c r="AA8658" s="7"/>
      <c r="AB8658" s="7"/>
      <c r="AD8658" s="1"/>
      <c r="AE8658" s="1"/>
      <c r="AG8658" s="7"/>
      <c r="AH8658" s="7"/>
      <c r="AI8658" s="7"/>
      <c r="IU8658" s="11"/>
      <c r="IV8658" s="11"/>
      <c r="IW8658" s="11"/>
      <c r="AMI8658" s="12"/>
      <c r="AMJ8658" s="12"/>
      <c r="AMK8658" s="12"/>
    </row>
    <row r="8659" spans="1:1025">
      <c r="A8659" s="23">
        <v>1</v>
      </c>
      <c r="B8659" s="23">
        <v>2007</v>
      </c>
      <c r="C8659" s="24">
        <v>140.6112</v>
      </c>
      <c r="D8659" s="24">
        <v>-46.3217</v>
      </c>
      <c r="E8659" s="24">
        <v>1000</v>
      </c>
      <c r="F8659" s="27">
        <v>0.287511230907457</v>
      </c>
      <c r="G8659" s="24" t="s">
        <v>235</v>
      </c>
      <c r="H8659" s="1"/>
      <c r="I8659" s="1"/>
      <c r="AA8659" s="7"/>
      <c r="AB8659" s="7"/>
      <c r="AD8659" s="1"/>
      <c r="AE8659" s="1"/>
      <c r="AG8659" s="7"/>
      <c r="AH8659" s="7"/>
      <c r="AI8659" s="7"/>
      <c r="IU8659" s="11"/>
      <c r="IV8659" s="11"/>
      <c r="IW8659" s="11"/>
      <c r="AMI8659" s="12"/>
      <c r="AMJ8659" s="12"/>
      <c r="AMK8659" s="12"/>
    </row>
    <row r="8660" spans="1:1025">
      <c r="A8660" s="23">
        <v>1</v>
      </c>
      <c r="B8660" s="23">
        <v>2007</v>
      </c>
      <c r="C8660" s="24">
        <v>140.6112</v>
      </c>
      <c r="D8660" s="24">
        <v>-46.3217</v>
      </c>
      <c r="E8660" s="24">
        <v>700</v>
      </c>
      <c r="F8660" s="27">
        <v>0.34013605442176997</v>
      </c>
      <c r="G8660" s="24" t="s">
        <v>235</v>
      </c>
      <c r="H8660" s="1"/>
      <c r="I8660" s="1"/>
      <c r="AA8660" s="7"/>
      <c r="AB8660" s="7"/>
      <c r="AD8660" s="1"/>
      <c r="AE8660" s="1"/>
      <c r="AG8660" s="7"/>
      <c r="AH8660" s="7"/>
      <c r="AI8660" s="7"/>
      <c r="IU8660" s="11"/>
      <c r="IV8660" s="11"/>
      <c r="IW8660" s="11"/>
      <c r="AMI8660" s="12"/>
      <c r="AMJ8660" s="12"/>
      <c r="AMK8660" s="12"/>
    </row>
    <row r="8661" spans="1:1025">
      <c r="A8661" s="23">
        <v>1</v>
      </c>
      <c r="B8661" s="23">
        <v>2007</v>
      </c>
      <c r="C8661" s="24">
        <v>140.6112</v>
      </c>
      <c r="D8661" s="24">
        <v>-46.3217</v>
      </c>
      <c r="E8661" s="24">
        <v>500</v>
      </c>
      <c r="F8661" s="27">
        <v>0.28109356950327302</v>
      </c>
      <c r="G8661" s="24" t="s">
        <v>235</v>
      </c>
      <c r="H8661" s="1"/>
      <c r="I8661" s="1"/>
      <c r="AA8661" s="7"/>
      <c r="AB8661" s="7"/>
      <c r="AD8661" s="1"/>
      <c r="AE8661" s="1"/>
      <c r="AG8661" s="7"/>
      <c r="AH8661" s="7"/>
      <c r="AI8661" s="7"/>
      <c r="IU8661" s="11"/>
      <c r="IV8661" s="11"/>
      <c r="IW8661" s="11"/>
      <c r="AMI8661" s="12"/>
      <c r="AMJ8661" s="12"/>
      <c r="AMK8661" s="12"/>
    </row>
    <row r="8662" spans="1:1025">
      <c r="A8662" s="23">
        <v>1</v>
      </c>
      <c r="B8662" s="23">
        <v>2007</v>
      </c>
      <c r="C8662" s="24">
        <v>140.6112</v>
      </c>
      <c r="D8662" s="24">
        <v>-46.3217</v>
      </c>
      <c r="E8662" s="24">
        <v>300</v>
      </c>
      <c r="F8662" s="27">
        <v>0.26376588371197501</v>
      </c>
      <c r="G8662" s="24" t="s">
        <v>235</v>
      </c>
      <c r="H8662" s="1"/>
      <c r="I8662" s="1"/>
      <c r="AA8662" s="7"/>
      <c r="AB8662" s="7"/>
      <c r="AD8662" s="1"/>
      <c r="AE8662" s="1"/>
      <c r="AG8662" s="7"/>
      <c r="AH8662" s="7"/>
      <c r="AI8662" s="7"/>
      <c r="IU8662" s="11"/>
      <c r="IV8662" s="11"/>
      <c r="IW8662" s="11"/>
      <c r="AMI8662" s="12"/>
      <c r="AMJ8662" s="12"/>
      <c r="AMK8662" s="12"/>
    </row>
    <row r="8663" spans="1:1025">
      <c r="A8663" s="23">
        <v>1</v>
      </c>
      <c r="B8663" s="23">
        <v>2007</v>
      </c>
      <c r="C8663" s="24">
        <v>140.6112</v>
      </c>
      <c r="D8663" s="24">
        <v>-46.3217</v>
      </c>
      <c r="E8663" s="24">
        <v>200</v>
      </c>
      <c r="F8663" s="27">
        <v>0.27050442818636899</v>
      </c>
      <c r="G8663" s="24" t="s">
        <v>235</v>
      </c>
      <c r="H8663" s="1"/>
      <c r="I8663" s="1"/>
      <c r="AA8663" s="7"/>
      <c r="AB8663" s="7"/>
      <c r="AD8663" s="1"/>
      <c r="AE8663" s="1"/>
      <c r="AG8663" s="7"/>
      <c r="AH8663" s="7"/>
      <c r="AI8663" s="7"/>
      <c r="IU8663" s="11"/>
      <c r="IV8663" s="11"/>
      <c r="IW8663" s="11"/>
      <c r="AMI8663" s="12"/>
      <c r="AMJ8663" s="12"/>
      <c r="AMK8663" s="12"/>
    </row>
    <row r="8664" spans="1:1025">
      <c r="A8664" s="23">
        <v>1</v>
      </c>
      <c r="B8664" s="23">
        <v>2007</v>
      </c>
      <c r="C8664" s="24">
        <v>140.6112</v>
      </c>
      <c r="D8664" s="24">
        <v>-46.3217</v>
      </c>
      <c r="E8664" s="24">
        <v>150</v>
      </c>
      <c r="F8664" s="27">
        <v>0.25413939160569898</v>
      </c>
      <c r="G8664" s="24" t="s">
        <v>235</v>
      </c>
      <c r="H8664" s="1"/>
      <c r="I8664" s="1"/>
      <c r="AA8664" s="7"/>
      <c r="AB8664" s="7"/>
      <c r="AD8664" s="1"/>
      <c r="AE8664" s="1"/>
      <c r="AG8664" s="7"/>
      <c r="AH8664" s="7"/>
      <c r="AI8664" s="7"/>
      <c r="IU8664" s="11"/>
      <c r="IV8664" s="11"/>
      <c r="IW8664" s="11"/>
      <c r="AMI8664" s="12"/>
      <c r="AMJ8664" s="12"/>
      <c r="AMK8664" s="12"/>
    </row>
    <row r="8665" spans="1:1025">
      <c r="A8665" s="23">
        <v>1</v>
      </c>
      <c r="B8665" s="23">
        <v>2007</v>
      </c>
      <c r="C8665" s="24">
        <v>140.6112</v>
      </c>
      <c r="D8665" s="24">
        <v>-46.3217</v>
      </c>
      <c r="E8665" s="24">
        <v>125</v>
      </c>
      <c r="F8665" s="27">
        <v>0.26184058529072002</v>
      </c>
      <c r="G8665" s="24" t="s">
        <v>235</v>
      </c>
      <c r="H8665" s="1"/>
      <c r="I8665" s="1"/>
      <c r="AA8665" s="7"/>
      <c r="AB8665" s="7"/>
      <c r="AD8665" s="1"/>
      <c r="AE8665" s="1"/>
      <c r="AG8665" s="7"/>
      <c r="AH8665" s="7"/>
      <c r="AI8665" s="7"/>
      <c r="IU8665" s="11"/>
      <c r="IV8665" s="11"/>
      <c r="IW8665" s="11"/>
      <c r="AMI8665" s="12"/>
      <c r="AMJ8665" s="12"/>
      <c r="AMK8665" s="12"/>
    </row>
    <row r="8666" spans="1:1025">
      <c r="A8666" s="23">
        <v>1</v>
      </c>
      <c r="B8666" s="23">
        <v>2007</v>
      </c>
      <c r="C8666" s="24">
        <v>140.6112</v>
      </c>
      <c r="D8666" s="24">
        <v>-46.3217</v>
      </c>
      <c r="E8666" s="24">
        <v>100</v>
      </c>
      <c r="F8666" s="27">
        <v>0.32441278398151802</v>
      </c>
      <c r="G8666" s="24" t="s">
        <v>235</v>
      </c>
      <c r="H8666" s="1"/>
      <c r="I8666" s="1"/>
      <c r="AA8666" s="7"/>
      <c r="AB8666" s="7"/>
      <c r="AD8666" s="1"/>
      <c r="AE8666" s="1"/>
      <c r="AG8666" s="7"/>
      <c r="AH8666" s="7"/>
      <c r="AI8666" s="7"/>
      <c r="IU8666" s="11"/>
      <c r="IV8666" s="11"/>
      <c r="IW8666" s="11"/>
      <c r="AMI8666" s="12"/>
      <c r="AMJ8666" s="12"/>
      <c r="AMK8666" s="12"/>
    </row>
    <row r="8667" spans="1:1025">
      <c r="A8667" s="23">
        <v>1</v>
      </c>
      <c r="B8667" s="23">
        <v>2007</v>
      </c>
      <c r="C8667" s="24">
        <v>140.6112</v>
      </c>
      <c r="D8667" s="24">
        <v>-46.3217</v>
      </c>
      <c r="E8667" s="24">
        <v>75</v>
      </c>
      <c r="F8667" s="27">
        <v>0.26472853292260301</v>
      </c>
      <c r="G8667" s="24" t="s">
        <v>235</v>
      </c>
      <c r="H8667" s="1"/>
      <c r="I8667" s="1"/>
      <c r="AA8667" s="7"/>
      <c r="AB8667" s="7"/>
      <c r="AD8667" s="1"/>
      <c r="AE8667" s="1"/>
      <c r="AG8667" s="7"/>
      <c r="AH8667" s="7"/>
      <c r="AI8667" s="7"/>
      <c r="IU8667" s="11"/>
      <c r="IV8667" s="11"/>
      <c r="IW8667" s="11"/>
      <c r="AMI8667" s="12"/>
      <c r="AMJ8667" s="12"/>
      <c r="AMK8667" s="12"/>
    </row>
    <row r="8668" spans="1:1025">
      <c r="A8668" s="23">
        <v>1</v>
      </c>
      <c r="B8668" s="23">
        <v>2007</v>
      </c>
      <c r="C8668" s="24">
        <v>140.6112</v>
      </c>
      <c r="D8668" s="24">
        <v>-46.3217</v>
      </c>
      <c r="E8668" s="24">
        <v>50</v>
      </c>
      <c r="F8668" s="27">
        <v>0.27146707739699699</v>
      </c>
      <c r="G8668" s="24" t="s">
        <v>235</v>
      </c>
      <c r="H8668" s="1"/>
      <c r="I8668" s="1"/>
      <c r="AA8668" s="7"/>
      <c r="AB8668" s="7"/>
      <c r="AD8668" s="1"/>
      <c r="AE8668" s="1"/>
      <c r="AG8668" s="7"/>
      <c r="AH8668" s="7"/>
      <c r="AI8668" s="7"/>
      <c r="IU8668" s="11"/>
      <c r="IV8668" s="11"/>
      <c r="IW8668" s="11"/>
      <c r="AMI8668" s="12"/>
      <c r="AMJ8668" s="12"/>
      <c r="AMK8668" s="12"/>
    </row>
    <row r="8669" spans="1:1025">
      <c r="A8669" s="23">
        <v>1</v>
      </c>
      <c r="B8669" s="23">
        <v>2007</v>
      </c>
      <c r="C8669" s="24">
        <v>140.6112</v>
      </c>
      <c r="D8669" s="24">
        <v>-46.3217</v>
      </c>
      <c r="E8669" s="24">
        <v>25</v>
      </c>
      <c r="F8669" s="27">
        <v>0.25510204081632698</v>
      </c>
      <c r="G8669" s="24" t="s">
        <v>235</v>
      </c>
      <c r="H8669" s="1"/>
      <c r="I8669" s="1"/>
      <c r="AA8669" s="7"/>
      <c r="AB8669" s="7"/>
      <c r="AD8669" s="1"/>
      <c r="AE8669" s="1"/>
      <c r="AG8669" s="7"/>
      <c r="AH8669" s="7"/>
      <c r="AI8669" s="7"/>
      <c r="IU8669" s="11"/>
      <c r="IV8669" s="11"/>
      <c r="IW8669" s="11"/>
      <c r="AMI8669" s="12"/>
      <c r="AMJ8669" s="12"/>
      <c r="AMK8669" s="12"/>
    </row>
    <row r="8670" spans="1:1025">
      <c r="A8670" s="23">
        <v>1</v>
      </c>
      <c r="B8670" s="23">
        <v>2007</v>
      </c>
      <c r="C8670" s="24">
        <v>140.6112</v>
      </c>
      <c r="D8670" s="24">
        <v>-46.3217</v>
      </c>
      <c r="E8670" s="24">
        <v>15</v>
      </c>
      <c r="F8670" s="27">
        <v>0.30612244897959301</v>
      </c>
      <c r="G8670" s="24" t="s">
        <v>235</v>
      </c>
      <c r="H8670" s="1"/>
      <c r="I8670" s="1"/>
      <c r="AA8670" s="7"/>
      <c r="AB8670" s="7"/>
      <c r="AD8670" s="1"/>
      <c r="AE8670" s="1"/>
      <c r="AG8670" s="7"/>
      <c r="AH8670" s="7"/>
      <c r="AI8670" s="7"/>
      <c r="IU8670" s="11"/>
      <c r="IV8670" s="11"/>
      <c r="IW8670" s="11"/>
      <c r="AMI8670" s="12"/>
      <c r="AMJ8670" s="12"/>
      <c r="AMK8670" s="12"/>
    </row>
    <row r="8671" spans="1:1025">
      <c r="A8671" s="23">
        <v>1</v>
      </c>
      <c r="B8671" s="23">
        <v>2007</v>
      </c>
      <c r="C8671" s="24">
        <v>140.39830000000001</v>
      </c>
      <c r="D8671" s="24">
        <v>-46.456200000000003</v>
      </c>
      <c r="E8671" s="24">
        <v>124</v>
      </c>
      <c r="F8671" s="27">
        <v>0.17</v>
      </c>
      <c r="G8671" s="24" t="s">
        <v>235</v>
      </c>
      <c r="H8671" s="1"/>
      <c r="I8671" s="1"/>
      <c r="AA8671" s="7"/>
      <c r="AB8671" s="7"/>
      <c r="AD8671" s="1"/>
      <c r="AE8671" s="1"/>
      <c r="AG8671" s="7"/>
      <c r="AH8671" s="7"/>
      <c r="AI8671" s="7"/>
      <c r="IU8671" s="11"/>
      <c r="IV8671" s="11"/>
      <c r="IW8671" s="11"/>
      <c r="AMI8671" s="12"/>
      <c r="AMJ8671" s="12"/>
      <c r="AMK8671" s="12"/>
    </row>
    <row r="8672" spans="1:1025">
      <c r="A8672" s="23">
        <v>1</v>
      </c>
      <c r="B8672" s="23">
        <v>2007</v>
      </c>
      <c r="C8672" s="24">
        <v>140.39830000000001</v>
      </c>
      <c r="D8672" s="24">
        <v>-46.456200000000003</v>
      </c>
      <c r="E8672" s="24">
        <v>95</v>
      </c>
      <c r="F8672" s="27">
        <v>0.25</v>
      </c>
      <c r="G8672" s="24" t="s">
        <v>235</v>
      </c>
      <c r="H8672" s="1"/>
      <c r="I8672" s="1"/>
      <c r="AA8672" s="7"/>
      <c r="AB8672" s="7"/>
      <c r="AD8672" s="1"/>
      <c r="AE8672" s="1"/>
      <c r="AG8672" s="7"/>
      <c r="AH8672" s="7"/>
      <c r="AI8672" s="7"/>
      <c r="IU8672" s="11"/>
      <c r="IV8672" s="11"/>
      <c r="IW8672" s="11"/>
      <c r="AMI8672" s="12"/>
      <c r="AMJ8672" s="12"/>
      <c r="AMK8672" s="12"/>
    </row>
    <row r="8673" spans="1:1025">
      <c r="A8673" s="23">
        <v>1</v>
      </c>
      <c r="B8673" s="23">
        <v>2007</v>
      </c>
      <c r="C8673" s="24">
        <v>140.39830000000001</v>
      </c>
      <c r="D8673" s="24">
        <v>-46.456200000000003</v>
      </c>
      <c r="E8673" s="24">
        <v>70</v>
      </c>
      <c r="F8673" s="27">
        <v>0.7</v>
      </c>
      <c r="G8673" s="24" t="s">
        <v>235</v>
      </c>
      <c r="H8673" s="1"/>
      <c r="I8673" s="1"/>
      <c r="AA8673" s="7"/>
      <c r="AB8673" s="7"/>
      <c r="AD8673" s="1"/>
      <c r="AE8673" s="1"/>
      <c r="AG8673" s="7"/>
      <c r="AH8673" s="7"/>
      <c r="AI8673" s="7"/>
      <c r="IU8673" s="11"/>
      <c r="IV8673" s="11"/>
      <c r="IW8673" s="11"/>
      <c r="AMI8673" s="12"/>
      <c r="AMJ8673" s="12"/>
      <c r="AMK8673" s="12"/>
    </row>
    <row r="8674" spans="1:1025">
      <c r="A8674" s="23">
        <v>1</v>
      </c>
      <c r="B8674" s="23">
        <v>2007</v>
      </c>
      <c r="C8674" s="24">
        <v>140.39830000000001</v>
      </c>
      <c r="D8674" s="24">
        <v>-46.456200000000003</v>
      </c>
      <c r="E8674" s="24">
        <v>48</v>
      </c>
      <c r="F8674" s="27">
        <v>1.07</v>
      </c>
      <c r="G8674" s="24" t="s">
        <v>235</v>
      </c>
      <c r="H8674" s="1"/>
      <c r="I8674" s="1"/>
      <c r="AA8674" s="7"/>
      <c r="AB8674" s="7"/>
      <c r="AD8674" s="1"/>
      <c r="AE8674" s="1"/>
      <c r="AG8674" s="7"/>
      <c r="AH8674" s="7"/>
      <c r="AI8674" s="7"/>
      <c r="IU8674" s="11"/>
      <c r="IV8674" s="11"/>
      <c r="IW8674" s="11"/>
      <c r="AMI8674" s="12"/>
      <c r="AMJ8674" s="12"/>
      <c r="AMK8674" s="12"/>
    </row>
    <row r="8675" spans="1:1025">
      <c r="A8675" s="23">
        <v>1</v>
      </c>
      <c r="B8675" s="23">
        <v>2007</v>
      </c>
      <c r="C8675" s="24">
        <v>140.39830000000001</v>
      </c>
      <c r="D8675" s="24">
        <v>-46.456200000000003</v>
      </c>
      <c r="E8675" s="24">
        <v>24</v>
      </c>
      <c r="F8675" s="27">
        <v>0.31</v>
      </c>
      <c r="G8675" s="24" t="s">
        <v>235</v>
      </c>
      <c r="H8675" s="1"/>
      <c r="I8675" s="1"/>
      <c r="AA8675" s="7"/>
      <c r="AB8675" s="7"/>
      <c r="AD8675" s="1"/>
      <c r="AE8675" s="1"/>
      <c r="AG8675" s="7"/>
      <c r="AH8675" s="7"/>
      <c r="AI8675" s="7"/>
      <c r="IU8675" s="11"/>
      <c r="IV8675" s="11"/>
      <c r="IW8675" s="11"/>
      <c r="AMI8675" s="12"/>
      <c r="AMJ8675" s="12"/>
      <c r="AMK8675" s="12"/>
    </row>
    <row r="8676" spans="1:1025">
      <c r="A8676" s="23">
        <v>1</v>
      </c>
      <c r="B8676" s="23">
        <v>2007</v>
      </c>
      <c r="C8676" s="24">
        <v>140.39830000000001</v>
      </c>
      <c r="D8676" s="24">
        <v>-46.456200000000003</v>
      </c>
      <c r="E8676" s="24">
        <v>14</v>
      </c>
      <c r="F8676" s="27">
        <v>0.2</v>
      </c>
      <c r="G8676" s="24" t="s">
        <v>235</v>
      </c>
      <c r="H8676" s="1"/>
      <c r="I8676" s="1"/>
      <c r="AA8676" s="7"/>
      <c r="AB8676" s="7"/>
      <c r="AD8676" s="1"/>
      <c r="AE8676" s="1"/>
      <c r="AG8676" s="7"/>
      <c r="AH8676" s="7"/>
      <c r="AI8676" s="7"/>
      <c r="IU8676" s="11"/>
      <c r="IV8676" s="11"/>
      <c r="IW8676" s="11"/>
      <c r="AMI8676" s="12"/>
      <c r="AMJ8676" s="12"/>
      <c r="AMK8676" s="12"/>
    </row>
    <row r="8677" spans="1:1025">
      <c r="A8677" s="23">
        <v>1</v>
      </c>
      <c r="B8677" s="23">
        <v>2007</v>
      </c>
      <c r="C8677" s="24">
        <v>140.3373</v>
      </c>
      <c r="D8677" s="24">
        <v>-46.4758</v>
      </c>
      <c r="E8677" s="24">
        <v>997</v>
      </c>
      <c r="F8677" s="27">
        <v>0.31</v>
      </c>
      <c r="G8677" s="24" t="s">
        <v>235</v>
      </c>
      <c r="H8677" s="1"/>
      <c r="I8677" s="1"/>
      <c r="AA8677" s="7"/>
      <c r="AB8677" s="7"/>
      <c r="AD8677" s="1"/>
      <c r="AE8677" s="1"/>
      <c r="AG8677" s="7"/>
      <c r="AH8677" s="7"/>
      <c r="AI8677" s="7"/>
      <c r="IU8677" s="11"/>
      <c r="IV8677" s="11"/>
      <c r="IW8677" s="11"/>
      <c r="AMI8677" s="12"/>
      <c r="AMJ8677" s="12"/>
      <c r="AMK8677" s="12"/>
    </row>
    <row r="8678" spans="1:1025">
      <c r="A8678" s="23">
        <v>1</v>
      </c>
      <c r="B8678" s="23">
        <v>2007</v>
      </c>
      <c r="C8678" s="24">
        <v>140.3373</v>
      </c>
      <c r="D8678" s="24">
        <v>-46.4758</v>
      </c>
      <c r="E8678" s="24">
        <v>700</v>
      </c>
      <c r="F8678" s="27">
        <v>0.26</v>
      </c>
      <c r="G8678" s="24" t="s">
        <v>235</v>
      </c>
      <c r="H8678" s="1"/>
      <c r="I8678" s="1"/>
      <c r="AA8678" s="7"/>
      <c r="AB8678" s="7"/>
      <c r="AD8678" s="1"/>
      <c r="AE8678" s="1"/>
      <c r="AG8678" s="7"/>
      <c r="AH8678" s="7"/>
      <c r="AI8678" s="7"/>
      <c r="IU8678" s="11"/>
      <c r="IV8678" s="11"/>
      <c r="IW8678" s="11"/>
      <c r="AMI8678" s="12"/>
      <c r="AMJ8678" s="12"/>
      <c r="AMK8678" s="12"/>
    </row>
    <row r="8679" spans="1:1025">
      <c r="A8679" s="23">
        <v>1</v>
      </c>
      <c r="B8679" s="23">
        <v>2007</v>
      </c>
      <c r="C8679" s="24">
        <v>140.3373</v>
      </c>
      <c r="D8679" s="24">
        <v>-46.4758</v>
      </c>
      <c r="E8679" s="24">
        <v>497</v>
      </c>
      <c r="F8679" s="27">
        <v>0.23</v>
      </c>
      <c r="G8679" s="24" t="s">
        <v>235</v>
      </c>
      <c r="H8679" s="1"/>
      <c r="I8679" s="1"/>
      <c r="AA8679" s="7"/>
      <c r="AB8679" s="7"/>
      <c r="AD8679" s="1"/>
      <c r="AE8679" s="1"/>
      <c r="AG8679" s="7"/>
      <c r="AH8679" s="7"/>
      <c r="AI8679" s="7"/>
      <c r="IU8679" s="11"/>
      <c r="IV8679" s="11"/>
      <c r="IW8679" s="11"/>
      <c r="AMI8679" s="12"/>
      <c r="AMJ8679" s="12"/>
      <c r="AMK8679" s="12"/>
    </row>
    <row r="8680" spans="1:1025">
      <c r="A8680" s="23">
        <v>1</v>
      </c>
      <c r="B8680" s="23">
        <v>2007</v>
      </c>
      <c r="C8680" s="24">
        <v>140.3373</v>
      </c>
      <c r="D8680" s="24">
        <v>-46.4758</v>
      </c>
      <c r="E8680" s="24">
        <v>296</v>
      </c>
      <c r="F8680" s="27">
        <v>0.173178760555317</v>
      </c>
      <c r="G8680" s="24" t="s">
        <v>235</v>
      </c>
      <c r="H8680" s="1"/>
      <c r="I8680" s="1"/>
      <c r="AA8680" s="7"/>
      <c r="AB8680" s="7"/>
      <c r="AD8680" s="1"/>
      <c r="AE8680" s="1"/>
      <c r="AG8680" s="7"/>
      <c r="AH8680" s="7"/>
      <c r="AI8680" s="7"/>
      <c r="IU8680" s="11"/>
      <c r="IV8680" s="11"/>
      <c r="IW8680" s="11"/>
      <c r="AMI8680" s="12"/>
      <c r="AMJ8680" s="12"/>
      <c r="AMK8680" s="12"/>
    </row>
    <row r="8681" spans="1:1025">
      <c r="A8681" s="23">
        <v>1</v>
      </c>
      <c r="B8681" s="23">
        <v>2007</v>
      </c>
      <c r="C8681" s="24">
        <v>140.3373</v>
      </c>
      <c r="D8681" s="24">
        <v>-46.4758</v>
      </c>
      <c r="E8681" s="24">
        <v>194</v>
      </c>
      <c r="F8681" s="27">
        <v>0.18749105481608699</v>
      </c>
      <c r="G8681" s="24" t="s">
        <v>235</v>
      </c>
      <c r="H8681" s="1"/>
      <c r="I8681" s="1"/>
      <c r="AA8681" s="7"/>
      <c r="AB8681" s="7"/>
      <c r="AD8681" s="1"/>
      <c r="AE8681" s="1"/>
      <c r="AG8681" s="7"/>
      <c r="AH8681" s="7"/>
      <c r="AI8681" s="7"/>
      <c r="IU8681" s="11"/>
      <c r="IV8681" s="11"/>
      <c r="IW8681" s="11"/>
      <c r="AMI8681" s="12"/>
      <c r="AMJ8681" s="12"/>
      <c r="AMK8681" s="12"/>
    </row>
    <row r="8682" spans="1:1025">
      <c r="A8682" s="23">
        <v>1</v>
      </c>
      <c r="B8682" s="23">
        <v>2007</v>
      </c>
      <c r="C8682" s="24">
        <v>140.3373</v>
      </c>
      <c r="D8682" s="24">
        <v>-46.4758</v>
      </c>
      <c r="E8682" s="24">
        <v>145</v>
      </c>
      <c r="F8682" s="27">
        <v>0.197509660798626</v>
      </c>
      <c r="G8682" s="24" t="s">
        <v>235</v>
      </c>
      <c r="H8682" s="1"/>
      <c r="I8682" s="1"/>
      <c r="AA8682" s="7"/>
      <c r="AB8682" s="7"/>
      <c r="AD8682" s="1"/>
      <c r="AE8682" s="1"/>
      <c r="AG8682" s="7"/>
      <c r="AH8682" s="7"/>
      <c r="AI8682" s="7"/>
      <c r="IU8682" s="11"/>
      <c r="IV8682" s="11"/>
      <c r="IW8682" s="11"/>
      <c r="AMI8682" s="12"/>
      <c r="AMJ8682" s="12"/>
      <c r="AMK8682" s="12"/>
    </row>
    <row r="8683" spans="1:1025">
      <c r="A8683" s="23">
        <v>1</v>
      </c>
      <c r="B8683" s="23">
        <v>2007</v>
      </c>
      <c r="C8683" s="24">
        <v>143.0043</v>
      </c>
      <c r="D8683" s="24">
        <v>-48.990699999999997</v>
      </c>
      <c r="E8683" s="24">
        <v>1000</v>
      </c>
      <c r="F8683" s="27">
        <v>0.29000000000000098</v>
      </c>
      <c r="G8683" s="24" t="s">
        <v>235</v>
      </c>
      <c r="H8683" s="1"/>
      <c r="I8683" s="1"/>
      <c r="AA8683" s="7"/>
      <c r="AB8683" s="7"/>
      <c r="AD8683" s="1"/>
      <c r="AE8683" s="1"/>
      <c r="AG8683" s="7"/>
      <c r="AH8683" s="7"/>
      <c r="AI8683" s="7"/>
      <c r="IU8683" s="11"/>
      <c r="IV8683" s="11"/>
      <c r="IW8683" s="11"/>
      <c r="AMI8683" s="12"/>
      <c r="AMJ8683" s="12"/>
      <c r="AMK8683" s="12"/>
    </row>
    <row r="8684" spans="1:1025">
      <c r="A8684" s="23">
        <v>1</v>
      </c>
      <c r="B8684" s="23">
        <v>2007</v>
      </c>
      <c r="C8684" s="24">
        <v>143.0043</v>
      </c>
      <c r="D8684" s="24">
        <v>-48.990699999999997</v>
      </c>
      <c r="E8684" s="24">
        <v>700</v>
      </c>
      <c r="F8684" s="27">
        <v>0.26190476190476197</v>
      </c>
      <c r="G8684" s="24" t="s">
        <v>235</v>
      </c>
      <c r="H8684" s="1"/>
      <c r="I8684" s="1"/>
      <c r="AA8684" s="7"/>
      <c r="AB8684" s="7"/>
      <c r="AD8684" s="1"/>
      <c r="AE8684" s="1"/>
      <c r="AG8684" s="7"/>
      <c r="AH8684" s="7"/>
      <c r="AI8684" s="7"/>
      <c r="IU8684" s="11"/>
      <c r="IV8684" s="11"/>
      <c r="IW8684" s="11"/>
      <c r="AMI8684" s="12"/>
      <c r="AMJ8684" s="12"/>
      <c r="AMK8684" s="12"/>
    </row>
    <row r="8685" spans="1:1025">
      <c r="A8685" s="23">
        <v>1</v>
      </c>
      <c r="B8685" s="23">
        <v>2007</v>
      </c>
      <c r="C8685" s="24">
        <v>143.0043</v>
      </c>
      <c r="D8685" s="24">
        <v>-48.990699999999997</v>
      </c>
      <c r="E8685" s="24">
        <v>500</v>
      </c>
      <c r="F8685" s="27">
        <v>0.25</v>
      </c>
      <c r="G8685" s="24" t="s">
        <v>235</v>
      </c>
      <c r="H8685" s="1"/>
      <c r="I8685" s="1"/>
      <c r="AA8685" s="7"/>
      <c r="AB8685" s="7"/>
      <c r="AD8685" s="1"/>
      <c r="AE8685" s="1"/>
      <c r="AG8685" s="7"/>
      <c r="AH8685" s="7"/>
      <c r="AI8685" s="7"/>
      <c r="IU8685" s="11"/>
      <c r="IV8685" s="11"/>
      <c r="IW8685" s="11"/>
      <c r="AMI8685" s="12"/>
      <c r="AMJ8685" s="12"/>
      <c r="AMK8685" s="12"/>
    </row>
    <row r="8686" spans="1:1025">
      <c r="A8686" s="23">
        <v>1</v>
      </c>
      <c r="B8686" s="23">
        <v>2007</v>
      </c>
      <c r="C8686" s="24">
        <v>143.0043</v>
      </c>
      <c r="D8686" s="24">
        <v>-48.990699999999997</v>
      </c>
      <c r="E8686" s="24">
        <v>300</v>
      </c>
      <c r="F8686" s="27">
        <v>0.23</v>
      </c>
      <c r="G8686" s="24" t="s">
        <v>235</v>
      </c>
      <c r="H8686" s="1"/>
      <c r="I8686" s="1"/>
      <c r="AA8686" s="7"/>
      <c r="AB8686" s="7"/>
      <c r="AD8686" s="1"/>
      <c r="AE8686" s="1"/>
      <c r="AG8686" s="7"/>
      <c r="AH8686" s="7"/>
      <c r="AI8686" s="7"/>
      <c r="IU8686" s="11"/>
      <c r="IV8686" s="11"/>
      <c r="IW8686" s="11"/>
      <c r="AMI8686" s="12"/>
      <c r="AMJ8686" s="12"/>
      <c r="AMK8686" s="12"/>
    </row>
    <row r="8687" spans="1:1025">
      <c r="A8687" s="23">
        <v>1</v>
      </c>
      <c r="B8687" s="23">
        <v>2007</v>
      </c>
      <c r="C8687" s="24">
        <v>143.0043</v>
      </c>
      <c r="D8687" s="24">
        <v>-48.990699999999997</v>
      </c>
      <c r="E8687" s="24">
        <v>200</v>
      </c>
      <c r="F8687" s="27">
        <v>0.22</v>
      </c>
      <c r="G8687" s="24" t="s">
        <v>235</v>
      </c>
      <c r="H8687" s="1"/>
      <c r="I8687" s="1"/>
      <c r="AA8687" s="7"/>
      <c r="AB8687" s="7"/>
      <c r="AD8687" s="1"/>
      <c r="AE8687" s="1"/>
      <c r="AG8687" s="7"/>
      <c r="AH8687" s="7"/>
      <c r="AI8687" s="7"/>
      <c r="IU8687" s="11"/>
      <c r="IV8687" s="11"/>
      <c r="IW8687" s="11"/>
      <c r="AMI8687" s="12"/>
      <c r="AMJ8687" s="12"/>
      <c r="AMK8687" s="12"/>
    </row>
    <row r="8688" spans="1:1025">
      <c r="A8688" s="23">
        <v>1</v>
      </c>
      <c r="B8688" s="23">
        <v>2007</v>
      </c>
      <c r="C8688" s="24">
        <v>143.0043</v>
      </c>
      <c r="D8688" s="24">
        <v>-48.990699999999997</v>
      </c>
      <c r="E8688" s="24">
        <v>150</v>
      </c>
      <c r="F8688" s="27">
        <v>0.23571428571428599</v>
      </c>
      <c r="G8688" s="24" t="s">
        <v>235</v>
      </c>
      <c r="H8688" s="1"/>
      <c r="I8688" s="1"/>
      <c r="AA8688" s="7"/>
      <c r="AB8688" s="7"/>
      <c r="AD8688" s="1"/>
      <c r="AE8688" s="1"/>
      <c r="AG8688" s="7"/>
      <c r="AH8688" s="7"/>
      <c r="AI8688" s="7"/>
      <c r="IU8688" s="11"/>
      <c r="IV8688" s="11"/>
      <c r="IW8688" s="11"/>
      <c r="AMI8688" s="12"/>
      <c r="AMJ8688" s="12"/>
      <c r="AMK8688" s="12"/>
    </row>
    <row r="8689" spans="1:1025">
      <c r="A8689" s="23">
        <v>1</v>
      </c>
      <c r="B8689" s="23">
        <v>2007</v>
      </c>
      <c r="C8689" s="24">
        <v>143.0043</v>
      </c>
      <c r="D8689" s="24">
        <v>-48.990699999999997</v>
      </c>
      <c r="E8689" s="24">
        <v>125</v>
      </c>
      <c r="F8689" s="27">
        <v>0.25</v>
      </c>
      <c r="G8689" s="24" t="s">
        <v>235</v>
      </c>
      <c r="H8689" s="1"/>
      <c r="I8689" s="1"/>
      <c r="AA8689" s="7"/>
      <c r="AB8689" s="7"/>
      <c r="AD8689" s="1"/>
      <c r="AE8689" s="1"/>
      <c r="AG8689" s="7"/>
      <c r="AH8689" s="7"/>
      <c r="AI8689" s="7"/>
      <c r="IU8689" s="11"/>
      <c r="IV8689" s="11"/>
      <c r="IW8689" s="11"/>
      <c r="AMI8689" s="12"/>
      <c r="AMJ8689" s="12"/>
      <c r="AMK8689" s="12"/>
    </row>
    <row r="8690" spans="1:1025">
      <c r="A8690" s="23">
        <v>1</v>
      </c>
      <c r="B8690" s="23">
        <v>2007</v>
      </c>
      <c r="C8690" s="24">
        <v>143.0043</v>
      </c>
      <c r="D8690" s="24">
        <v>-48.990699999999997</v>
      </c>
      <c r="E8690" s="24">
        <v>100</v>
      </c>
      <c r="F8690" s="27">
        <v>0.25</v>
      </c>
      <c r="G8690" s="24" t="s">
        <v>235</v>
      </c>
      <c r="H8690" s="1"/>
      <c r="I8690" s="1"/>
      <c r="AA8690" s="7"/>
      <c r="AB8690" s="7"/>
      <c r="AD8690" s="1"/>
      <c r="AE8690" s="1"/>
      <c r="AG8690" s="7"/>
      <c r="AH8690" s="7"/>
      <c r="AI8690" s="7"/>
      <c r="IU8690" s="11"/>
      <c r="IV8690" s="11"/>
      <c r="IW8690" s="11"/>
      <c r="AMI8690" s="12"/>
      <c r="AMJ8690" s="12"/>
      <c r="AMK8690" s="12"/>
    </row>
    <row r="8691" spans="1:1025">
      <c r="A8691" s="23">
        <v>1</v>
      </c>
      <c r="B8691" s="23">
        <v>2007</v>
      </c>
      <c r="C8691" s="24">
        <v>143.0043</v>
      </c>
      <c r="D8691" s="24">
        <v>-48.990699999999997</v>
      </c>
      <c r="E8691" s="24">
        <v>75</v>
      </c>
      <c r="F8691" s="27">
        <v>0.29000000000000098</v>
      </c>
      <c r="G8691" s="24" t="s">
        <v>235</v>
      </c>
      <c r="H8691" s="1"/>
      <c r="I8691" s="1"/>
      <c r="AA8691" s="7"/>
      <c r="AB8691" s="7"/>
      <c r="AD8691" s="1"/>
      <c r="AE8691" s="1"/>
      <c r="AG8691" s="7"/>
      <c r="AH8691" s="7"/>
      <c r="AI8691" s="7"/>
      <c r="IU8691" s="11"/>
      <c r="IV8691" s="11"/>
      <c r="IW8691" s="11"/>
      <c r="AMI8691" s="12"/>
      <c r="AMJ8691" s="12"/>
      <c r="AMK8691" s="12"/>
    </row>
    <row r="8692" spans="1:1025">
      <c r="A8692" s="23">
        <v>1</v>
      </c>
      <c r="B8692" s="23">
        <v>2007</v>
      </c>
      <c r="C8692" s="24">
        <v>143.0043</v>
      </c>
      <c r="D8692" s="24">
        <v>-48.990699999999997</v>
      </c>
      <c r="E8692" s="24">
        <v>50</v>
      </c>
      <c r="F8692" s="27">
        <v>0.23571428571428599</v>
      </c>
      <c r="G8692" s="24" t="s">
        <v>235</v>
      </c>
      <c r="H8692" s="1"/>
      <c r="I8692" s="1"/>
      <c r="AA8692" s="7"/>
      <c r="AB8692" s="7"/>
      <c r="AD8692" s="1"/>
      <c r="AE8692" s="1"/>
      <c r="AG8692" s="7"/>
      <c r="AH8692" s="7"/>
      <c r="AI8692" s="7"/>
      <c r="IU8692" s="11"/>
      <c r="IV8692" s="11"/>
      <c r="IW8692" s="11"/>
      <c r="AMI8692" s="12"/>
      <c r="AMJ8692" s="12"/>
      <c r="AMK8692" s="12"/>
    </row>
    <row r="8693" spans="1:1025">
      <c r="A8693" s="23">
        <v>1</v>
      </c>
      <c r="B8693" s="23">
        <v>2007</v>
      </c>
      <c r="C8693" s="24">
        <v>143.0043</v>
      </c>
      <c r="D8693" s="24">
        <v>-48.990699999999997</v>
      </c>
      <c r="E8693" s="24">
        <v>25</v>
      </c>
      <c r="F8693" s="27">
        <v>0.29000000000000098</v>
      </c>
      <c r="G8693" s="24" t="s">
        <v>235</v>
      </c>
      <c r="H8693" s="1"/>
      <c r="I8693" s="1"/>
      <c r="AA8693" s="7"/>
      <c r="AB8693" s="7"/>
      <c r="AD8693" s="1"/>
      <c r="AE8693" s="1"/>
      <c r="AG8693" s="7"/>
      <c r="AH8693" s="7"/>
      <c r="AI8693" s="7"/>
      <c r="IU8693" s="11"/>
      <c r="IV8693" s="11"/>
      <c r="IW8693" s="11"/>
      <c r="AMI8693" s="12"/>
      <c r="AMJ8693" s="12"/>
      <c r="AMK8693" s="12"/>
    </row>
    <row r="8694" spans="1:1025">
      <c r="A8694" s="23">
        <v>1</v>
      </c>
      <c r="B8694" s="23">
        <v>2007</v>
      </c>
      <c r="C8694" s="24">
        <v>143.0043</v>
      </c>
      <c r="D8694" s="24">
        <v>-48.990699999999997</v>
      </c>
      <c r="E8694" s="24">
        <v>15</v>
      </c>
      <c r="F8694" s="27">
        <v>0.314285714285714</v>
      </c>
      <c r="G8694" s="24" t="s">
        <v>235</v>
      </c>
      <c r="H8694" s="1"/>
      <c r="I8694" s="1"/>
      <c r="AA8694" s="7"/>
      <c r="AB8694" s="7"/>
      <c r="AD8694" s="1"/>
      <c r="AE8694" s="1"/>
      <c r="AG8694" s="7"/>
      <c r="AH8694" s="7"/>
      <c r="AI8694" s="7"/>
      <c r="IU8694" s="11"/>
      <c r="IV8694" s="11"/>
      <c r="IW8694" s="11"/>
      <c r="AMI8694" s="12"/>
      <c r="AMJ8694" s="12"/>
      <c r="AMK8694" s="12"/>
    </row>
    <row r="8695" spans="1:1025">
      <c r="A8695" s="23">
        <v>2</v>
      </c>
      <c r="B8695" s="23">
        <v>2007</v>
      </c>
      <c r="C8695" s="24">
        <v>145.8818</v>
      </c>
      <c r="D8695" s="24">
        <v>-54.002299999999998</v>
      </c>
      <c r="E8695" s="24">
        <v>1000</v>
      </c>
      <c r="F8695" s="27">
        <v>0.381818181818182</v>
      </c>
      <c r="G8695" s="24" t="s">
        <v>235</v>
      </c>
      <c r="H8695" s="1"/>
      <c r="I8695" s="1"/>
      <c r="AA8695" s="7"/>
      <c r="AB8695" s="7"/>
      <c r="AD8695" s="1"/>
      <c r="AE8695" s="1"/>
      <c r="AG8695" s="7"/>
      <c r="AH8695" s="7"/>
      <c r="AI8695" s="7"/>
      <c r="IU8695" s="11"/>
      <c r="IV8695" s="11"/>
      <c r="IW8695" s="11"/>
      <c r="AMI8695" s="12"/>
      <c r="AMJ8695" s="12"/>
      <c r="AMK8695" s="12"/>
    </row>
    <row r="8696" spans="1:1025">
      <c r="A8696" s="23">
        <v>2</v>
      </c>
      <c r="B8696" s="23">
        <v>2007</v>
      </c>
      <c r="C8696" s="24">
        <v>145.8818</v>
      </c>
      <c r="D8696" s="24">
        <v>-54.002299999999998</v>
      </c>
      <c r="E8696" s="24">
        <v>700</v>
      </c>
      <c r="F8696" s="27">
        <v>0.37272727272727402</v>
      </c>
      <c r="G8696" s="24" t="s">
        <v>235</v>
      </c>
      <c r="H8696" s="1"/>
      <c r="I8696" s="1"/>
      <c r="AA8696" s="7"/>
      <c r="AB8696" s="7"/>
      <c r="AD8696" s="1"/>
      <c r="AE8696" s="1"/>
      <c r="AG8696" s="7"/>
      <c r="AH8696" s="7"/>
      <c r="AI8696" s="7"/>
      <c r="IU8696" s="11"/>
      <c r="IV8696" s="11"/>
      <c r="IW8696" s="11"/>
      <c r="AMI8696" s="12"/>
      <c r="AMJ8696" s="12"/>
      <c r="AMK8696" s="12"/>
    </row>
    <row r="8697" spans="1:1025">
      <c r="A8697" s="23">
        <v>2</v>
      </c>
      <c r="B8697" s="23">
        <v>2007</v>
      </c>
      <c r="C8697" s="24">
        <v>145.8818</v>
      </c>
      <c r="D8697" s="24">
        <v>-54.002299999999998</v>
      </c>
      <c r="E8697" s="24">
        <v>500</v>
      </c>
      <c r="F8697" s="27">
        <v>0.36363636363636498</v>
      </c>
      <c r="G8697" s="24" t="s">
        <v>235</v>
      </c>
      <c r="H8697" s="1"/>
      <c r="I8697" s="1"/>
      <c r="AA8697" s="7"/>
      <c r="AB8697" s="7"/>
      <c r="AD8697" s="1"/>
      <c r="AE8697" s="1"/>
      <c r="AG8697" s="7"/>
      <c r="AH8697" s="7"/>
      <c r="AI8697" s="7"/>
      <c r="IU8697" s="11"/>
      <c r="IV8697" s="11"/>
      <c r="IW8697" s="11"/>
      <c r="AMI8697" s="12"/>
      <c r="AMJ8697" s="12"/>
      <c r="AMK8697" s="12"/>
    </row>
    <row r="8698" spans="1:1025">
      <c r="A8698" s="23">
        <v>2</v>
      </c>
      <c r="B8698" s="23">
        <v>2007</v>
      </c>
      <c r="C8698" s="24">
        <v>145.8818</v>
      </c>
      <c r="D8698" s="24">
        <v>-54.002299999999998</v>
      </c>
      <c r="E8698" s="24">
        <v>300</v>
      </c>
      <c r="F8698" s="27">
        <v>0.37575757575757701</v>
      </c>
      <c r="G8698" s="24" t="s">
        <v>235</v>
      </c>
      <c r="H8698" s="1"/>
      <c r="I8698" s="1"/>
      <c r="AA8698" s="7"/>
      <c r="AB8698" s="7"/>
      <c r="AD8698" s="1"/>
      <c r="AE8698" s="1"/>
      <c r="AG8698" s="7"/>
      <c r="AH8698" s="7"/>
      <c r="AI8698" s="7"/>
      <c r="IU8698" s="11"/>
      <c r="IV8698" s="11"/>
      <c r="IW8698" s="11"/>
      <c r="AMI8698" s="12"/>
      <c r="AMJ8698" s="12"/>
      <c r="AMK8698" s="12"/>
    </row>
    <row r="8699" spans="1:1025">
      <c r="A8699" s="23">
        <v>2</v>
      </c>
      <c r="B8699" s="23">
        <v>2007</v>
      </c>
      <c r="C8699" s="24">
        <v>145.8818</v>
      </c>
      <c r="D8699" s="24">
        <v>-54.002299999999998</v>
      </c>
      <c r="E8699" s="24">
        <v>200</v>
      </c>
      <c r="F8699" s="27">
        <v>0.354545454545454</v>
      </c>
      <c r="G8699" s="24" t="s">
        <v>235</v>
      </c>
      <c r="H8699" s="1"/>
      <c r="I8699" s="1"/>
      <c r="AA8699" s="7"/>
      <c r="AB8699" s="7"/>
      <c r="AD8699" s="1"/>
      <c r="AE8699" s="1"/>
      <c r="AG8699" s="7"/>
      <c r="AH8699" s="7"/>
      <c r="AI8699" s="7"/>
      <c r="IU8699" s="11"/>
      <c r="IV8699" s="11"/>
      <c r="IW8699" s="11"/>
      <c r="AMI8699" s="12"/>
      <c r="AMJ8699" s="12"/>
      <c r="AMK8699" s="12"/>
    </row>
    <row r="8700" spans="1:1025">
      <c r="A8700" s="23">
        <v>2</v>
      </c>
      <c r="B8700" s="23">
        <v>2007</v>
      </c>
      <c r="C8700" s="24">
        <v>145.8818</v>
      </c>
      <c r="D8700" s="24">
        <v>-54.002299999999998</v>
      </c>
      <c r="E8700" s="24">
        <v>150</v>
      </c>
      <c r="F8700" s="27">
        <v>0.23915343915343901</v>
      </c>
      <c r="G8700" s="24" t="s">
        <v>235</v>
      </c>
      <c r="H8700" s="1"/>
      <c r="I8700" s="1"/>
      <c r="AA8700" s="7"/>
      <c r="AB8700" s="7"/>
      <c r="AD8700" s="1"/>
      <c r="AE8700" s="1"/>
      <c r="AG8700" s="7"/>
      <c r="AH8700" s="7"/>
      <c r="AI8700" s="7"/>
      <c r="IU8700" s="11"/>
      <c r="IV8700" s="11"/>
      <c r="IW8700" s="11"/>
      <c r="AMI8700" s="12"/>
      <c r="AMJ8700" s="12"/>
      <c r="AMK8700" s="12"/>
    </row>
    <row r="8701" spans="1:1025">
      <c r="A8701" s="23">
        <v>2</v>
      </c>
      <c r="B8701" s="23">
        <v>2007</v>
      </c>
      <c r="C8701" s="24">
        <v>145.8818</v>
      </c>
      <c r="D8701" s="24">
        <v>-54.002299999999998</v>
      </c>
      <c r="E8701" s="24">
        <v>125</v>
      </c>
      <c r="F8701" s="27">
        <v>0.24761904761904799</v>
      </c>
      <c r="G8701" s="24" t="s">
        <v>235</v>
      </c>
      <c r="H8701" s="1"/>
      <c r="I8701" s="1"/>
      <c r="AA8701" s="7"/>
      <c r="AB8701" s="7"/>
      <c r="AD8701" s="1"/>
      <c r="AE8701" s="1"/>
      <c r="AG8701" s="7"/>
      <c r="AH8701" s="7"/>
      <c r="AI8701" s="7"/>
      <c r="IU8701" s="11"/>
      <c r="IV8701" s="11"/>
      <c r="IW8701" s="11"/>
      <c r="AMI8701" s="12"/>
      <c r="AMJ8701" s="12"/>
      <c r="AMK8701" s="12"/>
    </row>
    <row r="8702" spans="1:1025">
      <c r="A8702" s="23">
        <v>2</v>
      </c>
      <c r="B8702" s="23">
        <v>2007</v>
      </c>
      <c r="C8702" s="24">
        <v>145.8818</v>
      </c>
      <c r="D8702" s="24">
        <v>-54.002299999999998</v>
      </c>
      <c r="E8702" s="24">
        <v>100</v>
      </c>
      <c r="F8702" s="27">
        <v>0.25238095238095198</v>
      </c>
      <c r="G8702" s="24" t="s">
        <v>235</v>
      </c>
      <c r="H8702" s="1"/>
      <c r="I8702" s="1"/>
      <c r="AA8702" s="7"/>
      <c r="AB8702" s="7"/>
      <c r="AD8702" s="1"/>
      <c r="AE8702" s="1"/>
      <c r="AG8702" s="7"/>
      <c r="AH8702" s="7"/>
      <c r="AI8702" s="7"/>
      <c r="IU8702" s="11"/>
      <c r="IV8702" s="11"/>
      <c r="IW8702" s="11"/>
      <c r="AMI8702" s="12"/>
      <c r="AMJ8702" s="12"/>
      <c r="AMK8702" s="12"/>
    </row>
    <row r="8703" spans="1:1025">
      <c r="A8703" s="23">
        <v>2</v>
      </c>
      <c r="B8703" s="23">
        <v>2007</v>
      </c>
      <c r="C8703" s="24">
        <v>145.8818</v>
      </c>
      <c r="D8703" s="24">
        <v>-54.002299999999998</v>
      </c>
      <c r="E8703" s="24">
        <v>75</v>
      </c>
      <c r="F8703" s="27">
        <v>0.22539682539682501</v>
      </c>
      <c r="G8703" s="24" t="s">
        <v>235</v>
      </c>
      <c r="H8703" s="1"/>
      <c r="I8703" s="1"/>
      <c r="AA8703" s="7"/>
      <c r="AB8703" s="7"/>
      <c r="AD8703" s="1"/>
      <c r="AE8703" s="1"/>
      <c r="AG8703" s="7"/>
      <c r="AH8703" s="7"/>
      <c r="AI8703" s="7"/>
      <c r="IU8703" s="11"/>
      <c r="IV8703" s="11"/>
      <c r="IW8703" s="11"/>
      <c r="AMI8703" s="12"/>
      <c r="AMJ8703" s="12"/>
      <c r="AMK8703" s="12"/>
    </row>
    <row r="8704" spans="1:1025">
      <c r="A8704" s="23">
        <v>2</v>
      </c>
      <c r="B8704" s="23">
        <v>2007</v>
      </c>
      <c r="C8704" s="24">
        <v>145.8818</v>
      </c>
      <c r="D8704" s="24">
        <v>-54.002299999999998</v>
      </c>
      <c r="E8704" s="24">
        <v>50</v>
      </c>
      <c r="F8704" s="27">
        <v>0.187301587301587</v>
      </c>
      <c r="G8704" s="24" t="s">
        <v>235</v>
      </c>
      <c r="H8704" s="1"/>
      <c r="I8704" s="1"/>
      <c r="AA8704" s="7"/>
      <c r="AB8704" s="7"/>
      <c r="AD8704" s="1"/>
      <c r="AE8704" s="1"/>
      <c r="AG8704" s="7"/>
      <c r="AH8704" s="7"/>
      <c r="AI8704" s="7"/>
      <c r="IU8704" s="11"/>
      <c r="IV8704" s="11"/>
      <c r="IW8704" s="11"/>
      <c r="AMI8704" s="12"/>
      <c r="AMJ8704" s="12"/>
      <c r="AMK8704" s="12"/>
    </row>
    <row r="8705" spans="1:1025">
      <c r="A8705" s="23">
        <v>2</v>
      </c>
      <c r="B8705" s="23">
        <v>2007</v>
      </c>
      <c r="C8705" s="24">
        <v>145.8818</v>
      </c>
      <c r="D8705" s="24">
        <v>-54.002299999999998</v>
      </c>
      <c r="E8705" s="24">
        <v>25</v>
      </c>
      <c r="F8705" s="27">
        <v>0.212698412698413</v>
      </c>
      <c r="G8705" s="24" t="s">
        <v>235</v>
      </c>
      <c r="H8705" s="1"/>
      <c r="I8705" s="1"/>
      <c r="AA8705" s="7"/>
      <c r="AB8705" s="7"/>
      <c r="AD8705" s="1"/>
      <c r="AE8705" s="1"/>
      <c r="AG8705" s="7"/>
      <c r="AH8705" s="7"/>
      <c r="AI8705" s="7"/>
      <c r="IU8705" s="11"/>
      <c r="IV8705" s="11"/>
      <c r="IW8705" s="11"/>
      <c r="AMI8705" s="12"/>
      <c r="AMJ8705" s="12"/>
      <c r="AMK8705" s="12"/>
    </row>
    <row r="8706" spans="1:1025">
      <c r="A8706" s="23">
        <v>2</v>
      </c>
      <c r="B8706" s="23">
        <v>2007</v>
      </c>
      <c r="C8706" s="24">
        <v>145.8818</v>
      </c>
      <c r="D8706" s="24">
        <v>-54.002299999999998</v>
      </c>
      <c r="E8706" s="24">
        <v>15</v>
      </c>
      <c r="F8706" s="27">
        <v>0.205291005291005</v>
      </c>
      <c r="G8706" s="24" t="s">
        <v>235</v>
      </c>
      <c r="H8706" s="1"/>
      <c r="I8706" s="1"/>
      <c r="AA8706" s="7"/>
      <c r="AB8706" s="7"/>
      <c r="AD8706" s="1"/>
      <c r="AE8706" s="1"/>
      <c r="AG8706" s="7"/>
      <c r="AH8706" s="7"/>
      <c r="AI8706" s="7"/>
      <c r="IU8706" s="11"/>
      <c r="IV8706" s="11"/>
      <c r="IW8706" s="11"/>
      <c r="AMI8706" s="12"/>
      <c r="AMJ8706" s="12"/>
      <c r="AMK8706" s="12"/>
    </row>
    <row r="8707" spans="1:1025">
      <c r="A8707" s="23">
        <v>2</v>
      </c>
      <c r="B8707" s="23">
        <v>2007</v>
      </c>
      <c r="C8707" s="24">
        <v>146.32329999999999</v>
      </c>
      <c r="D8707" s="24">
        <v>-54.125999999999998</v>
      </c>
      <c r="E8707" s="24">
        <v>100</v>
      </c>
      <c r="F8707" s="27">
        <v>0.218281036834925</v>
      </c>
      <c r="G8707" s="24" t="s">
        <v>235</v>
      </c>
      <c r="H8707" s="1"/>
      <c r="I8707" s="1"/>
      <c r="AA8707" s="7"/>
      <c r="AB8707" s="7"/>
      <c r="AD8707" s="1"/>
      <c r="AE8707" s="1"/>
      <c r="AG8707" s="7"/>
      <c r="AH8707" s="7"/>
      <c r="AI8707" s="7"/>
      <c r="IU8707" s="11"/>
      <c r="IV8707" s="11"/>
      <c r="IW8707" s="11"/>
      <c r="AMI8707" s="12"/>
      <c r="AMJ8707" s="12"/>
      <c r="AMK8707" s="12"/>
    </row>
    <row r="8708" spans="1:1025">
      <c r="A8708" s="23">
        <v>2</v>
      </c>
      <c r="B8708" s="23">
        <v>2007</v>
      </c>
      <c r="C8708" s="24">
        <v>146.32329999999999</v>
      </c>
      <c r="D8708" s="24">
        <v>-54.125999999999998</v>
      </c>
      <c r="E8708" s="24">
        <v>89</v>
      </c>
      <c r="F8708" s="27">
        <v>0.22737608003637999</v>
      </c>
      <c r="G8708" s="24" t="s">
        <v>235</v>
      </c>
      <c r="H8708" s="1"/>
      <c r="I8708" s="1"/>
      <c r="AA8708" s="7"/>
      <c r="AB8708" s="7"/>
      <c r="AD8708" s="1"/>
      <c r="AE8708" s="1"/>
      <c r="AG8708" s="7"/>
      <c r="AH8708" s="7"/>
      <c r="AI8708" s="7"/>
      <c r="IU8708" s="11"/>
      <c r="IV8708" s="11"/>
      <c r="IW8708" s="11"/>
      <c r="AMI8708" s="12"/>
      <c r="AMJ8708" s="12"/>
      <c r="AMK8708" s="12"/>
    </row>
    <row r="8709" spans="1:1025">
      <c r="A8709" s="23">
        <v>2</v>
      </c>
      <c r="B8709" s="23">
        <v>2007</v>
      </c>
      <c r="C8709" s="24">
        <v>146.32329999999999</v>
      </c>
      <c r="D8709" s="24">
        <v>-54.125999999999998</v>
      </c>
      <c r="E8709" s="24">
        <v>75</v>
      </c>
      <c r="F8709" s="27">
        <v>0.218281036834925</v>
      </c>
      <c r="G8709" s="24" t="s">
        <v>235</v>
      </c>
      <c r="H8709" s="1"/>
      <c r="I8709" s="1"/>
      <c r="AA8709" s="7"/>
      <c r="AB8709" s="7"/>
      <c r="AD8709" s="1"/>
      <c r="AE8709" s="1"/>
      <c r="AG8709" s="7"/>
      <c r="AH8709" s="7"/>
      <c r="AI8709" s="7"/>
      <c r="IU8709" s="11"/>
      <c r="IV8709" s="11"/>
      <c r="IW8709" s="11"/>
      <c r="AMI8709" s="12"/>
      <c r="AMJ8709" s="12"/>
      <c r="AMK8709" s="12"/>
    </row>
    <row r="8710" spans="1:1025">
      <c r="A8710" s="23">
        <v>2</v>
      </c>
      <c r="B8710" s="23">
        <v>2007</v>
      </c>
      <c r="C8710" s="24">
        <v>146.32329999999999</v>
      </c>
      <c r="D8710" s="24">
        <v>-54.125999999999998</v>
      </c>
      <c r="E8710" s="24">
        <v>48</v>
      </c>
      <c r="F8710" s="27">
        <v>0.22510231923601601</v>
      </c>
      <c r="G8710" s="24" t="s">
        <v>235</v>
      </c>
      <c r="H8710" s="1"/>
      <c r="I8710" s="1"/>
      <c r="AA8710" s="7"/>
      <c r="AB8710" s="7"/>
      <c r="AD8710" s="1"/>
      <c r="AE8710" s="1"/>
      <c r="AG8710" s="7"/>
      <c r="AH8710" s="7"/>
      <c r="AI8710" s="7"/>
      <c r="IU8710" s="11"/>
      <c r="IV8710" s="11"/>
      <c r="IW8710" s="11"/>
      <c r="AMI8710" s="12"/>
      <c r="AMJ8710" s="12"/>
      <c r="AMK8710" s="12"/>
    </row>
    <row r="8711" spans="1:1025">
      <c r="A8711" s="23">
        <v>2</v>
      </c>
      <c r="B8711" s="23">
        <v>2007</v>
      </c>
      <c r="C8711" s="24">
        <v>146.32329999999999</v>
      </c>
      <c r="D8711" s="24">
        <v>-54.125999999999998</v>
      </c>
      <c r="E8711" s="24">
        <v>23</v>
      </c>
      <c r="F8711" s="27">
        <v>0.21373351523419701</v>
      </c>
      <c r="G8711" s="24" t="s">
        <v>235</v>
      </c>
      <c r="H8711" s="1"/>
      <c r="I8711" s="1"/>
      <c r="AA8711" s="7"/>
      <c r="AB8711" s="7"/>
      <c r="AD8711" s="1"/>
      <c r="AE8711" s="1"/>
      <c r="AG8711" s="7"/>
      <c r="AH8711" s="7"/>
      <c r="AI8711" s="7"/>
      <c r="IU8711" s="11"/>
      <c r="IV8711" s="11"/>
      <c r="IW8711" s="11"/>
      <c r="AMI8711" s="12"/>
      <c r="AMJ8711" s="12"/>
      <c r="AMK8711" s="12"/>
    </row>
    <row r="8712" spans="1:1025">
      <c r="A8712" s="23">
        <v>2</v>
      </c>
      <c r="B8712" s="23">
        <v>2007</v>
      </c>
      <c r="C8712" s="24">
        <v>146.32329999999999</v>
      </c>
      <c r="D8712" s="24">
        <v>-54.125999999999998</v>
      </c>
      <c r="E8712" s="24">
        <v>12</v>
      </c>
      <c r="F8712" s="27">
        <v>0.222828558435653</v>
      </c>
      <c r="G8712" s="24" t="s">
        <v>235</v>
      </c>
      <c r="H8712" s="1"/>
      <c r="I8712" s="1"/>
      <c r="AA8712" s="7"/>
      <c r="AB8712" s="7"/>
      <c r="AD8712" s="1"/>
      <c r="AE8712" s="1"/>
      <c r="AG8712" s="7"/>
      <c r="AH8712" s="7"/>
      <c r="AI8712" s="7"/>
      <c r="IU8712" s="11"/>
      <c r="IV8712" s="11"/>
      <c r="IW8712" s="11"/>
      <c r="AMI8712" s="12"/>
      <c r="AMJ8712" s="12"/>
      <c r="AMK8712" s="12"/>
    </row>
    <row r="8713" spans="1:1025">
      <c r="A8713" s="23">
        <v>2</v>
      </c>
      <c r="B8713" s="23">
        <v>2007</v>
      </c>
      <c r="C8713" s="24">
        <v>146.4742</v>
      </c>
      <c r="D8713" s="24">
        <v>-54.1858</v>
      </c>
      <c r="E8713" s="24">
        <v>1000</v>
      </c>
      <c r="F8713" s="27">
        <v>0.37267080745341702</v>
      </c>
      <c r="G8713" s="24" t="s">
        <v>235</v>
      </c>
      <c r="H8713" s="1"/>
      <c r="I8713" s="1"/>
      <c r="AA8713" s="7"/>
      <c r="AB8713" s="7"/>
      <c r="AD8713" s="1"/>
      <c r="AE8713" s="1"/>
      <c r="AG8713" s="7"/>
      <c r="AH8713" s="7"/>
      <c r="AI8713" s="7"/>
      <c r="IU8713" s="11"/>
      <c r="IV8713" s="11"/>
      <c r="IW8713" s="11"/>
      <c r="AMI8713" s="12"/>
      <c r="AMJ8713" s="12"/>
      <c r="AMK8713" s="12"/>
    </row>
    <row r="8714" spans="1:1025">
      <c r="A8714" s="23">
        <v>2</v>
      </c>
      <c r="B8714" s="23">
        <v>2007</v>
      </c>
      <c r="C8714" s="24">
        <v>146.4742</v>
      </c>
      <c r="D8714" s="24">
        <v>-54.1858</v>
      </c>
      <c r="E8714" s="24">
        <v>696</v>
      </c>
      <c r="F8714" s="27">
        <v>0.36576949620428001</v>
      </c>
      <c r="G8714" s="24" t="s">
        <v>235</v>
      </c>
      <c r="H8714" s="1"/>
      <c r="I8714" s="1"/>
      <c r="AA8714" s="7"/>
      <c r="AB8714" s="7"/>
      <c r="AD8714" s="1"/>
      <c r="AE8714" s="1"/>
      <c r="AG8714" s="7"/>
      <c r="AH8714" s="7"/>
      <c r="AI8714" s="7"/>
      <c r="IU8714" s="11"/>
      <c r="IV8714" s="11"/>
      <c r="IW8714" s="11"/>
      <c r="AMI8714" s="12"/>
      <c r="AMJ8714" s="12"/>
      <c r="AMK8714" s="12"/>
    </row>
    <row r="8715" spans="1:1025">
      <c r="A8715" s="23">
        <v>2</v>
      </c>
      <c r="B8715" s="23">
        <v>2007</v>
      </c>
      <c r="C8715" s="24">
        <v>146.4742</v>
      </c>
      <c r="D8715" s="24">
        <v>-54.1858</v>
      </c>
      <c r="E8715" s="24">
        <v>497</v>
      </c>
      <c r="F8715" s="27">
        <v>0.31055900621118099</v>
      </c>
      <c r="G8715" s="24" t="s">
        <v>235</v>
      </c>
      <c r="H8715" s="1"/>
      <c r="I8715" s="1"/>
      <c r="AA8715" s="7"/>
      <c r="AB8715" s="7"/>
      <c r="AD8715" s="1"/>
      <c r="AE8715" s="1"/>
      <c r="AG8715" s="7"/>
      <c r="AH8715" s="7"/>
      <c r="AI8715" s="7"/>
      <c r="IU8715" s="11"/>
      <c r="IV8715" s="11"/>
      <c r="IW8715" s="11"/>
      <c r="AMI8715" s="12"/>
      <c r="AMJ8715" s="12"/>
      <c r="AMK8715" s="12"/>
    </row>
    <row r="8716" spans="1:1025">
      <c r="A8716" s="23">
        <v>2</v>
      </c>
      <c r="B8716" s="23">
        <v>2007</v>
      </c>
      <c r="C8716" s="24">
        <v>146.4742</v>
      </c>
      <c r="D8716" s="24">
        <v>-54.1858</v>
      </c>
      <c r="E8716" s="24">
        <v>300</v>
      </c>
      <c r="F8716" s="27">
        <v>0.37267080745341702</v>
      </c>
      <c r="G8716" s="24" t="s">
        <v>235</v>
      </c>
      <c r="H8716" s="1"/>
      <c r="I8716" s="1"/>
      <c r="AA8716" s="7"/>
      <c r="AB8716" s="7"/>
      <c r="AD8716" s="1"/>
      <c r="AE8716" s="1"/>
      <c r="AG8716" s="7"/>
      <c r="AH8716" s="7"/>
      <c r="AI8716" s="7"/>
      <c r="IU8716" s="11"/>
      <c r="IV8716" s="11"/>
      <c r="IW8716" s="11"/>
      <c r="AMI8716" s="12"/>
      <c r="AMJ8716" s="12"/>
      <c r="AMK8716" s="12"/>
    </row>
    <row r="8717" spans="1:1025">
      <c r="A8717" s="23">
        <v>2</v>
      </c>
      <c r="B8717" s="23">
        <v>2007</v>
      </c>
      <c r="C8717" s="24">
        <v>146.4742</v>
      </c>
      <c r="D8717" s="24">
        <v>-54.1858</v>
      </c>
      <c r="E8717" s="24">
        <v>196</v>
      </c>
      <c r="F8717" s="27">
        <v>0.37267080745341702</v>
      </c>
      <c r="G8717" s="24" t="s">
        <v>235</v>
      </c>
      <c r="H8717" s="1"/>
      <c r="I8717" s="1"/>
      <c r="AA8717" s="7"/>
      <c r="AB8717" s="7"/>
      <c r="AD8717" s="1"/>
      <c r="AE8717" s="1"/>
      <c r="AG8717" s="7"/>
      <c r="AH8717" s="7"/>
      <c r="AI8717" s="7"/>
      <c r="IU8717" s="11"/>
      <c r="IV8717" s="11"/>
      <c r="IW8717" s="11"/>
      <c r="AMI8717" s="12"/>
      <c r="AMJ8717" s="12"/>
      <c r="AMK8717" s="12"/>
    </row>
    <row r="8718" spans="1:1025">
      <c r="A8718" s="23">
        <v>2</v>
      </c>
      <c r="B8718" s="23">
        <v>2007</v>
      </c>
      <c r="C8718" s="24">
        <v>146.4742</v>
      </c>
      <c r="D8718" s="24">
        <v>-54.1858</v>
      </c>
      <c r="E8718" s="24">
        <v>144</v>
      </c>
      <c r="F8718" s="27">
        <v>0.29675638371290602</v>
      </c>
      <c r="G8718" s="24" t="s">
        <v>235</v>
      </c>
      <c r="H8718" s="1"/>
      <c r="I8718" s="1"/>
      <c r="AA8718" s="7"/>
      <c r="AB8718" s="7"/>
      <c r="AD8718" s="1"/>
      <c r="AE8718" s="1"/>
      <c r="AG8718" s="7"/>
      <c r="AH8718" s="7"/>
      <c r="AI8718" s="7"/>
      <c r="IU8718" s="11"/>
      <c r="IV8718" s="11"/>
      <c r="IW8718" s="11"/>
      <c r="AMI8718" s="12"/>
      <c r="AMJ8718" s="12"/>
      <c r="AMK8718" s="12"/>
    </row>
    <row r="8719" spans="1:1025">
      <c r="A8719" s="23">
        <v>2</v>
      </c>
      <c r="B8719" s="23">
        <v>2007</v>
      </c>
      <c r="C8719" s="24">
        <v>148.6507</v>
      </c>
      <c r="D8719" s="24">
        <v>-50.874699999999997</v>
      </c>
      <c r="E8719" s="24">
        <v>250</v>
      </c>
      <c r="F8719" s="27">
        <v>0.14690982776089101</v>
      </c>
      <c r="G8719" s="24" t="s">
        <v>235</v>
      </c>
      <c r="H8719" s="1"/>
      <c r="I8719" s="1"/>
      <c r="AA8719" s="7"/>
      <c r="AB8719" s="7"/>
      <c r="AD8719" s="1"/>
      <c r="AE8719" s="1"/>
      <c r="AG8719" s="7"/>
      <c r="AH8719" s="7"/>
      <c r="AI8719" s="7"/>
      <c r="IU8719" s="11"/>
      <c r="IV8719" s="11"/>
      <c r="IW8719" s="11"/>
      <c r="AMI8719" s="12"/>
      <c r="AMJ8719" s="12"/>
      <c r="AMK8719" s="12"/>
    </row>
    <row r="8720" spans="1:1025">
      <c r="A8720" s="23">
        <v>2</v>
      </c>
      <c r="B8720" s="23">
        <v>2007</v>
      </c>
      <c r="C8720" s="24">
        <v>148.6507</v>
      </c>
      <c r="D8720" s="24">
        <v>-50.874699999999997</v>
      </c>
      <c r="E8720" s="24">
        <v>225</v>
      </c>
      <c r="F8720" s="27">
        <v>0.151975683890577</v>
      </c>
      <c r="G8720" s="24" t="s">
        <v>235</v>
      </c>
      <c r="H8720" s="1"/>
      <c r="I8720" s="1"/>
      <c r="AA8720" s="7"/>
      <c r="AB8720" s="7"/>
      <c r="AD8720" s="1"/>
      <c r="AE8720" s="1"/>
      <c r="AG8720" s="7"/>
      <c r="AH8720" s="7"/>
      <c r="AI8720" s="7"/>
      <c r="IU8720" s="11"/>
      <c r="IV8720" s="11"/>
      <c r="IW8720" s="11"/>
      <c r="AMI8720" s="12"/>
      <c r="AMJ8720" s="12"/>
      <c r="AMK8720" s="12"/>
    </row>
    <row r="8721" spans="1:1025">
      <c r="A8721" s="23">
        <v>2</v>
      </c>
      <c r="B8721" s="23">
        <v>2007</v>
      </c>
      <c r="C8721" s="24">
        <v>148.6507</v>
      </c>
      <c r="D8721" s="24">
        <v>-50.874699999999997</v>
      </c>
      <c r="E8721" s="24">
        <v>200</v>
      </c>
      <c r="F8721" s="27">
        <v>0.172239108409321</v>
      </c>
      <c r="G8721" s="24" t="s">
        <v>235</v>
      </c>
      <c r="H8721" s="1"/>
      <c r="I8721" s="1"/>
      <c r="AA8721" s="7"/>
      <c r="AB8721" s="7"/>
      <c r="AD8721" s="1"/>
      <c r="AE8721" s="1"/>
      <c r="AG8721" s="7"/>
      <c r="AH8721" s="7"/>
      <c r="AI8721" s="7"/>
      <c r="IU8721" s="11"/>
      <c r="IV8721" s="11"/>
      <c r="IW8721" s="11"/>
      <c r="AMI8721" s="12"/>
      <c r="AMJ8721" s="12"/>
      <c r="AMK8721" s="12"/>
    </row>
    <row r="8722" spans="1:1025">
      <c r="A8722" s="23">
        <v>2</v>
      </c>
      <c r="B8722" s="23">
        <v>2007</v>
      </c>
      <c r="C8722" s="24">
        <v>148.6507</v>
      </c>
      <c r="D8722" s="24">
        <v>-50.874699999999997</v>
      </c>
      <c r="E8722" s="24">
        <v>175</v>
      </c>
      <c r="F8722" s="27">
        <v>0.167173252279635</v>
      </c>
      <c r="G8722" s="24" t="s">
        <v>235</v>
      </c>
      <c r="H8722" s="1"/>
      <c r="I8722" s="1"/>
      <c r="AA8722" s="7"/>
      <c r="AB8722" s="7"/>
      <c r="AD8722" s="1"/>
      <c r="AE8722" s="1"/>
      <c r="AG8722" s="7"/>
      <c r="AH8722" s="7"/>
      <c r="AI8722" s="7"/>
      <c r="IU8722" s="11"/>
      <c r="IV8722" s="11"/>
      <c r="IW8722" s="11"/>
      <c r="AMI8722" s="12"/>
      <c r="AMJ8722" s="12"/>
      <c r="AMK8722" s="12"/>
    </row>
    <row r="8723" spans="1:1025">
      <c r="A8723" s="23">
        <v>2</v>
      </c>
      <c r="B8723" s="23">
        <v>2007</v>
      </c>
      <c r="C8723" s="24">
        <v>148.6507</v>
      </c>
      <c r="D8723" s="24">
        <v>-50.874699999999997</v>
      </c>
      <c r="E8723" s="24">
        <v>150</v>
      </c>
      <c r="F8723" s="27">
        <v>0.16210739614994901</v>
      </c>
      <c r="G8723" s="24" t="s">
        <v>235</v>
      </c>
      <c r="H8723" s="1"/>
      <c r="I8723" s="1"/>
      <c r="AA8723" s="7"/>
      <c r="AB8723" s="7"/>
      <c r="AD8723" s="1"/>
      <c r="AE8723" s="1"/>
      <c r="AG8723" s="7"/>
      <c r="AH8723" s="7"/>
      <c r="AI8723" s="7"/>
      <c r="IU8723" s="11"/>
      <c r="IV8723" s="11"/>
      <c r="IW8723" s="11"/>
      <c r="AMI8723" s="12"/>
      <c r="AMJ8723" s="12"/>
      <c r="AMK8723" s="12"/>
    </row>
    <row r="8724" spans="1:1025">
      <c r="A8724" s="23">
        <v>2</v>
      </c>
      <c r="B8724" s="23">
        <v>2007</v>
      </c>
      <c r="C8724" s="24">
        <v>148.6507</v>
      </c>
      <c r="D8724" s="24">
        <v>-50.874699999999997</v>
      </c>
      <c r="E8724" s="24">
        <v>125</v>
      </c>
      <c r="F8724" s="27">
        <v>0.17477203647416401</v>
      </c>
      <c r="G8724" s="24" t="s">
        <v>235</v>
      </c>
      <c r="H8724" s="1"/>
      <c r="I8724" s="1"/>
      <c r="AA8724" s="7"/>
      <c r="AB8724" s="7"/>
      <c r="AD8724" s="1"/>
      <c r="AE8724" s="1"/>
      <c r="AG8724" s="7"/>
      <c r="AH8724" s="7"/>
      <c r="AI8724" s="7"/>
      <c r="IU8724" s="11"/>
      <c r="IV8724" s="11"/>
      <c r="IW8724" s="11"/>
      <c r="AMI8724" s="12"/>
      <c r="AMJ8724" s="12"/>
      <c r="AMK8724" s="12"/>
    </row>
    <row r="8725" spans="1:1025">
      <c r="A8725" s="23">
        <v>2</v>
      </c>
      <c r="B8725" s="23">
        <v>2007</v>
      </c>
      <c r="C8725" s="24">
        <v>148.6507</v>
      </c>
      <c r="D8725" s="24">
        <v>-50.874699999999997</v>
      </c>
      <c r="E8725" s="24">
        <v>100</v>
      </c>
      <c r="F8725" s="27">
        <v>0.159574468085106</v>
      </c>
      <c r="G8725" s="24" t="s">
        <v>235</v>
      </c>
      <c r="H8725" s="1"/>
      <c r="I8725" s="1"/>
      <c r="AA8725" s="7"/>
      <c r="AB8725" s="7"/>
      <c r="AD8725" s="1"/>
      <c r="AE8725" s="1"/>
      <c r="AG8725" s="7"/>
      <c r="AH8725" s="7"/>
      <c r="AI8725" s="7"/>
      <c r="IU8725" s="11"/>
      <c r="IV8725" s="11"/>
      <c r="IW8725" s="11"/>
      <c r="AMI8725" s="12"/>
      <c r="AMJ8725" s="12"/>
      <c r="AMK8725" s="12"/>
    </row>
    <row r="8726" spans="1:1025">
      <c r="A8726" s="23">
        <v>2</v>
      </c>
      <c r="B8726" s="23">
        <v>2007</v>
      </c>
      <c r="C8726" s="24">
        <v>148.6507</v>
      </c>
      <c r="D8726" s="24">
        <v>-50.874699999999997</v>
      </c>
      <c r="E8726" s="24">
        <v>75</v>
      </c>
      <c r="F8726" s="27">
        <v>0.167173252279635</v>
      </c>
      <c r="G8726" s="24" t="s">
        <v>235</v>
      </c>
      <c r="H8726" s="1"/>
      <c r="I8726" s="1"/>
      <c r="AA8726" s="7"/>
      <c r="AB8726" s="7"/>
      <c r="AD8726" s="1"/>
      <c r="AE8726" s="1"/>
      <c r="AG8726" s="7"/>
      <c r="AH8726" s="7"/>
      <c r="AI8726" s="7"/>
      <c r="IU8726" s="11"/>
      <c r="IV8726" s="11"/>
      <c r="IW8726" s="11"/>
      <c r="AMI8726" s="12"/>
      <c r="AMJ8726" s="12"/>
      <c r="AMK8726" s="12"/>
    </row>
    <row r="8727" spans="1:1025">
      <c r="A8727" s="23">
        <v>2</v>
      </c>
      <c r="B8727" s="23">
        <v>2007</v>
      </c>
      <c r="C8727" s="24">
        <v>148.6507</v>
      </c>
      <c r="D8727" s="24">
        <v>-50.874699999999997</v>
      </c>
      <c r="E8727" s="24">
        <v>60</v>
      </c>
      <c r="F8727" s="27">
        <v>0.172239108409321</v>
      </c>
      <c r="G8727" s="24" t="s">
        <v>235</v>
      </c>
      <c r="H8727" s="1"/>
      <c r="I8727" s="1"/>
      <c r="AA8727" s="7"/>
      <c r="AB8727" s="7"/>
      <c r="AD8727" s="1"/>
      <c r="AE8727" s="1"/>
      <c r="AG8727" s="7"/>
      <c r="AH8727" s="7"/>
      <c r="AI8727" s="7"/>
      <c r="IU8727" s="11"/>
      <c r="IV8727" s="11"/>
      <c r="IW8727" s="11"/>
      <c r="AMI8727" s="12"/>
      <c r="AMJ8727" s="12"/>
      <c r="AMK8727" s="12"/>
    </row>
    <row r="8728" spans="1:1025">
      <c r="A8728" s="23">
        <v>2</v>
      </c>
      <c r="B8728" s="23">
        <v>2007</v>
      </c>
      <c r="C8728" s="24">
        <v>148.6507</v>
      </c>
      <c r="D8728" s="24">
        <v>-50.874699999999997</v>
      </c>
      <c r="E8728" s="24">
        <v>40</v>
      </c>
      <c r="F8728" s="27">
        <v>0.15704154002026299</v>
      </c>
      <c r="G8728" s="24" t="s">
        <v>235</v>
      </c>
      <c r="H8728" s="1"/>
      <c r="I8728" s="1"/>
      <c r="AA8728" s="7"/>
      <c r="AB8728" s="7"/>
      <c r="AD8728" s="1"/>
      <c r="AE8728" s="1"/>
      <c r="AG8728" s="7"/>
      <c r="AH8728" s="7"/>
      <c r="AI8728" s="7"/>
      <c r="IU8728" s="11"/>
      <c r="IV8728" s="11"/>
      <c r="IW8728" s="11"/>
      <c r="AMI8728" s="12"/>
      <c r="AMJ8728" s="12"/>
      <c r="AMK8728" s="12"/>
    </row>
    <row r="8729" spans="1:1025">
      <c r="A8729" s="23">
        <v>2</v>
      </c>
      <c r="B8729" s="23">
        <v>2007</v>
      </c>
      <c r="C8729" s="24">
        <v>148.6507</v>
      </c>
      <c r="D8729" s="24">
        <v>-50.874699999999997</v>
      </c>
      <c r="E8729" s="24">
        <v>25</v>
      </c>
      <c r="F8729" s="27">
        <v>0.16337386018237099</v>
      </c>
      <c r="G8729" s="24" t="s">
        <v>235</v>
      </c>
      <c r="H8729" s="1"/>
      <c r="I8729" s="1"/>
      <c r="AA8729" s="7"/>
      <c r="AB8729" s="7"/>
      <c r="AD8729" s="1"/>
      <c r="AE8729" s="1"/>
      <c r="AG8729" s="7"/>
      <c r="AH8729" s="7"/>
      <c r="AI8729" s="7"/>
      <c r="IU8729" s="11"/>
      <c r="IV8729" s="11"/>
      <c r="IW8729" s="11"/>
      <c r="AMI8729" s="12"/>
      <c r="AMJ8729" s="12"/>
      <c r="AMK8729" s="12"/>
    </row>
    <row r="8730" spans="1:1025">
      <c r="A8730" s="23">
        <v>2</v>
      </c>
      <c r="B8730" s="23">
        <v>2007</v>
      </c>
      <c r="C8730" s="24">
        <v>148.6507</v>
      </c>
      <c r="D8730" s="24">
        <v>-50.874699999999997</v>
      </c>
      <c r="E8730" s="24">
        <v>15</v>
      </c>
      <c r="F8730" s="27">
        <v>0.13677811550152</v>
      </c>
      <c r="G8730" s="24" t="s">
        <v>235</v>
      </c>
      <c r="H8730" s="1"/>
      <c r="I8730" s="1"/>
      <c r="AA8730" s="7"/>
      <c r="AB8730" s="7"/>
      <c r="AD8730" s="1"/>
      <c r="AE8730" s="1"/>
      <c r="AG8730" s="7"/>
      <c r="AH8730" s="7"/>
      <c r="AI8730" s="7"/>
      <c r="IU8730" s="11"/>
      <c r="IV8730" s="11"/>
      <c r="IW8730" s="11"/>
      <c r="AMI8730" s="12"/>
      <c r="AMJ8730" s="12"/>
      <c r="AMK8730" s="12"/>
    </row>
    <row r="8731" spans="1:1025">
      <c r="A8731" s="23">
        <v>2</v>
      </c>
      <c r="B8731" s="23">
        <v>2007</v>
      </c>
      <c r="C8731" s="24">
        <v>149.41999999999999</v>
      </c>
      <c r="D8731" s="24">
        <v>-49.997799999999998</v>
      </c>
      <c r="E8731" s="24">
        <v>250</v>
      </c>
      <c r="F8731" s="27">
        <v>0.15686274509803899</v>
      </c>
      <c r="G8731" s="24" t="s">
        <v>235</v>
      </c>
      <c r="H8731" s="1"/>
      <c r="I8731" s="1"/>
      <c r="AA8731" s="7"/>
      <c r="AB8731" s="7"/>
      <c r="AD8731" s="1"/>
      <c r="AE8731" s="1"/>
      <c r="AG8731" s="7"/>
      <c r="AH8731" s="7"/>
      <c r="AI8731" s="7"/>
      <c r="IU8731" s="11"/>
      <c r="IV8731" s="11"/>
      <c r="IW8731" s="11"/>
      <c r="AMI8731" s="12"/>
      <c r="AMJ8731" s="12"/>
      <c r="AMK8731" s="12"/>
    </row>
    <row r="8732" spans="1:1025">
      <c r="A8732" s="23">
        <v>2</v>
      </c>
      <c r="B8732" s="23">
        <v>2007</v>
      </c>
      <c r="C8732" s="24">
        <v>149.41999999999999</v>
      </c>
      <c r="D8732" s="24">
        <v>-49.997799999999998</v>
      </c>
      <c r="E8732" s="24">
        <v>225</v>
      </c>
      <c r="F8732" s="27">
        <v>0.14117647058823499</v>
      </c>
      <c r="G8732" s="24" t="s">
        <v>235</v>
      </c>
      <c r="H8732" s="1"/>
      <c r="I8732" s="1"/>
      <c r="AA8732" s="7"/>
      <c r="AB8732" s="7"/>
      <c r="AD8732" s="1"/>
      <c r="AE8732" s="1"/>
      <c r="AG8732" s="7"/>
      <c r="AH8732" s="7"/>
      <c r="AI8732" s="7"/>
      <c r="IU8732" s="11"/>
      <c r="IV8732" s="11"/>
      <c r="IW8732" s="11"/>
      <c r="AMI8732" s="12"/>
      <c r="AMJ8732" s="12"/>
      <c r="AMK8732" s="12"/>
    </row>
    <row r="8733" spans="1:1025">
      <c r="A8733" s="23">
        <v>2</v>
      </c>
      <c r="B8733" s="23">
        <v>2007</v>
      </c>
      <c r="C8733" s="24">
        <v>149.41999999999999</v>
      </c>
      <c r="D8733" s="24">
        <v>-49.997799999999998</v>
      </c>
      <c r="E8733" s="24">
        <v>200</v>
      </c>
      <c r="F8733" s="27">
        <v>0.16470588235294101</v>
      </c>
      <c r="G8733" s="24" t="s">
        <v>235</v>
      </c>
      <c r="H8733" s="1"/>
      <c r="I8733" s="1"/>
      <c r="AA8733" s="7"/>
      <c r="AB8733" s="7"/>
      <c r="AD8733" s="1"/>
      <c r="AE8733" s="1"/>
      <c r="AG8733" s="7"/>
      <c r="AH8733" s="7"/>
      <c r="AI8733" s="7"/>
      <c r="IU8733" s="11"/>
      <c r="IV8733" s="11"/>
      <c r="IW8733" s="11"/>
      <c r="AMI8733" s="12"/>
      <c r="AMJ8733" s="12"/>
      <c r="AMK8733" s="12"/>
    </row>
    <row r="8734" spans="1:1025">
      <c r="A8734" s="23">
        <v>2</v>
      </c>
      <c r="B8734" s="23">
        <v>2007</v>
      </c>
      <c r="C8734" s="24">
        <v>149.41999999999999</v>
      </c>
      <c r="D8734" s="24">
        <v>-49.997799999999998</v>
      </c>
      <c r="E8734" s="24">
        <v>175</v>
      </c>
      <c r="F8734" s="27">
        <v>0.172549019607843</v>
      </c>
      <c r="G8734" s="24" t="s">
        <v>235</v>
      </c>
      <c r="H8734" s="1"/>
      <c r="I8734" s="1"/>
      <c r="AA8734" s="7"/>
      <c r="AB8734" s="7"/>
      <c r="AD8734" s="1"/>
      <c r="AE8734" s="1"/>
      <c r="AG8734" s="7"/>
      <c r="AH8734" s="7"/>
      <c r="AI8734" s="7"/>
      <c r="IU8734" s="11"/>
      <c r="IV8734" s="11"/>
      <c r="IW8734" s="11"/>
      <c r="AMI8734" s="12"/>
      <c r="AMJ8734" s="12"/>
      <c r="AMK8734" s="12"/>
    </row>
    <row r="8735" spans="1:1025">
      <c r="A8735" s="23">
        <v>2</v>
      </c>
      <c r="B8735" s="23">
        <v>2007</v>
      </c>
      <c r="C8735" s="24">
        <v>149.41999999999999</v>
      </c>
      <c r="D8735" s="24">
        <v>-49.997799999999998</v>
      </c>
      <c r="E8735" s="24">
        <v>150</v>
      </c>
      <c r="F8735" s="27">
        <v>0.16470588235294101</v>
      </c>
      <c r="G8735" s="24" t="s">
        <v>235</v>
      </c>
      <c r="H8735" s="1"/>
      <c r="I8735" s="1"/>
      <c r="AA8735" s="7"/>
      <c r="AB8735" s="7"/>
      <c r="AD8735" s="1"/>
      <c r="AE8735" s="1"/>
      <c r="AG8735" s="7"/>
      <c r="AH8735" s="7"/>
      <c r="AI8735" s="7"/>
      <c r="IU8735" s="11"/>
      <c r="IV8735" s="11"/>
      <c r="IW8735" s="11"/>
      <c r="AMI8735" s="12"/>
      <c r="AMJ8735" s="12"/>
      <c r="AMK8735" s="12"/>
    </row>
    <row r="8736" spans="1:1025">
      <c r="A8736" s="23">
        <v>2</v>
      </c>
      <c r="B8736" s="23">
        <v>2007</v>
      </c>
      <c r="C8736" s="24">
        <v>149.41999999999999</v>
      </c>
      <c r="D8736" s="24">
        <v>-49.997799999999998</v>
      </c>
      <c r="E8736" s="24">
        <v>125</v>
      </c>
      <c r="F8736" s="27">
        <v>0.129411764705882</v>
      </c>
      <c r="G8736" s="24" t="s">
        <v>235</v>
      </c>
      <c r="H8736" s="1"/>
      <c r="I8736" s="1"/>
      <c r="AA8736" s="7"/>
      <c r="AB8736" s="7"/>
      <c r="AD8736" s="1"/>
      <c r="AE8736" s="1"/>
      <c r="AG8736" s="7"/>
      <c r="AH8736" s="7"/>
      <c r="AI8736" s="7"/>
      <c r="IU8736" s="11"/>
      <c r="IV8736" s="11"/>
      <c r="IW8736" s="11"/>
      <c r="AMI8736" s="12"/>
      <c r="AMJ8736" s="12"/>
      <c r="AMK8736" s="12"/>
    </row>
    <row r="8737" spans="1:1025">
      <c r="A8737" s="23">
        <v>2</v>
      </c>
      <c r="B8737" s="23">
        <v>2007</v>
      </c>
      <c r="C8737" s="24">
        <v>149.41999999999999</v>
      </c>
      <c r="D8737" s="24">
        <v>-49.997799999999998</v>
      </c>
      <c r="E8737" s="24">
        <v>100</v>
      </c>
      <c r="F8737" s="27">
        <v>0.32941176470588301</v>
      </c>
      <c r="G8737" s="24" t="s">
        <v>235</v>
      </c>
      <c r="H8737" s="1"/>
      <c r="I8737" s="1"/>
      <c r="AA8737" s="7"/>
      <c r="AB8737" s="7"/>
      <c r="AD8737" s="1"/>
      <c r="AE8737" s="1"/>
      <c r="AG8737" s="7"/>
      <c r="AH8737" s="7"/>
      <c r="AI8737" s="7"/>
      <c r="IU8737" s="11"/>
      <c r="IV8737" s="11"/>
      <c r="IW8737" s="11"/>
      <c r="AMI8737" s="12"/>
      <c r="AMJ8737" s="12"/>
      <c r="AMK8737" s="12"/>
    </row>
    <row r="8738" spans="1:1025">
      <c r="A8738" s="23">
        <v>2</v>
      </c>
      <c r="B8738" s="23">
        <v>2007</v>
      </c>
      <c r="C8738" s="24">
        <v>149.41999999999999</v>
      </c>
      <c r="D8738" s="24">
        <v>-49.997799999999998</v>
      </c>
      <c r="E8738" s="24">
        <v>75</v>
      </c>
      <c r="F8738" s="27">
        <v>0.24</v>
      </c>
      <c r="G8738" s="24" t="s">
        <v>235</v>
      </c>
      <c r="H8738" s="1"/>
      <c r="I8738" s="1"/>
      <c r="AA8738" s="7"/>
      <c r="AB8738" s="7"/>
      <c r="AD8738" s="1"/>
      <c r="AE8738" s="1"/>
      <c r="AG8738" s="7"/>
      <c r="AH8738" s="7"/>
      <c r="AI8738" s="7"/>
      <c r="IU8738" s="11"/>
      <c r="IV8738" s="11"/>
      <c r="IW8738" s="11"/>
      <c r="AMI8738" s="12"/>
      <c r="AMJ8738" s="12"/>
      <c r="AMK8738" s="12"/>
    </row>
    <row r="8739" spans="1:1025">
      <c r="A8739" s="23">
        <v>2</v>
      </c>
      <c r="B8739" s="23">
        <v>2007</v>
      </c>
      <c r="C8739" s="24">
        <v>149.41999999999999</v>
      </c>
      <c r="D8739" s="24">
        <v>-49.997799999999998</v>
      </c>
      <c r="E8739" s="24">
        <v>60</v>
      </c>
      <c r="F8739" s="27">
        <v>0.24</v>
      </c>
      <c r="G8739" s="24" t="s">
        <v>235</v>
      </c>
      <c r="H8739" s="1"/>
      <c r="I8739" s="1"/>
      <c r="AA8739" s="7"/>
      <c r="AB8739" s="7"/>
      <c r="AD8739" s="1"/>
      <c r="AE8739" s="1"/>
      <c r="AG8739" s="7"/>
      <c r="AH8739" s="7"/>
      <c r="AI8739" s="7"/>
      <c r="IU8739" s="11"/>
      <c r="IV8739" s="11"/>
      <c r="IW8739" s="11"/>
      <c r="AMI8739" s="12"/>
      <c r="AMJ8739" s="12"/>
      <c r="AMK8739" s="12"/>
    </row>
    <row r="8740" spans="1:1025">
      <c r="A8740" s="23">
        <v>2</v>
      </c>
      <c r="B8740" s="23">
        <v>2007</v>
      </c>
      <c r="C8740" s="24">
        <v>149.41999999999999</v>
      </c>
      <c r="D8740" s="24">
        <v>-49.997799999999998</v>
      </c>
      <c r="E8740" s="24">
        <v>40</v>
      </c>
      <c r="F8740" s="27">
        <v>0.24</v>
      </c>
      <c r="G8740" s="24" t="s">
        <v>235</v>
      </c>
      <c r="H8740" s="1"/>
      <c r="I8740" s="1"/>
      <c r="AA8740" s="7"/>
      <c r="AB8740" s="7"/>
      <c r="AD8740" s="1"/>
      <c r="AE8740" s="1"/>
      <c r="AG8740" s="7"/>
      <c r="AH8740" s="7"/>
      <c r="AI8740" s="7"/>
      <c r="IU8740" s="11"/>
      <c r="IV8740" s="11"/>
      <c r="IW8740" s="11"/>
      <c r="AMI8740" s="12"/>
      <c r="AMJ8740" s="12"/>
      <c r="AMK8740" s="12"/>
    </row>
    <row r="8741" spans="1:1025">
      <c r="A8741" s="23">
        <v>2</v>
      </c>
      <c r="B8741" s="23">
        <v>2007</v>
      </c>
      <c r="C8741" s="24">
        <v>149.41999999999999</v>
      </c>
      <c r="D8741" s="24">
        <v>-49.997799999999998</v>
      </c>
      <c r="E8741" s="24">
        <v>25</v>
      </c>
      <c r="F8741" s="27">
        <v>0.24</v>
      </c>
      <c r="G8741" s="24" t="s">
        <v>235</v>
      </c>
      <c r="H8741" s="1"/>
      <c r="I8741" s="1"/>
      <c r="AA8741" s="7"/>
      <c r="AB8741" s="7"/>
      <c r="AD8741" s="1"/>
      <c r="AE8741" s="1"/>
      <c r="AG8741" s="7"/>
      <c r="AH8741" s="7"/>
      <c r="AI8741" s="7"/>
      <c r="IU8741" s="11"/>
      <c r="IV8741" s="11"/>
      <c r="IW8741" s="11"/>
      <c r="AMI8741" s="12"/>
      <c r="AMJ8741" s="12"/>
      <c r="AMK8741" s="12"/>
    </row>
    <row r="8742" spans="1:1025">
      <c r="A8742" s="23">
        <v>2</v>
      </c>
      <c r="B8742" s="23">
        <v>2007</v>
      </c>
      <c r="C8742" s="24">
        <v>149.41999999999999</v>
      </c>
      <c r="D8742" s="24">
        <v>-49.997799999999998</v>
      </c>
      <c r="E8742" s="24">
        <v>15</v>
      </c>
      <c r="F8742" s="27">
        <v>0.243137254901961</v>
      </c>
      <c r="G8742" s="24" t="s">
        <v>235</v>
      </c>
      <c r="H8742" s="1"/>
      <c r="I8742" s="1"/>
      <c r="AA8742" s="7"/>
      <c r="AB8742" s="7"/>
      <c r="AD8742" s="1"/>
      <c r="AE8742" s="1"/>
      <c r="AG8742" s="7"/>
      <c r="AH8742" s="7"/>
      <c r="AI8742" s="7"/>
      <c r="IU8742" s="11"/>
      <c r="IV8742" s="11"/>
      <c r="IW8742" s="11"/>
      <c r="AMI8742" s="12"/>
      <c r="AMJ8742" s="12"/>
      <c r="AMK8742" s="12"/>
    </row>
    <row r="8743" spans="1:1025">
      <c r="A8743" s="23">
        <v>2</v>
      </c>
      <c r="B8743" s="23">
        <v>2007</v>
      </c>
      <c r="C8743" s="24">
        <v>151.1953</v>
      </c>
      <c r="D8743" s="24">
        <v>-48.058300000000003</v>
      </c>
      <c r="E8743" s="24">
        <v>250</v>
      </c>
      <c r="F8743" s="27">
        <v>0.15611814345991601</v>
      </c>
      <c r="G8743" s="24" t="s">
        <v>235</v>
      </c>
      <c r="H8743" s="1"/>
      <c r="I8743" s="1"/>
      <c r="AA8743" s="7"/>
      <c r="AB8743" s="7"/>
      <c r="AD8743" s="1"/>
      <c r="AE8743" s="1"/>
      <c r="AG8743" s="7"/>
      <c r="AH8743" s="7"/>
      <c r="AI8743" s="7"/>
      <c r="IU8743" s="11"/>
      <c r="IV8743" s="11"/>
      <c r="IW8743" s="11"/>
      <c r="AMI8743" s="12"/>
      <c r="AMJ8743" s="12"/>
      <c r="AMK8743" s="12"/>
    </row>
    <row r="8744" spans="1:1025">
      <c r="A8744" s="23">
        <v>2</v>
      </c>
      <c r="B8744" s="23">
        <v>2007</v>
      </c>
      <c r="C8744" s="24">
        <v>151.1953</v>
      </c>
      <c r="D8744" s="24">
        <v>-48.058300000000003</v>
      </c>
      <c r="E8744" s="24">
        <v>225</v>
      </c>
      <c r="F8744" s="27">
        <v>0.15611814345991601</v>
      </c>
      <c r="G8744" s="24" t="s">
        <v>235</v>
      </c>
      <c r="H8744" s="1"/>
      <c r="I8744" s="1"/>
      <c r="AA8744" s="7"/>
      <c r="AB8744" s="7"/>
      <c r="AD8744" s="1"/>
      <c r="AE8744" s="1"/>
      <c r="AG8744" s="7"/>
      <c r="AH8744" s="7"/>
      <c r="AI8744" s="7"/>
      <c r="IU8744" s="11"/>
      <c r="IV8744" s="11"/>
      <c r="IW8744" s="11"/>
      <c r="AMI8744" s="12"/>
      <c r="AMJ8744" s="12"/>
      <c r="AMK8744" s="12"/>
    </row>
    <row r="8745" spans="1:1025">
      <c r="A8745" s="23">
        <v>2</v>
      </c>
      <c r="B8745" s="23">
        <v>2007</v>
      </c>
      <c r="C8745" s="24">
        <v>151.1953</v>
      </c>
      <c r="D8745" s="24">
        <v>-48.058300000000003</v>
      </c>
      <c r="E8745" s="24">
        <v>200</v>
      </c>
      <c r="F8745" s="27">
        <v>0.13502109704641299</v>
      </c>
      <c r="G8745" s="24" t="s">
        <v>235</v>
      </c>
      <c r="H8745" s="1"/>
      <c r="I8745" s="1"/>
      <c r="AA8745" s="7"/>
      <c r="AB8745" s="7"/>
      <c r="AD8745" s="1"/>
      <c r="AE8745" s="1"/>
      <c r="AG8745" s="7"/>
      <c r="AH8745" s="7"/>
      <c r="AI8745" s="7"/>
      <c r="IU8745" s="11"/>
      <c r="IV8745" s="11"/>
      <c r="IW8745" s="11"/>
      <c r="AMI8745" s="12"/>
      <c r="AMJ8745" s="12"/>
      <c r="AMK8745" s="12"/>
    </row>
    <row r="8746" spans="1:1025">
      <c r="A8746" s="23">
        <v>2</v>
      </c>
      <c r="B8746" s="23">
        <v>2007</v>
      </c>
      <c r="C8746" s="24">
        <v>151.1953</v>
      </c>
      <c r="D8746" s="24">
        <v>-48.058300000000003</v>
      </c>
      <c r="E8746" s="24">
        <v>175</v>
      </c>
      <c r="F8746" s="27">
        <v>0.122362869198312</v>
      </c>
      <c r="G8746" s="24" t="s">
        <v>235</v>
      </c>
      <c r="H8746" s="1"/>
      <c r="I8746" s="1"/>
      <c r="AA8746" s="7"/>
      <c r="AB8746" s="7"/>
      <c r="AD8746" s="1"/>
      <c r="AE8746" s="1"/>
      <c r="AG8746" s="7"/>
      <c r="AH8746" s="7"/>
      <c r="AI8746" s="7"/>
      <c r="IU8746" s="11"/>
      <c r="IV8746" s="11"/>
      <c r="IW8746" s="11"/>
      <c r="AMI8746" s="12"/>
      <c r="AMJ8746" s="12"/>
      <c r="AMK8746" s="12"/>
    </row>
    <row r="8747" spans="1:1025">
      <c r="A8747" s="23">
        <v>2</v>
      </c>
      <c r="B8747" s="23">
        <v>2007</v>
      </c>
      <c r="C8747" s="24">
        <v>151.1953</v>
      </c>
      <c r="D8747" s="24">
        <v>-48.058300000000003</v>
      </c>
      <c r="E8747" s="24">
        <v>150</v>
      </c>
      <c r="F8747" s="27">
        <v>0.105485232067511</v>
      </c>
      <c r="G8747" s="24" t="s">
        <v>235</v>
      </c>
      <c r="H8747" s="1"/>
      <c r="I8747" s="1"/>
      <c r="AA8747" s="7"/>
      <c r="AB8747" s="7"/>
      <c r="AD8747" s="1"/>
      <c r="AE8747" s="1"/>
      <c r="AG8747" s="7"/>
      <c r="AH8747" s="7"/>
      <c r="AI8747" s="7"/>
      <c r="IU8747" s="11"/>
      <c r="IV8747" s="11"/>
      <c r="IW8747" s="11"/>
      <c r="AMI8747" s="12"/>
      <c r="AMJ8747" s="12"/>
      <c r="AMK8747" s="12"/>
    </row>
    <row r="8748" spans="1:1025">
      <c r="A8748" s="23">
        <v>2</v>
      </c>
      <c r="B8748" s="23">
        <v>2007</v>
      </c>
      <c r="C8748" s="24">
        <v>151.1953</v>
      </c>
      <c r="D8748" s="24">
        <v>-48.058300000000003</v>
      </c>
      <c r="E8748" s="24">
        <v>125</v>
      </c>
      <c r="F8748" s="27">
        <v>0.139240506329114</v>
      </c>
      <c r="G8748" s="24" t="s">
        <v>235</v>
      </c>
      <c r="H8748" s="1"/>
      <c r="I8748" s="1"/>
      <c r="AA8748" s="7"/>
      <c r="AB8748" s="7"/>
      <c r="AD8748" s="1"/>
      <c r="AE8748" s="1"/>
      <c r="AG8748" s="7"/>
      <c r="AH8748" s="7"/>
      <c r="AI8748" s="7"/>
      <c r="IU8748" s="11"/>
      <c r="IV8748" s="11"/>
      <c r="IW8748" s="11"/>
      <c r="AMI8748" s="12"/>
      <c r="AMJ8748" s="12"/>
      <c r="AMK8748" s="12"/>
    </row>
    <row r="8749" spans="1:1025">
      <c r="A8749" s="23">
        <v>2</v>
      </c>
      <c r="B8749" s="23">
        <v>2007</v>
      </c>
      <c r="C8749" s="24">
        <v>151.1953</v>
      </c>
      <c r="D8749" s="24">
        <v>-48.058300000000003</v>
      </c>
      <c r="E8749" s="24">
        <v>100</v>
      </c>
      <c r="F8749" s="27">
        <v>0.183544303797468</v>
      </c>
      <c r="G8749" s="24" t="s">
        <v>235</v>
      </c>
      <c r="H8749" s="1"/>
      <c r="I8749" s="1"/>
      <c r="AA8749" s="7"/>
      <c r="AB8749" s="7"/>
      <c r="AD8749" s="1"/>
      <c r="AE8749" s="1"/>
      <c r="AG8749" s="7"/>
      <c r="AH8749" s="7"/>
      <c r="AI8749" s="7"/>
      <c r="IU8749" s="11"/>
      <c r="IV8749" s="11"/>
      <c r="IW8749" s="11"/>
      <c r="AMI8749" s="12"/>
      <c r="AMJ8749" s="12"/>
      <c r="AMK8749" s="12"/>
    </row>
    <row r="8750" spans="1:1025">
      <c r="A8750" s="23">
        <v>2</v>
      </c>
      <c r="B8750" s="23">
        <v>2007</v>
      </c>
      <c r="C8750" s="24">
        <v>151.1953</v>
      </c>
      <c r="D8750" s="24">
        <v>-48.058300000000003</v>
      </c>
      <c r="E8750" s="24">
        <v>75</v>
      </c>
      <c r="F8750" s="27">
        <v>0.215189873417721</v>
      </c>
      <c r="G8750" s="24" t="s">
        <v>235</v>
      </c>
      <c r="H8750" s="1"/>
      <c r="I8750" s="1"/>
      <c r="AA8750" s="7"/>
      <c r="AB8750" s="7"/>
      <c r="AD8750" s="1"/>
      <c r="AE8750" s="1"/>
      <c r="AG8750" s="7"/>
      <c r="AH8750" s="7"/>
      <c r="AI8750" s="7"/>
      <c r="IU8750" s="11"/>
      <c r="IV8750" s="11"/>
      <c r="IW8750" s="11"/>
      <c r="AMI8750" s="12"/>
      <c r="AMJ8750" s="12"/>
      <c r="AMK8750" s="12"/>
    </row>
    <row r="8751" spans="1:1025">
      <c r="A8751" s="23">
        <v>2</v>
      </c>
      <c r="B8751" s="23">
        <v>2007</v>
      </c>
      <c r="C8751" s="24">
        <v>151.1953</v>
      </c>
      <c r="D8751" s="24">
        <v>-48.058300000000003</v>
      </c>
      <c r="E8751" s="24">
        <v>60</v>
      </c>
      <c r="F8751" s="27">
        <v>0.19409282700421901</v>
      </c>
      <c r="G8751" s="24" t="s">
        <v>235</v>
      </c>
      <c r="H8751" s="1"/>
      <c r="I8751" s="1"/>
      <c r="AA8751" s="7"/>
      <c r="AB8751" s="7"/>
      <c r="AD8751" s="1"/>
      <c r="AE8751" s="1"/>
      <c r="AG8751" s="7"/>
      <c r="AH8751" s="7"/>
      <c r="AI8751" s="7"/>
      <c r="IU8751" s="11"/>
      <c r="IV8751" s="11"/>
      <c r="IW8751" s="11"/>
      <c r="AMI8751" s="12"/>
      <c r="AMJ8751" s="12"/>
      <c r="AMK8751" s="12"/>
    </row>
    <row r="8752" spans="1:1025">
      <c r="A8752" s="23">
        <v>2</v>
      </c>
      <c r="B8752" s="23">
        <v>2007</v>
      </c>
      <c r="C8752" s="24">
        <v>151.1953</v>
      </c>
      <c r="D8752" s="24">
        <v>-48.058300000000003</v>
      </c>
      <c r="E8752" s="24">
        <v>40</v>
      </c>
      <c r="F8752" s="27">
        <v>0.15611814345991601</v>
      </c>
      <c r="G8752" s="24" t="s">
        <v>235</v>
      </c>
      <c r="H8752" s="1"/>
      <c r="I8752" s="1"/>
      <c r="AA8752" s="7"/>
      <c r="AB8752" s="7"/>
      <c r="AD8752" s="1"/>
      <c r="AE8752" s="1"/>
      <c r="AG8752" s="7"/>
      <c r="AH8752" s="7"/>
      <c r="AI8752" s="7"/>
      <c r="IU8752" s="11"/>
      <c r="IV8752" s="11"/>
      <c r="IW8752" s="11"/>
      <c r="AMI8752" s="12"/>
      <c r="AMJ8752" s="12"/>
      <c r="AMK8752" s="12"/>
    </row>
    <row r="8753" spans="1:1025">
      <c r="A8753" s="23">
        <v>2</v>
      </c>
      <c r="B8753" s="23">
        <v>2007</v>
      </c>
      <c r="C8753" s="24">
        <v>151.1953</v>
      </c>
      <c r="D8753" s="24">
        <v>-48.058300000000003</v>
      </c>
      <c r="E8753" s="24">
        <v>25</v>
      </c>
      <c r="F8753" s="27">
        <v>0.20675105485232101</v>
      </c>
      <c r="G8753" s="24" t="s">
        <v>235</v>
      </c>
      <c r="H8753" s="1"/>
      <c r="I8753" s="1"/>
      <c r="AA8753" s="7"/>
      <c r="AB8753" s="7"/>
      <c r="AD8753" s="1"/>
      <c r="AE8753" s="1"/>
      <c r="AG8753" s="7"/>
      <c r="AH8753" s="7"/>
      <c r="AI8753" s="7"/>
      <c r="IU8753" s="11"/>
      <c r="IV8753" s="11"/>
      <c r="IW8753" s="11"/>
      <c r="AMI8753" s="12"/>
      <c r="AMJ8753" s="12"/>
      <c r="AMK8753" s="12"/>
    </row>
    <row r="8754" spans="1:1025">
      <c r="A8754" s="23">
        <v>2</v>
      </c>
      <c r="B8754" s="23">
        <v>2007</v>
      </c>
      <c r="C8754" s="24">
        <v>151.1953</v>
      </c>
      <c r="D8754" s="24">
        <v>-48.058300000000003</v>
      </c>
      <c r="E8754" s="24">
        <v>15</v>
      </c>
      <c r="F8754" s="27">
        <v>0.151898734177215</v>
      </c>
      <c r="G8754" s="24" t="s">
        <v>235</v>
      </c>
      <c r="H8754" s="1"/>
      <c r="I8754" s="1"/>
      <c r="AA8754" s="7"/>
      <c r="AB8754" s="7"/>
      <c r="AD8754" s="1"/>
      <c r="AE8754" s="1"/>
      <c r="AG8754" s="7"/>
      <c r="AH8754" s="7"/>
      <c r="AI8754" s="7"/>
      <c r="IU8754" s="11"/>
      <c r="IV8754" s="11"/>
      <c r="IW8754" s="11"/>
      <c r="AMI8754" s="12"/>
      <c r="AMJ8754" s="12"/>
      <c r="AMK8754" s="12"/>
    </row>
    <row r="8755" spans="1:1025">
      <c r="A8755" s="23">
        <v>2</v>
      </c>
      <c r="B8755" s="23">
        <v>2007</v>
      </c>
      <c r="C8755" s="24">
        <v>153.1763</v>
      </c>
      <c r="D8755" s="24">
        <v>-45.548299999999998</v>
      </c>
      <c r="E8755" s="24">
        <v>1000</v>
      </c>
      <c r="F8755" s="27">
        <v>0.31185031185031298</v>
      </c>
      <c r="G8755" s="24" t="s">
        <v>235</v>
      </c>
      <c r="H8755" s="1"/>
      <c r="I8755" s="1"/>
      <c r="AA8755" s="7"/>
      <c r="AB8755" s="7"/>
      <c r="AD8755" s="1"/>
      <c r="AE8755" s="1"/>
      <c r="AG8755" s="7"/>
      <c r="AH8755" s="7"/>
      <c r="AI8755" s="7"/>
      <c r="IU8755" s="11"/>
      <c r="IV8755" s="11"/>
      <c r="IW8755" s="11"/>
      <c r="AMI8755" s="12"/>
      <c r="AMJ8755" s="12"/>
      <c r="AMK8755" s="12"/>
    </row>
    <row r="8756" spans="1:1025">
      <c r="A8756" s="23">
        <v>2</v>
      </c>
      <c r="B8756" s="23">
        <v>2007</v>
      </c>
      <c r="C8756" s="24">
        <v>153.1763</v>
      </c>
      <c r="D8756" s="24">
        <v>-45.548299999999998</v>
      </c>
      <c r="E8756" s="24">
        <v>700</v>
      </c>
      <c r="F8756" s="27">
        <v>0.29106029106029202</v>
      </c>
      <c r="G8756" s="24" t="s">
        <v>235</v>
      </c>
      <c r="H8756" s="1"/>
      <c r="I8756" s="1"/>
      <c r="AA8756" s="7"/>
      <c r="AB8756" s="7"/>
      <c r="AD8756" s="1"/>
      <c r="AE8756" s="1"/>
      <c r="AG8756" s="7"/>
      <c r="AH8756" s="7"/>
      <c r="AI8756" s="7"/>
      <c r="IU8756" s="11"/>
      <c r="IV8756" s="11"/>
      <c r="IW8756" s="11"/>
      <c r="AMI8756" s="12"/>
      <c r="AMJ8756" s="12"/>
      <c r="AMK8756" s="12"/>
    </row>
    <row r="8757" spans="1:1025">
      <c r="A8757" s="23">
        <v>2</v>
      </c>
      <c r="B8757" s="23">
        <v>2007</v>
      </c>
      <c r="C8757" s="24">
        <v>153.1763</v>
      </c>
      <c r="D8757" s="24">
        <v>-45.548299999999998</v>
      </c>
      <c r="E8757" s="24">
        <v>500</v>
      </c>
      <c r="F8757" s="27">
        <v>0.30145530145530303</v>
      </c>
      <c r="G8757" s="24" t="s">
        <v>235</v>
      </c>
      <c r="H8757" s="1"/>
      <c r="I8757" s="1"/>
      <c r="AA8757" s="7"/>
      <c r="AB8757" s="7"/>
      <c r="AD8757" s="1"/>
      <c r="AE8757" s="1"/>
      <c r="AG8757" s="7"/>
      <c r="AH8757" s="7"/>
      <c r="AI8757" s="7"/>
      <c r="IU8757" s="11"/>
      <c r="IV8757" s="11"/>
      <c r="IW8757" s="11"/>
      <c r="AMI8757" s="12"/>
      <c r="AMJ8757" s="12"/>
      <c r="AMK8757" s="12"/>
    </row>
    <row r="8758" spans="1:1025">
      <c r="A8758" s="23">
        <v>2</v>
      </c>
      <c r="B8758" s="23">
        <v>2007</v>
      </c>
      <c r="C8758" s="24">
        <v>153.1763</v>
      </c>
      <c r="D8758" s="24">
        <v>-45.548299999999998</v>
      </c>
      <c r="E8758" s="24">
        <v>300</v>
      </c>
      <c r="F8758" s="27">
        <v>0.29452529452529602</v>
      </c>
      <c r="G8758" s="24" t="s">
        <v>235</v>
      </c>
      <c r="H8758" s="1"/>
      <c r="I8758" s="1"/>
      <c r="AA8758" s="7"/>
      <c r="AB8758" s="7"/>
      <c r="AD8758" s="1"/>
      <c r="AE8758" s="1"/>
      <c r="AG8758" s="7"/>
      <c r="AH8758" s="7"/>
      <c r="AI8758" s="7"/>
      <c r="IU8758" s="11"/>
      <c r="IV8758" s="11"/>
      <c r="IW8758" s="11"/>
      <c r="AMI8758" s="12"/>
      <c r="AMJ8758" s="12"/>
      <c r="AMK8758" s="12"/>
    </row>
    <row r="8759" spans="1:1025">
      <c r="A8759" s="23">
        <v>2</v>
      </c>
      <c r="B8759" s="23">
        <v>2007</v>
      </c>
      <c r="C8759" s="24">
        <v>153.1763</v>
      </c>
      <c r="D8759" s="24">
        <v>-45.548299999999998</v>
      </c>
      <c r="E8759" s="24">
        <v>200</v>
      </c>
      <c r="F8759" s="27">
        <v>0.29799029799029902</v>
      </c>
      <c r="G8759" s="24" t="s">
        <v>235</v>
      </c>
      <c r="H8759" s="1"/>
      <c r="I8759" s="1"/>
      <c r="AA8759" s="7"/>
      <c r="AB8759" s="7"/>
      <c r="AD8759" s="1"/>
      <c r="AE8759" s="1"/>
      <c r="AG8759" s="7"/>
      <c r="AH8759" s="7"/>
      <c r="AI8759" s="7"/>
      <c r="IU8759" s="11"/>
      <c r="IV8759" s="11"/>
      <c r="IW8759" s="11"/>
      <c r="AMI8759" s="12"/>
      <c r="AMJ8759" s="12"/>
      <c r="AMK8759" s="12"/>
    </row>
    <row r="8760" spans="1:1025">
      <c r="A8760" s="23">
        <v>2</v>
      </c>
      <c r="B8760" s="23">
        <v>2007</v>
      </c>
      <c r="C8760" s="24">
        <v>153.1763</v>
      </c>
      <c r="D8760" s="24">
        <v>-45.548299999999998</v>
      </c>
      <c r="E8760" s="24">
        <v>150</v>
      </c>
      <c r="F8760" s="27">
        <v>0.26680526680526701</v>
      </c>
      <c r="G8760" s="24" t="s">
        <v>235</v>
      </c>
      <c r="H8760" s="1"/>
      <c r="I8760" s="1"/>
      <c r="AA8760" s="7"/>
      <c r="AB8760" s="7"/>
      <c r="AD8760" s="1"/>
      <c r="AE8760" s="1"/>
      <c r="AG8760" s="7"/>
      <c r="AH8760" s="7"/>
      <c r="AI8760" s="7"/>
      <c r="IU8760" s="11"/>
      <c r="IV8760" s="11"/>
      <c r="IW8760" s="11"/>
      <c r="AMI8760" s="12"/>
      <c r="AMJ8760" s="12"/>
      <c r="AMK8760" s="12"/>
    </row>
    <row r="8761" spans="1:1025">
      <c r="A8761" s="23">
        <v>2</v>
      </c>
      <c r="B8761" s="23">
        <v>2007</v>
      </c>
      <c r="C8761" s="24">
        <v>153.1763</v>
      </c>
      <c r="D8761" s="24">
        <v>-45.548299999999998</v>
      </c>
      <c r="E8761" s="24">
        <v>100</v>
      </c>
      <c r="F8761" s="27">
        <v>0.31</v>
      </c>
      <c r="G8761" s="24" t="s">
        <v>235</v>
      </c>
      <c r="H8761" s="1"/>
      <c r="I8761" s="1"/>
      <c r="AA8761" s="7"/>
      <c r="AB8761" s="7"/>
      <c r="AD8761" s="1"/>
      <c r="AE8761" s="1"/>
      <c r="AG8761" s="7"/>
      <c r="AH8761" s="7"/>
      <c r="AI8761" s="7"/>
      <c r="IU8761" s="11"/>
      <c r="IV8761" s="11"/>
      <c r="IW8761" s="11"/>
      <c r="AMI8761" s="12"/>
      <c r="AMJ8761" s="12"/>
      <c r="AMK8761" s="12"/>
    </row>
    <row r="8762" spans="1:1025">
      <c r="A8762" s="23">
        <v>2</v>
      </c>
      <c r="B8762" s="23">
        <v>2007</v>
      </c>
      <c r="C8762" s="24">
        <v>153.1763</v>
      </c>
      <c r="D8762" s="24">
        <v>-45.548299999999998</v>
      </c>
      <c r="E8762" s="24">
        <v>75</v>
      </c>
      <c r="F8762" s="27">
        <v>0.36</v>
      </c>
      <c r="G8762" s="24" t="s">
        <v>235</v>
      </c>
      <c r="H8762" s="1"/>
      <c r="I8762" s="1"/>
      <c r="AA8762" s="7"/>
      <c r="AB8762" s="7"/>
      <c r="AD8762" s="1"/>
      <c r="AE8762" s="1"/>
      <c r="AG8762" s="7"/>
      <c r="AH8762" s="7"/>
      <c r="AI8762" s="7"/>
      <c r="IU8762" s="11"/>
      <c r="IV8762" s="11"/>
      <c r="IW8762" s="11"/>
      <c r="AMI8762" s="12"/>
      <c r="AMJ8762" s="12"/>
      <c r="AMK8762" s="12"/>
    </row>
    <row r="8763" spans="1:1025">
      <c r="A8763" s="23">
        <v>2</v>
      </c>
      <c r="B8763" s="23">
        <v>2007</v>
      </c>
      <c r="C8763" s="24">
        <v>153.1763</v>
      </c>
      <c r="D8763" s="24">
        <v>-45.548299999999998</v>
      </c>
      <c r="E8763" s="24">
        <v>50</v>
      </c>
      <c r="F8763" s="27">
        <v>0.38</v>
      </c>
      <c r="G8763" s="24" t="s">
        <v>235</v>
      </c>
      <c r="H8763" s="1"/>
      <c r="I8763" s="1"/>
      <c r="AA8763" s="7"/>
      <c r="AB8763" s="7"/>
      <c r="AD8763" s="1"/>
      <c r="AE8763" s="1"/>
      <c r="AG8763" s="7"/>
      <c r="AH8763" s="7"/>
      <c r="AI8763" s="7"/>
      <c r="IU8763" s="11"/>
      <c r="IV8763" s="11"/>
      <c r="IW8763" s="11"/>
      <c r="AMI8763" s="12"/>
      <c r="AMJ8763" s="12"/>
      <c r="AMK8763" s="12"/>
    </row>
    <row r="8764" spans="1:1025">
      <c r="A8764" s="23">
        <v>2</v>
      </c>
      <c r="B8764" s="23">
        <v>2007</v>
      </c>
      <c r="C8764" s="24">
        <v>153.1763</v>
      </c>
      <c r="D8764" s="24">
        <v>-45.548299999999998</v>
      </c>
      <c r="E8764" s="24">
        <v>25</v>
      </c>
      <c r="F8764" s="27">
        <v>0.4</v>
      </c>
      <c r="G8764" s="24" t="s">
        <v>235</v>
      </c>
      <c r="H8764" s="1"/>
      <c r="I8764" s="1"/>
      <c r="AA8764" s="7"/>
      <c r="AB8764" s="7"/>
      <c r="AD8764" s="1"/>
      <c r="AE8764" s="1"/>
      <c r="AG8764" s="7"/>
      <c r="AH8764" s="7"/>
      <c r="AI8764" s="7"/>
      <c r="IU8764" s="11"/>
      <c r="IV8764" s="11"/>
      <c r="IW8764" s="11"/>
      <c r="AMI8764" s="12"/>
      <c r="AMJ8764" s="12"/>
      <c r="AMK8764" s="12"/>
    </row>
    <row r="8765" spans="1:1025">
      <c r="A8765" s="23">
        <v>2</v>
      </c>
      <c r="B8765" s="23">
        <v>2007</v>
      </c>
      <c r="C8765" s="24">
        <v>153.1763</v>
      </c>
      <c r="D8765" s="24">
        <v>-45.548299999999998</v>
      </c>
      <c r="E8765" s="24">
        <v>15</v>
      </c>
      <c r="F8765" s="27">
        <v>0.39501039501039598</v>
      </c>
      <c r="G8765" s="24" t="s">
        <v>235</v>
      </c>
      <c r="H8765" s="1"/>
      <c r="I8765" s="1"/>
      <c r="AA8765" s="7"/>
      <c r="AB8765" s="7"/>
      <c r="AD8765" s="1"/>
      <c r="AE8765" s="1"/>
      <c r="AG8765" s="7"/>
      <c r="AH8765" s="7"/>
      <c r="AI8765" s="7"/>
      <c r="IU8765" s="11"/>
      <c r="IV8765" s="11"/>
      <c r="IW8765" s="11"/>
      <c r="AMI8765" s="12"/>
      <c r="AMJ8765" s="12"/>
      <c r="AMK8765" s="12"/>
    </row>
    <row r="8766" spans="1:1025">
      <c r="A8766" s="23">
        <v>2</v>
      </c>
      <c r="B8766" s="23">
        <v>2007</v>
      </c>
      <c r="C8766" s="24">
        <v>153.34180000000001</v>
      </c>
      <c r="D8766" s="24">
        <v>-45.452199999999998</v>
      </c>
      <c r="E8766" s="24">
        <v>150</v>
      </c>
      <c r="F8766" s="27">
        <v>0.31</v>
      </c>
      <c r="G8766" s="24" t="s">
        <v>235</v>
      </c>
      <c r="H8766" s="1"/>
      <c r="I8766" s="1"/>
      <c r="AA8766" s="7"/>
      <c r="AB8766" s="7"/>
      <c r="AD8766" s="1"/>
      <c r="AE8766" s="1"/>
      <c r="AG8766" s="7"/>
      <c r="AH8766" s="7"/>
      <c r="AI8766" s="7"/>
      <c r="IU8766" s="11"/>
      <c r="IV8766" s="11"/>
      <c r="IW8766" s="11"/>
      <c r="AMI8766" s="12"/>
      <c r="AMJ8766" s="12"/>
      <c r="AMK8766" s="12"/>
    </row>
    <row r="8767" spans="1:1025">
      <c r="A8767" s="23">
        <v>2</v>
      </c>
      <c r="B8767" s="23">
        <v>2007</v>
      </c>
      <c r="C8767" s="24">
        <v>153.34180000000001</v>
      </c>
      <c r="D8767" s="24">
        <v>-45.452199999999998</v>
      </c>
      <c r="E8767" s="24">
        <v>125</v>
      </c>
      <c r="F8767" s="27">
        <v>0.33</v>
      </c>
      <c r="G8767" s="24" t="s">
        <v>235</v>
      </c>
      <c r="H8767" s="1"/>
      <c r="I8767" s="1"/>
      <c r="AA8767" s="7"/>
      <c r="AB8767" s="7"/>
      <c r="AD8767" s="1"/>
      <c r="AE8767" s="1"/>
      <c r="AG8767" s="7"/>
      <c r="AH8767" s="7"/>
      <c r="AI8767" s="7"/>
      <c r="IU8767" s="11"/>
      <c r="IV8767" s="11"/>
      <c r="IW8767" s="11"/>
      <c r="AMI8767" s="12"/>
      <c r="AMJ8767" s="12"/>
      <c r="AMK8767" s="12"/>
    </row>
    <row r="8768" spans="1:1025">
      <c r="A8768" s="23">
        <v>2</v>
      </c>
      <c r="B8768" s="23">
        <v>2007</v>
      </c>
      <c r="C8768" s="24">
        <v>153.34180000000001</v>
      </c>
      <c r="D8768" s="24">
        <v>-45.452199999999998</v>
      </c>
      <c r="E8768" s="24">
        <v>100</v>
      </c>
      <c r="F8768" s="27">
        <v>0.36</v>
      </c>
      <c r="G8768" s="24" t="s">
        <v>235</v>
      </c>
      <c r="H8768" s="1"/>
      <c r="I8768" s="1"/>
      <c r="AA8768" s="7"/>
      <c r="AB8768" s="7"/>
      <c r="AD8768" s="1"/>
      <c r="AE8768" s="1"/>
      <c r="AG8768" s="7"/>
      <c r="AH8768" s="7"/>
      <c r="AI8768" s="7"/>
      <c r="IU8768" s="11"/>
      <c r="IV8768" s="11"/>
      <c r="IW8768" s="11"/>
      <c r="AMI8768" s="12"/>
      <c r="AMJ8768" s="12"/>
      <c r="AMK8768" s="12"/>
    </row>
    <row r="8769" spans="1:1025">
      <c r="A8769" s="23">
        <v>2</v>
      </c>
      <c r="B8769" s="23">
        <v>2007</v>
      </c>
      <c r="C8769" s="24">
        <v>153.34180000000001</v>
      </c>
      <c r="D8769" s="24">
        <v>-45.452199999999998</v>
      </c>
      <c r="E8769" s="24">
        <v>75</v>
      </c>
      <c r="F8769" s="27">
        <v>0.33</v>
      </c>
      <c r="G8769" s="24" t="s">
        <v>235</v>
      </c>
      <c r="H8769" s="1"/>
      <c r="I8769" s="1"/>
      <c r="AA8769" s="7"/>
      <c r="AB8769" s="7"/>
      <c r="AD8769" s="1"/>
      <c r="AE8769" s="1"/>
      <c r="AG8769" s="7"/>
      <c r="AH8769" s="7"/>
      <c r="AI8769" s="7"/>
      <c r="IU8769" s="11"/>
      <c r="IV8769" s="11"/>
      <c r="IW8769" s="11"/>
      <c r="AMI8769" s="12"/>
      <c r="AMJ8769" s="12"/>
      <c r="AMK8769" s="12"/>
    </row>
    <row r="8770" spans="1:1025">
      <c r="A8770" s="23">
        <v>2</v>
      </c>
      <c r="B8770" s="23">
        <v>2007</v>
      </c>
      <c r="C8770" s="24">
        <v>153.34180000000001</v>
      </c>
      <c r="D8770" s="24">
        <v>-45.452199999999998</v>
      </c>
      <c r="E8770" s="24">
        <v>50</v>
      </c>
      <c r="F8770" s="27">
        <v>0.41</v>
      </c>
      <c r="G8770" s="24" t="s">
        <v>235</v>
      </c>
      <c r="H8770" s="1"/>
      <c r="I8770" s="1"/>
      <c r="AA8770" s="7"/>
      <c r="AB8770" s="7"/>
      <c r="AD8770" s="1"/>
      <c r="AE8770" s="1"/>
      <c r="AG8770" s="7"/>
      <c r="AH8770" s="7"/>
      <c r="AI8770" s="7"/>
      <c r="IU8770" s="11"/>
      <c r="IV8770" s="11"/>
      <c r="IW8770" s="11"/>
      <c r="AMI8770" s="12"/>
      <c r="AMJ8770" s="12"/>
      <c r="AMK8770" s="12"/>
    </row>
    <row r="8771" spans="1:1025">
      <c r="A8771" s="23">
        <v>2</v>
      </c>
      <c r="B8771" s="23">
        <v>2007</v>
      </c>
      <c r="C8771" s="24">
        <v>153.34180000000001</v>
      </c>
      <c r="D8771" s="24">
        <v>-45.452199999999998</v>
      </c>
      <c r="E8771" s="24">
        <v>25</v>
      </c>
      <c r="F8771" s="27">
        <v>0.37</v>
      </c>
      <c r="G8771" s="24" t="s">
        <v>235</v>
      </c>
      <c r="H8771" s="1"/>
      <c r="I8771" s="1"/>
      <c r="AA8771" s="7"/>
      <c r="AB8771" s="7"/>
      <c r="AD8771" s="1"/>
      <c r="AE8771" s="1"/>
      <c r="AG8771" s="7"/>
      <c r="AH8771" s="7"/>
      <c r="AI8771" s="7"/>
      <c r="IU8771" s="11"/>
      <c r="IV8771" s="11"/>
      <c r="IW8771" s="11"/>
      <c r="AMI8771" s="12"/>
      <c r="AMJ8771" s="12"/>
      <c r="AMK8771" s="12"/>
    </row>
    <row r="8772" spans="1:1025">
      <c r="A8772" s="23">
        <v>2</v>
      </c>
      <c r="B8772" s="23">
        <v>2007</v>
      </c>
      <c r="C8772" s="24">
        <v>153.34180000000001</v>
      </c>
      <c r="D8772" s="24">
        <v>-45.452199999999998</v>
      </c>
      <c r="E8772" s="24">
        <v>15</v>
      </c>
      <c r="F8772" s="27">
        <v>0.42</v>
      </c>
      <c r="G8772" s="24" t="s">
        <v>235</v>
      </c>
      <c r="H8772" s="1"/>
      <c r="I8772" s="1"/>
      <c r="AA8772" s="7"/>
      <c r="AB8772" s="7"/>
      <c r="AD8772" s="1"/>
      <c r="AE8772" s="1"/>
      <c r="AG8772" s="7"/>
      <c r="AH8772" s="7"/>
      <c r="AI8772" s="7"/>
      <c r="IU8772" s="11"/>
      <c r="IV8772" s="11"/>
      <c r="IW8772" s="11"/>
      <c r="AMI8772" s="12"/>
      <c r="AMJ8772" s="12"/>
      <c r="AMK8772" s="12"/>
    </row>
    <row r="8773" spans="1:1025">
      <c r="A8773" s="23">
        <v>2</v>
      </c>
      <c r="B8773" s="23">
        <v>2007</v>
      </c>
      <c r="C8773" s="24">
        <v>153.22620000000001</v>
      </c>
      <c r="D8773" s="24">
        <v>-45.106699999999996</v>
      </c>
      <c r="E8773" s="24">
        <v>500</v>
      </c>
      <c r="F8773" s="27">
        <v>0.35</v>
      </c>
      <c r="G8773" s="24" t="s">
        <v>235</v>
      </c>
      <c r="H8773" s="1"/>
      <c r="I8773" s="1"/>
      <c r="AA8773" s="7"/>
      <c r="AB8773" s="7"/>
      <c r="AD8773" s="1"/>
      <c r="AE8773" s="1"/>
      <c r="AG8773" s="7"/>
      <c r="AH8773" s="7"/>
      <c r="AI8773" s="7"/>
      <c r="IU8773" s="11"/>
      <c r="IV8773" s="11"/>
      <c r="IW8773" s="11"/>
      <c r="AMI8773" s="12"/>
      <c r="AMJ8773" s="12"/>
      <c r="AMK8773" s="12"/>
    </row>
    <row r="8774" spans="1:1025">
      <c r="A8774" s="23">
        <v>2</v>
      </c>
      <c r="B8774" s="23">
        <v>2007</v>
      </c>
      <c r="C8774" s="24">
        <v>153.22620000000001</v>
      </c>
      <c r="D8774" s="24">
        <v>-45.106699999999996</v>
      </c>
      <c r="E8774" s="24">
        <v>300</v>
      </c>
      <c r="F8774" s="27">
        <v>0.34</v>
      </c>
      <c r="G8774" s="24" t="s">
        <v>235</v>
      </c>
      <c r="H8774" s="1"/>
      <c r="I8774" s="1"/>
      <c r="AA8774" s="7"/>
      <c r="AB8774" s="7"/>
      <c r="AD8774" s="1"/>
      <c r="AE8774" s="1"/>
      <c r="AG8774" s="7"/>
      <c r="AH8774" s="7"/>
      <c r="AI8774" s="7"/>
      <c r="IU8774" s="11"/>
      <c r="IV8774" s="11"/>
      <c r="IW8774" s="11"/>
      <c r="AMI8774" s="12"/>
      <c r="AMJ8774" s="12"/>
      <c r="AMK8774" s="12"/>
    </row>
    <row r="8775" spans="1:1025">
      <c r="A8775" s="23">
        <v>2</v>
      </c>
      <c r="B8775" s="23">
        <v>2007</v>
      </c>
      <c r="C8775" s="24">
        <v>153.22620000000001</v>
      </c>
      <c r="D8775" s="24">
        <v>-45.106699999999996</v>
      </c>
      <c r="E8775" s="24">
        <v>200</v>
      </c>
      <c r="F8775" s="27">
        <v>0.33</v>
      </c>
      <c r="G8775" s="24" t="s">
        <v>235</v>
      </c>
      <c r="H8775" s="1"/>
      <c r="I8775" s="1"/>
      <c r="AA8775" s="7"/>
      <c r="AB8775" s="7"/>
      <c r="AD8775" s="1"/>
      <c r="AE8775" s="1"/>
      <c r="AG8775" s="7"/>
      <c r="AH8775" s="7"/>
      <c r="AI8775" s="7"/>
      <c r="IU8775" s="11"/>
      <c r="IV8775" s="11"/>
      <c r="IW8775" s="11"/>
      <c r="AMI8775" s="12"/>
      <c r="AMJ8775" s="12"/>
      <c r="AMK8775" s="12"/>
    </row>
    <row r="8776" spans="1:1025">
      <c r="A8776" s="23">
        <v>2</v>
      </c>
      <c r="B8776" s="23">
        <v>2007</v>
      </c>
      <c r="C8776" s="24">
        <v>153.22620000000001</v>
      </c>
      <c r="D8776" s="24">
        <v>-45.106699999999996</v>
      </c>
      <c r="E8776" s="24">
        <v>150</v>
      </c>
      <c r="F8776" s="27">
        <v>0.36</v>
      </c>
      <c r="G8776" s="24" t="s">
        <v>235</v>
      </c>
      <c r="H8776" s="1"/>
      <c r="I8776" s="1"/>
      <c r="AA8776" s="7"/>
      <c r="AB8776" s="7"/>
      <c r="AD8776" s="1"/>
      <c r="AE8776" s="1"/>
      <c r="AG8776" s="7"/>
      <c r="AH8776" s="7"/>
      <c r="AI8776" s="7"/>
      <c r="IU8776" s="11"/>
      <c r="IV8776" s="11"/>
      <c r="IW8776" s="11"/>
      <c r="AMI8776" s="12"/>
      <c r="AMJ8776" s="12"/>
      <c r="AMK8776" s="12"/>
    </row>
    <row r="8777" spans="1:1025">
      <c r="A8777" s="23">
        <v>2</v>
      </c>
      <c r="B8777" s="23">
        <v>2007</v>
      </c>
      <c r="C8777" s="24">
        <v>153.22620000000001</v>
      </c>
      <c r="D8777" s="24">
        <v>-45.106699999999996</v>
      </c>
      <c r="E8777" s="24">
        <v>100</v>
      </c>
      <c r="F8777" s="27">
        <v>0.41</v>
      </c>
      <c r="G8777" s="24" t="s">
        <v>235</v>
      </c>
      <c r="H8777" s="1"/>
      <c r="I8777" s="1"/>
      <c r="AA8777" s="7"/>
      <c r="AB8777" s="7"/>
      <c r="AD8777" s="1"/>
      <c r="AE8777" s="1"/>
      <c r="AG8777" s="7"/>
      <c r="AH8777" s="7"/>
      <c r="AI8777" s="7"/>
      <c r="IU8777" s="11"/>
      <c r="IV8777" s="11"/>
      <c r="IW8777" s="11"/>
      <c r="AMI8777" s="12"/>
      <c r="AMJ8777" s="12"/>
      <c r="AMK8777" s="12"/>
    </row>
    <row r="8778" spans="1:1025">
      <c r="A8778" s="23">
        <v>2</v>
      </c>
      <c r="B8778" s="23">
        <v>2007</v>
      </c>
      <c r="C8778" s="24">
        <v>153.22620000000001</v>
      </c>
      <c r="D8778" s="24">
        <v>-45.106699999999996</v>
      </c>
      <c r="E8778" s="24">
        <v>75</v>
      </c>
      <c r="F8778" s="27">
        <v>0.39</v>
      </c>
      <c r="G8778" s="24" t="s">
        <v>235</v>
      </c>
      <c r="H8778" s="1"/>
      <c r="I8778" s="1"/>
      <c r="AA8778" s="7"/>
      <c r="AB8778" s="7"/>
      <c r="AD8778" s="1"/>
      <c r="AE8778" s="1"/>
      <c r="AG8778" s="7"/>
      <c r="AH8778" s="7"/>
      <c r="AI8778" s="7"/>
      <c r="IU8778" s="11"/>
      <c r="IV8778" s="11"/>
      <c r="IW8778" s="11"/>
      <c r="AMI8778" s="12"/>
      <c r="AMJ8778" s="12"/>
      <c r="AMK8778" s="12"/>
    </row>
    <row r="8779" spans="1:1025">
      <c r="A8779" s="23">
        <v>2</v>
      </c>
      <c r="B8779" s="23">
        <v>2007</v>
      </c>
      <c r="C8779" s="24">
        <v>153.22620000000001</v>
      </c>
      <c r="D8779" s="24">
        <v>-45.106699999999996</v>
      </c>
      <c r="E8779" s="24">
        <v>50</v>
      </c>
      <c r="F8779" s="27">
        <v>0.43</v>
      </c>
      <c r="G8779" s="24" t="s">
        <v>235</v>
      </c>
      <c r="H8779" s="1"/>
      <c r="I8779" s="1"/>
      <c r="AA8779" s="7"/>
      <c r="AB8779" s="7"/>
      <c r="AD8779" s="1"/>
      <c r="AE8779" s="1"/>
      <c r="AG8779" s="7"/>
      <c r="AH8779" s="7"/>
      <c r="AI8779" s="7"/>
      <c r="IU8779" s="11"/>
      <c r="IV8779" s="11"/>
      <c r="IW8779" s="11"/>
      <c r="AMI8779" s="12"/>
      <c r="AMJ8779" s="12"/>
      <c r="AMK8779" s="12"/>
    </row>
    <row r="8780" spans="1:1025">
      <c r="A8780" s="23">
        <v>2</v>
      </c>
      <c r="B8780" s="23">
        <v>2007</v>
      </c>
      <c r="C8780" s="24">
        <v>153.22620000000001</v>
      </c>
      <c r="D8780" s="24">
        <v>-45.106699999999996</v>
      </c>
      <c r="E8780" s="24">
        <v>25</v>
      </c>
      <c r="F8780" s="27">
        <v>0.4</v>
      </c>
      <c r="G8780" s="24" t="s">
        <v>235</v>
      </c>
      <c r="H8780" s="1"/>
      <c r="I8780" s="1"/>
      <c r="AA8780" s="7"/>
      <c r="AB8780" s="7"/>
      <c r="AD8780" s="1"/>
      <c r="AE8780" s="1"/>
      <c r="AG8780" s="7"/>
      <c r="AH8780" s="7"/>
      <c r="AI8780" s="7"/>
      <c r="IU8780" s="11"/>
      <c r="IV8780" s="11"/>
      <c r="IW8780" s="11"/>
      <c r="AMI8780" s="12"/>
      <c r="AMJ8780" s="12"/>
      <c r="AMK8780" s="12"/>
    </row>
    <row r="8781" spans="1:1025">
      <c r="A8781" s="23">
        <v>2</v>
      </c>
      <c r="B8781" s="23">
        <v>2007</v>
      </c>
      <c r="C8781" s="24">
        <v>153.22620000000001</v>
      </c>
      <c r="D8781" s="24">
        <v>-45.106699999999996</v>
      </c>
      <c r="E8781" s="24">
        <v>15</v>
      </c>
      <c r="F8781" s="27">
        <v>0.44</v>
      </c>
      <c r="G8781" s="24" t="s">
        <v>235</v>
      </c>
      <c r="H8781" s="1"/>
      <c r="I8781" s="1"/>
      <c r="AA8781" s="7"/>
      <c r="AB8781" s="7"/>
      <c r="AD8781" s="1"/>
      <c r="AE8781" s="1"/>
      <c r="AG8781" s="7"/>
      <c r="AH8781" s="7"/>
      <c r="AI8781" s="7"/>
      <c r="IU8781" s="11"/>
      <c r="IV8781" s="11"/>
      <c r="IW8781" s="11"/>
      <c r="AMI8781" s="12"/>
      <c r="AMJ8781" s="12"/>
      <c r="AMK8781" s="12"/>
    </row>
    <row r="8782" spans="1:1025">
      <c r="A8782" s="23">
        <v>2</v>
      </c>
      <c r="B8782" s="23">
        <v>2007</v>
      </c>
      <c r="C8782" s="24">
        <v>152.4932</v>
      </c>
      <c r="D8782" s="24">
        <v>-44.9345</v>
      </c>
      <c r="E8782" s="24">
        <v>700</v>
      </c>
      <c r="F8782" s="27">
        <v>0.36706349206349298</v>
      </c>
      <c r="G8782" s="24" t="s">
        <v>235</v>
      </c>
      <c r="H8782" s="1"/>
      <c r="I8782" s="1"/>
      <c r="AA8782" s="7"/>
      <c r="AB8782" s="7"/>
      <c r="AD8782" s="1"/>
      <c r="AE8782" s="1"/>
      <c r="AG8782" s="7"/>
      <c r="AH8782" s="7"/>
      <c r="AI8782" s="7"/>
      <c r="IU8782" s="11"/>
      <c r="IV8782" s="11"/>
      <c r="IW8782" s="11"/>
      <c r="AMI8782" s="12"/>
      <c r="AMJ8782" s="12"/>
      <c r="AMK8782" s="12"/>
    </row>
    <row r="8783" spans="1:1025">
      <c r="A8783" s="23">
        <v>2</v>
      </c>
      <c r="B8783" s="23">
        <v>2007</v>
      </c>
      <c r="C8783" s="24">
        <v>152.4932</v>
      </c>
      <c r="D8783" s="24">
        <v>-44.9345</v>
      </c>
      <c r="E8783" s="24">
        <v>500</v>
      </c>
      <c r="F8783" s="27">
        <v>0.50595238095238204</v>
      </c>
      <c r="G8783" s="24" t="s">
        <v>235</v>
      </c>
      <c r="H8783" s="1"/>
      <c r="I8783" s="1"/>
      <c r="AA8783" s="7"/>
      <c r="AB8783" s="7"/>
      <c r="AD8783" s="1"/>
      <c r="AE8783" s="1"/>
      <c r="AG8783" s="7"/>
      <c r="AH8783" s="7"/>
      <c r="AI8783" s="7"/>
      <c r="IU8783" s="11"/>
      <c r="IV8783" s="11"/>
      <c r="IW8783" s="11"/>
      <c r="AMI8783" s="12"/>
      <c r="AMJ8783" s="12"/>
      <c r="AMK8783" s="12"/>
    </row>
    <row r="8784" spans="1:1025">
      <c r="A8784" s="23">
        <v>2</v>
      </c>
      <c r="B8784" s="23">
        <v>2007</v>
      </c>
      <c r="C8784" s="24">
        <v>152.4932</v>
      </c>
      <c r="D8784" s="24">
        <v>-44.9345</v>
      </c>
      <c r="E8784" s="24">
        <v>300</v>
      </c>
      <c r="F8784" s="27">
        <v>0.51917989417989496</v>
      </c>
      <c r="G8784" s="24" t="s">
        <v>235</v>
      </c>
      <c r="H8784" s="1"/>
      <c r="I8784" s="1"/>
      <c r="AA8784" s="7"/>
      <c r="AB8784" s="7"/>
      <c r="AD8784" s="1"/>
      <c r="AE8784" s="1"/>
      <c r="AG8784" s="7"/>
      <c r="AH8784" s="7"/>
      <c r="AI8784" s="7"/>
      <c r="IU8784" s="11"/>
      <c r="IV8784" s="11"/>
      <c r="IW8784" s="11"/>
      <c r="AMI8784" s="12"/>
      <c r="AMJ8784" s="12"/>
      <c r="AMK8784" s="12"/>
    </row>
    <row r="8785" spans="1:1025">
      <c r="A8785" s="23">
        <v>2</v>
      </c>
      <c r="B8785" s="23">
        <v>2007</v>
      </c>
      <c r="C8785" s="24">
        <v>152.4932</v>
      </c>
      <c r="D8785" s="24">
        <v>-44.9345</v>
      </c>
      <c r="E8785" s="24">
        <v>200</v>
      </c>
      <c r="F8785" s="27">
        <v>0.53571428571428703</v>
      </c>
      <c r="G8785" s="24" t="s">
        <v>235</v>
      </c>
      <c r="H8785" s="1"/>
      <c r="I8785" s="1"/>
      <c r="AA8785" s="7"/>
      <c r="AB8785" s="7"/>
      <c r="AD8785" s="1"/>
      <c r="AE8785" s="1"/>
      <c r="AG8785" s="7"/>
      <c r="AH8785" s="7"/>
      <c r="AI8785" s="7"/>
      <c r="IU8785" s="11"/>
      <c r="IV8785" s="11"/>
      <c r="IW8785" s="11"/>
      <c r="AMI8785" s="12"/>
      <c r="AMJ8785" s="12"/>
      <c r="AMK8785" s="12"/>
    </row>
    <row r="8786" spans="1:1025">
      <c r="A8786" s="23">
        <v>2</v>
      </c>
      <c r="B8786" s="23">
        <v>2007</v>
      </c>
      <c r="C8786" s="24">
        <v>152.4932</v>
      </c>
      <c r="D8786" s="24">
        <v>-44.9345</v>
      </c>
      <c r="E8786" s="24">
        <v>150</v>
      </c>
      <c r="F8786" s="27">
        <v>0.512566137566138</v>
      </c>
      <c r="G8786" s="24" t="s">
        <v>235</v>
      </c>
      <c r="H8786" s="1"/>
      <c r="I8786" s="1"/>
      <c r="AA8786" s="7"/>
      <c r="AB8786" s="7"/>
      <c r="AD8786" s="1"/>
      <c r="AE8786" s="1"/>
      <c r="AG8786" s="7"/>
      <c r="AH8786" s="7"/>
      <c r="AI8786" s="7"/>
      <c r="IU8786" s="11"/>
      <c r="IV8786" s="11"/>
      <c r="IW8786" s="11"/>
      <c r="AMI8786" s="12"/>
      <c r="AMJ8786" s="12"/>
      <c r="AMK8786" s="12"/>
    </row>
    <row r="8787" spans="1:1025">
      <c r="A8787" s="23">
        <v>2</v>
      </c>
      <c r="B8787" s="23">
        <v>2007</v>
      </c>
      <c r="C8787" s="24">
        <v>152.4932</v>
      </c>
      <c r="D8787" s="24">
        <v>-44.9345</v>
      </c>
      <c r="E8787" s="24">
        <v>125</v>
      </c>
      <c r="F8787" s="27">
        <v>0.476190476190476</v>
      </c>
      <c r="G8787" s="24" t="s">
        <v>235</v>
      </c>
      <c r="H8787" s="1"/>
      <c r="I8787" s="1"/>
      <c r="AA8787" s="7"/>
      <c r="AB8787" s="7"/>
      <c r="AD8787" s="1"/>
      <c r="AE8787" s="1"/>
      <c r="AG8787" s="7"/>
      <c r="AH8787" s="7"/>
      <c r="AI8787" s="7"/>
      <c r="IU8787" s="11"/>
      <c r="IV8787" s="11"/>
      <c r="IW8787" s="11"/>
      <c r="AMI8787" s="12"/>
      <c r="AMJ8787" s="12"/>
      <c r="AMK8787" s="12"/>
    </row>
    <row r="8788" spans="1:1025">
      <c r="A8788" s="23">
        <v>2</v>
      </c>
      <c r="B8788" s="23">
        <v>2007</v>
      </c>
      <c r="C8788" s="24">
        <v>152.4932</v>
      </c>
      <c r="D8788" s="24">
        <v>-44.9345</v>
      </c>
      <c r="E8788" s="24">
        <v>100</v>
      </c>
      <c r="F8788" s="27">
        <v>0.51587301587301704</v>
      </c>
      <c r="G8788" s="24" t="s">
        <v>235</v>
      </c>
      <c r="H8788" s="1"/>
      <c r="I8788" s="1"/>
      <c r="AA8788" s="7"/>
      <c r="AB8788" s="7"/>
      <c r="AD8788" s="1"/>
      <c r="AE8788" s="1"/>
      <c r="AG8788" s="7"/>
      <c r="AH8788" s="7"/>
      <c r="AI8788" s="7"/>
      <c r="IU8788" s="11"/>
      <c r="IV8788" s="11"/>
      <c r="IW8788" s="11"/>
      <c r="AMI8788" s="12"/>
      <c r="AMJ8788" s="12"/>
      <c r="AMK8788" s="12"/>
    </row>
    <row r="8789" spans="1:1025">
      <c r="A8789" s="23">
        <v>2</v>
      </c>
      <c r="B8789" s="23">
        <v>2007</v>
      </c>
      <c r="C8789" s="24">
        <v>152.4932</v>
      </c>
      <c r="D8789" s="24">
        <v>-44.9345</v>
      </c>
      <c r="E8789" s="24">
        <v>75</v>
      </c>
      <c r="F8789" s="27">
        <v>0.55555555555555702</v>
      </c>
      <c r="G8789" s="24" t="s">
        <v>235</v>
      </c>
      <c r="H8789" s="1"/>
      <c r="I8789" s="1"/>
      <c r="AA8789" s="7"/>
      <c r="AB8789" s="7"/>
      <c r="AD8789" s="1"/>
      <c r="AE8789" s="1"/>
      <c r="AG8789" s="7"/>
      <c r="AH8789" s="7"/>
      <c r="AI8789" s="7"/>
      <c r="IU8789" s="11"/>
      <c r="IV8789" s="11"/>
      <c r="IW8789" s="11"/>
      <c r="AMI8789" s="12"/>
      <c r="AMJ8789" s="12"/>
      <c r="AMK8789" s="12"/>
    </row>
    <row r="8790" spans="1:1025">
      <c r="A8790" s="23">
        <v>2</v>
      </c>
      <c r="B8790" s="23">
        <v>2007</v>
      </c>
      <c r="C8790" s="24">
        <v>152.4932</v>
      </c>
      <c r="D8790" s="24">
        <v>-44.9345</v>
      </c>
      <c r="E8790" s="24">
        <v>50</v>
      </c>
      <c r="F8790" s="27">
        <v>0.68948412698412798</v>
      </c>
      <c r="G8790" s="24" t="s">
        <v>235</v>
      </c>
      <c r="H8790" s="1"/>
      <c r="I8790" s="1"/>
      <c r="AA8790" s="7"/>
      <c r="AB8790" s="7"/>
      <c r="AD8790" s="1"/>
      <c r="AE8790" s="1"/>
      <c r="AG8790" s="7"/>
      <c r="AH8790" s="7"/>
      <c r="AI8790" s="7"/>
      <c r="IU8790" s="11"/>
      <c r="IV8790" s="11"/>
      <c r="IW8790" s="11"/>
      <c r="AMI8790" s="12"/>
      <c r="AMJ8790" s="12"/>
      <c r="AMK8790" s="12"/>
    </row>
    <row r="8791" spans="1:1025">
      <c r="A8791" s="23">
        <v>2</v>
      </c>
      <c r="B8791" s="23">
        <v>2007</v>
      </c>
      <c r="C8791" s="24">
        <v>152.4932</v>
      </c>
      <c r="D8791" s="24">
        <v>-44.9345</v>
      </c>
      <c r="E8791" s="24">
        <v>25</v>
      </c>
      <c r="F8791" s="27">
        <v>0.60515873015873101</v>
      </c>
      <c r="G8791" s="24" t="s">
        <v>235</v>
      </c>
      <c r="H8791" s="1"/>
      <c r="I8791" s="1"/>
      <c r="AA8791" s="7"/>
      <c r="AB8791" s="7"/>
      <c r="AD8791" s="1"/>
      <c r="AE8791" s="1"/>
      <c r="AG8791" s="7"/>
      <c r="AH8791" s="7"/>
      <c r="AI8791" s="7"/>
      <c r="IU8791" s="11"/>
      <c r="IV8791" s="11"/>
      <c r="IW8791" s="11"/>
      <c r="AMI8791" s="12"/>
      <c r="AMJ8791" s="12"/>
      <c r="AMK8791" s="12"/>
    </row>
    <row r="8792" spans="1:1025">
      <c r="A8792" s="23">
        <v>2</v>
      </c>
      <c r="B8792" s="23">
        <v>2007</v>
      </c>
      <c r="C8792" s="24">
        <v>152.4932</v>
      </c>
      <c r="D8792" s="24">
        <v>-44.9345</v>
      </c>
      <c r="E8792" s="24">
        <v>15</v>
      </c>
      <c r="F8792" s="27">
        <v>0.625</v>
      </c>
      <c r="G8792" s="24" t="s">
        <v>235</v>
      </c>
      <c r="H8792" s="1"/>
      <c r="I8792" s="1"/>
      <c r="AA8792" s="7"/>
      <c r="AB8792" s="7"/>
      <c r="AD8792" s="1"/>
      <c r="AE8792" s="1"/>
      <c r="AG8792" s="7"/>
      <c r="AH8792" s="7"/>
      <c r="AI8792" s="7"/>
      <c r="IU8792" s="11"/>
      <c r="IV8792" s="11"/>
      <c r="IW8792" s="11"/>
      <c r="AMI8792" s="12"/>
      <c r="AMJ8792" s="12"/>
      <c r="AMK8792" s="12"/>
    </row>
    <row r="8793" spans="1:1025">
      <c r="A8793" s="23">
        <v>2</v>
      </c>
      <c r="B8793" s="23">
        <v>2007</v>
      </c>
      <c r="C8793" s="24">
        <v>153.6078</v>
      </c>
      <c r="D8793" s="24">
        <v>-45.507800000000003</v>
      </c>
      <c r="E8793" s="24">
        <v>900</v>
      </c>
      <c r="F8793" s="27">
        <v>0.33</v>
      </c>
      <c r="G8793" s="24" t="s">
        <v>235</v>
      </c>
      <c r="H8793" s="1"/>
      <c r="I8793" s="1"/>
      <c r="AA8793" s="7"/>
      <c r="AB8793" s="7"/>
      <c r="AD8793" s="1"/>
      <c r="AE8793" s="1"/>
      <c r="AG8793" s="7"/>
      <c r="AH8793" s="7"/>
      <c r="AI8793" s="7"/>
      <c r="IU8793" s="11"/>
      <c r="IV8793" s="11"/>
      <c r="IW8793" s="11"/>
      <c r="AMI8793" s="12"/>
      <c r="AMJ8793" s="12"/>
      <c r="AMK8793" s="12"/>
    </row>
    <row r="8794" spans="1:1025">
      <c r="A8794" s="23">
        <v>2</v>
      </c>
      <c r="B8794" s="23">
        <v>2007</v>
      </c>
      <c r="C8794" s="24">
        <v>153.6078</v>
      </c>
      <c r="D8794" s="24">
        <v>-45.507800000000003</v>
      </c>
      <c r="E8794" s="24">
        <v>700</v>
      </c>
      <c r="F8794" s="27">
        <v>0.38</v>
      </c>
      <c r="G8794" s="24" t="s">
        <v>235</v>
      </c>
      <c r="H8794" s="1"/>
      <c r="I8794" s="1"/>
      <c r="AA8794" s="7"/>
      <c r="AB8794" s="7"/>
      <c r="AD8794" s="1"/>
      <c r="AE8794" s="1"/>
      <c r="AG8794" s="7"/>
      <c r="AH8794" s="7"/>
      <c r="AI8794" s="7"/>
      <c r="IU8794" s="11"/>
      <c r="IV8794" s="11"/>
      <c r="IW8794" s="11"/>
      <c r="AMI8794" s="12"/>
      <c r="AMJ8794" s="12"/>
      <c r="AMK8794" s="12"/>
    </row>
    <row r="8795" spans="1:1025">
      <c r="A8795" s="23">
        <v>2</v>
      </c>
      <c r="B8795" s="23">
        <v>2007</v>
      </c>
      <c r="C8795" s="24">
        <v>153.6078</v>
      </c>
      <c r="D8795" s="24">
        <v>-45.507800000000003</v>
      </c>
      <c r="E8795" s="24">
        <v>500</v>
      </c>
      <c r="F8795" s="27">
        <v>0.38</v>
      </c>
      <c r="G8795" s="24" t="s">
        <v>235</v>
      </c>
      <c r="H8795" s="1"/>
      <c r="I8795" s="1"/>
      <c r="AA8795" s="7"/>
      <c r="AB8795" s="7"/>
      <c r="AD8795" s="1"/>
      <c r="AE8795" s="1"/>
      <c r="AG8795" s="7"/>
      <c r="AH8795" s="7"/>
      <c r="AI8795" s="7"/>
      <c r="IU8795" s="11"/>
      <c r="IV8795" s="11"/>
      <c r="IW8795" s="11"/>
      <c r="AMI8795" s="12"/>
      <c r="AMJ8795" s="12"/>
      <c r="AMK8795" s="12"/>
    </row>
    <row r="8796" spans="1:1025">
      <c r="A8796" s="23">
        <v>2</v>
      </c>
      <c r="B8796" s="23">
        <v>2007</v>
      </c>
      <c r="C8796" s="24">
        <v>153.6078</v>
      </c>
      <c r="D8796" s="24">
        <v>-45.507800000000003</v>
      </c>
      <c r="E8796" s="24">
        <v>300</v>
      </c>
      <c r="F8796" s="27">
        <v>0.3</v>
      </c>
      <c r="G8796" s="24" t="s">
        <v>235</v>
      </c>
      <c r="H8796" s="1"/>
      <c r="I8796" s="1"/>
      <c r="AA8796" s="7"/>
      <c r="AB8796" s="7"/>
      <c r="AD8796" s="1"/>
      <c r="AE8796" s="1"/>
      <c r="AG8796" s="7"/>
      <c r="AH8796" s="7"/>
      <c r="AI8796" s="7"/>
      <c r="IU8796" s="11"/>
      <c r="IV8796" s="11"/>
      <c r="IW8796" s="11"/>
      <c r="AMI8796" s="12"/>
      <c r="AMJ8796" s="12"/>
      <c r="AMK8796" s="12"/>
    </row>
    <row r="8797" spans="1:1025">
      <c r="A8797" s="23">
        <v>2</v>
      </c>
      <c r="B8797" s="23">
        <v>2007</v>
      </c>
      <c r="C8797" s="24">
        <v>153.6078</v>
      </c>
      <c r="D8797" s="24">
        <v>-45.507800000000003</v>
      </c>
      <c r="E8797" s="24">
        <v>200</v>
      </c>
      <c r="F8797" s="27">
        <v>0.29000000000000098</v>
      </c>
      <c r="G8797" s="24" t="s">
        <v>235</v>
      </c>
      <c r="H8797" s="1"/>
      <c r="I8797" s="1"/>
      <c r="AA8797" s="7"/>
      <c r="AB8797" s="7"/>
      <c r="AD8797" s="1"/>
      <c r="AE8797" s="1"/>
      <c r="AG8797" s="7"/>
      <c r="AH8797" s="7"/>
      <c r="AI8797" s="7"/>
      <c r="IU8797" s="11"/>
      <c r="IV8797" s="11"/>
      <c r="IW8797" s="11"/>
      <c r="AMI8797" s="12"/>
      <c r="AMJ8797" s="12"/>
      <c r="AMK8797" s="12"/>
    </row>
    <row r="8798" spans="1:1025">
      <c r="A8798" s="23">
        <v>2</v>
      </c>
      <c r="B8798" s="23">
        <v>2007</v>
      </c>
      <c r="C8798" s="24">
        <v>153.6078</v>
      </c>
      <c r="D8798" s="24">
        <v>-45.507800000000003</v>
      </c>
      <c r="E8798" s="24">
        <v>100</v>
      </c>
      <c r="F8798" s="27">
        <v>0.29000000000000098</v>
      </c>
      <c r="G8798" s="24" t="s">
        <v>235</v>
      </c>
      <c r="H8798" s="1"/>
      <c r="I8798" s="1"/>
      <c r="AA8798" s="7"/>
      <c r="AB8798" s="7"/>
      <c r="AD8798" s="1"/>
      <c r="AE8798" s="1"/>
      <c r="AG8798" s="7"/>
      <c r="AH8798" s="7"/>
      <c r="AI8798" s="7"/>
      <c r="IU8798" s="11"/>
      <c r="IV8798" s="11"/>
      <c r="IW8798" s="11"/>
      <c r="AMI8798" s="12"/>
      <c r="AMJ8798" s="12"/>
      <c r="AMK8798" s="12"/>
    </row>
    <row r="8799" spans="1:1025">
      <c r="A8799" s="23">
        <v>2</v>
      </c>
      <c r="B8799" s="23">
        <v>2007</v>
      </c>
      <c r="C8799" s="24">
        <v>153.67869999999999</v>
      </c>
      <c r="D8799" s="24">
        <v>-45.590299999999999</v>
      </c>
      <c r="E8799" s="24">
        <v>1000</v>
      </c>
      <c r="F8799" s="27">
        <v>0.32345013477089002</v>
      </c>
      <c r="G8799" s="24" t="s">
        <v>235</v>
      </c>
      <c r="H8799" s="1"/>
      <c r="I8799" s="1"/>
      <c r="AA8799" s="7"/>
      <c r="AB8799" s="7"/>
      <c r="AD8799" s="1"/>
      <c r="AE8799" s="1"/>
      <c r="AG8799" s="7"/>
      <c r="AH8799" s="7"/>
      <c r="AI8799" s="7"/>
      <c r="IU8799" s="11"/>
      <c r="IV8799" s="11"/>
      <c r="IW8799" s="11"/>
      <c r="AMI8799" s="12"/>
      <c r="AMJ8799" s="12"/>
      <c r="AMK8799" s="12"/>
    </row>
    <row r="8800" spans="1:1025">
      <c r="A8800" s="23">
        <v>2</v>
      </c>
      <c r="B8800" s="23">
        <v>2007</v>
      </c>
      <c r="C8800" s="24">
        <v>153.67869999999999</v>
      </c>
      <c r="D8800" s="24">
        <v>-45.590299999999999</v>
      </c>
      <c r="E8800" s="24">
        <v>700</v>
      </c>
      <c r="F8800" s="27">
        <v>0.35938903863432298</v>
      </c>
      <c r="G8800" s="24" t="s">
        <v>235</v>
      </c>
      <c r="H8800" s="1"/>
      <c r="I8800" s="1"/>
      <c r="AA8800" s="7"/>
      <c r="AB8800" s="7"/>
      <c r="AD8800" s="1"/>
      <c r="AE8800" s="1"/>
      <c r="AG8800" s="7"/>
      <c r="AH8800" s="7"/>
      <c r="AI8800" s="7"/>
      <c r="IU8800" s="11"/>
      <c r="IV8800" s="11"/>
      <c r="IW8800" s="11"/>
      <c r="AMI8800" s="12"/>
      <c r="AMJ8800" s="12"/>
      <c r="AMK8800" s="12"/>
    </row>
    <row r="8801" spans="1:1025">
      <c r="A8801" s="23">
        <v>2</v>
      </c>
      <c r="B8801" s="23">
        <v>2007</v>
      </c>
      <c r="C8801" s="24">
        <v>153.67869999999999</v>
      </c>
      <c r="D8801" s="24">
        <v>-45.590299999999999</v>
      </c>
      <c r="E8801" s="24">
        <v>500</v>
      </c>
      <c r="F8801" s="27">
        <v>0.42228212039532897</v>
      </c>
      <c r="G8801" s="24" t="s">
        <v>235</v>
      </c>
      <c r="H8801" s="1"/>
      <c r="I8801" s="1"/>
      <c r="AA8801" s="7"/>
      <c r="AB8801" s="7"/>
      <c r="AD8801" s="1"/>
      <c r="AE8801" s="1"/>
      <c r="AG8801" s="7"/>
      <c r="AH8801" s="7"/>
      <c r="AI8801" s="7"/>
      <c r="IU8801" s="11"/>
      <c r="IV8801" s="11"/>
      <c r="IW8801" s="11"/>
      <c r="AMI8801" s="12"/>
      <c r="AMJ8801" s="12"/>
      <c r="AMK8801" s="12"/>
    </row>
    <row r="8802" spans="1:1025">
      <c r="A8802" s="23">
        <v>2</v>
      </c>
      <c r="B8802" s="23">
        <v>2007</v>
      </c>
      <c r="C8802" s="24">
        <v>153.67869999999999</v>
      </c>
      <c r="D8802" s="24">
        <v>-45.590299999999999</v>
      </c>
      <c r="E8802" s="24">
        <v>300</v>
      </c>
      <c r="F8802" s="27">
        <v>0.38185085354896797</v>
      </c>
      <c r="G8802" s="24" t="s">
        <v>235</v>
      </c>
      <c r="H8802" s="1"/>
      <c r="I8802" s="1"/>
      <c r="AA8802" s="7"/>
      <c r="AB8802" s="7"/>
      <c r="AD8802" s="1"/>
      <c r="AE8802" s="1"/>
      <c r="AG8802" s="7"/>
      <c r="AH8802" s="7"/>
      <c r="AI8802" s="7"/>
      <c r="IU8802" s="11"/>
      <c r="IV8802" s="11"/>
      <c r="IW8802" s="11"/>
      <c r="AMI8802" s="12"/>
      <c r="AMJ8802" s="12"/>
      <c r="AMK8802" s="12"/>
    </row>
    <row r="8803" spans="1:1025">
      <c r="A8803" s="23">
        <v>2</v>
      </c>
      <c r="B8803" s="23">
        <v>2007</v>
      </c>
      <c r="C8803" s="24">
        <v>153.67869999999999</v>
      </c>
      <c r="D8803" s="24">
        <v>-45.590299999999999</v>
      </c>
      <c r="E8803" s="24">
        <v>200</v>
      </c>
      <c r="F8803" s="27">
        <v>0.41778975741239999</v>
      </c>
      <c r="G8803" s="24" t="s">
        <v>235</v>
      </c>
      <c r="H8803" s="1"/>
      <c r="I8803" s="1"/>
      <c r="AA8803" s="7"/>
      <c r="AB8803" s="7"/>
      <c r="AD8803" s="1"/>
      <c r="AE8803" s="1"/>
      <c r="AG8803" s="7"/>
      <c r="AH8803" s="7"/>
      <c r="AI8803" s="7"/>
      <c r="IU8803" s="11"/>
      <c r="IV8803" s="11"/>
      <c r="IW8803" s="11"/>
      <c r="AMI8803" s="12"/>
      <c r="AMJ8803" s="12"/>
      <c r="AMK8803" s="12"/>
    </row>
    <row r="8804" spans="1:1025">
      <c r="A8804" s="23">
        <v>2</v>
      </c>
      <c r="B8804" s="23">
        <v>2007</v>
      </c>
      <c r="C8804" s="24">
        <v>153.67869999999999</v>
      </c>
      <c r="D8804" s="24">
        <v>-45.590299999999999</v>
      </c>
      <c r="E8804" s="24">
        <v>150</v>
      </c>
      <c r="F8804" s="27">
        <v>0.38409703504043202</v>
      </c>
      <c r="G8804" s="24" t="s">
        <v>235</v>
      </c>
      <c r="H8804" s="1"/>
      <c r="I8804" s="1"/>
      <c r="AA8804" s="7"/>
      <c r="AB8804" s="7"/>
      <c r="AD8804" s="1"/>
      <c r="AE8804" s="1"/>
      <c r="AG8804" s="7"/>
      <c r="AH8804" s="7"/>
      <c r="AI8804" s="7"/>
      <c r="IU8804" s="11"/>
      <c r="IV8804" s="11"/>
      <c r="IW8804" s="11"/>
      <c r="AMI8804" s="12"/>
      <c r="AMJ8804" s="12"/>
      <c r="AMK8804" s="12"/>
    </row>
    <row r="8805" spans="1:1025">
      <c r="A8805" s="23">
        <v>2</v>
      </c>
      <c r="B8805" s="23">
        <v>2007</v>
      </c>
      <c r="C8805" s="24">
        <v>153.67869999999999</v>
      </c>
      <c r="D8805" s="24">
        <v>-45.590299999999999</v>
      </c>
      <c r="E8805" s="24">
        <v>100</v>
      </c>
      <c r="F8805" s="27">
        <v>0.41329739442947</v>
      </c>
      <c r="G8805" s="24" t="s">
        <v>235</v>
      </c>
      <c r="H8805" s="1"/>
      <c r="I8805" s="1"/>
      <c r="AA8805" s="7"/>
      <c r="AB8805" s="7"/>
      <c r="AD8805" s="1"/>
      <c r="AE8805" s="1"/>
      <c r="AG8805" s="7"/>
      <c r="AH8805" s="7"/>
      <c r="AI8805" s="7"/>
      <c r="IU8805" s="11"/>
      <c r="IV8805" s="11"/>
      <c r="IW8805" s="11"/>
      <c r="AMI8805" s="12"/>
      <c r="AMJ8805" s="12"/>
      <c r="AMK8805" s="12"/>
    </row>
    <row r="8806" spans="1:1025">
      <c r="A8806" s="23">
        <v>2</v>
      </c>
      <c r="B8806" s="23">
        <v>2007</v>
      </c>
      <c r="C8806" s="24">
        <v>153.67869999999999</v>
      </c>
      <c r="D8806" s="24">
        <v>-45.590299999999999</v>
      </c>
      <c r="E8806" s="24">
        <v>75</v>
      </c>
      <c r="F8806" s="27">
        <v>0.47843665768194199</v>
      </c>
      <c r="G8806" s="24" t="s">
        <v>235</v>
      </c>
      <c r="H8806" s="1"/>
      <c r="I8806" s="1"/>
      <c r="AA8806" s="7"/>
      <c r="AB8806" s="7"/>
      <c r="AD8806" s="1"/>
      <c r="AE8806" s="1"/>
      <c r="AG8806" s="7"/>
      <c r="AH8806" s="7"/>
      <c r="AI8806" s="7"/>
      <c r="IU8806" s="11"/>
      <c r="IV8806" s="11"/>
      <c r="IW8806" s="11"/>
      <c r="AMI8806" s="12"/>
      <c r="AMJ8806" s="12"/>
      <c r="AMK8806" s="12"/>
    </row>
    <row r="8807" spans="1:1025">
      <c r="A8807" s="23">
        <v>2</v>
      </c>
      <c r="B8807" s="23">
        <v>2007</v>
      </c>
      <c r="C8807" s="24">
        <v>153.67869999999999</v>
      </c>
      <c r="D8807" s="24">
        <v>-45.590299999999999</v>
      </c>
      <c r="E8807" s="24">
        <v>50</v>
      </c>
      <c r="F8807" s="27">
        <v>0.476190476190476</v>
      </c>
      <c r="G8807" s="24" t="s">
        <v>235</v>
      </c>
      <c r="H8807" s="1"/>
      <c r="I8807" s="1"/>
      <c r="AA8807" s="7"/>
      <c r="AB8807" s="7"/>
      <c r="AD8807" s="1"/>
      <c r="AE8807" s="1"/>
      <c r="AG8807" s="7"/>
      <c r="AH8807" s="7"/>
      <c r="AI8807" s="7"/>
      <c r="IU8807" s="11"/>
      <c r="IV8807" s="11"/>
      <c r="IW8807" s="11"/>
      <c r="AMI8807" s="12"/>
      <c r="AMJ8807" s="12"/>
      <c r="AMK8807" s="12"/>
    </row>
    <row r="8808" spans="1:1025">
      <c r="A8808" s="23">
        <v>2</v>
      </c>
      <c r="B8808" s="23">
        <v>2007</v>
      </c>
      <c r="C8808" s="24">
        <v>153.67869999999999</v>
      </c>
      <c r="D8808" s="24">
        <v>-45.590299999999999</v>
      </c>
      <c r="E8808" s="24">
        <v>25</v>
      </c>
      <c r="F8808" s="27">
        <v>0.53459119496855501</v>
      </c>
      <c r="G8808" s="24" t="s">
        <v>235</v>
      </c>
      <c r="H8808" s="1"/>
      <c r="I8808" s="1"/>
      <c r="AA8808" s="7"/>
      <c r="AB8808" s="7"/>
      <c r="AD8808" s="1"/>
      <c r="AE8808" s="1"/>
      <c r="AG8808" s="7"/>
      <c r="AH8808" s="7"/>
      <c r="AI8808" s="7"/>
      <c r="IU8808" s="11"/>
      <c r="IV8808" s="11"/>
      <c r="IW8808" s="11"/>
      <c r="AMI8808" s="12"/>
      <c r="AMJ8808" s="12"/>
      <c r="AMK8808" s="12"/>
    </row>
    <row r="8809" spans="1:1025">
      <c r="A8809" s="23">
        <v>2</v>
      </c>
      <c r="B8809" s="23">
        <v>2007</v>
      </c>
      <c r="C8809" s="24">
        <v>153.67869999999999</v>
      </c>
      <c r="D8809" s="24">
        <v>-45.590299999999999</v>
      </c>
      <c r="E8809" s="24">
        <v>15</v>
      </c>
      <c r="F8809" s="27">
        <v>0.58400718778077398</v>
      </c>
      <c r="G8809" s="24" t="s">
        <v>235</v>
      </c>
      <c r="H8809" s="1"/>
      <c r="I8809" s="1"/>
      <c r="AA8809" s="7"/>
      <c r="AB8809" s="7"/>
      <c r="AD8809" s="1"/>
      <c r="AE8809" s="1"/>
      <c r="AG8809" s="7"/>
      <c r="AH8809" s="7"/>
      <c r="AI8809" s="7"/>
      <c r="IU8809" s="11"/>
      <c r="IV8809" s="11"/>
      <c r="IW8809" s="11"/>
      <c r="AMI8809" s="12"/>
      <c r="AMJ8809" s="12"/>
      <c r="AMK8809" s="12"/>
    </row>
    <row r="8810" spans="1:1025">
      <c r="A8810" s="23">
        <v>2</v>
      </c>
      <c r="B8810" s="23">
        <v>2007</v>
      </c>
      <c r="C8810" s="24">
        <v>150.1968</v>
      </c>
      <c r="D8810" s="24">
        <v>-44.239800000000002</v>
      </c>
      <c r="E8810" s="24">
        <v>1000</v>
      </c>
      <c r="F8810" s="27">
        <v>0.29000000000000098</v>
      </c>
      <c r="G8810" s="24" t="s">
        <v>235</v>
      </c>
      <c r="H8810" s="1"/>
      <c r="I8810" s="1"/>
      <c r="AA8810" s="7"/>
      <c r="AB8810" s="7"/>
      <c r="AD8810" s="1"/>
      <c r="AE8810" s="1"/>
      <c r="AG8810" s="7"/>
      <c r="AH8810" s="7"/>
      <c r="AI8810" s="7"/>
      <c r="IU8810" s="11"/>
      <c r="IV8810" s="11"/>
      <c r="IW8810" s="11"/>
      <c r="AMI8810" s="12"/>
      <c r="AMJ8810" s="12"/>
      <c r="AMK8810" s="12"/>
    </row>
    <row r="8811" spans="1:1025">
      <c r="A8811" s="23">
        <v>2</v>
      </c>
      <c r="B8811" s="23">
        <v>2007</v>
      </c>
      <c r="C8811" s="24">
        <v>150.1968</v>
      </c>
      <c r="D8811" s="24">
        <v>-44.239800000000002</v>
      </c>
      <c r="E8811" s="24">
        <v>700</v>
      </c>
      <c r="F8811" s="27">
        <v>0.32</v>
      </c>
      <c r="G8811" s="24" t="s">
        <v>235</v>
      </c>
      <c r="H8811" s="1"/>
      <c r="I8811" s="1"/>
      <c r="AA8811" s="7"/>
      <c r="AB8811" s="7"/>
      <c r="AD8811" s="1"/>
      <c r="AE8811" s="1"/>
      <c r="AG8811" s="7"/>
      <c r="AH8811" s="7"/>
      <c r="AI8811" s="7"/>
      <c r="IU8811" s="11"/>
      <c r="IV8811" s="11"/>
      <c r="IW8811" s="11"/>
      <c r="AMI8811" s="12"/>
      <c r="AMJ8811" s="12"/>
      <c r="AMK8811" s="12"/>
    </row>
    <row r="8812" spans="1:1025">
      <c r="A8812" s="23">
        <v>2</v>
      </c>
      <c r="B8812" s="23">
        <v>2007</v>
      </c>
      <c r="C8812" s="24">
        <v>150.1968</v>
      </c>
      <c r="D8812" s="24">
        <v>-44.239800000000002</v>
      </c>
      <c r="E8812" s="24">
        <v>500</v>
      </c>
      <c r="F8812" s="27">
        <v>0.3</v>
      </c>
      <c r="G8812" s="24" t="s">
        <v>235</v>
      </c>
      <c r="H8812" s="1"/>
      <c r="I8812" s="1"/>
      <c r="AA8812" s="7"/>
      <c r="AB8812" s="7"/>
      <c r="AD8812" s="1"/>
      <c r="AE8812" s="1"/>
      <c r="AG8812" s="7"/>
      <c r="AH8812" s="7"/>
      <c r="AI8812" s="7"/>
      <c r="IU8812" s="11"/>
      <c r="IV8812" s="11"/>
      <c r="IW8812" s="11"/>
      <c r="AMI8812" s="12"/>
      <c r="AMJ8812" s="12"/>
      <c r="AMK8812" s="12"/>
    </row>
    <row r="8813" spans="1:1025">
      <c r="A8813" s="23">
        <v>2</v>
      </c>
      <c r="B8813" s="23">
        <v>2007</v>
      </c>
      <c r="C8813" s="24">
        <v>150.1968</v>
      </c>
      <c r="D8813" s="24">
        <v>-44.239800000000002</v>
      </c>
      <c r="E8813" s="24">
        <v>300</v>
      </c>
      <c r="F8813" s="27">
        <v>0.28000000000000003</v>
      </c>
      <c r="G8813" s="24" t="s">
        <v>235</v>
      </c>
      <c r="H8813" s="1"/>
      <c r="I8813" s="1"/>
      <c r="AA8813" s="7"/>
      <c r="AB8813" s="7"/>
      <c r="AD8813" s="1"/>
      <c r="AE8813" s="1"/>
      <c r="AG8813" s="7"/>
      <c r="AH8813" s="7"/>
      <c r="AI8813" s="7"/>
      <c r="IU8813" s="11"/>
      <c r="IV8813" s="11"/>
      <c r="IW8813" s="11"/>
      <c r="AMI8813" s="12"/>
      <c r="AMJ8813" s="12"/>
      <c r="AMK8813" s="12"/>
    </row>
    <row r="8814" spans="1:1025">
      <c r="A8814" s="23">
        <v>2</v>
      </c>
      <c r="B8814" s="23">
        <v>2007</v>
      </c>
      <c r="C8814" s="24">
        <v>150.1968</v>
      </c>
      <c r="D8814" s="24">
        <v>-44.239800000000002</v>
      </c>
      <c r="E8814" s="24">
        <v>200</v>
      </c>
      <c r="F8814" s="27">
        <v>0.29810298102980998</v>
      </c>
      <c r="G8814" s="24" t="s">
        <v>235</v>
      </c>
      <c r="H8814" s="1"/>
      <c r="I8814" s="1"/>
      <c r="AA8814" s="7"/>
      <c r="AB8814" s="7"/>
      <c r="AD8814" s="1"/>
      <c r="AE8814" s="1"/>
      <c r="AG8814" s="7"/>
      <c r="AH8814" s="7"/>
      <c r="AI8814" s="7"/>
      <c r="IU8814" s="11"/>
      <c r="IV8814" s="11"/>
      <c r="IW8814" s="11"/>
      <c r="AMI8814" s="12"/>
      <c r="AMJ8814" s="12"/>
      <c r="AMK8814" s="12"/>
    </row>
    <row r="8815" spans="1:1025">
      <c r="A8815" s="23">
        <v>2</v>
      </c>
      <c r="B8815" s="23">
        <v>2007</v>
      </c>
      <c r="C8815" s="24">
        <v>150.1968</v>
      </c>
      <c r="D8815" s="24">
        <v>-44.239800000000002</v>
      </c>
      <c r="E8815" s="24">
        <v>150</v>
      </c>
      <c r="F8815" s="27">
        <v>0.284552845528455</v>
      </c>
      <c r="G8815" s="24" t="s">
        <v>235</v>
      </c>
      <c r="H8815" s="1"/>
      <c r="I8815" s="1"/>
      <c r="AA8815" s="7"/>
      <c r="AB8815" s="7"/>
      <c r="AD8815" s="1"/>
      <c r="AE8815" s="1"/>
      <c r="AG8815" s="7"/>
      <c r="AH8815" s="7"/>
      <c r="AI8815" s="7"/>
      <c r="IU8815" s="11"/>
      <c r="IV8815" s="11"/>
      <c r="IW8815" s="11"/>
      <c r="AMI8815" s="12"/>
      <c r="AMJ8815" s="12"/>
      <c r="AMK8815" s="12"/>
    </row>
    <row r="8816" spans="1:1025">
      <c r="A8816" s="23">
        <v>2</v>
      </c>
      <c r="B8816" s="23">
        <v>2007</v>
      </c>
      <c r="C8816" s="24">
        <v>150.1968</v>
      </c>
      <c r="D8816" s="24">
        <v>-44.239800000000002</v>
      </c>
      <c r="E8816" s="24">
        <v>100</v>
      </c>
      <c r="F8816" s="27">
        <v>0.284552845528455</v>
      </c>
      <c r="G8816" s="24" t="s">
        <v>235</v>
      </c>
      <c r="H8816" s="1"/>
      <c r="I8816" s="1"/>
      <c r="AA8816" s="7"/>
      <c r="AB8816" s="7"/>
      <c r="AD8816" s="1"/>
      <c r="AE8816" s="1"/>
      <c r="AG8816" s="7"/>
      <c r="AH8816" s="7"/>
      <c r="AI8816" s="7"/>
      <c r="IU8816" s="11"/>
      <c r="IV8816" s="11"/>
      <c r="IW8816" s="11"/>
      <c r="AMI8816" s="12"/>
      <c r="AMJ8816" s="12"/>
      <c r="AMK8816" s="12"/>
    </row>
    <row r="8817" spans="1:1025">
      <c r="A8817" s="23">
        <v>2</v>
      </c>
      <c r="B8817" s="23">
        <v>2007</v>
      </c>
      <c r="C8817" s="24">
        <v>150.1968</v>
      </c>
      <c r="D8817" s="24">
        <v>-44.239800000000002</v>
      </c>
      <c r="E8817" s="24">
        <v>75</v>
      </c>
      <c r="F8817" s="27">
        <v>0.27297193387158802</v>
      </c>
      <c r="G8817" s="24" t="s">
        <v>235</v>
      </c>
      <c r="H8817" s="1"/>
      <c r="I8817" s="1"/>
      <c r="AA8817" s="7"/>
      <c r="AB8817" s="7"/>
      <c r="AD8817" s="1"/>
      <c r="AE8817" s="1"/>
      <c r="AG8817" s="7"/>
      <c r="AH8817" s="7"/>
      <c r="AI8817" s="7"/>
      <c r="IU8817" s="11"/>
      <c r="IV8817" s="11"/>
      <c r="IW8817" s="11"/>
      <c r="AMI8817" s="12"/>
      <c r="AMJ8817" s="12"/>
      <c r="AMK8817" s="12"/>
    </row>
    <row r="8818" spans="1:1025">
      <c r="A8818" s="23">
        <v>2</v>
      </c>
      <c r="B8818" s="23">
        <v>2007</v>
      </c>
      <c r="C8818" s="24">
        <v>150.1968</v>
      </c>
      <c r="D8818" s="24">
        <v>-44.239800000000002</v>
      </c>
      <c r="E8818" s="24">
        <v>50</v>
      </c>
      <c r="F8818" s="27">
        <v>0.28066128412149199</v>
      </c>
      <c r="G8818" s="24" t="s">
        <v>235</v>
      </c>
      <c r="H8818" s="1"/>
      <c r="I8818" s="1"/>
      <c r="AA8818" s="7"/>
      <c r="AB8818" s="7"/>
      <c r="AD8818" s="1"/>
      <c r="AE8818" s="1"/>
      <c r="AG8818" s="7"/>
      <c r="AH8818" s="7"/>
      <c r="AI8818" s="7"/>
      <c r="IU8818" s="11"/>
      <c r="IV8818" s="11"/>
      <c r="IW8818" s="11"/>
      <c r="AMI8818" s="12"/>
      <c r="AMJ8818" s="12"/>
      <c r="AMK8818" s="12"/>
    </row>
    <row r="8819" spans="1:1025">
      <c r="A8819" s="23">
        <v>2</v>
      </c>
      <c r="B8819" s="23">
        <v>2007</v>
      </c>
      <c r="C8819" s="24">
        <v>150.1968</v>
      </c>
      <c r="D8819" s="24">
        <v>-44.239800000000002</v>
      </c>
      <c r="E8819" s="24">
        <v>25</v>
      </c>
      <c r="F8819" s="27">
        <v>0.34217608612072398</v>
      </c>
      <c r="G8819" s="24" t="s">
        <v>235</v>
      </c>
      <c r="H8819" s="1"/>
      <c r="I8819" s="1"/>
      <c r="AA8819" s="7"/>
      <c r="AB8819" s="7"/>
      <c r="AD8819" s="1"/>
      <c r="AE8819" s="1"/>
      <c r="AG8819" s="7"/>
      <c r="AH8819" s="7"/>
      <c r="AI8819" s="7"/>
      <c r="IU8819" s="11"/>
      <c r="IV8819" s="11"/>
      <c r="IW8819" s="11"/>
      <c r="AMI8819" s="12"/>
      <c r="AMJ8819" s="12"/>
      <c r="AMK8819" s="12"/>
    </row>
    <row r="8820" spans="1:1025">
      <c r="A8820" s="23">
        <v>2</v>
      </c>
      <c r="B8820" s="23">
        <v>2007</v>
      </c>
      <c r="C8820" s="24">
        <v>150.1968</v>
      </c>
      <c r="D8820" s="24">
        <v>-44.239800000000002</v>
      </c>
      <c r="E8820" s="24">
        <v>15</v>
      </c>
      <c r="F8820" s="27">
        <v>0.35755478662053197</v>
      </c>
      <c r="G8820" s="24" t="s">
        <v>235</v>
      </c>
      <c r="H8820" s="1"/>
      <c r="I8820" s="1"/>
      <c r="AA8820" s="7"/>
      <c r="AB8820" s="7"/>
      <c r="AD8820" s="1"/>
      <c r="AE8820" s="1"/>
      <c r="AG8820" s="7"/>
      <c r="AH8820" s="7"/>
      <c r="AI8820" s="7"/>
      <c r="IU8820" s="11"/>
      <c r="IV8820" s="11"/>
      <c r="IW8820" s="11"/>
      <c r="AMI8820" s="12"/>
      <c r="AMJ8820" s="12"/>
      <c r="AMK8820" s="12"/>
    </row>
    <row r="8821" spans="1:1025">
      <c r="A8821" s="23">
        <v>2</v>
      </c>
      <c r="B8821" s="23">
        <v>2007</v>
      </c>
      <c r="C8821" s="24">
        <v>148.5812</v>
      </c>
      <c r="D8821" s="24">
        <v>-43.6873</v>
      </c>
      <c r="E8821" s="24">
        <v>1000</v>
      </c>
      <c r="F8821" s="27">
        <v>0.26</v>
      </c>
      <c r="G8821" s="24" t="s">
        <v>235</v>
      </c>
      <c r="H8821" s="1"/>
      <c r="I8821" s="1"/>
      <c r="AA8821" s="7"/>
      <c r="AB8821" s="7"/>
      <c r="AD8821" s="1"/>
      <c r="AE8821" s="1"/>
      <c r="AG8821" s="7"/>
      <c r="AH8821" s="7"/>
      <c r="AI8821" s="7"/>
      <c r="IU8821" s="11"/>
      <c r="IV8821" s="11"/>
      <c r="IW8821" s="11"/>
      <c r="AMI8821" s="12"/>
      <c r="AMJ8821" s="12"/>
      <c r="AMK8821" s="12"/>
    </row>
    <row r="8822" spans="1:1025">
      <c r="A8822" s="23">
        <v>2</v>
      </c>
      <c r="B8822" s="23">
        <v>2007</v>
      </c>
      <c r="C8822" s="24">
        <v>148.5812</v>
      </c>
      <c r="D8822" s="24">
        <v>-43.6873</v>
      </c>
      <c r="E8822" s="24">
        <v>700</v>
      </c>
      <c r="F8822" s="27">
        <v>0.27</v>
      </c>
      <c r="G8822" s="24" t="s">
        <v>235</v>
      </c>
      <c r="H8822" s="1"/>
      <c r="I8822" s="1"/>
      <c r="AA8822" s="7"/>
      <c r="AB8822" s="7"/>
      <c r="AD8822" s="1"/>
      <c r="AE8822" s="1"/>
      <c r="AG8822" s="7"/>
      <c r="AH8822" s="7"/>
      <c r="AI8822" s="7"/>
      <c r="IU8822" s="11"/>
      <c r="IV8822" s="11"/>
      <c r="IW8822" s="11"/>
      <c r="AMI8822" s="12"/>
      <c r="AMJ8822" s="12"/>
      <c r="AMK8822" s="12"/>
    </row>
    <row r="8823" spans="1:1025">
      <c r="A8823" s="23">
        <v>2</v>
      </c>
      <c r="B8823" s="23">
        <v>2007</v>
      </c>
      <c r="C8823" s="24">
        <v>148.5812</v>
      </c>
      <c r="D8823" s="24">
        <v>-43.6873</v>
      </c>
      <c r="E8823" s="24">
        <v>500</v>
      </c>
      <c r="F8823" s="27">
        <v>0.23</v>
      </c>
      <c r="G8823" s="24" t="s">
        <v>235</v>
      </c>
      <c r="H8823" s="1"/>
      <c r="I8823" s="1"/>
      <c r="AA8823" s="7"/>
      <c r="AB8823" s="7"/>
      <c r="AD8823" s="1"/>
      <c r="AE8823" s="1"/>
      <c r="AG8823" s="7"/>
      <c r="AH8823" s="7"/>
      <c r="AI8823" s="7"/>
      <c r="IU8823" s="11"/>
      <c r="IV8823" s="11"/>
      <c r="IW8823" s="11"/>
      <c r="AMI8823" s="12"/>
      <c r="AMJ8823" s="12"/>
      <c r="AMK8823" s="12"/>
    </row>
    <row r="8824" spans="1:1025">
      <c r="A8824" s="23">
        <v>2</v>
      </c>
      <c r="B8824" s="23">
        <v>2007</v>
      </c>
      <c r="C8824" s="24">
        <v>148.5812</v>
      </c>
      <c r="D8824" s="24">
        <v>-43.6873</v>
      </c>
      <c r="E8824" s="24">
        <v>300</v>
      </c>
      <c r="F8824" s="27">
        <v>0.18</v>
      </c>
      <c r="G8824" s="24" t="s">
        <v>235</v>
      </c>
      <c r="H8824" s="1"/>
      <c r="I8824" s="1"/>
      <c r="AA8824" s="7"/>
      <c r="AB8824" s="7"/>
      <c r="AD8824" s="1"/>
      <c r="AE8824" s="1"/>
      <c r="AG8824" s="7"/>
      <c r="AH8824" s="7"/>
      <c r="AI8824" s="7"/>
      <c r="IU8824" s="11"/>
      <c r="IV8824" s="11"/>
      <c r="IW8824" s="11"/>
      <c r="AMI8824" s="12"/>
      <c r="AMJ8824" s="12"/>
      <c r="AMK8824" s="12"/>
    </row>
    <row r="8825" spans="1:1025">
      <c r="A8825" s="23">
        <v>2</v>
      </c>
      <c r="B8825" s="23">
        <v>2007</v>
      </c>
      <c r="C8825" s="24">
        <v>148.5812</v>
      </c>
      <c r="D8825" s="24">
        <v>-43.6873</v>
      </c>
      <c r="E8825" s="24">
        <v>200</v>
      </c>
      <c r="F8825" s="27">
        <v>0.19</v>
      </c>
      <c r="G8825" s="24" t="s">
        <v>235</v>
      </c>
      <c r="H8825" s="1"/>
      <c r="I8825" s="1"/>
      <c r="AA8825" s="7"/>
      <c r="AB8825" s="7"/>
      <c r="AD8825" s="1"/>
      <c r="AE8825" s="1"/>
      <c r="AG8825" s="7"/>
      <c r="AH8825" s="7"/>
      <c r="AI8825" s="7"/>
      <c r="IU8825" s="11"/>
      <c r="IV8825" s="11"/>
      <c r="IW8825" s="11"/>
      <c r="AMI8825" s="12"/>
      <c r="AMJ8825" s="12"/>
      <c r="AMK8825" s="12"/>
    </row>
    <row r="8826" spans="1:1025">
      <c r="A8826" s="23">
        <v>2</v>
      </c>
      <c r="B8826" s="23">
        <v>2007</v>
      </c>
      <c r="C8826" s="24">
        <v>148.5812</v>
      </c>
      <c r="D8826" s="24">
        <v>-43.6873</v>
      </c>
      <c r="E8826" s="24">
        <v>150</v>
      </c>
      <c r="F8826" s="27">
        <v>0.19</v>
      </c>
      <c r="G8826" s="24" t="s">
        <v>235</v>
      </c>
      <c r="H8826" s="1"/>
      <c r="I8826" s="1"/>
      <c r="AA8826" s="7"/>
      <c r="AB8826" s="7"/>
      <c r="AD8826" s="1"/>
      <c r="AE8826" s="1"/>
      <c r="AG8826" s="7"/>
      <c r="AH8826" s="7"/>
      <c r="AI8826" s="7"/>
      <c r="IU8826" s="11"/>
      <c r="IV8826" s="11"/>
      <c r="IW8826" s="11"/>
      <c r="AMI8826" s="12"/>
      <c r="AMJ8826" s="12"/>
      <c r="AMK8826" s="12"/>
    </row>
    <row r="8827" spans="1:1025">
      <c r="A8827" s="23">
        <v>2</v>
      </c>
      <c r="B8827" s="23">
        <v>2007</v>
      </c>
      <c r="C8827" s="24">
        <v>148.5812</v>
      </c>
      <c r="D8827" s="24">
        <v>-43.6873</v>
      </c>
      <c r="E8827" s="24">
        <v>100</v>
      </c>
      <c r="F8827" s="27">
        <v>0.2</v>
      </c>
      <c r="G8827" s="24" t="s">
        <v>235</v>
      </c>
      <c r="H8827" s="1"/>
      <c r="I8827" s="1"/>
      <c r="AA8827" s="7"/>
      <c r="AB8827" s="7"/>
      <c r="AD8827" s="1"/>
      <c r="AE8827" s="1"/>
      <c r="AG8827" s="7"/>
      <c r="AH8827" s="7"/>
      <c r="AI8827" s="7"/>
      <c r="IU8827" s="11"/>
      <c r="IV8827" s="11"/>
      <c r="IW8827" s="11"/>
      <c r="AMI8827" s="12"/>
      <c r="AMJ8827" s="12"/>
      <c r="AMK8827" s="12"/>
    </row>
    <row r="8828" spans="1:1025">
      <c r="A8828" s="23">
        <v>2</v>
      </c>
      <c r="B8828" s="23">
        <v>2007</v>
      </c>
      <c r="C8828" s="24">
        <v>148.5812</v>
      </c>
      <c r="D8828" s="24">
        <v>-43.6873</v>
      </c>
      <c r="E8828" s="24">
        <v>75</v>
      </c>
      <c r="F8828" s="27">
        <v>0.16</v>
      </c>
      <c r="G8828" s="24" t="s">
        <v>235</v>
      </c>
      <c r="H8828" s="1"/>
      <c r="I8828" s="1"/>
      <c r="AA8828" s="7"/>
      <c r="AB8828" s="7"/>
      <c r="AD8828" s="1"/>
      <c r="AE8828" s="1"/>
      <c r="AG8828" s="7"/>
      <c r="AH8828" s="7"/>
      <c r="AI8828" s="7"/>
      <c r="IU8828" s="11"/>
      <c r="IV8828" s="11"/>
      <c r="IW8828" s="11"/>
      <c r="AMI8828" s="12"/>
      <c r="AMJ8828" s="12"/>
      <c r="AMK8828" s="12"/>
    </row>
    <row r="8829" spans="1:1025">
      <c r="A8829" s="23">
        <v>2</v>
      </c>
      <c r="B8829" s="23">
        <v>2007</v>
      </c>
      <c r="C8829" s="24">
        <v>148.5812</v>
      </c>
      <c r="D8829" s="24">
        <v>-43.6873</v>
      </c>
      <c r="E8829" s="24">
        <v>50</v>
      </c>
      <c r="F8829" s="27">
        <v>0.2</v>
      </c>
      <c r="G8829" s="24" t="s">
        <v>235</v>
      </c>
      <c r="H8829" s="1"/>
      <c r="I8829" s="1"/>
      <c r="AA8829" s="7"/>
      <c r="AB8829" s="7"/>
      <c r="AD8829" s="1"/>
      <c r="AE8829" s="1"/>
      <c r="AG8829" s="7"/>
      <c r="AH8829" s="7"/>
      <c r="AI8829" s="7"/>
      <c r="IU8829" s="11"/>
      <c r="IV8829" s="11"/>
      <c r="IW8829" s="11"/>
      <c r="AMI8829" s="12"/>
      <c r="AMJ8829" s="12"/>
      <c r="AMK8829" s="12"/>
    </row>
    <row r="8830" spans="1:1025">
      <c r="A8830" s="23">
        <v>2</v>
      </c>
      <c r="B8830" s="23">
        <v>2007</v>
      </c>
      <c r="C8830" s="24">
        <v>148.5812</v>
      </c>
      <c r="D8830" s="24">
        <v>-43.6873</v>
      </c>
      <c r="E8830" s="24">
        <v>25</v>
      </c>
      <c r="F8830" s="27">
        <v>0.2</v>
      </c>
      <c r="G8830" s="24" t="s">
        <v>235</v>
      </c>
      <c r="H8830" s="1"/>
      <c r="I8830" s="1"/>
      <c r="AA8830" s="7"/>
      <c r="AB8830" s="7"/>
      <c r="AD8830" s="1"/>
      <c r="AE8830" s="1"/>
      <c r="AG8830" s="7"/>
      <c r="AH8830" s="7"/>
      <c r="AI8830" s="7"/>
      <c r="IU8830" s="11"/>
      <c r="IV8830" s="11"/>
      <c r="IW8830" s="11"/>
      <c r="AMI8830" s="12"/>
      <c r="AMJ8830" s="12"/>
      <c r="AMK8830" s="12"/>
    </row>
    <row r="8831" spans="1:1025">
      <c r="A8831" s="23">
        <v>2</v>
      </c>
      <c r="B8831" s="23">
        <v>2007</v>
      </c>
      <c r="C8831" s="24">
        <v>148.5812</v>
      </c>
      <c r="D8831" s="24">
        <v>-43.6873</v>
      </c>
      <c r="E8831" s="24">
        <v>15</v>
      </c>
      <c r="F8831" s="27">
        <v>0.2</v>
      </c>
      <c r="G8831" s="24" t="s">
        <v>235</v>
      </c>
      <c r="H8831" s="1"/>
      <c r="I8831" s="1"/>
      <c r="AA8831" s="7"/>
      <c r="AB8831" s="7"/>
      <c r="AD8831" s="1"/>
      <c r="AE8831" s="1"/>
      <c r="AG8831" s="7"/>
      <c r="AH8831" s="7"/>
      <c r="AI8831" s="7"/>
      <c r="IU8831" s="11"/>
      <c r="IV8831" s="11"/>
      <c r="IW8831" s="11"/>
      <c r="AMI8831" s="12"/>
      <c r="AMJ8831" s="12"/>
      <c r="AMK8831" s="12"/>
    </row>
    <row r="8832" spans="1:1025">
      <c r="A8832" s="23">
        <v>2</v>
      </c>
      <c r="B8832" s="23">
        <v>2008</v>
      </c>
      <c r="C8832" s="24">
        <v>14.4</v>
      </c>
      <c r="D8832" s="24">
        <v>-34.43</v>
      </c>
      <c r="E8832" s="24">
        <v>20</v>
      </c>
      <c r="F8832" s="27">
        <v>0.23</v>
      </c>
      <c r="G8832" s="24" t="s">
        <v>236</v>
      </c>
      <c r="H8832" s="1"/>
      <c r="I8832" s="1"/>
      <c r="AA8832" s="7"/>
      <c r="AB8832" s="7"/>
      <c r="AD8832" s="1"/>
      <c r="AE8832" s="1"/>
      <c r="AG8832" s="7"/>
      <c r="AH8832" s="7"/>
      <c r="AI8832" s="7"/>
      <c r="IU8832" s="11"/>
      <c r="IV8832" s="11"/>
      <c r="IW8832" s="11"/>
      <c r="AMI8832" s="12"/>
      <c r="AMJ8832" s="12"/>
      <c r="AMK8832" s="12"/>
    </row>
    <row r="8833" spans="1:1025">
      <c r="A8833" s="23">
        <v>2</v>
      </c>
      <c r="B8833" s="23">
        <v>2008</v>
      </c>
      <c r="C8833" s="24">
        <v>14.4</v>
      </c>
      <c r="D8833" s="24">
        <v>-34.43</v>
      </c>
      <c r="E8833" s="24">
        <v>40</v>
      </c>
      <c r="F8833" s="27">
        <v>0.501</v>
      </c>
      <c r="G8833" s="24" t="s">
        <v>236</v>
      </c>
      <c r="H8833" s="1"/>
      <c r="I8833" s="1"/>
      <c r="AA8833" s="7"/>
      <c r="AB8833" s="7"/>
      <c r="AD8833" s="1"/>
      <c r="AE8833" s="1"/>
      <c r="AG8833" s="7"/>
      <c r="AH8833" s="7"/>
      <c r="AI8833" s="7"/>
      <c r="IU8833" s="11"/>
      <c r="IV8833" s="11"/>
      <c r="IW8833" s="11"/>
      <c r="AMI8833" s="12"/>
      <c r="AMJ8833" s="12"/>
      <c r="AMK8833" s="12"/>
    </row>
    <row r="8834" spans="1:1025">
      <c r="A8834" s="23">
        <v>2</v>
      </c>
      <c r="B8834" s="23">
        <v>2008</v>
      </c>
      <c r="C8834" s="24">
        <v>14.4</v>
      </c>
      <c r="D8834" s="24">
        <v>-34.43</v>
      </c>
      <c r="E8834" s="24">
        <v>80</v>
      </c>
      <c r="F8834" s="27">
        <v>0.21099999999999999</v>
      </c>
      <c r="G8834" s="24" t="s">
        <v>236</v>
      </c>
      <c r="H8834" s="1"/>
      <c r="I8834" s="1"/>
      <c r="AA8834" s="7"/>
      <c r="AB8834" s="7"/>
      <c r="AD8834" s="1"/>
      <c r="AE8834" s="1"/>
      <c r="AG8834" s="7"/>
      <c r="AH8834" s="7"/>
      <c r="AI8834" s="7"/>
      <c r="IU8834" s="11"/>
      <c r="IV8834" s="11"/>
      <c r="IW8834" s="11"/>
      <c r="AMI8834" s="12"/>
      <c r="AMJ8834" s="12"/>
      <c r="AMK8834" s="12"/>
    </row>
    <row r="8835" spans="1:1025">
      <c r="A8835" s="23">
        <v>2</v>
      </c>
      <c r="B8835" s="23">
        <v>2008</v>
      </c>
      <c r="C8835" s="24">
        <v>14.4</v>
      </c>
      <c r="D8835" s="24">
        <v>-34.43</v>
      </c>
      <c r="E8835" s="24">
        <v>200</v>
      </c>
      <c r="F8835" s="27">
        <v>0.745</v>
      </c>
      <c r="G8835" s="24" t="s">
        <v>236</v>
      </c>
      <c r="H8835" s="1"/>
      <c r="I8835" s="1"/>
      <c r="AA8835" s="7"/>
      <c r="AB8835" s="7"/>
      <c r="AD8835" s="1"/>
      <c r="AE8835" s="1"/>
      <c r="AG8835" s="7"/>
      <c r="AH8835" s="7"/>
      <c r="AI8835" s="7"/>
      <c r="IU8835" s="11"/>
      <c r="IV8835" s="11"/>
      <c r="IW8835" s="11"/>
      <c r="AMI8835" s="12"/>
      <c r="AMJ8835" s="12"/>
      <c r="AMK8835" s="12"/>
    </row>
    <row r="8836" spans="1:1025">
      <c r="A8836" s="23">
        <v>2</v>
      </c>
      <c r="B8836" s="23">
        <v>2008</v>
      </c>
      <c r="C8836" s="24">
        <v>14.4</v>
      </c>
      <c r="D8836" s="24">
        <v>-34.43</v>
      </c>
      <c r="E8836" s="24">
        <v>700</v>
      </c>
      <c r="F8836" s="27">
        <v>1.155</v>
      </c>
      <c r="G8836" s="24" t="s">
        <v>236</v>
      </c>
      <c r="H8836" s="1"/>
      <c r="I8836" s="1"/>
      <c r="AA8836" s="7"/>
      <c r="AB8836" s="7"/>
      <c r="AD8836" s="1"/>
      <c r="AE8836" s="1"/>
      <c r="AG8836" s="7"/>
      <c r="AH8836" s="7"/>
      <c r="AI8836" s="7"/>
      <c r="IU8836" s="11"/>
      <c r="IV8836" s="11"/>
      <c r="IW8836" s="11"/>
      <c r="AMI8836" s="12"/>
      <c r="AMJ8836" s="12"/>
      <c r="AMK8836" s="12"/>
    </row>
    <row r="8837" spans="1:1025">
      <c r="A8837" s="23">
        <v>2</v>
      </c>
      <c r="B8837" s="23">
        <v>2008</v>
      </c>
      <c r="C8837" s="24">
        <v>14.4</v>
      </c>
      <c r="D8837" s="24">
        <v>-34.43</v>
      </c>
      <c r="E8837" s="24">
        <v>800</v>
      </c>
      <c r="F8837" s="27">
        <v>0.63900000000000101</v>
      </c>
      <c r="G8837" s="24" t="s">
        <v>236</v>
      </c>
      <c r="H8837" s="1"/>
      <c r="I8837" s="1"/>
      <c r="AA8837" s="7"/>
      <c r="AB8837" s="7"/>
      <c r="AD8837" s="1"/>
      <c r="AE8837" s="1"/>
      <c r="AG8837" s="7"/>
      <c r="AH8837" s="7"/>
      <c r="AI8837" s="7"/>
      <c r="IU8837" s="11"/>
      <c r="IV8837" s="11"/>
      <c r="IW8837" s="11"/>
      <c r="AMI8837" s="12"/>
      <c r="AMJ8837" s="12"/>
      <c r="AMK8837" s="12"/>
    </row>
    <row r="8838" spans="1:1025">
      <c r="A8838" s="23">
        <v>2</v>
      </c>
      <c r="B8838" s="23">
        <v>2008</v>
      </c>
      <c r="C8838" s="24">
        <v>14.4</v>
      </c>
      <c r="D8838" s="24">
        <v>-34.43</v>
      </c>
      <c r="E8838" s="24">
        <v>1000</v>
      </c>
      <c r="F8838" s="27">
        <v>0.65600000000000103</v>
      </c>
      <c r="G8838" s="24" t="s">
        <v>236</v>
      </c>
      <c r="H8838" s="1"/>
      <c r="I8838" s="1"/>
      <c r="AA8838" s="7"/>
      <c r="AB8838" s="7"/>
      <c r="AD8838" s="1"/>
      <c r="AE8838" s="1"/>
      <c r="AG8838" s="7"/>
      <c r="AH8838" s="7"/>
      <c r="AI8838" s="7"/>
      <c r="IU8838" s="11"/>
      <c r="IV8838" s="11"/>
      <c r="IW8838" s="11"/>
      <c r="AMI8838" s="12"/>
      <c r="AMJ8838" s="12"/>
      <c r="AMK8838" s="12"/>
    </row>
    <row r="8839" spans="1:1025">
      <c r="A8839" s="23">
        <v>2</v>
      </c>
      <c r="B8839" s="23">
        <v>2008</v>
      </c>
      <c r="C8839" s="24">
        <v>14.4</v>
      </c>
      <c r="D8839" s="24">
        <v>-34.43</v>
      </c>
      <c r="E8839" s="24">
        <v>1200</v>
      </c>
      <c r="F8839" s="27">
        <v>0.63300000000000101</v>
      </c>
      <c r="G8839" s="24" t="s">
        <v>236</v>
      </c>
      <c r="H8839" s="1"/>
      <c r="I8839" s="1"/>
      <c r="AA8839" s="7"/>
      <c r="AB8839" s="7"/>
      <c r="AD8839" s="1"/>
      <c r="AE8839" s="1"/>
      <c r="AG8839" s="7"/>
      <c r="AH8839" s="7"/>
      <c r="AI8839" s="7"/>
      <c r="IU8839" s="11"/>
      <c r="IV8839" s="11"/>
      <c r="IW8839" s="11"/>
      <c r="AMI8839" s="12"/>
      <c r="AMJ8839" s="12"/>
      <c r="AMK8839" s="12"/>
    </row>
    <row r="8840" spans="1:1025">
      <c r="A8840" s="23">
        <v>2</v>
      </c>
      <c r="B8840" s="23">
        <v>2008</v>
      </c>
      <c r="C8840" s="24">
        <v>14.4</v>
      </c>
      <c r="D8840" s="24">
        <v>-34.43</v>
      </c>
      <c r="E8840" s="24">
        <v>2100</v>
      </c>
      <c r="F8840" s="27">
        <v>0.66</v>
      </c>
      <c r="G8840" s="24" t="s">
        <v>236</v>
      </c>
      <c r="H8840" s="1"/>
      <c r="I8840" s="1"/>
      <c r="AA8840" s="7"/>
      <c r="AB8840" s="7"/>
      <c r="AD8840" s="1"/>
      <c r="AE8840" s="1"/>
      <c r="AG8840" s="7"/>
      <c r="AH8840" s="7"/>
      <c r="AI8840" s="7"/>
      <c r="IU8840" s="11"/>
      <c r="IV8840" s="11"/>
      <c r="IW8840" s="11"/>
      <c r="AMI8840" s="12"/>
      <c r="AMJ8840" s="12"/>
      <c r="AMK8840" s="12"/>
    </row>
    <row r="8841" spans="1:1025">
      <c r="A8841" s="23">
        <v>2</v>
      </c>
      <c r="B8841" s="23">
        <v>2008</v>
      </c>
      <c r="C8841" s="24">
        <v>13.1</v>
      </c>
      <c r="D8841" s="24">
        <v>-36.5</v>
      </c>
      <c r="E8841" s="24">
        <v>20</v>
      </c>
      <c r="F8841" s="27">
        <v>0.7</v>
      </c>
      <c r="G8841" s="24" t="s">
        <v>236</v>
      </c>
      <c r="H8841" s="1"/>
      <c r="I8841" s="1"/>
      <c r="AA8841" s="7"/>
      <c r="AB8841" s="7"/>
      <c r="AD8841" s="1"/>
      <c r="AE8841" s="1"/>
      <c r="AG8841" s="7"/>
      <c r="AH8841" s="7"/>
      <c r="AI8841" s="7"/>
      <c r="IU8841" s="11"/>
      <c r="IV8841" s="11"/>
      <c r="IW8841" s="11"/>
      <c r="AMI8841" s="12"/>
      <c r="AMJ8841" s="12"/>
      <c r="AMK8841" s="12"/>
    </row>
    <row r="8842" spans="1:1025">
      <c r="A8842" s="23">
        <v>2</v>
      </c>
      <c r="B8842" s="23">
        <v>2008</v>
      </c>
      <c r="C8842" s="24">
        <v>13.1</v>
      </c>
      <c r="D8842" s="24">
        <v>-36.5</v>
      </c>
      <c r="E8842" s="24">
        <v>30</v>
      </c>
      <c r="F8842" s="27">
        <v>0.72</v>
      </c>
      <c r="G8842" s="24" t="s">
        <v>236</v>
      </c>
      <c r="H8842" s="1"/>
      <c r="I8842" s="1"/>
      <c r="AA8842" s="7"/>
      <c r="AB8842" s="7"/>
      <c r="AD8842" s="1"/>
      <c r="AE8842" s="1"/>
      <c r="AG8842" s="7"/>
      <c r="AH8842" s="7"/>
      <c r="AI8842" s="7"/>
      <c r="IU8842" s="11"/>
      <c r="IV8842" s="11"/>
      <c r="IW8842" s="11"/>
      <c r="AMI8842" s="12"/>
      <c r="AMJ8842" s="12"/>
      <c r="AMK8842" s="12"/>
    </row>
    <row r="8843" spans="1:1025">
      <c r="A8843" s="23">
        <v>2</v>
      </c>
      <c r="B8843" s="23">
        <v>2008</v>
      </c>
      <c r="C8843" s="24">
        <v>13.1</v>
      </c>
      <c r="D8843" s="24">
        <v>-36.5</v>
      </c>
      <c r="E8843" s="24">
        <v>100</v>
      </c>
      <c r="F8843" s="27">
        <v>0.81500000000000095</v>
      </c>
      <c r="G8843" s="24" t="s">
        <v>236</v>
      </c>
      <c r="H8843" s="1"/>
      <c r="I8843" s="1"/>
      <c r="AA8843" s="7"/>
      <c r="AB8843" s="7"/>
      <c r="AD8843" s="1"/>
      <c r="AE8843" s="1"/>
      <c r="AG8843" s="7"/>
      <c r="AH8843" s="7"/>
      <c r="AI8843" s="7"/>
      <c r="IU8843" s="11"/>
      <c r="IV8843" s="11"/>
      <c r="IW8843" s="11"/>
      <c r="AMI8843" s="12"/>
      <c r="AMJ8843" s="12"/>
      <c r="AMK8843" s="12"/>
    </row>
    <row r="8844" spans="1:1025">
      <c r="A8844" s="23">
        <v>2</v>
      </c>
      <c r="B8844" s="23">
        <v>2008</v>
      </c>
      <c r="C8844" s="24">
        <v>13.1</v>
      </c>
      <c r="D8844" s="24">
        <v>-36.5</v>
      </c>
      <c r="E8844" s="24">
        <v>200</v>
      </c>
      <c r="F8844" s="27">
        <v>0.36400000000000099</v>
      </c>
      <c r="G8844" s="24" t="s">
        <v>236</v>
      </c>
      <c r="H8844" s="1"/>
      <c r="I8844" s="1"/>
      <c r="AA8844" s="7"/>
      <c r="AB8844" s="7"/>
      <c r="AD8844" s="1"/>
      <c r="AE8844" s="1"/>
      <c r="AG8844" s="7"/>
      <c r="AH8844" s="7"/>
      <c r="AI8844" s="7"/>
      <c r="IU8844" s="11"/>
      <c r="IV8844" s="11"/>
      <c r="IW8844" s="11"/>
      <c r="AMI8844" s="12"/>
      <c r="AMJ8844" s="12"/>
      <c r="AMK8844" s="12"/>
    </row>
    <row r="8845" spans="1:1025">
      <c r="A8845" s="23">
        <v>2</v>
      </c>
      <c r="B8845" s="23">
        <v>2008</v>
      </c>
      <c r="C8845" s="24">
        <v>13.1</v>
      </c>
      <c r="D8845" s="24">
        <v>-36.5</v>
      </c>
      <c r="E8845" s="24">
        <v>850</v>
      </c>
      <c r="F8845" s="27">
        <v>0.71700000000000097</v>
      </c>
      <c r="G8845" s="24" t="s">
        <v>236</v>
      </c>
      <c r="H8845" s="1"/>
      <c r="I8845" s="1"/>
      <c r="AA8845" s="7"/>
      <c r="AB8845" s="7"/>
      <c r="AD8845" s="1"/>
      <c r="AE8845" s="1"/>
      <c r="AG8845" s="7"/>
      <c r="AH8845" s="7"/>
      <c r="AI8845" s="7"/>
      <c r="IU8845" s="11"/>
      <c r="IV8845" s="11"/>
      <c r="IW8845" s="11"/>
      <c r="AMI8845" s="12"/>
      <c r="AMJ8845" s="12"/>
      <c r="AMK8845" s="12"/>
    </row>
    <row r="8846" spans="1:1025">
      <c r="A8846" s="23">
        <v>2</v>
      </c>
      <c r="B8846" s="23">
        <v>2008</v>
      </c>
      <c r="C8846" s="24">
        <v>13.1</v>
      </c>
      <c r="D8846" s="24">
        <v>-36.5</v>
      </c>
      <c r="E8846" s="24">
        <v>1000</v>
      </c>
      <c r="F8846" s="27">
        <v>1.014</v>
      </c>
      <c r="G8846" s="24" t="s">
        <v>236</v>
      </c>
      <c r="H8846" s="1"/>
      <c r="I8846" s="1"/>
      <c r="AA8846" s="7"/>
      <c r="AB8846" s="7"/>
      <c r="AD8846" s="1"/>
      <c r="AE8846" s="1"/>
      <c r="AG8846" s="7"/>
      <c r="AH8846" s="7"/>
      <c r="AI8846" s="7"/>
      <c r="IU8846" s="11"/>
      <c r="IV8846" s="11"/>
      <c r="IW8846" s="11"/>
      <c r="AMI8846" s="12"/>
      <c r="AMJ8846" s="12"/>
      <c r="AMK8846" s="12"/>
    </row>
    <row r="8847" spans="1:1025">
      <c r="A8847" s="23">
        <v>2</v>
      </c>
      <c r="B8847" s="23">
        <v>2008</v>
      </c>
      <c r="C8847" s="24">
        <v>13.1</v>
      </c>
      <c r="D8847" s="24">
        <v>-36.5</v>
      </c>
      <c r="E8847" s="24">
        <v>1200</v>
      </c>
      <c r="F8847" s="27">
        <v>0.94300000000000195</v>
      </c>
      <c r="G8847" s="24" t="s">
        <v>236</v>
      </c>
      <c r="H8847" s="1"/>
      <c r="I8847" s="1"/>
      <c r="AA8847" s="7"/>
      <c r="AB8847" s="7"/>
      <c r="AD8847" s="1"/>
      <c r="AE8847" s="1"/>
      <c r="AG8847" s="7"/>
      <c r="AH8847" s="7"/>
      <c r="AI8847" s="7"/>
      <c r="IU8847" s="11"/>
      <c r="IV8847" s="11"/>
      <c r="IW8847" s="11"/>
      <c r="AMI8847" s="12"/>
      <c r="AMJ8847" s="12"/>
      <c r="AMK8847" s="12"/>
    </row>
    <row r="8848" spans="1:1025">
      <c r="A8848" s="23">
        <v>2</v>
      </c>
      <c r="B8848" s="23">
        <v>2008</v>
      </c>
      <c r="C8848" s="24">
        <v>13.1</v>
      </c>
      <c r="D8848" s="24">
        <v>-36.5</v>
      </c>
      <c r="E8848" s="24">
        <v>1400</v>
      </c>
      <c r="F8848" s="27">
        <v>0.76400000000000101</v>
      </c>
      <c r="G8848" s="24" t="s">
        <v>236</v>
      </c>
      <c r="H8848" s="1"/>
      <c r="I8848" s="1"/>
      <c r="AA8848" s="7"/>
      <c r="AB8848" s="7"/>
      <c r="AD8848" s="1"/>
      <c r="AE8848" s="1"/>
      <c r="AG8848" s="7"/>
      <c r="AH8848" s="7"/>
      <c r="AI8848" s="7"/>
      <c r="IU8848" s="11"/>
      <c r="IV8848" s="11"/>
      <c r="IW8848" s="11"/>
      <c r="AMI8848" s="12"/>
      <c r="AMJ8848" s="12"/>
      <c r="AMK8848" s="12"/>
    </row>
    <row r="8849" spans="1:1025">
      <c r="A8849" s="23">
        <v>2</v>
      </c>
      <c r="B8849" s="23">
        <v>2008</v>
      </c>
      <c r="C8849" s="24">
        <v>13.1</v>
      </c>
      <c r="D8849" s="24">
        <v>-36.5</v>
      </c>
      <c r="E8849" s="24">
        <v>1600</v>
      </c>
      <c r="F8849" s="27">
        <v>0.72400000000000098</v>
      </c>
      <c r="G8849" s="24" t="s">
        <v>236</v>
      </c>
      <c r="H8849" s="1"/>
      <c r="I8849" s="1"/>
      <c r="AA8849" s="7"/>
      <c r="AB8849" s="7"/>
      <c r="AD8849" s="1"/>
      <c r="AE8849" s="1"/>
      <c r="AG8849" s="7"/>
      <c r="AH8849" s="7"/>
      <c r="AI8849" s="7"/>
      <c r="IU8849" s="11"/>
      <c r="IV8849" s="11"/>
      <c r="IW8849" s="11"/>
      <c r="AMI8849" s="12"/>
      <c r="AMJ8849" s="12"/>
      <c r="AMK8849" s="12"/>
    </row>
    <row r="8850" spans="1:1025">
      <c r="A8850" s="23">
        <v>2</v>
      </c>
      <c r="B8850" s="23">
        <v>2008</v>
      </c>
      <c r="C8850" s="24">
        <v>13.1</v>
      </c>
      <c r="D8850" s="24">
        <v>-36.5</v>
      </c>
      <c r="E8850" s="24">
        <v>2700</v>
      </c>
      <c r="F8850" s="27">
        <v>0.65800000000000103</v>
      </c>
      <c r="G8850" s="24" t="s">
        <v>236</v>
      </c>
      <c r="H8850" s="1"/>
      <c r="I8850" s="1"/>
      <c r="AA8850" s="7"/>
      <c r="AB8850" s="7"/>
      <c r="AD8850" s="1"/>
      <c r="AE8850" s="1"/>
      <c r="AG8850" s="7"/>
      <c r="AH8850" s="7"/>
      <c r="AI8850" s="7"/>
      <c r="IU8850" s="11"/>
      <c r="IV8850" s="11"/>
      <c r="IW8850" s="11"/>
      <c r="AMI8850" s="12"/>
      <c r="AMJ8850" s="12"/>
      <c r="AMK8850" s="12"/>
    </row>
    <row r="8851" spans="1:1025">
      <c r="A8851" s="23">
        <v>2</v>
      </c>
      <c r="B8851" s="23">
        <v>2008</v>
      </c>
      <c r="C8851" s="24">
        <v>13.1</v>
      </c>
      <c r="D8851" s="24">
        <v>-36.5</v>
      </c>
      <c r="E8851" s="24">
        <v>3050</v>
      </c>
      <c r="F8851" s="27">
        <v>0.91100000000000203</v>
      </c>
      <c r="G8851" s="24" t="s">
        <v>236</v>
      </c>
      <c r="H8851" s="1"/>
      <c r="I8851" s="1"/>
      <c r="AA8851" s="7"/>
      <c r="AB8851" s="7"/>
      <c r="AD8851" s="1"/>
      <c r="AE8851" s="1"/>
      <c r="AG8851" s="7"/>
      <c r="AH8851" s="7"/>
      <c r="AI8851" s="7"/>
      <c r="IU8851" s="11"/>
      <c r="IV8851" s="11"/>
      <c r="IW8851" s="11"/>
      <c r="AMI8851" s="12"/>
      <c r="AMJ8851" s="12"/>
      <c r="AMK8851" s="12"/>
    </row>
    <row r="8852" spans="1:1025">
      <c r="A8852" s="23">
        <v>2</v>
      </c>
      <c r="B8852" s="23">
        <v>2008</v>
      </c>
      <c r="C8852" s="24">
        <v>13.1</v>
      </c>
      <c r="D8852" s="24">
        <v>-36.5</v>
      </c>
      <c r="E8852" s="24">
        <v>3500</v>
      </c>
      <c r="F8852" s="27">
        <v>0.58500000000000096</v>
      </c>
      <c r="G8852" s="24" t="s">
        <v>236</v>
      </c>
      <c r="H8852" s="1"/>
      <c r="I8852" s="1"/>
      <c r="AA8852" s="7"/>
      <c r="AB8852" s="7"/>
      <c r="AD8852" s="1"/>
      <c r="AE8852" s="1"/>
      <c r="AG8852" s="7"/>
      <c r="AH8852" s="7"/>
      <c r="AI8852" s="7"/>
      <c r="IU8852" s="11"/>
      <c r="IV8852" s="11"/>
      <c r="IW8852" s="11"/>
      <c r="AMI8852" s="12"/>
      <c r="AMJ8852" s="12"/>
      <c r="AMK8852" s="12"/>
    </row>
    <row r="8853" spans="1:1025">
      <c r="A8853" s="23">
        <v>2</v>
      </c>
      <c r="B8853" s="23">
        <v>2008</v>
      </c>
      <c r="C8853" s="24">
        <v>13.1</v>
      </c>
      <c r="D8853" s="24">
        <v>-36.5</v>
      </c>
      <c r="E8853" s="24">
        <v>3800</v>
      </c>
      <c r="F8853" s="27">
        <v>1.1539999999999999</v>
      </c>
      <c r="G8853" s="24" t="s">
        <v>236</v>
      </c>
      <c r="H8853" s="1"/>
      <c r="I8853" s="1"/>
      <c r="AA8853" s="7"/>
      <c r="AB8853" s="7"/>
      <c r="AD8853" s="1"/>
      <c r="AE8853" s="1"/>
      <c r="AG8853" s="7"/>
      <c r="AH8853" s="7"/>
      <c r="AI8853" s="7"/>
      <c r="IU8853" s="11"/>
      <c r="IV8853" s="11"/>
      <c r="IW8853" s="11"/>
      <c r="AMI8853" s="12"/>
      <c r="AMJ8853" s="12"/>
      <c r="AMK8853" s="12"/>
    </row>
    <row r="8854" spans="1:1025">
      <c r="A8854" s="23">
        <v>2</v>
      </c>
      <c r="B8854" s="23">
        <v>2008</v>
      </c>
      <c r="C8854" s="24">
        <v>13.1</v>
      </c>
      <c r="D8854" s="24">
        <v>-36.5</v>
      </c>
      <c r="E8854" s="24">
        <v>4000</v>
      </c>
      <c r="F8854" s="27">
        <v>1.583</v>
      </c>
      <c r="G8854" s="24" t="s">
        <v>236</v>
      </c>
      <c r="H8854" s="1"/>
      <c r="I8854" s="1"/>
      <c r="AA8854" s="7"/>
      <c r="AB8854" s="7"/>
      <c r="AD8854" s="1"/>
      <c r="AE8854" s="1"/>
      <c r="AG8854" s="7"/>
      <c r="AH8854" s="7"/>
      <c r="AI8854" s="7"/>
      <c r="IU8854" s="11"/>
      <c r="IV8854" s="11"/>
      <c r="IW8854" s="11"/>
      <c r="AMI8854" s="12"/>
      <c r="AMJ8854" s="12"/>
      <c r="AMK8854" s="12"/>
    </row>
    <row r="8855" spans="1:1025">
      <c r="A8855" s="23">
        <v>2</v>
      </c>
      <c r="B8855" s="23">
        <v>2008</v>
      </c>
      <c r="C8855" s="24">
        <v>9.92</v>
      </c>
      <c r="D8855" s="24">
        <v>-41.18</v>
      </c>
      <c r="E8855" s="24">
        <v>15</v>
      </c>
      <c r="F8855" s="27">
        <v>0.156</v>
      </c>
      <c r="G8855" s="24" t="s">
        <v>236</v>
      </c>
      <c r="H8855" s="1"/>
      <c r="I8855" s="1"/>
      <c r="AA8855" s="7"/>
      <c r="AB8855" s="7"/>
      <c r="AD8855" s="1"/>
      <c r="AE8855" s="1"/>
      <c r="AG8855" s="7"/>
      <c r="AH8855" s="7"/>
      <c r="AI8855" s="7"/>
      <c r="IU8855" s="11"/>
      <c r="IV8855" s="11"/>
      <c r="IW8855" s="11"/>
      <c r="AMI8855" s="12"/>
      <c r="AMJ8855" s="12"/>
      <c r="AMK8855" s="12"/>
    </row>
    <row r="8856" spans="1:1025">
      <c r="A8856" s="23">
        <v>2</v>
      </c>
      <c r="B8856" s="23">
        <v>2008</v>
      </c>
      <c r="C8856" s="24">
        <v>9.92</v>
      </c>
      <c r="D8856" s="24">
        <v>-41.18</v>
      </c>
      <c r="E8856" s="24">
        <v>45</v>
      </c>
      <c r="F8856" s="27">
        <v>0.59</v>
      </c>
      <c r="G8856" s="24" t="s">
        <v>236</v>
      </c>
      <c r="H8856" s="1"/>
      <c r="I8856" s="1"/>
      <c r="AA8856" s="7"/>
      <c r="AB8856" s="7"/>
      <c r="AD8856" s="1"/>
      <c r="AE8856" s="1"/>
      <c r="AG8856" s="7"/>
      <c r="AH8856" s="7"/>
      <c r="AI8856" s="7"/>
      <c r="IU8856" s="11"/>
      <c r="IV8856" s="11"/>
      <c r="IW8856" s="11"/>
      <c r="AMI8856" s="12"/>
      <c r="AMJ8856" s="12"/>
      <c r="AMK8856" s="12"/>
    </row>
    <row r="8857" spans="1:1025">
      <c r="A8857" s="23">
        <v>2</v>
      </c>
      <c r="B8857" s="23">
        <v>2008</v>
      </c>
      <c r="C8857" s="24">
        <v>9.92</v>
      </c>
      <c r="D8857" s="24">
        <v>-41.18</v>
      </c>
      <c r="E8857" s="24">
        <v>95</v>
      </c>
      <c r="F8857" s="27">
        <v>0.29099999999999998</v>
      </c>
      <c r="G8857" s="24" t="s">
        <v>236</v>
      </c>
      <c r="H8857" s="1"/>
      <c r="I8857" s="1"/>
      <c r="AA8857" s="7"/>
      <c r="AB8857" s="7"/>
      <c r="AD8857" s="1"/>
      <c r="AE8857" s="1"/>
      <c r="AG8857" s="7"/>
      <c r="AH8857" s="7"/>
      <c r="AI8857" s="7"/>
      <c r="IU8857" s="11"/>
      <c r="IV8857" s="11"/>
      <c r="IW8857" s="11"/>
      <c r="AMI8857" s="12"/>
      <c r="AMJ8857" s="12"/>
      <c r="AMK8857" s="12"/>
    </row>
    <row r="8858" spans="1:1025">
      <c r="A8858" s="23">
        <v>2</v>
      </c>
      <c r="B8858" s="23">
        <v>2008</v>
      </c>
      <c r="C8858" s="24">
        <v>9.92</v>
      </c>
      <c r="D8858" s="24">
        <v>-41.18</v>
      </c>
      <c r="E8858" s="24">
        <v>600</v>
      </c>
      <c r="F8858" s="27">
        <v>0.74100000000000099</v>
      </c>
      <c r="G8858" s="24" t="s">
        <v>236</v>
      </c>
      <c r="H8858" s="1"/>
      <c r="I8858" s="1"/>
      <c r="AA8858" s="7"/>
      <c r="AB8858" s="7"/>
      <c r="AD8858" s="1"/>
      <c r="AE8858" s="1"/>
      <c r="AG8858" s="7"/>
      <c r="AH8858" s="7"/>
      <c r="AI8858" s="7"/>
      <c r="IU8858" s="11"/>
      <c r="IV8858" s="11"/>
      <c r="IW8858" s="11"/>
      <c r="AMI8858" s="12"/>
      <c r="AMJ8858" s="12"/>
      <c r="AMK8858" s="12"/>
    </row>
    <row r="8859" spans="1:1025">
      <c r="A8859" s="23">
        <v>2</v>
      </c>
      <c r="B8859" s="23">
        <v>2008</v>
      </c>
      <c r="C8859" s="24">
        <v>9.92</v>
      </c>
      <c r="D8859" s="24">
        <v>-41.18</v>
      </c>
      <c r="E8859" s="24">
        <v>800</v>
      </c>
      <c r="F8859" s="27">
        <v>1.0980000000000001</v>
      </c>
      <c r="G8859" s="24" t="s">
        <v>236</v>
      </c>
      <c r="H8859" s="1"/>
      <c r="I8859" s="1"/>
      <c r="AA8859" s="7"/>
      <c r="AB8859" s="7"/>
      <c r="AD8859" s="1"/>
      <c r="AE8859" s="1"/>
      <c r="AG8859" s="7"/>
      <c r="AH8859" s="7"/>
      <c r="AI8859" s="7"/>
      <c r="IU8859" s="11"/>
      <c r="IV8859" s="11"/>
      <c r="IW8859" s="11"/>
      <c r="AMI8859" s="12"/>
      <c r="AMJ8859" s="12"/>
      <c r="AMK8859" s="12"/>
    </row>
    <row r="8860" spans="1:1025">
      <c r="A8860" s="23">
        <v>2</v>
      </c>
      <c r="B8860" s="23">
        <v>2008</v>
      </c>
      <c r="C8860" s="24">
        <v>9.92</v>
      </c>
      <c r="D8860" s="24">
        <v>-41.18</v>
      </c>
      <c r="E8860" s="24">
        <v>1200</v>
      </c>
      <c r="F8860" s="27">
        <v>0.82900000000000096</v>
      </c>
      <c r="G8860" s="24" t="s">
        <v>236</v>
      </c>
      <c r="H8860" s="1"/>
      <c r="I8860" s="1"/>
      <c r="AA8860" s="7"/>
      <c r="AB8860" s="7"/>
      <c r="AD8860" s="1"/>
      <c r="AE8860" s="1"/>
      <c r="AG8860" s="7"/>
      <c r="AH8860" s="7"/>
      <c r="AI8860" s="7"/>
      <c r="IU8860" s="11"/>
      <c r="IV8860" s="11"/>
      <c r="IW8860" s="11"/>
      <c r="AMI8860" s="12"/>
      <c r="AMJ8860" s="12"/>
      <c r="AMK8860" s="12"/>
    </row>
    <row r="8861" spans="1:1025">
      <c r="A8861" s="23">
        <v>2</v>
      </c>
      <c r="B8861" s="23">
        <v>2008</v>
      </c>
      <c r="C8861" s="24">
        <v>9.92</v>
      </c>
      <c r="D8861" s="24">
        <v>-41.18</v>
      </c>
      <c r="E8861" s="24">
        <v>1400</v>
      </c>
      <c r="F8861" s="27">
        <v>0.77600000000000102</v>
      </c>
      <c r="G8861" s="24" t="s">
        <v>236</v>
      </c>
      <c r="H8861" s="1"/>
      <c r="I8861" s="1"/>
      <c r="AA8861" s="7"/>
      <c r="AB8861" s="7"/>
      <c r="AD8861" s="1"/>
      <c r="AE8861" s="1"/>
      <c r="AG8861" s="7"/>
      <c r="AH8861" s="7"/>
      <c r="AI8861" s="7"/>
      <c r="IU8861" s="11"/>
      <c r="IV8861" s="11"/>
      <c r="IW8861" s="11"/>
      <c r="AMI8861" s="12"/>
      <c r="AMJ8861" s="12"/>
      <c r="AMK8861" s="12"/>
    </row>
    <row r="8862" spans="1:1025">
      <c r="A8862" s="23">
        <v>2</v>
      </c>
      <c r="B8862" s="23">
        <v>2008</v>
      </c>
      <c r="C8862" s="24">
        <v>9.92</v>
      </c>
      <c r="D8862" s="24">
        <v>-41.18</v>
      </c>
      <c r="E8862" s="24">
        <v>2100</v>
      </c>
      <c r="F8862" s="27">
        <v>0.91500000000000103</v>
      </c>
      <c r="G8862" s="24" t="s">
        <v>236</v>
      </c>
      <c r="H8862" s="1"/>
      <c r="I8862" s="1"/>
      <c r="AA8862" s="7"/>
      <c r="AB8862" s="7"/>
      <c r="AD8862" s="1"/>
      <c r="AE8862" s="1"/>
      <c r="AG8862" s="7"/>
      <c r="AH8862" s="7"/>
      <c r="AI8862" s="7"/>
      <c r="IU8862" s="11"/>
      <c r="IV8862" s="11"/>
      <c r="IW8862" s="11"/>
      <c r="AMI8862" s="12"/>
      <c r="AMJ8862" s="12"/>
      <c r="AMK8862" s="12"/>
    </row>
    <row r="8863" spans="1:1025">
      <c r="A8863" s="23">
        <v>2</v>
      </c>
      <c r="B8863" s="23">
        <v>2008</v>
      </c>
      <c r="C8863" s="24">
        <v>8.93</v>
      </c>
      <c r="D8863" s="24">
        <v>-42.47</v>
      </c>
      <c r="E8863" s="24">
        <v>15</v>
      </c>
      <c r="F8863" s="27">
        <v>0.17899999999999999</v>
      </c>
      <c r="G8863" s="24" t="s">
        <v>236</v>
      </c>
      <c r="H8863" s="1"/>
      <c r="I8863" s="1"/>
      <c r="AA8863" s="7"/>
      <c r="AB8863" s="7"/>
      <c r="AD8863" s="1"/>
      <c r="AE8863" s="1"/>
      <c r="AG8863" s="7"/>
      <c r="AH8863" s="7"/>
      <c r="AI8863" s="7"/>
      <c r="IU8863" s="11"/>
      <c r="IV8863" s="11"/>
      <c r="IW8863" s="11"/>
      <c r="AMI8863" s="12"/>
      <c r="AMJ8863" s="12"/>
      <c r="AMK8863" s="12"/>
    </row>
    <row r="8864" spans="1:1025">
      <c r="A8864" s="23">
        <v>2</v>
      </c>
      <c r="B8864" s="23">
        <v>2008</v>
      </c>
      <c r="C8864" s="24">
        <v>8.93</v>
      </c>
      <c r="D8864" s="24">
        <v>-42.47</v>
      </c>
      <c r="E8864" s="24">
        <v>30</v>
      </c>
      <c r="F8864" s="27">
        <v>0.129</v>
      </c>
      <c r="G8864" s="24" t="s">
        <v>236</v>
      </c>
      <c r="H8864" s="1"/>
      <c r="I8864" s="1"/>
      <c r="AA8864" s="7"/>
      <c r="AB8864" s="7"/>
      <c r="AD8864" s="1"/>
      <c r="AE8864" s="1"/>
      <c r="AG8864" s="7"/>
      <c r="AH8864" s="7"/>
      <c r="AI8864" s="7"/>
      <c r="IU8864" s="11"/>
      <c r="IV8864" s="11"/>
      <c r="IW8864" s="11"/>
      <c r="AMI8864" s="12"/>
      <c r="AMJ8864" s="12"/>
      <c r="AMK8864" s="12"/>
    </row>
    <row r="8865" spans="1:1025">
      <c r="A8865" s="23">
        <v>2</v>
      </c>
      <c r="B8865" s="23">
        <v>2008</v>
      </c>
      <c r="C8865" s="24">
        <v>8.93</v>
      </c>
      <c r="D8865" s="24">
        <v>-42.47</v>
      </c>
      <c r="E8865" s="24">
        <v>35</v>
      </c>
      <c r="F8865" s="27">
        <v>9.8000000000000004E-2</v>
      </c>
      <c r="G8865" s="24" t="s">
        <v>236</v>
      </c>
      <c r="H8865" s="1"/>
      <c r="I8865" s="1"/>
      <c r="AA8865" s="7"/>
      <c r="AB8865" s="7"/>
      <c r="AD8865" s="1"/>
      <c r="AE8865" s="1"/>
      <c r="AG8865" s="7"/>
      <c r="AH8865" s="7"/>
      <c r="AI8865" s="7"/>
      <c r="IU8865" s="11"/>
      <c r="IV8865" s="11"/>
      <c r="IW8865" s="11"/>
      <c r="AMI8865" s="12"/>
      <c r="AMJ8865" s="12"/>
      <c r="AMK8865" s="12"/>
    </row>
    <row r="8866" spans="1:1025">
      <c r="A8866" s="23">
        <v>2</v>
      </c>
      <c r="B8866" s="23">
        <v>2008</v>
      </c>
      <c r="C8866" s="24">
        <v>8.93</v>
      </c>
      <c r="D8866" s="24">
        <v>-42.47</v>
      </c>
      <c r="E8866" s="24">
        <v>80</v>
      </c>
      <c r="F8866" s="27">
        <v>0.152</v>
      </c>
      <c r="G8866" s="24" t="s">
        <v>236</v>
      </c>
      <c r="H8866" s="1"/>
      <c r="I8866" s="1"/>
      <c r="AA8866" s="7"/>
      <c r="AB8866" s="7"/>
      <c r="AD8866" s="1"/>
      <c r="AE8866" s="1"/>
      <c r="AG8866" s="7"/>
      <c r="AH8866" s="7"/>
      <c r="AI8866" s="7"/>
      <c r="IU8866" s="11"/>
      <c r="IV8866" s="11"/>
      <c r="IW8866" s="11"/>
      <c r="AMI8866" s="12"/>
      <c r="AMJ8866" s="12"/>
      <c r="AMK8866" s="12"/>
    </row>
    <row r="8867" spans="1:1025">
      <c r="A8867" s="23">
        <v>2</v>
      </c>
      <c r="B8867" s="23">
        <v>2008</v>
      </c>
      <c r="C8867" s="24">
        <v>8.93</v>
      </c>
      <c r="D8867" s="24">
        <v>-42.47</v>
      </c>
      <c r="E8867" s="24">
        <v>120</v>
      </c>
      <c r="F8867" s="27">
        <v>0.16400000000000001</v>
      </c>
      <c r="G8867" s="24" t="s">
        <v>236</v>
      </c>
      <c r="H8867" s="1"/>
      <c r="I8867" s="1"/>
      <c r="AA8867" s="7"/>
      <c r="AB8867" s="7"/>
      <c r="AD8867" s="1"/>
      <c r="AE8867" s="1"/>
      <c r="AG8867" s="7"/>
      <c r="AH8867" s="7"/>
      <c r="AI8867" s="7"/>
      <c r="IU8867" s="11"/>
      <c r="IV8867" s="11"/>
      <c r="IW8867" s="11"/>
      <c r="AMI8867" s="12"/>
      <c r="AMJ8867" s="12"/>
      <c r="AMK8867" s="12"/>
    </row>
    <row r="8868" spans="1:1025">
      <c r="A8868" s="23">
        <v>2</v>
      </c>
      <c r="B8868" s="23">
        <v>2008</v>
      </c>
      <c r="C8868" s="24">
        <v>8.93</v>
      </c>
      <c r="D8868" s="24">
        <v>-42.47</v>
      </c>
      <c r="E8868" s="24">
        <v>196</v>
      </c>
      <c r="F8868" s="27">
        <v>0.17799999999999999</v>
      </c>
      <c r="G8868" s="24" t="s">
        <v>236</v>
      </c>
      <c r="H8868" s="1"/>
      <c r="I8868" s="1"/>
      <c r="AA8868" s="7"/>
      <c r="AB8868" s="7"/>
      <c r="AD8868" s="1"/>
      <c r="AE8868" s="1"/>
      <c r="AG8868" s="7"/>
      <c r="AH8868" s="7"/>
      <c r="AI8868" s="7"/>
      <c r="IU8868" s="11"/>
      <c r="IV8868" s="11"/>
      <c r="IW8868" s="11"/>
      <c r="AMI8868" s="12"/>
      <c r="AMJ8868" s="12"/>
      <c r="AMK8868" s="12"/>
    </row>
    <row r="8869" spans="1:1025">
      <c r="A8869" s="23">
        <v>2</v>
      </c>
      <c r="B8869" s="23">
        <v>2008</v>
      </c>
      <c r="C8869" s="24">
        <v>8.93</v>
      </c>
      <c r="D8869" s="24">
        <v>-42.47</v>
      </c>
      <c r="E8869" s="24">
        <v>314</v>
      </c>
      <c r="F8869" s="27">
        <v>0.16900000000000001</v>
      </c>
      <c r="G8869" s="24" t="s">
        <v>236</v>
      </c>
      <c r="H8869" s="1"/>
      <c r="I8869" s="1"/>
      <c r="AA8869" s="7"/>
      <c r="AB8869" s="7"/>
      <c r="AD8869" s="1"/>
      <c r="AE8869" s="1"/>
      <c r="AG8869" s="7"/>
      <c r="AH8869" s="7"/>
      <c r="AI8869" s="7"/>
      <c r="IU8869" s="11"/>
      <c r="IV8869" s="11"/>
      <c r="IW8869" s="11"/>
      <c r="AMI8869" s="12"/>
      <c r="AMJ8869" s="12"/>
      <c r="AMK8869" s="12"/>
    </row>
    <row r="8870" spans="1:1025">
      <c r="A8870" s="23">
        <v>2</v>
      </c>
      <c r="B8870" s="23">
        <v>2008</v>
      </c>
      <c r="C8870" s="24">
        <v>8.93</v>
      </c>
      <c r="D8870" s="24">
        <v>-42.47</v>
      </c>
      <c r="E8870" s="24">
        <v>809</v>
      </c>
      <c r="F8870" s="27">
        <v>0.434</v>
      </c>
      <c r="G8870" s="24" t="s">
        <v>236</v>
      </c>
      <c r="H8870" s="1"/>
      <c r="I8870" s="1"/>
      <c r="AA8870" s="7"/>
      <c r="AB8870" s="7"/>
      <c r="AD8870" s="1"/>
      <c r="AE8870" s="1"/>
      <c r="AG8870" s="7"/>
      <c r="AH8870" s="7"/>
      <c r="AI8870" s="7"/>
      <c r="IU8870" s="11"/>
      <c r="IV8870" s="11"/>
      <c r="IW8870" s="11"/>
      <c r="AMI8870" s="12"/>
      <c r="AMJ8870" s="12"/>
      <c r="AMK8870" s="12"/>
    </row>
    <row r="8871" spans="1:1025">
      <c r="A8871" s="23">
        <v>2</v>
      </c>
      <c r="B8871" s="23">
        <v>2008</v>
      </c>
      <c r="C8871" s="24">
        <v>8.93</v>
      </c>
      <c r="D8871" s="24">
        <v>-42.47</v>
      </c>
      <c r="E8871" s="24">
        <v>1029</v>
      </c>
      <c r="F8871" s="27">
        <v>0.43100000000000099</v>
      </c>
      <c r="G8871" s="24" t="s">
        <v>236</v>
      </c>
      <c r="H8871" s="1"/>
      <c r="I8871" s="1"/>
      <c r="AA8871" s="7"/>
      <c r="AB8871" s="7"/>
      <c r="AD8871" s="1"/>
      <c r="AE8871" s="1"/>
      <c r="AG8871" s="7"/>
      <c r="AH8871" s="7"/>
      <c r="AI8871" s="7"/>
      <c r="IU8871" s="11"/>
      <c r="IV8871" s="11"/>
      <c r="IW8871" s="11"/>
      <c r="AMI8871" s="12"/>
      <c r="AMJ8871" s="12"/>
      <c r="AMK8871" s="12"/>
    </row>
    <row r="8872" spans="1:1025">
      <c r="A8872" s="23">
        <v>2</v>
      </c>
      <c r="B8872" s="23">
        <v>2008</v>
      </c>
      <c r="C8872" s="24">
        <v>8.93</v>
      </c>
      <c r="D8872" s="24">
        <v>-42.47</v>
      </c>
      <c r="E8872" s="24">
        <v>1250</v>
      </c>
      <c r="F8872" s="27">
        <v>0.46</v>
      </c>
      <c r="G8872" s="24" t="s">
        <v>236</v>
      </c>
      <c r="H8872" s="1"/>
      <c r="I8872" s="1"/>
      <c r="AA8872" s="7"/>
      <c r="AB8872" s="7"/>
      <c r="AD8872" s="1"/>
      <c r="AE8872" s="1"/>
      <c r="AG8872" s="7"/>
      <c r="AH8872" s="7"/>
      <c r="AI8872" s="7"/>
      <c r="IU8872" s="11"/>
      <c r="IV8872" s="11"/>
      <c r="IW8872" s="11"/>
      <c r="AMI8872" s="12"/>
      <c r="AMJ8872" s="12"/>
      <c r="AMK8872" s="12"/>
    </row>
    <row r="8873" spans="1:1025">
      <c r="A8873" s="23">
        <v>2</v>
      </c>
      <c r="B8873" s="23">
        <v>2008</v>
      </c>
      <c r="C8873" s="24">
        <v>8.93</v>
      </c>
      <c r="D8873" s="24">
        <v>-42.47</v>
      </c>
      <c r="E8873" s="24">
        <v>1441</v>
      </c>
      <c r="F8873" s="27">
        <v>0.64100000000000101</v>
      </c>
      <c r="G8873" s="24" t="s">
        <v>236</v>
      </c>
      <c r="H8873" s="1"/>
      <c r="I8873" s="1"/>
      <c r="AA8873" s="7"/>
      <c r="AB8873" s="7"/>
      <c r="AD8873" s="1"/>
      <c r="AE8873" s="1"/>
      <c r="AG8873" s="7"/>
      <c r="AH8873" s="7"/>
      <c r="AI8873" s="7"/>
      <c r="IU8873" s="11"/>
      <c r="IV8873" s="11"/>
      <c r="IW8873" s="11"/>
      <c r="AMI8873" s="12"/>
      <c r="AMJ8873" s="12"/>
      <c r="AMK8873" s="12"/>
    </row>
    <row r="8874" spans="1:1025">
      <c r="A8874" s="23">
        <v>2</v>
      </c>
      <c r="B8874" s="23">
        <v>2008</v>
      </c>
      <c r="C8874" s="24">
        <v>8.93</v>
      </c>
      <c r="D8874" s="24">
        <v>-42.47</v>
      </c>
      <c r="E8874" s="24">
        <v>1764</v>
      </c>
      <c r="F8874" s="27">
        <v>0.64900000000000102</v>
      </c>
      <c r="G8874" s="24" t="s">
        <v>236</v>
      </c>
      <c r="H8874" s="1"/>
      <c r="I8874" s="1"/>
      <c r="AA8874" s="7"/>
      <c r="AB8874" s="7"/>
      <c r="AD8874" s="1"/>
      <c r="AE8874" s="1"/>
      <c r="AG8874" s="7"/>
      <c r="AH8874" s="7"/>
      <c r="AI8874" s="7"/>
      <c r="IU8874" s="11"/>
      <c r="IV8874" s="11"/>
      <c r="IW8874" s="11"/>
      <c r="AMI8874" s="12"/>
      <c r="AMJ8874" s="12"/>
      <c r="AMK8874" s="12"/>
    </row>
    <row r="8875" spans="1:1025">
      <c r="A8875" s="23">
        <v>2</v>
      </c>
      <c r="B8875" s="23">
        <v>2008</v>
      </c>
      <c r="C8875" s="24">
        <v>8.93</v>
      </c>
      <c r="D8875" s="24">
        <v>-42.47</v>
      </c>
      <c r="E8875" s="24">
        <v>2156</v>
      </c>
      <c r="F8875" s="27">
        <v>1.028</v>
      </c>
      <c r="G8875" s="24" t="s">
        <v>236</v>
      </c>
      <c r="H8875" s="1"/>
      <c r="I8875" s="1"/>
      <c r="AA8875" s="7"/>
      <c r="AB8875" s="7"/>
      <c r="AD8875" s="1"/>
      <c r="AE8875" s="1"/>
      <c r="AG8875" s="7"/>
      <c r="AH8875" s="7"/>
      <c r="AI8875" s="7"/>
      <c r="IU8875" s="11"/>
      <c r="IV8875" s="11"/>
      <c r="IW8875" s="11"/>
      <c r="AMI8875" s="12"/>
      <c r="AMJ8875" s="12"/>
      <c r="AMK8875" s="12"/>
    </row>
    <row r="8876" spans="1:1025">
      <c r="A8876" s="23">
        <v>2</v>
      </c>
      <c r="B8876" s="23">
        <v>2008</v>
      </c>
      <c r="C8876" s="24">
        <v>8.93</v>
      </c>
      <c r="D8876" s="24">
        <v>-42.47</v>
      </c>
      <c r="E8876" s="24">
        <v>2548</v>
      </c>
      <c r="F8876" s="27">
        <v>0.78500000000000103</v>
      </c>
      <c r="G8876" s="24" t="s">
        <v>236</v>
      </c>
      <c r="H8876" s="1"/>
      <c r="I8876" s="1"/>
      <c r="AA8876" s="7"/>
      <c r="AB8876" s="7"/>
      <c r="AD8876" s="1"/>
      <c r="AE8876" s="1"/>
      <c r="AG8876" s="7"/>
      <c r="AH8876" s="7"/>
      <c r="AI8876" s="7"/>
      <c r="IU8876" s="11"/>
      <c r="IV8876" s="11"/>
      <c r="IW8876" s="11"/>
      <c r="AMI8876" s="12"/>
      <c r="AMJ8876" s="12"/>
      <c r="AMK8876" s="12"/>
    </row>
    <row r="8877" spans="1:1025">
      <c r="A8877" s="23">
        <v>2</v>
      </c>
      <c r="B8877" s="23">
        <v>2008</v>
      </c>
      <c r="C8877" s="24">
        <v>8.93</v>
      </c>
      <c r="D8877" s="24">
        <v>-42.47</v>
      </c>
      <c r="E8877" s="24">
        <v>2891</v>
      </c>
      <c r="F8877" s="27">
        <v>1.4590000000000001</v>
      </c>
      <c r="G8877" s="24" t="s">
        <v>236</v>
      </c>
      <c r="H8877" s="1"/>
      <c r="I8877" s="1"/>
      <c r="AA8877" s="7"/>
      <c r="AB8877" s="7"/>
      <c r="AD8877" s="1"/>
      <c r="AE8877" s="1"/>
      <c r="AG8877" s="7"/>
      <c r="AH8877" s="7"/>
      <c r="AI8877" s="7"/>
      <c r="IU8877" s="11"/>
      <c r="IV8877" s="11"/>
      <c r="IW8877" s="11"/>
      <c r="AMI8877" s="12"/>
      <c r="AMJ8877" s="12"/>
      <c r="AMK8877" s="12"/>
    </row>
    <row r="8878" spans="1:1025">
      <c r="A8878" s="23">
        <v>2</v>
      </c>
      <c r="B8878" s="23">
        <v>2008</v>
      </c>
      <c r="C8878" s="24">
        <v>8.93</v>
      </c>
      <c r="D8878" s="24">
        <v>-42.47</v>
      </c>
      <c r="E8878" s="24">
        <v>3234</v>
      </c>
      <c r="F8878" s="27">
        <v>0.78200000000000103</v>
      </c>
      <c r="G8878" s="24" t="s">
        <v>236</v>
      </c>
      <c r="H8878" s="1"/>
      <c r="I8878" s="1"/>
      <c r="AA8878" s="7"/>
      <c r="AB8878" s="7"/>
      <c r="AD8878" s="1"/>
      <c r="AE8878" s="1"/>
      <c r="AG8878" s="7"/>
      <c r="AH8878" s="7"/>
      <c r="AI8878" s="7"/>
      <c r="IU8878" s="11"/>
      <c r="IV8878" s="11"/>
      <c r="IW8878" s="11"/>
      <c r="AMI8878" s="12"/>
      <c r="AMJ8878" s="12"/>
      <c r="AMK8878" s="12"/>
    </row>
    <row r="8879" spans="1:1025">
      <c r="A8879" s="23">
        <v>2</v>
      </c>
      <c r="B8879" s="23">
        <v>2008</v>
      </c>
      <c r="C8879" s="24">
        <v>8.93</v>
      </c>
      <c r="D8879" s="24">
        <v>-42.47</v>
      </c>
      <c r="E8879" s="24">
        <v>3626</v>
      </c>
      <c r="F8879" s="27">
        <v>0.71600000000000097</v>
      </c>
      <c r="G8879" s="24" t="s">
        <v>236</v>
      </c>
      <c r="H8879" s="1"/>
      <c r="I8879" s="1"/>
      <c r="AA8879" s="7"/>
      <c r="AB8879" s="7"/>
      <c r="AD8879" s="1"/>
      <c r="AE8879" s="1"/>
      <c r="AG8879" s="7"/>
      <c r="AH8879" s="7"/>
      <c r="AI8879" s="7"/>
      <c r="IU8879" s="11"/>
      <c r="IV8879" s="11"/>
      <c r="IW8879" s="11"/>
      <c r="AMI8879" s="12"/>
      <c r="AMJ8879" s="12"/>
      <c r="AMK8879" s="12"/>
    </row>
    <row r="8880" spans="1:1025">
      <c r="A8880" s="23">
        <v>2</v>
      </c>
      <c r="B8880" s="23">
        <v>2008</v>
      </c>
      <c r="C8880" s="24">
        <v>8.93</v>
      </c>
      <c r="D8880" s="24">
        <v>-42.47</v>
      </c>
      <c r="E8880" s="24">
        <v>3940</v>
      </c>
      <c r="F8880" s="27">
        <v>0.625</v>
      </c>
      <c r="G8880" s="24" t="s">
        <v>236</v>
      </c>
      <c r="H8880" s="1"/>
      <c r="I8880" s="1"/>
      <c r="AA8880" s="7"/>
      <c r="AB8880" s="7"/>
      <c r="AD8880" s="1"/>
      <c r="AE8880" s="1"/>
      <c r="AG8880" s="7"/>
      <c r="AH8880" s="7"/>
      <c r="AI8880" s="7"/>
      <c r="IU8880" s="11"/>
      <c r="IV8880" s="11"/>
      <c r="IW8880" s="11"/>
      <c r="AMI8880" s="12"/>
      <c r="AMJ8880" s="12"/>
      <c r="AMK8880" s="12"/>
    </row>
    <row r="8881" spans="1:1025">
      <c r="A8881" s="23">
        <v>2</v>
      </c>
      <c r="B8881" s="23">
        <v>2008</v>
      </c>
      <c r="C8881" s="24">
        <v>6.88</v>
      </c>
      <c r="D8881" s="24">
        <v>-44.88</v>
      </c>
      <c r="E8881" s="24">
        <v>100</v>
      </c>
      <c r="F8881" s="27">
        <v>0.20499999999999999</v>
      </c>
      <c r="G8881" s="24" t="s">
        <v>236</v>
      </c>
      <c r="H8881" s="1"/>
      <c r="I8881" s="1"/>
      <c r="AA8881" s="7"/>
      <c r="AB8881" s="7"/>
      <c r="AD8881" s="1"/>
      <c r="AE8881" s="1"/>
      <c r="AG8881" s="7"/>
      <c r="AH8881" s="7"/>
      <c r="AI8881" s="7"/>
      <c r="IU8881" s="11"/>
      <c r="IV8881" s="11"/>
      <c r="IW8881" s="11"/>
      <c r="AMI8881" s="12"/>
      <c r="AMJ8881" s="12"/>
      <c r="AMK8881" s="12"/>
    </row>
    <row r="8882" spans="1:1025">
      <c r="A8882" s="23">
        <v>2</v>
      </c>
      <c r="B8882" s="23">
        <v>2008</v>
      </c>
      <c r="C8882" s="24">
        <v>6.88</v>
      </c>
      <c r="D8882" s="24">
        <v>-44.88</v>
      </c>
      <c r="E8882" s="24">
        <v>150</v>
      </c>
      <c r="F8882" s="27">
        <v>0.121</v>
      </c>
      <c r="G8882" s="24" t="s">
        <v>236</v>
      </c>
      <c r="H8882" s="1"/>
      <c r="I8882" s="1"/>
      <c r="AA8882" s="7"/>
      <c r="AB8882" s="7"/>
      <c r="AD8882" s="1"/>
      <c r="AE8882" s="1"/>
      <c r="AG8882" s="7"/>
      <c r="AH8882" s="7"/>
      <c r="AI8882" s="7"/>
      <c r="IU8882" s="11"/>
      <c r="IV8882" s="11"/>
      <c r="IW8882" s="11"/>
      <c r="AMI8882" s="12"/>
      <c r="AMJ8882" s="12"/>
      <c r="AMK8882" s="12"/>
    </row>
    <row r="8883" spans="1:1025">
      <c r="A8883" s="23">
        <v>2</v>
      </c>
      <c r="B8883" s="23">
        <v>2008</v>
      </c>
      <c r="C8883" s="24">
        <v>6.88</v>
      </c>
      <c r="D8883" s="24">
        <v>-44.88</v>
      </c>
      <c r="E8883" s="24">
        <v>270</v>
      </c>
      <c r="F8883" s="27">
        <v>0.20300000000000001</v>
      </c>
      <c r="G8883" s="24" t="s">
        <v>236</v>
      </c>
      <c r="H8883" s="1"/>
      <c r="I8883" s="1"/>
      <c r="AA8883" s="7"/>
      <c r="AB8883" s="7"/>
      <c r="AD8883" s="1"/>
      <c r="AE8883" s="1"/>
      <c r="AG8883" s="7"/>
      <c r="AH8883" s="7"/>
      <c r="AI8883" s="7"/>
      <c r="IU8883" s="11"/>
      <c r="IV8883" s="11"/>
      <c r="IW8883" s="11"/>
      <c r="AMI8883" s="12"/>
      <c r="AMJ8883" s="12"/>
      <c r="AMK8883" s="12"/>
    </row>
    <row r="8884" spans="1:1025">
      <c r="A8884" s="23">
        <v>2</v>
      </c>
      <c r="B8884" s="23">
        <v>2008</v>
      </c>
      <c r="C8884" s="24">
        <v>6.88</v>
      </c>
      <c r="D8884" s="24">
        <v>-44.88</v>
      </c>
      <c r="E8884" s="24">
        <v>400</v>
      </c>
      <c r="F8884" s="27">
        <v>0.33700000000000102</v>
      </c>
      <c r="G8884" s="24" t="s">
        <v>236</v>
      </c>
      <c r="H8884" s="1"/>
      <c r="I8884" s="1"/>
      <c r="AA8884" s="7"/>
      <c r="AB8884" s="7"/>
      <c r="AD8884" s="1"/>
      <c r="AE8884" s="1"/>
      <c r="AG8884" s="7"/>
      <c r="AH8884" s="7"/>
      <c r="AI8884" s="7"/>
      <c r="IU8884" s="11"/>
      <c r="IV8884" s="11"/>
      <c r="IW8884" s="11"/>
      <c r="AMI8884" s="12"/>
      <c r="AMJ8884" s="12"/>
      <c r="AMK8884" s="12"/>
    </row>
    <row r="8885" spans="1:1025">
      <c r="A8885" s="23">
        <v>2</v>
      </c>
      <c r="B8885" s="23">
        <v>2008</v>
      </c>
      <c r="C8885" s="24">
        <v>6.88</v>
      </c>
      <c r="D8885" s="24">
        <v>-44.88</v>
      </c>
      <c r="E8885" s="24">
        <v>600</v>
      </c>
      <c r="F8885" s="27">
        <v>0.435</v>
      </c>
      <c r="G8885" s="24" t="s">
        <v>236</v>
      </c>
      <c r="H8885" s="1"/>
      <c r="I8885" s="1"/>
      <c r="AA8885" s="7"/>
      <c r="AB8885" s="7"/>
      <c r="AD8885" s="1"/>
      <c r="AE8885" s="1"/>
      <c r="AG8885" s="7"/>
      <c r="AH8885" s="7"/>
      <c r="AI8885" s="7"/>
      <c r="IU8885" s="11"/>
      <c r="IV8885" s="11"/>
      <c r="IW8885" s="11"/>
      <c r="AMI8885" s="12"/>
      <c r="AMJ8885" s="12"/>
      <c r="AMK8885" s="12"/>
    </row>
    <row r="8886" spans="1:1025">
      <c r="A8886" s="23">
        <v>2</v>
      </c>
      <c r="B8886" s="23">
        <v>2008</v>
      </c>
      <c r="C8886" s="24">
        <v>6.88</v>
      </c>
      <c r="D8886" s="24">
        <v>-44.88</v>
      </c>
      <c r="E8886" s="24">
        <v>1200</v>
      </c>
      <c r="F8886" s="27">
        <v>0.61300000000000099</v>
      </c>
      <c r="G8886" s="24" t="s">
        <v>236</v>
      </c>
      <c r="H8886" s="1"/>
      <c r="I8886" s="1"/>
      <c r="AA8886" s="7"/>
      <c r="AB8886" s="7"/>
      <c r="AD8886" s="1"/>
      <c r="AE8886" s="1"/>
      <c r="AG8886" s="7"/>
      <c r="AH8886" s="7"/>
      <c r="AI8886" s="7"/>
      <c r="IU8886" s="11"/>
      <c r="IV8886" s="11"/>
      <c r="IW8886" s="11"/>
      <c r="AMI8886" s="12"/>
      <c r="AMJ8886" s="12"/>
      <c r="AMK8886" s="12"/>
    </row>
    <row r="8887" spans="1:1025">
      <c r="A8887" s="23">
        <v>2</v>
      </c>
      <c r="B8887" s="23">
        <v>2008</v>
      </c>
      <c r="C8887" s="24">
        <v>6.88</v>
      </c>
      <c r="D8887" s="24">
        <v>-44.88</v>
      </c>
      <c r="E8887" s="24">
        <v>1400</v>
      </c>
      <c r="F8887" s="27">
        <v>0.621</v>
      </c>
      <c r="G8887" s="24" t="s">
        <v>236</v>
      </c>
      <c r="H8887" s="1"/>
      <c r="I8887" s="1"/>
      <c r="AA8887" s="7"/>
      <c r="AB8887" s="7"/>
      <c r="AD8887" s="1"/>
      <c r="AE8887" s="1"/>
      <c r="AG8887" s="7"/>
      <c r="AH8887" s="7"/>
      <c r="AI8887" s="7"/>
      <c r="IU8887" s="11"/>
      <c r="IV8887" s="11"/>
      <c r="IW8887" s="11"/>
      <c r="AMI8887" s="12"/>
      <c r="AMJ8887" s="12"/>
      <c r="AMK8887" s="12"/>
    </row>
    <row r="8888" spans="1:1025">
      <c r="A8888" s="23">
        <v>2</v>
      </c>
      <c r="B8888" s="23">
        <v>2008</v>
      </c>
      <c r="C8888" s="24">
        <v>6.88</v>
      </c>
      <c r="D8888" s="24">
        <v>-44.88</v>
      </c>
      <c r="E8888" s="24">
        <v>2100</v>
      </c>
      <c r="F8888" s="27">
        <v>0.6</v>
      </c>
      <c r="G8888" s="24" t="s">
        <v>236</v>
      </c>
      <c r="H8888" s="1"/>
      <c r="I8888" s="1"/>
      <c r="AA8888" s="7"/>
      <c r="AB8888" s="7"/>
      <c r="AD8888" s="1"/>
      <c r="AE8888" s="1"/>
      <c r="AG8888" s="7"/>
      <c r="AH8888" s="7"/>
      <c r="AI8888" s="7"/>
      <c r="IU8888" s="11"/>
      <c r="IV8888" s="11"/>
      <c r="IW8888" s="11"/>
      <c r="AMI8888" s="12"/>
      <c r="AMJ8888" s="12"/>
      <c r="AMK8888" s="12"/>
    </row>
    <row r="8889" spans="1:1025">
      <c r="A8889" s="23">
        <v>2</v>
      </c>
      <c r="B8889" s="23">
        <v>2008</v>
      </c>
      <c r="C8889" s="24">
        <v>5.87</v>
      </c>
      <c r="D8889" s="24">
        <v>-46.02</v>
      </c>
      <c r="E8889" s="24">
        <v>30</v>
      </c>
      <c r="F8889" s="27">
        <v>0.16500000000000001</v>
      </c>
      <c r="G8889" s="24" t="s">
        <v>236</v>
      </c>
      <c r="H8889" s="1"/>
      <c r="I8889" s="1"/>
      <c r="AA8889" s="7"/>
      <c r="AB8889" s="7"/>
      <c r="AD8889" s="1"/>
      <c r="AE8889" s="1"/>
      <c r="AG8889" s="7"/>
      <c r="AH8889" s="7"/>
      <c r="AI8889" s="7"/>
      <c r="IU8889" s="11"/>
      <c r="IV8889" s="11"/>
      <c r="IW8889" s="11"/>
      <c r="AMI8889" s="12"/>
      <c r="AMJ8889" s="12"/>
      <c r="AMK8889" s="12"/>
    </row>
    <row r="8890" spans="1:1025">
      <c r="A8890" s="23">
        <v>2</v>
      </c>
      <c r="B8890" s="23">
        <v>2008</v>
      </c>
      <c r="C8890" s="24">
        <v>5.87</v>
      </c>
      <c r="D8890" s="24">
        <v>-46.02</v>
      </c>
      <c r="E8890" s="24">
        <v>100</v>
      </c>
      <c r="F8890" s="27">
        <v>0.20799999999999999</v>
      </c>
      <c r="G8890" s="24" t="s">
        <v>236</v>
      </c>
      <c r="H8890" s="1"/>
      <c r="I8890" s="1"/>
      <c r="AA8890" s="7"/>
      <c r="AB8890" s="7"/>
      <c r="AD8890" s="1"/>
      <c r="AE8890" s="1"/>
      <c r="AG8890" s="7"/>
      <c r="AH8890" s="7"/>
      <c r="AI8890" s="7"/>
      <c r="IU8890" s="11"/>
      <c r="IV8890" s="11"/>
      <c r="IW8890" s="11"/>
      <c r="AMI8890" s="12"/>
      <c r="AMJ8890" s="12"/>
      <c r="AMK8890" s="12"/>
    </row>
    <row r="8891" spans="1:1025">
      <c r="A8891" s="23">
        <v>2</v>
      </c>
      <c r="B8891" s="23">
        <v>2008</v>
      </c>
      <c r="C8891" s="24">
        <v>5.87</v>
      </c>
      <c r="D8891" s="24">
        <v>-46.02</v>
      </c>
      <c r="E8891" s="24">
        <v>150</v>
      </c>
      <c r="F8891" s="27">
        <v>0.22900000000000001</v>
      </c>
      <c r="G8891" s="24" t="s">
        <v>236</v>
      </c>
      <c r="H8891" s="1"/>
      <c r="I8891" s="1"/>
      <c r="AA8891" s="7"/>
      <c r="AB8891" s="7"/>
      <c r="AD8891" s="1"/>
      <c r="AE8891" s="1"/>
      <c r="AG8891" s="7"/>
      <c r="AH8891" s="7"/>
      <c r="AI8891" s="7"/>
      <c r="IU8891" s="11"/>
      <c r="IV8891" s="11"/>
      <c r="IW8891" s="11"/>
      <c r="AMI8891" s="12"/>
      <c r="AMJ8891" s="12"/>
      <c r="AMK8891" s="12"/>
    </row>
    <row r="8892" spans="1:1025">
      <c r="A8892" s="23">
        <v>2</v>
      </c>
      <c r="B8892" s="23">
        <v>2008</v>
      </c>
      <c r="C8892" s="24">
        <v>5.87</v>
      </c>
      <c r="D8892" s="24">
        <v>-46.02</v>
      </c>
      <c r="E8892" s="24">
        <v>270</v>
      </c>
      <c r="F8892" s="27">
        <v>0.28000000000000003</v>
      </c>
      <c r="G8892" s="24" t="s">
        <v>236</v>
      </c>
      <c r="H8892" s="1"/>
      <c r="I8892" s="1"/>
      <c r="AA8892" s="7"/>
      <c r="AB8892" s="7"/>
      <c r="AD8892" s="1"/>
      <c r="AE8892" s="1"/>
      <c r="AG8892" s="7"/>
      <c r="AH8892" s="7"/>
      <c r="AI8892" s="7"/>
      <c r="IU8892" s="11"/>
      <c r="IV8892" s="11"/>
      <c r="IW8892" s="11"/>
      <c r="AMI8892" s="12"/>
      <c r="AMJ8892" s="12"/>
      <c r="AMK8892" s="12"/>
    </row>
    <row r="8893" spans="1:1025">
      <c r="A8893" s="23">
        <v>2</v>
      </c>
      <c r="B8893" s="23">
        <v>2008</v>
      </c>
      <c r="C8893" s="24">
        <v>5.87</v>
      </c>
      <c r="D8893" s="24">
        <v>-46.02</v>
      </c>
      <c r="E8893" s="24">
        <v>400</v>
      </c>
      <c r="F8893" s="27">
        <v>0.34600000000000097</v>
      </c>
      <c r="G8893" s="24" t="s">
        <v>236</v>
      </c>
      <c r="H8893" s="1"/>
      <c r="I8893" s="1"/>
      <c r="AA8893" s="7"/>
      <c r="AB8893" s="7"/>
      <c r="AD8893" s="1"/>
      <c r="AE8893" s="1"/>
      <c r="AG8893" s="7"/>
      <c r="AH8893" s="7"/>
      <c r="AI8893" s="7"/>
      <c r="IU8893" s="11"/>
      <c r="IV8893" s="11"/>
      <c r="IW8893" s="11"/>
      <c r="AMI8893" s="12"/>
      <c r="AMJ8893" s="12"/>
      <c r="AMK8893" s="12"/>
    </row>
    <row r="8894" spans="1:1025">
      <c r="A8894" s="23">
        <v>2</v>
      </c>
      <c r="B8894" s="23">
        <v>2008</v>
      </c>
      <c r="C8894" s="24">
        <v>5.87</v>
      </c>
      <c r="D8894" s="24">
        <v>-46.02</v>
      </c>
      <c r="E8894" s="24">
        <v>480</v>
      </c>
      <c r="F8894" s="27">
        <v>0.381000000000001</v>
      </c>
      <c r="G8894" s="24" t="s">
        <v>236</v>
      </c>
      <c r="H8894" s="1"/>
      <c r="I8894" s="1"/>
      <c r="AA8894" s="7"/>
      <c r="AB8894" s="7"/>
      <c r="AD8894" s="1"/>
      <c r="AE8894" s="1"/>
      <c r="AG8894" s="7"/>
      <c r="AH8894" s="7"/>
      <c r="AI8894" s="7"/>
      <c r="IU8894" s="11"/>
      <c r="IV8894" s="11"/>
      <c r="IW8894" s="11"/>
      <c r="AMI8894" s="12"/>
      <c r="AMJ8894" s="12"/>
      <c r="AMK8894" s="12"/>
    </row>
    <row r="8895" spans="1:1025">
      <c r="A8895" s="23">
        <v>2</v>
      </c>
      <c r="B8895" s="23">
        <v>2008</v>
      </c>
      <c r="C8895" s="24">
        <v>5.87</v>
      </c>
      <c r="D8895" s="24">
        <v>-46.02</v>
      </c>
      <c r="E8895" s="24">
        <v>800</v>
      </c>
      <c r="F8895" s="27">
        <v>0.33100000000000102</v>
      </c>
      <c r="G8895" s="24" t="s">
        <v>236</v>
      </c>
      <c r="H8895" s="1"/>
      <c r="I8895" s="1"/>
      <c r="AA8895" s="7"/>
      <c r="AB8895" s="7"/>
      <c r="AD8895" s="1"/>
      <c r="AE8895" s="1"/>
      <c r="AG8895" s="7"/>
      <c r="AH8895" s="7"/>
      <c r="AI8895" s="7"/>
      <c r="IU8895" s="11"/>
      <c r="IV8895" s="11"/>
      <c r="IW8895" s="11"/>
      <c r="AMI8895" s="12"/>
      <c r="AMJ8895" s="12"/>
      <c r="AMK8895" s="12"/>
    </row>
    <row r="8896" spans="1:1025">
      <c r="A8896" s="23">
        <v>2</v>
      </c>
      <c r="B8896" s="23">
        <v>2008</v>
      </c>
      <c r="C8896" s="24">
        <v>5.87</v>
      </c>
      <c r="D8896" s="24">
        <v>-46.02</v>
      </c>
      <c r="E8896" s="24">
        <v>1600</v>
      </c>
      <c r="F8896" s="27">
        <v>0.69900000000000095</v>
      </c>
      <c r="G8896" s="24" t="s">
        <v>236</v>
      </c>
      <c r="H8896" s="1"/>
      <c r="I8896" s="1"/>
      <c r="AA8896" s="7"/>
      <c r="AB8896" s="7"/>
      <c r="AD8896" s="1"/>
      <c r="AE8896" s="1"/>
      <c r="AG8896" s="7"/>
      <c r="AH8896" s="7"/>
      <c r="AI8896" s="7"/>
      <c r="IU8896" s="11"/>
      <c r="IV8896" s="11"/>
      <c r="IW8896" s="11"/>
      <c r="AMI8896" s="12"/>
      <c r="AMJ8896" s="12"/>
      <c r="AMK8896" s="12"/>
    </row>
    <row r="8897" spans="1:1025">
      <c r="A8897" s="23">
        <v>2</v>
      </c>
      <c r="B8897" s="23">
        <v>2008</v>
      </c>
      <c r="C8897" s="24">
        <v>5.87</v>
      </c>
      <c r="D8897" s="24">
        <v>-46.02</v>
      </c>
      <c r="E8897" s="24">
        <v>2050</v>
      </c>
      <c r="F8897" s="27">
        <v>0.78200000000000103</v>
      </c>
      <c r="G8897" s="24" t="s">
        <v>236</v>
      </c>
      <c r="H8897" s="1"/>
      <c r="I8897" s="1"/>
      <c r="AA8897" s="7"/>
      <c r="AB8897" s="7"/>
      <c r="AD8897" s="1"/>
      <c r="AE8897" s="1"/>
      <c r="AG8897" s="7"/>
      <c r="AH8897" s="7"/>
      <c r="AI8897" s="7"/>
      <c r="IU8897" s="11"/>
      <c r="IV8897" s="11"/>
      <c r="IW8897" s="11"/>
      <c r="AMI8897" s="12"/>
      <c r="AMJ8897" s="12"/>
      <c r="AMK8897" s="12"/>
    </row>
    <row r="8898" spans="1:1025">
      <c r="A8898" s="23">
        <v>2</v>
      </c>
      <c r="B8898" s="23">
        <v>2008</v>
      </c>
      <c r="C8898" s="24">
        <v>4.37</v>
      </c>
      <c r="D8898" s="24">
        <v>-47.55</v>
      </c>
      <c r="E8898" s="24">
        <v>20</v>
      </c>
      <c r="F8898" s="27">
        <v>0.161</v>
      </c>
      <c r="G8898" s="24" t="s">
        <v>236</v>
      </c>
      <c r="H8898" s="1"/>
      <c r="I8898" s="1"/>
      <c r="AA8898" s="7"/>
      <c r="AB8898" s="7"/>
      <c r="AD8898" s="1"/>
      <c r="AE8898" s="1"/>
      <c r="AG8898" s="7"/>
      <c r="AH8898" s="7"/>
      <c r="AI8898" s="7"/>
      <c r="IU8898" s="11"/>
      <c r="IV8898" s="11"/>
      <c r="IW8898" s="11"/>
      <c r="AMI8898" s="12"/>
      <c r="AMJ8898" s="12"/>
      <c r="AMK8898" s="12"/>
    </row>
    <row r="8899" spans="1:1025">
      <c r="A8899" s="23">
        <v>2</v>
      </c>
      <c r="B8899" s="23">
        <v>2008</v>
      </c>
      <c r="C8899" s="24">
        <v>4.37</v>
      </c>
      <c r="D8899" s="24">
        <v>-47.55</v>
      </c>
      <c r="E8899" s="24">
        <v>30</v>
      </c>
      <c r="F8899" s="27">
        <v>0.17</v>
      </c>
      <c r="G8899" s="24" t="s">
        <v>236</v>
      </c>
      <c r="H8899" s="1"/>
      <c r="I8899" s="1"/>
      <c r="AA8899" s="7"/>
      <c r="AB8899" s="7"/>
      <c r="AD8899" s="1"/>
      <c r="AE8899" s="1"/>
      <c r="AG8899" s="7"/>
      <c r="AH8899" s="7"/>
      <c r="AI8899" s="7"/>
      <c r="IU8899" s="11"/>
      <c r="IV8899" s="11"/>
      <c r="IW8899" s="11"/>
      <c r="AMI8899" s="12"/>
      <c r="AMJ8899" s="12"/>
      <c r="AMK8899" s="12"/>
    </row>
    <row r="8900" spans="1:1025">
      <c r="A8900" s="23">
        <v>2</v>
      </c>
      <c r="B8900" s="23">
        <v>2008</v>
      </c>
      <c r="C8900" s="24">
        <v>4.37</v>
      </c>
      <c r="D8900" s="24">
        <v>-47.55</v>
      </c>
      <c r="E8900" s="24">
        <v>70</v>
      </c>
      <c r="F8900" s="27">
        <v>0.185</v>
      </c>
      <c r="G8900" s="24" t="s">
        <v>236</v>
      </c>
      <c r="H8900" s="1"/>
      <c r="I8900" s="1"/>
      <c r="AA8900" s="7"/>
      <c r="AB8900" s="7"/>
      <c r="AD8900" s="1"/>
      <c r="AE8900" s="1"/>
      <c r="AG8900" s="7"/>
      <c r="AH8900" s="7"/>
      <c r="AI8900" s="7"/>
      <c r="IU8900" s="11"/>
      <c r="IV8900" s="11"/>
      <c r="IW8900" s="11"/>
      <c r="AMI8900" s="12"/>
      <c r="AMJ8900" s="12"/>
      <c r="AMK8900" s="12"/>
    </row>
    <row r="8901" spans="1:1025">
      <c r="A8901" s="23">
        <v>2</v>
      </c>
      <c r="B8901" s="23">
        <v>2008</v>
      </c>
      <c r="C8901" s="24">
        <v>4.37</v>
      </c>
      <c r="D8901" s="24">
        <v>-47.55</v>
      </c>
      <c r="E8901" s="24">
        <v>100</v>
      </c>
      <c r="F8901" s="27">
        <v>0.187</v>
      </c>
      <c r="G8901" s="24" t="s">
        <v>236</v>
      </c>
      <c r="H8901" s="1"/>
      <c r="I8901" s="1"/>
      <c r="AA8901" s="7"/>
      <c r="AB8901" s="7"/>
      <c r="AD8901" s="1"/>
      <c r="AE8901" s="1"/>
      <c r="AG8901" s="7"/>
      <c r="AH8901" s="7"/>
      <c r="AI8901" s="7"/>
      <c r="IU8901" s="11"/>
      <c r="IV8901" s="11"/>
      <c r="IW8901" s="11"/>
      <c r="AMI8901" s="12"/>
      <c r="AMJ8901" s="12"/>
      <c r="AMK8901" s="12"/>
    </row>
    <row r="8902" spans="1:1025">
      <c r="A8902" s="23">
        <v>2</v>
      </c>
      <c r="B8902" s="23">
        <v>2008</v>
      </c>
      <c r="C8902" s="24">
        <v>4.37</v>
      </c>
      <c r="D8902" s="24">
        <v>-47.55</v>
      </c>
      <c r="E8902" s="24">
        <v>200</v>
      </c>
      <c r="F8902" s="27">
        <v>0.14099999999999999</v>
      </c>
      <c r="G8902" s="24" t="s">
        <v>236</v>
      </c>
      <c r="H8902" s="1"/>
      <c r="I8902" s="1"/>
      <c r="AA8902" s="7"/>
      <c r="AB8902" s="7"/>
      <c r="AD8902" s="1"/>
      <c r="AE8902" s="1"/>
      <c r="AG8902" s="7"/>
      <c r="AH8902" s="7"/>
      <c r="AI8902" s="7"/>
      <c r="IU8902" s="11"/>
      <c r="IV8902" s="11"/>
      <c r="IW8902" s="11"/>
      <c r="AMI8902" s="12"/>
      <c r="AMJ8902" s="12"/>
      <c r="AMK8902" s="12"/>
    </row>
    <row r="8903" spans="1:1025">
      <c r="A8903" s="23">
        <v>2</v>
      </c>
      <c r="B8903" s="23">
        <v>2008</v>
      </c>
      <c r="C8903" s="24">
        <v>4.37</v>
      </c>
      <c r="D8903" s="24">
        <v>-47.55</v>
      </c>
      <c r="E8903" s="24">
        <v>300</v>
      </c>
      <c r="F8903" s="27">
        <v>0.28100000000000003</v>
      </c>
      <c r="G8903" s="24" t="s">
        <v>236</v>
      </c>
      <c r="H8903" s="1"/>
      <c r="I8903" s="1"/>
      <c r="AA8903" s="7"/>
      <c r="AB8903" s="7"/>
      <c r="AD8903" s="1"/>
      <c r="AE8903" s="1"/>
      <c r="AG8903" s="7"/>
      <c r="AH8903" s="7"/>
      <c r="AI8903" s="7"/>
      <c r="IU8903" s="11"/>
      <c r="IV8903" s="11"/>
      <c r="IW8903" s="11"/>
      <c r="AMI8903" s="12"/>
      <c r="AMJ8903" s="12"/>
      <c r="AMK8903" s="12"/>
    </row>
    <row r="8904" spans="1:1025">
      <c r="A8904" s="23">
        <v>2</v>
      </c>
      <c r="B8904" s="23">
        <v>2008</v>
      </c>
      <c r="C8904" s="24">
        <v>4.37</v>
      </c>
      <c r="D8904" s="24">
        <v>-47.55</v>
      </c>
      <c r="E8904" s="24">
        <v>450</v>
      </c>
      <c r="F8904" s="27">
        <v>0.28600000000000098</v>
      </c>
      <c r="G8904" s="24" t="s">
        <v>236</v>
      </c>
      <c r="H8904" s="1"/>
      <c r="I8904" s="1"/>
      <c r="AA8904" s="7"/>
      <c r="AB8904" s="7"/>
      <c r="AD8904" s="1"/>
      <c r="AE8904" s="1"/>
      <c r="AG8904" s="7"/>
      <c r="AH8904" s="7"/>
      <c r="AI8904" s="7"/>
      <c r="IU8904" s="11"/>
      <c r="IV8904" s="11"/>
      <c r="IW8904" s="11"/>
      <c r="AMI8904" s="12"/>
      <c r="AMJ8904" s="12"/>
      <c r="AMK8904" s="12"/>
    </row>
    <row r="8905" spans="1:1025">
      <c r="A8905" s="23">
        <v>2</v>
      </c>
      <c r="B8905" s="23">
        <v>2008</v>
      </c>
      <c r="C8905" s="24">
        <v>4.37</v>
      </c>
      <c r="D8905" s="24">
        <v>-47.55</v>
      </c>
      <c r="E8905" s="24">
        <v>600</v>
      </c>
      <c r="F8905" s="27">
        <v>0.41</v>
      </c>
      <c r="G8905" s="24" t="s">
        <v>236</v>
      </c>
      <c r="H8905" s="1"/>
      <c r="I8905" s="1"/>
      <c r="AA8905" s="7"/>
      <c r="AB8905" s="7"/>
      <c r="AD8905" s="1"/>
      <c r="AE8905" s="1"/>
      <c r="AG8905" s="7"/>
      <c r="AH8905" s="7"/>
      <c r="AI8905" s="7"/>
      <c r="IU8905" s="11"/>
      <c r="IV8905" s="11"/>
      <c r="IW8905" s="11"/>
      <c r="AMI8905" s="12"/>
      <c r="AMJ8905" s="12"/>
      <c r="AMK8905" s="12"/>
    </row>
    <row r="8906" spans="1:1025">
      <c r="A8906" s="23">
        <v>2</v>
      </c>
      <c r="B8906" s="23">
        <v>2008</v>
      </c>
      <c r="C8906" s="24">
        <v>4.37</v>
      </c>
      <c r="D8906" s="24">
        <v>-47.55</v>
      </c>
      <c r="E8906" s="24">
        <v>800</v>
      </c>
      <c r="F8906" s="27">
        <v>0.55700000000000105</v>
      </c>
      <c r="G8906" s="24" t="s">
        <v>236</v>
      </c>
      <c r="H8906" s="1"/>
      <c r="I8906" s="1"/>
      <c r="AA8906" s="7"/>
      <c r="AB8906" s="7"/>
      <c r="AD8906" s="1"/>
      <c r="AE8906" s="1"/>
      <c r="AG8906" s="7"/>
      <c r="AH8906" s="7"/>
      <c r="AI8906" s="7"/>
      <c r="IU8906" s="11"/>
      <c r="IV8906" s="11"/>
      <c r="IW8906" s="11"/>
      <c r="AMI8906" s="12"/>
      <c r="AMJ8906" s="12"/>
      <c r="AMK8906" s="12"/>
    </row>
    <row r="8907" spans="1:1025">
      <c r="A8907" s="23">
        <v>2</v>
      </c>
      <c r="B8907" s="23">
        <v>2008</v>
      </c>
      <c r="C8907" s="24">
        <v>4.37</v>
      </c>
      <c r="D8907" s="24">
        <v>-47.55</v>
      </c>
      <c r="E8907" s="24">
        <v>1070</v>
      </c>
      <c r="F8907" s="27">
        <v>0.65600000000000103</v>
      </c>
      <c r="G8907" s="24" t="s">
        <v>236</v>
      </c>
      <c r="H8907" s="1"/>
      <c r="I8907" s="1"/>
      <c r="AA8907" s="7"/>
      <c r="AB8907" s="7"/>
      <c r="AD8907" s="1"/>
      <c r="AE8907" s="1"/>
      <c r="AG8907" s="7"/>
      <c r="AH8907" s="7"/>
      <c r="AI8907" s="7"/>
      <c r="IU8907" s="11"/>
      <c r="IV8907" s="11"/>
      <c r="IW8907" s="11"/>
      <c r="AMI8907" s="12"/>
      <c r="AMJ8907" s="12"/>
      <c r="AMK8907" s="12"/>
    </row>
    <row r="8908" spans="1:1025">
      <c r="A8908" s="23">
        <v>2</v>
      </c>
      <c r="B8908" s="23">
        <v>2008</v>
      </c>
      <c r="C8908" s="24">
        <v>4.37</v>
      </c>
      <c r="D8908" s="24">
        <v>-47.55</v>
      </c>
      <c r="E8908" s="24">
        <v>1500</v>
      </c>
      <c r="F8908" s="27">
        <v>0.6</v>
      </c>
      <c r="G8908" s="24" t="s">
        <v>236</v>
      </c>
      <c r="H8908" s="1"/>
      <c r="I8908" s="1"/>
      <c r="AA8908" s="7"/>
      <c r="AB8908" s="7"/>
      <c r="AD8908" s="1"/>
      <c r="AE8908" s="1"/>
      <c r="AG8908" s="7"/>
      <c r="AH8908" s="7"/>
      <c r="AI8908" s="7"/>
      <c r="IU8908" s="11"/>
      <c r="IV8908" s="11"/>
      <c r="IW8908" s="11"/>
      <c r="AMI8908" s="12"/>
      <c r="AMJ8908" s="12"/>
      <c r="AMK8908" s="12"/>
    </row>
    <row r="8909" spans="1:1025">
      <c r="A8909" s="23">
        <v>2</v>
      </c>
      <c r="B8909" s="23">
        <v>2008</v>
      </c>
      <c r="C8909" s="24">
        <v>4.37</v>
      </c>
      <c r="D8909" s="24">
        <v>-47.55</v>
      </c>
      <c r="E8909" s="24">
        <v>2020</v>
      </c>
      <c r="F8909" s="27">
        <v>1.0960000000000001</v>
      </c>
      <c r="G8909" s="24" t="s">
        <v>236</v>
      </c>
      <c r="H8909" s="1"/>
      <c r="I8909" s="1"/>
      <c r="AA8909" s="7"/>
      <c r="AB8909" s="7"/>
      <c r="AD8909" s="1"/>
      <c r="AE8909" s="1"/>
      <c r="AG8909" s="7"/>
      <c r="AH8909" s="7"/>
      <c r="AI8909" s="7"/>
      <c r="IU8909" s="11"/>
      <c r="IV8909" s="11"/>
      <c r="IW8909" s="11"/>
      <c r="AMI8909" s="12"/>
      <c r="AMJ8909" s="12"/>
      <c r="AMK8909" s="12"/>
    </row>
    <row r="8910" spans="1:1025">
      <c r="A8910" s="23">
        <v>2</v>
      </c>
      <c r="B8910" s="23">
        <v>2008</v>
      </c>
      <c r="C8910" s="24">
        <v>4.37</v>
      </c>
      <c r="D8910" s="24">
        <v>-47.55</v>
      </c>
      <c r="E8910" s="24">
        <v>2500</v>
      </c>
      <c r="F8910" s="27">
        <v>0.79600000000000104</v>
      </c>
      <c r="G8910" s="24" t="s">
        <v>236</v>
      </c>
      <c r="H8910" s="1"/>
      <c r="I8910" s="1"/>
      <c r="AA8910" s="7"/>
      <c r="AB8910" s="7"/>
      <c r="AD8910" s="1"/>
      <c r="AE8910" s="1"/>
      <c r="AG8910" s="7"/>
      <c r="AH8910" s="7"/>
      <c r="AI8910" s="7"/>
      <c r="IU8910" s="11"/>
      <c r="IV8910" s="11"/>
      <c r="IW8910" s="11"/>
      <c r="AMI8910" s="12"/>
      <c r="AMJ8910" s="12"/>
      <c r="AMK8910" s="12"/>
    </row>
    <row r="8911" spans="1:1025">
      <c r="A8911" s="23">
        <v>2</v>
      </c>
      <c r="B8911" s="23">
        <v>2008</v>
      </c>
      <c r="C8911" s="24">
        <v>4.37</v>
      </c>
      <c r="D8911" s="24">
        <v>-47.55</v>
      </c>
      <c r="E8911" s="24">
        <v>3000</v>
      </c>
      <c r="F8911" s="27">
        <v>0.59100000000000097</v>
      </c>
      <c r="G8911" s="24" t="s">
        <v>236</v>
      </c>
      <c r="H8911" s="1"/>
      <c r="I8911" s="1"/>
      <c r="AA8911" s="7"/>
      <c r="AB8911" s="7"/>
      <c r="AD8911" s="1"/>
      <c r="AE8911" s="1"/>
      <c r="AG8911" s="7"/>
      <c r="AH8911" s="7"/>
      <c r="AI8911" s="7"/>
      <c r="IU8911" s="11"/>
      <c r="IV8911" s="11"/>
      <c r="IW8911" s="11"/>
      <c r="AMI8911" s="12"/>
      <c r="AMJ8911" s="12"/>
      <c r="AMK8911" s="12"/>
    </row>
    <row r="8912" spans="1:1025">
      <c r="A8912" s="23">
        <v>2</v>
      </c>
      <c r="B8912" s="23">
        <v>2008</v>
      </c>
      <c r="C8912" s="24">
        <v>4.37</v>
      </c>
      <c r="D8912" s="24">
        <v>-47.55</v>
      </c>
      <c r="E8912" s="24">
        <v>3500</v>
      </c>
      <c r="F8912" s="27">
        <v>0.82500000000000095</v>
      </c>
      <c r="G8912" s="24" t="s">
        <v>236</v>
      </c>
      <c r="H8912" s="1"/>
      <c r="I8912" s="1"/>
      <c r="AA8912" s="7"/>
      <c r="AB8912" s="7"/>
      <c r="AD8912" s="1"/>
      <c r="AE8912" s="1"/>
      <c r="AG8912" s="7"/>
      <c r="AH8912" s="7"/>
      <c r="AI8912" s="7"/>
      <c r="IU8912" s="11"/>
      <c r="IV8912" s="11"/>
      <c r="IW8912" s="11"/>
      <c r="AMI8912" s="12"/>
      <c r="AMJ8912" s="12"/>
      <c r="AMK8912" s="12"/>
    </row>
    <row r="8913" spans="1:1025">
      <c r="A8913" s="23">
        <v>2</v>
      </c>
      <c r="B8913" s="23">
        <v>2008</v>
      </c>
      <c r="C8913" s="24">
        <v>4.37</v>
      </c>
      <c r="D8913" s="24">
        <v>-47.55</v>
      </c>
      <c r="E8913" s="24">
        <v>3980</v>
      </c>
      <c r="F8913" s="27">
        <v>0.76100000000000101</v>
      </c>
      <c r="G8913" s="24" t="s">
        <v>236</v>
      </c>
      <c r="H8913" s="1"/>
      <c r="I8913" s="1"/>
      <c r="AA8913" s="7"/>
      <c r="AB8913" s="7"/>
      <c r="AD8913" s="1"/>
      <c r="AE8913" s="1"/>
      <c r="AG8913" s="7"/>
      <c r="AH8913" s="7"/>
      <c r="AI8913" s="7"/>
      <c r="IU8913" s="11"/>
      <c r="IV8913" s="11"/>
      <c r="IW8913" s="11"/>
      <c r="AMI8913" s="12"/>
      <c r="AMJ8913" s="12"/>
      <c r="AMK8913" s="12"/>
    </row>
    <row r="8914" spans="1:1025">
      <c r="A8914" s="23">
        <v>2</v>
      </c>
      <c r="B8914" s="23">
        <v>2008</v>
      </c>
      <c r="C8914" s="24">
        <v>2.84</v>
      </c>
      <c r="D8914" s="24">
        <v>-49.03</v>
      </c>
      <c r="E8914" s="24">
        <v>40</v>
      </c>
      <c r="F8914" s="27">
        <v>0.14099999999999999</v>
      </c>
      <c r="G8914" s="24" t="s">
        <v>236</v>
      </c>
      <c r="H8914" s="1"/>
      <c r="I8914" s="1"/>
      <c r="AA8914" s="7"/>
      <c r="AB8914" s="7"/>
      <c r="AD8914" s="1"/>
      <c r="AE8914" s="1"/>
      <c r="AG8914" s="7"/>
      <c r="AH8914" s="7"/>
      <c r="AI8914" s="7"/>
      <c r="IU8914" s="11"/>
      <c r="IV8914" s="11"/>
      <c r="IW8914" s="11"/>
      <c r="AMI8914" s="12"/>
      <c r="AMJ8914" s="12"/>
      <c r="AMK8914" s="12"/>
    </row>
    <row r="8915" spans="1:1025">
      <c r="A8915" s="23">
        <v>2</v>
      </c>
      <c r="B8915" s="23">
        <v>2008</v>
      </c>
      <c r="C8915" s="24">
        <v>2.84</v>
      </c>
      <c r="D8915" s="24">
        <v>-49.03</v>
      </c>
      <c r="E8915" s="24">
        <v>150</v>
      </c>
      <c r="F8915" s="27">
        <v>0.13300000000000001</v>
      </c>
      <c r="G8915" s="24" t="s">
        <v>236</v>
      </c>
      <c r="H8915" s="1"/>
      <c r="I8915" s="1"/>
      <c r="AA8915" s="7"/>
      <c r="AB8915" s="7"/>
      <c r="AD8915" s="1"/>
      <c r="AE8915" s="1"/>
      <c r="AG8915" s="7"/>
      <c r="AH8915" s="7"/>
      <c r="AI8915" s="7"/>
      <c r="IU8915" s="11"/>
      <c r="IV8915" s="11"/>
      <c r="IW8915" s="11"/>
      <c r="AMI8915" s="12"/>
      <c r="AMJ8915" s="12"/>
      <c r="AMK8915" s="12"/>
    </row>
    <row r="8916" spans="1:1025">
      <c r="A8916" s="23">
        <v>2</v>
      </c>
      <c r="B8916" s="23">
        <v>2008</v>
      </c>
      <c r="C8916" s="24">
        <v>2.84</v>
      </c>
      <c r="D8916" s="24">
        <v>-49.03</v>
      </c>
      <c r="E8916" s="24">
        <v>250</v>
      </c>
      <c r="F8916" s="27">
        <v>0.216</v>
      </c>
      <c r="G8916" s="24" t="s">
        <v>236</v>
      </c>
      <c r="H8916" s="1"/>
      <c r="I8916" s="1"/>
      <c r="AA8916" s="7"/>
      <c r="AB8916" s="7"/>
      <c r="AD8916" s="1"/>
      <c r="AE8916" s="1"/>
      <c r="AG8916" s="7"/>
      <c r="AH8916" s="7"/>
      <c r="AI8916" s="7"/>
      <c r="IU8916" s="11"/>
      <c r="IV8916" s="11"/>
      <c r="IW8916" s="11"/>
      <c r="AMI8916" s="12"/>
      <c r="AMJ8916" s="12"/>
      <c r="AMK8916" s="12"/>
    </row>
    <row r="8917" spans="1:1025">
      <c r="A8917" s="23">
        <v>2</v>
      </c>
      <c r="B8917" s="23">
        <v>2008</v>
      </c>
      <c r="C8917" s="24">
        <v>2.84</v>
      </c>
      <c r="D8917" s="24">
        <v>-49.03</v>
      </c>
      <c r="E8917" s="24">
        <v>350</v>
      </c>
      <c r="F8917" s="27">
        <v>0.35400000000000098</v>
      </c>
      <c r="G8917" s="24" t="s">
        <v>236</v>
      </c>
      <c r="H8917" s="1"/>
      <c r="I8917" s="1"/>
      <c r="AA8917" s="7"/>
      <c r="AB8917" s="7"/>
      <c r="AD8917" s="1"/>
      <c r="AE8917" s="1"/>
      <c r="AG8917" s="7"/>
      <c r="AH8917" s="7"/>
      <c r="AI8917" s="7"/>
      <c r="IU8917" s="11"/>
      <c r="IV8917" s="11"/>
      <c r="IW8917" s="11"/>
      <c r="AMI8917" s="12"/>
      <c r="AMJ8917" s="12"/>
      <c r="AMK8917" s="12"/>
    </row>
    <row r="8918" spans="1:1025">
      <c r="A8918" s="23">
        <v>2</v>
      </c>
      <c r="B8918" s="23">
        <v>2008</v>
      </c>
      <c r="C8918" s="24">
        <v>2.84</v>
      </c>
      <c r="D8918" s="24">
        <v>-49.03</v>
      </c>
      <c r="E8918" s="24">
        <v>700</v>
      </c>
      <c r="F8918" s="27">
        <v>0.60400000000000098</v>
      </c>
      <c r="G8918" s="24" t="s">
        <v>236</v>
      </c>
      <c r="H8918" s="1"/>
      <c r="I8918" s="1"/>
      <c r="AA8918" s="7"/>
      <c r="AB8918" s="7"/>
      <c r="AD8918" s="1"/>
      <c r="AE8918" s="1"/>
      <c r="AG8918" s="7"/>
      <c r="AH8918" s="7"/>
      <c r="AI8918" s="7"/>
      <c r="IU8918" s="11"/>
      <c r="IV8918" s="11"/>
      <c r="IW8918" s="11"/>
      <c r="AMI8918" s="12"/>
      <c r="AMJ8918" s="12"/>
      <c r="AMK8918" s="12"/>
    </row>
    <row r="8919" spans="1:1025">
      <c r="A8919" s="23">
        <v>2</v>
      </c>
      <c r="B8919" s="23">
        <v>2008</v>
      </c>
      <c r="C8919" s="24">
        <v>2.84</v>
      </c>
      <c r="D8919" s="24">
        <v>-49.03</v>
      </c>
      <c r="E8919" s="24">
        <v>1000</v>
      </c>
      <c r="F8919" s="27">
        <v>0.504</v>
      </c>
      <c r="G8919" s="24" t="s">
        <v>236</v>
      </c>
      <c r="H8919" s="1"/>
      <c r="I8919" s="1"/>
      <c r="AA8919" s="7"/>
      <c r="AB8919" s="7"/>
      <c r="AD8919" s="1"/>
      <c r="AE8919" s="1"/>
      <c r="AG8919" s="7"/>
      <c r="AH8919" s="7"/>
      <c r="AI8919" s="7"/>
      <c r="IU8919" s="11"/>
      <c r="IV8919" s="11"/>
      <c r="IW8919" s="11"/>
      <c r="AMI8919" s="12"/>
      <c r="AMJ8919" s="12"/>
      <c r="AMK8919" s="12"/>
    </row>
    <row r="8920" spans="1:1025">
      <c r="A8920" s="23">
        <v>2</v>
      </c>
      <c r="B8920" s="23">
        <v>2008</v>
      </c>
      <c r="C8920" s="24">
        <v>2.84</v>
      </c>
      <c r="D8920" s="24">
        <v>-49.03</v>
      </c>
      <c r="E8920" s="24">
        <v>1600</v>
      </c>
      <c r="F8920" s="27">
        <v>0.47300000000000098</v>
      </c>
      <c r="G8920" s="24" t="s">
        <v>236</v>
      </c>
      <c r="H8920" s="1"/>
      <c r="I8920" s="1"/>
      <c r="AA8920" s="7"/>
      <c r="AB8920" s="7"/>
      <c r="AD8920" s="1"/>
      <c r="AE8920" s="1"/>
      <c r="AG8920" s="7"/>
      <c r="AH8920" s="7"/>
      <c r="AI8920" s="7"/>
      <c r="IU8920" s="11"/>
      <c r="IV8920" s="11"/>
      <c r="IW8920" s="11"/>
      <c r="AMI8920" s="12"/>
      <c r="AMJ8920" s="12"/>
      <c r="AMK8920" s="12"/>
    </row>
    <row r="8921" spans="1:1025">
      <c r="A8921" s="23">
        <v>2</v>
      </c>
      <c r="B8921" s="23">
        <v>2008</v>
      </c>
      <c r="C8921" s="24">
        <v>2.84</v>
      </c>
      <c r="D8921" s="24">
        <v>-49.03</v>
      </c>
      <c r="E8921" s="24">
        <v>2200</v>
      </c>
      <c r="F8921" s="27">
        <v>0.72200000000000097</v>
      </c>
      <c r="G8921" s="24" t="s">
        <v>236</v>
      </c>
      <c r="H8921" s="1"/>
      <c r="I8921" s="1"/>
      <c r="AA8921" s="7"/>
      <c r="AB8921" s="7"/>
      <c r="AD8921" s="1"/>
      <c r="AE8921" s="1"/>
      <c r="AG8921" s="7"/>
      <c r="AH8921" s="7"/>
      <c r="AI8921" s="7"/>
      <c r="IU8921" s="11"/>
      <c r="IV8921" s="11"/>
      <c r="IW8921" s="11"/>
      <c r="AMI8921" s="12"/>
      <c r="AMJ8921" s="12"/>
      <c r="AMK8921" s="12"/>
    </row>
    <row r="8922" spans="1:1025">
      <c r="A8922" s="23">
        <v>2</v>
      </c>
      <c r="B8922" s="23">
        <v>2008</v>
      </c>
      <c r="C8922" s="24">
        <v>1.33</v>
      </c>
      <c r="D8922" s="24">
        <v>-50.38</v>
      </c>
      <c r="E8922" s="24">
        <v>30</v>
      </c>
      <c r="F8922" s="27">
        <v>0.249</v>
      </c>
      <c r="G8922" s="24" t="s">
        <v>236</v>
      </c>
      <c r="H8922" s="1"/>
      <c r="I8922" s="1"/>
      <c r="AA8922" s="7"/>
      <c r="AB8922" s="7"/>
      <c r="AD8922" s="1"/>
      <c r="AE8922" s="1"/>
      <c r="AG8922" s="7"/>
      <c r="AH8922" s="7"/>
      <c r="AI8922" s="7"/>
      <c r="IU8922" s="11"/>
      <c r="IV8922" s="11"/>
      <c r="IW8922" s="11"/>
      <c r="AMI8922" s="12"/>
      <c r="AMJ8922" s="12"/>
      <c r="AMK8922" s="12"/>
    </row>
    <row r="8923" spans="1:1025">
      <c r="A8923" s="23">
        <v>2</v>
      </c>
      <c r="B8923" s="23">
        <v>2008</v>
      </c>
      <c r="C8923" s="24">
        <v>1.33</v>
      </c>
      <c r="D8923" s="24">
        <v>-50.38</v>
      </c>
      <c r="E8923" s="24">
        <v>100</v>
      </c>
      <c r="F8923" s="27">
        <v>0.217</v>
      </c>
      <c r="G8923" s="24" t="s">
        <v>236</v>
      </c>
      <c r="H8923" s="1"/>
      <c r="I8923" s="1"/>
      <c r="AA8923" s="7"/>
      <c r="AB8923" s="7"/>
      <c r="AD8923" s="1"/>
      <c r="AE8923" s="1"/>
      <c r="AG8923" s="7"/>
      <c r="AH8923" s="7"/>
      <c r="AI8923" s="7"/>
      <c r="IU8923" s="11"/>
      <c r="IV8923" s="11"/>
      <c r="IW8923" s="11"/>
      <c r="AMI8923" s="12"/>
      <c r="AMJ8923" s="12"/>
      <c r="AMK8923" s="12"/>
    </row>
    <row r="8924" spans="1:1025">
      <c r="A8924" s="23">
        <v>2</v>
      </c>
      <c r="B8924" s="23">
        <v>2008</v>
      </c>
      <c r="C8924" s="24">
        <v>1.33</v>
      </c>
      <c r="D8924" s="24">
        <v>-50.38</v>
      </c>
      <c r="E8924" s="24">
        <v>180</v>
      </c>
      <c r="F8924" s="27">
        <v>0.21099999999999999</v>
      </c>
      <c r="G8924" s="24" t="s">
        <v>236</v>
      </c>
      <c r="H8924" s="1"/>
      <c r="I8924" s="1"/>
      <c r="AA8924" s="7"/>
      <c r="AB8924" s="7"/>
      <c r="AD8924" s="1"/>
      <c r="AE8924" s="1"/>
      <c r="AG8924" s="7"/>
      <c r="AH8924" s="7"/>
      <c r="AI8924" s="7"/>
      <c r="IU8924" s="11"/>
      <c r="IV8924" s="11"/>
      <c r="IW8924" s="11"/>
      <c r="AMI8924" s="12"/>
      <c r="AMJ8924" s="12"/>
      <c r="AMK8924" s="12"/>
    </row>
    <row r="8925" spans="1:1025">
      <c r="A8925" s="23">
        <v>2</v>
      </c>
      <c r="B8925" s="23">
        <v>2008</v>
      </c>
      <c r="C8925" s="24">
        <v>1.33</v>
      </c>
      <c r="D8925" s="24">
        <v>-50.38</v>
      </c>
      <c r="E8925" s="24">
        <v>300</v>
      </c>
      <c r="F8925" s="27">
        <v>0.42100000000000098</v>
      </c>
      <c r="G8925" s="24" t="s">
        <v>236</v>
      </c>
      <c r="H8925" s="1"/>
      <c r="I8925" s="1"/>
      <c r="AA8925" s="7"/>
      <c r="AB8925" s="7"/>
      <c r="AD8925" s="1"/>
      <c r="AE8925" s="1"/>
      <c r="AG8925" s="7"/>
      <c r="AH8925" s="7"/>
      <c r="AI8925" s="7"/>
      <c r="IU8925" s="11"/>
      <c r="IV8925" s="11"/>
      <c r="IW8925" s="11"/>
      <c r="AMI8925" s="12"/>
      <c r="AMJ8925" s="12"/>
      <c r="AMK8925" s="12"/>
    </row>
    <row r="8926" spans="1:1025">
      <c r="A8926" s="23">
        <v>2</v>
      </c>
      <c r="B8926" s="23">
        <v>2008</v>
      </c>
      <c r="C8926" s="24">
        <v>1.33</v>
      </c>
      <c r="D8926" s="24">
        <v>-50.38</v>
      </c>
      <c r="E8926" s="24">
        <v>600</v>
      </c>
      <c r="F8926" s="27">
        <v>0.85</v>
      </c>
      <c r="G8926" s="24" t="s">
        <v>236</v>
      </c>
      <c r="H8926" s="1"/>
      <c r="I8926" s="1"/>
      <c r="AA8926" s="7"/>
      <c r="AB8926" s="7"/>
      <c r="AD8926" s="1"/>
      <c r="AE8926" s="1"/>
      <c r="AG8926" s="7"/>
      <c r="AH8926" s="7"/>
      <c r="AI8926" s="7"/>
      <c r="IU8926" s="11"/>
      <c r="IV8926" s="11"/>
      <c r="IW8926" s="11"/>
      <c r="AMI8926" s="12"/>
      <c r="AMJ8926" s="12"/>
      <c r="AMK8926" s="12"/>
    </row>
    <row r="8927" spans="1:1025">
      <c r="A8927" s="23">
        <v>2</v>
      </c>
      <c r="B8927" s="23">
        <v>2008</v>
      </c>
      <c r="C8927" s="24">
        <v>1.33</v>
      </c>
      <c r="D8927" s="24">
        <v>-50.38</v>
      </c>
      <c r="E8927" s="24">
        <v>850</v>
      </c>
      <c r="F8927" s="27">
        <v>0.44900000000000101</v>
      </c>
      <c r="G8927" s="24" t="s">
        <v>236</v>
      </c>
      <c r="H8927" s="1"/>
      <c r="I8927" s="1"/>
      <c r="AA8927" s="7"/>
      <c r="AB8927" s="7"/>
      <c r="AD8927" s="1"/>
      <c r="AE8927" s="1"/>
      <c r="AG8927" s="7"/>
      <c r="AH8927" s="7"/>
      <c r="AI8927" s="7"/>
      <c r="IU8927" s="11"/>
      <c r="IV8927" s="11"/>
      <c r="IW8927" s="11"/>
      <c r="AMI8927" s="12"/>
      <c r="AMJ8927" s="12"/>
      <c r="AMK8927" s="12"/>
    </row>
    <row r="8928" spans="1:1025">
      <c r="A8928" s="23">
        <v>2</v>
      </c>
      <c r="B8928" s="23">
        <v>2008</v>
      </c>
      <c r="C8928" s="24">
        <v>1.33</v>
      </c>
      <c r="D8928" s="24">
        <v>-50.38</v>
      </c>
      <c r="E8928" s="24">
        <v>1600</v>
      </c>
      <c r="F8928" s="27">
        <v>0.43100000000000099</v>
      </c>
      <c r="G8928" s="24" t="s">
        <v>236</v>
      </c>
      <c r="H8928" s="1"/>
      <c r="I8928" s="1"/>
      <c r="AA8928" s="7"/>
      <c r="AB8928" s="7"/>
      <c r="AD8928" s="1"/>
      <c r="AE8928" s="1"/>
      <c r="AG8928" s="7"/>
      <c r="AH8928" s="7"/>
      <c r="AI8928" s="7"/>
      <c r="IU8928" s="11"/>
      <c r="IV8928" s="11"/>
      <c r="IW8928" s="11"/>
      <c r="AMI8928" s="12"/>
      <c r="AMJ8928" s="12"/>
      <c r="AMK8928" s="12"/>
    </row>
    <row r="8929" spans="1:1025">
      <c r="A8929" s="23">
        <v>2</v>
      </c>
      <c r="B8929" s="23">
        <v>2008</v>
      </c>
      <c r="C8929" s="24">
        <v>1.33</v>
      </c>
      <c r="D8929" s="24">
        <v>-50.38</v>
      </c>
      <c r="E8929" s="24">
        <v>2100</v>
      </c>
      <c r="F8929" s="27">
        <v>1.123</v>
      </c>
      <c r="G8929" s="24" t="s">
        <v>236</v>
      </c>
      <c r="H8929" s="1"/>
      <c r="I8929" s="1"/>
      <c r="AA8929" s="7"/>
      <c r="AB8929" s="7"/>
      <c r="AD8929" s="1"/>
      <c r="AE8929" s="1"/>
      <c r="AG8929" s="7"/>
      <c r="AH8929" s="7"/>
      <c r="AI8929" s="7"/>
      <c r="IU8929" s="11"/>
      <c r="IV8929" s="11"/>
      <c r="IW8929" s="11"/>
      <c r="AMI8929" s="12"/>
      <c r="AMJ8929" s="12"/>
      <c r="AMK8929" s="12"/>
    </row>
    <row r="8930" spans="1:1025">
      <c r="A8930" s="23">
        <v>2</v>
      </c>
      <c r="B8930" s="23">
        <v>2008</v>
      </c>
      <c r="C8930" s="24">
        <v>0</v>
      </c>
      <c r="D8930" s="24">
        <v>-51.85</v>
      </c>
      <c r="E8930" s="24">
        <v>30</v>
      </c>
      <c r="F8930" s="27">
        <v>0.182</v>
      </c>
      <c r="G8930" s="24" t="s">
        <v>236</v>
      </c>
      <c r="H8930" s="1"/>
      <c r="I8930" s="1"/>
      <c r="AA8930" s="7"/>
      <c r="AB8930" s="7"/>
      <c r="AD8930" s="1"/>
      <c r="AE8930" s="1"/>
      <c r="AG8930" s="7"/>
      <c r="AH8930" s="7"/>
      <c r="AI8930" s="7"/>
      <c r="IU8930" s="11"/>
      <c r="IV8930" s="11"/>
      <c r="IW8930" s="11"/>
      <c r="AMI8930" s="12"/>
      <c r="AMJ8930" s="12"/>
      <c r="AMK8930" s="12"/>
    </row>
    <row r="8931" spans="1:1025">
      <c r="A8931" s="23">
        <v>2</v>
      </c>
      <c r="B8931" s="23">
        <v>2008</v>
      </c>
      <c r="C8931" s="24">
        <v>0</v>
      </c>
      <c r="D8931" s="24">
        <v>-51.85</v>
      </c>
      <c r="E8931" s="24">
        <v>130</v>
      </c>
      <c r="F8931" s="27">
        <v>0.13600000000000001</v>
      </c>
      <c r="G8931" s="24" t="s">
        <v>236</v>
      </c>
      <c r="H8931" s="1"/>
      <c r="I8931" s="1"/>
      <c r="AA8931" s="7"/>
      <c r="AB8931" s="7"/>
      <c r="AD8931" s="1"/>
      <c r="AE8931" s="1"/>
      <c r="AG8931" s="7"/>
      <c r="AH8931" s="7"/>
      <c r="AI8931" s="7"/>
      <c r="IU8931" s="11"/>
      <c r="IV8931" s="11"/>
      <c r="IW8931" s="11"/>
      <c r="AMI8931" s="12"/>
      <c r="AMJ8931" s="12"/>
      <c r="AMK8931" s="12"/>
    </row>
    <row r="8932" spans="1:1025">
      <c r="A8932" s="23">
        <v>2</v>
      </c>
      <c r="B8932" s="23">
        <v>2008</v>
      </c>
      <c r="C8932" s="24">
        <v>0</v>
      </c>
      <c r="D8932" s="24">
        <v>-51.85</v>
      </c>
      <c r="E8932" s="24">
        <v>160</v>
      </c>
      <c r="F8932" s="27">
        <v>0.126</v>
      </c>
      <c r="G8932" s="24" t="s">
        <v>236</v>
      </c>
      <c r="H8932" s="1"/>
      <c r="I8932" s="1"/>
      <c r="AA8932" s="7"/>
      <c r="AB8932" s="7"/>
      <c r="AD8932" s="1"/>
      <c r="AE8932" s="1"/>
      <c r="AG8932" s="7"/>
      <c r="AH8932" s="7"/>
      <c r="AI8932" s="7"/>
      <c r="IU8932" s="11"/>
      <c r="IV8932" s="11"/>
      <c r="IW8932" s="11"/>
      <c r="AMI8932" s="12"/>
      <c r="AMJ8932" s="12"/>
      <c r="AMK8932" s="12"/>
    </row>
    <row r="8933" spans="1:1025">
      <c r="A8933" s="23">
        <v>2</v>
      </c>
      <c r="B8933" s="23">
        <v>2008</v>
      </c>
      <c r="C8933" s="24">
        <v>0</v>
      </c>
      <c r="D8933" s="24">
        <v>-51.85</v>
      </c>
      <c r="E8933" s="24">
        <v>180</v>
      </c>
      <c r="F8933" s="27">
        <v>0.184</v>
      </c>
      <c r="G8933" s="24" t="s">
        <v>236</v>
      </c>
      <c r="H8933" s="1"/>
      <c r="I8933" s="1"/>
      <c r="AA8933" s="7"/>
      <c r="AB8933" s="7"/>
      <c r="AD8933" s="1"/>
      <c r="AE8933" s="1"/>
      <c r="AG8933" s="7"/>
      <c r="AH8933" s="7"/>
      <c r="AI8933" s="7"/>
      <c r="IU8933" s="11"/>
      <c r="IV8933" s="11"/>
      <c r="IW8933" s="11"/>
      <c r="AMI8933" s="12"/>
      <c r="AMJ8933" s="12"/>
      <c r="AMK8933" s="12"/>
    </row>
    <row r="8934" spans="1:1025">
      <c r="A8934" s="23">
        <v>2</v>
      </c>
      <c r="B8934" s="23">
        <v>2008</v>
      </c>
      <c r="C8934" s="24">
        <v>0</v>
      </c>
      <c r="D8934" s="24">
        <v>-51.85</v>
      </c>
      <c r="E8934" s="24">
        <v>250</v>
      </c>
      <c r="F8934" s="27">
        <v>0.191</v>
      </c>
      <c r="G8934" s="24" t="s">
        <v>236</v>
      </c>
      <c r="H8934" s="1"/>
      <c r="I8934" s="1"/>
      <c r="AA8934" s="7"/>
      <c r="AB8934" s="7"/>
      <c r="AD8934" s="1"/>
      <c r="AE8934" s="1"/>
      <c r="AG8934" s="7"/>
      <c r="AH8934" s="7"/>
      <c r="AI8934" s="7"/>
      <c r="IU8934" s="11"/>
      <c r="IV8934" s="11"/>
      <c r="IW8934" s="11"/>
      <c r="AMI8934" s="12"/>
      <c r="AMJ8934" s="12"/>
      <c r="AMK8934" s="12"/>
    </row>
    <row r="8935" spans="1:1025">
      <c r="A8935" s="23">
        <v>2</v>
      </c>
      <c r="B8935" s="23">
        <v>2008</v>
      </c>
      <c r="C8935" s="24">
        <v>0</v>
      </c>
      <c r="D8935" s="24">
        <v>-51.85</v>
      </c>
      <c r="E8935" s="24">
        <v>300</v>
      </c>
      <c r="F8935" s="27">
        <v>0.20200000000000001</v>
      </c>
      <c r="G8935" s="24" t="s">
        <v>236</v>
      </c>
      <c r="H8935" s="1"/>
      <c r="I8935" s="1"/>
      <c r="AA8935" s="7"/>
      <c r="AB8935" s="7"/>
      <c r="AD8935" s="1"/>
      <c r="AE8935" s="1"/>
      <c r="AG8935" s="7"/>
      <c r="AH8935" s="7"/>
      <c r="AI8935" s="7"/>
      <c r="IU8935" s="11"/>
      <c r="IV8935" s="11"/>
      <c r="IW8935" s="11"/>
      <c r="AMI8935" s="12"/>
      <c r="AMJ8935" s="12"/>
      <c r="AMK8935" s="12"/>
    </row>
    <row r="8936" spans="1:1025">
      <c r="A8936" s="23">
        <v>2</v>
      </c>
      <c r="B8936" s="23">
        <v>2008</v>
      </c>
      <c r="C8936" s="24">
        <v>0</v>
      </c>
      <c r="D8936" s="24">
        <v>-51.85</v>
      </c>
      <c r="E8936" s="24">
        <v>350</v>
      </c>
      <c r="F8936" s="27">
        <v>0.20300000000000001</v>
      </c>
      <c r="G8936" s="24" t="s">
        <v>236</v>
      </c>
      <c r="H8936" s="1"/>
      <c r="I8936" s="1"/>
      <c r="AA8936" s="7"/>
      <c r="AB8936" s="7"/>
      <c r="AD8936" s="1"/>
      <c r="AE8936" s="1"/>
      <c r="AG8936" s="7"/>
      <c r="AH8936" s="7"/>
      <c r="AI8936" s="7"/>
      <c r="IU8936" s="11"/>
      <c r="IV8936" s="11"/>
      <c r="IW8936" s="11"/>
      <c r="AMI8936" s="12"/>
      <c r="AMJ8936" s="12"/>
      <c r="AMK8936" s="12"/>
    </row>
    <row r="8937" spans="1:1025">
      <c r="A8937" s="23">
        <v>2</v>
      </c>
      <c r="B8937" s="23">
        <v>2008</v>
      </c>
      <c r="C8937" s="24">
        <v>0</v>
      </c>
      <c r="D8937" s="24">
        <v>-51.85</v>
      </c>
      <c r="E8937" s="24">
        <v>400</v>
      </c>
      <c r="F8937" s="27">
        <v>0.21299999999999999</v>
      </c>
      <c r="G8937" s="24" t="s">
        <v>236</v>
      </c>
      <c r="H8937" s="1"/>
      <c r="I8937" s="1"/>
      <c r="AA8937" s="7"/>
      <c r="AB8937" s="7"/>
      <c r="AD8937" s="1"/>
      <c r="AE8937" s="1"/>
      <c r="AG8937" s="7"/>
      <c r="AH8937" s="7"/>
      <c r="AI8937" s="7"/>
      <c r="IU8937" s="11"/>
      <c r="IV8937" s="11"/>
      <c r="IW8937" s="11"/>
      <c r="AMI8937" s="12"/>
      <c r="AMJ8937" s="12"/>
      <c r="AMK8937" s="12"/>
    </row>
    <row r="8938" spans="1:1025">
      <c r="A8938" s="23">
        <v>2</v>
      </c>
      <c r="B8938" s="23">
        <v>2008</v>
      </c>
      <c r="C8938" s="24">
        <v>0</v>
      </c>
      <c r="D8938" s="24">
        <v>-51.85</v>
      </c>
      <c r="E8938" s="24">
        <v>500</v>
      </c>
      <c r="F8938" s="27">
        <v>0.44700000000000101</v>
      </c>
      <c r="G8938" s="24" t="s">
        <v>236</v>
      </c>
      <c r="H8938" s="1"/>
      <c r="I8938" s="1"/>
      <c r="AA8938" s="7"/>
      <c r="AB8938" s="7"/>
      <c r="AD8938" s="1"/>
      <c r="AE8938" s="1"/>
      <c r="AG8938" s="7"/>
      <c r="AH8938" s="7"/>
      <c r="AI8938" s="7"/>
      <c r="IU8938" s="11"/>
      <c r="IV8938" s="11"/>
      <c r="IW8938" s="11"/>
      <c r="AMI8938" s="12"/>
      <c r="AMJ8938" s="12"/>
      <c r="AMK8938" s="12"/>
    </row>
    <row r="8939" spans="1:1025">
      <c r="A8939" s="23">
        <v>2</v>
      </c>
      <c r="B8939" s="23">
        <v>2008</v>
      </c>
      <c r="C8939" s="24">
        <v>0</v>
      </c>
      <c r="D8939" s="24">
        <v>-51.85</v>
      </c>
      <c r="E8939" s="24">
        <v>700</v>
      </c>
      <c r="F8939" s="27">
        <v>0.42600000000000099</v>
      </c>
      <c r="G8939" s="24" t="s">
        <v>236</v>
      </c>
      <c r="H8939" s="1"/>
      <c r="I8939" s="1"/>
      <c r="AA8939" s="7"/>
      <c r="AB8939" s="7"/>
      <c r="AD8939" s="1"/>
      <c r="AE8939" s="1"/>
      <c r="AG8939" s="7"/>
      <c r="AH8939" s="7"/>
      <c r="AI8939" s="7"/>
      <c r="IU8939" s="11"/>
      <c r="IV8939" s="11"/>
      <c r="IW8939" s="11"/>
      <c r="AMI8939" s="12"/>
      <c r="AMJ8939" s="12"/>
      <c r="AMK8939" s="12"/>
    </row>
    <row r="8940" spans="1:1025">
      <c r="A8940" s="23">
        <v>2</v>
      </c>
      <c r="B8940" s="23">
        <v>2008</v>
      </c>
      <c r="C8940" s="24">
        <v>0</v>
      </c>
      <c r="D8940" s="24">
        <v>-51.85</v>
      </c>
      <c r="E8940" s="24">
        <v>1117</v>
      </c>
      <c r="F8940" s="27">
        <v>0.46</v>
      </c>
      <c r="G8940" s="24" t="s">
        <v>236</v>
      </c>
      <c r="H8940" s="1"/>
      <c r="I8940" s="1"/>
      <c r="AA8940" s="7"/>
      <c r="AB8940" s="7"/>
      <c r="AD8940" s="1"/>
      <c r="AE8940" s="1"/>
      <c r="AG8940" s="7"/>
      <c r="AH8940" s="7"/>
      <c r="AI8940" s="7"/>
      <c r="IU8940" s="11"/>
      <c r="IV8940" s="11"/>
      <c r="IW8940" s="11"/>
      <c r="AMI8940" s="12"/>
      <c r="AMJ8940" s="12"/>
      <c r="AMK8940" s="12"/>
    </row>
    <row r="8941" spans="1:1025">
      <c r="A8941" s="23">
        <v>2</v>
      </c>
      <c r="B8941" s="23">
        <v>2008</v>
      </c>
      <c r="C8941" s="24">
        <v>0</v>
      </c>
      <c r="D8941" s="24">
        <v>-51.85</v>
      </c>
      <c r="E8941" s="24">
        <v>2500</v>
      </c>
      <c r="F8941" s="27">
        <v>0.78700000000000103</v>
      </c>
      <c r="G8941" s="24" t="s">
        <v>236</v>
      </c>
      <c r="H8941" s="1"/>
      <c r="I8941" s="1"/>
      <c r="AA8941" s="7"/>
      <c r="AB8941" s="7"/>
      <c r="AD8941" s="1"/>
      <c r="AE8941" s="1"/>
      <c r="AG8941" s="7"/>
      <c r="AH8941" s="7"/>
      <c r="AI8941" s="7"/>
      <c r="IU8941" s="11"/>
      <c r="IV8941" s="11"/>
      <c r="IW8941" s="11"/>
      <c r="AMI8941" s="12"/>
      <c r="AMJ8941" s="12"/>
      <c r="AMK8941" s="12"/>
    </row>
    <row r="8942" spans="1:1025">
      <c r="A8942" s="23">
        <v>2</v>
      </c>
      <c r="B8942" s="23">
        <v>2008</v>
      </c>
      <c r="C8942" s="24">
        <v>0.03</v>
      </c>
      <c r="D8942" s="24">
        <v>-55.23</v>
      </c>
      <c r="E8942" s="24">
        <v>30</v>
      </c>
      <c r="F8942" s="27">
        <v>0.11</v>
      </c>
      <c r="G8942" s="24" t="s">
        <v>236</v>
      </c>
      <c r="H8942" s="1"/>
      <c r="I8942" s="1"/>
      <c r="AA8942" s="7"/>
      <c r="AB8942" s="7"/>
      <c r="AD8942" s="1"/>
      <c r="AE8942" s="1"/>
      <c r="AG8942" s="7"/>
      <c r="AH8942" s="7"/>
      <c r="AI8942" s="7"/>
      <c r="IU8942" s="11"/>
      <c r="IV8942" s="11"/>
      <c r="IW8942" s="11"/>
      <c r="AMI8942" s="12"/>
      <c r="AMJ8942" s="12"/>
      <c r="AMK8942" s="12"/>
    </row>
    <row r="8943" spans="1:1025">
      <c r="A8943" s="23">
        <v>2</v>
      </c>
      <c r="B8943" s="23">
        <v>2008</v>
      </c>
      <c r="C8943" s="24">
        <v>0.03</v>
      </c>
      <c r="D8943" s="24">
        <v>-55.23</v>
      </c>
      <c r="E8943" s="24">
        <v>60</v>
      </c>
      <c r="F8943" s="27">
        <v>6.5000000000000002E-2</v>
      </c>
      <c r="G8943" s="24" t="s">
        <v>236</v>
      </c>
      <c r="H8943" s="1"/>
      <c r="I8943" s="1"/>
      <c r="AA8943" s="7"/>
      <c r="AB8943" s="7"/>
      <c r="AD8943" s="1"/>
      <c r="AE8943" s="1"/>
      <c r="AG8943" s="7"/>
      <c r="AH8943" s="7"/>
      <c r="AI8943" s="7"/>
      <c r="IU8943" s="11"/>
      <c r="IV8943" s="11"/>
      <c r="IW8943" s="11"/>
      <c r="AMI8943" s="12"/>
      <c r="AMJ8943" s="12"/>
      <c r="AMK8943" s="12"/>
    </row>
    <row r="8944" spans="1:1025">
      <c r="A8944" s="23">
        <v>2</v>
      </c>
      <c r="B8944" s="23">
        <v>2008</v>
      </c>
      <c r="C8944" s="24">
        <v>0.03</v>
      </c>
      <c r="D8944" s="24">
        <v>-55.23</v>
      </c>
      <c r="E8944" s="24">
        <v>100</v>
      </c>
      <c r="F8944" s="27">
        <v>6.4000000000000001E-2</v>
      </c>
      <c r="G8944" s="24" t="s">
        <v>236</v>
      </c>
      <c r="H8944" s="1"/>
      <c r="I8944" s="1"/>
      <c r="AA8944" s="7"/>
      <c r="AB8944" s="7"/>
      <c r="AD8944" s="1"/>
      <c r="AE8944" s="1"/>
      <c r="AG8944" s="7"/>
      <c r="AH8944" s="7"/>
      <c r="AI8944" s="7"/>
      <c r="IU8944" s="11"/>
      <c r="IV8944" s="11"/>
      <c r="IW8944" s="11"/>
      <c r="AMI8944" s="12"/>
      <c r="AMJ8944" s="12"/>
      <c r="AMK8944" s="12"/>
    </row>
    <row r="8945" spans="1:1025">
      <c r="A8945" s="23">
        <v>2</v>
      </c>
      <c r="B8945" s="23">
        <v>2008</v>
      </c>
      <c r="C8945" s="24">
        <v>0.03</v>
      </c>
      <c r="D8945" s="24">
        <v>-55.23</v>
      </c>
      <c r="E8945" s="24">
        <v>120</v>
      </c>
      <c r="F8945" s="27">
        <v>9.1999999999999998E-2</v>
      </c>
      <c r="G8945" s="24" t="s">
        <v>236</v>
      </c>
      <c r="H8945" s="1"/>
      <c r="I8945" s="1"/>
      <c r="AA8945" s="7"/>
      <c r="AB8945" s="7"/>
      <c r="AD8945" s="1"/>
      <c r="AE8945" s="1"/>
      <c r="AG8945" s="7"/>
      <c r="AH8945" s="7"/>
      <c r="AI8945" s="7"/>
      <c r="IU8945" s="11"/>
      <c r="IV8945" s="11"/>
      <c r="IW8945" s="11"/>
      <c r="AMI8945" s="12"/>
      <c r="AMJ8945" s="12"/>
      <c r="AMK8945" s="12"/>
    </row>
    <row r="8946" spans="1:1025">
      <c r="A8946" s="23">
        <v>2</v>
      </c>
      <c r="B8946" s="23">
        <v>2008</v>
      </c>
      <c r="C8946" s="24">
        <v>0.03</v>
      </c>
      <c r="D8946" s="24">
        <v>-55.23</v>
      </c>
      <c r="E8946" s="24">
        <v>200</v>
      </c>
      <c r="F8946" s="27">
        <v>0.21199999999999999</v>
      </c>
      <c r="G8946" s="24" t="s">
        <v>236</v>
      </c>
      <c r="H8946" s="1"/>
      <c r="I8946" s="1"/>
      <c r="AA8946" s="7"/>
      <c r="AB8946" s="7"/>
      <c r="AD8946" s="1"/>
      <c r="AE8946" s="1"/>
      <c r="AG8946" s="7"/>
      <c r="AH8946" s="7"/>
      <c r="AI8946" s="7"/>
      <c r="IU8946" s="11"/>
      <c r="IV8946" s="11"/>
      <c r="IW8946" s="11"/>
      <c r="AMI8946" s="12"/>
      <c r="AMJ8946" s="12"/>
      <c r="AMK8946" s="12"/>
    </row>
    <row r="8947" spans="1:1025">
      <c r="A8947" s="23">
        <v>2</v>
      </c>
      <c r="B8947" s="23">
        <v>2008</v>
      </c>
      <c r="C8947" s="24">
        <v>0.03</v>
      </c>
      <c r="D8947" s="24">
        <v>-55.23</v>
      </c>
      <c r="E8947" s="24">
        <v>300</v>
      </c>
      <c r="F8947" s="27">
        <v>0.36900000000000099</v>
      </c>
      <c r="G8947" s="24" t="s">
        <v>236</v>
      </c>
      <c r="H8947" s="1"/>
      <c r="I8947" s="1"/>
      <c r="AA8947" s="7"/>
      <c r="AB8947" s="7"/>
      <c r="AD8947" s="1"/>
      <c r="AE8947" s="1"/>
      <c r="AG8947" s="7"/>
      <c r="AH8947" s="7"/>
      <c r="AI8947" s="7"/>
      <c r="IU8947" s="11"/>
      <c r="IV8947" s="11"/>
      <c r="IW8947" s="11"/>
      <c r="AMI8947" s="12"/>
      <c r="AMJ8947" s="12"/>
      <c r="AMK8947" s="12"/>
    </row>
    <row r="8948" spans="1:1025">
      <c r="A8948" s="23">
        <v>2</v>
      </c>
      <c r="B8948" s="23">
        <v>2008</v>
      </c>
      <c r="C8948" s="24">
        <v>0.03</v>
      </c>
      <c r="D8948" s="24">
        <v>-55.23</v>
      </c>
      <c r="E8948" s="24">
        <v>650</v>
      </c>
      <c r="F8948" s="27">
        <v>0.45100000000000101</v>
      </c>
      <c r="G8948" s="24" t="s">
        <v>236</v>
      </c>
      <c r="H8948" s="1"/>
      <c r="I8948" s="1"/>
      <c r="AA8948" s="7"/>
      <c r="AB8948" s="7"/>
      <c r="AD8948" s="1"/>
      <c r="AE8948" s="1"/>
      <c r="AG8948" s="7"/>
      <c r="AH8948" s="7"/>
      <c r="AI8948" s="7"/>
      <c r="IU8948" s="11"/>
      <c r="IV8948" s="11"/>
      <c r="IW8948" s="11"/>
      <c r="AMI8948" s="12"/>
      <c r="AMJ8948" s="12"/>
      <c r="AMK8948" s="12"/>
    </row>
    <row r="8949" spans="1:1025">
      <c r="A8949" s="23">
        <v>2</v>
      </c>
      <c r="B8949" s="23">
        <v>2008</v>
      </c>
      <c r="C8949" s="24">
        <v>0.03</v>
      </c>
      <c r="D8949" s="24">
        <v>-55.23</v>
      </c>
      <c r="E8949" s="24">
        <v>1000</v>
      </c>
      <c r="F8949" s="27">
        <v>0.49400000000000099</v>
      </c>
      <c r="G8949" s="24" t="s">
        <v>236</v>
      </c>
      <c r="H8949" s="1"/>
      <c r="I8949" s="1"/>
      <c r="AA8949" s="7"/>
      <c r="AB8949" s="7"/>
      <c r="AD8949" s="1"/>
      <c r="AE8949" s="1"/>
      <c r="AG8949" s="7"/>
      <c r="AH8949" s="7"/>
      <c r="AI8949" s="7"/>
      <c r="IU8949" s="11"/>
      <c r="IV8949" s="11"/>
      <c r="IW8949" s="11"/>
      <c r="AMI8949" s="12"/>
      <c r="AMJ8949" s="12"/>
      <c r="AMK8949" s="12"/>
    </row>
    <row r="8950" spans="1:1025">
      <c r="A8950" s="23">
        <v>2</v>
      </c>
      <c r="B8950" s="23">
        <v>2008</v>
      </c>
      <c r="C8950" s="24">
        <v>0.03</v>
      </c>
      <c r="D8950" s="24">
        <v>-55.23</v>
      </c>
      <c r="E8950" s="24">
        <v>1500</v>
      </c>
      <c r="F8950" s="27">
        <v>0.48200000000000098</v>
      </c>
      <c r="G8950" s="24" t="s">
        <v>236</v>
      </c>
      <c r="H8950" s="1"/>
      <c r="I8950" s="1"/>
      <c r="AA8950" s="7"/>
      <c r="AB8950" s="7"/>
      <c r="AD8950" s="1"/>
      <c r="AE8950" s="1"/>
      <c r="AG8950" s="7"/>
      <c r="AH8950" s="7"/>
      <c r="AI8950" s="7"/>
      <c r="IU8950" s="11"/>
      <c r="IV8950" s="11"/>
      <c r="IW8950" s="11"/>
      <c r="AMI8950" s="12"/>
      <c r="AMJ8950" s="12"/>
      <c r="AMK8950" s="12"/>
    </row>
    <row r="8951" spans="1:1025">
      <c r="A8951" s="23">
        <v>2</v>
      </c>
      <c r="B8951" s="23">
        <v>2008</v>
      </c>
      <c r="C8951" s="24">
        <v>0.03</v>
      </c>
      <c r="D8951" s="24">
        <v>-55.23</v>
      </c>
      <c r="E8951" s="24">
        <v>2100</v>
      </c>
      <c r="F8951" s="27">
        <v>0.39</v>
      </c>
      <c r="G8951" s="24" t="s">
        <v>236</v>
      </c>
      <c r="H8951" s="1"/>
      <c r="I8951" s="1"/>
      <c r="AA8951" s="7"/>
      <c r="AB8951" s="7"/>
      <c r="AD8951" s="1"/>
      <c r="AE8951" s="1"/>
      <c r="AG8951" s="7"/>
      <c r="AH8951" s="7"/>
      <c r="AI8951" s="7"/>
      <c r="IU8951" s="11"/>
      <c r="IV8951" s="11"/>
      <c r="IW8951" s="11"/>
      <c r="AMI8951" s="12"/>
      <c r="AMJ8951" s="12"/>
      <c r="AMK8951" s="12"/>
    </row>
    <row r="8952" spans="1:1025">
      <c r="A8952" s="23">
        <v>2</v>
      </c>
      <c r="B8952" s="23">
        <v>2008</v>
      </c>
      <c r="C8952" s="24">
        <v>0.03</v>
      </c>
      <c r="D8952" s="24">
        <v>-57.55</v>
      </c>
      <c r="E8952" s="24">
        <v>30</v>
      </c>
      <c r="F8952" s="27">
        <v>0.14499999999999999</v>
      </c>
      <c r="G8952" s="24" t="s">
        <v>236</v>
      </c>
      <c r="H8952" s="1"/>
      <c r="I8952" s="1"/>
      <c r="AA8952" s="7"/>
      <c r="AB8952" s="7"/>
      <c r="AD8952" s="1"/>
      <c r="AE8952" s="1"/>
      <c r="AG8952" s="7"/>
      <c r="AH8952" s="7"/>
      <c r="AI8952" s="7"/>
      <c r="IU8952" s="11"/>
      <c r="IV8952" s="11"/>
      <c r="IW8952" s="11"/>
      <c r="AMI8952" s="12"/>
      <c r="AMJ8952" s="12"/>
      <c r="AMK8952" s="12"/>
    </row>
    <row r="8953" spans="1:1025">
      <c r="A8953" s="23">
        <v>2</v>
      </c>
      <c r="B8953" s="23">
        <v>2008</v>
      </c>
      <c r="C8953" s="24">
        <v>0.03</v>
      </c>
      <c r="D8953" s="24">
        <v>-57.55</v>
      </c>
      <c r="E8953" s="24">
        <v>60</v>
      </c>
      <c r="F8953" s="27">
        <v>0.14399999999999999</v>
      </c>
      <c r="G8953" s="24" t="s">
        <v>236</v>
      </c>
      <c r="H8953" s="1"/>
      <c r="I8953" s="1"/>
      <c r="AA8953" s="7"/>
      <c r="AB8953" s="7"/>
      <c r="AD8953" s="1"/>
      <c r="AE8953" s="1"/>
      <c r="AG8953" s="7"/>
      <c r="AH8953" s="7"/>
      <c r="AI8953" s="7"/>
      <c r="IU8953" s="11"/>
      <c r="IV8953" s="11"/>
      <c r="IW8953" s="11"/>
      <c r="AMI8953" s="12"/>
      <c r="AMJ8953" s="12"/>
      <c r="AMK8953" s="12"/>
    </row>
    <row r="8954" spans="1:1025">
      <c r="A8954" s="23">
        <v>2</v>
      </c>
      <c r="B8954" s="23">
        <v>2008</v>
      </c>
      <c r="C8954" s="24">
        <v>0.03</v>
      </c>
      <c r="D8954" s="24">
        <v>-57.55</v>
      </c>
      <c r="E8954" s="24">
        <v>120</v>
      </c>
      <c r="F8954" s="27">
        <v>0.313</v>
      </c>
      <c r="G8954" s="24" t="s">
        <v>236</v>
      </c>
      <c r="H8954" s="1"/>
      <c r="I8954" s="1"/>
      <c r="AA8954" s="7"/>
      <c r="AB8954" s="7"/>
      <c r="AD8954" s="1"/>
      <c r="AE8954" s="1"/>
      <c r="AG8954" s="7"/>
      <c r="AH8954" s="7"/>
      <c r="AI8954" s="7"/>
      <c r="IU8954" s="11"/>
      <c r="IV8954" s="11"/>
      <c r="IW8954" s="11"/>
      <c r="AMI8954" s="12"/>
      <c r="AMJ8954" s="12"/>
      <c r="AMK8954" s="12"/>
    </row>
    <row r="8955" spans="1:1025">
      <c r="A8955" s="23">
        <v>2</v>
      </c>
      <c r="B8955" s="23">
        <v>2008</v>
      </c>
      <c r="C8955" s="24">
        <v>0.03</v>
      </c>
      <c r="D8955" s="24">
        <v>-57.55</v>
      </c>
      <c r="E8955" s="24">
        <v>140</v>
      </c>
      <c r="F8955" s="27">
        <v>0.11</v>
      </c>
      <c r="G8955" s="24" t="s">
        <v>236</v>
      </c>
      <c r="H8955" s="1"/>
      <c r="I8955" s="1"/>
      <c r="AA8955" s="7"/>
      <c r="AB8955" s="7"/>
      <c r="AD8955" s="1"/>
      <c r="AE8955" s="1"/>
      <c r="AG8955" s="7"/>
      <c r="AH8955" s="7"/>
      <c r="AI8955" s="7"/>
      <c r="IU8955" s="11"/>
      <c r="IV8955" s="11"/>
      <c r="IW8955" s="11"/>
      <c r="AMI8955" s="12"/>
      <c r="AMJ8955" s="12"/>
      <c r="AMK8955" s="12"/>
    </row>
    <row r="8956" spans="1:1025">
      <c r="A8956" s="23">
        <v>2</v>
      </c>
      <c r="B8956" s="23">
        <v>2008</v>
      </c>
      <c r="C8956" s="24">
        <v>0.03</v>
      </c>
      <c r="D8956" s="24">
        <v>-57.55</v>
      </c>
      <c r="E8956" s="24">
        <v>190</v>
      </c>
      <c r="F8956" s="27">
        <v>0.13300000000000001</v>
      </c>
      <c r="G8956" s="24" t="s">
        <v>236</v>
      </c>
      <c r="H8956" s="1"/>
      <c r="I8956" s="1"/>
      <c r="AA8956" s="7"/>
      <c r="AB8956" s="7"/>
      <c r="AD8956" s="1"/>
      <c r="AE8956" s="1"/>
      <c r="AG8956" s="7"/>
      <c r="AH8956" s="7"/>
      <c r="AI8956" s="7"/>
      <c r="IU8956" s="11"/>
      <c r="IV8956" s="11"/>
      <c r="IW8956" s="11"/>
      <c r="AMI8956" s="12"/>
      <c r="AMJ8956" s="12"/>
      <c r="AMK8956" s="12"/>
    </row>
    <row r="8957" spans="1:1025">
      <c r="A8957" s="23">
        <v>2</v>
      </c>
      <c r="B8957" s="23">
        <v>2008</v>
      </c>
      <c r="C8957" s="24">
        <v>0.03</v>
      </c>
      <c r="D8957" s="24">
        <v>-57.55</v>
      </c>
      <c r="E8957" s="24">
        <v>250</v>
      </c>
      <c r="F8957" s="27">
        <v>0.16600000000000001</v>
      </c>
      <c r="G8957" s="24" t="s">
        <v>236</v>
      </c>
      <c r="H8957" s="1"/>
      <c r="I8957" s="1"/>
      <c r="AA8957" s="7"/>
      <c r="AB8957" s="7"/>
      <c r="AD8957" s="1"/>
      <c r="AE8957" s="1"/>
      <c r="AG8957" s="7"/>
      <c r="AH8957" s="7"/>
      <c r="AI8957" s="7"/>
      <c r="IU8957" s="11"/>
      <c r="IV8957" s="11"/>
      <c r="IW8957" s="11"/>
      <c r="AMI8957" s="12"/>
      <c r="AMJ8957" s="12"/>
      <c r="AMK8957" s="12"/>
    </row>
    <row r="8958" spans="1:1025">
      <c r="A8958" s="23">
        <v>2</v>
      </c>
      <c r="B8958" s="23">
        <v>2008</v>
      </c>
      <c r="C8958" s="24">
        <v>0.03</v>
      </c>
      <c r="D8958" s="24">
        <v>-57.55</v>
      </c>
      <c r="E8958" s="24">
        <v>350</v>
      </c>
      <c r="F8958" s="27">
        <v>0.14199999999999999</v>
      </c>
      <c r="G8958" s="24" t="s">
        <v>236</v>
      </c>
      <c r="H8958" s="1"/>
      <c r="I8958" s="1"/>
      <c r="AA8958" s="7"/>
      <c r="AB8958" s="7"/>
      <c r="AD8958" s="1"/>
      <c r="AE8958" s="1"/>
      <c r="AG8958" s="7"/>
      <c r="AH8958" s="7"/>
      <c r="AI8958" s="7"/>
      <c r="IU8958" s="11"/>
      <c r="IV8958" s="11"/>
      <c r="IW8958" s="11"/>
      <c r="AMI8958" s="12"/>
      <c r="AMJ8958" s="12"/>
      <c r="AMK8958" s="12"/>
    </row>
    <row r="8959" spans="1:1025">
      <c r="A8959" s="23">
        <v>2</v>
      </c>
      <c r="B8959" s="23">
        <v>2008</v>
      </c>
      <c r="C8959" s="24">
        <v>0.03</v>
      </c>
      <c r="D8959" s="24">
        <v>-57.55</v>
      </c>
      <c r="E8959" s="24">
        <v>450</v>
      </c>
      <c r="F8959" s="27">
        <v>0.51700000000000101</v>
      </c>
      <c r="G8959" s="24" t="s">
        <v>236</v>
      </c>
      <c r="H8959" s="1"/>
      <c r="I8959" s="1"/>
      <c r="AA8959" s="7"/>
      <c r="AB8959" s="7"/>
      <c r="AD8959" s="1"/>
      <c r="AE8959" s="1"/>
      <c r="AG8959" s="7"/>
      <c r="AH8959" s="7"/>
      <c r="AI8959" s="7"/>
      <c r="IU8959" s="11"/>
      <c r="IV8959" s="11"/>
      <c r="IW8959" s="11"/>
      <c r="AMI8959" s="12"/>
      <c r="AMJ8959" s="12"/>
      <c r="AMK8959" s="12"/>
    </row>
    <row r="8960" spans="1:1025">
      <c r="A8960" s="23">
        <v>2</v>
      </c>
      <c r="B8960" s="23">
        <v>2008</v>
      </c>
      <c r="C8960" s="24">
        <v>0.03</v>
      </c>
      <c r="D8960" s="24">
        <v>-57.55</v>
      </c>
      <c r="E8960" s="24">
        <v>550</v>
      </c>
      <c r="F8960" s="27">
        <v>0.161</v>
      </c>
      <c r="G8960" s="24" t="s">
        <v>236</v>
      </c>
      <c r="H8960" s="1"/>
      <c r="I8960" s="1"/>
      <c r="AA8960" s="7"/>
      <c r="AB8960" s="7"/>
      <c r="AD8960" s="1"/>
      <c r="AE8960" s="1"/>
      <c r="AG8960" s="7"/>
      <c r="AH8960" s="7"/>
      <c r="AI8960" s="7"/>
      <c r="IU8960" s="11"/>
      <c r="IV8960" s="11"/>
      <c r="IW8960" s="11"/>
      <c r="AMI8960" s="12"/>
      <c r="AMJ8960" s="12"/>
      <c r="AMK8960" s="12"/>
    </row>
    <row r="8961" spans="1:1025">
      <c r="A8961" s="23">
        <v>2</v>
      </c>
      <c r="B8961" s="23">
        <v>2008</v>
      </c>
      <c r="C8961" s="24">
        <v>0.03</v>
      </c>
      <c r="D8961" s="24">
        <v>-57.55</v>
      </c>
      <c r="E8961" s="24">
        <v>750</v>
      </c>
      <c r="F8961" s="27">
        <v>0.71300000000000097</v>
      </c>
      <c r="G8961" s="24" t="s">
        <v>236</v>
      </c>
      <c r="H8961" s="1"/>
      <c r="I8961" s="1"/>
      <c r="AA8961" s="7"/>
      <c r="AB8961" s="7"/>
      <c r="AD8961" s="1"/>
      <c r="AE8961" s="1"/>
      <c r="AG8961" s="7"/>
      <c r="AH8961" s="7"/>
      <c r="AI8961" s="7"/>
      <c r="IU8961" s="11"/>
      <c r="IV8961" s="11"/>
      <c r="IW8961" s="11"/>
      <c r="AMI8961" s="12"/>
      <c r="AMJ8961" s="12"/>
      <c r="AMK8961" s="12"/>
    </row>
    <row r="8962" spans="1:1025">
      <c r="A8962" s="23">
        <v>2</v>
      </c>
      <c r="B8962" s="23">
        <v>2008</v>
      </c>
      <c r="C8962" s="24">
        <v>0.03</v>
      </c>
      <c r="D8962" s="24">
        <v>-57.55</v>
      </c>
      <c r="E8962" s="24">
        <v>800</v>
      </c>
      <c r="F8962" s="27">
        <v>0.34100000000000102</v>
      </c>
      <c r="G8962" s="24" t="s">
        <v>236</v>
      </c>
      <c r="H8962" s="1"/>
      <c r="I8962" s="1"/>
      <c r="AA8962" s="7"/>
      <c r="AB8962" s="7"/>
      <c r="AD8962" s="1"/>
      <c r="AE8962" s="1"/>
      <c r="AG8962" s="7"/>
      <c r="AH8962" s="7"/>
      <c r="AI8962" s="7"/>
      <c r="IU8962" s="11"/>
      <c r="IV8962" s="11"/>
      <c r="IW8962" s="11"/>
      <c r="AMI8962" s="12"/>
      <c r="AMJ8962" s="12"/>
      <c r="AMK8962" s="12"/>
    </row>
    <row r="8963" spans="1:1025">
      <c r="A8963" s="23">
        <v>2</v>
      </c>
      <c r="B8963" s="23">
        <v>2008</v>
      </c>
      <c r="C8963" s="24">
        <v>0.03</v>
      </c>
      <c r="D8963" s="24">
        <v>-57.55</v>
      </c>
      <c r="E8963" s="24">
        <v>1250</v>
      </c>
      <c r="F8963" s="27">
        <v>0.41700000000000098</v>
      </c>
      <c r="G8963" s="24" t="s">
        <v>236</v>
      </c>
      <c r="H8963" s="1"/>
      <c r="I8963" s="1"/>
      <c r="AA8963" s="7"/>
      <c r="AB8963" s="7"/>
      <c r="AD8963" s="1"/>
      <c r="AE8963" s="1"/>
      <c r="AG8963" s="7"/>
      <c r="AH8963" s="7"/>
      <c r="AI8963" s="7"/>
      <c r="IU8963" s="11"/>
      <c r="IV8963" s="11"/>
      <c r="IW8963" s="11"/>
      <c r="AMI8963" s="12"/>
      <c r="AMJ8963" s="12"/>
      <c r="AMK8963" s="12"/>
    </row>
    <row r="8964" spans="1:1025">
      <c r="A8964" s="23">
        <v>2</v>
      </c>
      <c r="B8964" s="23">
        <v>2008</v>
      </c>
      <c r="C8964" s="24">
        <v>0.03</v>
      </c>
      <c r="D8964" s="24">
        <v>-57.55</v>
      </c>
      <c r="E8964" s="24">
        <v>1700</v>
      </c>
      <c r="F8964" s="27">
        <v>0.25900000000000001</v>
      </c>
      <c r="G8964" s="24" t="s">
        <v>236</v>
      </c>
      <c r="H8964" s="1"/>
      <c r="I8964" s="1"/>
      <c r="AA8964" s="7"/>
      <c r="AB8964" s="7"/>
      <c r="AD8964" s="1"/>
      <c r="AE8964" s="1"/>
      <c r="AG8964" s="7"/>
      <c r="AH8964" s="7"/>
      <c r="AI8964" s="7"/>
      <c r="IU8964" s="11"/>
      <c r="IV8964" s="11"/>
      <c r="IW8964" s="11"/>
      <c r="AMI8964" s="12"/>
      <c r="AMJ8964" s="12"/>
      <c r="AMK8964" s="12"/>
    </row>
    <row r="8965" spans="1:1025">
      <c r="A8965" s="23">
        <v>2</v>
      </c>
      <c r="B8965" s="23">
        <v>2008</v>
      </c>
      <c r="C8965" s="24">
        <v>0.03</v>
      </c>
      <c r="D8965" s="24">
        <v>-57.55</v>
      </c>
      <c r="E8965" s="24">
        <v>2150</v>
      </c>
      <c r="F8965" s="27">
        <v>0.29000000000000098</v>
      </c>
      <c r="G8965" s="24" t="s">
        <v>236</v>
      </c>
      <c r="H8965" s="1"/>
      <c r="I8965" s="1"/>
      <c r="AA8965" s="7"/>
      <c r="AB8965" s="7"/>
      <c r="AD8965" s="1"/>
      <c r="AE8965" s="1"/>
      <c r="AG8965" s="7"/>
      <c r="AH8965" s="7"/>
      <c r="AI8965" s="7"/>
      <c r="IU8965" s="11"/>
      <c r="IV8965" s="11"/>
      <c r="IW8965" s="11"/>
      <c r="AMI8965" s="12"/>
      <c r="AMJ8965" s="12"/>
      <c r="AMK8965" s="12"/>
    </row>
    <row r="8966" spans="1:1025">
      <c r="A8966" s="23">
        <v>2</v>
      </c>
      <c r="B8966" s="23">
        <v>2008</v>
      </c>
      <c r="C8966" s="24">
        <v>0.03</v>
      </c>
      <c r="D8966" s="24">
        <v>-57.55</v>
      </c>
      <c r="E8966" s="24">
        <v>2600</v>
      </c>
      <c r="F8966" s="27">
        <v>0.36500000000000099</v>
      </c>
      <c r="G8966" s="24" t="s">
        <v>236</v>
      </c>
      <c r="H8966" s="1"/>
      <c r="I8966" s="1"/>
      <c r="AA8966" s="7"/>
      <c r="AB8966" s="7"/>
      <c r="AD8966" s="1"/>
      <c r="AE8966" s="1"/>
      <c r="AG8966" s="7"/>
      <c r="AH8966" s="7"/>
      <c r="AI8966" s="7"/>
      <c r="IU8966" s="11"/>
      <c r="IV8966" s="11"/>
      <c r="IW8966" s="11"/>
      <c r="AMI8966" s="12"/>
      <c r="AMJ8966" s="12"/>
      <c r="AMK8966" s="12"/>
    </row>
    <row r="8967" spans="1:1025">
      <c r="A8967" s="23">
        <v>2</v>
      </c>
      <c r="B8967" s="23">
        <v>2008</v>
      </c>
      <c r="C8967" s="24">
        <v>0.03</v>
      </c>
      <c r="D8967" s="24">
        <v>-57.55</v>
      </c>
      <c r="E8967" s="24">
        <v>3050</v>
      </c>
      <c r="F8967" s="27">
        <v>0.41800000000000098</v>
      </c>
      <c r="G8967" s="24" t="s">
        <v>236</v>
      </c>
      <c r="H8967" s="1"/>
      <c r="I8967" s="1"/>
      <c r="AA8967" s="7"/>
      <c r="AB8967" s="7"/>
      <c r="AD8967" s="1"/>
      <c r="AE8967" s="1"/>
      <c r="AG8967" s="7"/>
      <c r="AH8967" s="7"/>
      <c r="AI8967" s="7"/>
      <c r="IU8967" s="11"/>
      <c r="IV8967" s="11"/>
      <c r="IW8967" s="11"/>
      <c r="AMI8967" s="12"/>
      <c r="AMJ8967" s="12"/>
      <c r="AMK8967" s="12"/>
    </row>
    <row r="8968" spans="1:1025">
      <c r="A8968" s="23">
        <v>2</v>
      </c>
      <c r="B8968" s="23">
        <v>2008</v>
      </c>
      <c r="C8968" s="24">
        <v>0.03</v>
      </c>
      <c r="D8968" s="24">
        <v>-57.55</v>
      </c>
      <c r="E8968" s="24">
        <v>3500</v>
      </c>
      <c r="F8968" s="27">
        <v>0.38200000000000101</v>
      </c>
      <c r="G8968" s="24" t="s">
        <v>236</v>
      </c>
      <c r="H8968" s="1"/>
      <c r="I8968" s="1"/>
      <c r="AA8968" s="7"/>
      <c r="AB8968" s="7"/>
      <c r="AD8968" s="1"/>
      <c r="AE8968" s="1"/>
      <c r="AG8968" s="7"/>
      <c r="AH8968" s="7"/>
      <c r="AI8968" s="7"/>
      <c r="IU8968" s="11"/>
      <c r="IV8968" s="11"/>
      <c r="IW8968" s="11"/>
      <c r="AMI8968" s="12"/>
      <c r="AMJ8968" s="12"/>
      <c r="AMK8968" s="12"/>
    </row>
    <row r="8969" spans="1:1025">
      <c r="A8969" s="23">
        <v>2</v>
      </c>
      <c r="B8969" s="23">
        <v>2008</v>
      </c>
      <c r="C8969" s="24">
        <v>0.03</v>
      </c>
      <c r="D8969" s="24">
        <v>-57.55</v>
      </c>
      <c r="E8969" s="24">
        <v>3840</v>
      </c>
      <c r="F8969" s="27">
        <v>0.51100000000000101</v>
      </c>
      <c r="G8969" s="24" t="s">
        <v>236</v>
      </c>
      <c r="H8969" s="1"/>
      <c r="I8969" s="1"/>
      <c r="AA8969" s="7"/>
      <c r="AB8969" s="7"/>
      <c r="AD8969" s="1"/>
      <c r="AE8969" s="1"/>
      <c r="AG8969" s="7"/>
      <c r="AH8969" s="7"/>
      <c r="AI8969" s="7"/>
      <c r="IU8969" s="11"/>
      <c r="IV8969" s="11"/>
      <c r="IW8969" s="11"/>
      <c r="AMI8969" s="12"/>
      <c r="AMJ8969" s="12"/>
      <c r="AMK8969" s="12"/>
    </row>
    <row r="8970" spans="1:1025">
      <c r="A8970" s="23">
        <v>3</v>
      </c>
      <c r="B8970" s="23">
        <v>2008</v>
      </c>
      <c r="C8970" s="24">
        <v>-17.94689</v>
      </c>
      <c r="D8970" s="24">
        <v>-68.796940000000006</v>
      </c>
      <c r="E8970" s="24">
        <v>4700</v>
      </c>
      <c r="F8970" s="27">
        <v>0.27</v>
      </c>
      <c r="G8970" s="24" t="s">
        <v>268</v>
      </c>
      <c r="H8970" s="1"/>
      <c r="I8970" s="1"/>
      <c r="AA8970" s="7"/>
      <c r="AB8970" s="7"/>
      <c r="AD8970" s="1"/>
      <c r="AE8970" s="1"/>
      <c r="AG8970" s="7"/>
      <c r="AH8970" s="7"/>
      <c r="AI8970" s="7"/>
      <c r="IU8970" s="11"/>
      <c r="IV8970" s="11"/>
      <c r="IW8970" s="11"/>
      <c r="AMI8970" s="12"/>
      <c r="AMJ8970" s="12"/>
      <c r="AMK8970" s="12"/>
    </row>
    <row r="8971" spans="1:1025">
      <c r="A8971" s="23">
        <v>3</v>
      </c>
      <c r="B8971" s="23">
        <v>2008</v>
      </c>
      <c r="C8971" s="24">
        <v>-17.94689</v>
      </c>
      <c r="D8971" s="24">
        <v>-68.796940000000006</v>
      </c>
      <c r="E8971" s="24">
        <v>4349</v>
      </c>
      <c r="F8971" s="27">
        <v>0.38</v>
      </c>
      <c r="G8971" s="24" t="s">
        <v>268</v>
      </c>
      <c r="H8971" s="1"/>
      <c r="I8971" s="1"/>
      <c r="AA8971" s="7"/>
      <c r="AB8971" s="7"/>
      <c r="AD8971" s="1"/>
      <c r="AE8971" s="1"/>
      <c r="AG8971" s="7"/>
      <c r="AH8971" s="7"/>
      <c r="AI8971" s="7"/>
      <c r="IU8971" s="11"/>
      <c r="IV8971" s="11"/>
      <c r="IW8971" s="11"/>
      <c r="AMI8971" s="12"/>
      <c r="AMJ8971" s="12"/>
      <c r="AMK8971" s="12"/>
    </row>
    <row r="8972" spans="1:1025">
      <c r="A8972" s="23">
        <v>3</v>
      </c>
      <c r="B8972" s="23">
        <v>2008</v>
      </c>
      <c r="C8972" s="24">
        <v>-17.94689</v>
      </c>
      <c r="D8972" s="24">
        <v>-68.796940000000006</v>
      </c>
      <c r="E8972" s="24">
        <v>3999</v>
      </c>
      <c r="F8972" s="27">
        <v>0.45</v>
      </c>
      <c r="G8972" s="24" t="s">
        <v>268</v>
      </c>
      <c r="H8972" s="1"/>
      <c r="I8972" s="1"/>
      <c r="AA8972" s="7"/>
      <c r="AB8972" s="7"/>
      <c r="AD8972" s="1"/>
      <c r="AE8972" s="1"/>
      <c r="AG8972" s="7"/>
      <c r="AH8972" s="7"/>
      <c r="AI8972" s="7"/>
      <c r="IU8972" s="11"/>
      <c r="IV8972" s="11"/>
      <c r="IW8972" s="11"/>
      <c r="AMI8972" s="12"/>
      <c r="AMJ8972" s="12"/>
      <c r="AMK8972" s="12"/>
    </row>
    <row r="8973" spans="1:1025">
      <c r="A8973" s="23">
        <v>3</v>
      </c>
      <c r="B8973" s="23">
        <v>2008</v>
      </c>
      <c r="C8973" s="24">
        <v>-17.94689</v>
      </c>
      <c r="D8973" s="24">
        <v>-68.796940000000006</v>
      </c>
      <c r="E8973" s="24">
        <v>2999</v>
      </c>
      <c r="F8973" s="27">
        <v>0.31</v>
      </c>
      <c r="G8973" s="24" t="s">
        <v>268</v>
      </c>
      <c r="H8973" s="1"/>
      <c r="I8973" s="1"/>
      <c r="AA8973" s="7"/>
      <c r="AB8973" s="7"/>
      <c r="AD8973" s="1"/>
      <c r="AE8973" s="1"/>
      <c r="AG8973" s="7"/>
      <c r="AH8973" s="7"/>
      <c r="AI8973" s="7"/>
      <c r="IU8973" s="11"/>
      <c r="IV8973" s="11"/>
      <c r="IW8973" s="11"/>
      <c r="AMI8973" s="12"/>
      <c r="AMJ8973" s="12"/>
      <c r="AMK8973" s="12"/>
    </row>
    <row r="8974" spans="1:1025">
      <c r="A8974" s="23">
        <v>3</v>
      </c>
      <c r="B8974" s="23">
        <v>2008</v>
      </c>
      <c r="C8974" s="24">
        <v>-17.94689</v>
      </c>
      <c r="D8974" s="24">
        <v>-68.796940000000006</v>
      </c>
      <c r="E8974" s="24">
        <v>2498</v>
      </c>
      <c r="F8974" s="27">
        <v>0.38</v>
      </c>
      <c r="G8974" s="24" t="s">
        <v>268</v>
      </c>
      <c r="H8974" s="1"/>
      <c r="I8974" s="1"/>
      <c r="AA8974" s="7"/>
      <c r="AB8974" s="7"/>
      <c r="AD8974" s="1"/>
      <c r="AE8974" s="1"/>
      <c r="AG8974" s="7"/>
      <c r="AH8974" s="7"/>
      <c r="AI8974" s="7"/>
      <c r="IU8974" s="11"/>
      <c r="IV8974" s="11"/>
      <c r="IW8974" s="11"/>
      <c r="AMI8974" s="12"/>
      <c r="AMJ8974" s="12"/>
      <c r="AMK8974" s="12"/>
    </row>
    <row r="8975" spans="1:1025">
      <c r="A8975" s="23">
        <v>3</v>
      </c>
      <c r="B8975" s="23">
        <v>2008</v>
      </c>
      <c r="C8975" s="24">
        <v>-17.94689</v>
      </c>
      <c r="D8975" s="24">
        <v>-68.796940000000006</v>
      </c>
      <c r="E8975" s="24">
        <v>1994</v>
      </c>
      <c r="F8975" s="27">
        <v>0.4</v>
      </c>
      <c r="G8975" s="24" t="s">
        <v>268</v>
      </c>
      <c r="H8975" s="1"/>
      <c r="I8975" s="1"/>
      <c r="AA8975" s="7"/>
      <c r="AB8975" s="7"/>
      <c r="AD8975" s="1"/>
      <c r="AE8975" s="1"/>
      <c r="AG8975" s="7"/>
      <c r="AH8975" s="7"/>
      <c r="AI8975" s="7"/>
      <c r="IU8975" s="11"/>
      <c r="IV8975" s="11"/>
      <c r="IW8975" s="11"/>
      <c r="AMI8975" s="12"/>
      <c r="AMJ8975" s="12"/>
      <c r="AMK8975" s="12"/>
    </row>
    <row r="8976" spans="1:1025">
      <c r="A8976" s="23">
        <v>3</v>
      </c>
      <c r="B8976" s="23">
        <v>2008</v>
      </c>
      <c r="C8976" s="24">
        <v>-17.94689</v>
      </c>
      <c r="D8976" s="24">
        <v>-68.796940000000006</v>
      </c>
      <c r="E8976" s="24">
        <v>1751</v>
      </c>
      <c r="F8976" s="27">
        <v>2.17</v>
      </c>
      <c r="G8976" s="24" t="s">
        <v>268</v>
      </c>
      <c r="H8976" s="1"/>
      <c r="I8976" s="1"/>
      <c r="AA8976" s="7"/>
      <c r="AB8976" s="7"/>
      <c r="AD8976" s="1"/>
      <c r="AE8976" s="1"/>
      <c r="AG8976" s="7"/>
      <c r="AH8976" s="7"/>
      <c r="AI8976" s="7"/>
      <c r="IU8976" s="11"/>
      <c r="IV8976" s="11"/>
      <c r="IW8976" s="11"/>
      <c r="AMI8976" s="12"/>
      <c r="AMJ8976" s="12"/>
      <c r="AMK8976" s="12"/>
    </row>
    <row r="8977" spans="1:1025">
      <c r="A8977" s="23">
        <v>3</v>
      </c>
      <c r="B8977" s="23">
        <v>2008</v>
      </c>
      <c r="C8977" s="24">
        <v>-17.94689</v>
      </c>
      <c r="D8977" s="24">
        <v>-68.796940000000006</v>
      </c>
      <c r="E8977" s="24">
        <v>1499</v>
      </c>
      <c r="F8977" s="27">
        <v>0.28000000000000003</v>
      </c>
      <c r="G8977" s="24" t="s">
        <v>268</v>
      </c>
      <c r="H8977" s="1"/>
      <c r="I8977" s="1"/>
      <c r="AA8977" s="7"/>
      <c r="AB8977" s="7"/>
      <c r="AD8977" s="1"/>
      <c r="AE8977" s="1"/>
      <c r="AG8977" s="7"/>
      <c r="AH8977" s="7"/>
      <c r="AI8977" s="7"/>
      <c r="IU8977" s="11"/>
      <c r="IV8977" s="11"/>
      <c r="IW8977" s="11"/>
      <c r="AMI8977" s="12"/>
      <c r="AMJ8977" s="12"/>
      <c r="AMK8977" s="12"/>
    </row>
    <row r="8978" spans="1:1025">
      <c r="A8978" s="23">
        <v>3</v>
      </c>
      <c r="B8978" s="23">
        <v>2008</v>
      </c>
      <c r="C8978" s="24">
        <v>-17.94689</v>
      </c>
      <c r="D8978" s="24">
        <v>-68.796940000000006</v>
      </c>
      <c r="E8978" s="24">
        <v>1250</v>
      </c>
      <c r="F8978" s="27">
        <v>0.28000000000000003</v>
      </c>
      <c r="G8978" s="24" t="s">
        <v>268</v>
      </c>
      <c r="H8978" s="1"/>
      <c r="I8978" s="1"/>
      <c r="AA8978" s="7"/>
      <c r="AB8978" s="7"/>
      <c r="AD8978" s="1"/>
      <c r="AE8978" s="1"/>
      <c r="AG8978" s="7"/>
      <c r="AH8978" s="7"/>
      <c r="AI8978" s="7"/>
      <c r="IU8978" s="11"/>
      <c r="IV8978" s="11"/>
      <c r="IW8978" s="11"/>
      <c r="AMI8978" s="12"/>
      <c r="AMJ8978" s="12"/>
      <c r="AMK8978" s="12"/>
    </row>
    <row r="8979" spans="1:1025">
      <c r="A8979" s="23">
        <v>3</v>
      </c>
      <c r="B8979" s="23">
        <v>2008</v>
      </c>
      <c r="C8979" s="24">
        <v>-17.94689</v>
      </c>
      <c r="D8979" s="24">
        <v>-68.796940000000006</v>
      </c>
      <c r="E8979" s="24">
        <v>1005</v>
      </c>
      <c r="F8979" s="27">
        <v>0.34</v>
      </c>
      <c r="G8979" s="24" t="s">
        <v>268</v>
      </c>
      <c r="H8979" s="1"/>
      <c r="I8979" s="1"/>
      <c r="AA8979" s="7"/>
      <c r="AB8979" s="7"/>
      <c r="AD8979" s="1"/>
      <c r="AE8979" s="1"/>
      <c r="AG8979" s="7"/>
      <c r="AH8979" s="7"/>
      <c r="AI8979" s="7"/>
      <c r="IU8979" s="11"/>
      <c r="IV8979" s="11"/>
      <c r="IW8979" s="11"/>
      <c r="AMI8979" s="12"/>
      <c r="AMJ8979" s="12"/>
      <c r="AMK8979" s="12"/>
    </row>
    <row r="8980" spans="1:1025">
      <c r="A8980" s="23">
        <v>3</v>
      </c>
      <c r="B8980" s="23">
        <v>2008</v>
      </c>
      <c r="C8980" s="24">
        <v>-17.94689</v>
      </c>
      <c r="D8980" s="24">
        <v>-68.796940000000006</v>
      </c>
      <c r="E8980" s="24">
        <v>751</v>
      </c>
      <c r="F8980" s="27">
        <v>0.25</v>
      </c>
      <c r="G8980" s="24" t="s">
        <v>268</v>
      </c>
      <c r="H8980" s="1"/>
      <c r="I8980" s="1"/>
      <c r="AA8980" s="7"/>
      <c r="AB8980" s="7"/>
      <c r="AD8980" s="1"/>
      <c r="AE8980" s="1"/>
      <c r="AG8980" s="7"/>
      <c r="AH8980" s="7"/>
      <c r="AI8980" s="7"/>
      <c r="IU8980" s="11"/>
      <c r="IV8980" s="11"/>
      <c r="IW8980" s="11"/>
      <c r="AMI8980" s="12"/>
      <c r="AMJ8980" s="12"/>
      <c r="AMK8980" s="12"/>
    </row>
    <row r="8981" spans="1:1025">
      <c r="A8981" s="23">
        <v>3</v>
      </c>
      <c r="B8981" s="23">
        <v>2008</v>
      </c>
      <c r="C8981" s="24">
        <v>-17.94689</v>
      </c>
      <c r="D8981" s="24">
        <v>-68.796940000000006</v>
      </c>
      <c r="E8981" s="24">
        <v>502</v>
      </c>
      <c r="F8981" s="27">
        <v>0.2</v>
      </c>
      <c r="G8981" s="24" t="s">
        <v>268</v>
      </c>
      <c r="H8981" s="1"/>
      <c r="I8981" s="1"/>
      <c r="AA8981" s="7"/>
      <c r="AB8981" s="7"/>
      <c r="AD8981" s="1"/>
      <c r="AE8981" s="1"/>
      <c r="AG8981" s="7"/>
      <c r="AH8981" s="7"/>
      <c r="AI8981" s="7"/>
      <c r="IU8981" s="11"/>
      <c r="IV8981" s="11"/>
      <c r="IW8981" s="11"/>
      <c r="AMI8981" s="12"/>
      <c r="AMJ8981" s="12"/>
      <c r="AMK8981" s="12"/>
    </row>
    <row r="8982" spans="1:1025">
      <c r="A8982" s="23">
        <v>3</v>
      </c>
      <c r="B8982" s="23">
        <v>2008</v>
      </c>
      <c r="C8982" s="24">
        <v>-17.94689</v>
      </c>
      <c r="D8982" s="24">
        <v>-68.796940000000006</v>
      </c>
      <c r="E8982" s="24">
        <v>402</v>
      </c>
      <c r="F8982" s="27">
        <v>0.16</v>
      </c>
      <c r="G8982" s="24" t="s">
        <v>268</v>
      </c>
      <c r="H8982" s="1"/>
      <c r="I8982" s="1"/>
      <c r="AA8982" s="7"/>
      <c r="AB8982" s="7"/>
      <c r="AD8982" s="1"/>
      <c r="AE8982" s="1"/>
      <c r="AG8982" s="7"/>
      <c r="AH8982" s="7"/>
      <c r="AI8982" s="7"/>
      <c r="IU8982" s="11"/>
      <c r="IV8982" s="11"/>
      <c r="IW8982" s="11"/>
      <c r="AMI8982" s="12"/>
      <c r="AMJ8982" s="12"/>
      <c r="AMK8982" s="12"/>
    </row>
    <row r="8983" spans="1:1025">
      <c r="A8983" s="23">
        <v>3</v>
      </c>
      <c r="B8983" s="23">
        <v>2008</v>
      </c>
      <c r="C8983" s="24">
        <v>-17.94689</v>
      </c>
      <c r="D8983" s="24">
        <v>-68.796940000000006</v>
      </c>
      <c r="E8983" s="24">
        <v>302</v>
      </c>
      <c r="F8983" s="27">
        <v>0.14000000000000001</v>
      </c>
      <c r="G8983" s="24" t="s">
        <v>268</v>
      </c>
      <c r="H8983" s="1"/>
      <c r="I8983" s="1"/>
      <c r="AA8983" s="7"/>
      <c r="AB8983" s="7"/>
      <c r="AD8983" s="1"/>
      <c r="AE8983" s="1"/>
      <c r="AG8983" s="7"/>
      <c r="AH8983" s="7"/>
      <c r="AI8983" s="7"/>
      <c r="IU8983" s="11"/>
      <c r="IV8983" s="11"/>
      <c r="IW8983" s="11"/>
      <c r="AMI8983" s="12"/>
      <c r="AMJ8983" s="12"/>
      <c r="AMK8983" s="12"/>
    </row>
    <row r="8984" spans="1:1025">
      <c r="A8984" s="23">
        <v>3</v>
      </c>
      <c r="B8984" s="23">
        <v>2008</v>
      </c>
      <c r="C8984" s="24">
        <v>-17.94689</v>
      </c>
      <c r="D8984" s="24">
        <v>-68.796940000000006</v>
      </c>
      <c r="E8984" s="24">
        <v>250</v>
      </c>
      <c r="F8984" s="27">
        <v>0.13</v>
      </c>
      <c r="G8984" s="24" t="s">
        <v>268</v>
      </c>
      <c r="H8984" s="1"/>
      <c r="I8984" s="1"/>
      <c r="AA8984" s="7"/>
      <c r="AB8984" s="7"/>
      <c r="AD8984" s="1"/>
      <c r="AE8984" s="1"/>
      <c r="AG8984" s="7"/>
      <c r="AH8984" s="7"/>
      <c r="AI8984" s="7"/>
      <c r="IU8984" s="11"/>
      <c r="IV8984" s="11"/>
      <c r="IW8984" s="11"/>
      <c r="AMI8984" s="12"/>
      <c r="AMJ8984" s="12"/>
      <c r="AMK8984" s="12"/>
    </row>
    <row r="8985" spans="1:1025">
      <c r="A8985" s="23">
        <v>3</v>
      </c>
      <c r="B8985" s="23">
        <v>2008</v>
      </c>
      <c r="C8985" s="24">
        <v>-17.94689</v>
      </c>
      <c r="D8985" s="24">
        <v>-68.796940000000006</v>
      </c>
      <c r="E8985" s="24">
        <v>200</v>
      </c>
      <c r="F8985" s="27">
        <v>0.13</v>
      </c>
      <c r="G8985" s="24" t="s">
        <v>268</v>
      </c>
      <c r="H8985" s="1"/>
      <c r="I8985" s="1"/>
      <c r="AA8985" s="7"/>
      <c r="AB8985" s="7"/>
      <c r="AD8985" s="1"/>
      <c r="AE8985" s="1"/>
      <c r="AG8985" s="7"/>
      <c r="AH8985" s="7"/>
      <c r="AI8985" s="7"/>
      <c r="IU8985" s="11"/>
      <c r="IV8985" s="11"/>
      <c r="IW8985" s="11"/>
      <c r="AMI8985" s="12"/>
      <c r="AMJ8985" s="12"/>
      <c r="AMK8985" s="12"/>
    </row>
    <row r="8986" spans="1:1025">
      <c r="A8986" s="23">
        <v>3</v>
      </c>
      <c r="B8986" s="23">
        <v>2008</v>
      </c>
      <c r="C8986" s="24">
        <v>-17.94689</v>
      </c>
      <c r="D8986" s="24">
        <v>-68.796940000000006</v>
      </c>
      <c r="E8986" s="24">
        <v>149</v>
      </c>
      <c r="F8986" s="27">
        <v>0.24</v>
      </c>
      <c r="G8986" s="24" t="s">
        <v>268</v>
      </c>
      <c r="H8986" s="1"/>
      <c r="I8986" s="1"/>
      <c r="AA8986" s="7"/>
      <c r="AB8986" s="7"/>
      <c r="AD8986" s="1"/>
      <c r="AE8986" s="1"/>
      <c r="AG8986" s="7"/>
      <c r="AH8986" s="7"/>
      <c r="AI8986" s="7"/>
      <c r="IU8986" s="11"/>
      <c r="IV8986" s="11"/>
      <c r="IW8986" s="11"/>
      <c r="AMI8986" s="12"/>
      <c r="AMJ8986" s="12"/>
      <c r="AMK8986" s="12"/>
    </row>
    <row r="8987" spans="1:1025">
      <c r="A8987" s="23">
        <v>3</v>
      </c>
      <c r="B8987" s="23">
        <v>2008</v>
      </c>
      <c r="C8987" s="24">
        <v>-17.94689</v>
      </c>
      <c r="D8987" s="24">
        <v>-68.796940000000006</v>
      </c>
      <c r="E8987" s="24">
        <v>100</v>
      </c>
      <c r="F8987" s="27">
        <v>0.1</v>
      </c>
      <c r="G8987" s="24" t="s">
        <v>268</v>
      </c>
      <c r="H8987" s="1"/>
      <c r="I8987" s="1"/>
      <c r="AA8987" s="7"/>
      <c r="AB8987" s="7"/>
      <c r="AD8987" s="1"/>
      <c r="AE8987" s="1"/>
      <c r="AG8987" s="7"/>
      <c r="AH8987" s="7"/>
      <c r="AI8987" s="7"/>
      <c r="IU8987" s="11"/>
      <c r="IV8987" s="11"/>
      <c r="IW8987" s="11"/>
      <c r="AMI8987" s="12"/>
      <c r="AMJ8987" s="12"/>
      <c r="AMK8987" s="12"/>
    </row>
    <row r="8988" spans="1:1025">
      <c r="A8988" s="23">
        <v>3</v>
      </c>
      <c r="B8988" s="23">
        <v>2008</v>
      </c>
      <c r="C8988" s="24">
        <v>-17.94689</v>
      </c>
      <c r="D8988" s="24">
        <v>-68.796940000000006</v>
      </c>
      <c r="E8988" s="24">
        <v>73</v>
      </c>
      <c r="F8988" s="27">
        <v>0.08</v>
      </c>
      <c r="G8988" s="24" t="s">
        <v>268</v>
      </c>
      <c r="H8988" s="1"/>
      <c r="I8988" s="1"/>
      <c r="AA8988" s="7"/>
      <c r="AB8988" s="7"/>
      <c r="AD8988" s="1"/>
      <c r="AE8988" s="1"/>
      <c r="AG8988" s="7"/>
      <c r="AH8988" s="7"/>
      <c r="AI8988" s="7"/>
      <c r="IU8988" s="11"/>
      <c r="IV8988" s="11"/>
      <c r="IW8988" s="11"/>
      <c r="AMI8988" s="12"/>
      <c r="AMJ8988" s="12"/>
      <c r="AMK8988" s="12"/>
    </row>
    <row r="8989" spans="1:1025">
      <c r="A8989" s="23">
        <v>3</v>
      </c>
      <c r="B8989" s="23">
        <v>2008</v>
      </c>
      <c r="C8989" s="24">
        <v>-17.94689</v>
      </c>
      <c r="D8989" s="24">
        <v>-68.796940000000006</v>
      </c>
      <c r="E8989" s="24">
        <v>50</v>
      </c>
      <c r="F8989" s="27">
        <v>0.1</v>
      </c>
      <c r="G8989" s="24" t="s">
        <v>268</v>
      </c>
      <c r="H8989" s="1"/>
      <c r="I8989" s="1"/>
      <c r="AA8989" s="7"/>
      <c r="AB8989" s="7"/>
      <c r="AD8989" s="1"/>
      <c r="AE8989" s="1"/>
      <c r="AG8989" s="7"/>
      <c r="AH8989" s="7"/>
      <c r="AI8989" s="7"/>
      <c r="IU8989" s="11"/>
      <c r="IV8989" s="11"/>
      <c r="IW8989" s="11"/>
      <c r="AMI8989" s="12"/>
      <c r="AMJ8989" s="12"/>
      <c r="AMK8989" s="12"/>
    </row>
    <row r="8990" spans="1:1025">
      <c r="A8990" s="23">
        <v>3</v>
      </c>
      <c r="B8990" s="23">
        <v>2008</v>
      </c>
      <c r="C8990" s="24">
        <v>-17.94689</v>
      </c>
      <c r="D8990" s="24">
        <v>-68.796940000000006</v>
      </c>
      <c r="E8990" s="24">
        <v>25</v>
      </c>
      <c r="F8990" s="27">
        <v>0.06</v>
      </c>
      <c r="G8990" s="24" t="s">
        <v>268</v>
      </c>
      <c r="H8990" s="1"/>
      <c r="I8990" s="1"/>
      <c r="AA8990" s="7"/>
      <c r="AB8990" s="7"/>
      <c r="AD8990" s="1"/>
      <c r="AE8990" s="1"/>
      <c r="AG8990" s="7"/>
      <c r="AH8990" s="7"/>
      <c r="AI8990" s="7"/>
      <c r="IU8990" s="11"/>
      <c r="IV8990" s="11"/>
      <c r="IW8990" s="11"/>
      <c r="AMI8990" s="12"/>
      <c r="AMJ8990" s="12"/>
      <c r="AMK8990" s="12"/>
    </row>
    <row r="8991" spans="1:1025">
      <c r="A8991" s="23">
        <v>3</v>
      </c>
      <c r="B8991" s="23">
        <v>2008</v>
      </c>
      <c r="C8991" s="24">
        <v>-17.94689</v>
      </c>
      <c r="D8991" s="24">
        <v>-68.796940000000006</v>
      </c>
      <c r="E8991" s="24">
        <v>25</v>
      </c>
      <c r="F8991" s="27">
        <v>0.13</v>
      </c>
      <c r="G8991" s="24" t="s">
        <v>268</v>
      </c>
      <c r="H8991" s="1"/>
      <c r="I8991" s="1"/>
      <c r="AA8991" s="7"/>
      <c r="AB8991" s="7"/>
      <c r="AD8991" s="1"/>
      <c r="AE8991" s="1"/>
      <c r="AG8991" s="7"/>
      <c r="AH8991" s="7"/>
      <c r="AI8991" s="7"/>
      <c r="IU8991" s="11"/>
      <c r="IV8991" s="11"/>
      <c r="IW8991" s="11"/>
      <c r="AMI8991" s="12"/>
      <c r="AMJ8991" s="12"/>
      <c r="AMK8991" s="12"/>
    </row>
    <row r="8992" spans="1:1025">
      <c r="A8992" s="23">
        <v>3</v>
      </c>
      <c r="B8992" s="23">
        <v>2008</v>
      </c>
      <c r="C8992" s="24">
        <v>-17.94689</v>
      </c>
      <c r="D8992" s="24">
        <v>-68.796940000000006</v>
      </c>
      <c r="E8992" s="24">
        <v>9</v>
      </c>
      <c r="F8992" s="27">
        <v>0.06</v>
      </c>
      <c r="G8992" s="24" t="s">
        <v>268</v>
      </c>
      <c r="H8992" s="1"/>
      <c r="I8992" s="1"/>
      <c r="AA8992" s="7"/>
      <c r="AB8992" s="7"/>
      <c r="AD8992" s="1"/>
      <c r="AE8992" s="1"/>
      <c r="AG8992" s="7"/>
      <c r="AH8992" s="7"/>
      <c r="AI8992" s="7"/>
      <c r="IU8992" s="11"/>
      <c r="IV8992" s="11"/>
      <c r="IW8992" s="11"/>
      <c r="AMI8992" s="12"/>
      <c r="AMJ8992" s="12"/>
      <c r="AMK8992" s="12"/>
    </row>
    <row r="8993" spans="1:1025">
      <c r="A8993" s="23">
        <v>3</v>
      </c>
      <c r="B8993" s="23">
        <v>2008</v>
      </c>
      <c r="C8993" s="24">
        <v>-23.620560000000001</v>
      </c>
      <c r="D8993" s="24">
        <v>-67.339439999999996</v>
      </c>
      <c r="E8993" s="24">
        <v>4799</v>
      </c>
      <c r="F8993" s="27">
        <v>0.45</v>
      </c>
      <c r="G8993" s="24" t="s">
        <v>268</v>
      </c>
      <c r="H8993" s="1"/>
      <c r="I8993" s="1"/>
      <c r="AA8993" s="7"/>
      <c r="AB8993" s="7"/>
      <c r="AD8993" s="1"/>
      <c r="AE8993" s="1"/>
      <c r="AG8993" s="7"/>
      <c r="AH8993" s="7"/>
      <c r="AI8993" s="7"/>
      <c r="IU8993" s="11"/>
      <c r="IV8993" s="11"/>
      <c r="IW8993" s="11"/>
      <c r="AMI8993" s="12"/>
      <c r="AMJ8993" s="12"/>
      <c r="AMK8993" s="12"/>
    </row>
    <row r="8994" spans="1:1025">
      <c r="A8994" s="23">
        <v>3</v>
      </c>
      <c r="B8994" s="23">
        <v>2008</v>
      </c>
      <c r="C8994" s="24">
        <v>-23.620560000000001</v>
      </c>
      <c r="D8994" s="24">
        <v>-67.339439999999996</v>
      </c>
      <c r="E8994" s="24">
        <v>4503</v>
      </c>
      <c r="F8994" s="27">
        <v>0.36</v>
      </c>
      <c r="G8994" s="24" t="s">
        <v>268</v>
      </c>
      <c r="H8994" s="1"/>
      <c r="I8994" s="1"/>
      <c r="AA8994" s="7"/>
      <c r="AB8994" s="7"/>
      <c r="AD8994" s="1"/>
      <c r="AE8994" s="1"/>
      <c r="AG8994" s="7"/>
      <c r="AH8994" s="7"/>
      <c r="AI8994" s="7"/>
      <c r="IU8994" s="11"/>
      <c r="IV8994" s="11"/>
      <c r="IW8994" s="11"/>
      <c r="AMI8994" s="12"/>
      <c r="AMJ8994" s="12"/>
      <c r="AMK8994" s="12"/>
    </row>
    <row r="8995" spans="1:1025">
      <c r="A8995" s="23">
        <v>3</v>
      </c>
      <c r="B8995" s="23">
        <v>2008</v>
      </c>
      <c r="C8995" s="24">
        <v>-23.620560000000001</v>
      </c>
      <c r="D8995" s="24">
        <v>-67.339439999999996</v>
      </c>
      <c r="E8995" s="24">
        <v>3998</v>
      </c>
      <c r="F8995" s="27">
        <v>0.56000000000000105</v>
      </c>
      <c r="G8995" s="24" t="s">
        <v>268</v>
      </c>
      <c r="H8995" s="1"/>
      <c r="I8995" s="1"/>
      <c r="AA8995" s="7"/>
      <c r="AB8995" s="7"/>
      <c r="AD8995" s="1"/>
      <c r="AE8995" s="1"/>
      <c r="AG8995" s="7"/>
      <c r="AH8995" s="7"/>
      <c r="AI8995" s="7"/>
      <c r="IU8995" s="11"/>
      <c r="IV8995" s="11"/>
      <c r="IW8995" s="11"/>
      <c r="AMI8995" s="12"/>
      <c r="AMJ8995" s="12"/>
      <c r="AMK8995" s="12"/>
    </row>
    <row r="8996" spans="1:1025">
      <c r="A8996" s="23">
        <v>3</v>
      </c>
      <c r="B8996" s="23">
        <v>2008</v>
      </c>
      <c r="C8996" s="24">
        <v>-23.620560000000001</v>
      </c>
      <c r="D8996" s="24">
        <v>-67.339439999999996</v>
      </c>
      <c r="E8996" s="24">
        <v>3000</v>
      </c>
      <c r="F8996" s="27">
        <v>0.35</v>
      </c>
      <c r="G8996" s="24" t="s">
        <v>268</v>
      </c>
      <c r="H8996" s="1"/>
      <c r="I8996" s="1"/>
      <c r="AA8996" s="7"/>
      <c r="AB8996" s="7"/>
      <c r="AD8996" s="1"/>
      <c r="AE8996" s="1"/>
      <c r="AG8996" s="7"/>
      <c r="AH8996" s="7"/>
      <c r="AI8996" s="7"/>
      <c r="IU8996" s="11"/>
      <c r="IV8996" s="11"/>
      <c r="IW8996" s="11"/>
      <c r="AMI8996" s="12"/>
      <c r="AMJ8996" s="12"/>
      <c r="AMK8996" s="12"/>
    </row>
    <row r="8997" spans="1:1025">
      <c r="A8997" s="23">
        <v>3</v>
      </c>
      <c r="B8997" s="23">
        <v>2008</v>
      </c>
      <c r="C8997" s="24">
        <v>-23.620560000000001</v>
      </c>
      <c r="D8997" s="24">
        <v>-67.339439999999996</v>
      </c>
      <c r="E8997" s="24">
        <v>2501</v>
      </c>
      <c r="F8997" s="27">
        <v>0.31</v>
      </c>
      <c r="G8997" s="24" t="s">
        <v>268</v>
      </c>
      <c r="H8997" s="1"/>
      <c r="I8997" s="1"/>
      <c r="AA8997" s="7"/>
      <c r="AB8997" s="7"/>
      <c r="AD8997" s="1"/>
      <c r="AE8997" s="1"/>
      <c r="AG8997" s="7"/>
      <c r="AH8997" s="7"/>
      <c r="AI8997" s="7"/>
      <c r="IU8997" s="11"/>
      <c r="IV8997" s="11"/>
      <c r="IW8997" s="11"/>
      <c r="AMI8997" s="12"/>
      <c r="AMJ8997" s="12"/>
      <c r="AMK8997" s="12"/>
    </row>
    <row r="8998" spans="1:1025">
      <c r="A8998" s="23">
        <v>3</v>
      </c>
      <c r="B8998" s="23">
        <v>2008</v>
      </c>
      <c r="C8998" s="24">
        <v>-23.620560000000001</v>
      </c>
      <c r="D8998" s="24">
        <v>-67.339439999999996</v>
      </c>
      <c r="E8998" s="24">
        <v>2001</v>
      </c>
      <c r="F8998" s="27">
        <v>0.28000000000000003</v>
      </c>
      <c r="G8998" s="24" t="s">
        <v>268</v>
      </c>
      <c r="H8998" s="1"/>
      <c r="I8998" s="1"/>
      <c r="AA8998" s="7"/>
      <c r="AB8998" s="7"/>
      <c r="AD8998" s="1"/>
      <c r="AE8998" s="1"/>
      <c r="AG8998" s="7"/>
      <c r="AH8998" s="7"/>
      <c r="AI8998" s="7"/>
      <c r="IU8998" s="11"/>
      <c r="IV8998" s="11"/>
      <c r="IW8998" s="11"/>
      <c r="AMI8998" s="12"/>
      <c r="AMJ8998" s="12"/>
      <c r="AMK8998" s="12"/>
    </row>
    <row r="8999" spans="1:1025">
      <c r="A8999" s="23">
        <v>3</v>
      </c>
      <c r="B8999" s="23">
        <v>2008</v>
      </c>
      <c r="C8999" s="24">
        <v>-23.620560000000001</v>
      </c>
      <c r="D8999" s="24">
        <v>-67.339439999999996</v>
      </c>
      <c r="E8999" s="24">
        <v>1749</v>
      </c>
      <c r="F8999" s="27">
        <v>0.15</v>
      </c>
      <c r="G8999" s="24" t="s">
        <v>268</v>
      </c>
      <c r="H8999" s="1"/>
      <c r="I8999" s="1"/>
      <c r="AA8999" s="7"/>
      <c r="AB8999" s="7"/>
      <c r="AD8999" s="1"/>
      <c r="AE8999" s="1"/>
      <c r="AG8999" s="7"/>
      <c r="AH8999" s="7"/>
      <c r="AI8999" s="7"/>
      <c r="IU8999" s="11"/>
      <c r="IV8999" s="11"/>
      <c r="IW8999" s="11"/>
      <c r="AMI8999" s="12"/>
      <c r="AMJ8999" s="12"/>
      <c r="AMK8999" s="12"/>
    </row>
    <row r="9000" spans="1:1025">
      <c r="A9000" s="23">
        <v>3</v>
      </c>
      <c r="B9000" s="23">
        <v>2008</v>
      </c>
      <c r="C9000" s="24">
        <v>-23.620560000000001</v>
      </c>
      <c r="D9000" s="24">
        <v>-67.339439999999996</v>
      </c>
      <c r="E9000" s="24">
        <v>1501</v>
      </c>
      <c r="F9000" s="27">
        <v>0.24</v>
      </c>
      <c r="G9000" s="24" t="s">
        <v>268</v>
      </c>
      <c r="H9000" s="1"/>
      <c r="I9000" s="1"/>
      <c r="AA9000" s="7"/>
      <c r="AB9000" s="7"/>
      <c r="AD9000" s="1"/>
      <c r="AE9000" s="1"/>
      <c r="AG9000" s="7"/>
      <c r="AH9000" s="7"/>
      <c r="AI9000" s="7"/>
      <c r="IU9000" s="11"/>
      <c r="IV9000" s="11"/>
      <c r="IW9000" s="11"/>
      <c r="AMI9000" s="12"/>
      <c r="AMJ9000" s="12"/>
      <c r="AMK9000" s="12"/>
    </row>
    <row r="9001" spans="1:1025">
      <c r="A9001" s="23">
        <v>3</v>
      </c>
      <c r="B9001" s="23">
        <v>2008</v>
      </c>
      <c r="C9001" s="24">
        <v>-23.620560000000001</v>
      </c>
      <c r="D9001" s="24">
        <v>-67.339439999999996</v>
      </c>
      <c r="E9001" s="24">
        <v>1251</v>
      </c>
      <c r="F9001" s="27">
        <v>0.21</v>
      </c>
      <c r="G9001" s="24" t="s">
        <v>268</v>
      </c>
      <c r="H9001" s="1"/>
      <c r="I9001" s="1"/>
      <c r="AA9001" s="7"/>
      <c r="AB9001" s="7"/>
      <c r="AD9001" s="1"/>
      <c r="AE9001" s="1"/>
      <c r="AG9001" s="7"/>
      <c r="AH9001" s="7"/>
      <c r="AI9001" s="7"/>
      <c r="IU9001" s="11"/>
      <c r="IV9001" s="11"/>
      <c r="IW9001" s="11"/>
      <c r="AMI9001" s="12"/>
      <c r="AMJ9001" s="12"/>
      <c r="AMK9001" s="12"/>
    </row>
    <row r="9002" spans="1:1025">
      <c r="A9002" s="23">
        <v>3</v>
      </c>
      <c r="B9002" s="23">
        <v>2008</v>
      </c>
      <c r="C9002" s="24">
        <v>-23.620560000000001</v>
      </c>
      <c r="D9002" s="24">
        <v>-67.339439999999996</v>
      </c>
      <c r="E9002" s="24">
        <v>1000</v>
      </c>
      <c r="F9002" s="27">
        <v>0.21</v>
      </c>
      <c r="G9002" s="24" t="s">
        <v>268</v>
      </c>
      <c r="H9002" s="1"/>
      <c r="I9002" s="1"/>
      <c r="AA9002" s="7"/>
      <c r="AB9002" s="7"/>
      <c r="AD9002" s="1"/>
      <c r="AE9002" s="1"/>
      <c r="AG9002" s="7"/>
      <c r="AH9002" s="7"/>
      <c r="AI9002" s="7"/>
      <c r="IU9002" s="11"/>
      <c r="IV9002" s="11"/>
      <c r="IW9002" s="11"/>
      <c r="AMI9002" s="12"/>
      <c r="AMJ9002" s="12"/>
      <c r="AMK9002" s="12"/>
    </row>
    <row r="9003" spans="1:1025">
      <c r="A9003" s="23">
        <v>3</v>
      </c>
      <c r="B9003" s="23">
        <v>2008</v>
      </c>
      <c r="C9003" s="24">
        <v>-23.620560000000001</v>
      </c>
      <c r="D9003" s="24">
        <v>-67.339439999999996</v>
      </c>
      <c r="E9003" s="24">
        <v>750</v>
      </c>
      <c r="F9003" s="27">
        <v>0.3</v>
      </c>
      <c r="G9003" s="24" t="s">
        <v>268</v>
      </c>
      <c r="H9003" s="1"/>
      <c r="I9003" s="1"/>
      <c r="AA9003" s="7"/>
      <c r="AB9003" s="7"/>
      <c r="AD9003" s="1"/>
      <c r="AE9003" s="1"/>
      <c r="AG9003" s="7"/>
      <c r="AH9003" s="7"/>
      <c r="AI9003" s="7"/>
      <c r="IU9003" s="11"/>
      <c r="IV9003" s="11"/>
      <c r="IW9003" s="11"/>
      <c r="AMI9003" s="12"/>
      <c r="AMJ9003" s="12"/>
      <c r="AMK9003" s="12"/>
    </row>
    <row r="9004" spans="1:1025">
      <c r="A9004" s="23">
        <v>3</v>
      </c>
      <c r="B9004" s="23">
        <v>2008</v>
      </c>
      <c r="C9004" s="24">
        <v>-23.620560000000001</v>
      </c>
      <c r="D9004" s="24">
        <v>-67.339439999999996</v>
      </c>
      <c r="E9004" s="24">
        <v>500</v>
      </c>
      <c r="F9004" s="27">
        <v>0.24</v>
      </c>
      <c r="G9004" s="24" t="s">
        <v>268</v>
      </c>
      <c r="H9004" s="1"/>
      <c r="I9004" s="1"/>
      <c r="AA9004" s="7"/>
      <c r="AB9004" s="7"/>
      <c r="AD9004" s="1"/>
      <c r="AE9004" s="1"/>
      <c r="AG9004" s="7"/>
      <c r="AH9004" s="7"/>
      <c r="AI9004" s="7"/>
      <c r="IU9004" s="11"/>
      <c r="IV9004" s="11"/>
      <c r="IW9004" s="11"/>
      <c r="AMI9004" s="12"/>
      <c r="AMJ9004" s="12"/>
      <c r="AMK9004" s="12"/>
    </row>
    <row r="9005" spans="1:1025">
      <c r="A9005" s="23">
        <v>3</v>
      </c>
      <c r="B9005" s="23">
        <v>2008</v>
      </c>
      <c r="C9005" s="24">
        <v>-23.620560000000001</v>
      </c>
      <c r="D9005" s="24">
        <v>-67.339439999999996</v>
      </c>
      <c r="E9005" s="24">
        <v>400</v>
      </c>
      <c r="F9005" s="27">
        <v>0.14000000000000001</v>
      </c>
      <c r="G9005" s="24" t="s">
        <v>268</v>
      </c>
      <c r="H9005" s="1"/>
      <c r="I9005" s="1"/>
      <c r="AA9005" s="7"/>
      <c r="AB9005" s="7"/>
      <c r="AD9005" s="1"/>
      <c r="AE9005" s="1"/>
      <c r="AG9005" s="7"/>
      <c r="AH9005" s="7"/>
      <c r="AI9005" s="7"/>
      <c r="IU9005" s="11"/>
      <c r="IV9005" s="11"/>
      <c r="IW9005" s="11"/>
      <c r="AMI9005" s="12"/>
      <c r="AMJ9005" s="12"/>
      <c r="AMK9005" s="12"/>
    </row>
    <row r="9006" spans="1:1025">
      <c r="A9006" s="23">
        <v>3</v>
      </c>
      <c r="B9006" s="23">
        <v>2008</v>
      </c>
      <c r="C9006" s="24">
        <v>-23.620560000000001</v>
      </c>
      <c r="D9006" s="24">
        <v>-67.339439999999996</v>
      </c>
      <c r="E9006" s="24">
        <v>300</v>
      </c>
      <c r="F9006" s="27">
        <v>0.23</v>
      </c>
      <c r="G9006" s="24" t="s">
        <v>268</v>
      </c>
      <c r="H9006" s="1"/>
      <c r="I9006" s="1"/>
      <c r="AA9006" s="7"/>
      <c r="AB9006" s="7"/>
      <c r="AD9006" s="1"/>
      <c r="AE9006" s="1"/>
      <c r="AG9006" s="7"/>
      <c r="AH9006" s="7"/>
      <c r="AI9006" s="7"/>
      <c r="IU9006" s="11"/>
      <c r="IV9006" s="11"/>
      <c r="IW9006" s="11"/>
      <c r="AMI9006" s="12"/>
      <c r="AMJ9006" s="12"/>
      <c r="AMK9006" s="12"/>
    </row>
    <row r="9007" spans="1:1025">
      <c r="A9007" s="23">
        <v>3</v>
      </c>
      <c r="B9007" s="23">
        <v>2008</v>
      </c>
      <c r="C9007" s="24">
        <v>-23.620560000000001</v>
      </c>
      <c r="D9007" s="24">
        <v>-67.339439999999996</v>
      </c>
      <c r="E9007" s="24">
        <v>250</v>
      </c>
      <c r="F9007" s="27">
        <v>0.15</v>
      </c>
      <c r="G9007" s="24" t="s">
        <v>268</v>
      </c>
      <c r="H9007" s="1"/>
      <c r="I9007" s="1"/>
      <c r="AA9007" s="7"/>
      <c r="AB9007" s="7"/>
      <c r="AD9007" s="1"/>
      <c r="AE9007" s="1"/>
      <c r="AG9007" s="7"/>
      <c r="AH9007" s="7"/>
      <c r="AI9007" s="7"/>
      <c r="IU9007" s="11"/>
      <c r="IV9007" s="11"/>
      <c r="IW9007" s="11"/>
      <c r="AMI9007" s="12"/>
      <c r="AMJ9007" s="12"/>
      <c r="AMK9007" s="12"/>
    </row>
    <row r="9008" spans="1:1025">
      <c r="A9008" s="23">
        <v>3</v>
      </c>
      <c r="B9008" s="23">
        <v>2008</v>
      </c>
      <c r="C9008" s="24">
        <v>-23.620560000000001</v>
      </c>
      <c r="D9008" s="24">
        <v>-67.339439999999996</v>
      </c>
      <c r="E9008" s="24">
        <v>200</v>
      </c>
      <c r="F9008" s="27">
        <v>0.15</v>
      </c>
      <c r="G9008" s="24" t="s">
        <v>268</v>
      </c>
      <c r="H9008" s="1"/>
      <c r="I9008" s="1"/>
      <c r="AA9008" s="7"/>
      <c r="AB9008" s="7"/>
      <c r="AD9008" s="1"/>
      <c r="AE9008" s="1"/>
      <c r="AG9008" s="7"/>
      <c r="AH9008" s="7"/>
      <c r="AI9008" s="7"/>
      <c r="IU9008" s="11"/>
      <c r="IV9008" s="11"/>
      <c r="IW9008" s="11"/>
      <c r="AMI9008" s="12"/>
      <c r="AMJ9008" s="12"/>
      <c r="AMK9008" s="12"/>
    </row>
    <row r="9009" spans="1:1025">
      <c r="A9009" s="23">
        <v>3</v>
      </c>
      <c r="B9009" s="23">
        <v>2008</v>
      </c>
      <c r="C9009" s="24">
        <v>-23.620560000000001</v>
      </c>
      <c r="D9009" s="24">
        <v>-67.339439999999996</v>
      </c>
      <c r="E9009" s="24">
        <v>149</v>
      </c>
      <c r="F9009" s="27">
        <v>0.05</v>
      </c>
      <c r="G9009" s="24" t="s">
        <v>268</v>
      </c>
      <c r="H9009" s="1"/>
      <c r="I9009" s="1"/>
      <c r="AA9009" s="7"/>
      <c r="AB9009" s="7"/>
      <c r="AD9009" s="1"/>
      <c r="AE9009" s="1"/>
      <c r="AG9009" s="7"/>
      <c r="AH9009" s="7"/>
      <c r="AI9009" s="7"/>
      <c r="IU9009" s="11"/>
      <c r="IV9009" s="11"/>
      <c r="IW9009" s="11"/>
      <c r="AMI9009" s="12"/>
      <c r="AMJ9009" s="12"/>
      <c r="AMK9009" s="12"/>
    </row>
    <row r="9010" spans="1:1025">
      <c r="A9010" s="23">
        <v>3</v>
      </c>
      <c r="B9010" s="23">
        <v>2008</v>
      </c>
      <c r="C9010" s="24">
        <v>-23.620560000000001</v>
      </c>
      <c r="D9010" s="24">
        <v>-67.339439999999996</v>
      </c>
      <c r="E9010" s="24">
        <v>100</v>
      </c>
      <c r="F9010" s="27">
        <v>7.0000000000000007E-2</v>
      </c>
      <c r="G9010" s="24" t="s">
        <v>268</v>
      </c>
      <c r="H9010" s="1"/>
      <c r="I9010" s="1"/>
      <c r="AA9010" s="7"/>
      <c r="AB9010" s="7"/>
      <c r="AD9010" s="1"/>
      <c r="AE9010" s="1"/>
      <c r="AG9010" s="7"/>
      <c r="AH9010" s="7"/>
      <c r="AI9010" s="7"/>
      <c r="IU9010" s="11"/>
      <c r="IV9010" s="11"/>
      <c r="IW9010" s="11"/>
      <c r="AMI9010" s="12"/>
      <c r="AMJ9010" s="12"/>
      <c r="AMK9010" s="12"/>
    </row>
    <row r="9011" spans="1:1025">
      <c r="A9011" s="23">
        <v>3</v>
      </c>
      <c r="B9011" s="23">
        <v>2008</v>
      </c>
      <c r="C9011" s="24">
        <v>-23.620560000000001</v>
      </c>
      <c r="D9011" s="24">
        <v>-67.339439999999996</v>
      </c>
      <c r="E9011" s="24">
        <v>74</v>
      </c>
      <c r="F9011" s="27">
        <v>0.03</v>
      </c>
      <c r="G9011" s="24" t="s">
        <v>268</v>
      </c>
      <c r="H9011" s="1"/>
      <c r="I9011" s="1"/>
      <c r="AA9011" s="7"/>
      <c r="AB9011" s="7"/>
      <c r="AD9011" s="1"/>
      <c r="AE9011" s="1"/>
      <c r="AG9011" s="7"/>
      <c r="AH9011" s="7"/>
      <c r="AI9011" s="7"/>
      <c r="IU9011" s="11"/>
      <c r="IV9011" s="11"/>
      <c r="IW9011" s="11"/>
      <c r="AMI9011" s="12"/>
      <c r="AMJ9011" s="12"/>
      <c r="AMK9011" s="12"/>
    </row>
    <row r="9012" spans="1:1025">
      <c r="A9012" s="23">
        <v>3</v>
      </c>
      <c r="B9012" s="23">
        <v>2008</v>
      </c>
      <c r="C9012" s="24">
        <v>-23.620560000000001</v>
      </c>
      <c r="D9012" s="24">
        <v>-67.339439999999996</v>
      </c>
      <c r="E9012" s="24">
        <v>50</v>
      </c>
      <c r="F9012" s="27">
        <v>0.1</v>
      </c>
      <c r="G9012" s="24" t="s">
        <v>268</v>
      </c>
      <c r="H9012" s="1"/>
      <c r="I9012" s="1"/>
      <c r="AA9012" s="7"/>
      <c r="AB9012" s="7"/>
      <c r="AD9012" s="1"/>
      <c r="AE9012" s="1"/>
      <c r="AG9012" s="7"/>
      <c r="AH9012" s="7"/>
      <c r="AI9012" s="7"/>
      <c r="IU9012" s="11"/>
      <c r="IV9012" s="11"/>
      <c r="IW9012" s="11"/>
      <c r="AMI9012" s="12"/>
      <c r="AMJ9012" s="12"/>
      <c r="AMK9012" s="12"/>
    </row>
    <row r="9013" spans="1:1025">
      <c r="A9013" s="23">
        <v>3</v>
      </c>
      <c r="B9013" s="23">
        <v>2008</v>
      </c>
      <c r="C9013" s="24">
        <v>-23.620560000000001</v>
      </c>
      <c r="D9013" s="24">
        <v>-67.339439999999996</v>
      </c>
      <c r="E9013" s="24">
        <v>9</v>
      </c>
      <c r="F9013" s="27">
        <v>0.05</v>
      </c>
      <c r="G9013" s="24" t="s">
        <v>268</v>
      </c>
      <c r="H9013" s="1"/>
      <c r="I9013" s="1"/>
      <c r="AA9013" s="7"/>
      <c r="AB9013" s="7"/>
      <c r="AD9013" s="1"/>
      <c r="AE9013" s="1"/>
      <c r="AG9013" s="7"/>
      <c r="AH9013" s="7"/>
      <c r="AI9013" s="7"/>
      <c r="IU9013" s="11"/>
      <c r="IV9013" s="11"/>
      <c r="IW9013" s="11"/>
      <c r="AMI9013" s="12"/>
      <c r="AMJ9013" s="12"/>
      <c r="AMK9013" s="12"/>
    </row>
    <row r="9014" spans="1:1025">
      <c r="A9014" s="23">
        <v>3</v>
      </c>
      <c r="B9014" s="23">
        <v>2008</v>
      </c>
      <c r="C9014" s="24">
        <v>-27.1845</v>
      </c>
      <c r="D9014" s="24">
        <v>-66.605890000000002</v>
      </c>
      <c r="E9014" s="24">
        <v>4800</v>
      </c>
      <c r="F9014" s="27">
        <v>0.55000000000000104</v>
      </c>
      <c r="G9014" s="24" t="s">
        <v>268</v>
      </c>
      <c r="H9014" s="1"/>
      <c r="I9014" s="1"/>
      <c r="AA9014" s="7"/>
      <c r="AB9014" s="7"/>
      <c r="AD9014" s="1"/>
      <c r="AE9014" s="1"/>
      <c r="AG9014" s="7"/>
      <c r="AH9014" s="7"/>
      <c r="AI9014" s="7"/>
      <c r="IU9014" s="11"/>
      <c r="IV9014" s="11"/>
      <c r="IW9014" s="11"/>
      <c r="AMI9014" s="12"/>
      <c r="AMJ9014" s="12"/>
      <c r="AMK9014" s="12"/>
    </row>
    <row r="9015" spans="1:1025">
      <c r="A9015" s="23">
        <v>3</v>
      </c>
      <c r="B9015" s="23">
        <v>2008</v>
      </c>
      <c r="C9015" s="24">
        <v>-27.1845</v>
      </c>
      <c r="D9015" s="24">
        <v>-66.605890000000002</v>
      </c>
      <c r="E9015" s="24">
        <v>4799</v>
      </c>
      <c r="F9015" s="27">
        <v>0.44</v>
      </c>
      <c r="G9015" s="24" t="s">
        <v>268</v>
      </c>
      <c r="H9015" s="1"/>
      <c r="I9015" s="1"/>
      <c r="AA9015" s="7"/>
      <c r="AB9015" s="7"/>
      <c r="AD9015" s="1"/>
      <c r="AE9015" s="1"/>
      <c r="AG9015" s="7"/>
      <c r="AH9015" s="7"/>
      <c r="AI9015" s="7"/>
      <c r="IU9015" s="11"/>
      <c r="IV9015" s="11"/>
      <c r="IW9015" s="11"/>
      <c r="AMI9015" s="12"/>
      <c r="AMJ9015" s="12"/>
      <c r="AMK9015" s="12"/>
    </row>
    <row r="9016" spans="1:1025">
      <c r="A9016" s="23">
        <v>3</v>
      </c>
      <c r="B9016" s="23">
        <v>2008</v>
      </c>
      <c r="C9016" s="24">
        <v>-27.1845</v>
      </c>
      <c r="D9016" s="24">
        <v>-66.605890000000002</v>
      </c>
      <c r="E9016" s="24">
        <v>3999</v>
      </c>
      <c r="F9016" s="27">
        <v>0.37</v>
      </c>
      <c r="G9016" s="24" t="s">
        <v>268</v>
      </c>
      <c r="H9016" s="1"/>
      <c r="I9016" s="1"/>
      <c r="AA9016" s="7"/>
      <c r="AB9016" s="7"/>
      <c r="AD9016" s="1"/>
      <c r="AE9016" s="1"/>
      <c r="AG9016" s="7"/>
      <c r="AH9016" s="7"/>
      <c r="AI9016" s="7"/>
      <c r="IU9016" s="11"/>
      <c r="IV9016" s="11"/>
      <c r="IW9016" s="11"/>
      <c r="AMI9016" s="12"/>
      <c r="AMJ9016" s="12"/>
      <c r="AMK9016" s="12"/>
    </row>
    <row r="9017" spans="1:1025">
      <c r="A9017" s="23">
        <v>3</v>
      </c>
      <c r="B9017" s="23">
        <v>2008</v>
      </c>
      <c r="C9017" s="24">
        <v>-27.1845</v>
      </c>
      <c r="D9017" s="24">
        <v>-66.605890000000002</v>
      </c>
      <c r="E9017" s="24">
        <v>2997</v>
      </c>
      <c r="F9017" s="27">
        <v>0.38</v>
      </c>
      <c r="G9017" s="24" t="s">
        <v>268</v>
      </c>
      <c r="H9017" s="1"/>
      <c r="I9017" s="1"/>
      <c r="AA9017" s="7"/>
      <c r="AB9017" s="7"/>
      <c r="AD9017" s="1"/>
      <c r="AE9017" s="1"/>
      <c r="AG9017" s="7"/>
      <c r="AH9017" s="7"/>
      <c r="AI9017" s="7"/>
      <c r="IU9017" s="11"/>
      <c r="IV9017" s="11"/>
      <c r="IW9017" s="11"/>
      <c r="AMI9017" s="12"/>
      <c r="AMJ9017" s="12"/>
      <c r="AMK9017" s="12"/>
    </row>
    <row r="9018" spans="1:1025">
      <c r="A9018" s="23">
        <v>3</v>
      </c>
      <c r="B9018" s="23">
        <v>2008</v>
      </c>
      <c r="C9018" s="24">
        <v>-27.1845</v>
      </c>
      <c r="D9018" s="24">
        <v>-66.605890000000002</v>
      </c>
      <c r="E9018" s="24">
        <v>2500</v>
      </c>
      <c r="F9018" s="27">
        <v>0.35</v>
      </c>
      <c r="G9018" s="24" t="s">
        <v>268</v>
      </c>
      <c r="H9018" s="1"/>
      <c r="I9018" s="1"/>
      <c r="AA9018" s="7"/>
      <c r="AB9018" s="7"/>
      <c r="AD9018" s="1"/>
      <c r="AE9018" s="1"/>
      <c r="AG9018" s="7"/>
      <c r="AH9018" s="7"/>
      <c r="AI9018" s="7"/>
      <c r="IU9018" s="11"/>
      <c r="IV9018" s="11"/>
      <c r="IW9018" s="11"/>
      <c r="AMI9018" s="12"/>
      <c r="AMJ9018" s="12"/>
      <c r="AMK9018" s="12"/>
    </row>
    <row r="9019" spans="1:1025">
      <c r="A9019" s="23">
        <v>3</v>
      </c>
      <c r="B9019" s="23">
        <v>2008</v>
      </c>
      <c r="C9019" s="24">
        <v>-27.1845</v>
      </c>
      <c r="D9019" s="24">
        <v>-66.605890000000002</v>
      </c>
      <c r="E9019" s="24">
        <v>2001</v>
      </c>
      <c r="F9019" s="27">
        <v>0.35</v>
      </c>
      <c r="G9019" s="24" t="s">
        <v>268</v>
      </c>
      <c r="H9019" s="1"/>
      <c r="I9019" s="1"/>
      <c r="AA9019" s="7"/>
      <c r="AB9019" s="7"/>
      <c r="AD9019" s="1"/>
      <c r="AE9019" s="1"/>
      <c r="AG9019" s="7"/>
      <c r="AH9019" s="7"/>
      <c r="AI9019" s="7"/>
      <c r="IU9019" s="11"/>
      <c r="IV9019" s="11"/>
      <c r="IW9019" s="11"/>
      <c r="AMI9019" s="12"/>
      <c r="AMJ9019" s="12"/>
      <c r="AMK9019" s="12"/>
    </row>
    <row r="9020" spans="1:1025">
      <c r="A9020" s="23">
        <v>3</v>
      </c>
      <c r="B9020" s="23">
        <v>2008</v>
      </c>
      <c r="C9020" s="24">
        <v>-27.1845</v>
      </c>
      <c r="D9020" s="24">
        <v>-66.605890000000002</v>
      </c>
      <c r="E9020" s="24">
        <v>1750</v>
      </c>
      <c r="F9020" s="27">
        <v>0.24</v>
      </c>
      <c r="G9020" s="24" t="s">
        <v>268</v>
      </c>
      <c r="H9020" s="1"/>
      <c r="I9020" s="1"/>
      <c r="AA9020" s="7"/>
      <c r="AB9020" s="7"/>
      <c r="AD9020" s="1"/>
      <c r="AE9020" s="1"/>
      <c r="AG9020" s="7"/>
      <c r="AH9020" s="7"/>
      <c r="AI9020" s="7"/>
      <c r="IU9020" s="11"/>
      <c r="IV9020" s="11"/>
      <c r="IW9020" s="11"/>
      <c r="AMI9020" s="12"/>
      <c r="AMJ9020" s="12"/>
      <c r="AMK9020" s="12"/>
    </row>
    <row r="9021" spans="1:1025">
      <c r="A9021" s="23">
        <v>3</v>
      </c>
      <c r="B9021" s="23">
        <v>2008</v>
      </c>
      <c r="C9021" s="24">
        <v>-27.1845</v>
      </c>
      <c r="D9021" s="24">
        <v>-66.605890000000002</v>
      </c>
      <c r="E9021" s="24">
        <v>1498</v>
      </c>
      <c r="F9021" s="27">
        <v>0.25</v>
      </c>
      <c r="G9021" s="24" t="s">
        <v>268</v>
      </c>
      <c r="H9021" s="1"/>
      <c r="I9021" s="1"/>
      <c r="AA9021" s="7"/>
      <c r="AB9021" s="7"/>
      <c r="AD9021" s="1"/>
      <c r="AE9021" s="1"/>
      <c r="AG9021" s="7"/>
      <c r="AH9021" s="7"/>
      <c r="AI9021" s="7"/>
      <c r="IU9021" s="11"/>
      <c r="IV9021" s="11"/>
      <c r="IW9021" s="11"/>
      <c r="AMI9021" s="12"/>
      <c r="AMJ9021" s="12"/>
      <c r="AMK9021" s="12"/>
    </row>
    <row r="9022" spans="1:1025">
      <c r="A9022" s="23">
        <v>3</v>
      </c>
      <c r="B9022" s="23">
        <v>2008</v>
      </c>
      <c r="C9022" s="24">
        <v>-27.1845</v>
      </c>
      <c r="D9022" s="24">
        <v>-66.605890000000002</v>
      </c>
      <c r="E9022" s="24">
        <v>1251</v>
      </c>
      <c r="F9022" s="27">
        <v>0.27</v>
      </c>
      <c r="G9022" s="24" t="s">
        <v>268</v>
      </c>
      <c r="H9022" s="1"/>
      <c r="I9022" s="1"/>
      <c r="AA9022" s="7"/>
      <c r="AB9022" s="7"/>
      <c r="AD9022" s="1"/>
      <c r="AE9022" s="1"/>
      <c r="AG9022" s="7"/>
      <c r="AH9022" s="7"/>
      <c r="AI9022" s="7"/>
      <c r="IU9022" s="11"/>
      <c r="IV9022" s="11"/>
      <c r="IW9022" s="11"/>
      <c r="AMI9022" s="12"/>
      <c r="AMJ9022" s="12"/>
      <c r="AMK9022" s="12"/>
    </row>
    <row r="9023" spans="1:1025">
      <c r="A9023" s="23">
        <v>3</v>
      </c>
      <c r="B9023" s="23">
        <v>2008</v>
      </c>
      <c r="C9023" s="24">
        <v>-27.1845</v>
      </c>
      <c r="D9023" s="24">
        <v>-66.605890000000002</v>
      </c>
      <c r="E9023" s="24">
        <v>1000</v>
      </c>
      <c r="F9023" s="27">
        <v>0.26</v>
      </c>
      <c r="G9023" s="24" t="s">
        <v>268</v>
      </c>
      <c r="H9023" s="1"/>
      <c r="I9023" s="1"/>
      <c r="AA9023" s="7"/>
      <c r="AB9023" s="7"/>
      <c r="AD9023" s="1"/>
      <c r="AE9023" s="1"/>
      <c r="AG9023" s="7"/>
      <c r="AH9023" s="7"/>
      <c r="AI9023" s="7"/>
      <c r="IU9023" s="11"/>
      <c r="IV9023" s="11"/>
      <c r="IW9023" s="11"/>
      <c r="AMI9023" s="12"/>
      <c r="AMJ9023" s="12"/>
      <c r="AMK9023" s="12"/>
    </row>
    <row r="9024" spans="1:1025">
      <c r="A9024" s="23">
        <v>3</v>
      </c>
      <c r="B9024" s="23">
        <v>2008</v>
      </c>
      <c r="C9024" s="24">
        <v>-27.1845</v>
      </c>
      <c r="D9024" s="24">
        <v>-66.605890000000002</v>
      </c>
      <c r="E9024" s="24">
        <v>752</v>
      </c>
      <c r="F9024" s="27">
        <v>0.24</v>
      </c>
      <c r="G9024" s="24" t="s">
        <v>268</v>
      </c>
      <c r="H9024" s="1"/>
      <c r="I9024" s="1"/>
      <c r="AA9024" s="7"/>
      <c r="AB9024" s="7"/>
      <c r="AD9024" s="1"/>
      <c r="AE9024" s="1"/>
      <c r="AG9024" s="7"/>
      <c r="AH9024" s="7"/>
      <c r="AI9024" s="7"/>
      <c r="IU9024" s="11"/>
      <c r="IV9024" s="11"/>
      <c r="IW9024" s="11"/>
      <c r="AMI9024" s="12"/>
      <c r="AMJ9024" s="12"/>
      <c r="AMK9024" s="12"/>
    </row>
    <row r="9025" spans="1:1025">
      <c r="A9025" s="23">
        <v>3</v>
      </c>
      <c r="B9025" s="23">
        <v>2008</v>
      </c>
      <c r="C9025" s="24">
        <v>-27.1845</v>
      </c>
      <c r="D9025" s="24">
        <v>-66.605890000000002</v>
      </c>
      <c r="E9025" s="24">
        <v>501</v>
      </c>
      <c r="F9025" s="27">
        <v>0.38</v>
      </c>
      <c r="G9025" s="24" t="s">
        <v>268</v>
      </c>
      <c r="H9025" s="1"/>
      <c r="I9025" s="1"/>
      <c r="AA9025" s="7"/>
      <c r="AB9025" s="7"/>
      <c r="AD9025" s="1"/>
      <c r="AE9025" s="1"/>
      <c r="AG9025" s="7"/>
      <c r="AH9025" s="7"/>
      <c r="AI9025" s="7"/>
      <c r="IU9025" s="11"/>
      <c r="IV9025" s="11"/>
      <c r="IW9025" s="11"/>
      <c r="AMI9025" s="12"/>
      <c r="AMJ9025" s="12"/>
      <c r="AMK9025" s="12"/>
    </row>
    <row r="9026" spans="1:1025">
      <c r="A9026" s="23">
        <v>3</v>
      </c>
      <c r="B9026" s="23">
        <v>2008</v>
      </c>
      <c r="C9026" s="24">
        <v>-27.1845</v>
      </c>
      <c r="D9026" s="24">
        <v>-66.605890000000002</v>
      </c>
      <c r="E9026" s="24">
        <v>400</v>
      </c>
      <c r="F9026" s="27">
        <v>0.36</v>
      </c>
      <c r="G9026" s="24" t="s">
        <v>268</v>
      </c>
      <c r="H9026" s="1"/>
      <c r="I9026" s="1"/>
      <c r="AA9026" s="7"/>
      <c r="AB9026" s="7"/>
      <c r="AD9026" s="1"/>
      <c r="AE9026" s="1"/>
      <c r="AG9026" s="7"/>
      <c r="AH9026" s="7"/>
      <c r="AI9026" s="7"/>
      <c r="IU9026" s="11"/>
      <c r="IV9026" s="11"/>
      <c r="IW9026" s="11"/>
      <c r="AMI9026" s="12"/>
      <c r="AMJ9026" s="12"/>
      <c r="AMK9026" s="12"/>
    </row>
    <row r="9027" spans="1:1025">
      <c r="A9027" s="23">
        <v>3</v>
      </c>
      <c r="B9027" s="23">
        <v>2008</v>
      </c>
      <c r="C9027" s="24">
        <v>-27.1845</v>
      </c>
      <c r="D9027" s="24">
        <v>-66.605890000000002</v>
      </c>
      <c r="E9027" s="24">
        <v>301</v>
      </c>
      <c r="F9027" s="27">
        <v>0.25</v>
      </c>
      <c r="G9027" s="24" t="s">
        <v>268</v>
      </c>
      <c r="H9027" s="1"/>
      <c r="I9027" s="1"/>
      <c r="AA9027" s="7"/>
      <c r="AB9027" s="7"/>
      <c r="AD9027" s="1"/>
      <c r="AE9027" s="1"/>
      <c r="AG9027" s="7"/>
      <c r="AH9027" s="7"/>
      <c r="AI9027" s="7"/>
      <c r="IU9027" s="11"/>
      <c r="IV9027" s="11"/>
      <c r="IW9027" s="11"/>
      <c r="AMI9027" s="12"/>
      <c r="AMJ9027" s="12"/>
      <c r="AMK9027" s="12"/>
    </row>
    <row r="9028" spans="1:1025">
      <c r="A9028" s="23">
        <v>3</v>
      </c>
      <c r="B9028" s="23">
        <v>2008</v>
      </c>
      <c r="C9028" s="24">
        <v>-27.1845</v>
      </c>
      <c r="D9028" s="24">
        <v>-66.605890000000002</v>
      </c>
      <c r="E9028" s="24">
        <v>201</v>
      </c>
      <c r="F9028" s="27">
        <v>0.19</v>
      </c>
      <c r="G9028" s="24" t="s">
        <v>268</v>
      </c>
      <c r="H9028" s="1"/>
      <c r="I9028" s="1"/>
      <c r="AA9028" s="7"/>
      <c r="AB9028" s="7"/>
      <c r="AD9028" s="1"/>
      <c r="AE9028" s="1"/>
      <c r="AG9028" s="7"/>
      <c r="AH9028" s="7"/>
      <c r="AI9028" s="7"/>
      <c r="IU9028" s="11"/>
      <c r="IV9028" s="11"/>
      <c r="IW9028" s="11"/>
      <c r="AMI9028" s="12"/>
      <c r="AMJ9028" s="12"/>
      <c r="AMK9028" s="12"/>
    </row>
    <row r="9029" spans="1:1025">
      <c r="A9029" s="23">
        <v>3</v>
      </c>
      <c r="B9029" s="23">
        <v>2008</v>
      </c>
      <c r="C9029" s="24">
        <v>-27.1845</v>
      </c>
      <c r="D9029" s="24">
        <v>-66.605890000000002</v>
      </c>
      <c r="E9029" s="24">
        <v>151</v>
      </c>
      <c r="F9029" s="27">
        <v>0.24</v>
      </c>
      <c r="G9029" s="24" t="s">
        <v>268</v>
      </c>
      <c r="H9029" s="1"/>
      <c r="I9029" s="1"/>
      <c r="AA9029" s="7"/>
      <c r="AB9029" s="7"/>
      <c r="AD9029" s="1"/>
      <c r="AE9029" s="1"/>
      <c r="AG9029" s="7"/>
      <c r="AH9029" s="7"/>
      <c r="AI9029" s="7"/>
      <c r="IU9029" s="11"/>
      <c r="IV9029" s="11"/>
      <c r="IW9029" s="11"/>
      <c r="AMI9029" s="12"/>
      <c r="AMJ9029" s="12"/>
      <c r="AMK9029" s="12"/>
    </row>
    <row r="9030" spans="1:1025">
      <c r="A9030" s="23">
        <v>3</v>
      </c>
      <c r="B9030" s="23">
        <v>2008</v>
      </c>
      <c r="C9030" s="24">
        <v>-27.1845</v>
      </c>
      <c r="D9030" s="24">
        <v>-66.605890000000002</v>
      </c>
      <c r="E9030" s="24">
        <v>102</v>
      </c>
      <c r="F9030" s="27">
        <v>0.08</v>
      </c>
      <c r="G9030" s="24" t="s">
        <v>268</v>
      </c>
      <c r="H9030" s="1"/>
      <c r="I9030" s="1"/>
      <c r="AA9030" s="7"/>
      <c r="AB9030" s="7"/>
      <c r="AD9030" s="1"/>
      <c r="AE9030" s="1"/>
      <c r="AG9030" s="7"/>
      <c r="AH9030" s="7"/>
      <c r="AI9030" s="7"/>
      <c r="IU9030" s="11"/>
      <c r="IV9030" s="11"/>
      <c r="IW9030" s="11"/>
      <c r="AMI9030" s="12"/>
      <c r="AMJ9030" s="12"/>
      <c r="AMK9030" s="12"/>
    </row>
    <row r="9031" spans="1:1025">
      <c r="A9031" s="23">
        <v>3</v>
      </c>
      <c r="B9031" s="23">
        <v>2008</v>
      </c>
      <c r="C9031" s="24">
        <v>-27.1845</v>
      </c>
      <c r="D9031" s="24">
        <v>-66.605890000000002</v>
      </c>
      <c r="E9031" s="24">
        <v>50</v>
      </c>
      <c r="F9031" s="27">
        <v>0.06</v>
      </c>
      <c r="G9031" s="24" t="s">
        <v>268</v>
      </c>
      <c r="H9031" s="1"/>
      <c r="I9031" s="1"/>
      <c r="AA9031" s="7"/>
      <c r="AB9031" s="7"/>
      <c r="AD9031" s="1"/>
      <c r="AE9031" s="1"/>
      <c r="AG9031" s="7"/>
      <c r="AH9031" s="7"/>
      <c r="AI9031" s="7"/>
      <c r="IU9031" s="11"/>
      <c r="IV9031" s="11"/>
      <c r="IW9031" s="11"/>
      <c r="AMI9031" s="12"/>
      <c r="AMJ9031" s="12"/>
      <c r="AMK9031" s="12"/>
    </row>
    <row r="9032" spans="1:1025">
      <c r="A9032" s="23">
        <v>3</v>
      </c>
      <c r="B9032" s="23">
        <v>2008</v>
      </c>
      <c r="C9032" s="24">
        <v>-27.1845</v>
      </c>
      <c r="D9032" s="24">
        <v>-66.605890000000002</v>
      </c>
      <c r="E9032" s="24">
        <v>24</v>
      </c>
      <c r="F9032" s="27">
        <v>0.1</v>
      </c>
      <c r="G9032" s="24" t="s">
        <v>268</v>
      </c>
      <c r="H9032" s="1"/>
      <c r="I9032" s="1"/>
      <c r="AA9032" s="7"/>
      <c r="AB9032" s="7"/>
      <c r="AD9032" s="1"/>
      <c r="AE9032" s="1"/>
      <c r="AG9032" s="7"/>
      <c r="AH9032" s="7"/>
      <c r="AI9032" s="7"/>
      <c r="IU9032" s="11"/>
      <c r="IV9032" s="11"/>
      <c r="IW9032" s="11"/>
      <c r="AMI9032" s="12"/>
      <c r="AMJ9032" s="12"/>
      <c r="AMK9032" s="12"/>
    </row>
    <row r="9033" spans="1:1025">
      <c r="A9033" s="23">
        <v>3</v>
      </c>
      <c r="B9033" s="23">
        <v>2008</v>
      </c>
      <c r="C9033" s="24">
        <v>-27.1845</v>
      </c>
      <c r="D9033" s="24">
        <v>-66.605890000000002</v>
      </c>
      <c r="E9033" s="24">
        <v>9</v>
      </c>
      <c r="F9033" s="27">
        <v>0.17</v>
      </c>
      <c r="G9033" s="24" t="s">
        <v>268</v>
      </c>
      <c r="H9033" s="1"/>
      <c r="I9033" s="1"/>
      <c r="AA9033" s="7"/>
      <c r="AB9033" s="7"/>
      <c r="AD9033" s="1"/>
      <c r="AE9033" s="1"/>
      <c r="AG9033" s="7"/>
      <c r="AH9033" s="7"/>
      <c r="AI9033" s="7"/>
      <c r="IU9033" s="11"/>
      <c r="IV9033" s="11"/>
      <c r="IW9033" s="11"/>
      <c r="AMI9033" s="12"/>
      <c r="AMJ9033" s="12"/>
      <c r="AMK9033" s="12"/>
    </row>
    <row r="9034" spans="1:1025">
      <c r="A9034" s="23">
        <v>3</v>
      </c>
      <c r="B9034" s="23">
        <v>2008</v>
      </c>
      <c r="C9034" s="24">
        <v>-36.39817</v>
      </c>
      <c r="D9034" s="24">
        <v>-65.614059999999995</v>
      </c>
      <c r="E9034" s="24">
        <v>4702</v>
      </c>
      <c r="F9034" s="27">
        <v>0.3</v>
      </c>
      <c r="G9034" s="24" t="s">
        <v>268</v>
      </c>
      <c r="H9034" s="1"/>
      <c r="I9034" s="1"/>
      <c r="AA9034" s="7"/>
      <c r="AB9034" s="7"/>
      <c r="AD9034" s="1"/>
      <c r="AE9034" s="1"/>
      <c r="AG9034" s="7"/>
      <c r="AH9034" s="7"/>
      <c r="AI9034" s="7"/>
      <c r="IU9034" s="11"/>
      <c r="IV9034" s="11"/>
      <c r="IW9034" s="11"/>
      <c r="AMI9034" s="12"/>
      <c r="AMJ9034" s="12"/>
      <c r="AMK9034" s="12"/>
    </row>
    <row r="9035" spans="1:1025">
      <c r="A9035" s="23">
        <v>3</v>
      </c>
      <c r="B9035" s="23">
        <v>2008</v>
      </c>
      <c r="C9035" s="24">
        <v>-36.39817</v>
      </c>
      <c r="D9035" s="24">
        <v>-65.614059999999995</v>
      </c>
      <c r="E9035" s="24">
        <v>4499</v>
      </c>
      <c r="F9035" s="27">
        <v>0.27</v>
      </c>
      <c r="G9035" s="24" t="s">
        <v>268</v>
      </c>
      <c r="H9035" s="1"/>
      <c r="I9035" s="1"/>
      <c r="AA9035" s="7"/>
      <c r="AB9035" s="7"/>
      <c r="AD9035" s="1"/>
      <c r="AE9035" s="1"/>
      <c r="AG9035" s="7"/>
      <c r="AH9035" s="7"/>
      <c r="AI9035" s="7"/>
      <c r="IU9035" s="11"/>
      <c r="IV9035" s="11"/>
      <c r="IW9035" s="11"/>
      <c r="AMI9035" s="12"/>
      <c r="AMJ9035" s="12"/>
      <c r="AMK9035" s="12"/>
    </row>
    <row r="9036" spans="1:1025">
      <c r="A9036" s="23">
        <v>3</v>
      </c>
      <c r="B9036" s="23">
        <v>2008</v>
      </c>
      <c r="C9036" s="24">
        <v>-36.39817</v>
      </c>
      <c r="D9036" s="24">
        <v>-65.614059999999995</v>
      </c>
      <c r="E9036" s="24">
        <v>4000</v>
      </c>
      <c r="F9036" s="27">
        <v>0.28000000000000003</v>
      </c>
      <c r="G9036" s="24" t="s">
        <v>268</v>
      </c>
      <c r="H9036" s="1"/>
      <c r="I9036" s="1"/>
      <c r="AA9036" s="7"/>
      <c r="AB9036" s="7"/>
      <c r="AD9036" s="1"/>
      <c r="AE9036" s="1"/>
      <c r="AG9036" s="7"/>
      <c r="AH9036" s="7"/>
      <c r="AI9036" s="7"/>
      <c r="IU9036" s="11"/>
      <c r="IV9036" s="11"/>
      <c r="IW9036" s="11"/>
      <c r="AMI9036" s="12"/>
      <c r="AMJ9036" s="12"/>
      <c r="AMK9036" s="12"/>
    </row>
    <row r="9037" spans="1:1025">
      <c r="A9037" s="23">
        <v>3</v>
      </c>
      <c r="B9037" s="23">
        <v>2008</v>
      </c>
      <c r="C9037" s="24">
        <v>-36.39817</v>
      </c>
      <c r="D9037" s="24">
        <v>-65.614059999999995</v>
      </c>
      <c r="E9037" s="24">
        <v>3499</v>
      </c>
      <c r="F9037" s="27">
        <v>0.29000000000000098</v>
      </c>
      <c r="G9037" s="24" t="s">
        <v>268</v>
      </c>
      <c r="H9037" s="1"/>
      <c r="I9037" s="1"/>
      <c r="AA9037" s="7"/>
      <c r="AB9037" s="7"/>
      <c r="AD9037" s="1"/>
      <c r="AE9037" s="1"/>
      <c r="AG9037" s="7"/>
      <c r="AH9037" s="7"/>
      <c r="AI9037" s="7"/>
      <c r="IU9037" s="11"/>
      <c r="IV9037" s="11"/>
      <c r="IW9037" s="11"/>
      <c r="AMI9037" s="12"/>
      <c r="AMJ9037" s="12"/>
      <c r="AMK9037" s="12"/>
    </row>
    <row r="9038" spans="1:1025">
      <c r="A9038" s="23">
        <v>3</v>
      </c>
      <c r="B9038" s="23">
        <v>2008</v>
      </c>
      <c r="C9038" s="24">
        <v>-36.39817</v>
      </c>
      <c r="D9038" s="24">
        <v>-65.614059999999995</v>
      </c>
      <c r="E9038" s="24">
        <v>2998</v>
      </c>
      <c r="F9038" s="27">
        <v>0.32</v>
      </c>
      <c r="G9038" s="24" t="s">
        <v>268</v>
      </c>
      <c r="H9038" s="1"/>
      <c r="I9038" s="1"/>
      <c r="AA9038" s="7"/>
      <c r="AB9038" s="7"/>
      <c r="AD9038" s="1"/>
      <c r="AE9038" s="1"/>
      <c r="AG9038" s="7"/>
      <c r="AH9038" s="7"/>
      <c r="AI9038" s="7"/>
      <c r="IU9038" s="11"/>
      <c r="IV9038" s="11"/>
      <c r="IW9038" s="11"/>
      <c r="AMI9038" s="12"/>
      <c r="AMJ9038" s="12"/>
      <c r="AMK9038" s="12"/>
    </row>
    <row r="9039" spans="1:1025">
      <c r="A9039" s="23">
        <v>3</v>
      </c>
      <c r="B9039" s="23">
        <v>2008</v>
      </c>
      <c r="C9039" s="24">
        <v>-36.39817</v>
      </c>
      <c r="D9039" s="24">
        <v>-65.614059999999995</v>
      </c>
      <c r="E9039" s="24">
        <v>2500</v>
      </c>
      <c r="F9039" s="27">
        <v>0.31</v>
      </c>
      <c r="G9039" s="24" t="s">
        <v>268</v>
      </c>
      <c r="H9039" s="1"/>
      <c r="I9039" s="1"/>
      <c r="AA9039" s="7"/>
      <c r="AB9039" s="7"/>
      <c r="AD9039" s="1"/>
      <c r="AE9039" s="1"/>
      <c r="AG9039" s="7"/>
      <c r="AH9039" s="7"/>
      <c r="AI9039" s="7"/>
      <c r="IU9039" s="11"/>
      <c r="IV9039" s="11"/>
      <c r="IW9039" s="11"/>
      <c r="AMI9039" s="12"/>
      <c r="AMJ9039" s="12"/>
      <c r="AMK9039" s="12"/>
    </row>
    <row r="9040" spans="1:1025">
      <c r="A9040" s="23">
        <v>3</v>
      </c>
      <c r="B9040" s="23">
        <v>2008</v>
      </c>
      <c r="C9040" s="24">
        <v>-36.39817</v>
      </c>
      <c r="D9040" s="24">
        <v>-65.614059999999995</v>
      </c>
      <c r="E9040" s="24">
        <v>2000</v>
      </c>
      <c r="F9040" s="27">
        <v>0.16</v>
      </c>
      <c r="G9040" s="24" t="s">
        <v>268</v>
      </c>
      <c r="H9040" s="1"/>
      <c r="I9040" s="1"/>
      <c r="AA9040" s="7"/>
      <c r="AB9040" s="7"/>
      <c r="AD9040" s="1"/>
      <c r="AE9040" s="1"/>
      <c r="AG9040" s="7"/>
      <c r="AH9040" s="7"/>
      <c r="AI9040" s="7"/>
      <c r="IU9040" s="11"/>
      <c r="IV9040" s="11"/>
      <c r="IW9040" s="11"/>
      <c r="AMI9040" s="12"/>
      <c r="AMJ9040" s="12"/>
      <c r="AMK9040" s="12"/>
    </row>
    <row r="9041" spans="1:1025">
      <c r="A9041" s="23">
        <v>3</v>
      </c>
      <c r="B9041" s="23">
        <v>2008</v>
      </c>
      <c r="C9041" s="24">
        <v>-36.39817</v>
      </c>
      <c r="D9041" s="24">
        <v>-65.614059999999995</v>
      </c>
      <c r="E9041" s="24">
        <v>1749</v>
      </c>
      <c r="F9041" s="27">
        <v>0.18</v>
      </c>
      <c r="G9041" s="24" t="s">
        <v>268</v>
      </c>
      <c r="H9041" s="1"/>
      <c r="I9041" s="1"/>
      <c r="AA9041" s="7"/>
      <c r="AB9041" s="7"/>
      <c r="AD9041" s="1"/>
      <c r="AE9041" s="1"/>
      <c r="AG9041" s="7"/>
      <c r="AH9041" s="7"/>
      <c r="AI9041" s="7"/>
      <c r="IU9041" s="11"/>
      <c r="IV9041" s="11"/>
      <c r="IW9041" s="11"/>
      <c r="AMI9041" s="12"/>
      <c r="AMJ9041" s="12"/>
      <c r="AMK9041" s="12"/>
    </row>
    <row r="9042" spans="1:1025">
      <c r="A9042" s="23">
        <v>3</v>
      </c>
      <c r="B9042" s="23">
        <v>2008</v>
      </c>
      <c r="C9042" s="24">
        <v>-36.39817</v>
      </c>
      <c r="D9042" s="24">
        <v>-65.614059999999995</v>
      </c>
      <c r="E9042" s="24">
        <v>1500</v>
      </c>
      <c r="F9042" s="27">
        <v>0.15</v>
      </c>
      <c r="G9042" s="24" t="s">
        <v>268</v>
      </c>
      <c r="H9042" s="1"/>
      <c r="I9042" s="1"/>
      <c r="AA9042" s="7"/>
      <c r="AB9042" s="7"/>
      <c r="AD9042" s="1"/>
      <c r="AE9042" s="1"/>
      <c r="AG9042" s="7"/>
      <c r="AH9042" s="7"/>
      <c r="AI9042" s="7"/>
      <c r="IU9042" s="11"/>
      <c r="IV9042" s="11"/>
      <c r="IW9042" s="11"/>
      <c r="AMI9042" s="12"/>
      <c r="AMJ9042" s="12"/>
      <c r="AMK9042" s="12"/>
    </row>
    <row r="9043" spans="1:1025">
      <c r="A9043" s="23">
        <v>3</v>
      </c>
      <c r="B9043" s="23">
        <v>2008</v>
      </c>
      <c r="C9043" s="24">
        <v>-36.39817</v>
      </c>
      <c r="D9043" s="24">
        <v>-65.614059999999995</v>
      </c>
      <c r="E9043" s="24">
        <v>1249</v>
      </c>
      <c r="F9043" s="27">
        <v>0.15</v>
      </c>
      <c r="G9043" s="24" t="s">
        <v>268</v>
      </c>
      <c r="H9043" s="1"/>
      <c r="I9043" s="1"/>
      <c r="AA9043" s="7"/>
      <c r="AB9043" s="7"/>
      <c r="AD9043" s="1"/>
      <c r="AE9043" s="1"/>
      <c r="AG9043" s="7"/>
      <c r="AH9043" s="7"/>
      <c r="AI9043" s="7"/>
      <c r="IU9043" s="11"/>
      <c r="IV9043" s="11"/>
      <c r="IW9043" s="11"/>
      <c r="AMI9043" s="12"/>
      <c r="AMJ9043" s="12"/>
      <c r="AMK9043" s="12"/>
    </row>
    <row r="9044" spans="1:1025">
      <c r="A9044" s="23">
        <v>3</v>
      </c>
      <c r="B9044" s="23">
        <v>2008</v>
      </c>
      <c r="C9044" s="24">
        <v>-36.39817</v>
      </c>
      <c r="D9044" s="24">
        <v>-65.614059999999995</v>
      </c>
      <c r="E9044" s="24">
        <v>1000</v>
      </c>
      <c r="F9044" s="27">
        <v>0.16</v>
      </c>
      <c r="G9044" s="24" t="s">
        <v>268</v>
      </c>
      <c r="H9044" s="1"/>
      <c r="I9044" s="1"/>
      <c r="AA9044" s="7"/>
      <c r="AB9044" s="7"/>
      <c r="AD9044" s="1"/>
      <c r="AE9044" s="1"/>
      <c r="AG9044" s="7"/>
      <c r="AH9044" s="7"/>
      <c r="AI9044" s="7"/>
      <c r="IU9044" s="11"/>
      <c r="IV9044" s="11"/>
      <c r="IW9044" s="11"/>
      <c r="AMI9044" s="12"/>
      <c r="AMJ9044" s="12"/>
      <c r="AMK9044" s="12"/>
    </row>
    <row r="9045" spans="1:1025">
      <c r="A9045" s="23">
        <v>3</v>
      </c>
      <c r="B9045" s="23">
        <v>2008</v>
      </c>
      <c r="C9045" s="24">
        <v>-36.39817</v>
      </c>
      <c r="D9045" s="24">
        <v>-65.614059999999995</v>
      </c>
      <c r="E9045" s="24">
        <v>749</v>
      </c>
      <c r="F9045" s="27">
        <v>0.25</v>
      </c>
      <c r="G9045" s="24" t="s">
        <v>268</v>
      </c>
      <c r="H9045" s="1"/>
      <c r="I9045" s="1"/>
      <c r="AA9045" s="7"/>
      <c r="AB9045" s="7"/>
      <c r="AD9045" s="1"/>
      <c r="AE9045" s="1"/>
      <c r="AG9045" s="7"/>
      <c r="AH9045" s="7"/>
      <c r="AI9045" s="7"/>
      <c r="IU9045" s="11"/>
      <c r="IV9045" s="11"/>
      <c r="IW9045" s="11"/>
      <c r="AMI9045" s="12"/>
      <c r="AMJ9045" s="12"/>
      <c r="AMK9045" s="12"/>
    </row>
    <row r="9046" spans="1:1025">
      <c r="A9046" s="23">
        <v>3</v>
      </c>
      <c r="B9046" s="23">
        <v>2008</v>
      </c>
      <c r="C9046" s="24">
        <v>-36.39817</v>
      </c>
      <c r="D9046" s="24">
        <v>-65.614059999999995</v>
      </c>
      <c r="E9046" s="24">
        <v>500</v>
      </c>
      <c r="F9046" s="27">
        <v>0.11</v>
      </c>
      <c r="G9046" s="24" t="s">
        <v>268</v>
      </c>
      <c r="H9046" s="1"/>
      <c r="I9046" s="1"/>
      <c r="AA9046" s="7"/>
      <c r="AB9046" s="7"/>
      <c r="AD9046" s="1"/>
      <c r="AE9046" s="1"/>
      <c r="AG9046" s="7"/>
      <c r="AH9046" s="7"/>
      <c r="AI9046" s="7"/>
      <c r="IU9046" s="11"/>
      <c r="IV9046" s="11"/>
      <c r="IW9046" s="11"/>
      <c r="AMI9046" s="12"/>
      <c r="AMJ9046" s="12"/>
      <c r="AMK9046" s="12"/>
    </row>
    <row r="9047" spans="1:1025">
      <c r="A9047" s="23">
        <v>3</v>
      </c>
      <c r="B9047" s="23">
        <v>2008</v>
      </c>
      <c r="C9047" s="24">
        <v>-36.39817</v>
      </c>
      <c r="D9047" s="24">
        <v>-65.614059999999995</v>
      </c>
      <c r="E9047" s="24">
        <v>401</v>
      </c>
      <c r="F9047" s="27">
        <v>0.06</v>
      </c>
      <c r="G9047" s="24" t="s">
        <v>268</v>
      </c>
      <c r="H9047" s="1"/>
      <c r="I9047" s="1"/>
      <c r="AA9047" s="7"/>
      <c r="AB9047" s="7"/>
      <c r="AD9047" s="1"/>
      <c r="AE9047" s="1"/>
      <c r="AG9047" s="7"/>
      <c r="AH9047" s="7"/>
      <c r="AI9047" s="7"/>
      <c r="IU9047" s="11"/>
      <c r="IV9047" s="11"/>
      <c r="IW9047" s="11"/>
      <c r="AMI9047" s="12"/>
      <c r="AMJ9047" s="12"/>
      <c r="AMK9047" s="12"/>
    </row>
    <row r="9048" spans="1:1025">
      <c r="A9048" s="23">
        <v>3</v>
      </c>
      <c r="B9048" s="23">
        <v>2008</v>
      </c>
      <c r="C9048" s="24">
        <v>-36.39817</v>
      </c>
      <c r="D9048" s="24">
        <v>-65.614059999999995</v>
      </c>
      <c r="E9048" s="24">
        <v>300</v>
      </c>
      <c r="F9048" s="27">
        <v>0.04</v>
      </c>
      <c r="G9048" s="24" t="s">
        <v>268</v>
      </c>
      <c r="H9048" s="1"/>
      <c r="I9048" s="1"/>
      <c r="AA9048" s="7"/>
      <c r="AB9048" s="7"/>
      <c r="AD9048" s="1"/>
      <c r="AE9048" s="1"/>
      <c r="AG9048" s="7"/>
      <c r="AH9048" s="7"/>
      <c r="AI9048" s="7"/>
      <c r="IU9048" s="11"/>
      <c r="IV9048" s="11"/>
      <c r="IW9048" s="11"/>
      <c r="AMI9048" s="12"/>
      <c r="AMJ9048" s="12"/>
      <c r="AMK9048" s="12"/>
    </row>
    <row r="9049" spans="1:1025">
      <c r="A9049" s="23">
        <v>3</v>
      </c>
      <c r="B9049" s="23">
        <v>2008</v>
      </c>
      <c r="C9049" s="24">
        <v>-36.39817</v>
      </c>
      <c r="D9049" s="24">
        <v>-65.614059999999995</v>
      </c>
      <c r="E9049" s="24">
        <v>200</v>
      </c>
      <c r="F9049" s="27">
        <v>0.1</v>
      </c>
      <c r="G9049" s="24" t="s">
        <v>268</v>
      </c>
      <c r="H9049" s="1"/>
      <c r="I9049" s="1"/>
      <c r="AA9049" s="7"/>
      <c r="AB9049" s="7"/>
      <c r="AD9049" s="1"/>
      <c r="AE9049" s="1"/>
      <c r="AG9049" s="7"/>
      <c r="AH9049" s="7"/>
      <c r="AI9049" s="7"/>
      <c r="IU9049" s="11"/>
      <c r="IV9049" s="11"/>
      <c r="IW9049" s="11"/>
      <c r="AMI9049" s="12"/>
      <c r="AMJ9049" s="12"/>
      <c r="AMK9049" s="12"/>
    </row>
    <row r="9050" spans="1:1025">
      <c r="A9050" s="23">
        <v>3</v>
      </c>
      <c r="B9050" s="23">
        <v>2008</v>
      </c>
      <c r="C9050" s="24">
        <v>-36.39817</v>
      </c>
      <c r="D9050" s="24">
        <v>-65.614059999999995</v>
      </c>
      <c r="E9050" s="24">
        <v>149</v>
      </c>
      <c r="F9050" s="27">
        <v>0.14000000000000001</v>
      </c>
      <c r="G9050" s="24" t="s">
        <v>268</v>
      </c>
      <c r="H9050" s="1"/>
      <c r="I9050" s="1"/>
      <c r="AA9050" s="7"/>
      <c r="AB9050" s="7"/>
      <c r="AD9050" s="1"/>
      <c r="AE9050" s="1"/>
      <c r="AG9050" s="7"/>
      <c r="AH9050" s="7"/>
      <c r="AI9050" s="7"/>
      <c r="IU9050" s="11"/>
      <c r="IV9050" s="11"/>
      <c r="IW9050" s="11"/>
      <c r="AMI9050" s="12"/>
      <c r="AMJ9050" s="12"/>
      <c r="AMK9050" s="12"/>
    </row>
    <row r="9051" spans="1:1025">
      <c r="A9051" s="23">
        <v>3</v>
      </c>
      <c r="B9051" s="23">
        <v>2008</v>
      </c>
      <c r="C9051" s="24">
        <v>-36.39817</v>
      </c>
      <c r="D9051" s="24">
        <v>-65.614059999999995</v>
      </c>
      <c r="E9051" s="24">
        <v>99</v>
      </c>
      <c r="F9051" s="27">
        <v>0.04</v>
      </c>
      <c r="G9051" s="24" t="s">
        <v>268</v>
      </c>
      <c r="H9051" s="1"/>
      <c r="I9051" s="1"/>
      <c r="AA9051" s="7"/>
      <c r="AB9051" s="7"/>
      <c r="AD9051" s="1"/>
      <c r="AE9051" s="1"/>
      <c r="AG9051" s="7"/>
      <c r="AH9051" s="7"/>
      <c r="AI9051" s="7"/>
      <c r="IU9051" s="11"/>
      <c r="IV9051" s="11"/>
      <c r="IW9051" s="11"/>
      <c r="AMI9051" s="12"/>
      <c r="AMJ9051" s="12"/>
      <c r="AMK9051" s="12"/>
    </row>
    <row r="9052" spans="1:1025">
      <c r="A9052" s="23">
        <v>3</v>
      </c>
      <c r="B9052" s="23">
        <v>2008</v>
      </c>
      <c r="C9052" s="24">
        <v>-36.39817</v>
      </c>
      <c r="D9052" s="24">
        <v>-65.614059999999995</v>
      </c>
      <c r="E9052" s="24">
        <v>74</v>
      </c>
      <c r="F9052" s="27">
        <v>0.04</v>
      </c>
      <c r="G9052" s="24" t="s">
        <v>268</v>
      </c>
      <c r="H9052" s="1"/>
      <c r="I9052" s="1"/>
      <c r="AA9052" s="7"/>
      <c r="AB9052" s="7"/>
      <c r="AD9052" s="1"/>
      <c r="AE9052" s="1"/>
      <c r="AG9052" s="7"/>
      <c r="AH9052" s="7"/>
      <c r="AI9052" s="7"/>
      <c r="IU9052" s="11"/>
      <c r="IV9052" s="11"/>
      <c r="IW9052" s="11"/>
      <c r="AMI9052" s="12"/>
      <c r="AMJ9052" s="12"/>
      <c r="AMK9052" s="12"/>
    </row>
    <row r="9053" spans="1:1025">
      <c r="A9053" s="23">
        <v>3</v>
      </c>
      <c r="B9053" s="23">
        <v>2008</v>
      </c>
      <c r="C9053" s="24">
        <v>-36.39817</v>
      </c>
      <c r="D9053" s="24">
        <v>-65.614059999999995</v>
      </c>
      <c r="E9053" s="24">
        <v>49</v>
      </c>
      <c r="F9053" s="27">
        <v>0.04</v>
      </c>
      <c r="G9053" s="24" t="s">
        <v>268</v>
      </c>
      <c r="H9053" s="1"/>
      <c r="I9053" s="1"/>
      <c r="AA9053" s="7"/>
      <c r="AB9053" s="7"/>
      <c r="AD9053" s="1"/>
      <c r="AE9053" s="1"/>
      <c r="AG9053" s="7"/>
      <c r="AH9053" s="7"/>
      <c r="AI9053" s="7"/>
      <c r="IU9053" s="11"/>
      <c r="IV9053" s="11"/>
      <c r="IW9053" s="11"/>
      <c r="AMI9053" s="12"/>
      <c r="AMJ9053" s="12"/>
      <c r="AMK9053" s="12"/>
    </row>
    <row r="9054" spans="1:1025">
      <c r="A9054" s="23">
        <v>3</v>
      </c>
      <c r="B9054" s="23">
        <v>2008</v>
      </c>
      <c r="C9054" s="24">
        <v>-36.39817</v>
      </c>
      <c r="D9054" s="24">
        <v>-65.614059999999995</v>
      </c>
      <c r="E9054" s="24">
        <v>25</v>
      </c>
      <c r="F9054" s="27">
        <v>0.06</v>
      </c>
      <c r="G9054" s="24" t="s">
        <v>268</v>
      </c>
      <c r="H9054" s="1"/>
      <c r="I9054" s="1"/>
      <c r="AA9054" s="7"/>
      <c r="AB9054" s="7"/>
      <c r="AD9054" s="1"/>
      <c r="AE9054" s="1"/>
      <c r="AG9054" s="7"/>
      <c r="AH9054" s="7"/>
      <c r="AI9054" s="7"/>
      <c r="IU9054" s="11"/>
      <c r="IV9054" s="11"/>
      <c r="IW9054" s="11"/>
      <c r="AMI9054" s="12"/>
      <c r="AMJ9054" s="12"/>
      <c r="AMK9054" s="12"/>
    </row>
    <row r="9055" spans="1:1025">
      <c r="A9055" s="23">
        <v>3</v>
      </c>
      <c r="B9055" s="23">
        <v>2008</v>
      </c>
      <c r="C9055" s="24">
        <v>-42.857669999999999</v>
      </c>
      <c r="D9055" s="24">
        <v>-64.789940000000001</v>
      </c>
      <c r="E9055" s="24">
        <v>3996</v>
      </c>
      <c r="F9055" s="27">
        <v>0.61</v>
      </c>
      <c r="G9055" s="24" t="s">
        <v>268</v>
      </c>
      <c r="H9055" s="1"/>
      <c r="I9055" s="1"/>
      <c r="AA9055" s="7"/>
      <c r="AB9055" s="7"/>
      <c r="AD9055" s="1"/>
      <c r="AE9055" s="1"/>
      <c r="AG9055" s="7"/>
      <c r="AH9055" s="7"/>
      <c r="AI9055" s="7"/>
      <c r="IU9055" s="11"/>
      <c r="IV9055" s="11"/>
      <c r="IW9055" s="11"/>
      <c r="AMI9055" s="12"/>
      <c r="AMJ9055" s="12"/>
      <c r="AMK9055" s="12"/>
    </row>
    <row r="9056" spans="1:1025">
      <c r="A9056" s="23">
        <v>3</v>
      </c>
      <c r="B9056" s="23">
        <v>2008</v>
      </c>
      <c r="C9056" s="24">
        <v>-42.857669999999999</v>
      </c>
      <c r="D9056" s="24">
        <v>-64.789940000000001</v>
      </c>
      <c r="E9056" s="24">
        <v>3495</v>
      </c>
      <c r="F9056" s="27">
        <v>0.27</v>
      </c>
      <c r="G9056" s="24" t="s">
        <v>268</v>
      </c>
      <c r="H9056" s="1"/>
      <c r="I9056" s="1"/>
      <c r="AA9056" s="7"/>
      <c r="AB9056" s="7"/>
      <c r="AD9056" s="1"/>
      <c r="AE9056" s="1"/>
      <c r="AG9056" s="7"/>
      <c r="AH9056" s="7"/>
      <c r="AI9056" s="7"/>
      <c r="IU9056" s="11"/>
      <c r="IV9056" s="11"/>
      <c r="IW9056" s="11"/>
      <c r="AMI9056" s="12"/>
      <c r="AMJ9056" s="12"/>
      <c r="AMK9056" s="12"/>
    </row>
    <row r="9057" spans="1:1025">
      <c r="A9057" s="23">
        <v>3</v>
      </c>
      <c r="B9057" s="23">
        <v>2008</v>
      </c>
      <c r="C9057" s="24">
        <v>-42.857669999999999</v>
      </c>
      <c r="D9057" s="24">
        <v>-64.789940000000001</v>
      </c>
      <c r="E9057" s="24">
        <v>2995</v>
      </c>
      <c r="F9057" s="27">
        <v>0.38</v>
      </c>
      <c r="G9057" s="24" t="s">
        <v>268</v>
      </c>
      <c r="H9057" s="1"/>
      <c r="I9057" s="1"/>
      <c r="AA9057" s="7"/>
      <c r="AB9057" s="7"/>
      <c r="AD9057" s="1"/>
      <c r="AE9057" s="1"/>
      <c r="AG9057" s="7"/>
      <c r="AH9057" s="7"/>
      <c r="AI9057" s="7"/>
      <c r="IU9057" s="11"/>
      <c r="IV9057" s="11"/>
      <c r="IW9057" s="11"/>
      <c r="AMI9057" s="12"/>
      <c r="AMJ9057" s="12"/>
      <c r="AMK9057" s="12"/>
    </row>
    <row r="9058" spans="1:1025">
      <c r="A9058" s="23">
        <v>3</v>
      </c>
      <c r="B9058" s="23">
        <v>2008</v>
      </c>
      <c r="C9058" s="24">
        <v>-42.857669999999999</v>
      </c>
      <c r="D9058" s="24">
        <v>-64.789940000000001</v>
      </c>
      <c r="E9058" s="24">
        <v>2501</v>
      </c>
      <c r="F9058" s="27">
        <v>0.29000000000000098</v>
      </c>
      <c r="G9058" s="24" t="s">
        <v>268</v>
      </c>
      <c r="H9058" s="1"/>
      <c r="I9058" s="1"/>
      <c r="AA9058" s="7"/>
      <c r="AB9058" s="7"/>
      <c r="AD9058" s="1"/>
      <c r="AE9058" s="1"/>
      <c r="AG9058" s="7"/>
      <c r="AH9058" s="7"/>
      <c r="AI9058" s="7"/>
      <c r="IU9058" s="11"/>
      <c r="IV9058" s="11"/>
      <c r="IW9058" s="11"/>
      <c r="AMI9058" s="12"/>
      <c r="AMJ9058" s="12"/>
      <c r="AMK9058" s="12"/>
    </row>
    <row r="9059" spans="1:1025">
      <c r="A9059" s="23">
        <v>3</v>
      </c>
      <c r="B9059" s="23">
        <v>2008</v>
      </c>
      <c r="C9059" s="24">
        <v>-42.857669999999999</v>
      </c>
      <c r="D9059" s="24">
        <v>-64.789940000000001</v>
      </c>
      <c r="E9059" s="24">
        <v>2001</v>
      </c>
      <c r="F9059" s="27">
        <v>0.2</v>
      </c>
      <c r="G9059" s="24" t="s">
        <v>268</v>
      </c>
      <c r="H9059" s="1"/>
      <c r="I9059" s="1"/>
      <c r="AA9059" s="7"/>
      <c r="AB9059" s="7"/>
      <c r="AD9059" s="1"/>
      <c r="AE9059" s="1"/>
      <c r="AG9059" s="7"/>
      <c r="AH9059" s="7"/>
      <c r="AI9059" s="7"/>
      <c r="IU9059" s="11"/>
      <c r="IV9059" s="11"/>
      <c r="IW9059" s="11"/>
      <c r="AMI9059" s="12"/>
      <c r="AMJ9059" s="12"/>
      <c r="AMK9059" s="12"/>
    </row>
    <row r="9060" spans="1:1025">
      <c r="A9060" s="23">
        <v>3</v>
      </c>
      <c r="B9060" s="23">
        <v>2008</v>
      </c>
      <c r="C9060" s="24">
        <v>-42.857669999999999</v>
      </c>
      <c r="D9060" s="24">
        <v>-64.789940000000001</v>
      </c>
      <c r="E9060" s="24">
        <v>1751</v>
      </c>
      <c r="F9060" s="27">
        <v>0.2</v>
      </c>
      <c r="G9060" s="24" t="s">
        <v>268</v>
      </c>
      <c r="H9060" s="1"/>
      <c r="I9060" s="1"/>
      <c r="AA9060" s="7"/>
      <c r="AB9060" s="7"/>
      <c r="AD9060" s="1"/>
      <c r="AE9060" s="1"/>
      <c r="AG9060" s="7"/>
      <c r="AH9060" s="7"/>
      <c r="AI9060" s="7"/>
      <c r="IU9060" s="11"/>
      <c r="IV9060" s="11"/>
      <c r="IW9060" s="11"/>
      <c r="AMI9060" s="12"/>
      <c r="AMJ9060" s="12"/>
      <c r="AMK9060" s="12"/>
    </row>
    <row r="9061" spans="1:1025">
      <c r="A9061" s="23">
        <v>3</v>
      </c>
      <c r="B9061" s="23">
        <v>2008</v>
      </c>
      <c r="C9061" s="24">
        <v>-42.857669999999999</v>
      </c>
      <c r="D9061" s="24">
        <v>-64.789940000000001</v>
      </c>
      <c r="E9061" s="24">
        <v>1501</v>
      </c>
      <c r="F9061" s="27">
        <v>0.13</v>
      </c>
      <c r="G9061" s="24" t="s">
        <v>268</v>
      </c>
      <c r="H9061" s="1"/>
      <c r="I9061" s="1"/>
      <c r="AA9061" s="7"/>
      <c r="AB9061" s="7"/>
      <c r="AD9061" s="1"/>
      <c r="AE9061" s="1"/>
      <c r="AG9061" s="7"/>
      <c r="AH9061" s="7"/>
      <c r="AI9061" s="7"/>
      <c r="IU9061" s="11"/>
      <c r="IV9061" s="11"/>
      <c r="IW9061" s="11"/>
      <c r="AMI9061" s="12"/>
      <c r="AMJ9061" s="12"/>
      <c r="AMK9061" s="12"/>
    </row>
    <row r="9062" spans="1:1025">
      <c r="A9062" s="23">
        <v>3</v>
      </c>
      <c r="B9062" s="23">
        <v>2008</v>
      </c>
      <c r="C9062" s="24">
        <v>-42.857669999999999</v>
      </c>
      <c r="D9062" s="24">
        <v>-64.789940000000001</v>
      </c>
      <c r="E9062" s="24">
        <v>1252</v>
      </c>
      <c r="F9062" s="27">
        <v>0.15</v>
      </c>
      <c r="G9062" s="24" t="s">
        <v>268</v>
      </c>
      <c r="H9062" s="1"/>
      <c r="I9062" s="1"/>
      <c r="AA9062" s="7"/>
      <c r="AB9062" s="7"/>
      <c r="AD9062" s="1"/>
      <c r="AE9062" s="1"/>
      <c r="AG9062" s="7"/>
      <c r="AH9062" s="7"/>
      <c r="AI9062" s="7"/>
      <c r="IU9062" s="11"/>
      <c r="IV9062" s="11"/>
      <c r="IW9062" s="11"/>
      <c r="AMI9062" s="12"/>
      <c r="AMJ9062" s="12"/>
      <c r="AMK9062" s="12"/>
    </row>
    <row r="9063" spans="1:1025">
      <c r="A9063" s="23">
        <v>3</v>
      </c>
      <c r="B9063" s="23">
        <v>2008</v>
      </c>
      <c r="C9063" s="24">
        <v>-42.857669999999999</v>
      </c>
      <c r="D9063" s="24">
        <v>-64.789940000000001</v>
      </c>
      <c r="E9063" s="24">
        <v>1004</v>
      </c>
      <c r="F9063" s="27">
        <v>0.12</v>
      </c>
      <c r="G9063" s="24" t="s">
        <v>268</v>
      </c>
      <c r="H9063" s="1"/>
      <c r="I9063" s="1"/>
      <c r="AA9063" s="7"/>
      <c r="AB9063" s="7"/>
      <c r="AD9063" s="1"/>
      <c r="AE9063" s="1"/>
      <c r="AG9063" s="7"/>
      <c r="AH9063" s="7"/>
      <c r="AI9063" s="7"/>
      <c r="IU9063" s="11"/>
      <c r="IV9063" s="11"/>
      <c r="IW9063" s="11"/>
      <c r="AMI9063" s="12"/>
      <c r="AMJ9063" s="12"/>
      <c r="AMK9063" s="12"/>
    </row>
    <row r="9064" spans="1:1025">
      <c r="A9064" s="23">
        <v>3</v>
      </c>
      <c r="B9064" s="23">
        <v>2008</v>
      </c>
      <c r="C9064" s="24">
        <v>-42.857669999999999</v>
      </c>
      <c r="D9064" s="24">
        <v>-64.789940000000001</v>
      </c>
      <c r="E9064" s="24">
        <v>756</v>
      </c>
      <c r="F9064" s="27">
        <v>0.16</v>
      </c>
      <c r="G9064" s="24" t="s">
        <v>268</v>
      </c>
      <c r="H9064" s="1"/>
      <c r="I9064" s="1"/>
      <c r="AA9064" s="7"/>
      <c r="AB9064" s="7"/>
      <c r="AD9064" s="1"/>
      <c r="AE9064" s="1"/>
      <c r="AG9064" s="7"/>
      <c r="AH9064" s="7"/>
      <c r="AI9064" s="7"/>
      <c r="IU9064" s="11"/>
      <c r="IV9064" s="11"/>
      <c r="IW9064" s="11"/>
      <c r="AMI9064" s="12"/>
      <c r="AMJ9064" s="12"/>
      <c r="AMK9064" s="12"/>
    </row>
    <row r="9065" spans="1:1025">
      <c r="A9065" s="23">
        <v>3</v>
      </c>
      <c r="B9065" s="23">
        <v>2008</v>
      </c>
      <c r="C9065" s="24">
        <v>-42.857669999999999</v>
      </c>
      <c r="D9065" s="24">
        <v>-64.789940000000001</v>
      </c>
      <c r="E9065" s="24">
        <v>502</v>
      </c>
      <c r="F9065" s="27">
        <v>0.2</v>
      </c>
      <c r="G9065" s="24" t="s">
        <v>268</v>
      </c>
      <c r="H9065" s="1"/>
      <c r="I9065" s="1"/>
      <c r="AA9065" s="7"/>
      <c r="AB9065" s="7"/>
      <c r="AD9065" s="1"/>
      <c r="AE9065" s="1"/>
      <c r="AG9065" s="7"/>
      <c r="AH9065" s="7"/>
      <c r="AI9065" s="7"/>
      <c r="IU9065" s="11"/>
      <c r="IV9065" s="11"/>
      <c r="IW9065" s="11"/>
      <c r="AMI9065" s="12"/>
      <c r="AMJ9065" s="12"/>
      <c r="AMK9065" s="12"/>
    </row>
    <row r="9066" spans="1:1025">
      <c r="A9066" s="23">
        <v>3</v>
      </c>
      <c r="B9066" s="23">
        <v>2008</v>
      </c>
      <c r="C9066" s="24">
        <v>-42.857669999999999</v>
      </c>
      <c r="D9066" s="24">
        <v>-64.789940000000001</v>
      </c>
      <c r="E9066" s="24">
        <v>401</v>
      </c>
      <c r="F9066" s="27">
        <v>0.12</v>
      </c>
      <c r="G9066" s="24" t="s">
        <v>268</v>
      </c>
      <c r="H9066" s="1"/>
      <c r="I9066" s="1"/>
      <c r="AA9066" s="7"/>
      <c r="AB9066" s="7"/>
      <c r="AD9066" s="1"/>
      <c r="AE9066" s="1"/>
      <c r="AG9066" s="7"/>
      <c r="AH9066" s="7"/>
      <c r="AI9066" s="7"/>
      <c r="IU9066" s="11"/>
      <c r="IV9066" s="11"/>
      <c r="IW9066" s="11"/>
      <c r="AMI9066" s="12"/>
      <c r="AMJ9066" s="12"/>
      <c r="AMK9066" s="12"/>
    </row>
    <row r="9067" spans="1:1025">
      <c r="A9067" s="23">
        <v>3</v>
      </c>
      <c r="B9067" s="23">
        <v>2008</v>
      </c>
      <c r="C9067" s="24">
        <v>-42.857669999999999</v>
      </c>
      <c r="D9067" s="24">
        <v>-64.789940000000001</v>
      </c>
      <c r="E9067" s="24">
        <v>301</v>
      </c>
      <c r="F9067" s="27">
        <v>0.14000000000000001</v>
      </c>
      <c r="G9067" s="24" t="s">
        <v>268</v>
      </c>
      <c r="H9067" s="1"/>
      <c r="I9067" s="1"/>
      <c r="AA9067" s="7"/>
      <c r="AB9067" s="7"/>
      <c r="AD9067" s="1"/>
      <c r="AE9067" s="1"/>
      <c r="AG9067" s="7"/>
      <c r="AH9067" s="7"/>
      <c r="AI9067" s="7"/>
      <c r="IU9067" s="11"/>
      <c r="IV9067" s="11"/>
      <c r="IW9067" s="11"/>
      <c r="AMI9067" s="12"/>
      <c r="AMJ9067" s="12"/>
      <c r="AMK9067" s="12"/>
    </row>
    <row r="9068" spans="1:1025">
      <c r="A9068" s="23">
        <v>3</v>
      </c>
      <c r="B9068" s="23">
        <v>2008</v>
      </c>
      <c r="C9068" s="24">
        <v>-42.857669999999999</v>
      </c>
      <c r="D9068" s="24">
        <v>-64.789940000000001</v>
      </c>
      <c r="E9068" s="24">
        <v>250</v>
      </c>
      <c r="F9068" s="27">
        <v>0.11</v>
      </c>
      <c r="G9068" s="24" t="s">
        <v>268</v>
      </c>
      <c r="H9068" s="1"/>
      <c r="I9068" s="1"/>
      <c r="AA9068" s="7"/>
      <c r="AB9068" s="7"/>
      <c r="AD9068" s="1"/>
      <c r="AE9068" s="1"/>
      <c r="AG9068" s="7"/>
      <c r="AH9068" s="7"/>
      <c r="AI9068" s="7"/>
      <c r="IU9068" s="11"/>
      <c r="IV9068" s="11"/>
      <c r="IW9068" s="11"/>
      <c r="AMI9068" s="12"/>
      <c r="AMJ9068" s="12"/>
      <c r="AMK9068" s="12"/>
    </row>
    <row r="9069" spans="1:1025">
      <c r="A9069" s="23">
        <v>3</v>
      </c>
      <c r="B9069" s="23">
        <v>2008</v>
      </c>
      <c r="C9069" s="24">
        <v>-42.857669999999999</v>
      </c>
      <c r="D9069" s="24">
        <v>-64.789940000000001</v>
      </c>
      <c r="E9069" s="24">
        <v>199</v>
      </c>
      <c r="F9069" s="27">
        <v>0.14000000000000001</v>
      </c>
      <c r="G9069" s="24" t="s">
        <v>268</v>
      </c>
      <c r="H9069" s="1"/>
      <c r="I9069" s="1"/>
      <c r="AA9069" s="7"/>
      <c r="AB9069" s="7"/>
      <c r="AD9069" s="1"/>
      <c r="AE9069" s="1"/>
      <c r="AG9069" s="7"/>
      <c r="AH9069" s="7"/>
      <c r="AI9069" s="7"/>
      <c r="IU9069" s="11"/>
      <c r="IV9069" s="11"/>
      <c r="IW9069" s="11"/>
      <c r="AMI9069" s="12"/>
      <c r="AMJ9069" s="12"/>
      <c r="AMK9069" s="12"/>
    </row>
    <row r="9070" spans="1:1025">
      <c r="A9070" s="23">
        <v>3</v>
      </c>
      <c r="B9070" s="23">
        <v>2008</v>
      </c>
      <c r="C9070" s="24">
        <v>-42.857669999999999</v>
      </c>
      <c r="D9070" s="24">
        <v>-64.789940000000001</v>
      </c>
      <c r="E9070" s="24">
        <v>151</v>
      </c>
      <c r="F9070" s="27">
        <v>1.3</v>
      </c>
      <c r="G9070" s="24" t="s">
        <v>268</v>
      </c>
      <c r="H9070" s="1"/>
      <c r="I9070" s="1"/>
      <c r="AA9070" s="7"/>
      <c r="AB9070" s="7"/>
      <c r="AD9070" s="1"/>
      <c r="AE9070" s="1"/>
      <c r="AG9070" s="7"/>
      <c r="AH9070" s="7"/>
      <c r="AI9070" s="7"/>
      <c r="IU9070" s="11"/>
      <c r="IV9070" s="11"/>
      <c r="IW9070" s="11"/>
      <c r="AMI9070" s="12"/>
      <c r="AMJ9070" s="12"/>
      <c r="AMK9070" s="12"/>
    </row>
    <row r="9071" spans="1:1025">
      <c r="A9071" s="23">
        <v>3</v>
      </c>
      <c r="B9071" s="23">
        <v>2008</v>
      </c>
      <c r="C9071" s="24">
        <v>-42.857669999999999</v>
      </c>
      <c r="D9071" s="24">
        <v>-64.789940000000001</v>
      </c>
      <c r="E9071" s="24">
        <v>100</v>
      </c>
      <c r="F9071" s="27">
        <v>0.06</v>
      </c>
      <c r="G9071" s="24" t="s">
        <v>268</v>
      </c>
      <c r="H9071" s="1"/>
      <c r="I9071" s="1"/>
      <c r="AA9071" s="7"/>
      <c r="AB9071" s="7"/>
      <c r="AD9071" s="1"/>
      <c r="AE9071" s="1"/>
      <c r="AG9071" s="7"/>
      <c r="AH9071" s="7"/>
      <c r="AI9071" s="7"/>
      <c r="IU9071" s="11"/>
      <c r="IV9071" s="11"/>
      <c r="IW9071" s="11"/>
      <c r="AMI9071" s="12"/>
      <c r="AMJ9071" s="12"/>
      <c r="AMK9071" s="12"/>
    </row>
    <row r="9072" spans="1:1025">
      <c r="A9072" s="23">
        <v>3</v>
      </c>
      <c r="B9072" s="23">
        <v>2008</v>
      </c>
      <c r="C9072" s="24">
        <v>-42.857669999999999</v>
      </c>
      <c r="D9072" s="24">
        <v>-64.789940000000001</v>
      </c>
      <c r="E9072" s="24">
        <v>75</v>
      </c>
      <c r="F9072" s="27">
        <v>0.04</v>
      </c>
      <c r="G9072" s="24" t="s">
        <v>268</v>
      </c>
      <c r="H9072" s="1"/>
      <c r="I9072" s="1"/>
      <c r="AA9072" s="7"/>
      <c r="AB9072" s="7"/>
      <c r="AD9072" s="1"/>
      <c r="AE9072" s="1"/>
      <c r="AG9072" s="7"/>
      <c r="AH9072" s="7"/>
      <c r="AI9072" s="7"/>
      <c r="IU9072" s="11"/>
      <c r="IV9072" s="11"/>
      <c r="IW9072" s="11"/>
      <c r="AMI9072" s="12"/>
      <c r="AMJ9072" s="12"/>
      <c r="AMK9072" s="12"/>
    </row>
    <row r="9073" spans="1:1025">
      <c r="A9073" s="23">
        <v>3</v>
      </c>
      <c r="B9073" s="23">
        <v>2008</v>
      </c>
      <c r="C9073" s="24">
        <v>-42.857669999999999</v>
      </c>
      <c r="D9073" s="24">
        <v>-64.789940000000001</v>
      </c>
      <c r="E9073" s="24">
        <v>50</v>
      </c>
      <c r="F9073" s="27">
        <v>0.1</v>
      </c>
      <c r="G9073" s="24" t="s">
        <v>268</v>
      </c>
      <c r="H9073" s="1"/>
      <c r="I9073" s="1"/>
      <c r="AA9073" s="7"/>
      <c r="AB9073" s="7"/>
      <c r="AD9073" s="1"/>
      <c r="AE9073" s="1"/>
      <c r="AG9073" s="7"/>
      <c r="AH9073" s="7"/>
      <c r="AI9073" s="7"/>
      <c r="IU9073" s="11"/>
      <c r="IV9073" s="11"/>
      <c r="IW9073" s="11"/>
      <c r="AMI9073" s="12"/>
      <c r="AMJ9073" s="12"/>
      <c r="AMK9073" s="12"/>
    </row>
    <row r="9074" spans="1:1025">
      <c r="A9074" s="23">
        <v>3</v>
      </c>
      <c r="B9074" s="23">
        <v>2008</v>
      </c>
      <c r="C9074" s="24">
        <v>-42.857669999999999</v>
      </c>
      <c r="D9074" s="24">
        <v>-64.789940000000001</v>
      </c>
      <c r="E9074" s="24">
        <v>30</v>
      </c>
      <c r="F9074" s="27">
        <v>0.02</v>
      </c>
      <c r="G9074" s="24" t="s">
        <v>268</v>
      </c>
      <c r="H9074" s="1"/>
      <c r="I9074" s="1"/>
      <c r="AA9074" s="7"/>
      <c r="AB9074" s="7"/>
      <c r="AD9074" s="1"/>
      <c r="AE9074" s="1"/>
      <c r="AG9074" s="7"/>
      <c r="AH9074" s="7"/>
      <c r="AI9074" s="7"/>
      <c r="IU9074" s="11"/>
      <c r="IV9074" s="11"/>
      <c r="IW9074" s="11"/>
      <c r="AMI9074" s="12"/>
      <c r="AMJ9074" s="12"/>
      <c r="AMK9074" s="12"/>
    </row>
    <row r="9075" spans="1:1025">
      <c r="A9075" s="23">
        <v>3</v>
      </c>
      <c r="B9075" s="23">
        <v>2008</v>
      </c>
      <c r="C9075" s="24">
        <v>-42.857669999999999</v>
      </c>
      <c r="D9075" s="24">
        <v>-64.789940000000001</v>
      </c>
      <c r="E9075" s="24">
        <v>25</v>
      </c>
      <c r="F9075" s="27">
        <v>0.03</v>
      </c>
      <c r="G9075" s="24" t="s">
        <v>268</v>
      </c>
      <c r="H9075" s="1"/>
      <c r="I9075" s="1"/>
      <c r="AA9075" s="7"/>
      <c r="AB9075" s="7"/>
      <c r="AD9075" s="1"/>
      <c r="AE9075" s="1"/>
      <c r="AG9075" s="7"/>
      <c r="AH9075" s="7"/>
      <c r="AI9075" s="7"/>
      <c r="IU9075" s="11"/>
      <c r="IV9075" s="11"/>
      <c r="IW9075" s="11"/>
      <c r="AMI9075" s="12"/>
      <c r="AMJ9075" s="12"/>
      <c r="AMK9075" s="12"/>
    </row>
    <row r="9076" spans="1:1025">
      <c r="A9076" s="23">
        <v>3</v>
      </c>
      <c r="B9076" s="23">
        <v>2008</v>
      </c>
      <c r="C9076" s="24">
        <v>-48.277500000000003</v>
      </c>
      <c r="D9076" s="24">
        <v>-64.037440000000004</v>
      </c>
      <c r="E9076" s="24">
        <v>3946</v>
      </c>
      <c r="F9076" s="27">
        <v>0.69</v>
      </c>
      <c r="G9076" s="24" t="s">
        <v>268</v>
      </c>
      <c r="H9076" s="1"/>
      <c r="I9076" s="1"/>
      <c r="AA9076" s="7"/>
      <c r="AB9076" s="7"/>
      <c r="AD9076" s="1"/>
      <c r="AE9076" s="1"/>
      <c r="AG9076" s="7"/>
      <c r="AH9076" s="7"/>
      <c r="AI9076" s="7"/>
      <c r="IU9076" s="11"/>
      <c r="IV9076" s="11"/>
      <c r="IW9076" s="11"/>
      <c r="AMI9076" s="12"/>
      <c r="AMJ9076" s="12"/>
      <c r="AMK9076" s="12"/>
    </row>
    <row r="9077" spans="1:1025">
      <c r="A9077" s="23">
        <v>3</v>
      </c>
      <c r="B9077" s="23">
        <v>2008</v>
      </c>
      <c r="C9077" s="24">
        <v>-48.277500000000003</v>
      </c>
      <c r="D9077" s="24">
        <v>-64.037440000000004</v>
      </c>
      <c r="E9077" s="24">
        <v>3500</v>
      </c>
      <c r="F9077" s="27">
        <v>0.45</v>
      </c>
      <c r="G9077" s="24" t="s">
        <v>268</v>
      </c>
      <c r="H9077" s="1"/>
      <c r="I9077" s="1"/>
      <c r="AA9077" s="7"/>
      <c r="AB9077" s="7"/>
      <c r="AD9077" s="1"/>
      <c r="AE9077" s="1"/>
      <c r="AG9077" s="7"/>
      <c r="AH9077" s="7"/>
      <c r="AI9077" s="7"/>
      <c r="IU9077" s="11"/>
      <c r="IV9077" s="11"/>
      <c r="IW9077" s="11"/>
      <c r="AMI9077" s="12"/>
      <c r="AMJ9077" s="12"/>
      <c r="AMK9077" s="12"/>
    </row>
    <row r="9078" spans="1:1025">
      <c r="A9078" s="23">
        <v>3</v>
      </c>
      <c r="B9078" s="23">
        <v>2008</v>
      </c>
      <c r="C9078" s="24">
        <v>-48.277500000000003</v>
      </c>
      <c r="D9078" s="24">
        <v>-64.037440000000004</v>
      </c>
      <c r="E9078" s="24">
        <v>2999</v>
      </c>
      <c r="F9078" s="27">
        <v>0.44</v>
      </c>
      <c r="G9078" s="24" t="s">
        <v>268</v>
      </c>
      <c r="H9078" s="1"/>
      <c r="I9078" s="1"/>
      <c r="AA9078" s="7"/>
      <c r="AB9078" s="7"/>
      <c r="AD9078" s="1"/>
      <c r="AE9078" s="1"/>
      <c r="AG9078" s="7"/>
      <c r="AH9078" s="7"/>
      <c r="AI9078" s="7"/>
      <c r="IU9078" s="11"/>
      <c r="IV9078" s="11"/>
      <c r="IW9078" s="11"/>
      <c r="AMI9078" s="12"/>
      <c r="AMJ9078" s="12"/>
      <c r="AMK9078" s="12"/>
    </row>
    <row r="9079" spans="1:1025">
      <c r="A9079" s="23">
        <v>3</v>
      </c>
      <c r="B9079" s="23">
        <v>2008</v>
      </c>
      <c r="C9079" s="24">
        <v>-48.277500000000003</v>
      </c>
      <c r="D9079" s="24">
        <v>-64.037440000000004</v>
      </c>
      <c r="E9079" s="24">
        <v>2500</v>
      </c>
      <c r="F9079" s="27">
        <v>0.33</v>
      </c>
      <c r="G9079" s="24" t="s">
        <v>268</v>
      </c>
      <c r="H9079" s="1"/>
      <c r="I9079" s="1"/>
      <c r="AA9079" s="7"/>
      <c r="AB9079" s="7"/>
      <c r="AD9079" s="1"/>
      <c r="AE9079" s="1"/>
      <c r="AG9079" s="7"/>
      <c r="AH9079" s="7"/>
      <c r="AI9079" s="7"/>
      <c r="IU9079" s="11"/>
      <c r="IV9079" s="11"/>
      <c r="IW9079" s="11"/>
      <c r="AMI9079" s="12"/>
      <c r="AMJ9079" s="12"/>
      <c r="AMK9079" s="12"/>
    </row>
    <row r="9080" spans="1:1025">
      <c r="A9080" s="23">
        <v>3</v>
      </c>
      <c r="B9080" s="23">
        <v>2008</v>
      </c>
      <c r="C9080" s="24">
        <v>-48.277500000000003</v>
      </c>
      <c r="D9080" s="24">
        <v>-64.037440000000004</v>
      </c>
      <c r="E9080" s="24">
        <v>2000</v>
      </c>
      <c r="F9080" s="27">
        <v>0.27</v>
      </c>
      <c r="G9080" s="24" t="s">
        <v>268</v>
      </c>
      <c r="H9080" s="1"/>
      <c r="I9080" s="1"/>
      <c r="AA9080" s="7"/>
      <c r="AB9080" s="7"/>
      <c r="AD9080" s="1"/>
      <c r="AE9080" s="1"/>
      <c r="AG9080" s="7"/>
      <c r="AH9080" s="7"/>
      <c r="AI9080" s="7"/>
      <c r="IU9080" s="11"/>
      <c r="IV9080" s="11"/>
      <c r="IW9080" s="11"/>
      <c r="AMI9080" s="12"/>
      <c r="AMJ9080" s="12"/>
      <c r="AMK9080" s="12"/>
    </row>
    <row r="9081" spans="1:1025">
      <c r="A9081" s="23">
        <v>3</v>
      </c>
      <c r="B9081" s="23">
        <v>2008</v>
      </c>
      <c r="C9081" s="24">
        <v>-48.277500000000003</v>
      </c>
      <c r="D9081" s="24">
        <v>-64.037440000000004</v>
      </c>
      <c r="E9081" s="24">
        <v>1749</v>
      </c>
      <c r="F9081" s="27">
        <v>0.33</v>
      </c>
      <c r="G9081" s="24" t="s">
        <v>268</v>
      </c>
      <c r="H9081" s="1"/>
      <c r="I9081" s="1"/>
      <c r="AA9081" s="7"/>
      <c r="AB9081" s="7"/>
      <c r="AD9081" s="1"/>
      <c r="AE9081" s="1"/>
      <c r="AG9081" s="7"/>
      <c r="AH9081" s="7"/>
      <c r="AI9081" s="7"/>
      <c r="IU9081" s="11"/>
      <c r="IV9081" s="11"/>
      <c r="IW9081" s="11"/>
      <c r="AMI9081" s="12"/>
      <c r="AMJ9081" s="12"/>
      <c r="AMK9081" s="12"/>
    </row>
    <row r="9082" spans="1:1025">
      <c r="A9082" s="23">
        <v>3</v>
      </c>
      <c r="B9082" s="23">
        <v>2008</v>
      </c>
      <c r="C9082" s="24">
        <v>-48.277500000000003</v>
      </c>
      <c r="D9082" s="24">
        <v>-64.037440000000004</v>
      </c>
      <c r="E9082" s="24">
        <v>1501</v>
      </c>
      <c r="F9082" s="27">
        <v>0.32</v>
      </c>
      <c r="G9082" s="24" t="s">
        <v>268</v>
      </c>
      <c r="H9082" s="1"/>
      <c r="I9082" s="1"/>
      <c r="AA9082" s="7"/>
      <c r="AB9082" s="7"/>
      <c r="AD9082" s="1"/>
      <c r="AE9082" s="1"/>
      <c r="AG9082" s="7"/>
      <c r="AH9082" s="7"/>
      <c r="AI9082" s="7"/>
      <c r="IU9082" s="11"/>
      <c r="IV9082" s="11"/>
      <c r="IW9082" s="11"/>
      <c r="AMI9082" s="12"/>
      <c r="AMJ9082" s="12"/>
      <c r="AMK9082" s="12"/>
    </row>
    <row r="9083" spans="1:1025">
      <c r="A9083" s="23">
        <v>3</v>
      </c>
      <c r="B9083" s="23">
        <v>2008</v>
      </c>
      <c r="C9083" s="24">
        <v>-48.277500000000003</v>
      </c>
      <c r="D9083" s="24">
        <v>-64.037440000000004</v>
      </c>
      <c r="E9083" s="24">
        <v>1000</v>
      </c>
      <c r="F9083" s="27">
        <v>0.33</v>
      </c>
      <c r="G9083" s="24" t="s">
        <v>268</v>
      </c>
      <c r="H9083" s="1"/>
      <c r="I9083" s="1"/>
      <c r="AA9083" s="7"/>
      <c r="AB9083" s="7"/>
      <c r="AD9083" s="1"/>
      <c r="AE9083" s="1"/>
      <c r="AG9083" s="7"/>
      <c r="AH9083" s="7"/>
      <c r="AI9083" s="7"/>
      <c r="IU9083" s="11"/>
      <c r="IV9083" s="11"/>
      <c r="IW9083" s="11"/>
      <c r="AMI9083" s="12"/>
      <c r="AMJ9083" s="12"/>
      <c r="AMK9083" s="12"/>
    </row>
    <row r="9084" spans="1:1025">
      <c r="A9084" s="23">
        <v>3</v>
      </c>
      <c r="B9084" s="23">
        <v>2008</v>
      </c>
      <c r="C9084" s="24">
        <v>-48.277500000000003</v>
      </c>
      <c r="D9084" s="24">
        <v>-64.037440000000004</v>
      </c>
      <c r="E9084" s="24">
        <v>750</v>
      </c>
      <c r="F9084" s="27">
        <v>0.25</v>
      </c>
      <c r="G9084" s="24" t="s">
        <v>268</v>
      </c>
      <c r="H9084" s="1"/>
      <c r="I9084" s="1"/>
      <c r="AA9084" s="7"/>
      <c r="AB9084" s="7"/>
      <c r="AD9084" s="1"/>
      <c r="AE9084" s="1"/>
      <c r="AG9084" s="7"/>
      <c r="AH9084" s="7"/>
      <c r="AI9084" s="7"/>
      <c r="IU9084" s="11"/>
      <c r="IV9084" s="11"/>
      <c r="IW9084" s="11"/>
      <c r="AMI9084" s="12"/>
      <c r="AMJ9084" s="12"/>
      <c r="AMK9084" s="12"/>
    </row>
    <row r="9085" spans="1:1025">
      <c r="A9085" s="23">
        <v>3</v>
      </c>
      <c r="B9085" s="23">
        <v>2008</v>
      </c>
      <c r="C9085" s="24">
        <v>-48.277500000000003</v>
      </c>
      <c r="D9085" s="24">
        <v>-64.037440000000004</v>
      </c>
      <c r="E9085" s="24">
        <v>500</v>
      </c>
      <c r="F9085" s="27">
        <v>0.23</v>
      </c>
      <c r="G9085" s="24" t="s">
        <v>268</v>
      </c>
      <c r="H9085" s="1"/>
      <c r="I9085" s="1"/>
      <c r="AA9085" s="7"/>
      <c r="AB9085" s="7"/>
      <c r="AD9085" s="1"/>
      <c r="AE9085" s="1"/>
      <c r="AG9085" s="7"/>
      <c r="AH9085" s="7"/>
      <c r="AI9085" s="7"/>
      <c r="IU9085" s="11"/>
      <c r="IV9085" s="11"/>
      <c r="IW9085" s="11"/>
      <c r="AMI9085" s="12"/>
      <c r="AMJ9085" s="12"/>
      <c r="AMK9085" s="12"/>
    </row>
    <row r="9086" spans="1:1025">
      <c r="A9086" s="23">
        <v>3</v>
      </c>
      <c r="B9086" s="23">
        <v>2008</v>
      </c>
      <c r="C9086" s="24">
        <v>-48.277500000000003</v>
      </c>
      <c r="D9086" s="24">
        <v>-64.037440000000004</v>
      </c>
      <c r="E9086" s="24">
        <v>350</v>
      </c>
      <c r="F9086" s="27">
        <v>0.19</v>
      </c>
      <c r="G9086" s="24" t="s">
        <v>268</v>
      </c>
      <c r="H9086" s="1"/>
      <c r="I9086" s="1"/>
      <c r="AA9086" s="7"/>
      <c r="AB9086" s="7"/>
      <c r="AD9086" s="1"/>
      <c r="AE9086" s="1"/>
      <c r="AG9086" s="7"/>
      <c r="AH9086" s="7"/>
      <c r="AI9086" s="7"/>
      <c r="IU9086" s="11"/>
      <c r="IV9086" s="11"/>
      <c r="IW9086" s="11"/>
      <c r="AMI9086" s="12"/>
      <c r="AMJ9086" s="12"/>
      <c r="AMK9086" s="12"/>
    </row>
    <row r="9087" spans="1:1025">
      <c r="A9087" s="23">
        <v>3</v>
      </c>
      <c r="B9087" s="23">
        <v>2008</v>
      </c>
      <c r="C9087" s="24">
        <v>-48.277500000000003</v>
      </c>
      <c r="D9087" s="24">
        <v>-64.037440000000004</v>
      </c>
      <c r="E9087" s="24">
        <v>249</v>
      </c>
      <c r="F9087" s="27">
        <v>0.35</v>
      </c>
      <c r="G9087" s="24" t="s">
        <v>268</v>
      </c>
      <c r="H9087" s="1"/>
      <c r="I9087" s="1"/>
      <c r="AA9087" s="7"/>
      <c r="AB9087" s="7"/>
      <c r="AD9087" s="1"/>
      <c r="AE9087" s="1"/>
      <c r="AG9087" s="7"/>
      <c r="AH9087" s="7"/>
      <c r="AI9087" s="7"/>
      <c r="IU9087" s="11"/>
      <c r="IV9087" s="11"/>
      <c r="IW9087" s="11"/>
      <c r="AMI9087" s="12"/>
      <c r="AMJ9087" s="12"/>
      <c r="AMK9087" s="12"/>
    </row>
    <row r="9088" spans="1:1025">
      <c r="A9088" s="23">
        <v>3</v>
      </c>
      <c r="B9088" s="23">
        <v>2008</v>
      </c>
      <c r="C9088" s="24">
        <v>-48.277500000000003</v>
      </c>
      <c r="D9088" s="24">
        <v>-64.037440000000004</v>
      </c>
      <c r="E9088" s="24">
        <v>200</v>
      </c>
      <c r="F9088" s="27">
        <v>0.18</v>
      </c>
      <c r="G9088" s="24" t="s">
        <v>268</v>
      </c>
      <c r="H9088" s="1"/>
      <c r="I9088" s="1"/>
      <c r="AA9088" s="7"/>
      <c r="AB9088" s="7"/>
      <c r="AD9088" s="1"/>
      <c r="AE9088" s="1"/>
      <c r="AG9088" s="7"/>
      <c r="AH9088" s="7"/>
      <c r="AI9088" s="7"/>
      <c r="IU9088" s="11"/>
      <c r="IV9088" s="11"/>
      <c r="IW9088" s="11"/>
      <c r="AMI9088" s="12"/>
      <c r="AMJ9088" s="12"/>
      <c r="AMK9088" s="12"/>
    </row>
    <row r="9089" spans="1:1025">
      <c r="A9089" s="23">
        <v>3</v>
      </c>
      <c r="B9089" s="23">
        <v>2008</v>
      </c>
      <c r="C9089" s="24">
        <v>-48.277500000000003</v>
      </c>
      <c r="D9089" s="24">
        <v>-64.037440000000004</v>
      </c>
      <c r="E9089" s="24">
        <v>150</v>
      </c>
      <c r="F9089" s="27">
        <v>0.19</v>
      </c>
      <c r="G9089" s="24" t="s">
        <v>268</v>
      </c>
      <c r="H9089" s="1"/>
      <c r="I9089" s="1"/>
      <c r="AA9089" s="7"/>
      <c r="AB9089" s="7"/>
      <c r="AD9089" s="1"/>
      <c r="AE9089" s="1"/>
      <c r="AG9089" s="7"/>
      <c r="AH9089" s="7"/>
      <c r="AI9089" s="7"/>
      <c r="IU9089" s="11"/>
      <c r="IV9089" s="11"/>
      <c r="IW9089" s="11"/>
      <c r="AMI9089" s="12"/>
      <c r="AMJ9089" s="12"/>
      <c r="AMK9089" s="12"/>
    </row>
    <row r="9090" spans="1:1025">
      <c r="A9090" s="23">
        <v>3</v>
      </c>
      <c r="B9090" s="23">
        <v>2008</v>
      </c>
      <c r="C9090" s="24">
        <v>-48.277500000000003</v>
      </c>
      <c r="D9090" s="24">
        <v>-64.037440000000004</v>
      </c>
      <c r="E9090" s="24">
        <v>99</v>
      </c>
      <c r="F9090" s="27">
        <v>0.22</v>
      </c>
      <c r="G9090" s="24" t="s">
        <v>268</v>
      </c>
      <c r="H9090" s="1"/>
      <c r="I9090" s="1"/>
      <c r="AA9090" s="7"/>
      <c r="AB9090" s="7"/>
      <c r="AD9090" s="1"/>
      <c r="AE9090" s="1"/>
      <c r="AG9090" s="7"/>
      <c r="AH9090" s="7"/>
      <c r="AI9090" s="7"/>
      <c r="IU9090" s="11"/>
      <c r="IV9090" s="11"/>
      <c r="IW9090" s="11"/>
      <c r="AMI9090" s="12"/>
      <c r="AMJ9090" s="12"/>
      <c r="AMK9090" s="12"/>
    </row>
    <row r="9091" spans="1:1025">
      <c r="A9091" s="23">
        <v>3</v>
      </c>
      <c r="B9091" s="23">
        <v>2008</v>
      </c>
      <c r="C9091" s="24">
        <v>-48.277500000000003</v>
      </c>
      <c r="D9091" s="24">
        <v>-64.037440000000004</v>
      </c>
      <c r="E9091" s="24">
        <v>99</v>
      </c>
      <c r="F9091" s="27">
        <v>0.08</v>
      </c>
      <c r="G9091" s="24" t="s">
        <v>268</v>
      </c>
      <c r="H9091" s="1"/>
      <c r="I9091" s="1"/>
      <c r="AA9091" s="7"/>
      <c r="AB9091" s="7"/>
      <c r="AD9091" s="1"/>
      <c r="AE9091" s="1"/>
      <c r="AG9091" s="7"/>
      <c r="AH9091" s="7"/>
      <c r="AI9091" s="7"/>
      <c r="IU9091" s="11"/>
      <c r="IV9091" s="11"/>
      <c r="IW9091" s="11"/>
      <c r="AMI9091" s="12"/>
      <c r="AMJ9091" s="12"/>
      <c r="AMK9091" s="12"/>
    </row>
    <row r="9092" spans="1:1025">
      <c r="A9092" s="23">
        <v>3</v>
      </c>
      <c r="B9092" s="23">
        <v>2008</v>
      </c>
      <c r="C9092" s="24">
        <v>-48.277500000000003</v>
      </c>
      <c r="D9092" s="24">
        <v>-64.037440000000004</v>
      </c>
      <c r="E9092" s="24">
        <v>49</v>
      </c>
      <c r="F9092" s="27">
        <v>7.0000000000000007E-2</v>
      </c>
      <c r="G9092" s="24" t="s">
        <v>268</v>
      </c>
      <c r="H9092" s="1"/>
      <c r="I9092" s="1"/>
      <c r="AA9092" s="7"/>
      <c r="AB9092" s="7"/>
      <c r="AD9092" s="1"/>
      <c r="AE9092" s="1"/>
      <c r="AG9092" s="7"/>
      <c r="AH9092" s="7"/>
      <c r="AI9092" s="7"/>
      <c r="IU9092" s="11"/>
      <c r="IV9092" s="11"/>
      <c r="IW9092" s="11"/>
      <c r="AMI9092" s="12"/>
      <c r="AMJ9092" s="12"/>
      <c r="AMK9092" s="12"/>
    </row>
    <row r="9093" spans="1:1025">
      <c r="A9093" s="23">
        <v>3</v>
      </c>
      <c r="B9093" s="23">
        <v>2008</v>
      </c>
      <c r="C9093" s="24">
        <v>-48.277500000000003</v>
      </c>
      <c r="D9093" s="24">
        <v>-64.037440000000004</v>
      </c>
      <c r="E9093" s="24">
        <v>30</v>
      </c>
      <c r="F9093" s="27">
        <v>0.12</v>
      </c>
      <c r="G9093" s="24" t="s">
        <v>268</v>
      </c>
      <c r="H9093" s="1"/>
      <c r="I9093" s="1"/>
      <c r="AA9093" s="7"/>
      <c r="AB9093" s="7"/>
      <c r="AD9093" s="1"/>
      <c r="AE9093" s="1"/>
      <c r="AG9093" s="7"/>
      <c r="AH9093" s="7"/>
      <c r="AI9093" s="7"/>
      <c r="IU9093" s="11"/>
      <c r="IV9093" s="11"/>
      <c r="IW9093" s="11"/>
      <c r="AMI9093" s="12"/>
      <c r="AMJ9093" s="12"/>
      <c r="AMK9093" s="12"/>
    </row>
    <row r="9094" spans="1:1025">
      <c r="A9094" s="23">
        <v>3</v>
      </c>
      <c r="B9094" s="23">
        <v>2008</v>
      </c>
      <c r="C9094" s="24">
        <v>-48.277500000000003</v>
      </c>
      <c r="D9094" s="24">
        <v>-64.037440000000004</v>
      </c>
      <c r="E9094" s="24">
        <v>25</v>
      </c>
      <c r="F9094" s="27">
        <v>0.13</v>
      </c>
      <c r="G9094" s="24" t="s">
        <v>268</v>
      </c>
      <c r="H9094" s="1"/>
      <c r="I9094" s="1"/>
      <c r="AA9094" s="7"/>
      <c r="AB9094" s="7"/>
      <c r="AD9094" s="1"/>
      <c r="AE9094" s="1"/>
      <c r="AG9094" s="7"/>
      <c r="AH9094" s="7"/>
      <c r="AI9094" s="7"/>
      <c r="IU9094" s="11"/>
      <c r="IV9094" s="11"/>
      <c r="IW9094" s="11"/>
      <c r="AMI9094" s="12"/>
      <c r="AMJ9094" s="12"/>
      <c r="AMK9094" s="12"/>
    </row>
    <row r="9095" spans="1:1025">
      <c r="A9095" s="23">
        <v>3</v>
      </c>
      <c r="B9095" s="23">
        <v>2008</v>
      </c>
      <c r="C9095" s="24">
        <v>-48.277500000000003</v>
      </c>
      <c r="D9095" s="24">
        <v>-64.037440000000004</v>
      </c>
      <c r="E9095" s="24">
        <v>8</v>
      </c>
      <c r="F9095" s="27">
        <v>0.16</v>
      </c>
      <c r="G9095" s="24" t="s">
        <v>268</v>
      </c>
      <c r="H9095" s="1"/>
      <c r="I9095" s="1"/>
      <c r="AA9095" s="7"/>
      <c r="AB9095" s="7"/>
      <c r="AD9095" s="1"/>
      <c r="AE9095" s="1"/>
      <c r="AG9095" s="7"/>
      <c r="AH9095" s="7"/>
      <c r="AI9095" s="7"/>
      <c r="IU9095" s="11"/>
      <c r="IV9095" s="11"/>
      <c r="IW9095" s="11"/>
      <c r="AMI9095" s="12"/>
      <c r="AMJ9095" s="12"/>
      <c r="AMK9095" s="12"/>
    </row>
    <row r="9096" spans="1:1025">
      <c r="A9096" s="23">
        <v>3</v>
      </c>
      <c r="B9096" s="23">
        <v>2008</v>
      </c>
      <c r="C9096" s="24">
        <v>-49.08417</v>
      </c>
      <c r="D9096" s="24">
        <v>-63.92022</v>
      </c>
      <c r="E9096" s="24">
        <v>3494</v>
      </c>
      <c r="F9096" s="27">
        <v>0.34</v>
      </c>
      <c r="G9096" s="24" t="s">
        <v>268</v>
      </c>
      <c r="H9096" s="1"/>
      <c r="I9096" s="1"/>
      <c r="AA9096" s="7"/>
      <c r="AB9096" s="7"/>
      <c r="AD9096" s="1"/>
      <c r="AE9096" s="1"/>
      <c r="AG9096" s="7"/>
      <c r="AH9096" s="7"/>
      <c r="AI9096" s="7"/>
      <c r="IU9096" s="11"/>
      <c r="IV9096" s="11"/>
      <c r="IW9096" s="11"/>
      <c r="AMI9096" s="12"/>
      <c r="AMJ9096" s="12"/>
      <c r="AMK9096" s="12"/>
    </row>
    <row r="9097" spans="1:1025">
      <c r="A9097" s="23">
        <v>3</v>
      </c>
      <c r="B9097" s="23">
        <v>2008</v>
      </c>
      <c r="C9097" s="24">
        <v>-49.08417</v>
      </c>
      <c r="D9097" s="24">
        <v>-63.92022</v>
      </c>
      <c r="E9097" s="24">
        <v>3350</v>
      </c>
      <c r="F9097" s="27">
        <v>0.39</v>
      </c>
      <c r="G9097" s="24" t="s">
        <v>268</v>
      </c>
      <c r="H9097" s="1"/>
      <c r="I9097" s="1"/>
      <c r="AA9097" s="7"/>
      <c r="AB9097" s="7"/>
      <c r="AD9097" s="1"/>
      <c r="AE9097" s="1"/>
      <c r="AG9097" s="7"/>
      <c r="AH9097" s="7"/>
      <c r="AI9097" s="7"/>
      <c r="IU9097" s="11"/>
      <c r="IV9097" s="11"/>
      <c r="IW9097" s="11"/>
      <c r="AMI9097" s="12"/>
      <c r="AMJ9097" s="12"/>
      <c r="AMK9097" s="12"/>
    </row>
    <row r="9098" spans="1:1025">
      <c r="A9098" s="23">
        <v>3</v>
      </c>
      <c r="B9098" s="23">
        <v>2008</v>
      </c>
      <c r="C9098" s="24">
        <v>-49.08417</v>
      </c>
      <c r="D9098" s="24">
        <v>-63.92022</v>
      </c>
      <c r="E9098" s="24">
        <v>2499</v>
      </c>
      <c r="F9098" s="27">
        <v>0.26</v>
      </c>
      <c r="G9098" s="24" t="s">
        <v>268</v>
      </c>
      <c r="H9098" s="1"/>
      <c r="I9098" s="1"/>
      <c r="AA9098" s="7"/>
      <c r="AB9098" s="7"/>
      <c r="AD9098" s="1"/>
      <c r="AE9098" s="1"/>
      <c r="AG9098" s="7"/>
      <c r="AH9098" s="7"/>
      <c r="AI9098" s="7"/>
      <c r="IU9098" s="11"/>
      <c r="IV9098" s="11"/>
      <c r="IW9098" s="11"/>
      <c r="AMI9098" s="12"/>
      <c r="AMJ9098" s="12"/>
      <c r="AMK9098" s="12"/>
    </row>
    <row r="9099" spans="1:1025">
      <c r="A9099" s="23">
        <v>3</v>
      </c>
      <c r="B9099" s="23">
        <v>2008</v>
      </c>
      <c r="C9099" s="24">
        <v>-49.08417</v>
      </c>
      <c r="D9099" s="24">
        <v>-63.92022</v>
      </c>
      <c r="E9099" s="24">
        <v>1000</v>
      </c>
      <c r="F9099" s="27">
        <v>0.27</v>
      </c>
      <c r="G9099" s="24" t="s">
        <v>268</v>
      </c>
      <c r="H9099" s="1"/>
      <c r="I9099" s="1"/>
      <c r="AA9099" s="7"/>
      <c r="AB9099" s="7"/>
      <c r="AD9099" s="1"/>
      <c r="AE9099" s="1"/>
      <c r="AG9099" s="7"/>
      <c r="AH9099" s="7"/>
      <c r="AI9099" s="7"/>
      <c r="IU9099" s="11"/>
      <c r="IV9099" s="11"/>
      <c r="IW9099" s="11"/>
      <c r="AMI9099" s="12"/>
      <c r="AMJ9099" s="12"/>
      <c r="AMK9099" s="12"/>
    </row>
    <row r="9100" spans="1:1025">
      <c r="A9100" s="23">
        <v>3</v>
      </c>
      <c r="B9100" s="23">
        <v>2008</v>
      </c>
      <c r="C9100" s="24">
        <v>-49.08417</v>
      </c>
      <c r="D9100" s="24">
        <v>-63.92022</v>
      </c>
      <c r="E9100" s="24">
        <v>200</v>
      </c>
      <c r="F9100" s="27">
        <v>0.33</v>
      </c>
      <c r="G9100" s="24" t="s">
        <v>268</v>
      </c>
      <c r="H9100" s="1"/>
      <c r="I9100" s="1"/>
      <c r="AA9100" s="7"/>
      <c r="AB9100" s="7"/>
      <c r="AD9100" s="1"/>
      <c r="AE9100" s="1"/>
      <c r="AG9100" s="7"/>
      <c r="AH9100" s="7"/>
      <c r="AI9100" s="7"/>
      <c r="IU9100" s="11"/>
      <c r="IV9100" s="11"/>
      <c r="IW9100" s="11"/>
      <c r="AMI9100" s="12"/>
      <c r="AMJ9100" s="12"/>
      <c r="AMK9100" s="12"/>
    </row>
    <row r="9101" spans="1:1025">
      <c r="A9101" s="23">
        <v>3</v>
      </c>
      <c r="B9101" s="23">
        <v>2008</v>
      </c>
      <c r="C9101" s="24">
        <v>-50.844610000000003</v>
      </c>
      <c r="D9101" s="24">
        <v>-63.699060000000003</v>
      </c>
      <c r="E9101" s="24">
        <v>2450</v>
      </c>
      <c r="F9101" s="27">
        <v>0.3</v>
      </c>
      <c r="G9101" s="24" t="s">
        <v>268</v>
      </c>
      <c r="H9101" s="1"/>
      <c r="I9101" s="1"/>
      <c r="AA9101" s="7"/>
      <c r="AB9101" s="7"/>
      <c r="AD9101" s="1"/>
      <c r="AE9101" s="1"/>
      <c r="AG9101" s="7"/>
      <c r="AH9101" s="7"/>
      <c r="AI9101" s="7"/>
      <c r="IU9101" s="11"/>
      <c r="IV9101" s="11"/>
      <c r="IW9101" s="11"/>
      <c r="AMI9101" s="12"/>
      <c r="AMJ9101" s="12"/>
      <c r="AMK9101" s="12"/>
    </row>
    <row r="9102" spans="1:1025">
      <c r="A9102" s="23">
        <v>3</v>
      </c>
      <c r="B9102" s="23">
        <v>2008</v>
      </c>
      <c r="C9102" s="24">
        <v>-50.844610000000003</v>
      </c>
      <c r="D9102" s="24">
        <v>-63.699060000000003</v>
      </c>
      <c r="E9102" s="24">
        <v>2397</v>
      </c>
      <c r="F9102" s="27">
        <v>0.29000000000000098</v>
      </c>
      <c r="G9102" s="24" t="s">
        <v>268</v>
      </c>
      <c r="H9102" s="1"/>
      <c r="I9102" s="1"/>
      <c r="AA9102" s="7"/>
      <c r="AB9102" s="7"/>
      <c r="AD9102" s="1"/>
      <c r="AE9102" s="1"/>
      <c r="AG9102" s="7"/>
      <c r="AH9102" s="7"/>
      <c r="AI9102" s="7"/>
      <c r="IU9102" s="11"/>
      <c r="IV9102" s="11"/>
      <c r="IW9102" s="11"/>
      <c r="AMI9102" s="12"/>
      <c r="AMJ9102" s="12"/>
      <c r="AMK9102" s="12"/>
    </row>
    <row r="9103" spans="1:1025">
      <c r="A9103" s="23">
        <v>3</v>
      </c>
      <c r="B9103" s="23">
        <v>2008</v>
      </c>
      <c r="C9103" s="24">
        <v>-50.844610000000003</v>
      </c>
      <c r="D9103" s="24">
        <v>-63.699060000000003</v>
      </c>
      <c r="E9103" s="24">
        <v>2200</v>
      </c>
      <c r="F9103" s="27">
        <v>0.32</v>
      </c>
      <c r="G9103" s="24" t="s">
        <v>268</v>
      </c>
      <c r="H9103" s="1"/>
      <c r="I9103" s="1"/>
      <c r="AA9103" s="7"/>
      <c r="AB9103" s="7"/>
      <c r="AD9103" s="1"/>
      <c r="AE9103" s="1"/>
      <c r="AG9103" s="7"/>
      <c r="AH9103" s="7"/>
      <c r="AI9103" s="7"/>
      <c r="IU9103" s="11"/>
      <c r="IV9103" s="11"/>
      <c r="IW9103" s="11"/>
      <c r="AMI9103" s="12"/>
      <c r="AMJ9103" s="12"/>
      <c r="AMK9103" s="12"/>
    </row>
    <row r="9104" spans="1:1025">
      <c r="A9104" s="23">
        <v>3</v>
      </c>
      <c r="B9104" s="23">
        <v>2008</v>
      </c>
      <c r="C9104" s="24">
        <v>-50.844610000000003</v>
      </c>
      <c r="D9104" s="24">
        <v>-63.699060000000003</v>
      </c>
      <c r="E9104" s="24">
        <v>1999</v>
      </c>
      <c r="F9104" s="27">
        <v>0.27</v>
      </c>
      <c r="G9104" s="24" t="s">
        <v>268</v>
      </c>
      <c r="H9104" s="1"/>
      <c r="I9104" s="1"/>
      <c r="AA9104" s="7"/>
      <c r="AB9104" s="7"/>
      <c r="AD9104" s="1"/>
      <c r="AE9104" s="1"/>
      <c r="AG9104" s="7"/>
      <c r="AH9104" s="7"/>
      <c r="AI9104" s="7"/>
      <c r="IU9104" s="11"/>
      <c r="IV9104" s="11"/>
      <c r="IW9104" s="11"/>
      <c r="AMI9104" s="12"/>
      <c r="AMJ9104" s="12"/>
      <c r="AMK9104" s="12"/>
    </row>
    <row r="9105" spans="1:1025">
      <c r="A9105" s="23">
        <v>3</v>
      </c>
      <c r="B9105" s="23">
        <v>2008</v>
      </c>
      <c r="C9105" s="24">
        <v>-50.844610000000003</v>
      </c>
      <c r="D9105" s="24">
        <v>-63.699060000000003</v>
      </c>
      <c r="E9105" s="24">
        <v>1750</v>
      </c>
      <c r="F9105" s="27">
        <v>0.35</v>
      </c>
      <c r="G9105" s="24" t="s">
        <v>268</v>
      </c>
      <c r="H9105" s="1"/>
      <c r="I9105" s="1"/>
      <c r="AA9105" s="7"/>
      <c r="AB9105" s="7"/>
      <c r="AD9105" s="1"/>
      <c r="AE9105" s="1"/>
      <c r="AG9105" s="7"/>
      <c r="AH9105" s="7"/>
      <c r="AI9105" s="7"/>
      <c r="IU9105" s="11"/>
      <c r="IV9105" s="11"/>
      <c r="IW9105" s="11"/>
      <c r="AMI9105" s="12"/>
      <c r="AMJ9105" s="12"/>
      <c r="AMK9105" s="12"/>
    </row>
    <row r="9106" spans="1:1025">
      <c r="A9106" s="23">
        <v>3</v>
      </c>
      <c r="B9106" s="23">
        <v>2008</v>
      </c>
      <c r="C9106" s="24">
        <v>-50.844610000000003</v>
      </c>
      <c r="D9106" s="24">
        <v>-63.699060000000003</v>
      </c>
      <c r="E9106" s="24">
        <v>1499</v>
      </c>
      <c r="F9106" s="27">
        <v>0.23</v>
      </c>
      <c r="G9106" s="24" t="s">
        <v>268</v>
      </c>
      <c r="H9106" s="1"/>
      <c r="I9106" s="1"/>
      <c r="AA9106" s="7"/>
      <c r="AB9106" s="7"/>
      <c r="AD9106" s="1"/>
      <c r="AE9106" s="1"/>
      <c r="AG9106" s="7"/>
      <c r="AH9106" s="7"/>
      <c r="AI9106" s="7"/>
      <c r="IU9106" s="11"/>
      <c r="IV9106" s="11"/>
      <c r="IW9106" s="11"/>
      <c r="AMI9106" s="12"/>
      <c r="AMJ9106" s="12"/>
      <c r="AMK9106" s="12"/>
    </row>
    <row r="9107" spans="1:1025">
      <c r="A9107" s="23">
        <v>3</v>
      </c>
      <c r="B9107" s="23">
        <v>2008</v>
      </c>
      <c r="C9107" s="24">
        <v>-50.844610000000003</v>
      </c>
      <c r="D9107" s="24">
        <v>-63.699060000000003</v>
      </c>
      <c r="E9107" s="24">
        <v>1250</v>
      </c>
      <c r="F9107" s="27">
        <v>0.31</v>
      </c>
      <c r="G9107" s="24" t="s">
        <v>268</v>
      </c>
      <c r="H9107" s="1"/>
      <c r="I9107" s="1"/>
      <c r="AA9107" s="7"/>
      <c r="AB9107" s="7"/>
      <c r="AD9107" s="1"/>
      <c r="AE9107" s="1"/>
      <c r="AG9107" s="7"/>
      <c r="AH9107" s="7"/>
      <c r="AI9107" s="7"/>
      <c r="IU9107" s="11"/>
      <c r="IV9107" s="11"/>
      <c r="IW9107" s="11"/>
      <c r="AMI9107" s="12"/>
      <c r="AMJ9107" s="12"/>
      <c r="AMK9107" s="12"/>
    </row>
    <row r="9108" spans="1:1025">
      <c r="A9108" s="23">
        <v>3</v>
      </c>
      <c r="B9108" s="23">
        <v>2008</v>
      </c>
      <c r="C9108" s="24">
        <v>-50.844610000000003</v>
      </c>
      <c r="D9108" s="24">
        <v>-63.699060000000003</v>
      </c>
      <c r="E9108" s="24">
        <v>1000</v>
      </c>
      <c r="F9108" s="27">
        <v>0.86</v>
      </c>
      <c r="G9108" s="24" t="s">
        <v>268</v>
      </c>
      <c r="H9108" s="1"/>
      <c r="I9108" s="1"/>
      <c r="AA9108" s="7"/>
      <c r="AB9108" s="7"/>
      <c r="AD9108" s="1"/>
      <c r="AE9108" s="1"/>
      <c r="AG9108" s="7"/>
      <c r="AH9108" s="7"/>
      <c r="AI9108" s="7"/>
      <c r="IU9108" s="11"/>
      <c r="IV9108" s="11"/>
      <c r="IW9108" s="11"/>
      <c r="AMI9108" s="12"/>
      <c r="AMJ9108" s="12"/>
      <c r="AMK9108" s="12"/>
    </row>
    <row r="9109" spans="1:1025">
      <c r="A9109" s="23">
        <v>3</v>
      </c>
      <c r="B9109" s="23">
        <v>2008</v>
      </c>
      <c r="C9109" s="24">
        <v>-50.844610000000003</v>
      </c>
      <c r="D9109" s="24">
        <v>-63.699060000000003</v>
      </c>
      <c r="E9109" s="24">
        <v>749</v>
      </c>
      <c r="F9109" s="27">
        <v>0.21</v>
      </c>
      <c r="G9109" s="24" t="s">
        <v>268</v>
      </c>
      <c r="H9109" s="1"/>
      <c r="I9109" s="1"/>
      <c r="AA9109" s="7"/>
      <c r="AB9109" s="7"/>
      <c r="AD9109" s="1"/>
      <c r="AE9109" s="1"/>
      <c r="AG9109" s="7"/>
      <c r="AH9109" s="7"/>
      <c r="AI9109" s="7"/>
      <c r="IU9109" s="11"/>
      <c r="IV9109" s="11"/>
      <c r="IW9109" s="11"/>
      <c r="AMI9109" s="12"/>
      <c r="AMJ9109" s="12"/>
      <c r="AMK9109" s="12"/>
    </row>
    <row r="9110" spans="1:1025">
      <c r="A9110" s="23">
        <v>3</v>
      </c>
      <c r="B9110" s="23">
        <v>2008</v>
      </c>
      <c r="C9110" s="24">
        <v>-50.844610000000003</v>
      </c>
      <c r="D9110" s="24">
        <v>-63.699060000000003</v>
      </c>
      <c r="E9110" s="24">
        <v>500</v>
      </c>
      <c r="F9110" s="27">
        <v>0.15</v>
      </c>
      <c r="G9110" s="24" t="s">
        <v>268</v>
      </c>
      <c r="H9110" s="1"/>
      <c r="I9110" s="1"/>
      <c r="AA9110" s="7"/>
      <c r="AB9110" s="7"/>
      <c r="AD9110" s="1"/>
      <c r="AE9110" s="1"/>
      <c r="AG9110" s="7"/>
      <c r="AH9110" s="7"/>
      <c r="AI9110" s="7"/>
      <c r="IU9110" s="11"/>
      <c r="IV9110" s="11"/>
      <c r="IW9110" s="11"/>
      <c r="AMI9110" s="12"/>
      <c r="AMJ9110" s="12"/>
      <c r="AMK9110" s="12"/>
    </row>
    <row r="9111" spans="1:1025">
      <c r="A9111" s="23">
        <v>3</v>
      </c>
      <c r="B9111" s="23">
        <v>2008</v>
      </c>
      <c r="C9111" s="24">
        <v>-50.844610000000003</v>
      </c>
      <c r="D9111" s="24">
        <v>-63.699060000000003</v>
      </c>
      <c r="E9111" s="24">
        <v>399</v>
      </c>
      <c r="F9111" s="27">
        <v>0.14000000000000001</v>
      </c>
      <c r="G9111" s="24" t="s">
        <v>268</v>
      </c>
      <c r="H9111" s="1"/>
      <c r="I9111" s="1"/>
      <c r="AA9111" s="7"/>
      <c r="AB9111" s="7"/>
      <c r="AD9111" s="1"/>
      <c r="AE9111" s="1"/>
      <c r="AG9111" s="7"/>
      <c r="AH9111" s="7"/>
      <c r="AI9111" s="7"/>
      <c r="IU9111" s="11"/>
      <c r="IV9111" s="11"/>
      <c r="IW9111" s="11"/>
      <c r="AMI9111" s="12"/>
      <c r="AMJ9111" s="12"/>
      <c r="AMK9111" s="12"/>
    </row>
    <row r="9112" spans="1:1025">
      <c r="A9112" s="23">
        <v>3</v>
      </c>
      <c r="B9112" s="23">
        <v>2008</v>
      </c>
      <c r="C9112" s="24">
        <v>-50.844610000000003</v>
      </c>
      <c r="D9112" s="24">
        <v>-63.699060000000003</v>
      </c>
      <c r="E9112" s="24">
        <v>300</v>
      </c>
      <c r="F9112" s="27">
        <v>0.21</v>
      </c>
      <c r="G9112" s="24" t="s">
        <v>268</v>
      </c>
      <c r="H9112" s="1"/>
      <c r="I9112" s="1"/>
      <c r="AA9112" s="7"/>
      <c r="AB9112" s="7"/>
      <c r="AD9112" s="1"/>
      <c r="AE9112" s="1"/>
      <c r="AG9112" s="7"/>
      <c r="AH9112" s="7"/>
      <c r="AI9112" s="7"/>
      <c r="IU9112" s="11"/>
      <c r="IV9112" s="11"/>
      <c r="IW9112" s="11"/>
      <c r="AMI9112" s="12"/>
      <c r="AMJ9112" s="12"/>
      <c r="AMK9112" s="12"/>
    </row>
    <row r="9113" spans="1:1025">
      <c r="A9113" s="23">
        <v>3</v>
      </c>
      <c r="B9113" s="23">
        <v>2008</v>
      </c>
      <c r="C9113" s="24">
        <v>-50.844610000000003</v>
      </c>
      <c r="D9113" s="24">
        <v>-63.699060000000003</v>
      </c>
      <c r="E9113" s="24">
        <v>200</v>
      </c>
      <c r="F9113" s="27">
        <v>0.09</v>
      </c>
      <c r="G9113" s="24" t="s">
        <v>268</v>
      </c>
      <c r="H9113" s="1"/>
      <c r="I9113" s="1"/>
      <c r="AA9113" s="7"/>
      <c r="AB9113" s="7"/>
      <c r="AD9113" s="1"/>
      <c r="AE9113" s="1"/>
      <c r="AG9113" s="7"/>
      <c r="AH9113" s="7"/>
      <c r="AI9113" s="7"/>
      <c r="IU9113" s="11"/>
      <c r="IV9113" s="11"/>
      <c r="IW9113" s="11"/>
      <c r="AMI9113" s="12"/>
      <c r="AMJ9113" s="12"/>
      <c r="AMK9113" s="12"/>
    </row>
    <row r="9114" spans="1:1025">
      <c r="A9114" s="23">
        <v>3</v>
      </c>
      <c r="B9114" s="23">
        <v>2008</v>
      </c>
      <c r="C9114" s="24">
        <v>-50.844610000000003</v>
      </c>
      <c r="D9114" s="24">
        <v>-63.699060000000003</v>
      </c>
      <c r="E9114" s="24">
        <v>150</v>
      </c>
      <c r="F9114" s="27">
        <v>0.05</v>
      </c>
      <c r="G9114" s="24" t="s">
        <v>268</v>
      </c>
      <c r="H9114" s="1"/>
      <c r="I9114" s="1"/>
      <c r="AA9114" s="7"/>
      <c r="AB9114" s="7"/>
      <c r="AD9114" s="1"/>
      <c r="AE9114" s="1"/>
      <c r="AG9114" s="7"/>
      <c r="AH9114" s="7"/>
      <c r="AI9114" s="7"/>
      <c r="IU9114" s="11"/>
      <c r="IV9114" s="11"/>
      <c r="IW9114" s="11"/>
      <c r="AMI9114" s="12"/>
      <c r="AMJ9114" s="12"/>
      <c r="AMK9114" s="12"/>
    </row>
    <row r="9115" spans="1:1025">
      <c r="A9115" s="23">
        <v>3</v>
      </c>
      <c r="B9115" s="23">
        <v>2008</v>
      </c>
      <c r="C9115" s="24">
        <v>-50.844610000000003</v>
      </c>
      <c r="D9115" s="24">
        <v>-63.699060000000003</v>
      </c>
      <c r="E9115" s="24">
        <v>100</v>
      </c>
      <c r="F9115" s="27">
        <v>0.06</v>
      </c>
      <c r="G9115" s="24" t="s">
        <v>268</v>
      </c>
      <c r="H9115" s="1"/>
      <c r="I9115" s="1"/>
      <c r="AA9115" s="7"/>
      <c r="AB9115" s="7"/>
      <c r="AD9115" s="1"/>
      <c r="AE9115" s="1"/>
      <c r="AG9115" s="7"/>
      <c r="AH9115" s="7"/>
      <c r="AI9115" s="7"/>
      <c r="IU9115" s="11"/>
      <c r="IV9115" s="11"/>
      <c r="IW9115" s="11"/>
      <c r="AMI9115" s="12"/>
      <c r="AMJ9115" s="12"/>
      <c r="AMK9115" s="12"/>
    </row>
    <row r="9116" spans="1:1025">
      <c r="A9116" s="23">
        <v>3</v>
      </c>
      <c r="B9116" s="23">
        <v>2008</v>
      </c>
      <c r="C9116" s="24">
        <v>-50.844610000000003</v>
      </c>
      <c r="D9116" s="24">
        <v>-63.699060000000003</v>
      </c>
      <c r="E9116" s="24">
        <v>74</v>
      </c>
      <c r="F9116" s="27">
        <v>0.02</v>
      </c>
      <c r="G9116" s="24" t="s">
        <v>268</v>
      </c>
      <c r="H9116" s="1"/>
      <c r="I9116" s="1"/>
      <c r="AA9116" s="7"/>
      <c r="AB9116" s="7"/>
      <c r="AD9116" s="1"/>
      <c r="AE9116" s="1"/>
      <c r="AG9116" s="7"/>
      <c r="AH9116" s="7"/>
      <c r="AI9116" s="7"/>
      <c r="IU9116" s="11"/>
      <c r="IV9116" s="11"/>
      <c r="IW9116" s="11"/>
      <c r="AMI9116" s="12"/>
      <c r="AMJ9116" s="12"/>
      <c r="AMK9116" s="12"/>
    </row>
    <row r="9117" spans="1:1025">
      <c r="A9117" s="23">
        <v>3</v>
      </c>
      <c r="B9117" s="23">
        <v>2008</v>
      </c>
      <c r="C9117" s="24">
        <v>-50.844610000000003</v>
      </c>
      <c r="D9117" s="24">
        <v>-63.699060000000003</v>
      </c>
      <c r="E9117" s="24">
        <v>50</v>
      </c>
      <c r="F9117" s="27">
        <v>0.23</v>
      </c>
      <c r="G9117" s="24" t="s">
        <v>268</v>
      </c>
      <c r="H9117" s="1"/>
      <c r="I9117" s="1"/>
      <c r="AA9117" s="7"/>
      <c r="AB9117" s="7"/>
      <c r="AD9117" s="1"/>
      <c r="AE9117" s="1"/>
      <c r="AG9117" s="7"/>
      <c r="AH9117" s="7"/>
      <c r="AI9117" s="7"/>
      <c r="IU9117" s="11"/>
      <c r="IV9117" s="11"/>
      <c r="IW9117" s="11"/>
      <c r="AMI9117" s="12"/>
      <c r="AMJ9117" s="12"/>
      <c r="AMK9117" s="12"/>
    </row>
    <row r="9118" spans="1:1025">
      <c r="A9118" s="23">
        <v>3</v>
      </c>
      <c r="B9118" s="23">
        <v>2008</v>
      </c>
      <c r="C9118" s="24">
        <v>-50.844610000000003</v>
      </c>
      <c r="D9118" s="24">
        <v>-63.699060000000003</v>
      </c>
      <c r="E9118" s="24">
        <v>40</v>
      </c>
      <c r="F9118" s="27">
        <v>0.01</v>
      </c>
      <c r="G9118" s="24" t="s">
        <v>268</v>
      </c>
      <c r="H9118" s="1"/>
      <c r="I9118" s="1"/>
      <c r="AA9118" s="7"/>
      <c r="AB9118" s="7"/>
      <c r="AD9118" s="1"/>
      <c r="AE9118" s="1"/>
      <c r="AG9118" s="7"/>
      <c r="AH9118" s="7"/>
      <c r="AI9118" s="7"/>
      <c r="IU9118" s="11"/>
      <c r="IV9118" s="11"/>
      <c r="IW9118" s="11"/>
      <c r="AMI9118" s="12"/>
      <c r="AMJ9118" s="12"/>
      <c r="AMK9118" s="12"/>
    </row>
    <row r="9119" spans="1:1025">
      <c r="A9119" s="23">
        <v>3</v>
      </c>
      <c r="B9119" s="23">
        <v>2008</v>
      </c>
      <c r="C9119" s="24">
        <v>-50.844610000000003</v>
      </c>
      <c r="D9119" s="24">
        <v>-63.699060000000003</v>
      </c>
      <c r="E9119" s="24">
        <v>24</v>
      </c>
      <c r="F9119" s="27">
        <v>0.01</v>
      </c>
      <c r="G9119" s="24" t="s">
        <v>268</v>
      </c>
      <c r="H9119" s="1"/>
      <c r="I9119" s="1"/>
      <c r="AA9119" s="7"/>
      <c r="AB9119" s="7"/>
      <c r="AD9119" s="1"/>
      <c r="AE9119" s="1"/>
      <c r="AG9119" s="7"/>
      <c r="AH9119" s="7"/>
      <c r="AI9119" s="7"/>
      <c r="IU9119" s="11"/>
      <c r="IV9119" s="11"/>
      <c r="IW9119" s="11"/>
      <c r="AMI9119" s="12"/>
      <c r="AMJ9119" s="12"/>
      <c r="AMK9119" s="12"/>
    </row>
    <row r="9120" spans="1:1025">
      <c r="A9120" s="23">
        <v>3</v>
      </c>
      <c r="B9120" s="23">
        <v>2008</v>
      </c>
      <c r="C9120" s="24">
        <v>-50.844610000000003</v>
      </c>
      <c r="D9120" s="24">
        <v>-63.699060000000003</v>
      </c>
      <c r="E9120" s="24">
        <v>10</v>
      </c>
      <c r="F9120" s="27">
        <v>0.01</v>
      </c>
      <c r="G9120" s="24" t="s">
        <v>268</v>
      </c>
      <c r="H9120" s="1"/>
      <c r="I9120" s="1"/>
      <c r="AA9120" s="7"/>
      <c r="AB9120" s="7"/>
      <c r="AD9120" s="1"/>
      <c r="AE9120" s="1"/>
      <c r="AG9120" s="7"/>
      <c r="AH9120" s="7"/>
      <c r="AI9120" s="7"/>
      <c r="IU9120" s="11"/>
      <c r="IV9120" s="11"/>
      <c r="IW9120" s="11"/>
      <c r="AMI9120" s="12"/>
      <c r="AMJ9120" s="12"/>
      <c r="AMK9120" s="12"/>
    </row>
    <row r="9121" spans="1:1025">
      <c r="A9121" s="23">
        <v>3</v>
      </c>
      <c r="B9121" s="23">
        <v>2008</v>
      </c>
      <c r="C9121" s="24">
        <v>-52.847299999999997</v>
      </c>
      <c r="D9121" s="24">
        <v>-63.353700000000003</v>
      </c>
      <c r="E9121" s="24">
        <v>425</v>
      </c>
      <c r="F9121" s="27">
        <v>0.64</v>
      </c>
      <c r="G9121" s="24" t="s">
        <v>268</v>
      </c>
      <c r="H9121" s="1"/>
      <c r="I9121" s="1"/>
      <c r="AA9121" s="7"/>
      <c r="AB9121" s="7"/>
      <c r="AD9121" s="1"/>
      <c r="AE9121" s="1"/>
      <c r="AG9121" s="7"/>
      <c r="AH9121" s="7"/>
      <c r="AI9121" s="7"/>
      <c r="IU9121" s="11"/>
      <c r="IV9121" s="11"/>
      <c r="IW9121" s="11"/>
      <c r="AMI9121" s="12"/>
      <c r="AMJ9121" s="12"/>
      <c r="AMK9121" s="12"/>
    </row>
    <row r="9122" spans="1:1025">
      <c r="A9122" s="23">
        <v>3</v>
      </c>
      <c r="B9122" s="23">
        <v>2008</v>
      </c>
      <c r="C9122" s="24">
        <v>-52.847299999999997</v>
      </c>
      <c r="D9122" s="24">
        <v>-63.353700000000003</v>
      </c>
      <c r="E9122" s="24">
        <v>414</v>
      </c>
      <c r="F9122" s="27">
        <v>0.69</v>
      </c>
      <c r="G9122" s="24" t="s">
        <v>268</v>
      </c>
      <c r="H9122" s="1"/>
      <c r="I9122" s="1"/>
      <c r="AA9122" s="7"/>
      <c r="AB9122" s="7"/>
      <c r="AD9122" s="1"/>
      <c r="AE9122" s="1"/>
      <c r="AG9122" s="7"/>
      <c r="AH9122" s="7"/>
      <c r="AI9122" s="7"/>
      <c r="IU9122" s="11"/>
      <c r="IV9122" s="11"/>
      <c r="IW9122" s="11"/>
      <c r="AMI9122" s="12"/>
      <c r="AMJ9122" s="12"/>
      <c r="AMK9122" s="12"/>
    </row>
    <row r="9123" spans="1:1025">
      <c r="A9123" s="23">
        <v>3</v>
      </c>
      <c r="B9123" s="23">
        <v>2008</v>
      </c>
      <c r="C9123" s="24">
        <v>-52.847299999999997</v>
      </c>
      <c r="D9123" s="24">
        <v>-63.353700000000003</v>
      </c>
      <c r="E9123" s="24">
        <v>404</v>
      </c>
      <c r="F9123" s="27">
        <v>0.65</v>
      </c>
      <c r="G9123" s="24" t="s">
        <v>268</v>
      </c>
      <c r="H9123" s="1"/>
      <c r="I9123" s="1"/>
      <c r="AA9123" s="7"/>
      <c r="AB9123" s="7"/>
      <c r="AD9123" s="1"/>
      <c r="AE9123" s="1"/>
      <c r="AG9123" s="7"/>
      <c r="AH9123" s="7"/>
      <c r="AI9123" s="7"/>
      <c r="IU9123" s="11"/>
      <c r="IV9123" s="11"/>
      <c r="IW9123" s="11"/>
      <c r="AMI9123" s="12"/>
      <c r="AMJ9123" s="12"/>
      <c r="AMK9123" s="12"/>
    </row>
    <row r="9124" spans="1:1025">
      <c r="A9124" s="23">
        <v>3</v>
      </c>
      <c r="B9124" s="23">
        <v>2008</v>
      </c>
      <c r="C9124" s="24">
        <v>-52.847299999999997</v>
      </c>
      <c r="D9124" s="24">
        <v>-63.353700000000003</v>
      </c>
      <c r="E9124" s="24">
        <v>395</v>
      </c>
      <c r="F9124" s="27">
        <v>0.69</v>
      </c>
      <c r="G9124" s="24" t="s">
        <v>268</v>
      </c>
      <c r="H9124" s="1"/>
      <c r="I9124" s="1"/>
      <c r="AA9124" s="7"/>
      <c r="AB9124" s="7"/>
      <c r="AD9124" s="1"/>
      <c r="AE9124" s="1"/>
      <c r="AG9124" s="7"/>
      <c r="AH9124" s="7"/>
      <c r="AI9124" s="7"/>
      <c r="IU9124" s="11"/>
      <c r="IV9124" s="11"/>
      <c r="IW9124" s="11"/>
      <c r="AMI9124" s="12"/>
      <c r="AMJ9124" s="12"/>
      <c r="AMK9124" s="12"/>
    </row>
    <row r="9125" spans="1:1025">
      <c r="A9125" s="23">
        <v>3</v>
      </c>
      <c r="B9125" s="23">
        <v>2008</v>
      </c>
      <c r="C9125" s="24">
        <v>-52.847299999999997</v>
      </c>
      <c r="D9125" s="24">
        <v>-63.353700000000003</v>
      </c>
      <c r="E9125" s="24">
        <v>385</v>
      </c>
      <c r="F9125" s="27">
        <v>0.72</v>
      </c>
      <c r="G9125" s="24" t="s">
        <v>268</v>
      </c>
      <c r="H9125" s="1"/>
      <c r="I9125" s="1"/>
      <c r="AA9125" s="7"/>
      <c r="AB9125" s="7"/>
      <c r="AD9125" s="1"/>
      <c r="AE9125" s="1"/>
      <c r="AG9125" s="7"/>
      <c r="AH9125" s="7"/>
      <c r="AI9125" s="7"/>
      <c r="IU9125" s="11"/>
      <c r="IV9125" s="11"/>
      <c r="IW9125" s="11"/>
      <c r="AMI9125" s="12"/>
      <c r="AMJ9125" s="12"/>
      <c r="AMK9125" s="12"/>
    </row>
    <row r="9126" spans="1:1025">
      <c r="A9126" s="23">
        <v>3</v>
      </c>
      <c r="B9126" s="23">
        <v>2008</v>
      </c>
      <c r="C9126" s="24">
        <v>-52.847299999999997</v>
      </c>
      <c r="D9126" s="24">
        <v>-63.353700000000003</v>
      </c>
      <c r="E9126" s="24">
        <v>375</v>
      </c>
      <c r="F9126" s="27">
        <v>0.77</v>
      </c>
      <c r="G9126" s="24" t="s">
        <v>268</v>
      </c>
      <c r="H9126" s="1"/>
      <c r="I9126" s="1"/>
      <c r="AA9126" s="7"/>
      <c r="AB9126" s="7"/>
      <c r="AD9126" s="1"/>
      <c r="AE9126" s="1"/>
      <c r="AG9126" s="7"/>
      <c r="AH9126" s="7"/>
      <c r="AI9126" s="7"/>
      <c r="IU9126" s="11"/>
      <c r="IV9126" s="11"/>
      <c r="IW9126" s="11"/>
      <c r="AMI9126" s="12"/>
      <c r="AMJ9126" s="12"/>
      <c r="AMK9126" s="12"/>
    </row>
    <row r="9127" spans="1:1025">
      <c r="A9127" s="23">
        <v>3</v>
      </c>
      <c r="B9127" s="23">
        <v>2008</v>
      </c>
      <c r="C9127" s="24">
        <v>-52.847299999999997</v>
      </c>
      <c r="D9127" s="24">
        <v>-63.353700000000003</v>
      </c>
      <c r="E9127" s="24">
        <v>365</v>
      </c>
      <c r="F9127" s="27">
        <v>0.81</v>
      </c>
      <c r="G9127" s="24" t="s">
        <v>268</v>
      </c>
      <c r="H9127" s="1"/>
      <c r="I9127" s="1"/>
      <c r="AA9127" s="7"/>
      <c r="AB9127" s="7"/>
      <c r="AD9127" s="1"/>
      <c r="AE9127" s="1"/>
      <c r="AG9127" s="7"/>
      <c r="AH9127" s="7"/>
      <c r="AI9127" s="7"/>
      <c r="IU9127" s="11"/>
      <c r="IV9127" s="11"/>
      <c r="IW9127" s="11"/>
      <c r="AMI9127" s="12"/>
      <c r="AMJ9127" s="12"/>
      <c r="AMK9127" s="12"/>
    </row>
    <row r="9128" spans="1:1025">
      <c r="A9128" s="23">
        <v>3</v>
      </c>
      <c r="B9128" s="23">
        <v>2008</v>
      </c>
      <c r="C9128" s="24">
        <v>-52.847299999999997</v>
      </c>
      <c r="D9128" s="24">
        <v>-63.353700000000003</v>
      </c>
      <c r="E9128" s="24">
        <v>355</v>
      </c>
      <c r="F9128" s="27">
        <v>0.66</v>
      </c>
      <c r="G9128" s="24" t="s">
        <v>268</v>
      </c>
      <c r="H9128" s="1"/>
      <c r="I9128" s="1"/>
      <c r="AA9128" s="7"/>
      <c r="AB9128" s="7"/>
      <c r="AD9128" s="1"/>
      <c r="AE9128" s="1"/>
      <c r="AG9128" s="7"/>
      <c r="AH9128" s="7"/>
      <c r="AI9128" s="7"/>
      <c r="IU9128" s="11"/>
      <c r="IV9128" s="11"/>
      <c r="IW9128" s="11"/>
      <c r="AMI9128" s="12"/>
      <c r="AMJ9128" s="12"/>
      <c r="AMK9128" s="12"/>
    </row>
    <row r="9129" spans="1:1025">
      <c r="A9129" s="23">
        <v>3</v>
      </c>
      <c r="B9129" s="23">
        <v>2008</v>
      </c>
      <c r="C9129" s="24">
        <v>-52.847299999999997</v>
      </c>
      <c r="D9129" s="24">
        <v>-63.353700000000003</v>
      </c>
      <c r="E9129" s="24">
        <v>345</v>
      </c>
      <c r="F9129" s="27">
        <v>0.59</v>
      </c>
      <c r="G9129" s="24" t="s">
        <v>268</v>
      </c>
      <c r="H9129" s="1"/>
      <c r="I9129" s="1"/>
      <c r="AA9129" s="7"/>
      <c r="AB9129" s="7"/>
      <c r="AD9129" s="1"/>
      <c r="AE9129" s="1"/>
      <c r="AG9129" s="7"/>
      <c r="AH9129" s="7"/>
      <c r="AI9129" s="7"/>
      <c r="IU9129" s="11"/>
      <c r="IV9129" s="11"/>
      <c r="IW9129" s="11"/>
      <c r="AMI9129" s="12"/>
      <c r="AMJ9129" s="12"/>
      <c r="AMK9129" s="12"/>
    </row>
    <row r="9130" spans="1:1025">
      <c r="A9130" s="23">
        <v>3</v>
      </c>
      <c r="B9130" s="23">
        <v>2008</v>
      </c>
      <c r="C9130" s="24">
        <v>-52.847299999999997</v>
      </c>
      <c r="D9130" s="24">
        <v>-63.353700000000003</v>
      </c>
      <c r="E9130" s="24">
        <v>335</v>
      </c>
      <c r="F9130" s="27">
        <v>0.62</v>
      </c>
      <c r="G9130" s="24" t="s">
        <v>268</v>
      </c>
      <c r="H9130" s="1"/>
      <c r="I9130" s="1"/>
      <c r="AA9130" s="7"/>
      <c r="AB9130" s="7"/>
      <c r="AD9130" s="1"/>
      <c r="AE9130" s="1"/>
      <c r="AG9130" s="7"/>
      <c r="AH9130" s="7"/>
      <c r="AI9130" s="7"/>
      <c r="IU9130" s="11"/>
      <c r="IV9130" s="11"/>
      <c r="IW9130" s="11"/>
      <c r="AMI9130" s="12"/>
      <c r="AMJ9130" s="12"/>
      <c r="AMK9130" s="12"/>
    </row>
    <row r="9131" spans="1:1025">
      <c r="A9131" s="23">
        <v>3</v>
      </c>
      <c r="B9131" s="23">
        <v>2008</v>
      </c>
      <c r="C9131" s="24">
        <v>-52.847299999999997</v>
      </c>
      <c r="D9131" s="24">
        <v>-63.353700000000003</v>
      </c>
      <c r="E9131" s="24">
        <v>300</v>
      </c>
      <c r="F9131" s="27">
        <v>0.58000000000000096</v>
      </c>
      <c r="G9131" s="24" t="s">
        <v>268</v>
      </c>
      <c r="H9131" s="1"/>
      <c r="I9131" s="1"/>
      <c r="AA9131" s="7"/>
      <c r="AB9131" s="7"/>
      <c r="AD9131" s="1"/>
      <c r="AE9131" s="1"/>
      <c r="AG9131" s="7"/>
      <c r="AH9131" s="7"/>
      <c r="AI9131" s="7"/>
      <c r="IU9131" s="11"/>
      <c r="IV9131" s="11"/>
      <c r="IW9131" s="11"/>
      <c r="AMI9131" s="12"/>
      <c r="AMJ9131" s="12"/>
      <c r="AMK9131" s="12"/>
    </row>
    <row r="9132" spans="1:1025">
      <c r="A9132" s="23">
        <v>3</v>
      </c>
      <c r="B9132" s="23">
        <v>2008</v>
      </c>
      <c r="C9132" s="24">
        <v>-52.847299999999997</v>
      </c>
      <c r="D9132" s="24">
        <v>-63.353700000000003</v>
      </c>
      <c r="E9132" s="24">
        <v>274</v>
      </c>
      <c r="F9132" s="27">
        <v>0.6</v>
      </c>
      <c r="G9132" s="24" t="s">
        <v>268</v>
      </c>
      <c r="H9132" s="1"/>
      <c r="I9132" s="1"/>
      <c r="AA9132" s="7"/>
      <c r="AB9132" s="7"/>
      <c r="AD9132" s="1"/>
      <c r="AE9132" s="1"/>
      <c r="AG9132" s="7"/>
      <c r="AH9132" s="7"/>
      <c r="AI9132" s="7"/>
      <c r="IU9132" s="11"/>
      <c r="IV9132" s="11"/>
      <c r="IW9132" s="11"/>
      <c r="AMI9132" s="12"/>
      <c r="AMJ9132" s="12"/>
      <c r="AMK9132" s="12"/>
    </row>
    <row r="9133" spans="1:1025">
      <c r="A9133" s="23">
        <v>3</v>
      </c>
      <c r="B9133" s="23">
        <v>2008</v>
      </c>
      <c r="C9133" s="24">
        <v>-52.847299999999997</v>
      </c>
      <c r="D9133" s="24">
        <v>-63.353700000000003</v>
      </c>
      <c r="E9133" s="24">
        <v>250</v>
      </c>
      <c r="F9133" s="27">
        <v>0.6</v>
      </c>
      <c r="G9133" s="24" t="s">
        <v>268</v>
      </c>
      <c r="H9133" s="1"/>
      <c r="I9133" s="1"/>
      <c r="AA9133" s="7"/>
      <c r="AB9133" s="7"/>
      <c r="AD9133" s="1"/>
      <c r="AE9133" s="1"/>
      <c r="AG9133" s="7"/>
      <c r="AH9133" s="7"/>
      <c r="AI9133" s="7"/>
      <c r="IU9133" s="11"/>
      <c r="IV9133" s="11"/>
      <c r="IW9133" s="11"/>
      <c r="AMI9133" s="12"/>
      <c r="AMJ9133" s="12"/>
      <c r="AMK9133" s="12"/>
    </row>
    <row r="9134" spans="1:1025">
      <c r="A9134" s="23">
        <v>3</v>
      </c>
      <c r="B9134" s="23">
        <v>2008</v>
      </c>
      <c r="C9134" s="24">
        <v>-52.847299999999997</v>
      </c>
      <c r="D9134" s="24">
        <v>-63.353700000000003</v>
      </c>
      <c r="E9134" s="24">
        <v>222</v>
      </c>
      <c r="F9134" s="27">
        <v>0.56000000000000105</v>
      </c>
      <c r="G9134" s="24" t="s">
        <v>268</v>
      </c>
      <c r="H9134" s="1"/>
      <c r="I9134" s="1"/>
      <c r="AA9134" s="7"/>
      <c r="AB9134" s="7"/>
      <c r="AD9134" s="1"/>
      <c r="AE9134" s="1"/>
      <c r="AG9134" s="7"/>
      <c r="AH9134" s="7"/>
      <c r="AI9134" s="7"/>
      <c r="IU9134" s="11"/>
      <c r="IV9134" s="11"/>
      <c r="IW9134" s="11"/>
      <c r="AMI9134" s="12"/>
      <c r="AMJ9134" s="12"/>
      <c r="AMK9134" s="12"/>
    </row>
    <row r="9135" spans="1:1025">
      <c r="A9135" s="23">
        <v>3</v>
      </c>
      <c r="B9135" s="23">
        <v>2008</v>
      </c>
      <c r="C9135" s="24">
        <v>-52.847299999999997</v>
      </c>
      <c r="D9135" s="24">
        <v>-63.353700000000003</v>
      </c>
      <c r="E9135" s="24">
        <v>200</v>
      </c>
      <c r="F9135" s="27">
        <v>0.35</v>
      </c>
      <c r="G9135" s="24" t="s">
        <v>268</v>
      </c>
      <c r="H9135" s="1"/>
      <c r="I9135" s="1"/>
      <c r="AA9135" s="7"/>
      <c r="AB9135" s="7"/>
      <c r="AD9135" s="1"/>
      <c r="AE9135" s="1"/>
      <c r="AG9135" s="7"/>
      <c r="AH9135" s="7"/>
      <c r="AI9135" s="7"/>
      <c r="IU9135" s="11"/>
      <c r="IV9135" s="11"/>
      <c r="IW9135" s="11"/>
      <c r="AMI9135" s="12"/>
      <c r="AMJ9135" s="12"/>
      <c r="AMK9135" s="12"/>
    </row>
    <row r="9136" spans="1:1025">
      <c r="A9136" s="23">
        <v>3</v>
      </c>
      <c r="B9136" s="23">
        <v>2008</v>
      </c>
      <c r="C9136" s="24">
        <v>-52.847299999999997</v>
      </c>
      <c r="D9136" s="24">
        <v>-63.353700000000003</v>
      </c>
      <c r="E9136" s="24">
        <v>175</v>
      </c>
      <c r="F9136" s="27">
        <v>0.12</v>
      </c>
      <c r="G9136" s="24" t="s">
        <v>268</v>
      </c>
      <c r="H9136" s="1"/>
      <c r="I9136" s="1"/>
      <c r="AA9136" s="7"/>
      <c r="AB9136" s="7"/>
      <c r="AD9136" s="1"/>
      <c r="AE9136" s="1"/>
      <c r="AG9136" s="7"/>
      <c r="AH9136" s="7"/>
      <c r="AI9136" s="7"/>
      <c r="IU9136" s="11"/>
      <c r="IV9136" s="11"/>
      <c r="IW9136" s="11"/>
      <c r="AMI9136" s="12"/>
      <c r="AMJ9136" s="12"/>
      <c r="AMK9136" s="12"/>
    </row>
    <row r="9137" spans="1:1025">
      <c r="A9137" s="23">
        <v>3</v>
      </c>
      <c r="B9137" s="23">
        <v>2008</v>
      </c>
      <c r="C9137" s="24">
        <v>-52.847299999999997</v>
      </c>
      <c r="D9137" s="24">
        <v>-63.353700000000003</v>
      </c>
      <c r="E9137" s="24">
        <v>150</v>
      </c>
      <c r="F9137" s="27">
        <v>0.57000000000000095</v>
      </c>
      <c r="G9137" s="24" t="s">
        <v>268</v>
      </c>
      <c r="H9137" s="1"/>
      <c r="I9137" s="1"/>
      <c r="AA9137" s="7"/>
      <c r="AB9137" s="7"/>
      <c r="AD9137" s="1"/>
      <c r="AE9137" s="1"/>
      <c r="AG9137" s="7"/>
      <c r="AH9137" s="7"/>
      <c r="AI9137" s="7"/>
      <c r="IU9137" s="11"/>
      <c r="IV9137" s="11"/>
      <c r="IW9137" s="11"/>
      <c r="AMI9137" s="12"/>
      <c r="AMJ9137" s="12"/>
      <c r="AMK9137" s="12"/>
    </row>
    <row r="9138" spans="1:1025">
      <c r="A9138" s="23">
        <v>3</v>
      </c>
      <c r="B9138" s="23">
        <v>2008</v>
      </c>
      <c r="C9138" s="24">
        <v>-52.847299999999997</v>
      </c>
      <c r="D9138" s="24">
        <v>-63.353700000000003</v>
      </c>
      <c r="E9138" s="24">
        <v>125</v>
      </c>
      <c r="F9138" s="27">
        <v>0.74</v>
      </c>
      <c r="G9138" s="24" t="s">
        <v>268</v>
      </c>
      <c r="H9138" s="1"/>
      <c r="I9138" s="1"/>
      <c r="AA9138" s="7"/>
      <c r="AB9138" s="7"/>
      <c r="AD9138" s="1"/>
      <c r="AE9138" s="1"/>
      <c r="AG9138" s="7"/>
      <c r="AH9138" s="7"/>
      <c r="AI9138" s="7"/>
      <c r="IU9138" s="11"/>
      <c r="IV9138" s="11"/>
      <c r="IW9138" s="11"/>
      <c r="AMI9138" s="12"/>
      <c r="AMJ9138" s="12"/>
      <c r="AMK9138" s="12"/>
    </row>
    <row r="9139" spans="1:1025">
      <c r="A9139" s="23">
        <v>3</v>
      </c>
      <c r="B9139" s="23">
        <v>2008</v>
      </c>
      <c r="C9139" s="24">
        <v>-52.847299999999997</v>
      </c>
      <c r="D9139" s="24">
        <v>-63.353700000000003</v>
      </c>
      <c r="E9139" s="24">
        <v>100</v>
      </c>
      <c r="F9139" s="27">
        <v>0.52</v>
      </c>
      <c r="G9139" s="24" t="s">
        <v>268</v>
      </c>
      <c r="H9139" s="1"/>
      <c r="I9139" s="1"/>
      <c r="AA9139" s="7"/>
      <c r="AB9139" s="7"/>
      <c r="AD9139" s="1"/>
      <c r="AE9139" s="1"/>
      <c r="AG9139" s="7"/>
      <c r="AH9139" s="7"/>
      <c r="AI9139" s="7"/>
      <c r="IU9139" s="11"/>
      <c r="IV9139" s="11"/>
      <c r="IW9139" s="11"/>
      <c r="AMI9139" s="12"/>
      <c r="AMJ9139" s="12"/>
      <c r="AMK9139" s="12"/>
    </row>
    <row r="9140" spans="1:1025">
      <c r="A9140" s="23">
        <v>3</v>
      </c>
      <c r="B9140" s="23">
        <v>2008</v>
      </c>
      <c r="C9140" s="24">
        <v>-52.847299999999997</v>
      </c>
      <c r="D9140" s="24">
        <v>-63.353700000000003</v>
      </c>
      <c r="E9140" s="24">
        <v>75</v>
      </c>
      <c r="F9140" s="27">
        <v>0.24</v>
      </c>
      <c r="G9140" s="24" t="s">
        <v>268</v>
      </c>
      <c r="H9140" s="1"/>
      <c r="I9140" s="1"/>
      <c r="AA9140" s="7"/>
      <c r="AB9140" s="7"/>
      <c r="AD9140" s="1"/>
      <c r="AE9140" s="1"/>
      <c r="AG9140" s="7"/>
      <c r="AH9140" s="7"/>
      <c r="AI9140" s="7"/>
      <c r="IU9140" s="11"/>
      <c r="IV9140" s="11"/>
      <c r="IW9140" s="11"/>
      <c r="AMI9140" s="12"/>
      <c r="AMJ9140" s="12"/>
      <c r="AMK9140" s="12"/>
    </row>
    <row r="9141" spans="1:1025">
      <c r="A9141" s="23">
        <v>3</v>
      </c>
      <c r="B9141" s="23">
        <v>2008</v>
      </c>
      <c r="C9141" s="24">
        <v>-52.847299999999997</v>
      </c>
      <c r="D9141" s="24">
        <v>-63.353700000000003</v>
      </c>
      <c r="E9141" s="24">
        <v>50</v>
      </c>
      <c r="F9141" s="27">
        <v>0.11</v>
      </c>
      <c r="G9141" s="24" t="s">
        <v>268</v>
      </c>
      <c r="H9141" s="1"/>
      <c r="I9141" s="1"/>
      <c r="AA9141" s="7"/>
      <c r="AB9141" s="7"/>
      <c r="AD9141" s="1"/>
      <c r="AE9141" s="1"/>
      <c r="AG9141" s="7"/>
      <c r="AH9141" s="7"/>
      <c r="AI9141" s="7"/>
      <c r="IU9141" s="11"/>
      <c r="IV9141" s="11"/>
      <c r="IW9141" s="11"/>
      <c r="AMI9141" s="12"/>
      <c r="AMJ9141" s="12"/>
      <c r="AMK9141" s="12"/>
    </row>
    <row r="9142" spans="1:1025">
      <c r="A9142" s="23">
        <v>3</v>
      </c>
      <c r="B9142" s="23">
        <v>2008</v>
      </c>
      <c r="C9142" s="24">
        <v>-52.847299999999997</v>
      </c>
      <c r="D9142" s="24">
        <v>-63.353700000000003</v>
      </c>
      <c r="E9142" s="24">
        <v>30</v>
      </c>
      <c r="F9142" s="27">
        <v>0.08</v>
      </c>
      <c r="G9142" s="24" t="s">
        <v>268</v>
      </c>
      <c r="H9142" s="1"/>
      <c r="I9142" s="1"/>
      <c r="AA9142" s="7"/>
      <c r="AB9142" s="7"/>
      <c r="AD9142" s="1"/>
      <c r="AE9142" s="1"/>
      <c r="AG9142" s="7"/>
      <c r="AH9142" s="7"/>
      <c r="AI9142" s="7"/>
      <c r="IU9142" s="11"/>
      <c r="IV9142" s="11"/>
      <c r="IW9142" s="11"/>
      <c r="AMI9142" s="12"/>
      <c r="AMJ9142" s="12"/>
      <c r="AMK9142" s="12"/>
    </row>
    <row r="9143" spans="1:1025">
      <c r="A9143" s="23">
        <v>4</v>
      </c>
      <c r="B9143" s="23">
        <v>2008</v>
      </c>
      <c r="C9143" s="24">
        <v>-53.830170000000003</v>
      </c>
      <c r="D9143" s="24">
        <v>-60.62679</v>
      </c>
      <c r="E9143" s="24">
        <v>898</v>
      </c>
      <c r="F9143" s="27">
        <v>1.04</v>
      </c>
      <c r="G9143" s="24" t="s">
        <v>268</v>
      </c>
      <c r="H9143" s="1"/>
      <c r="I9143" s="1"/>
      <c r="AA9143" s="7"/>
      <c r="AB9143" s="7"/>
      <c r="AD9143" s="1"/>
      <c r="AE9143" s="1"/>
      <c r="AG9143" s="7"/>
      <c r="AH9143" s="7"/>
      <c r="AI9143" s="7"/>
      <c r="IU9143" s="11"/>
      <c r="IV9143" s="11"/>
      <c r="IW9143" s="11"/>
      <c r="AMI9143" s="12"/>
      <c r="AMJ9143" s="12"/>
      <c r="AMK9143" s="12"/>
    </row>
    <row r="9144" spans="1:1025">
      <c r="A9144" s="23">
        <v>4</v>
      </c>
      <c r="B9144" s="23">
        <v>2008</v>
      </c>
      <c r="C9144" s="24">
        <v>-53.830170000000003</v>
      </c>
      <c r="D9144" s="24">
        <v>-60.62679</v>
      </c>
      <c r="E9144" s="24">
        <v>750</v>
      </c>
      <c r="F9144" s="27">
        <v>0.87</v>
      </c>
      <c r="G9144" s="24" t="s">
        <v>268</v>
      </c>
      <c r="H9144" s="1"/>
      <c r="I9144" s="1"/>
      <c r="AA9144" s="7"/>
      <c r="AB9144" s="7"/>
      <c r="AD9144" s="1"/>
      <c r="AE9144" s="1"/>
      <c r="AG9144" s="7"/>
      <c r="AH9144" s="7"/>
      <c r="AI9144" s="7"/>
      <c r="IU9144" s="11"/>
      <c r="IV9144" s="11"/>
      <c r="IW9144" s="11"/>
      <c r="AMI9144" s="12"/>
      <c r="AMJ9144" s="12"/>
      <c r="AMK9144" s="12"/>
    </row>
    <row r="9145" spans="1:1025">
      <c r="A9145" s="23">
        <v>4</v>
      </c>
      <c r="B9145" s="23">
        <v>2008</v>
      </c>
      <c r="C9145" s="24">
        <v>-53.830170000000003</v>
      </c>
      <c r="D9145" s="24">
        <v>-60.62679</v>
      </c>
      <c r="E9145" s="24">
        <v>582</v>
      </c>
      <c r="F9145" s="27">
        <v>1.36</v>
      </c>
      <c r="G9145" s="24" t="s">
        <v>268</v>
      </c>
      <c r="H9145" s="1"/>
      <c r="I9145" s="1"/>
      <c r="AA9145" s="7"/>
      <c r="AB9145" s="7"/>
      <c r="AD9145" s="1"/>
      <c r="AE9145" s="1"/>
      <c r="AG9145" s="7"/>
      <c r="AH9145" s="7"/>
      <c r="AI9145" s="7"/>
      <c r="IU9145" s="11"/>
      <c r="IV9145" s="11"/>
      <c r="IW9145" s="11"/>
      <c r="AMI9145" s="12"/>
      <c r="AMJ9145" s="12"/>
      <c r="AMK9145" s="12"/>
    </row>
    <row r="9146" spans="1:1025">
      <c r="A9146" s="23">
        <v>4</v>
      </c>
      <c r="B9146" s="23">
        <v>2008</v>
      </c>
      <c r="C9146" s="24">
        <v>-53.830170000000003</v>
      </c>
      <c r="D9146" s="24">
        <v>-60.62679</v>
      </c>
      <c r="E9146" s="24">
        <v>551</v>
      </c>
      <c r="F9146" s="27">
        <v>0.91</v>
      </c>
      <c r="G9146" s="24" t="s">
        <v>268</v>
      </c>
      <c r="H9146" s="1"/>
      <c r="I9146" s="1"/>
      <c r="AA9146" s="7"/>
      <c r="AB9146" s="7"/>
      <c r="AD9146" s="1"/>
      <c r="AE9146" s="1"/>
      <c r="AG9146" s="7"/>
      <c r="AH9146" s="7"/>
      <c r="AI9146" s="7"/>
      <c r="IU9146" s="11"/>
      <c r="IV9146" s="11"/>
      <c r="IW9146" s="11"/>
      <c r="AMI9146" s="12"/>
      <c r="AMJ9146" s="12"/>
      <c r="AMK9146" s="12"/>
    </row>
    <row r="9147" spans="1:1025">
      <c r="A9147" s="23">
        <v>4</v>
      </c>
      <c r="B9147" s="23">
        <v>2008</v>
      </c>
      <c r="C9147" s="24">
        <v>-53.830170000000003</v>
      </c>
      <c r="D9147" s="24">
        <v>-60.62679</v>
      </c>
      <c r="E9147" s="24">
        <v>501</v>
      </c>
      <c r="F9147" s="27">
        <v>0.91</v>
      </c>
      <c r="G9147" s="24" t="s">
        <v>268</v>
      </c>
      <c r="H9147" s="1"/>
      <c r="I9147" s="1"/>
      <c r="AA9147" s="7"/>
      <c r="AB9147" s="7"/>
      <c r="AD9147" s="1"/>
      <c r="AE9147" s="1"/>
      <c r="AG9147" s="7"/>
      <c r="AH9147" s="7"/>
      <c r="AI9147" s="7"/>
      <c r="IU9147" s="11"/>
      <c r="IV9147" s="11"/>
      <c r="IW9147" s="11"/>
      <c r="AMI9147" s="12"/>
      <c r="AMJ9147" s="12"/>
      <c r="AMK9147" s="12"/>
    </row>
    <row r="9148" spans="1:1025">
      <c r="A9148" s="23">
        <v>4</v>
      </c>
      <c r="B9148" s="23">
        <v>2008</v>
      </c>
      <c r="C9148" s="24">
        <v>-53.830170000000003</v>
      </c>
      <c r="D9148" s="24">
        <v>-60.62679</v>
      </c>
      <c r="E9148" s="24">
        <v>447</v>
      </c>
      <c r="F9148" s="27">
        <v>1.75</v>
      </c>
      <c r="G9148" s="24" t="s">
        <v>268</v>
      </c>
      <c r="H9148" s="1"/>
      <c r="I9148" s="1"/>
      <c r="AA9148" s="7"/>
      <c r="AB9148" s="7"/>
      <c r="AD9148" s="1"/>
      <c r="AE9148" s="1"/>
      <c r="AG9148" s="7"/>
      <c r="AH9148" s="7"/>
      <c r="AI9148" s="7"/>
      <c r="IU9148" s="11"/>
      <c r="IV9148" s="11"/>
      <c r="IW9148" s="11"/>
      <c r="AMI9148" s="12"/>
      <c r="AMJ9148" s="12"/>
      <c r="AMK9148" s="12"/>
    </row>
    <row r="9149" spans="1:1025">
      <c r="A9149" s="23">
        <v>4</v>
      </c>
      <c r="B9149" s="23">
        <v>2008</v>
      </c>
      <c r="C9149" s="24">
        <v>-53.830170000000003</v>
      </c>
      <c r="D9149" s="24">
        <v>-60.62679</v>
      </c>
      <c r="E9149" s="24">
        <v>401</v>
      </c>
      <c r="F9149" s="27">
        <v>1.4</v>
      </c>
      <c r="G9149" s="24" t="s">
        <v>268</v>
      </c>
      <c r="H9149" s="1"/>
      <c r="I9149" s="1"/>
      <c r="AA9149" s="7"/>
      <c r="AB9149" s="7"/>
      <c r="AD9149" s="1"/>
      <c r="AE9149" s="1"/>
      <c r="AG9149" s="7"/>
      <c r="AH9149" s="7"/>
      <c r="AI9149" s="7"/>
      <c r="IU9149" s="11"/>
      <c r="IV9149" s="11"/>
      <c r="IW9149" s="11"/>
      <c r="AMI9149" s="12"/>
      <c r="AMJ9149" s="12"/>
      <c r="AMK9149" s="12"/>
    </row>
    <row r="9150" spans="1:1025">
      <c r="A9150" s="23">
        <v>4</v>
      </c>
      <c r="B9150" s="23">
        <v>2008</v>
      </c>
      <c r="C9150" s="24">
        <v>-53.830170000000003</v>
      </c>
      <c r="D9150" s="24">
        <v>-60.62679</v>
      </c>
      <c r="E9150" s="24">
        <v>354</v>
      </c>
      <c r="F9150" s="27">
        <v>1.63</v>
      </c>
      <c r="G9150" s="24" t="s">
        <v>268</v>
      </c>
      <c r="H9150" s="1"/>
      <c r="I9150" s="1"/>
      <c r="AA9150" s="7"/>
      <c r="AB9150" s="7"/>
      <c r="AD9150" s="1"/>
      <c r="AE9150" s="1"/>
      <c r="AG9150" s="7"/>
      <c r="AH9150" s="7"/>
      <c r="AI9150" s="7"/>
      <c r="IU9150" s="11"/>
      <c r="IV9150" s="11"/>
      <c r="IW9150" s="11"/>
      <c r="AMI9150" s="12"/>
      <c r="AMJ9150" s="12"/>
      <c r="AMK9150" s="12"/>
    </row>
    <row r="9151" spans="1:1025">
      <c r="A9151" s="23">
        <v>4</v>
      </c>
      <c r="B9151" s="23">
        <v>2008</v>
      </c>
      <c r="C9151" s="24">
        <v>-53.830170000000003</v>
      </c>
      <c r="D9151" s="24">
        <v>-60.62679</v>
      </c>
      <c r="E9151" s="24">
        <v>300</v>
      </c>
      <c r="F9151" s="27">
        <v>1.49</v>
      </c>
      <c r="G9151" s="24" t="s">
        <v>268</v>
      </c>
      <c r="H9151" s="1"/>
      <c r="I9151" s="1"/>
      <c r="AA9151" s="7"/>
      <c r="AB9151" s="7"/>
      <c r="AD9151" s="1"/>
      <c r="AE9151" s="1"/>
      <c r="AG9151" s="7"/>
      <c r="AH9151" s="7"/>
      <c r="AI9151" s="7"/>
      <c r="IU9151" s="11"/>
      <c r="IV9151" s="11"/>
      <c r="IW9151" s="11"/>
      <c r="AMI9151" s="12"/>
      <c r="AMJ9151" s="12"/>
      <c r="AMK9151" s="12"/>
    </row>
    <row r="9152" spans="1:1025">
      <c r="A9152" s="23">
        <v>4</v>
      </c>
      <c r="B9152" s="23">
        <v>2008</v>
      </c>
      <c r="C9152" s="24">
        <v>-53.830170000000003</v>
      </c>
      <c r="D9152" s="24">
        <v>-60.62679</v>
      </c>
      <c r="E9152" s="24">
        <v>275</v>
      </c>
      <c r="F9152" s="27">
        <v>1.35</v>
      </c>
      <c r="G9152" s="24" t="s">
        <v>268</v>
      </c>
      <c r="H9152" s="1"/>
      <c r="I9152" s="1"/>
      <c r="AA9152" s="7"/>
      <c r="AB9152" s="7"/>
      <c r="AD9152" s="1"/>
      <c r="AE9152" s="1"/>
      <c r="AG9152" s="7"/>
      <c r="AH9152" s="7"/>
      <c r="AI9152" s="7"/>
      <c r="IU9152" s="11"/>
      <c r="IV9152" s="11"/>
      <c r="IW9152" s="11"/>
      <c r="AMI9152" s="12"/>
      <c r="AMJ9152" s="12"/>
      <c r="AMK9152" s="12"/>
    </row>
    <row r="9153" spans="1:1025">
      <c r="A9153" s="23">
        <v>4</v>
      </c>
      <c r="B9153" s="23">
        <v>2008</v>
      </c>
      <c r="C9153" s="24">
        <v>-53.830170000000003</v>
      </c>
      <c r="D9153" s="24">
        <v>-60.62679</v>
      </c>
      <c r="E9153" s="24">
        <v>250</v>
      </c>
      <c r="F9153" s="27">
        <v>1.47</v>
      </c>
      <c r="G9153" s="24" t="s">
        <v>268</v>
      </c>
      <c r="H9153" s="1"/>
      <c r="I9153" s="1"/>
      <c r="AA9153" s="7"/>
      <c r="AB9153" s="7"/>
      <c r="AD9153" s="1"/>
      <c r="AE9153" s="1"/>
      <c r="AG9153" s="7"/>
      <c r="AH9153" s="7"/>
      <c r="AI9153" s="7"/>
      <c r="IU9153" s="11"/>
      <c r="IV9153" s="11"/>
      <c r="IW9153" s="11"/>
      <c r="AMI9153" s="12"/>
      <c r="AMJ9153" s="12"/>
      <c r="AMK9153" s="12"/>
    </row>
    <row r="9154" spans="1:1025">
      <c r="A9154" s="23">
        <v>4</v>
      </c>
      <c r="B9154" s="23">
        <v>2008</v>
      </c>
      <c r="C9154" s="24">
        <v>-53.830170000000003</v>
      </c>
      <c r="D9154" s="24">
        <v>-60.62679</v>
      </c>
      <c r="E9154" s="24">
        <v>223</v>
      </c>
      <c r="F9154" s="27">
        <v>1.78</v>
      </c>
      <c r="G9154" s="24" t="s">
        <v>268</v>
      </c>
      <c r="H9154" s="1"/>
      <c r="I9154" s="1"/>
      <c r="AA9154" s="7"/>
      <c r="AB9154" s="7"/>
      <c r="AD9154" s="1"/>
      <c r="AE9154" s="1"/>
      <c r="AG9154" s="7"/>
      <c r="AH9154" s="7"/>
      <c r="AI9154" s="7"/>
      <c r="IU9154" s="11"/>
      <c r="IV9154" s="11"/>
      <c r="IW9154" s="11"/>
      <c r="AMI9154" s="12"/>
      <c r="AMJ9154" s="12"/>
      <c r="AMK9154" s="12"/>
    </row>
    <row r="9155" spans="1:1025">
      <c r="A9155" s="23">
        <v>4</v>
      </c>
      <c r="B9155" s="23">
        <v>2008</v>
      </c>
      <c r="C9155" s="24">
        <v>-53.830170000000003</v>
      </c>
      <c r="D9155" s="24">
        <v>-60.62679</v>
      </c>
      <c r="E9155" s="24">
        <v>200</v>
      </c>
      <c r="F9155" s="27">
        <v>1.57</v>
      </c>
      <c r="G9155" s="24" t="s">
        <v>268</v>
      </c>
      <c r="H9155" s="1"/>
      <c r="I9155" s="1"/>
      <c r="AA9155" s="7"/>
      <c r="AB9155" s="7"/>
      <c r="AD9155" s="1"/>
      <c r="AE9155" s="1"/>
      <c r="AG9155" s="7"/>
      <c r="AH9155" s="7"/>
      <c r="AI9155" s="7"/>
      <c r="IU9155" s="11"/>
      <c r="IV9155" s="11"/>
      <c r="IW9155" s="11"/>
      <c r="AMI9155" s="12"/>
      <c r="AMJ9155" s="12"/>
      <c r="AMK9155" s="12"/>
    </row>
    <row r="9156" spans="1:1025">
      <c r="A9156" s="23">
        <v>4</v>
      </c>
      <c r="B9156" s="23">
        <v>2008</v>
      </c>
      <c r="C9156" s="24">
        <v>-53.830170000000003</v>
      </c>
      <c r="D9156" s="24">
        <v>-60.62679</v>
      </c>
      <c r="E9156" s="24">
        <v>175</v>
      </c>
      <c r="F9156" s="27">
        <v>1.25</v>
      </c>
      <c r="G9156" s="24" t="s">
        <v>268</v>
      </c>
      <c r="H9156" s="1"/>
      <c r="I9156" s="1"/>
      <c r="AA9156" s="7"/>
      <c r="AB9156" s="7"/>
      <c r="AD9156" s="1"/>
      <c r="AE9156" s="1"/>
      <c r="AG9156" s="7"/>
      <c r="AH9156" s="7"/>
      <c r="AI9156" s="7"/>
      <c r="IU9156" s="11"/>
      <c r="IV9156" s="11"/>
      <c r="IW9156" s="11"/>
      <c r="AMI9156" s="12"/>
      <c r="AMJ9156" s="12"/>
      <c r="AMK9156" s="12"/>
    </row>
    <row r="9157" spans="1:1025">
      <c r="A9157" s="23">
        <v>4</v>
      </c>
      <c r="B9157" s="23">
        <v>2008</v>
      </c>
      <c r="C9157" s="24">
        <v>-53.830170000000003</v>
      </c>
      <c r="D9157" s="24">
        <v>-60.62679</v>
      </c>
      <c r="E9157" s="24">
        <v>148</v>
      </c>
      <c r="F9157" s="27">
        <v>0.95</v>
      </c>
      <c r="G9157" s="24" t="s">
        <v>268</v>
      </c>
      <c r="H9157" s="1"/>
      <c r="I9157" s="1"/>
      <c r="AA9157" s="7"/>
      <c r="AB9157" s="7"/>
      <c r="AD9157" s="1"/>
      <c r="AE9157" s="1"/>
      <c r="AG9157" s="7"/>
      <c r="AH9157" s="7"/>
      <c r="AI9157" s="7"/>
      <c r="IU9157" s="11"/>
      <c r="IV9157" s="11"/>
      <c r="IW9157" s="11"/>
      <c r="AMI9157" s="12"/>
      <c r="AMJ9157" s="12"/>
      <c r="AMK9157" s="12"/>
    </row>
    <row r="9158" spans="1:1025">
      <c r="A9158" s="23">
        <v>4</v>
      </c>
      <c r="B9158" s="23">
        <v>2008</v>
      </c>
      <c r="C9158" s="24">
        <v>-53.830170000000003</v>
      </c>
      <c r="D9158" s="24">
        <v>-60.62679</v>
      </c>
      <c r="E9158" s="24">
        <v>126</v>
      </c>
      <c r="F9158" s="27">
        <v>1.43</v>
      </c>
      <c r="G9158" s="24" t="s">
        <v>268</v>
      </c>
      <c r="H9158" s="1"/>
      <c r="I9158" s="1"/>
      <c r="AA9158" s="7"/>
      <c r="AB9158" s="7"/>
      <c r="AD9158" s="1"/>
      <c r="AE9158" s="1"/>
      <c r="AG9158" s="7"/>
      <c r="AH9158" s="7"/>
      <c r="AI9158" s="7"/>
      <c r="IU9158" s="11"/>
      <c r="IV9158" s="11"/>
      <c r="IW9158" s="11"/>
      <c r="AMI9158" s="12"/>
      <c r="AMJ9158" s="12"/>
      <c r="AMK9158" s="12"/>
    </row>
    <row r="9159" spans="1:1025">
      <c r="A9159" s="23">
        <v>4</v>
      </c>
      <c r="B9159" s="23">
        <v>2008</v>
      </c>
      <c r="C9159" s="24">
        <v>-53.830170000000003</v>
      </c>
      <c r="D9159" s="24">
        <v>-60.62679</v>
      </c>
      <c r="E9159" s="24">
        <v>99</v>
      </c>
      <c r="F9159" s="27">
        <v>1.1499999999999999</v>
      </c>
      <c r="G9159" s="24" t="s">
        <v>268</v>
      </c>
      <c r="H9159" s="1"/>
      <c r="I9159" s="1"/>
      <c r="AA9159" s="7"/>
      <c r="AB9159" s="7"/>
      <c r="AD9159" s="1"/>
      <c r="AE9159" s="1"/>
      <c r="AG9159" s="7"/>
      <c r="AH9159" s="7"/>
      <c r="AI9159" s="7"/>
      <c r="IU9159" s="11"/>
      <c r="IV9159" s="11"/>
      <c r="IW9159" s="11"/>
      <c r="AMI9159" s="12"/>
      <c r="AMJ9159" s="12"/>
      <c r="AMK9159" s="12"/>
    </row>
    <row r="9160" spans="1:1025">
      <c r="A9160" s="23">
        <v>4</v>
      </c>
      <c r="B9160" s="23">
        <v>2008</v>
      </c>
      <c r="C9160" s="24">
        <v>-53.830170000000003</v>
      </c>
      <c r="D9160" s="24">
        <v>-60.62679</v>
      </c>
      <c r="E9160" s="24">
        <v>80</v>
      </c>
      <c r="F9160" s="27">
        <v>0.98</v>
      </c>
      <c r="G9160" s="24" t="s">
        <v>268</v>
      </c>
      <c r="H9160" s="1"/>
      <c r="I9160" s="1"/>
      <c r="AA9160" s="7"/>
      <c r="AB9160" s="7"/>
      <c r="AD9160" s="1"/>
      <c r="AE9160" s="1"/>
      <c r="AG9160" s="7"/>
      <c r="AH9160" s="7"/>
      <c r="AI9160" s="7"/>
      <c r="IU9160" s="11"/>
      <c r="IV9160" s="11"/>
      <c r="IW9160" s="11"/>
      <c r="AMI9160" s="12"/>
      <c r="AMJ9160" s="12"/>
      <c r="AMK9160" s="12"/>
    </row>
    <row r="9161" spans="1:1025">
      <c r="A9161" s="23">
        <v>4</v>
      </c>
      <c r="B9161" s="23">
        <v>2008</v>
      </c>
      <c r="C9161" s="24">
        <v>-53.830170000000003</v>
      </c>
      <c r="D9161" s="24">
        <v>-60.62679</v>
      </c>
      <c r="E9161" s="24">
        <v>60</v>
      </c>
      <c r="F9161" s="27">
        <v>1.1200000000000001</v>
      </c>
      <c r="G9161" s="24" t="s">
        <v>268</v>
      </c>
      <c r="H9161" s="1"/>
      <c r="I9161" s="1"/>
      <c r="AA9161" s="7"/>
      <c r="AB9161" s="7"/>
      <c r="AD9161" s="1"/>
      <c r="AE9161" s="1"/>
      <c r="AG9161" s="7"/>
      <c r="AH9161" s="7"/>
      <c r="AI9161" s="7"/>
      <c r="IU9161" s="11"/>
      <c r="IV9161" s="11"/>
      <c r="IW9161" s="11"/>
      <c r="AMI9161" s="12"/>
      <c r="AMJ9161" s="12"/>
      <c r="AMK9161" s="12"/>
    </row>
    <row r="9162" spans="1:1025">
      <c r="A9162" s="23">
        <v>4</v>
      </c>
      <c r="B9162" s="23">
        <v>2008</v>
      </c>
      <c r="C9162" s="24">
        <v>-53.830170000000003</v>
      </c>
      <c r="D9162" s="24">
        <v>-60.62679</v>
      </c>
      <c r="E9162" s="24">
        <v>53</v>
      </c>
      <c r="F9162" s="27">
        <v>1.0900000000000001</v>
      </c>
      <c r="G9162" s="24" t="s">
        <v>268</v>
      </c>
      <c r="H9162" s="1"/>
      <c r="I9162" s="1"/>
      <c r="AA9162" s="7"/>
      <c r="AB9162" s="7"/>
      <c r="AD9162" s="1"/>
      <c r="AE9162" s="1"/>
      <c r="AG9162" s="7"/>
      <c r="AH9162" s="7"/>
      <c r="AI9162" s="7"/>
      <c r="IU9162" s="11"/>
      <c r="IV9162" s="11"/>
      <c r="IW9162" s="11"/>
      <c r="AMI9162" s="12"/>
      <c r="AMJ9162" s="12"/>
      <c r="AMK9162" s="12"/>
    </row>
    <row r="9163" spans="1:1025">
      <c r="A9163" s="23">
        <v>4</v>
      </c>
      <c r="B9163" s="23">
        <v>2008</v>
      </c>
      <c r="C9163" s="24">
        <v>-53.830170000000003</v>
      </c>
      <c r="D9163" s="24">
        <v>-60.62679</v>
      </c>
      <c r="E9163" s="24">
        <v>40</v>
      </c>
      <c r="F9163" s="27">
        <v>1.19</v>
      </c>
      <c r="G9163" s="24" t="s">
        <v>268</v>
      </c>
      <c r="H9163" s="1"/>
      <c r="I9163" s="1"/>
      <c r="AA9163" s="7"/>
      <c r="AB9163" s="7"/>
      <c r="AD9163" s="1"/>
      <c r="AE9163" s="1"/>
      <c r="AG9163" s="7"/>
      <c r="AH9163" s="7"/>
      <c r="AI9163" s="7"/>
      <c r="IU9163" s="11"/>
      <c r="IV9163" s="11"/>
      <c r="IW9163" s="11"/>
      <c r="AMI9163" s="12"/>
      <c r="AMJ9163" s="12"/>
      <c r="AMK9163" s="12"/>
    </row>
    <row r="9164" spans="1:1025">
      <c r="A9164" s="23">
        <v>4</v>
      </c>
      <c r="B9164" s="23">
        <v>2008</v>
      </c>
      <c r="C9164" s="24">
        <v>-53.830170000000003</v>
      </c>
      <c r="D9164" s="24">
        <v>-60.62679</v>
      </c>
      <c r="E9164" s="24">
        <v>28</v>
      </c>
      <c r="F9164" s="27">
        <v>1.1200000000000001</v>
      </c>
      <c r="G9164" s="24" t="s">
        <v>268</v>
      </c>
      <c r="H9164" s="1"/>
      <c r="I9164" s="1"/>
      <c r="AA9164" s="7"/>
      <c r="AB9164" s="7"/>
      <c r="AD9164" s="1"/>
      <c r="AE9164" s="1"/>
      <c r="AG9164" s="7"/>
      <c r="AH9164" s="7"/>
      <c r="AI9164" s="7"/>
      <c r="IU9164" s="11"/>
      <c r="IV9164" s="11"/>
      <c r="IW9164" s="11"/>
      <c r="AMI9164" s="12"/>
      <c r="AMJ9164" s="12"/>
      <c r="AMK9164" s="12"/>
    </row>
    <row r="9165" spans="1:1025">
      <c r="A9165" s="23">
        <v>4</v>
      </c>
      <c r="B9165" s="23">
        <v>2008</v>
      </c>
      <c r="C9165" s="24">
        <v>-53.830170000000003</v>
      </c>
      <c r="D9165" s="24">
        <v>-60.62679</v>
      </c>
      <c r="E9165" s="24">
        <v>20</v>
      </c>
      <c r="F9165" s="27">
        <v>1.84</v>
      </c>
      <c r="G9165" s="24" t="s">
        <v>268</v>
      </c>
      <c r="H9165" s="1"/>
      <c r="I9165" s="1"/>
      <c r="AA9165" s="7"/>
      <c r="AB9165" s="7"/>
      <c r="AD9165" s="1"/>
      <c r="AE9165" s="1"/>
      <c r="AG9165" s="7"/>
      <c r="AH9165" s="7"/>
      <c r="AI9165" s="7"/>
      <c r="IU9165" s="11"/>
      <c r="IV9165" s="11"/>
      <c r="IW9165" s="11"/>
      <c r="AMI9165" s="12"/>
      <c r="AMJ9165" s="12"/>
      <c r="AMK9165" s="12"/>
    </row>
    <row r="9166" spans="1:1025">
      <c r="A9166" s="23">
        <v>4</v>
      </c>
      <c r="B9166" s="23">
        <v>2008</v>
      </c>
      <c r="C9166" s="24">
        <v>-53.830170000000003</v>
      </c>
      <c r="D9166" s="24">
        <v>-60.62679</v>
      </c>
      <c r="E9166" s="24">
        <v>9</v>
      </c>
      <c r="F9166" s="27">
        <v>1.28</v>
      </c>
      <c r="G9166" s="24" t="s">
        <v>268</v>
      </c>
      <c r="H9166" s="1"/>
      <c r="I9166" s="1"/>
      <c r="AA9166" s="7"/>
      <c r="AB9166" s="7"/>
      <c r="AD9166" s="1"/>
      <c r="AE9166" s="1"/>
      <c r="AG9166" s="7"/>
      <c r="AH9166" s="7"/>
      <c r="AI9166" s="7"/>
      <c r="IU9166" s="11"/>
      <c r="IV9166" s="11"/>
      <c r="IW9166" s="11"/>
      <c r="AMI9166" s="12"/>
      <c r="AMJ9166" s="12"/>
      <c r="AMK9166" s="12"/>
    </row>
    <row r="9167" spans="1:1025">
      <c r="A9167" s="23">
        <v>4</v>
      </c>
      <c r="B9167" s="23">
        <v>2008</v>
      </c>
      <c r="C9167" s="24">
        <v>-55.27467</v>
      </c>
      <c r="D9167" s="24">
        <v>-60.101170000000003</v>
      </c>
      <c r="E9167" s="24">
        <v>3422</v>
      </c>
      <c r="F9167" s="27">
        <v>0.65</v>
      </c>
      <c r="G9167" s="24" t="s">
        <v>268</v>
      </c>
      <c r="H9167" s="1"/>
      <c r="I9167" s="1"/>
      <c r="AA9167" s="7"/>
      <c r="AB9167" s="7"/>
      <c r="AD9167" s="1"/>
      <c r="AE9167" s="1"/>
      <c r="AG9167" s="7"/>
      <c r="AH9167" s="7"/>
      <c r="AI9167" s="7"/>
      <c r="IU9167" s="11"/>
      <c r="IV9167" s="11"/>
      <c r="IW9167" s="11"/>
      <c r="AMI9167" s="12"/>
      <c r="AMJ9167" s="12"/>
      <c r="AMK9167" s="12"/>
    </row>
    <row r="9168" spans="1:1025">
      <c r="A9168" s="23">
        <v>4</v>
      </c>
      <c r="B9168" s="23">
        <v>2008</v>
      </c>
      <c r="C9168" s="24">
        <v>-55.27467</v>
      </c>
      <c r="D9168" s="24">
        <v>-60.101170000000003</v>
      </c>
      <c r="E9168" s="24">
        <v>3167</v>
      </c>
      <c r="F9168" s="27">
        <v>0.6</v>
      </c>
      <c r="G9168" s="24" t="s">
        <v>268</v>
      </c>
      <c r="H9168" s="1"/>
      <c r="I9168" s="1"/>
      <c r="AA9168" s="7"/>
      <c r="AB9168" s="7"/>
      <c r="AD9168" s="1"/>
      <c r="AE9168" s="1"/>
      <c r="AG9168" s="7"/>
      <c r="AH9168" s="7"/>
      <c r="AI9168" s="7"/>
      <c r="IU9168" s="11"/>
      <c r="IV9168" s="11"/>
      <c r="IW9168" s="11"/>
      <c r="AMI9168" s="12"/>
      <c r="AMJ9168" s="12"/>
      <c r="AMK9168" s="12"/>
    </row>
    <row r="9169" spans="1:1025">
      <c r="A9169" s="23">
        <v>4</v>
      </c>
      <c r="B9169" s="23">
        <v>2008</v>
      </c>
      <c r="C9169" s="24">
        <v>-55.27467</v>
      </c>
      <c r="D9169" s="24">
        <v>-60.101170000000003</v>
      </c>
      <c r="E9169" s="24">
        <v>2999</v>
      </c>
      <c r="F9169" s="27">
        <v>0.75</v>
      </c>
      <c r="G9169" s="24" t="s">
        <v>268</v>
      </c>
      <c r="H9169" s="1"/>
      <c r="I9169" s="1"/>
      <c r="AA9169" s="7"/>
      <c r="AB9169" s="7"/>
      <c r="AD9169" s="1"/>
      <c r="AE9169" s="1"/>
      <c r="AG9169" s="7"/>
      <c r="AH9169" s="7"/>
      <c r="AI9169" s="7"/>
      <c r="IU9169" s="11"/>
      <c r="IV9169" s="11"/>
      <c r="IW9169" s="11"/>
      <c r="AMI9169" s="12"/>
      <c r="AMJ9169" s="12"/>
      <c r="AMK9169" s="12"/>
    </row>
    <row r="9170" spans="1:1025">
      <c r="A9170" s="23">
        <v>4</v>
      </c>
      <c r="B9170" s="23">
        <v>2008</v>
      </c>
      <c r="C9170" s="24">
        <v>-55.27467</v>
      </c>
      <c r="D9170" s="24">
        <v>-60.101170000000003</v>
      </c>
      <c r="E9170" s="24">
        <v>2499</v>
      </c>
      <c r="F9170" s="27">
        <v>0.41</v>
      </c>
      <c r="G9170" s="24" t="s">
        <v>268</v>
      </c>
      <c r="H9170" s="1"/>
      <c r="I9170" s="1"/>
      <c r="AA9170" s="7"/>
      <c r="AB9170" s="7"/>
      <c r="AD9170" s="1"/>
      <c r="AE9170" s="1"/>
      <c r="AG9170" s="7"/>
      <c r="AH9170" s="7"/>
      <c r="AI9170" s="7"/>
      <c r="IU9170" s="11"/>
      <c r="IV9170" s="11"/>
      <c r="IW9170" s="11"/>
      <c r="AMI9170" s="12"/>
      <c r="AMJ9170" s="12"/>
      <c r="AMK9170" s="12"/>
    </row>
    <row r="9171" spans="1:1025">
      <c r="A9171" s="23">
        <v>4</v>
      </c>
      <c r="B9171" s="23">
        <v>2008</v>
      </c>
      <c r="C9171" s="24">
        <v>-55.27467</v>
      </c>
      <c r="D9171" s="24">
        <v>-60.101170000000003</v>
      </c>
      <c r="E9171" s="24">
        <v>1998</v>
      </c>
      <c r="F9171" s="27">
        <v>0.35</v>
      </c>
      <c r="G9171" s="24" t="s">
        <v>268</v>
      </c>
      <c r="H9171" s="1"/>
      <c r="I9171" s="1"/>
      <c r="AA9171" s="7"/>
      <c r="AB9171" s="7"/>
      <c r="AD9171" s="1"/>
      <c r="AE9171" s="1"/>
      <c r="AG9171" s="7"/>
      <c r="AH9171" s="7"/>
      <c r="AI9171" s="7"/>
      <c r="IU9171" s="11"/>
      <c r="IV9171" s="11"/>
      <c r="IW9171" s="11"/>
      <c r="AMI9171" s="12"/>
      <c r="AMJ9171" s="12"/>
      <c r="AMK9171" s="12"/>
    </row>
    <row r="9172" spans="1:1025">
      <c r="A9172" s="23">
        <v>4</v>
      </c>
      <c r="B9172" s="23">
        <v>2008</v>
      </c>
      <c r="C9172" s="24">
        <v>-55.27467</v>
      </c>
      <c r="D9172" s="24">
        <v>-60.101170000000003</v>
      </c>
      <c r="E9172" s="24">
        <v>1748</v>
      </c>
      <c r="F9172" s="27">
        <v>0.42</v>
      </c>
      <c r="G9172" s="24" t="s">
        <v>268</v>
      </c>
      <c r="H9172" s="1"/>
      <c r="I9172" s="1"/>
      <c r="AA9172" s="7"/>
      <c r="AB9172" s="7"/>
      <c r="AD9172" s="1"/>
      <c r="AE9172" s="1"/>
      <c r="AG9172" s="7"/>
      <c r="AH9172" s="7"/>
      <c r="AI9172" s="7"/>
      <c r="IU9172" s="11"/>
      <c r="IV9172" s="11"/>
      <c r="IW9172" s="11"/>
      <c r="AMI9172" s="12"/>
      <c r="AMJ9172" s="12"/>
      <c r="AMK9172" s="12"/>
    </row>
    <row r="9173" spans="1:1025">
      <c r="A9173" s="23">
        <v>4</v>
      </c>
      <c r="B9173" s="23">
        <v>2008</v>
      </c>
      <c r="C9173" s="24">
        <v>-55.27467</v>
      </c>
      <c r="D9173" s="24">
        <v>-60.101170000000003</v>
      </c>
      <c r="E9173" s="24">
        <v>1500</v>
      </c>
      <c r="F9173" s="27">
        <v>0.44</v>
      </c>
      <c r="G9173" s="24" t="s">
        <v>268</v>
      </c>
      <c r="H9173" s="1"/>
      <c r="I9173" s="1"/>
      <c r="AA9173" s="7"/>
      <c r="AB9173" s="7"/>
      <c r="AD9173" s="1"/>
      <c r="AE9173" s="1"/>
      <c r="AG9173" s="7"/>
      <c r="AH9173" s="7"/>
      <c r="AI9173" s="7"/>
      <c r="IU9173" s="11"/>
      <c r="IV9173" s="11"/>
      <c r="IW9173" s="11"/>
      <c r="AMI9173" s="12"/>
      <c r="AMJ9173" s="12"/>
      <c r="AMK9173" s="12"/>
    </row>
    <row r="9174" spans="1:1025">
      <c r="A9174" s="23">
        <v>4</v>
      </c>
      <c r="B9174" s="23">
        <v>2008</v>
      </c>
      <c r="C9174" s="24">
        <v>-55.27467</v>
      </c>
      <c r="D9174" s="24">
        <v>-60.101170000000003</v>
      </c>
      <c r="E9174" s="24">
        <v>1252</v>
      </c>
      <c r="F9174" s="27">
        <v>0.42</v>
      </c>
      <c r="G9174" s="24" t="s">
        <v>268</v>
      </c>
      <c r="H9174" s="1"/>
      <c r="I9174" s="1"/>
      <c r="AA9174" s="7"/>
      <c r="AB9174" s="7"/>
      <c r="AD9174" s="1"/>
      <c r="AE9174" s="1"/>
      <c r="AG9174" s="7"/>
      <c r="AH9174" s="7"/>
      <c r="AI9174" s="7"/>
      <c r="IU9174" s="11"/>
      <c r="IV9174" s="11"/>
      <c r="IW9174" s="11"/>
      <c r="AMI9174" s="12"/>
      <c r="AMJ9174" s="12"/>
      <c r="AMK9174" s="12"/>
    </row>
    <row r="9175" spans="1:1025">
      <c r="A9175" s="23">
        <v>4</v>
      </c>
      <c r="B9175" s="23">
        <v>2008</v>
      </c>
      <c r="C9175" s="24">
        <v>-55.27467</v>
      </c>
      <c r="D9175" s="24">
        <v>-60.101170000000003</v>
      </c>
      <c r="E9175" s="24">
        <v>1000</v>
      </c>
      <c r="F9175" s="27">
        <v>0.57000000000000095</v>
      </c>
      <c r="G9175" s="24" t="s">
        <v>268</v>
      </c>
      <c r="H9175" s="1"/>
      <c r="I9175" s="1"/>
      <c r="AA9175" s="7"/>
      <c r="AB9175" s="7"/>
      <c r="AD9175" s="1"/>
      <c r="AE9175" s="1"/>
      <c r="AG9175" s="7"/>
      <c r="AH9175" s="7"/>
      <c r="AI9175" s="7"/>
      <c r="IU9175" s="11"/>
      <c r="IV9175" s="11"/>
      <c r="IW9175" s="11"/>
      <c r="AMI9175" s="12"/>
      <c r="AMJ9175" s="12"/>
      <c r="AMK9175" s="12"/>
    </row>
    <row r="9176" spans="1:1025">
      <c r="A9176" s="23">
        <v>4</v>
      </c>
      <c r="B9176" s="23">
        <v>2008</v>
      </c>
      <c r="C9176" s="24">
        <v>-55.27467</v>
      </c>
      <c r="D9176" s="24">
        <v>-60.101170000000003</v>
      </c>
      <c r="E9176" s="24">
        <v>750</v>
      </c>
      <c r="F9176" s="27">
        <v>0.41</v>
      </c>
      <c r="G9176" s="24" t="s">
        <v>268</v>
      </c>
      <c r="H9176" s="1"/>
      <c r="I9176" s="1"/>
      <c r="AA9176" s="7"/>
      <c r="AB9176" s="7"/>
      <c r="AD9176" s="1"/>
      <c r="AE9176" s="1"/>
      <c r="AG9176" s="7"/>
      <c r="AH9176" s="7"/>
      <c r="AI9176" s="7"/>
      <c r="IU9176" s="11"/>
      <c r="IV9176" s="11"/>
      <c r="IW9176" s="11"/>
      <c r="AMI9176" s="12"/>
      <c r="AMJ9176" s="12"/>
      <c r="AMK9176" s="12"/>
    </row>
    <row r="9177" spans="1:1025">
      <c r="A9177" s="23">
        <v>4</v>
      </c>
      <c r="B9177" s="23">
        <v>2008</v>
      </c>
      <c r="C9177" s="24">
        <v>-55.27467</v>
      </c>
      <c r="D9177" s="24">
        <v>-60.101170000000003</v>
      </c>
      <c r="E9177" s="24">
        <v>600</v>
      </c>
      <c r="F9177" s="27">
        <v>0.4</v>
      </c>
      <c r="G9177" s="24" t="s">
        <v>268</v>
      </c>
      <c r="H9177" s="1"/>
      <c r="I9177" s="1"/>
      <c r="AA9177" s="7"/>
      <c r="AB9177" s="7"/>
      <c r="AD9177" s="1"/>
      <c r="AE9177" s="1"/>
      <c r="AG9177" s="7"/>
      <c r="AH9177" s="7"/>
      <c r="AI9177" s="7"/>
      <c r="IU9177" s="11"/>
      <c r="IV9177" s="11"/>
      <c r="IW9177" s="11"/>
      <c r="AMI9177" s="12"/>
      <c r="AMJ9177" s="12"/>
      <c r="AMK9177" s="12"/>
    </row>
    <row r="9178" spans="1:1025">
      <c r="A9178" s="23">
        <v>4</v>
      </c>
      <c r="B9178" s="23">
        <v>2008</v>
      </c>
      <c r="C9178" s="24">
        <v>-55.27467</v>
      </c>
      <c r="D9178" s="24">
        <v>-60.101170000000003</v>
      </c>
      <c r="E9178" s="24">
        <v>498</v>
      </c>
      <c r="F9178" s="27">
        <v>0.41</v>
      </c>
      <c r="G9178" s="24" t="s">
        <v>268</v>
      </c>
      <c r="H9178" s="1"/>
      <c r="I9178" s="1"/>
      <c r="AA9178" s="7"/>
      <c r="AB9178" s="7"/>
      <c r="AD9178" s="1"/>
      <c r="AE9178" s="1"/>
      <c r="AG9178" s="7"/>
      <c r="AH9178" s="7"/>
      <c r="AI9178" s="7"/>
      <c r="IU9178" s="11"/>
      <c r="IV9178" s="11"/>
      <c r="IW9178" s="11"/>
      <c r="AMI9178" s="12"/>
      <c r="AMJ9178" s="12"/>
      <c r="AMK9178" s="12"/>
    </row>
    <row r="9179" spans="1:1025">
      <c r="A9179" s="23">
        <v>4</v>
      </c>
      <c r="B9179" s="23">
        <v>2008</v>
      </c>
      <c r="C9179" s="24">
        <v>-55.27467</v>
      </c>
      <c r="D9179" s="24">
        <v>-60.101170000000003</v>
      </c>
      <c r="E9179" s="24">
        <v>399</v>
      </c>
      <c r="F9179" s="27">
        <v>0.39</v>
      </c>
      <c r="G9179" s="24" t="s">
        <v>268</v>
      </c>
      <c r="H9179" s="1"/>
      <c r="I9179" s="1"/>
      <c r="AA9179" s="7"/>
      <c r="AB9179" s="7"/>
      <c r="AD9179" s="1"/>
      <c r="AE9179" s="1"/>
      <c r="AG9179" s="7"/>
      <c r="AH9179" s="7"/>
      <c r="AI9179" s="7"/>
      <c r="IU9179" s="11"/>
      <c r="IV9179" s="11"/>
      <c r="IW9179" s="11"/>
      <c r="AMI9179" s="12"/>
      <c r="AMJ9179" s="12"/>
      <c r="AMK9179" s="12"/>
    </row>
    <row r="9180" spans="1:1025">
      <c r="A9180" s="23">
        <v>4</v>
      </c>
      <c r="B9180" s="23">
        <v>2008</v>
      </c>
      <c r="C9180" s="24">
        <v>-55.27467</v>
      </c>
      <c r="D9180" s="24">
        <v>-60.101170000000003</v>
      </c>
      <c r="E9180" s="24">
        <v>353</v>
      </c>
      <c r="F9180" s="27">
        <v>0.58000000000000096</v>
      </c>
      <c r="G9180" s="24" t="s">
        <v>268</v>
      </c>
      <c r="H9180" s="1"/>
      <c r="I9180" s="1"/>
      <c r="AA9180" s="7"/>
      <c r="AB9180" s="7"/>
      <c r="AD9180" s="1"/>
      <c r="AE9180" s="1"/>
      <c r="AG9180" s="7"/>
      <c r="AH9180" s="7"/>
      <c r="AI9180" s="7"/>
      <c r="IU9180" s="11"/>
      <c r="IV9180" s="11"/>
      <c r="IW9180" s="11"/>
      <c r="AMI9180" s="12"/>
      <c r="AMJ9180" s="12"/>
      <c r="AMK9180" s="12"/>
    </row>
    <row r="9181" spans="1:1025">
      <c r="A9181" s="23">
        <v>4</v>
      </c>
      <c r="B9181" s="23">
        <v>2008</v>
      </c>
      <c r="C9181" s="24">
        <v>-55.27467</v>
      </c>
      <c r="D9181" s="24">
        <v>-60.101170000000003</v>
      </c>
      <c r="E9181" s="24">
        <v>300</v>
      </c>
      <c r="F9181" s="27">
        <v>0.64</v>
      </c>
      <c r="G9181" s="24" t="s">
        <v>268</v>
      </c>
      <c r="H9181" s="1"/>
      <c r="I9181" s="1"/>
      <c r="AA9181" s="7"/>
      <c r="AB9181" s="7"/>
      <c r="AD9181" s="1"/>
      <c r="AE9181" s="1"/>
      <c r="AG9181" s="7"/>
      <c r="AH9181" s="7"/>
      <c r="AI9181" s="7"/>
      <c r="IU9181" s="11"/>
      <c r="IV9181" s="11"/>
      <c r="IW9181" s="11"/>
      <c r="AMI9181" s="12"/>
      <c r="AMJ9181" s="12"/>
      <c r="AMK9181" s="12"/>
    </row>
    <row r="9182" spans="1:1025">
      <c r="A9182" s="23">
        <v>4</v>
      </c>
      <c r="B9182" s="23">
        <v>2008</v>
      </c>
      <c r="C9182" s="24">
        <v>-55.27467</v>
      </c>
      <c r="D9182" s="24">
        <v>-60.101170000000003</v>
      </c>
      <c r="E9182" s="24">
        <v>249</v>
      </c>
      <c r="F9182" s="27">
        <v>1.03</v>
      </c>
      <c r="G9182" s="24" t="s">
        <v>268</v>
      </c>
      <c r="H9182" s="1"/>
      <c r="I9182" s="1"/>
      <c r="AA9182" s="7"/>
      <c r="AB9182" s="7"/>
      <c r="AD9182" s="1"/>
      <c r="AE9182" s="1"/>
      <c r="AG9182" s="7"/>
      <c r="AH9182" s="7"/>
      <c r="AI9182" s="7"/>
      <c r="IU9182" s="11"/>
      <c r="IV9182" s="11"/>
      <c r="IW9182" s="11"/>
      <c r="AMI9182" s="12"/>
      <c r="AMJ9182" s="12"/>
      <c r="AMK9182" s="12"/>
    </row>
    <row r="9183" spans="1:1025">
      <c r="A9183" s="23">
        <v>4</v>
      </c>
      <c r="B9183" s="23">
        <v>2008</v>
      </c>
      <c r="C9183" s="24">
        <v>-55.27467</v>
      </c>
      <c r="D9183" s="24">
        <v>-60.101170000000003</v>
      </c>
      <c r="E9183" s="24">
        <v>199</v>
      </c>
      <c r="F9183" s="27">
        <v>1.32</v>
      </c>
      <c r="G9183" s="24" t="s">
        <v>268</v>
      </c>
      <c r="H9183" s="1"/>
      <c r="I9183" s="1"/>
      <c r="AA9183" s="7"/>
      <c r="AB9183" s="7"/>
      <c r="AD9183" s="1"/>
      <c r="AE9183" s="1"/>
      <c r="AG9183" s="7"/>
      <c r="AH9183" s="7"/>
      <c r="AI9183" s="7"/>
      <c r="IU9183" s="11"/>
      <c r="IV9183" s="11"/>
      <c r="IW9183" s="11"/>
      <c r="AMI9183" s="12"/>
      <c r="AMJ9183" s="12"/>
      <c r="AMK9183" s="12"/>
    </row>
    <row r="9184" spans="1:1025">
      <c r="A9184" s="23">
        <v>4</v>
      </c>
      <c r="B9184" s="23">
        <v>2008</v>
      </c>
      <c r="C9184" s="24">
        <v>-55.27467</v>
      </c>
      <c r="D9184" s="24">
        <v>-60.101170000000003</v>
      </c>
      <c r="E9184" s="24">
        <v>148</v>
      </c>
      <c r="F9184" s="27">
        <v>1.86</v>
      </c>
      <c r="G9184" s="24" t="s">
        <v>268</v>
      </c>
      <c r="H9184" s="1"/>
      <c r="I9184" s="1"/>
      <c r="AA9184" s="7"/>
      <c r="AB9184" s="7"/>
      <c r="AD9184" s="1"/>
      <c r="AE9184" s="1"/>
      <c r="AG9184" s="7"/>
      <c r="AH9184" s="7"/>
      <c r="AI9184" s="7"/>
      <c r="IU9184" s="11"/>
      <c r="IV9184" s="11"/>
      <c r="IW9184" s="11"/>
      <c r="AMI9184" s="12"/>
      <c r="AMJ9184" s="12"/>
      <c r="AMK9184" s="12"/>
    </row>
    <row r="9185" spans="1:1025">
      <c r="A9185" s="23">
        <v>4</v>
      </c>
      <c r="B9185" s="23">
        <v>2008</v>
      </c>
      <c r="C9185" s="24">
        <v>-55.27467</v>
      </c>
      <c r="D9185" s="24">
        <v>-60.101170000000003</v>
      </c>
      <c r="E9185" s="24">
        <v>96</v>
      </c>
      <c r="F9185" s="27">
        <v>2.2200000000000002</v>
      </c>
      <c r="G9185" s="24" t="s">
        <v>268</v>
      </c>
      <c r="H9185" s="1"/>
      <c r="I9185" s="1"/>
      <c r="AA9185" s="7"/>
      <c r="AB9185" s="7"/>
      <c r="AD9185" s="1"/>
      <c r="AE9185" s="1"/>
      <c r="AG9185" s="7"/>
      <c r="AH9185" s="7"/>
      <c r="AI9185" s="7"/>
      <c r="IU9185" s="11"/>
      <c r="IV9185" s="11"/>
      <c r="IW9185" s="11"/>
      <c r="AMI9185" s="12"/>
      <c r="AMJ9185" s="12"/>
      <c r="AMK9185" s="12"/>
    </row>
    <row r="9186" spans="1:1025">
      <c r="A9186" s="23">
        <v>4</v>
      </c>
      <c r="B9186" s="23">
        <v>2008</v>
      </c>
      <c r="C9186" s="24">
        <v>-55.27467</v>
      </c>
      <c r="D9186" s="24">
        <v>-60.101170000000003</v>
      </c>
      <c r="E9186" s="24">
        <v>74</v>
      </c>
      <c r="F9186" s="27">
        <v>1.94</v>
      </c>
      <c r="G9186" s="24" t="s">
        <v>268</v>
      </c>
      <c r="H9186" s="1"/>
      <c r="I9186" s="1"/>
      <c r="AA9186" s="7"/>
      <c r="AB9186" s="7"/>
      <c r="AD9186" s="1"/>
      <c r="AE9186" s="1"/>
      <c r="AG9186" s="7"/>
      <c r="AH9186" s="7"/>
      <c r="AI9186" s="7"/>
      <c r="IU9186" s="11"/>
      <c r="IV9186" s="11"/>
      <c r="IW9186" s="11"/>
      <c r="AMI9186" s="12"/>
      <c r="AMJ9186" s="12"/>
      <c r="AMK9186" s="12"/>
    </row>
    <row r="9187" spans="1:1025">
      <c r="A9187" s="23">
        <v>4</v>
      </c>
      <c r="B9187" s="23">
        <v>2008</v>
      </c>
      <c r="C9187" s="24">
        <v>-55.27467</v>
      </c>
      <c r="D9187" s="24">
        <v>-60.101170000000003</v>
      </c>
      <c r="E9187" s="24">
        <v>47</v>
      </c>
      <c r="F9187" s="27">
        <v>1.1299999999999999</v>
      </c>
      <c r="G9187" s="24" t="s">
        <v>268</v>
      </c>
      <c r="H9187" s="1"/>
      <c r="I9187" s="1"/>
      <c r="AA9187" s="7"/>
      <c r="AB9187" s="7"/>
      <c r="AD9187" s="1"/>
      <c r="AE9187" s="1"/>
      <c r="AG9187" s="7"/>
      <c r="AH9187" s="7"/>
      <c r="AI9187" s="7"/>
      <c r="IU9187" s="11"/>
      <c r="IV9187" s="11"/>
      <c r="IW9187" s="11"/>
      <c r="AMI9187" s="12"/>
      <c r="AMJ9187" s="12"/>
      <c r="AMK9187" s="12"/>
    </row>
    <row r="9188" spans="1:1025">
      <c r="A9188" s="23">
        <v>4</v>
      </c>
      <c r="B9188" s="23">
        <v>2008</v>
      </c>
      <c r="C9188" s="24">
        <v>-55.27467</v>
      </c>
      <c r="D9188" s="24">
        <v>-60.101170000000003</v>
      </c>
      <c r="E9188" s="24">
        <v>23</v>
      </c>
      <c r="F9188" s="27">
        <v>0.21</v>
      </c>
      <c r="G9188" s="24" t="s">
        <v>268</v>
      </c>
      <c r="H9188" s="1"/>
      <c r="I9188" s="1"/>
      <c r="AA9188" s="7"/>
      <c r="AB9188" s="7"/>
      <c r="AD9188" s="1"/>
      <c r="AE9188" s="1"/>
      <c r="AG9188" s="7"/>
      <c r="AH9188" s="7"/>
      <c r="AI9188" s="7"/>
      <c r="IU9188" s="11"/>
      <c r="IV9188" s="11"/>
      <c r="IW9188" s="11"/>
      <c r="AMI9188" s="12"/>
      <c r="AMJ9188" s="12"/>
      <c r="AMK9188" s="12"/>
    </row>
    <row r="9189" spans="1:1025">
      <c r="A9189" s="23">
        <v>4</v>
      </c>
      <c r="B9189" s="23">
        <v>2008</v>
      </c>
      <c r="C9189" s="24">
        <v>-55.27467</v>
      </c>
      <c r="D9189" s="24">
        <v>-60.101170000000003</v>
      </c>
      <c r="E9189" s="24">
        <v>24</v>
      </c>
      <c r="F9189" s="27">
        <v>0.23</v>
      </c>
      <c r="G9189" s="24" t="s">
        <v>268</v>
      </c>
      <c r="H9189" s="1"/>
      <c r="I9189" s="1"/>
      <c r="AA9189" s="7"/>
      <c r="AB9189" s="7"/>
      <c r="AD9189" s="1"/>
      <c r="AE9189" s="1"/>
      <c r="AG9189" s="7"/>
      <c r="AH9189" s="7"/>
      <c r="AI9189" s="7"/>
      <c r="IU9189" s="11"/>
      <c r="IV9189" s="11"/>
      <c r="IW9189" s="11"/>
      <c r="AMI9189" s="12"/>
      <c r="AMJ9189" s="12"/>
      <c r="AMK9189" s="12"/>
    </row>
    <row r="9190" spans="1:1025">
      <c r="A9190" s="23">
        <v>4</v>
      </c>
      <c r="B9190" s="23">
        <v>2008</v>
      </c>
      <c r="C9190" s="24">
        <v>-58.139499999999998</v>
      </c>
      <c r="D9190" s="24">
        <v>-58.969670000000001</v>
      </c>
      <c r="E9190" s="24">
        <v>3500</v>
      </c>
      <c r="F9190" s="27">
        <v>1.42</v>
      </c>
      <c r="G9190" s="24" t="s">
        <v>268</v>
      </c>
      <c r="H9190" s="1"/>
      <c r="I9190" s="1"/>
      <c r="AA9190" s="7"/>
      <c r="AB9190" s="7"/>
      <c r="AD9190" s="1"/>
      <c r="AE9190" s="1"/>
      <c r="AG9190" s="7"/>
      <c r="AH9190" s="7"/>
      <c r="AI9190" s="7"/>
      <c r="IU9190" s="11"/>
      <c r="IV9190" s="11"/>
      <c r="IW9190" s="11"/>
      <c r="AMI9190" s="12"/>
      <c r="AMJ9190" s="12"/>
      <c r="AMK9190" s="12"/>
    </row>
    <row r="9191" spans="1:1025">
      <c r="A9191" s="23">
        <v>4</v>
      </c>
      <c r="B9191" s="23">
        <v>2008</v>
      </c>
      <c r="C9191" s="24">
        <v>-58.139499999999998</v>
      </c>
      <c r="D9191" s="24">
        <v>-58.969670000000001</v>
      </c>
      <c r="E9191" s="24">
        <v>3197</v>
      </c>
      <c r="F9191" s="27">
        <v>0.69</v>
      </c>
      <c r="G9191" s="24" t="s">
        <v>268</v>
      </c>
      <c r="H9191" s="1"/>
      <c r="I9191" s="1"/>
      <c r="AA9191" s="7"/>
      <c r="AB9191" s="7"/>
      <c r="AD9191" s="1"/>
      <c r="AE9191" s="1"/>
      <c r="AG9191" s="7"/>
      <c r="AH9191" s="7"/>
      <c r="AI9191" s="7"/>
      <c r="IU9191" s="11"/>
      <c r="IV9191" s="11"/>
      <c r="IW9191" s="11"/>
      <c r="AMI9191" s="12"/>
      <c r="AMJ9191" s="12"/>
      <c r="AMK9191" s="12"/>
    </row>
    <row r="9192" spans="1:1025">
      <c r="A9192" s="23">
        <v>4</v>
      </c>
      <c r="B9192" s="23">
        <v>2008</v>
      </c>
      <c r="C9192" s="24">
        <v>-58.139499999999998</v>
      </c>
      <c r="D9192" s="24">
        <v>-58.969670000000001</v>
      </c>
      <c r="E9192" s="24">
        <v>2797</v>
      </c>
      <c r="F9192" s="27">
        <v>0.57000000000000095</v>
      </c>
      <c r="G9192" s="24" t="s">
        <v>268</v>
      </c>
      <c r="H9192" s="1"/>
      <c r="I9192" s="1"/>
      <c r="AA9192" s="7"/>
      <c r="AB9192" s="7"/>
      <c r="AD9192" s="1"/>
      <c r="AE9192" s="1"/>
      <c r="AG9192" s="7"/>
      <c r="AH9192" s="7"/>
      <c r="AI9192" s="7"/>
      <c r="IU9192" s="11"/>
      <c r="IV9192" s="11"/>
      <c r="IW9192" s="11"/>
      <c r="AMI9192" s="12"/>
      <c r="AMJ9192" s="12"/>
      <c r="AMK9192" s="12"/>
    </row>
    <row r="9193" spans="1:1025">
      <c r="A9193" s="23">
        <v>4</v>
      </c>
      <c r="B9193" s="23">
        <v>2008</v>
      </c>
      <c r="C9193" s="24">
        <v>-58.139499999999998</v>
      </c>
      <c r="D9193" s="24">
        <v>-58.969670000000001</v>
      </c>
      <c r="E9193" s="24">
        <v>2498</v>
      </c>
      <c r="F9193" s="27">
        <v>0.6</v>
      </c>
      <c r="G9193" s="24" t="s">
        <v>268</v>
      </c>
      <c r="H9193" s="1"/>
      <c r="I9193" s="1"/>
      <c r="AA9193" s="7"/>
      <c r="AB9193" s="7"/>
      <c r="AD9193" s="1"/>
      <c r="AE9193" s="1"/>
      <c r="AG9193" s="7"/>
      <c r="AH9193" s="7"/>
      <c r="AI9193" s="7"/>
      <c r="IU9193" s="11"/>
      <c r="IV9193" s="11"/>
      <c r="IW9193" s="11"/>
      <c r="AMI9193" s="12"/>
      <c r="AMJ9193" s="12"/>
      <c r="AMK9193" s="12"/>
    </row>
    <row r="9194" spans="1:1025">
      <c r="A9194" s="23">
        <v>4</v>
      </c>
      <c r="B9194" s="23">
        <v>2008</v>
      </c>
      <c r="C9194" s="24">
        <v>-58.139499999999998</v>
      </c>
      <c r="D9194" s="24">
        <v>-58.969670000000001</v>
      </c>
      <c r="E9194" s="24">
        <v>2251</v>
      </c>
      <c r="F9194" s="27">
        <v>0.49</v>
      </c>
      <c r="G9194" s="24" t="s">
        <v>268</v>
      </c>
      <c r="H9194" s="1"/>
      <c r="I9194" s="1"/>
      <c r="AA9194" s="7"/>
      <c r="AB9194" s="7"/>
      <c r="AD9194" s="1"/>
      <c r="AE9194" s="1"/>
      <c r="AG9194" s="7"/>
      <c r="AH9194" s="7"/>
      <c r="AI9194" s="7"/>
      <c r="IU9194" s="11"/>
      <c r="IV9194" s="11"/>
      <c r="IW9194" s="11"/>
      <c r="AMI9194" s="12"/>
      <c r="AMJ9194" s="12"/>
      <c r="AMK9194" s="12"/>
    </row>
    <row r="9195" spans="1:1025">
      <c r="A9195" s="23">
        <v>4</v>
      </c>
      <c r="B9195" s="23">
        <v>2008</v>
      </c>
      <c r="C9195" s="24">
        <v>-58.139499999999998</v>
      </c>
      <c r="D9195" s="24">
        <v>-58.969670000000001</v>
      </c>
      <c r="E9195" s="24">
        <v>1999</v>
      </c>
      <c r="F9195" s="27">
        <v>0.48</v>
      </c>
      <c r="G9195" s="24" t="s">
        <v>268</v>
      </c>
      <c r="H9195" s="1"/>
      <c r="I9195" s="1"/>
      <c r="AA9195" s="7"/>
      <c r="AB9195" s="7"/>
      <c r="AD9195" s="1"/>
      <c r="AE9195" s="1"/>
      <c r="AG9195" s="7"/>
      <c r="AH9195" s="7"/>
      <c r="AI9195" s="7"/>
      <c r="IU9195" s="11"/>
      <c r="IV9195" s="11"/>
      <c r="IW9195" s="11"/>
      <c r="AMI9195" s="12"/>
      <c r="AMJ9195" s="12"/>
      <c r="AMK9195" s="12"/>
    </row>
    <row r="9196" spans="1:1025">
      <c r="A9196" s="23">
        <v>4</v>
      </c>
      <c r="B9196" s="23">
        <v>2008</v>
      </c>
      <c r="C9196" s="24">
        <v>-58.139499999999998</v>
      </c>
      <c r="D9196" s="24">
        <v>-58.969670000000001</v>
      </c>
      <c r="E9196" s="24">
        <v>1748</v>
      </c>
      <c r="F9196" s="27">
        <v>0.46</v>
      </c>
      <c r="G9196" s="24" t="s">
        <v>268</v>
      </c>
      <c r="H9196" s="1"/>
      <c r="I9196" s="1"/>
      <c r="AA9196" s="7"/>
      <c r="AB9196" s="7"/>
      <c r="AD9196" s="1"/>
      <c r="AE9196" s="1"/>
      <c r="AG9196" s="7"/>
      <c r="AH9196" s="7"/>
      <c r="AI9196" s="7"/>
      <c r="IU9196" s="11"/>
      <c r="IV9196" s="11"/>
      <c r="IW9196" s="11"/>
      <c r="AMI9196" s="12"/>
      <c r="AMJ9196" s="12"/>
      <c r="AMK9196" s="12"/>
    </row>
    <row r="9197" spans="1:1025">
      <c r="A9197" s="23">
        <v>4</v>
      </c>
      <c r="B9197" s="23">
        <v>2008</v>
      </c>
      <c r="C9197" s="24">
        <v>-58.139499999999998</v>
      </c>
      <c r="D9197" s="24">
        <v>-58.969670000000001</v>
      </c>
      <c r="E9197" s="24">
        <v>1500</v>
      </c>
      <c r="F9197" s="27">
        <v>0.58000000000000096</v>
      </c>
      <c r="G9197" s="24" t="s">
        <v>268</v>
      </c>
      <c r="H9197" s="1"/>
      <c r="I9197" s="1"/>
      <c r="AA9197" s="7"/>
      <c r="AB9197" s="7"/>
      <c r="AD9197" s="1"/>
      <c r="AE9197" s="1"/>
      <c r="AG9197" s="7"/>
      <c r="AH9197" s="7"/>
      <c r="AI9197" s="7"/>
      <c r="IU9197" s="11"/>
      <c r="IV9197" s="11"/>
      <c r="IW9197" s="11"/>
      <c r="AMI9197" s="12"/>
      <c r="AMJ9197" s="12"/>
      <c r="AMK9197" s="12"/>
    </row>
    <row r="9198" spans="1:1025">
      <c r="A9198" s="23">
        <v>4</v>
      </c>
      <c r="B9198" s="23">
        <v>2008</v>
      </c>
      <c r="C9198" s="24">
        <v>-58.139499999999998</v>
      </c>
      <c r="D9198" s="24">
        <v>-58.969670000000001</v>
      </c>
      <c r="E9198" s="24">
        <v>1251</v>
      </c>
      <c r="F9198" s="27">
        <v>0.43</v>
      </c>
      <c r="G9198" s="24" t="s">
        <v>268</v>
      </c>
      <c r="H9198" s="1"/>
      <c r="I9198" s="1"/>
      <c r="AA9198" s="7"/>
      <c r="AB9198" s="7"/>
      <c r="AD9198" s="1"/>
      <c r="AE9198" s="1"/>
      <c r="AG9198" s="7"/>
      <c r="AH9198" s="7"/>
      <c r="AI9198" s="7"/>
      <c r="IU9198" s="11"/>
      <c r="IV9198" s="11"/>
      <c r="IW9198" s="11"/>
      <c r="AMI9198" s="12"/>
      <c r="AMJ9198" s="12"/>
      <c r="AMK9198" s="12"/>
    </row>
    <row r="9199" spans="1:1025">
      <c r="A9199" s="23">
        <v>4</v>
      </c>
      <c r="B9199" s="23">
        <v>2008</v>
      </c>
      <c r="C9199" s="24">
        <v>-58.139499999999998</v>
      </c>
      <c r="D9199" s="24">
        <v>-58.969670000000001</v>
      </c>
      <c r="E9199" s="24">
        <v>1004</v>
      </c>
      <c r="F9199" s="27">
        <v>0.28000000000000003</v>
      </c>
      <c r="G9199" s="24" t="s">
        <v>268</v>
      </c>
      <c r="H9199" s="1"/>
      <c r="I9199" s="1"/>
      <c r="AA9199" s="7"/>
      <c r="AB9199" s="7"/>
      <c r="AD9199" s="1"/>
      <c r="AE9199" s="1"/>
      <c r="AG9199" s="7"/>
      <c r="AH9199" s="7"/>
      <c r="AI9199" s="7"/>
      <c r="IU9199" s="11"/>
      <c r="IV9199" s="11"/>
      <c r="IW9199" s="11"/>
      <c r="AMI9199" s="12"/>
      <c r="AMJ9199" s="12"/>
      <c r="AMK9199" s="12"/>
    </row>
    <row r="9200" spans="1:1025">
      <c r="A9200" s="23">
        <v>4</v>
      </c>
      <c r="B9200" s="23">
        <v>2008</v>
      </c>
      <c r="C9200" s="24">
        <v>-58.139499999999998</v>
      </c>
      <c r="D9200" s="24">
        <v>-58.969670000000001</v>
      </c>
      <c r="E9200" s="24">
        <v>750</v>
      </c>
      <c r="F9200" s="27">
        <v>0.51</v>
      </c>
      <c r="G9200" s="24" t="s">
        <v>268</v>
      </c>
      <c r="H9200" s="1"/>
      <c r="I9200" s="1"/>
      <c r="AA9200" s="7"/>
      <c r="AB9200" s="7"/>
      <c r="AD9200" s="1"/>
      <c r="AE9200" s="1"/>
      <c r="AG9200" s="7"/>
      <c r="AH9200" s="7"/>
      <c r="AI9200" s="7"/>
      <c r="IU9200" s="11"/>
      <c r="IV9200" s="11"/>
      <c r="IW9200" s="11"/>
      <c r="AMI9200" s="12"/>
      <c r="AMJ9200" s="12"/>
      <c r="AMK9200" s="12"/>
    </row>
    <row r="9201" spans="1:1025">
      <c r="A9201" s="23">
        <v>4</v>
      </c>
      <c r="B9201" s="23">
        <v>2008</v>
      </c>
      <c r="C9201" s="24">
        <v>-58.139499999999998</v>
      </c>
      <c r="D9201" s="24">
        <v>-58.969670000000001</v>
      </c>
      <c r="E9201" s="24">
        <v>596</v>
      </c>
      <c r="F9201" s="27">
        <v>0.5</v>
      </c>
      <c r="G9201" s="24" t="s">
        <v>268</v>
      </c>
      <c r="H9201" s="1"/>
      <c r="I9201" s="1"/>
      <c r="AA9201" s="7"/>
      <c r="AB9201" s="7"/>
      <c r="AD9201" s="1"/>
      <c r="AE9201" s="1"/>
      <c r="AG9201" s="7"/>
      <c r="AH9201" s="7"/>
      <c r="AI9201" s="7"/>
      <c r="IU9201" s="11"/>
      <c r="IV9201" s="11"/>
      <c r="IW9201" s="11"/>
      <c r="AMI9201" s="12"/>
      <c r="AMJ9201" s="12"/>
      <c r="AMK9201" s="12"/>
    </row>
    <row r="9202" spans="1:1025">
      <c r="A9202" s="23">
        <v>4</v>
      </c>
      <c r="B9202" s="23">
        <v>2008</v>
      </c>
      <c r="C9202" s="24">
        <v>-58.139499999999998</v>
      </c>
      <c r="D9202" s="24">
        <v>-58.969670000000001</v>
      </c>
      <c r="E9202" s="24">
        <v>499</v>
      </c>
      <c r="F9202" s="27">
        <v>0.78</v>
      </c>
      <c r="G9202" s="24" t="s">
        <v>268</v>
      </c>
      <c r="H9202" s="1"/>
      <c r="I9202" s="1"/>
      <c r="AA9202" s="7"/>
      <c r="AB9202" s="7"/>
      <c r="AD9202" s="1"/>
      <c r="AE9202" s="1"/>
      <c r="AG9202" s="7"/>
      <c r="AH9202" s="7"/>
      <c r="AI9202" s="7"/>
      <c r="IU9202" s="11"/>
      <c r="IV9202" s="11"/>
      <c r="IW9202" s="11"/>
      <c r="AMI9202" s="12"/>
      <c r="AMJ9202" s="12"/>
      <c r="AMK9202" s="12"/>
    </row>
    <row r="9203" spans="1:1025">
      <c r="A9203" s="23">
        <v>4</v>
      </c>
      <c r="B9203" s="23">
        <v>2008</v>
      </c>
      <c r="C9203" s="24">
        <v>-58.139499999999998</v>
      </c>
      <c r="D9203" s="24">
        <v>-58.969670000000001</v>
      </c>
      <c r="E9203" s="24">
        <v>397</v>
      </c>
      <c r="F9203" s="27">
        <v>0.4</v>
      </c>
      <c r="G9203" s="24" t="s">
        <v>268</v>
      </c>
      <c r="H9203" s="1"/>
      <c r="I9203" s="1"/>
      <c r="AA9203" s="7"/>
      <c r="AB9203" s="7"/>
      <c r="AD9203" s="1"/>
      <c r="AE9203" s="1"/>
      <c r="AG9203" s="7"/>
      <c r="AH9203" s="7"/>
      <c r="AI9203" s="7"/>
      <c r="IU9203" s="11"/>
      <c r="IV9203" s="11"/>
      <c r="IW9203" s="11"/>
      <c r="AMI9203" s="12"/>
      <c r="AMJ9203" s="12"/>
      <c r="AMK9203" s="12"/>
    </row>
    <row r="9204" spans="1:1025">
      <c r="A9204" s="23">
        <v>4</v>
      </c>
      <c r="B9204" s="23">
        <v>2008</v>
      </c>
      <c r="C9204" s="24">
        <v>-58.139499999999998</v>
      </c>
      <c r="D9204" s="24">
        <v>-58.969670000000001</v>
      </c>
      <c r="E9204" s="24">
        <v>300</v>
      </c>
      <c r="F9204" s="27">
        <v>0.57000000000000095</v>
      </c>
      <c r="G9204" s="24" t="s">
        <v>268</v>
      </c>
      <c r="H9204" s="1"/>
      <c r="I9204" s="1"/>
      <c r="AA9204" s="7"/>
      <c r="AB9204" s="7"/>
      <c r="AD9204" s="1"/>
      <c r="AE9204" s="1"/>
      <c r="AG9204" s="7"/>
      <c r="AH9204" s="7"/>
      <c r="AI9204" s="7"/>
      <c r="IU9204" s="11"/>
      <c r="IV9204" s="11"/>
      <c r="IW9204" s="11"/>
      <c r="AMI9204" s="12"/>
      <c r="AMJ9204" s="12"/>
      <c r="AMK9204" s="12"/>
    </row>
    <row r="9205" spans="1:1025">
      <c r="A9205" s="23">
        <v>4</v>
      </c>
      <c r="B9205" s="23">
        <v>2008</v>
      </c>
      <c r="C9205" s="24">
        <v>-58.139499999999998</v>
      </c>
      <c r="D9205" s="24">
        <v>-58.969670000000001</v>
      </c>
      <c r="E9205" s="24">
        <v>247</v>
      </c>
      <c r="F9205" s="27">
        <v>0.68</v>
      </c>
      <c r="G9205" s="24" t="s">
        <v>268</v>
      </c>
      <c r="H9205" s="1"/>
      <c r="I9205" s="1"/>
      <c r="AA9205" s="7"/>
      <c r="AB9205" s="7"/>
      <c r="AD9205" s="1"/>
      <c r="AE9205" s="1"/>
      <c r="AG9205" s="7"/>
      <c r="AH9205" s="7"/>
      <c r="AI9205" s="7"/>
      <c r="IU9205" s="11"/>
      <c r="IV9205" s="11"/>
      <c r="IW9205" s="11"/>
      <c r="AMI9205" s="12"/>
      <c r="AMJ9205" s="12"/>
      <c r="AMK9205" s="12"/>
    </row>
    <row r="9206" spans="1:1025">
      <c r="A9206" s="23">
        <v>4</v>
      </c>
      <c r="B9206" s="23">
        <v>2008</v>
      </c>
      <c r="C9206" s="24">
        <v>-58.139499999999998</v>
      </c>
      <c r="D9206" s="24">
        <v>-58.969670000000001</v>
      </c>
      <c r="E9206" s="24">
        <v>200</v>
      </c>
      <c r="F9206" s="27">
        <v>0.45</v>
      </c>
      <c r="G9206" s="24" t="s">
        <v>268</v>
      </c>
      <c r="H9206" s="1"/>
      <c r="I9206" s="1"/>
      <c r="AA9206" s="7"/>
      <c r="AB9206" s="7"/>
      <c r="AD9206" s="1"/>
      <c r="AE9206" s="1"/>
      <c r="AG9206" s="7"/>
      <c r="AH9206" s="7"/>
      <c r="AI9206" s="7"/>
      <c r="IU9206" s="11"/>
      <c r="IV9206" s="11"/>
      <c r="IW9206" s="11"/>
      <c r="AMI9206" s="12"/>
      <c r="AMJ9206" s="12"/>
      <c r="AMK9206" s="12"/>
    </row>
    <row r="9207" spans="1:1025">
      <c r="A9207" s="23">
        <v>4</v>
      </c>
      <c r="B9207" s="23">
        <v>2008</v>
      </c>
      <c r="C9207" s="24">
        <v>-58.139499999999998</v>
      </c>
      <c r="D9207" s="24">
        <v>-58.969670000000001</v>
      </c>
      <c r="E9207" s="24">
        <v>118</v>
      </c>
      <c r="F9207" s="27">
        <v>0.18</v>
      </c>
      <c r="G9207" s="24" t="s">
        <v>268</v>
      </c>
      <c r="H9207" s="1"/>
      <c r="I9207" s="1"/>
      <c r="AA9207" s="7"/>
      <c r="AB9207" s="7"/>
      <c r="AD9207" s="1"/>
      <c r="AE9207" s="1"/>
      <c r="AG9207" s="7"/>
      <c r="AH9207" s="7"/>
      <c r="AI9207" s="7"/>
      <c r="IU9207" s="11"/>
      <c r="IV9207" s="11"/>
      <c r="IW9207" s="11"/>
      <c r="AMI9207" s="12"/>
      <c r="AMJ9207" s="12"/>
      <c r="AMK9207" s="12"/>
    </row>
    <row r="9208" spans="1:1025">
      <c r="A9208" s="23">
        <v>4</v>
      </c>
      <c r="B9208" s="23">
        <v>2008</v>
      </c>
      <c r="C9208" s="24">
        <v>-58.139499999999998</v>
      </c>
      <c r="D9208" s="24">
        <v>-58.969670000000001</v>
      </c>
      <c r="E9208" s="24">
        <v>99</v>
      </c>
      <c r="F9208" s="27">
        <v>0.11</v>
      </c>
      <c r="G9208" s="24" t="s">
        <v>268</v>
      </c>
      <c r="H9208" s="1"/>
      <c r="I9208" s="1"/>
      <c r="AA9208" s="7"/>
      <c r="AB9208" s="7"/>
      <c r="AD9208" s="1"/>
      <c r="AE9208" s="1"/>
      <c r="AG9208" s="7"/>
      <c r="AH9208" s="7"/>
      <c r="AI9208" s="7"/>
      <c r="IU9208" s="11"/>
      <c r="IV9208" s="11"/>
      <c r="IW9208" s="11"/>
      <c r="AMI9208" s="12"/>
      <c r="AMJ9208" s="12"/>
      <c r="AMK9208" s="12"/>
    </row>
    <row r="9209" spans="1:1025">
      <c r="A9209" s="23">
        <v>4</v>
      </c>
      <c r="B9209" s="23">
        <v>2008</v>
      </c>
      <c r="C9209" s="24">
        <v>-58.139499999999998</v>
      </c>
      <c r="D9209" s="24">
        <v>-58.969670000000001</v>
      </c>
      <c r="E9209" s="24">
        <v>74</v>
      </c>
      <c r="F9209" s="27">
        <v>7.0000000000000007E-2</v>
      </c>
      <c r="G9209" s="24" t="s">
        <v>268</v>
      </c>
      <c r="H9209" s="1"/>
      <c r="I9209" s="1"/>
      <c r="AA9209" s="7"/>
      <c r="AB9209" s="7"/>
      <c r="AD9209" s="1"/>
      <c r="AE9209" s="1"/>
      <c r="AG9209" s="7"/>
      <c r="AH9209" s="7"/>
      <c r="AI9209" s="7"/>
      <c r="IU9209" s="11"/>
      <c r="IV9209" s="11"/>
      <c r="IW9209" s="11"/>
      <c r="AMI9209" s="12"/>
      <c r="AMJ9209" s="12"/>
      <c r="AMK9209" s="12"/>
    </row>
    <row r="9210" spans="1:1025">
      <c r="A9210" s="23">
        <v>4</v>
      </c>
      <c r="B9210" s="23">
        <v>2008</v>
      </c>
      <c r="C9210" s="24">
        <v>-58.139499999999998</v>
      </c>
      <c r="D9210" s="24">
        <v>-58.969670000000001</v>
      </c>
      <c r="E9210" s="24">
        <v>49</v>
      </c>
      <c r="F9210" s="27">
        <v>0.06</v>
      </c>
      <c r="G9210" s="24" t="s">
        <v>268</v>
      </c>
      <c r="H9210" s="1"/>
      <c r="I9210" s="1"/>
      <c r="AA9210" s="7"/>
      <c r="AB9210" s="7"/>
      <c r="AD9210" s="1"/>
      <c r="AE9210" s="1"/>
      <c r="AG9210" s="7"/>
      <c r="AH9210" s="7"/>
      <c r="AI9210" s="7"/>
      <c r="IU9210" s="11"/>
      <c r="IV9210" s="11"/>
      <c r="IW9210" s="11"/>
      <c r="AMI9210" s="12"/>
      <c r="AMJ9210" s="12"/>
      <c r="AMK9210" s="12"/>
    </row>
    <row r="9211" spans="1:1025">
      <c r="A9211" s="23">
        <v>4</v>
      </c>
      <c r="B9211" s="23">
        <v>2008</v>
      </c>
      <c r="C9211" s="24">
        <v>-58.139499999999998</v>
      </c>
      <c r="D9211" s="24">
        <v>-58.969670000000001</v>
      </c>
      <c r="E9211" s="24">
        <v>24</v>
      </c>
      <c r="F9211" s="27">
        <v>0.18</v>
      </c>
      <c r="G9211" s="24" t="s">
        <v>268</v>
      </c>
      <c r="H9211" s="1"/>
      <c r="I9211" s="1"/>
      <c r="AA9211" s="7"/>
      <c r="AB9211" s="7"/>
      <c r="AD9211" s="1"/>
      <c r="AE9211" s="1"/>
      <c r="AG9211" s="7"/>
      <c r="AH9211" s="7"/>
      <c r="AI9211" s="7"/>
      <c r="IU9211" s="11"/>
      <c r="IV9211" s="11"/>
      <c r="IW9211" s="11"/>
      <c r="AMI9211" s="12"/>
      <c r="AMJ9211" s="12"/>
      <c r="AMK9211" s="12"/>
    </row>
    <row r="9212" spans="1:1025">
      <c r="A9212" s="23">
        <v>4</v>
      </c>
      <c r="B9212" s="23">
        <v>2008</v>
      </c>
      <c r="C9212" s="24">
        <v>-59.479329999999997</v>
      </c>
      <c r="D9212" s="24">
        <v>-58.300280000000001</v>
      </c>
      <c r="E9212" s="24">
        <v>2953</v>
      </c>
      <c r="F9212" s="27">
        <v>0.59</v>
      </c>
      <c r="G9212" s="24" t="s">
        <v>268</v>
      </c>
      <c r="H9212" s="1"/>
      <c r="I9212" s="1"/>
      <c r="AA9212" s="7"/>
      <c r="AB9212" s="7"/>
      <c r="AD9212" s="1"/>
      <c r="AE9212" s="1"/>
      <c r="AG9212" s="7"/>
      <c r="AH9212" s="7"/>
      <c r="AI9212" s="7"/>
      <c r="IU9212" s="11"/>
      <c r="IV9212" s="11"/>
      <c r="IW9212" s="11"/>
      <c r="AMI9212" s="12"/>
      <c r="AMJ9212" s="12"/>
      <c r="AMK9212" s="12"/>
    </row>
    <row r="9213" spans="1:1025">
      <c r="A9213" s="23">
        <v>4</v>
      </c>
      <c r="B9213" s="23">
        <v>2008</v>
      </c>
      <c r="C9213" s="24">
        <v>-59.479329999999997</v>
      </c>
      <c r="D9213" s="24">
        <v>-58.300280000000001</v>
      </c>
      <c r="E9213" s="24">
        <v>2900</v>
      </c>
      <c r="F9213" s="27">
        <v>0.56000000000000105</v>
      </c>
      <c r="G9213" s="24" t="s">
        <v>268</v>
      </c>
      <c r="H9213" s="1"/>
      <c r="I9213" s="1"/>
      <c r="AA9213" s="7"/>
      <c r="AB9213" s="7"/>
      <c r="AD9213" s="1"/>
      <c r="AE9213" s="1"/>
      <c r="AG9213" s="7"/>
      <c r="AH9213" s="7"/>
      <c r="AI9213" s="7"/>
      <c r="IU9213" s="11"/>
      <c r="IV9213" s="11"/>
      <c r="IW9213" s="11"/>
      <c r="AMI9213" s="12"/>
      <c r="AMJ9213" s="12"/>
      <c r="AMK9213" s="12"/>
    </row>
    <row r="9214" spans="1:1025">
      <c r="A9214" s="23">
        <v>4</v>
      </c>
      <c r="B9214" s="23">
        <v>2008</v>
      </c>
      <c r="C9214" s="24">
        <v>-59.479329999999997</v>
      </c>
      <c r="D9214" s="24">
        <v>-58.300280000000001</v>
      </c>
      <c r="E9214" s="24">
        <v>2748</v>
      </c>
      <c r="F9214" s="27">
        <v>0.53</v>
      </c>
      <c r="G9214" s="24" t="s">
        <v>268</v>
      </c>
      <c r="H9214" s="1"/>
      <c r="I9214" s="1"/>
      <c r="AA9214" s="7"/>
      <c r="AB9214" s="7"/>
      <c r="AD9214" s="1"/>
      <c r="AE9214" s="1"/>
      <c r="AG9214" s="7"/>
      <c r="AH9214" s="7"/>
      <c r="AI9214" s="7"/>
      <c r="IU9214" s="11"/>
      <c r="IV9214" s="11"/>
      <c r="IW9214" s="11"/>
      <c r="AMI9214" s="12"/>
      <c r="AMJ9214" s="12"/>
      <c r="AMK9214" s="12"/>
    </row>
    <row r="9215" spans="1:1025">
      <c r="A9215" s="23">
        <v>4</v>
      </c>
      <c r="B9215" s="23">
        <v>2008</v>
      </c>
      <c r="C9215" s="24">
        <v>-59.479329999999997</v>
      </c>
      <c r="D9215" s="24">
        <v>-58.300280000000001</v>
      </c>
      <c r="E9215" s="24">
        <v>2500</v>
      </c>
      <c r="F9215" s="27">
        <v>0.43</v>
      </c>
      <c r="G9215" s="24" t="s">
        <v>268</v>
      </c>
      <c r="H9215" s="1"/>
      <c r="I9215" s="1"/>
      <c r="AA9215" s="7"/>
      <c r="AB9215" s="7"/>
      <c r="AD9215" s="1"/>
      <c r="AE9215" s="1"/>
      <c r="AG9215" s="7"/>
      <c r="AH9215" s="7"/>
      <c r="AI9215" s="7"/>
      <c r="IU9215" s="11"/>
      <c r="IV9215" s="11"/>
      <c r="IW9215" s="11"/>
      <c r="AMI9215" s="12"/>
      <c r="AMJ9215" s="12"/>
      <c r="AMK9215" s="12"/>
    </row>
    <row r="9216" spans="1:1025">
      <c r="A9216" s="23">
        <v>4</v>
      </c>
      <c r="B9216" s="23">
        <v>2008</v>
      </c>
      <c r="C9216" s="24">
        <v>-59.479329999999997</v>
      </c>
      <c r="D9216" s="24">
        <v>-58.300280000000001</v>
      </c>
      <c r="E9216" s="24">
        <v>2249</v>
      </c>
      <c r="F9216" s="27">
        <v>0.53</v>
      </c>
      <c r="G9216" s="24" t="s">
        <v>268</v>
      </c>
      <c r="H9216" s="1"/>
      <c r="I9216" s="1"/>
      <c r="AA9216" s="7"/>
      <c r="AB9216" s="7"/>
      <c r="AD9216" s="1"/>
      <c r="AE9216" s="1"/>
      <c r="AG9216" s="7"/>
      <c r="AH9216" s="7"/>
      <c r="AI9216" s="7"/>
      <c r="IU9216" s="11"/>
      <c r="IV9216" s="11"/>
      <c r="IW9216" s="11"/>
      <c r="AMI9216" s="12"/>
      <c r="AMJ9216" s="12"/>
      <c r="AMK9216" s="12"/>
    </row>
    <row r="9217" spans="1:1025">
      <c r="A9217" s="23">
        <v>4</v>
      </c>
      <c r="B9217" s="23">
        <v>2008</v>
      </c>
      <c r="C9217" s="24">
        <v>-59.479329999999997</v>
      </c>
      <c r="D9217" s="24">
        <v>-58.300280000000001</v>
      </c>
      <c r="E9217" s="24">
        <v>1999</v>
      </c>
      <c r="F9217" s="27">
        <v>0.49</v>
      </c>
      <c r="G9217" s="24" t="s">
        <v>268</v>
      </c>
      <c r="H9217" s="1"/>
      <c r="I9217" s="1"/>
      <c r="AA9217" s="7"/>
      <c r="AB9217" s="7"/>
      <c r="AD9217" s="1"/>
      <c r="AE9217" s="1"/>
      <c r="AG9217" s="7"/>
      <c r="AH9217" s="7"/>
      <c r="AI9217" s="7"/>
      <c r="IU9217" s="11"/>
      <c r="IV9217" s="11"/>
      <c r="IW9217" s="11"/>
      <c r="AMI9217" s="12"/>
      <c r="AMJ9217" s="12"/>
      <c r="AMK9217" s="12"/>
    </row>
    <row r="9218" spans="1:1025">
      <c r="A9218" s="23">
        <v>4</v>
      </c>
      <c r="B9218" s="23">
        <v>2008</v>
      </c>
      <c r="C9218" s="24">
        <v>-59.479329999999997</v>
      </c>
      <c r="D9218" s="24">
        <v>-58.300280000000001</v>
      </c>
      <c r="E9218" s="24">
        <v>1748</v>
      </c>
      <c r="F9218" s="27">
        <v>0.76</v>
      </c>
      <c r="G9218" s="24" t="s">
        <v>268</v>
      </c>
      <c r="H9218" s="1"/>
      <c r="I9218" s="1"/>
      <c r="AA9218" s="7"/>
      <c r="AB9218" s="7"/>
      <c r="AD9218" s="1"/>
      <c r="AE9218" s="1"/>
      <c r="AG9218" s="7"/>
      <c r="AH9218" s="7"/>
      <c r="AI9218" s="7"/>
      <c r="IU9218" s="11"/>
      <c r="IV9218" s="11"/>
      <c r="IW9218" s="11"/>
      <c r="AMI9218" s="12"/>
      <c r="AMJ9218" s="12"/>
      <c r="AMK9218" s="12"/>
    </row>
    <row r="9219" spans="1:1025">
      <c r="A9219" s="23">
        <v>4</v>
      </c>
      <c r="B9219" s="23">
        <v>2008</v>
      </c>
      <c r="C9219" s="24">
        <v>-59.479329999999997</v>
      </c>
      <c r="D9219" s="24">
        <v>-58.300280000000001</v>
      </c>
      <c r="E9219" s="24">
        <v>1499</v>
      </c>
      <c r="F9219" s="27">
        <v>0.53</v>
      </c>
      <c r="G9219" s="24" t="s">
        <v>268</v>
      </c>
      <c r="H9219" s="1"/>
      <c r="I9219" s="1"/>
      <c r="AA9219" s="7"/>
      <c r="AB9219" s="7"/>
      <c r="AD9219" s="1"/>
      <c r="AE9219" s="1"/>
      <c r="AG9219" s="7"/>
      <c r="AH9219" s="7"/>
      <c r="AI9219" s="7"/>
      <c r="IU9219" s="11"/>
      <c r="IV9219" s="11"/>
      <c r="IW9219" s="11"/>
      <c r="AMI9219" s="12"/>
      <c r="AMJ9219" s="12"/>
      <c r="AMK9219" s="12"/>
    </row>
    <row r="9220" spans="1:1025">
      <c r="A9220" s="23">
        <v>4</v>
      </c>
      <c r="B9220" s="23">
        <v>2008</v>
      </c>
      <c r="C9220" s="24">
        <v>-59.479329999999997</v>
      </c>
      <c r="D9220" s="24">
        <v>-58.300280000000001</v>
      </c>
      <c r="E9220" s="24">
        <v>1248</v>
      </c>
      <c r="F9220" s="27">
        <v>0.42</v>
      </c>
      <c r="G9220" s="24" t="s">
        <v>268</v>
      </c>
      <c r="H9220" s="1"/>
      <c r="I9220" s="1"/>
      <c r="AA9220" s="7"/>
      <c r="AB9220" s="7"/>
      <c r="AD9220" s="1"/>
      <c r="AE9220" s="1"/>
      <c r="AG9220" s="7"/>
      <c r="AH9220" s="7"/>
      <c r="AI9220" s="7"/>
      <c r="IU9220" s="11"/>
      <c r="IV9220" s="11"/>
      <c r="IW9220" s="11"/>
      <c r="AMI9220" s="12"/>
      <c r="AMJ9220" s="12"/>
      <c r="AMK9220" s="12"/>
    </row>
    <row r="9221" spans="1:1025">
      <c r="A9221" s="23">
        <v>4</v>
      </c>
      <c r="B9221" s="23">
        <v>2008</v>
      </c>
      <c r="C9221" s="24">
        <v>-59.479329999999997</v>
      </c>
      <c r="D9221" s="24">
        <v>-58.300280000000001</v>
      </c>
      <c r="E9221" s="24">
        <v>1002</v>
      </c>
      <c r="F9221" s="27">
        <v>0.39</v>
      </c>
      <c r="G9221" s="24" t="s">
        <v>268</v>
      </c>
      <c r="H9221" s="1"/>
      <c r="I9221" s="1"/>
      <c r="AA9221" s="7"/>
      <c r="AB9221" s="7"/>
      <c r="AD9221" s="1"/>
      <c r="AE9221" s="1"/>
      <c r="AG9221" s="7"/>
      <c r="AH9221" s="7"/>
      <c r="AI9221" s="7"/>
      <c r="IU9221" s="11"/>
      <c r="IV9221" s="11"/>
      <c r="IW9221" s="11"/>
      <c r="AMI9221" s="12"/>
      <c r="AMJ9221" s="12"/>
      <c r="AMK9221" s="12"/>
    </row>
    <row r="9222" spans="1:1025">
      <c r="A9222" s="23">
        <v>4</v>
      </c>
      <c r="B9222" s="23">
        <v>2008</v>
      </c>
      <c r="C9222" s="24">
        <v>-59.479329999999997</v>
      </c>
      <c r="D9222" s="24">
        <v>-58.300280000000001</v>
      </c>
      <c r="E9222" s="24">
        <v>749</v>
      </c>
      <c r="F9222" s="27">
        <v>0.27</v>
      </c>
      <c r="G9222" s="24" t="s">
        <v>268</v>
      </c>
      <c r="H9222" s="1"/>
      <c r="I9222" s="1"/>
      <c r="AA9222" s="7"/>
      <c r="AB9222" s="7"/>
      <c r="AD9222" s="1"/>
      <c r="AE9222" s="1"/>
      <c r="AG9222" s="7"/>
      <c r="AH9222" s="7"/>
      <c r="AI9222" s="7"/>
      <c r="IU9222" s="11"/>
      <c r="IV9222" s="11"/>
      <c r="IW9222" s="11"/>
      <c r="AMI9222" s="12"/>
      <c r="AMJ9222" s="12"/>
      <c r="AMK9222" s="12"/>
    </row>
    <row r="9223" spans="1:1025">
      <c r="A9223" s="23">
        <v>4</v>
      </c>
      <c r="B9223" s="23">
        <v>2008</v>
      </c>
      <c r="C9223" s="24">
        <v>-59.479329999999997</v>
      </c>
      <c r="D9223" s="24">
        <v>-58.300280000000001</v>
      </c>
      <c r="E9223" s="24">
        <v>599</v>
      </c>
      <c r="F9223" s="27">
        <v>0.25</v>
      </c>
      <c r="G9223" s="24" t="s">
        <v>268</v>
      </c>
      <c r="H9223" s="1"/>
      <c r="I9223" s="1"/>
      <c r="AA9223" s="7"/>
      <c r="AB9223" s="7"/>
      <c r="AD9223" s="1"/>
      <c r="AE9223" s="1"/>
      <c r="AG9223" s="7"/>
      <c r="AH9223" s="7"/>
      <c r="AI9223" s="7"/>
      <c r="IU9223" s="11"/>
      <c r="IV9223" s="11"/>
      <c r="IW9223" s="11"/>
      <c r="AMI9223" s="12"/>
      <c r="AMJ9223" s="12"/>
      <c r="AMK9223" s="12"/>
    </row>
    <row r="9224" spans="1:1025">
      <c r="A9224" s="23">
        <v>4</v>
      </c>
      <c r="B9224" s="23">
        <v>2008</v>
      </c>
      <c r="C9224" s="24">
        <v>-59.479329999999997</v>
      </c>
      <c r="D9224" s="24">
        <v>-58.300280000000001</v>
      </c>
      <c r="E9224" s="24">
        <v>500</v>
      </c>
      <c r="F9224" s="27">
        <v>0.34</v>
      </c>
      <c r="G9224" s="24" t="s">
        <v>268</v>
      </c>
      <c r="H9224" s="1"/>
      <c r="I9224" s="1"/>
      <c r="AA9224" s="7"/>
      <c r="AB9224" s="7"/>
      <c r="AD9224" s="1"/>
      <c r="AE9224" s="1"/>
      <c r="AG9224" s="7"/>
      <c r="AH9224" s="7"/>
      <c r="AI9224" s="7"/>
      <c r="IU9224" s="11"/>
      <c r="IV9224" s="11"/>
      <c r="IW9224" s="11"/>
      <c r="AMI9224" s="12"/>
      <c r="AMJ9224" s="12"/>
      <c r="AMK9224" s="12"/>
    </row>
    <row r="9225" spans="1:1025">
      <c r="A9225" s="23">
        <v>4</v>
      </c>
      <c r="B9225" s="23">
        <v>2008</v>
      </c>
      <c r="C9225" s="24">
        <v>-59.479329999999997</v>
      </c>
      <c r="D9225" s="24">
        <v>-58.300280000000001</v>
      </c>
      <c r="E9225" s="24">
        <v>402</v>
      </c>
      <c r="F9225" s="27">
        <v>0.41</v>
      </c>
      <c r="G9225" s="24" t="s">
        <v>268</v>
      </c>
      <c r="H9225" s="1"/>
      <c r="I9225" s="1"/>
      <c r="AA9225" s="7"/>
      <c r="AB9225" s="7"/>
      <c r="AD9225" s="1"/>
      <c r="AE9225" s="1"/>
      <c r="AG9225" s="7"/>
      <c r="AH9225" s="7"/>
      <c r="AI9225" s="7"/>
      <c r="IU9225" s="11"/>
      <c r="IV9225" s="11"/>
      <c r="IW9225" s="11"/>
      <c r="AMI9225" s="12"/>
      <c r="AMJ9225" s="12"/>
      <c r="AMK9225" s="12"/>
    </row>
    <row r="9226" spans="1:1025">
      <c r="A9226" s="23">
        <v>4</v>
      </c>
      <c r="B9226" s="23">
        <v>2008</v>
      </c>
      <c r="C9226" s="24">
        <v>-59.479329999999997</v>
      </c>
      <c r="D9226" s="24">
        <v>-58.300280000000001</v>
      </c>
      <c r="E9226" s="24">
        <v>300</v>
      </c>
      <c r="F9226" s="27">
        <v>0.23</v>
      </c>
      <c r="G9226" s="24" t="s">
        <v>268</v>
      </c>
      <c r="H9226" s="1"/>
      <c r="I9226" s="1"/>
      <c r="AA9226" s="7"/>
      <c r="AB9226" s="7"/>
      <c r="AD9226" s="1"/>
      <c r="AE9226" s="1"/>
      <c r="AG9226" s="7"/>
      <c r="AH9226" s="7"/>
      <c r="AI9226" s="7"/>
      <c r="IU9226" s="11"/>
      <c r="IV9226" s="11"/>
      <c r="IW9226" s="11"/>
      <c r="AMI9226" s="12"/>
      <c r="AMJ9226" s="12"/>
      <c r="AMK9226" s="12"/>
    </row>
    <row r="9227" spans="1:1025">
      <c r="A9227" s="23">
        <v>4</v>
      </c>
      <c r="B9227" s="23">
        <v>2008</v>
      </c>
      <c r="C9227" s="24">
        <v>-59.479329999999997</v>
      </c>
      <c r="D9227" s="24">
        <v>-58.300280000000001</v>
      </c>
      <c r="E9227" s="24">
        <v>250</v>
      </c>
      <c r="F9227" s="27">
        <v>0.13</v>
      </c>
      <c r="G9227" s="24" t="s">
        <v>268</v>
      </c>
      <c r="H9227" s="1"/>
      <c r="I9227" s="1"/>
      <c r="AA9227" s="7"/>
      <c r="AB9227" s="7"/>
      <c r="AD9227" s="1"/>
      <c r="AE9227" s="1"/>
      <c r="AG9227" s="7"/>
      <c r="AH9227" s="7"/>
      <c r="AI9227" s="7"/>
      <c r="IU9227" s="11"/>
      <c r="IV9227" s="11"/>
      <c r="IW9227" s="11"/>
      <c r="AMI9227" s="12"/>
      <c r="AMJ9227" s="12"/>
      <c r="AMK9227" s="12"/>
    </row>
    <row r="9228" spans="1:1025">
      <c r="A9228" s="23">
        <v>4</v>
      </c>
      <c r="B9228" s="23">
        <v>2008</v>
      </c>
      <c r="C9228" s="24">
        <v>-59.479329999999997</v>
      </c>
      <c r="D9228" s="24">
        <v>-58.300280000000001</v>
      </c>
      <c r="E9228" s="24">
        <v>202</v>
      </c>
      <c r="F9228" s="27">
        <v>0.52</v>
      </c>
      <c r="G9228" s="24" t="s">
        <v>268</v>
      </c>
      <c r="H9228" s="1"/>
      <c r="I9228" s="1"/>
      <c r="AA9228" s="7"/>
      <c r="AB9228" s="7"/>
      <c r="AD9228" s="1"/>
      <c r="AE9228" s="1"/>
      <c r="AG9228" s="7"/>
      <c r="AH9228" s="7"/>
      <c r="AI9228" s="7"/>
      <c r="IU9228" s="11"/>
      <c r="IV9228" s="11"/>
      <c r="IW9228" s="11"/>
      <c r="AMI9228" s="12"/>
      <c r="AMJ9228" s="12"/>
      <c r="AMK9228" s="12"/>
    </row>
    <row r="9229" spans="1:1025">
      <c r="A9229" s="23">
        <v>4</v>
      </c>
      <c r="B9229" s="23">
        <v>2008</v>
      </c>
      <c r="C9229" s="24">
        <v>-59.479329999999997</v>
      </c>
      <c r="D9229" s="24">
        <v>-58.300280000000001</v>
      </c>
      <c r="E9229" s="24">
        <v>151</v>
      </c>
      <c r="F9229" s="27">
        <v>0.04</v>
      </c>
      <c r="G9229" s="24" t="s">
        <v>268</v>
      </c>
      <c r="H9229" s="1"/>
      <c r="I9229" s="1"/>
      <c r="AA9229" s="7"/>
      <c r="AB9229" s="7"/>
      <c r="AD9229" s="1"/>
      <c r="AE9229" s="1"/>
      <c r="AG9229" s="7"/>
      <c r="AH9229" s="7"/>
      <c r="AI9229" s="7"/>
      <c r="IU9229" s="11"/>
      <c r="IV9229" s="11"/>
      <c r="IW9229" s="11"/>
      <c r="AMI9229" s="12"/>
      <c r="AMJ9229" s="12"/>
      <c r="AMK9229" s="12"/>
    </row>
    <row r="9230" spans="1:1025">
      <c r="A9230" s="23">
        <v>4</v>
      </c>
      <c r="B9230" s="23">
        <v>2008</v>
      </c>
      <c r="C9230" s="24">
        <v>-59.479329999999997</v>
      </c>
      <c r="D9230" s="24">
        <v>-58.300280000000001</v>
      </c>
      <c r="E9230" s="24">
        <v>102</v>
      </c>
      <c r="F9230" s="27">
        <v>0.01</v>
      </c>
      <c r="G9230" s="24" t="s">
        <v>268</v>
      </c>
      <c r="H9230" s="1"/>
      <c r="I9230" s="1"/>
      <c r="AA9230" s="7"/>
      <c r="AB9230" s="7"/>
      <c r="AD9230" s="1"/>
      <c r="AE9230" s="1"/>
      <c r="AG9230" s="7"/>
      <c r="AH9230" s="7"/>
      <c r="AI9230" s="7"/>
      <c r="IU9230" s="11"/>
      <c r="IV9230" s="11"/>
      <c r="IW9230" s="11"/>
      <c r="AMI9230" s="12"/>
      <c r="AMJ9230" s="12"/>
      <c r="AMK9230" s="12"/>
    </row>
    <row r="9231" spans="1:1025">
      <c r="A9231" s="23">
        <v>4</v>
      </c>
      <c r="B9231" s="23">
        <v>2008</v>
      </c>
      <c r="C9231" s="24">
        <v>-59.479329999999997</v>
      </c>
      <c r="D9231" s="24">
        <v>-58.300280000000001</v>
      </c>
      <c r="E9231" s="24">
        <v>76</v>
      </c>
      <c r="F9231" s="27">
        <v>0.01</v>
      </c>
      <c r="G9231" s="24" t="s">
        <v>268</v>
      </c>
      <c r="H9231" s="1"/>
      <c r="I9231" s="1"/>
      <c r="AA9231" s="7"/>
      <c r="AB9231" s="7"/>
      <c r="AD9231" s="1"/>
      <c r="AE9231" s="1"/>
      <c r="AG9231" s="7"/>
      <c r="AH9231" s="7"/>
      <c r="AI9231" s="7"/>
      <c r="IU9231" s="11"/>
      <c r="IV9231" s="11"/>
      <c r="IW9231" s="11"/>
      <c r="AMI9231" s="12"/>
      <c r="AMJ9231" s="12"/>
      <c r="AMK9231" s="12"/>
    </row>
    <row r="9232" spans="1:1025">
      <c r="A9232" s="23">
        <v>4</v>
      </c>
      <c r="B9232" s="23">
        <v>2008</v>
      </c>
      <c r="C9232" s="24">
        <v>-59.479329999999997</v>
      </c>
      <c r="D9232" s="24">
        <v>-58.300280000000001</v>
      </c>
      <c r="E9232" s="24">
        <v>49</v>
      </c>
      <c r="F9232" s="27">
        <v>0.02</v>
      </c>
      <c r="G9232" s="24" t="s">
        <v>268</v>
      </c>
      <c r="H9232" s="1"/>
      <c r="I9232" s="1"/>
      <c r="AA9232" s="7"/>
      <c r="AB9232" s="7"/>
      <c r="AD9232" s="1"/>
      <c r="AE9232" s="1"/>
      <c r="AG9232" s="7"/>
      <c r="AH9232" s="7"/>
      <c r="AI9232" s="7"/>
      <c r="IU9232" s="11"/>
      <c r="IV9232" s="11"/>
      <c r="IW9232" s="11"/>
      <c r="AMI9232" s="12"/>
      <c r="AMJ9232" s="12"/>
      <c r="AMK9232" s="12"/>
    </row>
    <row r="9233" spans="1:1025">
      <c r="A9233" s="23">
        <v>4</v>
      </c>
      <c r="B9233" s="23">
        <v>2008</v>
      </c>
      <c r="C9233" s="24">
        <v>-59.479329999999997</v>
      </c>
      <c r="D9233" s="24">
        <v>-58.300280000000001</v>
      </c>
      <c r="E9233" s="24">
        <v>40</v>
      </c>
      <c r="F9233" s="27">
        <v>0.02</v>
      </c>
      <c r="G9233" s="24" t="s">
        <v>268</v>
      </c>
      <c r="H9233" s="1"/>
      <c r="I9233" s="1"/>
      <c r="AA9233" s="7"/>
      <c r="AB9233" s="7"/>
      <c r="AD9233" s="1"/>
      <c r="AE9233" s="1"/>
      <c r="AG9233" s="7"/>
      <c r="AH9233" s="7"/>
      <c r="AI9233" s="7"/>
      <c r="IU9233" s="11"/>
      <c r="IV9233" s="11"/>
      <c r="IW9233" s="11"/>
      <c r="AMI9233" s="12"/>
      <c r="AMJ9233" s="12"/>
      <c r="AMK9233" s="12"/>
    </row>
    <row r="9234" spans="1:1025">
      <c r="A9234" s="23">
        <v>4</v>
      </c>
      <c r="B9234" s="23">
        <v>2008</v>
      </c>
      <c r="C9234" s="24">
        <v>-59.479329999999997</v>
      </c>
      <c r="D9234" s="24">
        <v>-58.300280000000001</v>
      </c>
      <c r="E9234" s="24">
        <v>26</v>
      </c>
      <c r="F9234" s="27">
        <v>0.29000000000000098</v>
      </c>
      <c r="G9234" s="24" t="s">
        <v>268</v>
      </c>
      <c r="H9234" s="1"/>
      <c r="I9234" s="1"/>
      <c r="AA9234" s="7"/>
      <c r="AB9234" s="7"/>
      <c r="AD9234" s="1"/>
      <c r="AE9234" s="1"/>
      <c r="AG9234" s="7"/>
      <c r="AH9234" s="7"/>
      <c r="AI9234" s="7"/>
      <c r="IU9234" s="11"/>
      <c r="IV9234" s="11"/>
      <c r="IW9234" s="11"/>
      <c r="AMI9234" s="12"/>
      <c r="AMJ9234" s="12"/>
      <c r="AMK9234" s="12"/>
    </row>
    <row r="9235" spans="1:1025">
      <c r="A9235" s="23">
        <v>4</v>
      </c>
      <c r="B9235" s="23">
        <v>2008</v>
      </c>
      <c r="C9235" s="24">
        <v>-59.479329999999997</v>
      </c>
      <c r="D9235" s="24">
        <v>-58.300280000000001</v>
      </c>
      <c r="E9235" s="24">
        <v>9</v>
      </c>
      <c r="F9235" s="27">
        <v>1.32</v>
      </c>
      <c r="G9235" s="24" t="s">
        <v>268</v>
      </c>
      <c r="H9235" s="1"/>
      <c r="I9235" s="1"/>
      <c r="AA9235" s="7"/>
      <c r="AB9235" s="7"/>
      <c r="AD9235" s="1"/>
      <c r="AE9235" s="1"/>
      <c r="AG9235" s="7"/>
      <c r="AH9235" s="7"/>
      <c r="AI9235" s="7"/>
      <c r="IU9235" s="11"/>
      <c r="IV9235" s="11"/>
      <c r="IW9235" s="11"/>
      <c r="AMI9235" s="12"/>
      <c r="AMJ9235" s="12"/>
      <c r="AMK9235" s="12"/>
    </row>
    <row r="9236" spans="1:1025">
      <c r="A9236" s="23">
        <v>4</v>
      </c>
      <c r="B9236" s="23">
        <v>2008</v>
      </c>
      <c r="C9236" s="24">
        <v>-60.897779999999997</v>
      </c>
      <c r="D9236" s="24">
        <v>-57.627830000000003</v>
      </c>
      <c r="E9236" s="24">
        <v>3350</v>
      </c>
      <c r="F9236" s="27">
        <v>0.35</v>
      </c>
      <c r="G9236" s="24" t="s">
        <v>268</v>
      </c>
      <c r="H9236" s="1"/>
      <c r="I9236" s="1"/>
      <c r="AA9236" s="7"/>
      <c r="AB9236" s="7"/>
      <c r="AD9236" s="1"/>
      <c r="AE9236" s="1"/>
      <c r="AG9236" s="7"/>
      <c r="AH9236" s="7"/>
      <c r="AI9236" s="7"/>
      <c r="IU9236" s="11"/>
      <c r="IV9236" s="11"/>
      <c r="IW9236" s="11"/>
      <c r="AMI9236" s="12"/>
      <c r="AMJ9236" s="12"/>
      <c r="AMK9236" s="12"/>
    </row>
    <row r="9237" spans="1:1025">
      <c r="A9237" s="23">
        <v>4</v>
      </c>
      <c r="B9237" s="23">
        <v>2008</v>
      </c>
      <c r="C9237" s="24">
        <v>-60.897779999999997</v>
      </c>
      <c r="D9237" s="24">
        <v>-57.627830000000003</v>
      </c>
      <c r="E9237" s="24">
        <v>3224</v>
      </c>
      <c r="F9237" s="27">
        <v>0.29000000000000098</v>
      </c>
      <c r="G9237" s="24" t="s">
        <v>268</v>
      </c>
      <c r="H9237" s="1"/>
      <c r="I9237" s="1"/>
      <c r="AA9237" s="7"/>
      <c r="AB9237" s="7"/>
      <c r="AD9237" s="1"/>
      <c r="AE9237" s="1"/>
      <c r="AG9237" s="7"/>
      <c r="AH9237" s="7"/>
      <c r="AI9237" s="7"/>
      <c r="IU9237" s="11"/>
      <c r="IV9237" s="11"/>
      <c r="IW9237" s="11"/>
      <c r="AMI9237" s="12"/>
      <c r="AMJ9237" s="12"/>
      <c r="AMK9237" s="12"/>
    </row>
    <row r="9238" spans="1:1025">
      <c r="A9238" s="23">
        <v>4</v>
      </c>
      <c r="B9238" s="23">
        <v>2008</v>
      </c>
      <c r="C9238" s="24">
        <v>-60.897779999999997</v>
      </c>
      <c r="D9238" s="24">
        <v>-57.627830000000003</v>
      </c>
      <c r="E9238" s="24">
        <v>3002</v>
      </c>
      <c r="F9238" s="27">
        <v>0.3</v>
      </c>
      <c r="G9238" s="24" t="s">
        <v>268</v>
      </c>
      <c r="H9238" s="1"/>
      <c r="I9238" s="1"/>
      <c r="AA9238" s="7"/>
      <c r="AB9238" s="7"/>
      <c r="AD9238" s="1"/>
      <c r="AE9238" s="1"/>
      <c r="AG9238" s="7"/>
      <c r="AH9238" s="7"/>
      <c r="AI9238" s="7"/>
      <c r="IU9238" s="11"/>
      <c r="IV9238" s="11"/>
      <c r="IW9238" s="11"/>
      <c r="AMI9238" s="12"/>
      <c r="AMJ9238" s="12"/>
      <c r="AMK9238" s="12"/>
    </row>
    <row r="9239" spans="1:1025">
      <c r="A9239" s="23">
        <v>4</v>
      </c>
      <c r="B9239" s="23">
        <v>2008</v>
      </c>
      <c r="C9239" s="24">
        <v>-60.897779999999997</v>
      </c>
      <c r="D9239" s="24">
        <v>-57.627830000000003</v>
      </c>
      <c r="E9239" s="24">
        <v>2797</v>
      </c>
      <c r="F9239" s="27">
        <v>0.51</v>
      </c>
      <c r="G9239" s="24" t="s">
        <v>268</v>
      </c>
      <c r="H9239" s="1"/>
      <c r="I9239" s="1"/>
      <c r="AA9239" s="7"/>
      <c r="AB9239" s="7"/>
      <c r="AD9239" s="1"/>
      <c r="AE9239" s="1"/>
      <c r="AG9239" s="7"/>
      <c r="AH9239" s="7"/>
      <c r="AI9239" s="7"/>
      <c r="IU9239" s="11"/>
      <c r="IV9239" s="11"/>
      <c r="IW9239" s="11"/>
      <c r="AMI9239" s="12"/>
      <c r="AMJ9239" s="12"/>
      <c r="AMK9239" s="12"/>
    </row>
    <row r="9240" spans="1:1025">
      <c r="A9240" s="23">
        <v>4</v>
      </c>
      <c r="B9240" s="23">
        <v>2008</v>
      </c>
      <c r="C9240" s="24">
        <v>-60.897779999999997</v>
      </c>
      <c r="D9240" s="24">
        <v>-57.627830000000003</v>
      </c>
      <c r="E9240" s="24">
        <v>2500</v>
      </c>
      <c r="F9240" s="27">
        <v>0.72</v>
      </c>
      <c r="G9240" s="24" t="s">
        <v>268</v>
      </c>
      <c r="H9240" s="1"/>
      <c r="I9240" s="1"/>
      <c r="AA9240" s="7"/>
      <c r="AB9240" s="7"/>
      <c r="AD9240" s="1"/>
      <c r="AE9240" s="1"/>
      <c r="AG9240" s="7"/>
      <c r="AH9240" s="7"/>
      <c r="AI9240" s="7"/>
      <c r="IU9240" s="11"/>
      <c r="IV9240" s="11"/>
      <c r="IW9240" s="11"/>
      <c r="AMI9240" s="12"/>
      <c r="AMJ9240" s="12"/>
      <c r="AMK9240" s="12"/>
    </row>
    <row r="9241" spans="1:1025">
      <c r="A9241" s="23">
        <v>4</v>
      </c>
      <c r="B9241" s="23">
        <v>2008</v>
      </c>
      <c r="C9241" s="24">
        <v>-60.897779999999997</v>
      </c>
      <c r="D9241" s="24">
        <v>-57.627830000000003</v>
      </c>
      <c r="E9241" s="24">
        <v>2251</v>
      </c>
      <c r="F9241" s="27">
        <v>0.55000000000000104</v>
      </c>
      <c r="G9241" s="24" t="s">
        <v>268</v>
      </c>
      <c r="H9241" s="1"/>
      <c r="I9241" s="1"/>
      <c r="AA9241" s="7"/>
      <c r="AB9241" s="7"/>
      <c r="AD9241" s="1"/>
      <c r="AE9241" s="1"/>
      <c r="AG9241" s="7"/>
      <c r="AH9241" s="7"/>
      <c r="AI9241" s="7"/>
      <c r="IU9241" s="11"/>
      <c r="IV9241" s="11"/>
      <c r="IW9241" s="11"/>
      <c r="AMI9241" s="12"/>
      <c r="AMJ9241" s="12"/>
      <c r="AMK9241" s="12"/>
    </row>
    <row r="9242" spans="1:1025">
      <c r="A9242" s="23">
        <v>4</v>
      </c>
      <c r="B9242" s="23">
        <v>2008</v>
      </c>
      <c r="C9242" s="24">
        <v>-60.897779999999997</v>
      </c>
      <c r="D9242" s="24">
        <v>-57.627830000000003</v>
      </c>
      <c r="E9242" s="24">
        <v>1999</v>
      </c>
      <c r="F9242" s="27">
        <v>0.52</v>
      </c>
      <c r="G9242" s="24" t="s">
        <v>268</v>
      </c>
      <c r="H9242" s="1"/>
      <c r="I9242" s="1"/>
      <c r="AA9242" s="7"/>
      <c r="AB9242" s="7"/>
      <c r="AD9242" s="1"/>
      <c r="AE9242" s="1"/>
      <c r="AG9242" s="7"/>
      <c r="AH9242" s="7"/>
      <c r="AI9242" s="7"/>
      <c r="IU9242" s="11"/>
      <c r="IV9242" s="11"/>
      <c r="IW9242" s="11"/>
      <c r="AMI9242" s="12"/>
      <c r="AMJ9242" s="12"/>
      <c r="AMK9242" s="12"/>
    </row>
    <row r="9243" spans="1:1025">
      <c r="A9243" s="23">
        <v>4</v>
      </c>
      <c r="B9243" s="23">
        <v>2008</v>
      </c>
      <c r="C9243" s="24">
        <v>-60.897779999999997</v>
      </c>
      <c r="D9243" s="24">
        <v>-57.627830000000003</v>
      </c>
      <c r="E9243" s="24">
        <v>1750</v>
      </c>
      <c r="F9243" s="27">
        <v>0.46</v>
      </c>
      <c r="G9243" s="24" t="s">
        <v>268</v>
      </c>
      <c r="H9243" s="1"/>
      <c r="I9243" s="1"/>
      <c r="AA9243" s="7"/>
      <c r="AB9243" s="7"/>
      <c r="AD9243" s="1"/>
      <c r="AE9243" s="1"/>
      <c r="AG9243" s="7"/>
      <c r="AH9243" s="7"/>
      <c r="AI9243" s="7"/>
      <c r="IU9243" s="11"/>
      <c r="IV9243" s="11"/>
      <c r="IW9243" s="11"/>
      <c r="AMI9243" s="12"/>
      <c r="AMJ9243" s="12"/>
      <c r="AMK9243" s="12"/>
    </row>
    <row r="9244" spans="1:1025">
      <c r="A9244" s="23">
        <v>4</v>
      </c>
      <c r="B9244" s="23">
        <v>2008</v>
      </c>
      <c r="C9244" s="24">
        <v>-60.897779999999997</v>
      </c>
      <c r="D9244" s="24">
        <v>-57.627830000000003</v>
      </c>
      <c r="E9244" s="24">
        <v>1499</v>
      </c>
      <c r="F9244" s="27">
        <v>0.3</v>
      </c>
      <c r="G9244" s="24" t="s">
        <v>268</v>
      </c>
      <c r="H9244" s="1"/>
      <c r="I9244" s="1"/>
      <c r="AA9244" s="7"/>
      <c r="AB9244" s="7"/>
      <c r="AD9244" s="1"/>
      <c r="AE9244" s="1"/>
      <c r="AG9244" s="7"/>
      <c r="AH9244" s="7"/>
      <c r="AI9244" s="7"/>
      <c r="IU9244" s="11"/>
      <c r="IV9244" s="11"/>
      <c r="IW9244" s="11"/>
      <c r="AMI9244" s="12"/>
      <c r="AMJ9244" s="12"/>
      <c r="AMK9244" s="12"/>
    </row>
    <row r="9245" spans="1:1025">
      <c r="A9245" s="23">
        <v>4</v>
      </c>
      <c r="B9245" s="23">
        <v>2008</v>
      </c>
      <c r="C9245" s="24">
        <v>-60.897779999999997</v>
      </c>
      <c r="D9245" s="24">
        <v>-57.627830000000003</v>
      </c>
      <c r="E9245" s="24">
        <v>1249</v>
      </c>
      <c r="F9245" s="27">
        <v>0.3</v>
      </c>
      <c r="G9245" s="24" t="s">
        <v>268</v>
      </c>
      <c r="H9245" s="1"/>
      <c r="I9245" s="1"/>
      <c r="AA9245" s="7"/>
      <c r="AB9245" s="7"/>
      <c r="AD9245" s="1"/>
      <c r="AE9245" s="1"/>
      <c r="AG9245" s="7"/>
      <c r="AH9245" s="7"/>
      <c r="AI9245" s="7"/>
      <c r="IU9245" s="11"/>
      <c r="IV9245" s="11"/>
      <c r="IW9245" s="11"/>
      <c r="AMI9245" s="12"/>
      <c r="AMJ9245" s="12"/>
      <c r="AMK9245" s="12"/>
    </row>
    <row r="9246" spans="1:1025">
      <c r="A9246" s="23">
        <v>4</v>
      </c>
      <c r="B9246" s="23">
        <v>2008</v>
      </c>
      <c r="C9246" s="24">
        <v>-60.897779999999997</v>
      </c>
      <c r="D9246" s="24">
        <v>-57.627830000000003</v>
      </c>
      <c r="E9246" s="24">
        <v>999</v>
      </c>
      <c r="F9246" s="27">
        <v>0.35</v>
      </c>
      <c r="G9246" s="24" t="s">
        <v>268</v>
      </c>
      <c r="H9246" s="1"/>
      <c r="I9246" s="1"/>
      <c r="AA9246" s="7"/>
      <c r="AB9246" s="7"/>
      <c r="AD9246" s="1"/>
      <c r="AE9246" s="1"/>
      <c r="AG9246" s="7"/>
      <c r="AH9246" s="7"/>
      <c r="AI9246" s="7"/>
      <c r="IU9246" s="11"/>
      <c r="IV9246" s="11"/>
      <c r="IW9246" s="11"/>
      <c r="AMI9246" s="12"/>
      <c r="AMJ9246" s="12"/>
      <c r="AMK9246" s="12"/>
    </row>
    <row r="9247" spans="1:1025">
      <c r="A9247" s="23">
        <v>4</v>
      </c>
      <c r="B9247" s="23">
        <v>2008</v>
      </c>
      <c r="C9247" s="24">
        <v>-60.897779999999997</v>
      </c>
      <c r="D9247" s="24">
        <v>-57.627830000000003</v>
      </c>
      <c r="E9247" s="24">
        <v>751</v>
      </c>
      <c r="F9247" s="27">
        <v>0.24</v>
      </c>
      <c r="G9247" s="24" t="s">
        <v>268</v>
      </c>
      <c r="H9247" s="1"/>
      <c r="I9247" s="1"/>
      <c r="AA9247" s="7"/>
      <c r="AB9247" s="7"/>
      <c r="AD9247" s="1"/>
      <c r="AE9247" s="1"/>
      <c r="AG9247" s="7"/>
      <c r="AH9247" s="7"/>
      <c r="AI9247" s="7"/>
      <c r="IU9247" s="11"/>
      <c r="IV9247" s="11"/>
      <c r="IW9247" s="11"/>
      <c r="AMI9247" s="12"/>
      <c r="AMJ9247" s="12"/>
      <c r="AMK9247" s="12"/>
    </row>
    <row r="9248" spans="1:1025">
      <c r="A9248" s="23">
        <v>4</v>
      </c>
      <c r="B9248" s="23">
        <v>2008</v>
      </c>
      <c r="C9248" s="24">
        <v>-60.897779999999997</v>
      </c>
      <c r="D9248" s="24">
        <v>-57.627830000000003</v>
      </c>
      <c r="E9248" s="24">
        <v>481</v>
      </c>
      <c r="F9248" s="27">
        <v>0.2</v>
      </c>
      <c r="G9248" s="24" t="s">
        <v>268</v>
      </c>
      <c r="H9248" s="1"/>
      <c r="I9248" s="1"/>
      <c r="AA9248" s="7"/>
      <c r="AB9248" s="7"/>
      <c r="AD9248" s="1"/>
      <c r="AE9248" s="1"/>
      <c r="AG9248" s="7"/>
      <c r="AH9248" s="7"/>
      <c r="AI9248" s="7"/>
      <c r="IU9248" s="11"/>
      <c r="IV9248" s="11"/>
      <c r="IW9248" s="11"/>
      <c r="AMI9248" s="12"/>
      <c r="AMJ9248" s="12"/>
      <c r="AMK9248" s="12"/>
    </row>
    <row r="9249" spans="1:1025">
      <c r="A9249" s="23">
        <v>4</v>
      </c>
      <c r="B9249" s="23">
        <v>2008</v>
      </c>
      <c r="C9249" s="24">
        <v>-60.897779999999997</v>
      </c>
      <c r="D9249" s="24">
        <v>-57.627830000000003</v>
      </c>
      <c r="E9249" s="24">
        <v>401</v>
      </c>
      <c r="F9249" s="27">
        <v>0.15</v>
      </c>
      <c r="G9249" s="24" t="s">
        <v>268</v>
      </c>
      <c r="H9249" s="1"/>
      <c r="I9249" s="1"/>
      <c r="AA9249" s="7"/>
      <c r="AB9249" s="7"/>
      <c r="AD9249" s="1"/>
      <c r="AE9249" s="1"/>
      <c r="AG9249" s="7"/>
      <c r="AH9249" s="7"/>
      <c r="AI9249" s="7"/>
      <c r="IU9249" s="11"/>
      <c r="IV9249" s="11"/>
      <c r="IW9249" s="11"/>
      <c r="AMI9249" s="12"/>
      <c r="AMJ9249" s="12"/>
      <c r="AMK9249" s="12"/>
    </row>
    <row r="9250" spans="1:1025">
      <c r="A9250" s="23">
        <v>4</v>
      </c>
      <c r="B9250" s="23">
        <v>2008</v>
      </c>
      <c r="C9250" s="24">
        <v>-60.897779999999997</v>
      </c>
      <c r="D9250" s="24">
        <v>-57.627830000000003</v>
      </c>
      <c r="E9250" s="24">
        <v>301</v>
      </c>
      <c r="F9250" s="27">
        <v>0.09</v>
      </c>
      <c r="G9250" s="24" t="s">
        <v>268</v>
      </c>
      <c r="H9250" s="1"/>
      <c r="I9250" s="1"/>
      <c r="AA9250" s="7"/>
      <c r="AB9250" s="7"/>
      <c r="AD9250" s="1"/>
      <c r="AE9250" s="1"/>
      <c r="AG9250" s="7"/>
      <c r="AH9250" s="7"/>
      <c r="AI9250" s="7"/>
      <c r="IU9250" s="11"/>
      <c r="IV9250" s="11"/>
      <c r="IW9250" s="11"/>
      <c r="AMI9250" s="12"/>
      <c r="AMJ9250" s="12"/>
      <c r="AMK9250" s="12"/>
    </row>
    <row r="9251" spans="1:1025">
      <c r="A9251" s="23">
        <v>4</v>
      </c>
      <c r="B9251" s="23">
        <v>2008</v>
      </c>
      <c r="C9251" s="24">
        <v>-60.897779999999997</v>
      </c>
      <c r="D9251" s="24">
        <v>-57.627830000000003</v>
      </c>
      <c r="E9251" s="24">
        <v>251</v>
      </c>
      <c r="F9251" s="27">
        <v>0.24</v>
      </c>
      <c r="G9251" s="24" t="s">
        <v>268</v>
      </c>
      <c r="H9251" s="1"/>
      <c r="I9251" s="1"/>
      <c r="AA9251" s="7"/>
      <c r="AB9251" s="7"/>
      <c r="AD9251" s="1"/>
      <c r="AE9251" s="1"/>
      <c r="AG9251" s="7"/>
      <c r="AH9251" s="7"/>
      <c r="AI9251" s="7"/>
      <c r="IU9251" s="11"/>
      <c r="IV9251" s="11"/>
      <c r="IW9251" s="11"/>
      <c r="AMI9251" s="12"/>
      <c r="AMJ9251" s="12"/>
      <c r="AMK9251" s="12"/>
    </row>
    <row r="9252" spans="1:1025">
      <c r="A9252" s="23">
        <v>4</v>
      </c>
      <c r="B9252" s="23">
        <v>2008</v>
      </c>
      <c r="C9252" s="24">
        <v>-60.897779999999997</v>
      </c>
      <c r="D9252" s="24">
        <v>-57.627830000000003</v>
      </c>
      <c r="E9252" s="24">
        <v>199</v>
      </c>
      <c r="F9252" s="27">
        <v>0.1</v>
      </c>
      <c r="G9252" s="24" t="s">
        <v>268</v>
      </c>
      <c r="H9252" s="1"/>
      <c r="I9252" s="1"/>
      <c r="AA9252" s="7"/>
      <c r="AB9252" s="7"/>
      <c r="AD9252" s="1"/>
      <c r="AE9252" s="1"/>
      <c r="AG9252" s="7"/>
      <c r="AH9252" s="7"/>
      <c r="AI9252" s="7"/>
      <c r="IU9252" s="11"/>
      <c r="IV9252" s="11"/>
      <c r="IW9252" s="11"/>
      <c r="AMI9252" s="12"/>
      <c r="AMJ9252" s="12"/>
      <c r="AMK9252" s="12"/>
    </row>
    <row r="9253" spans="1:1025">
      <c r="A9253" s="23">
        <v>4</v>
      </c>
      <c r="B9253" s="23">
        <v>2008</v>
      </c>
      <c r="C9253" s="24">
        <v>-60.897779999999997</v>
      </c>
      <c r="D9253" s="24">
        <v>-57.627830000000003</v>
      </c>
      <c r="E9253" s="24">
        <v>150</v>
      </c>
      <c r="F9253" s="27">
        <v>0.05</v>
      </c>
      <c r="G9253" s="24" t="s">
        <v>268</v>
      </c>
      <c r="H9253" s="1"/>
      <c r="I9253" s="1"/>
      <c r="AA9253" s="7"/>
      <c r="AB9253" s="7"/>
      <c r="AD9253" s="1"/>
      <c r="AE9253" s="1"/>
      <c r="AG9253" s="7"/>
      <c r="AH9253" s="7"/>
      <c r="AI9253" s="7"/>
      <c r="IU9253" s="11"/>
      <c r="IV9253" s="11"/>
      <c r="IW9253" s="11"/>
      <c r="AMI9253" s="12"/>
      <c r="AMJ9253" s="12"/>
      <c r="AMK9253" s="12"/>
    </row>
    <row r="9254" spans="1:1025">
      <c r="A9254" s="23">
        <v>4</v>
      </c>
      <c r="B9254" s="23">
        <v>2008</v>
      </c>
      <c r="C9254" s="24">
        <v>-60.897779999999997</v>
      </c>
      <c r="D9254" s="24">
        <v>-57.627830000000003</v>
      </c>
      <c r="E9254" s="24">
        <v>100</v>
      </c>
      <c r="F9254" s="27">
        <v>7.0000000000000007E-2</v>
      </c>
      <c r="G9254" s="24" t="s">
        <v>268</v>
      </c>
      <c r="H9254" s="1"/>
      <c r="I9254" s="1"/>
      <c r="AA9254" s="7"/>
      <c r="AB9254" s="7"/>
      <c r="AD9254" s="1"/>
      <c r="AE9254" s="1"/>
      <c r="AG9254" s="7"/>
      <c r="AH9254" s="7"/>
      <c r="AI9254" s="7"/>
      <c r="IU9254" s="11"/>
      <c r="IV9254" s="11"/>
      <c r="IW9254" s="11"/>
      <c r="AMI9254" s="12"/>
      <c r="AMJ9254" s="12"/>
      <c r="AMK9254" s="12"/>
    </row>
    <row r="9255" spans="1:1025">
      <c r="A9255" s="23">
        <v>4</v>
      </c>
      <c r="B9255" s="23">
        <v>2008</v>
      </c>
      <c r="C9255" s="24">
        <v>-60.897779999999997</v>
      </c>
      <c r="D9255" s="24">
        <v>-57.627830000000003</v>
      </c>
      <c r="E9255" s="24">
        <v>85</v>
      </c>
      <c r="F9255" s="27">
        <v>0.14000000000000001</v>
      </c>
      <c r="G9255" s="24" t="s">
        <v>268</v>
      </c>
      <c r="H9255" s="1"/>
      <c r="I9255" s="1"/>
      <c r="AA9255" s="7"/>
      <c r="AB9255" s="7"/>
      <c r="AD9255" s="1"/>
      <c r="AE9255" s="1"/>
      <c r="AG9255" s="7"/>
      <c r="AH9255" s="7"/>
      <c r="AI9255" s="7"/>
      <c r="IU9255" s="11"/>
      <c r="IV9255" s="11"/>
      <c r="IW9255" s="11"/>
      <c r="AMI9255" s="12"/>
      <c r="AMJ9255" s="12"/>
      <c r="AMK9255" s="12"/>
    </row>
    <row r="9256" spans="1:1025">
      <c r="A9256" s="23">
        <v>4</v>
      </c>
      <c r="B9256" s="23">
        <v>2008</v>
      </c>
      <c r="C9256" s="24">
        <v>-60.897779999999997</v>
      </c>
      <c r="D9256" s="24">
        <v>-57.627830000000003</v>
      </c>
      <c r="E9256" s="24">
        <v>75</v>
      </c>
      <c r="F9256" s="27">
        <v>0.06</v>
      </c>
      <c r="G9256" s="24" t="s">
        <v>268</v>
      </c>
      <c r="H9256" s="1"/>
      <c r="I9256" s="1"/>
      <c r="AA9256" s="7"/>
      <c r="AB9256" s="7"/>
      <c r="AD9256" s="1"/>
      <c r="AE9256" s="1"/>
      <c r="AG9256" s="7"/>
      <c r="AH9256" s="7"/>
      <c r="AI9256" s="7"/>
      <c r="IU9256" s="11"/>
      <c r="IV9256" s="11"/>
      <c r="IW9256" s="11"/>
      <c r="AMI9256" s="12"/>
      <c r="AMJ9256" s="12"/>
      <c r="AMK9256" s="12"/>
    </row>
    <row r="9257" spans="1:1025">
      <c r="A9257" s="23">
        <v>4</v>
      </c>
      <c r="B9257" s="23">
        <v>2008</v>
      </c>
      <c r="C9257" s="24">
        <v>-60.897779999999997</v>
      </c>
      <c r="D9257" s="24">
        <v>-57.627830000000003</v>
      </c>
      <c r="E9257" s="24">
        <v>50</v>
      </c>
      <c r="F9257" s="27">
        <v>0.19</v>
      </c>
      <c r="G9257" s="24" t="s">
        <v>268</v>
      </c>
      <c r="H9257" s="1"/>
      <c r="I9257" s="1"/>
      <c r="AA9257" s="7"/>
      <c r="AB9257" s="7"/>
      <c r="AD9257" s="1"/>
      <c r="AE9257" s="1"/>
      <c r="AG9257" s="7"/>
      <c r="AH9257" s="7"/>
      <c r="AI9257" s="7"/>
      <c r="IU9257" s="11"/>
      <c r="IV9257" s="11"/>
      <c r="IW9257" s="11"/>
      <c r="AMI9257" s="12"/>
      <c r="AMJ9257" s="12"/>
      <c r="AMK9257" s="12"/>
    </row>
    <row r="9258" spans="1:1025">
      <c r="A9258" s="23">
        <v>4</v>
      </c>
      <c r="B9258" s="23">
        <v>2008</v>
      </c>
      <c r="C9258" s="24">
        <v>-60.897779999999997</v>
      </c>
      <c r="D9258" s="24">
        <v>-57.627830000000003</v>
      </c>
      <c r="E9258" s="24">
        <v>24</v>
      </c>
      <c r="F9258" s="27">
        <v>0.38</v>
      </c>
      <c r="G9258" s="24" t="s">
        <v>268</v>
      </c>
      <c r="H9258" s="1"/>
      <c r="I9258" s="1"/>
      <c r="AA9258" s="7"/>
      <c r="AB9258" s="7"/>
      <c r="AD9258" s="1"/>
      <c r="AE9258" s="1"/>
      <c r="AG9258" s="7"/>
      <c r="AH9258" s="7"/>
      <c r="AI9258" s="7"/>
      <c r="IU9258" s="11"/>
      <c r="IV9258" s="11"/>
      <c r="IW9258" s="11"/>
      <c r="AMI9258" s="12"/>
      <c r="AMJ9258" s="12"/>
      <c r="AMK9258" s="12"/>
    </row>
    <row r="9259" spans="1:1025">
      <c r="A9259" s="23">
        <v>4</v>
      </c>
      <c r="B9259" s="23">
        <v>2008</v>
      </c>
      <c r="C9259" s="24">
        <v>-60.897779999999997</v>
      </c>
      <c r="D9259" s="24">
        <v>-57.627830000000003</v>
      </c>
      <c r="E9259" s="24">
        <v>10</v>
      </c>
      <c r="F9259" s="27">
        <v>0.15</v>
      </c>
      <c r="G9259" s="24" t="s">
        <v>268</v>
      </c>
      <c r="H9259" s="1"/>
      <c r="I9259" s="1"/>
      <c r="AA9259" s="7"/>
      <c r="AB9259" s="7"/>
      <c r="AD9259" s="1"/>
      <c r="AE9259" s="1"/>
      <c r="AG9259" s="7"/>
      <c r="AH9259" s="7"/>
      <c r="AI9259" s="7"/>
      <c r="IU9259" s="11"/>
      <c r="IV9259" s="11"/>
      <c r="IW9259" s="11"/>
      <c r="AMI9259" s="12"/>
      <c r="AMJ9259" s="12"/>
      <c r="AMK9259" s="12"/>
    </row>
    <row r="9260" spans="1:1025">
      <c r="A9260" s="23">
        <v>4</v>
      </c>
      <c r="B9260" s="23">
        <v>2008</v>
      </c>
      <c r="C9260" s="24">
        <v>-62.392110000000002</v>
      </c>
      <c r="D9260" s="24">
        <v>-56.919170000000001</v>
      </c>
      <c r="E9260" s="24">
        <v>4002</v>
      </c>
      <c r="F9260" s="27">
        <v>0.33</v>
      </c>
      <c r="G9260" s="24" t="s">
        <v>268</v>
      </c>
      <c r="H9260" s="1"/>
      <c r="I9260" s="1"/>
      <c r="AA9260" s="7"/>
      <c r="AB9260" s="7"/>
      <c r="AD9260" s="1"/>
      <c r="AE9260" s="1"/>
      <c r="AG9260" s="7"/>
      <c r="AH9260" s="7"/>
      <c r="AI9260" s="7"/>
      <c r="IU9260" s="11"/>
      <c r="IV9260" s="11"/>
      <c r="IW9260" s="11"/>
      <c r="AMI9260" s="12"/>
      <c r="AMJ9260" s="12"/>
      <c r="AMK9260" s="12"/>
    </row>
    <row r="9261" spans="1:1025">
      <c r="A9261" s="23">
        <v>4</v>
      </c>
      <c r="B9261" s="23">
        <v>2008</v>
      </c>
      <c r="C9261" s="24">
        <v>-62.392110000000002</v>
      </c>
      <c r="D9261" s="24">
        <v>-56.919170000000001</v>
      </c>
      <c r="E9261" s="24">
        <v>3749</v>
      </c>
      <c r="F9261" s="27">
        <v>0.36</v>
      </c>
      <c r="G9261" s="24" t="s">
        <v>268</v>
      </c>
      <c r="H9261" s="1"/>
      <c r="I9261" s="1"/>
      <c r="AA9261" s="7"/>
      <c r="AB9261" s="7"/>
      <c r="AD9261" s="1"/>
      <c r="AE9261" s="1"/>
      <c r="AG9261" s="7"/>
      <c r="AH9261" s="7"/>
      <c r="AI9261" s="7"/>
      <c r="IU9261" s="11"/>
      <c r="IV9261" s="11"/>
      <c r="IW9261" s="11"/>
      <c r="AMI9261" s="12"/>
      <c r="AMJ9261" s="12"/>
      <c r="AMK9261" s="12"/>
    </row>
    <row r="9262" spans="1:1025">
      <c r="A9262" s="23">
        <v>4</v>
      </c>
      <c r="B9262" s="23">
        <v>2008</v>
      </c>
      <c r="C9262" s="24">
        <v>-62.392110000000002</v>
      </c>
      <c r="D9262" s="24">
        <v>-56.919170000000001</v>
      </c>
      <c r="E9262" s="24">
        <v>3501</v>
      </c>
      <c r="F9262" s="27">
        <v>0.39</v>
      </c>
      <c r="G9262" s="24" t="s">
        <v>268</v>
      </c>
      <c r="H9262" s="1"/>
      <c r="I9262" s="1"/>
      <c r="AA9262" s="7"/>
      <c r="AB9262" s="7"/>
      <c r="AD9262" s="1"/>
      <c r="AE9262" s="1"/>
      <c r="AG9262" s="7"/>
      <c r="AH9262" s="7"/>
      <c r="AI9262" s="7"/>
      <c r="IU9262" s="11"/>
      <c r="IV9262" s="11"/>
      <c r="IW9262" s="11"/>
      <c r="AMI9262" s="12"/>
      <c r="AMJ9262" s="12"/>
      <c r="AMK9262" s="12"/>
    </row>
    <row r="9263" spans="1:1025">
      <c r="A9263" s="23">
        <v>4</v>
      </c>
      <c r="B9263" s="23">
        <v>2008</v>
      </c>
      <c r="C9263" s="24">
        <v>-62.392110000000002</v>
      </c>
      <c r="D9263" s="24">
        <v>-56.919170000000001</v>
      </c>
      <c r="E9263" s="24">
        <v>2998</v>
      </c>
      <c r="F9263" s="27">
        <v>0.51</v>
      </c>
      <c r="G9263" s="24" t="s">
        <v>268</v>
      </c>
      <c r="H9263" s="1"/>
      <c r="I9263" s="1"/>
      <c r="AA9263" s="7"/>
      <c r="AB9263" s="7"/>
      <c r="AD9263" s="1"/>
      <c r="AE9263" s="1"/>
      <c r="AG9263" s="7"/>
      <c r="AH9263" s="7"/>
      <c r="AI9263" s="7"/>
      <c r="IU9263" s="11"/>
      <c r="IV9263" s="11"/>
      <c r="IW9263" s="11"/>
      <c r="AMI9263" s="12"/>
      <c r="AMJ9263" s="12"/>
      <c r="AMK9263" s="12"/>
    </row>
    <row r="9264" spans="1:1025">
      <c r="A9264" s="23">
        <v>4</v>
      </c>
      <c r="B9264" s="23">
        <v>2008</v>
      </c>
      <c r="C9264" s="24">
        <v>-62.392110000000002</v>
      </c>
      <c r="D9264" s="24">
        <v>-56.919170000000001</v>
      </c>
      <c r="E9264" s="24">
        <v>2497</v>
      </c>
      <c r="F9264" s="27">
        <v>0.41</v>
      </c>
      <c r="G9264" s="24" t="s">
        <v>268</v>
      </c>
      <c r="H9264" s="1"/>
      <c r="I9264" s="1"/>
      <c r="AA9264" s="7"/>
      <c r="AB9264" s="7"/>
      <c r="AD9264" s="1"/>
      <c r="AE9264" s="1"/>
      <c r="AG9264" s="7"/>
      <c r="AH9264" s="7"/>
      <c r="AI9264" s="7"/>
      <c r="IU9264" s="11"/>
      <c r="IV9264" s="11"/>
      <c r="IW9264" s="11"/>
      <c r="AMI9264" s="12"/>
      <c r="AMJ9264" s="12"/>
      <c r="AMK9264" s="12"/>
    </row>
    <row r="9265" spans="1:1025">
      <c r="A9265" s="23">
        <v>4</v>
      </c>
      <c r="B9265" s="23">
        <v>2008</v>
      </c>
      <c r="C9265" s="24">
        <v>-62.392110000000002</v>
      </c>
      <c r="D9265" s="24">
        <v>-56.919170000000001</v>
      </c>
      <c r="E9265" s="24">
        <v>1998</v>
      </c>
      <c r="F9265" s="27">
        <v>0.39</v>
      </c>
      <c r="G9265" s="24" t="s">
        <v>268</v>
      </c>
      <c r="H9265" s="1"/>
      <c r="I9265" s="1"/>
      <c r="AA9265" s="7"/>
      <c r="AB9265" s="7"/>
      <c r="AD9265" s="1"/>
      <c r="AE9265" s="1"/>
      <c r="AG9265" s="7"/>
      <c r="AH9265" s="7"/>
      <c r="AI9265" s="7"/>
      <c r="IU9265" s="11"/>
      <c r="IV9265" s="11"/>
      <c r="IW9265" s="11"/>
      <c r="AMI9265" s="12"/>
      <c r="AMJ9265" s="12"/>
      <c r="AMK9265" s="12"/>
    </row>
    <row r="9266" spans="1:1025">
      <c r="A9266" s="23">
        <v>4</v>
      </c>
      <c r="B9266" s="23">
        <v>2008</v>
      </c>
      <c r="C9266" s="24">
        <v>-62.392110000000002</v>
      </c>
      <c r="D9266" s="24">
        <v>-56.919170000000001</v>
      </c>
      <c r="E9266" s="24">
        <v>1749</v>
      </c>
      <c r="F9266" s="27">
        <v>0.45</v>
      </c>
      <c r="G9266" s="24" t="s">
        <v>268</v>
      </c>
      <c r="H9266" s="1"/>
      <c r="I9266" s="1"/>
      <c r="AA9266" s="7"/>
      <c r="AB9266" s="7"/>
      <c r="AD9266" s="1"/>
      <c r="AE9266" s="1"/>
      <c r="AG9266" s="7"/>
      <c r="AH9266" s="7"/>
      <c r="AI9266" s="7"/>
      <c r="IU9266" s="11"/>
      <c r="IV9266" s="11"/>
      <c r="IW9266" s="11"/>
      <c r="AMI9266" s="12"/>
      <c r="AMJ9266" s="12"/>
      <c r="AMK9266" s="12"/>
    </row>
    <row r="9267" spans="1:1025">
      <c r="A9267" s="23">
        <v>4</v>
      </c>
      <c r="B9267" s="23">
        <v>2008</v>
      </c>
      <c r="C9267" s="24">
        <v>-62.392110000000002</v>
      </c>
      <c r="D9267" s="24">
        <v>-56.919170000000001</v>
      </c>
      <c r="E9267" s="24">
        <v>1499</v>
      </c>
      <c r="F9267" s="27">
        <v>0.41</v>
      </c>
      <c r="G9267" s="24" t="s">
        <v>268</v>
      </c>
      <c r="H9267" s="1"/>
      <c r="I9267" s="1"/>
      <c r="AA9267" s="7"/>
      <c r="AB9267" s="7"/>
      <c r="AD9267" s="1"/>
      <c r="AE9267" s="1"/>
      <c r="AG9267" s="7"/>
      <c r="AH9267" s="7"/>
      <c r="AI9267" s="7"/>
      <c r="IU9267" s="11"/>
      <c r="IV9267" s="11"/>
      <c r="IW9267" s="11"/>
      <c r="AMI9267" s="12"/>
      <c r="AMJ9267" s="12"/>
      <c r="AMK9267" s="12"/>
    </row>
    <row r="9268" spans="1:1025">
      <c r="A9268" s="23">
        <v>4</v>
      </c>
      <c r="B9268" s="23">
        <v>2008</v>
      </c>
      <c r="C9268" s="24">
        <v>-62.392110000000002</v>
      </c>
      <c r="D9268" s="24">
        <v>-56.919170000000001</v>
      </c>
      <c r="E9268" s="24">
        <v>1250</v>
      </c>
      <c r="F9268" s="27">
        <v>0.52</v>
      </c>
      <c r="G9268" s="24" t="s">
        <v>268</v>
      </c>
      <c r="H9268" s="1"/>
      <c r="I9268" s="1"/>
      <c r="AA9268" s="7"/>
      <c r="AB9268" s="7"/>
      <c r="AD9268" s="1"/>
      <c r="AE9268" s="1"/>
      <c r="AG9268" s="7"/>
      <c r="AH9268" s="7"/>
      <c r="AI9268" s="7"/>
      <c r="IU9268" s="11"/>
      <c r="IV9268" s="11"/>
      <c r="IW9268" s="11"/>
      <c r="AMI9268" s="12"/>
      <c r="AMJ9268" s="12"/>
      <c r="AMK9268" s="12"/>
    </row>
    <row r="9269" spans="1:1025">
      <c r="A9269" s="23">
        <v>4</v>
      </c>
      <c r="B9269" s="23">
        <v>2008</v>
      </c>
      <c r="C9269" s="24">
        <v>-62.392110000000002</v>
      </c>
      <c r="D9269" s="24">
        <v>-56.919170000000001</v>
      </c>
      <c r="E9269" s="24">
        <v>1000</v>
      </c>
      <c r="F9269" s="27">
        <v>0.34</v>
      </c>
      <c r="G9269" s="24" t="s">
        <v>268</v>
      </c>
      <c r="H9269" s="1"/>
      <c r="I9269" s="1"/>
      <c r="AA9269" s="7"/>
      <c r="AB9269" s="7"/>
      <c r="AD9269" s="1"/>
      <c r="AE9269" s="1"/>
      <c r="AG9269" s="7"/>
      <c r="AH9269" s="7"/>
      <c r="AI9269" s="7"/>
      <c r="IU9269" s="11"/>
      <c r="IV9269" s="11"/>
      <c r="IW9269" s="11"/>
      <c r="AMI9269" s="12"/>
      <c r="AMJ9269" s="12"/>
      <c r="AMK9269" s="12"/>
    </row>
    <row r="9270" spans="1:1025">
      <c r="A9270" s="23">
        <v>4</v>
      </c>
      <c r="B9270" s="23">
        <v>2008</v>
      </c>
      <c r="C9270" s="24">
        <v>-62.392110000000002</v>
      </c>
      <c r="D9270" s="24">
        <v>-56.919170000000001</v>
      </c>
      <c r="E9270" s="24">
        <v>747</v>
      </c>
      <c r="F9270" s="27">
        <v>0.69</v>
      </c>
      <c r="G9270" s="24" t="s">
        <v>268</v>
      </c>
      <c r="H9270" s="1"/>
      <c r="I9270" s="1"/>
      <c r="AA9270" s="7"/>
      <c r="AB9270" s="7"/>
      <c r="AD9270" s="1"/>
      <c r="AE9270" s="1"/>
      <c r="AG9270" s="7"/>
      <c r="AH9270" s="7"/>
      <c r="AI9270" s="7"/>
      <c r="IU9270" s="11"/>
      <c r="IV9270" s="11"/>
      <c r="IW9270" s="11"/>
      <c r="AMI9270" s="12"/>
      <c r="AMJ9270" s="12"/>
      <c r="AMK9270" s="12"/>
    </row>
    <row r="9271" spans="1:1025">
      <c r="A9271" s="23">
        <v>4</v>
      </c>
      <c r="B9271" s="23">
        <v>2008</v>
      </c>
      <c r="C9271" s="24">
        <v>-62.392110000000002</v>
      </c>
      <c r="D9271" s="24">
        <v>-56.919170000000001</v>
      </c>
      <c r="E9271" s="24">
        <v>502</v>
      </c>
      <c r="F9271" s="27">
        <v>0.51</v>
      </c>
      <c r="G9271" s="24" t="s">
        <v>268</v>
      </c>
      <c r="H9271" s="1"/>
      <c r="I9271" s="1"/>
      <c r="AA9271" s="7"/>
      <c r="AB9271" s="7"/>
      <c r="AD9271" s="1"/>
      <c r="AE9271" s="1"/>
      <c r="AG9271" s="7"/>
      <c r="AH9271" s="7"/>
      <c r="AI9271" s="7"/>
      <c r="IU9271" s="11"/>
      <c r="IV9271" s="11"/>
      <c r="IW9271" s="11"/>
      <c r="AMI9271" s="12"/>
      <c r="AMJ9271" s="12"/>
      <c r="AMK9271" s="12"/>
    </row>
    <row r="9272" spans="1:1025">
      <c r="A9272" s="23">
        <v>4</v>
      </c>
      <c r="B9272" s="23">
        <v>2008</v>
      </c>
      <c r="C9272" s="24">
        <v>-62.392110000000002</v>
      </c>
      <c r="D9272" s="24">
        <v>-56.919170000000001</v>
      </c>
      <c r="E9272" s="24">
        <v>399</v>
      </c>
      <c r="F9272" s="27">
        <v>0.24</v>
      </c>
      <c r="G9272" s="24" t="s">
        <v>268</v>
      </c>
      <c r="H9272" s="1"/>
      <c r="I9272" s="1"/>
      <c r="AA9272" s="7"/>
      <c r="AB9272" s="7"/>
      <c r="AD9272" s="1"/>
      <c r="AE9272" s="1"/>
      <c r="AG9272" s="7"/>
      <c r="AH9272" s="7"/>
      <c r="AI9272" s="7"/>
      <c r="IU9272" s="11"/>
      <c r="IV9272" s="11"/>
      <c r="IW9272" s="11"/>
      <c r="AMI9272" s="12"/>
      <c r="AMJ9272" s="12"/>
      <c r="AMK9272" s="12"/>
    </row>
    <row r="9273" spans="1:1025">
      <c r="A9273" s="23">
        <v>4</v>
      </c>
      <c r="B9273" s="23">
        <v>2008</v>
      </c>
      <c r="C9273" s="24">
        <v>-62.392110000000002</v>
      </c>
      <c r="D9273" s="24">
        <v>-56.919170000000001</v>
      </c>
      <c r="E9273" s="24">
        <v>299</v>
      </c>
      <c r="F9273" s="27">
        <v>0.15</v>
      </c>
      <c r="G9273" s="24" t="s">
        <v>268</v>
      </c>
      <c r="H9273" s="1"/>
      <c r="I9273" s="1"/>
      <c r="AA9273" s="7"/>
      <c r="AB9273" s="7"/>
      <c r="AD9273" s="1"/>
      <c r="AE9273" s="1"/>
      <c r="AG9273" s="7"/>
      <c r="AH9273" s="7"/>
      <c r="AI9273" s="7"/>
      <c r="IU9273" s="11"/>
      <c r="IV9273" s="11"/>
      <c r="IW9273" s="11"/>
      <c r="AMI9273" s="12"/>
      <c r="AMJ9273" s="12"/>
      <c r="AMK9273" s="12"/>
    </row>
    <row r="9274" spans="1:1025">
      <c r="A9274" s="23">
        <v>4</v>
      </c>
      <c r="B9274" s="23">
        <v>2008</v>
      </c>
      <c r="C9274" s="24">
        <v>-62.392110000000002</v>
      </c>
      <c r="D9274" s="24">
        <v>-56.919170000000001</v>
      </c>
      <c r="E9274" s="24">
        <v>250</v>
      </c>
      <c r="F9274" s="27">
        <v>0.19</v>
      </c>
      <c r="G9274" s="24" t="s">
        <v>268</v>
      </c>
      <c r="H9274" s="1"/>
      <c r="I9274" s="1"/>
      <c r="AA9274" s="7"/>
      <c r="AB9274" s="7"/>
      <c r="AD9274" s="1"/>
      <c r="AE9274" s="1"/>
      <c r="AG9274" s="7"/>
      <c r="AH9274" s="7"/>
      <c r="AI9274" s="7"/>
      <c r="IU9274" s="11"/>
      <c r="IV9274" s="11"/>
      <c r="IW9274" s="11"/>
      <c r="AMI9274" s="12"/>
      <c r="AMJ9274" s="12"/>
      <c r="AMK9274" s="12"/>
    </row>
    <row r="9275" spans="1:1025">
      <c r="A9275" s="23">
        <v>4</v>
      </c>
      <c r="B9275" s="23">
        <v>2008</v>
      </c>
      <c r="C9275" s="24">
        <v>-62.392110000000002</v>
      </c>
      <c r="D9275" s="24">
        <v>-56.919170000000001</v>
      </c>
      <c r="E9275" s="24">
        <v>200</v>
      </c>
      <c r="F9275" s="27">
        <v>0.13</v>
      </c>
      <c r="G9275" s="24" t="s">
        <v>268</v>
      </c>
      <c r="H9275" s="1"/>
      <c r="I9275" s="1"/>
      <c r="AA9275" s="7"/>
      <c r="AB9275" s="7"/>
      <c r="AD9275" s="1"/>
      <c r="AE9275" s="1"/>
      <c r="AG9275" s="7"/>
      <c r="AH9275" s="7"/>
      <c r="AI9275" s="7"/>
      <c r="IU9275" s="11"/>
      <c r="IV9275" s="11"/>
      <c r="IW9275" s="11"/>
      <c r="AMI9275" s="12"/>
      <c r="AMJ9275" s="12"/>
      <c r="AMK9275" s="12"/>
    </row>
    <row r="9276" spans="1:1025">
      <c r="A9276" s="23">
        <v>4</v>
      </c>
      <c r="B9276" s="23">
        <v>2008</v>
      </c>
      <c r="C9276" s="24">
        <v>-62.392110000000002</v>
      </c>
      <c r="D9276" s="24">
        <v>-56.919170000000001</v>
      </c>
      <c r="E9276" s="24">
        <v>147</v>
      </c>
      <c r="F9276" s="27">
        <v>0.13</v>
      </c>
      <c r="G9276" s="24" t="s">
        <v>268</v>
      </c>
      <c r="H9276" s="1"/>
      <c r="I9276" s="1"/>
      <c r="AA9276" s="7"/>
      <c r="AB9276" s="7"/>
      <c r="AD9276" s="1"/>
      <c r="AE9276" s="1"/>
      <c r="AG9276" s="7"/>
      <c r="AH9276" s="7"/>
      <c r="AI9276" s="7"/>
      <c r="IU9276" s="11"/>
      <c r="IV9276" s="11"/>
      <c r="IW9276" s="11"/>
      <c r="AMI9276" s="12"/>
      <c r="AMJ9276" s="12"/>
      <c r="AMK9276" s="12"/>
    </row>
    <row r="9277" spans="1:1025">
      <c r="A9277" s="23">
        <v>4</v>
      </c>
      <c r="B9277" s="23">
        <v>2008</v>
      </c>
      <c r="C9277" s="24">
        <v>-62.392110000000002</v>
      </c>
      <c r="D9277" s="24">
        <v>-56.919170000000001</v>
      </c>
      <c r="E9277" s="24">
        <v>100</v>
      </c>
      <c r="F9277" s="27">
        <v>0.11</v>
      </c>
      <c r="G9277" s="24" t="s">
        <v>268</v>
      </c>
      <c r="H9277" s="1"/>
      <c r="I9277" s="1"/>
      <c r="AA9277" s="7"/>
      <c r="AB9277" s="7"/>
      <c r="AD9277" s="1"/>
      <c r="AE9277" s="1"/>
      <c r="AG9277" s="7"/>
      <c r="AH9277" s="7"/>
      <c r="AI9277" s="7"/>
      <c r="IU9277" s="11"/>
      <c r="IV9277" s="11"/>
      <c r="IW9277" s="11"/>
      <c r="AMI9277" s="12"/>
      <c r="AMJ9277" s="12"/>
      <c r="AMK9277" s="12"/>
    </row>
    <row r="9278" spans="1:1025">
      <c r="A9278" s="23">
        <v>4</v>
      </c>
      <c r="B9278" s="23">
        <v>2008</v>
      </c>
      <c r="C9278" s="24">
        <v>-62.392110000000002</v>
      </c>
      <c r="D9278" s="24">
        <v>-56.919170000000001</v>
      </c>
      <c r="E9278" s="24">
        <v>73</v>
      </c>
      <c r="F9278" s="27">
        <v>0.09</v>
      </c>
      <c r="G9278" s="24" t="s">
        <v>268</v>
      </c>
      <c r="H9278" s="1"/>
      <c r="I9278" s="1"/>
      <c r="AA9278" s="7"/>
      <c r="AB9278" s="7"/>
      <c r="AD9278" s="1"/>
      <c r="AE9278" s="1"/>
      <c r="AG9278" s="7"/>
      <c r="AH9278" s="7"/>
      <c r="AI9278" s="7"/>
      <c r="IU9278" s="11"/>
      <c r="IV9278" s="11"/>
      <c r="IW9278" s="11"/>
      <c r="AMI9278" s="12"/>
      <c r="AMJ9278" s="12"/>
      <c r="AMK9278" s="12"/>
    </row>
    <row r="9279" spans="1:1025">
      <c r="A9279" s="23">
        <v>4</v>
      </c>
      <c r="B9279" s="23">
        <v>2008</v>
      </c>
      <c r="C9279" s="24">
        <v>-62.392110000000002</v>
      </c>
      <c r="D9279" s="24">
        <v>-56.919170000000001</v>
      </c>
      <c r="E9279" s="24">
        <v>50</v>
      </c>
      <c r="F9279" s="27">
        <v>0.19</v>
      </c>
      <c r="G9279" s="24" t="s">
        <v>268</v>
      </c>
      <c r="H9279" s="1"/>
      <c r="I9279" s="1"/>
      <c r="AA9279" s="7"/>
      <c r="AB9279" s="7"/>
      <c r="AD9279" s="1"/>
      <c r="AE9279" s="1"/>
      <c r="AG9279" s="7"/>
      <c r="AH9279" s="7"/>
      <c r="AI9279" s="7"/>
      <c r="IU9279" s="11"/>
      <c r="IV9279" s="11"/>
      <c r="IW9279" s="11"/>
      <c r="AMI9279" s="12"/>
      <c r="AMJ9279" s="12"/>
      <c r="AMK9279" s="12"/>
    </row>
    <row r="9280" spans="1:1025">
      <c r="A9280" s="23">
        <v>4</v>
      </c>
      <c r="B9280" s="23">
        <v>2008</v>
      </c>
      <c r="C9280" s="24">
        <v>-62.392110000000002</v>
      </c>
      <c r="D9280" s="24">
        <v>-56.919170000000001</v>
      </c>
      <c r="E9280" s="24">
        <v>38</v>
      </c>
      <c r="F9280" s="27">
        <v>0.15</v>
      </c>
      <c r="G9280" s="24" t="s">
        <v>268</v>
      </c>
      <c r="H9280" s="1"/>
      <c r="I9280" s="1"/>
      <c r="AA9280" s="7"/>
      <c r="AB9280" s="7"/>
      <c r="AD9280" s="1"/>
      <c r="AE9280" s="1"/>
      <c r="AG9280" s="7"/>
      <c r="AH9280" s="7"/>
      <c r="AI9280" s="7"/>
      <c r="IU9280" s="11"/>
      <c r="IV9280" s="11"/>
      <c r="IW9280" s="11"/>
      <c r="AMI9280" s="12"/>
      <c r="AMJ9280" s="12"/>
      <c r="AMK9280" s="12"/>
    </row>
    <row r="9281" spans="1:1025">
      <c r="A9281" s="23">
        <v>4</v>
      </c>
      <c r="B9281" s="23">
        <v>2008</v>
      </c>
      <c r="C9281" s="24">
        <v>-62.392110000000002</v>
      </c>
      <c r="D9281" s="24">
        <v>-56.919170000000001</v>
      </c>
      <c r="E9281" s="24">
        <v>24</v>
      </c>
      <c r="F9281" s="27">
        <v>0.06</v>
      </c>
      <c r="G9281" s="24" t="s">
        <v>268</v>
      </c>
      <c r="H9281" s="1"/>
      <c r="I9281" s="1"/>
      <c r="AA9281" s="7"/>
      <c r="AB9281" s="7"/>
      <c r="AD9281" s="1"/>
      <c r="AE9281" s="1"/>
      <c r="AG9281" s="7"/>
      <c r="AH9281" s="7"/>
      <c r="AI9281" s="7"/>
      <c r="IU9281" s="11"/>
      <c r="IV9281" s="11"/>
      <c r="IW9281" s="11"/>
      <c r="AMI9281" s="12"/>
      <c r="AMJ9281" s="12"/>
      <c r="AMK9281" s="12"/>
    </row>
    <row r="9282" spans="1:1025">
      <c r="A9282" s="23">
        <v>4</v>
      </c>
      <c r="B9282" s="23">
        <v>2008</v>
      </c>
      <c r="C9282" s="24">
        <v>-62.392110000000002</v>
      </c>
      <c r="D9282" s="24">
        <v>-56.919170000000001</v>
      </c>
      <c r="E9282" s="24">
        <v>9</v>
      </c>
      <c r="F9282" s="27">
        <v>0.05</v>
      </c>
      <c r="G9282" s="24" t="s">
        <v>268</v>
      </c>
      <c r="H9282" s="1"/>
      <c r="I9282" s="1"/>
      <c r="AA9282" s="7"/>
      <c r="AB9282" s="7"/>
      <c r="AD9282" s="1"/>
      <c r="AE9282" s="1"/>
      <c r="AG9282" s="7"/>
      <c r="AH9282" s="7"/>
      <c r="AI9282" s="7"/>
      <c r="IU9282" s="11"/>
      <c r="IV9282" s="11"/>
      <c r="IW9282" s="11"/>
      <c r="AMI9282" s="12"/>
      <c r="AMJ9282" s="12"/>
      <c r="AMK9282" s="12"/>
    </row>
    <row r="9283" spans="1:1025">
      <c r="A9283" s="23">
        <v>4</v>
      </c>
      <c r="B9283" s="23">
        <v>2008</v>
      </c>
      <c r="C9283" s="24">
        <v>-63.756500000000003</v>
      </c>
      <c r="D9283" s="24">
        <v>-56.118720000000003</v>
      </c>
      <c r="E9283" s="24">
        <v>4253</v>
      </c>
      <c r="F9283" s="27">
        <v>1</v>
      </c>
      <c r="G9283" s="24" t="s">
        <v>268</v>
      </c>
      <c r="H9283" s="1"/>
      <c r="I9283" s="1"/>
      <c r="AA9283" s="7"/>
      <c r="AB9283" s="7"/>
      <c r="AD9283" s="1"/>
      <c r="AE9283" s="1"/>
      <c r="AG9283" s="7"/>
      <c r="AH9283" s="7"/>
      <c r="AI9283" s="7"/>
      <c r="IU9283" s="11"/>
      <c r="IV9283" s="11"/>
      <c r="IW9283" s="11"/>
      <c r="AMI9283" s="12"/>
      <c r="AMJ9283" s="12"/>
      <c r="AMK9283" s="12"/>
    </row>
    <row r="9284" spans="1:1025">
      <c r="A9284" s="23">
        <v>4</v>
      </c>
      <c r="B9284" s="23">
        <v>2008</v>
      </c>
      <c r="C9284" s="24">
        <v>-63.756500000000003</v>
      </c>
      <c r="D9284" s="24">
        <v>-56.118720000000003</v>
      </c>
      <c r="E9284" s="24">
        <v>4001</v>
      </c>
      <c r="F9284" s="27">
        <v>0.6</v>
      </c>
      <c r="G9284" s="24" t="s">
        <v>268</v>
      </c>
      <c r="H9284" s="1"/>
      <c r="I9284" s="1"/>
      <c r="AA9284" s="7"/>
      <c r="AB9284" s="7"/>
      <c r="AD9284" s="1"/>
      <c r="AE9284" s="1"/>
      <c r="AG9284" s="7"/>
      <c r="AH9284" s="7"/>
      <c r="AI9284" s="7"/>
      <c r="IU9284" s="11"/>
      <c r="IV9284" s="11"/>
      <c r="IW9284" s="11"/>
      <c r="AMI9284" s="12"/>
      <c r="AMJ9284" s="12"/>
      <c r="AMK9284" s="12"/>
    </row>
    <row r="9285" spans="1:1025">
      <c r="A9285" s="23">
        <v>4</v>
      </c>
      <c r="B9285" s="23">
        <v>2008</v>
      </c>
      <c r="C9285" s="24">
        <v>-63.756500000000003</v>
      </c>
      <c r="D9285" s="24">
        <v>-56.118720000000003</v>
      </c>
      <c r="E9285" s="24">
        <v>3699</v>
      </c>
      <c r="F9285" s="27">
        <v>0.5</v>
      </c>
      <c r="G9285" s="24" t="s">
        <v>268</v>
      </c>
      <c r="H9285" s="1"/>
      <c r="I9285" s="1"/>
      <c r="AA9285" s="7"/>
      <c r="AB9285" s="7"/>
      <c r="AD9285" s="1"/>
      <c r="AE9285" s="1"/>
      <c r="AG9285" s="7"/>
      <c r="AH9285" s="7"/>
      <c r="AI9285" s="7"/>
      <c r="IU9285" s="11"/>
      <c r="IV9285" s="11"/>
      <c r="IW9285" s="11"/>
      <c r="AMI9285" s="12"/>
      <c r="AMJ9285" s="12"/>
      <c r="AMK9285" s="12"/>
    </row>
    <row r="9286" spans="1:1025">
      <c r="A9286" s="23">
        <v>4</v>
      </c>
      <c r="B9286" s="23">
        <v>2008</v>
      </c>
      <c r="C9286" s="24">
        <v>-63.756500000000003</v>
      </c>
      <c r="D9286" s="24">
        <v>-56.118720000000003</v>
      </c>
      <c r="E9286" s="24">
        <v>3497</v>
      </c>
      <c r="F9286" s="27">
        <v>0.43</v>
      </c>
      <c r="G9286" s="24" t="s">
        <v>268</v>
      </c>
      <c r="H9286" s="1"/>
      <c r="I9286" s="1"/>
      <c r="AA9286" s="7"/>
      <c r="AB9286" s="7"/>
      <c r="AD9286" s="1"/>
      <c r="AE9286" s="1"/>
      <c r="AG9286" s="7"/>
      <c r="AH9286" s="7"/>
      <c r="AI9286" s="7"/>
      <c r="IU9286" s="11"/>
      <c r="IV9286" s="11"/>
      <c r="IW9286" s="11"/>
      <c r="AMI9286" s="12"/>
      <c r="AMJ9286" s="12"/>
      <c r="AMK9286" s="12"/>
    </row>
    <row r="9287" spans="1:1025">
      <c r="A9287" s="23">
        <v>4</v>
      </c>
      <c r="B9287" s="23">
        <v>2008</v>
      </c>
      <c r="C9287" s="24">
        <v>-63.756500000000003</v>
      </c>
      <c r="D9287" s="24">
        <v>-56.118720000000003</v>
      </c>
      <c r="E9287" s="24">
        <v>2999</v>
      </c>
      <c r="F9287" s="27">
        <v>0.45</v>
      </c>
      <c r="G9287" s="24" t="s">
        <v>268</v>
      </c>
      <c r="H9287" s="1"/>
      <c r="I9287" s="1"/>
      <c r="AA9287" s="7"/>
      <c r="AB9287" s="7"/>
      <c r="AD9287" s="1"/>
      <c r="AE9287" s="1"/>
      <c r="AG9287" s="7"/>
      <c r="AH9287" s="7"/>
      <c r="AI9287" s="7"/>
      <c r="IU9287" s="11"/>
      <c r="IV9287" s="11"/>
      <c r="IW9287" s="11"/>
      <c r="AMI9287" s="12"/>
      <c r="AMJ9287" s="12"/>
      <c r="AMK9287" s="12"/>
    </row>
    <row r="9288" spans="1:1025">
      <c r="A9288" s="23">
        <v>4</v>
      </c>
      <c r="B9288" s="23">
        <v>2008</v>
      </c>
      <c r="C9288" s="24">
        <v>-63.756500000000003</v>
      </c>
      <c r="D9288" s="24">
        <v>-56.118720000000003</v>
      </c>
      <c r="E9288" s="24">
        <v>2498</v>
      </c>
      <c r="F9288" s="27">
        <v>0.91</v>
      </c>
      <c r="G9288" s="24" t="s">
        <v>268</v>
      </c>
      <c r="H9288" s="1"/>
      <c r="I9288" s="1"/>
      <c r="AA9288" s="7"/>
      <c r="AB9288" s="7"/>
      <c r="AD9288" s="1"/>
      <c r="AE9288" s="1"/>
      <c r="AG9288" s="7"/>
      <c r="AH9288" s="7"/>
      <c r="AI9288" s="7"/>
      <c r="IU9288" s="11"/>
      <c r="IV9288" s="11"/>
      <c r="IW9288" s="11"/>
      <c r="AMI9288" s="12"/>
      <c r="AMJ9288" s="12"/>
      <c r="AMK9288" s="12"/>
    </row>
    <row r="9289" spans="1:1025">
      <c r="A9289" s="23">
        <v>4</v>
      </c>
      <c r="B9289" s="23">
        <v>2008</v>
      </c>
      <c r="C9289" s="24">
        <v>-63.756500000000003</v>
      </c>
      <c r="D9289" s="24">
        <v>-56.118720000000003</v>
      </c>
      <c r="E9289" s="24">
        <v>1998</v>
      </c>
      <c r="F9289" s="27">
        <v>0.82</v>
      </c>
      <c r="G9289" s="24" t="s">
        <v>268</v>
      </c>
      <c r="H9289" s="1"/>
      <c r="I9289" s="1"/>
      <c r="AA9289" s="7"/>
      <c r="AB9289" s="7"/>
      <c r="AD9289" s="1"/>
      <c r="AE9289" s="1"/>
      <c r="AG9289" s="7"/>
      <c r="AH9289" s="7"/>
      <c r="AI9289" s="7"/>
      <c r="IU9289" s="11"/>
      <c r="IV9289" s="11"/>
      <c r="IW9289" s="11"/>
      <c r="AMI9289" s="12"/>
      <c r="AMJ9289" s="12"/>
      <c r="AMK9289" s="12"/>
    </row>
    <row r="9290" spans="1:1025">
      <c r="A9290" s="23">
        <v>4</v>
      </c>
      <c r="B9290" s="23">
        <v>2008</v>
      </c>
      <c r="C9290" s="24">
        <v>-63.756500000000003</v>
      </c>
      <c r="D9290" s="24">
        <v>-56.118720000000003</v>
      </c>
      <c r="E9290" s="24">
        <v>1749</v>
      </c>
      <c r="F9290" s="27">
        <v>0.61</v>
      </c>
      <c r="G9290" s="24" t="s">
        <v>268</v>
      </c>
      <c r="H9290" s="1"/>
      <c r="I9290" s="1"/>
      <c r="AA9290" s="7"/>
      <c r="AB9290" s="7"/>
      <c r="AD9290" s="1"/>
      <c r="AE9290" s="1"/>
      <c r="AG9290" s="7"/>
      <c r="AH9290" s="7"/>
      <c r="AI9290" s="7"/>
      <c r="IU9290" s="11"/>
      <c r="IV9290" s="11"/>
      <c r="IW9290" s="11"/>
      <c r="AMI9290" s="12"/>
      <c r="AMJ9290" s="12"/>
      <c r="AMK9290" s="12"/>
    </row>
    <row r="9291" spans="1:1025">
      <c r="A9291" s="23">
        <v>4</v>
      </c>
      <c r="B9291" s="23">
        <v>2008</v>
      </c>
      <c r="C9291" s="24">
        <v>-63.756500000000003</v>
      </c>
      <c r="D9291" s="24">
        <v>-56.118720000000003</v>
      </c>
      <c r="E9291" s="24">
        <v>1501</v>
      </c>
      <c r="F9291" s="27">
        <v>0.93</v>
      </c>
      <c r="G9291" s="24" t="s">
        <v>268</v>
      </c>
      <c r="H9291" s="1"/>
      <c r="I9291" s="1"/>
      <c r="AA9291" s="7"/>
      <c r="AB9291" s="7"/>
      <c r="AD9291" s="1"/>
      <c r="AE9291" s="1"/>
      <c r="AG9291" s="7"/>
      <c r="AH9291" s="7"/>
      <c r="AI9291" s="7"/>
      <c r="IU9291" s="11"/>
      <c r="IV9291" s="11"/>
      <c r="IW9291" s="11"/>
      <c r="AMI9291" s="12"/>
      <c r="AMJ9291" s="12"/>
      <c r="AMK9291" s="12"/>
    </row>
    <row r="9292" spans="1:1025">
      <c r="A9292" s="23">
        <v>4</v>
      </c>
      <c r="B9292" s="23">
        <v>2008</v>
      </c>
      <c r="C9292" s="24">
        <v>-63.756500000000003</v>
      </c>
      <c r="D9292" s="24">
        <v>-56.118720000000003</v>
      </c>
      <c r="E9292" s="24">
        <v>1250</v>
      </c>
      <c r="F9292" s="27">
        <v>0.27</v>
      </c>
      <c r="G9292" s="24" t="s">
        <v>268</v>
      </c>
      <c r="H9292" s="1"/>
      <c r="I9292" s="1"/>
      <c r="AA9292" s="7"/>
      <c r="AB9292" s="7"/>
      <c r="AD9292" s="1"/>
      <c r="AE9292" s="1"/>
      <c r="AG9292" s="7"/>
      <c r="AH9292" s="7"/>
      <c r="AI9292" s="7"/>
      <c r="IU9292" s="11"/>
      <c r="IV9292" s="11"/>
      <c r="IW9292" s="11"/>
      <c r="AMI9292" s="12"/>
      <c r="AMJ9292" s="12"/>
      <c r="AMK9292" s="12"/>
    </row>
    <row r="9293" spans="1:1025">
      <c r="A9293" s="23">
        <v>4</v>
      </c>
      <c r="B9293" s="23">
        <v>2008</v>
      </c>
      <c r="C9293" s="24">
        <v>-63.756500000000003</v>
      </c>
      <c r="D9293" s="24">
        <v>-56.118720000000003</v>
      </c>
      <c r="E9293" s="24">
        <v>1000</v>
      </c>
      <c r="F9293" s="27">
        <v>0.27</v>
      </c>
      <c r="G9293" s="24" t="s">
        <v>268</v>
      </c>
      <c r="H9293" s="1"/>
      <c r="I9293" s="1"/>
      <c r="AA9293" s="7"/>
      <c r="AB9293" s="7"/>
      <c r="AD9293" s="1"/>
      <c r="AE9293" s="1"/>
      <c r="AG9293" s="7"/>
      <c r="AH9293" s="7"/>
      <c r="AI9293" s="7"/>
      <c r="IU9293" s="11"/>
      <c r="IV9293" s="11"/>
      <c r="IW9293" s="11"/>
      <c r="AMI9293" s="12"/>
      <c r="AMJ9293" s="12"/>
      <c r="AMK9293" s="12"/>
    </row>
    <row r="9294" spans="1:1025">
      <c r="A9294" s="23">
        <v>4</v>
      </c>
      <c r="B9294" s="23">
        <v>2008</v>
      </c>
      <c r="C9294" s="24">
        <v>-63.756500000000003</v>
      </c>
      <c r="D9294" s="24">
        <v>-56.118720000000003</v>
      </c>
      <c r="E9294" s="24">
        <v>500</v>
      </c>
      <c r="F9294" s="27">
        <v>0.37</v>
      </c>
      <c r="G9294" s="24" t="s">
        <v>268</v>
      </c>
      <c r="H9294" s="1"/>
      <c r="I9294" s="1"/>
      <c r="AA9294" s="7"/>
      <c r="AB9294" s="7"/>
      <c r="AD9294" s="1"/>
      <c r="AE9294" s="1"/>
      <c r="AG9294" s="7"/>
      <c r="AH9294" s="7"/>
      <c r="AI9294" s="7"/>
      <c r="IU9294" s="11"/>
      <c r="IV9294" s="11"/>
      <c r="IW9294" s="11"/>
      <c r="AMI9294" s="12"/>
      <c r="AMJ9294" s="12"/>
      <c r="AMK9294" s="12"/>
    </row>
    <row r="9295" spans="1:1025">
      <c r="A9295" s="23">
        <v>4</v>
      </c>
      <c r="B9295" s="23">
        <v>2008</v>
      </c>
      <c r="C9295" s="24">
        <v>-63.756500000000003</v>
      </c>
      <c r="D9295" s="24">
        <v>-56.118720000000003</v>
      </c>
      <c r="E9295" s="24">
        <v>400</v>
      </c>
      <c r="F9295" s="27">
        <v>0.21</v>
      </c>
      <c r="G9295" s="24" t="s">
        <v>268</v>
      </c>
      <c r="H9295" s="1"/>
      <c r="I9295" s="1"/>
      <c r="AA9295" s="7"/>
      <c r="AB9295" s="7"/>
      <c r="AD9295" s="1"/>
      <c r="AE9295" s="1"/>
      <c r="AG9295" s="7"/>
      <c r="AH9295" s="7"/>
      <c r="AI9295" s="7"/>
      <c r="IU9295" s="11"/>
      <c r="IV9295" s="11"/>
      <c r="IW9295" s="11"/>
      <c r="AMI9295" s="12"/>
      <c r="AMJ9295" s="12"/>
      <c r="AMK9295" s="12"/>
    </row>
    <row r="9296" spans="1:1025">
      <c r="A9296" s="23">
        <v>4</v>
      </c>
      <c r="B9296" s="23">
        <v>2008</v>
      </c>
      <c r="C9296" s="24">
        <v>-63.756500000000003</v>
      </c>
      <c r="D9296" s="24">
        <v>-56.118720000000003</v>
      </c>
      <c r="E9296" s="24">
        <v>300</v>
      </c>
      <c r="F9296" s="27">
        <v>0.2</v>
      </c>
      <c r="G9296" s="24" t="s">
        <v>268</v>
      </c>
      <c r="H9296" s="1"/>
      <c r="I9296" s="1"/>
      <c r="AA9296" s="7"/>
      <c r="AB9296" s="7"/>
      <c r="AD9296" s="1"/>
      <c r="AE9296" s="1"/>
      <c r="AG9296" s="7"/>
      <c r="AH9296" s="7"/>
      <c r="AI9296" s="7"/>
      <c r="IU9296" s="11"/>
      <c r="IV9296" s="11"/>
      <c r="IW9296" s="11"/>
      <c r="AMI9296" s="12"/>
      <c r="AMJ9296" s="12"/>
      <c r="AMK9296" s="12"/>
    </row>
    <row r="9297" spans="1:1025">
      <c r="A9297" s="23">
        <v>4</v>
      </c>
      <c r="B9297" s="23">
        <v>2008</v>
      </c>
      <c r="C9297" s="24">
        <v>-63.756500000000003</v>
      </c>
      <c r="D9297" s="24">
        <v>-56.118720000000003</v>
      </c>
      <c r="E9297" s="24">
        <v>249</v>
      </c>
      <c r="F9297" s="27">
        <v>0.08</v>
      </c>
      <c r="G9297" s="24" t="s">
        <v>268</v>
      </c>
      <c r="H9297" s="1"/>
      <c r="I9297" s="1"/>
      <c r="AA9297" s="7"/>
      <c r="AB9297" s="7"/>
      <c r="AD9297" s="1"/>
      <c r="AE9297" s="1"/>
      <c r="AG9297" s="7"/>
      <c r="AH9297" s="7"/>
      <c r="AI9297" s="7"/>
      <c r="IU9297" s="11"/>
      <c r="IV9297" s="11"/>
      <c r="IW9297" s="11"/>
      <c r="AMI9297" s="12"/>
      <c r="AMJ9297" s="12"/>
      <c r="AMK9297" s="12"/>
    </row>
    <row r="9298" spans="1:1025">
      <c r="A9298" s="23">
        <v>4</v>
      </c>
      <c r="B9298" s="23">
        <v>2008</v>
      </c>
      <c r="C9298" s="24">
        <v>-63.756500000000003</v>
      </c>
      <c r="D9298" s="24">
        <v>-56.118720000000003</v>
      </c>
      <c r="E9298" s="24">
        <v>200</v>
      </c>
      <c r="F9298" s="27">
        <v>0.1</v>
      </c>
      <c r="G9298" s="24" t="s">
        <v>268</v>
      </c>
      <c r="H9298" s="1"/>
      <c r="I9298" s="1"/>
      <c r="AA9298" s="7"/>
      <c r="AB9298" s="7"/>
      <c r="AD9298" s="1"/>
      <c r="AE9298" s="1"/>
      <c r="AG9298" s="7"/>
      <c r="AH9298" s="7"/>
      <c r="AI9298" s="7"/>
      <c r="IU9298" s="11"/>
      <c r="IV9298" s="11"/>
      <c r="IW9298" s="11"/>
      <c r="AMI9298" s="12"/>
      <c r="AMJ9298" s="12"/>
      <c r="AMK9298" s="12"/>
    </row>
    <row r="9299" spans="1:1025">
      <c r="A9299" s="23">
        <v>4</v>
      </c>
      <c r="B9299" s="23">
        <v>2008</v>
      </c>
      <c r="C9299" s="24">
        <v>-63.756500000000003</v>
      </c>
      <c r="D9299" s="24">
        <v>-56.118720000000003</v>
      </c>
      <c r="E9299" s="24">
        <v>148</v>
      </c>
      <c r="F9299" s="27">
        <v>0.2</v>
      </c>
      <c r="G9299" s="24" t="s">
        <v>268</v>
      </c>
      <c r="H9299" s="1"/>
      <c r="I9299" s="1"/>
      <c r="AA9299" s="7"/>
      <c r="AB9299" s="7"/>
      <c r="AD9299" s="1"/>
      <c r="AE9299" s="1"/>
      <c r="AG9299" s="7"/>
      <c r="AH9299" s="7"/>
      <c r="AI9299" s="7"/>
      <c r="IU9299" s="11"/>
      <c r="IV9299" s="11"/>
      <c r="IW9299" s="11"/>
      <c r="AMI9299" s="12"/>
      <c r="AMJ9299" s="12"/>
      <c r="AMK9299" s="12"/>
    </row>
    <row r="9300" spans="1:1025">
      <c r="A9300" s="23">
        <v>4</v>
      </c>
      <c r="B9300" s="23">
        <v>2008</v>
      </c>
      <c r="C9300" s="24">
        <v>-63.756500000000003</v>
      </c>
      <c r="D9300" s="24">
        <v>-56.118720000000003</v>
      </c>
      <c r="E9300" s="24">
        <v>100</v>
      </c>
      <c r="F9300" s="27">
        <v>0.09</v>
      </c>
      <c r="G9300" s="24" t="s">
        <v>268</v>
      </c>
      <c r="H9300" s="1"/>
      <c r="I9300" s="1"/>
      <c r="AA9300" s="7"/>
      <c r="AB9300" s="7"/>
      <c r="AD9300" s="1"/>
      <c r="AE9300" s="1"/>
      <c r="AG9300" s="7"/>
      <c r="AH9300" s="7"/>
      <c r="AI9300" s="7"/>
      <c r="IU9300" s="11"/>
      <c r="IV9300" s="11"/>
      <c r="IW9300" s="11"/>
      <c r="AMI9300" s="12"/>
      <c r="AMJ9300" s="12"/>
      <c r="AMK9300" s="12"/>
    </row>
    <row r="9301" spans="1:1025">
      <c r="A9301" s="23">
        <v>4</v>
      </c>
      <c r="B9301" s="23">
        <v>2008</v>
      </c>
      <c r="C9301" s="24">
        <v>-63.756500000000003</v>
      </c>
      <c r="D9301" s="24">
        <v>-56.118720000000003</v>
      </c>
      <c r="E9301" s="24">
        <v>74</v>
      </c>
      <c r="F9301" s="27">
        <v>0.04</v>
      </c>
      <c r="G9301" s="24" t="s">
        <v>268</v>
      </c>
      <c r="H9301" s="1"/>
      <c r="I9301" s="1"/>
      <c r="AA9301" s="7"/>
      <c r="AB9301" s="7"/>
      <c r="AD9301" s="1"/>
      <c r="AE9301" s="1"/>
      <c r="AG9301" s="7"/>
      <c r="AH9301" s="7"/>
      <c r="AI9301" s="7"/>
      <c r="IU9301" s="11"/>
      <c r="IV9301" s="11"/>
      <c r="IW9301" s="11"/>
      <c r="AMI9301" s="12"/>
      <c r="AMJ9301" s="12"/>
      <c r="AMK9301" s="12"/>
    </row>
    <row r="9302" spans="1:1025">
      <c r="A9302" s="23">
        <v>4</v>
      </c>
      <c r="B9302" s="23">
        <v>2008</v>
      </c>
      <c r="C9302" s="24">
        <v>-63.756500000000003</v>
      </c>
      <c r="D9302" s="24">
        <v>-56.118720000000003</v>
      </c>
      <c r="E9302" s="24">
        <v>59</v>
      </c>
      <c r="F9302" s="27">
        <v>0.17</v>
      </c>
      <c r="G9302" s="24" t="s">
        <v>268</v>
      </c>
      <c r="H9302" s="1"/>
      <c r="I9302" s="1"/>
      <c r="AA9302" s="7"/>
      <c r="AB9302" s="7"/>
      <c r="AD9302" s="1"/>
      <c r="AE9302" s="1"/>
      <c r="AG9302" s="7"/>
      <c r="AH9302" s="7"/>
      <c r="AI9302" s="7"/>
      <c r="IU9302" s="11"/>
      <c r="IV9302" s="11"/>
      <c r="IW9302" s="11"/>
      <c r="AMI9302" s="12"/>
      <c r="AMJ9302" s="12"/>
      <c r="AMK9302" s="12"/>
    </row>
    <row r="9303" spans="1:1025">
      <c r="A9303" s="23">
        <v>4</v>
      </c>
      <c r="B9303" s="23">
        <v>2008</v>
      </c>
      <c r="C9303" s="24">
        <v>-63.756500000000003</v>
      </c>
      <c r="D9303" s="24">
        <v>-56.118720000000003</v>
      </c>
      <c r="E9303" s="24">
        <v>39</v>
      </c>
      <c r="F9303" s="27">
        <v>0.09</v>
      </c>
      <c r="G9303" s="24" t="s">
        <v>268</v>
      </c>
      <c r="H9303" s="1"/>
      <c r="I9303" s="1"/>
      <c r="AA9303" s="7"/>
      <c r="AB9303" s="7"/>
      <c r="AD9303" s="1"/>
      <c r="AE9303" s="1"/>
      <c r="AG9303" s="7"/>
      <c r="AH9303" s="7"/>
      <c r="AI9303" s="7"/>
      <c r="IU9303" s="11"/>
      <c r="IV9303" s="11"/>
      <c r="IW9303" s="11"/>
      <c r="AMI9303" s="12"/>
      <c r="AMJ9303" s="12"/>
      <c r="AMK9303" s="12"/>
    </row>
    <row r="9304" spans="1:1025">
      <c r="A9304" s="23">
        <v>4</v>
      </c>
      <c r="B9304" s="23">
        <v>2008</v>
      </c>
      <c r="C9304" s="24">
        <v>-63.756500000000003</v>
      </c>
      <c r="D9304" s="24">
        <v>-56.118720000000003</v>
      </c>
      <c r="E9304" s="24">
        <v>24</v>
      </c>
      <c r="F9304" s="27">
        <v>0.33</v>
      </c>
      <c r="G9304" s="24" t="s">
        <v>268</v>
      </c>
      <c r="H9304" s="1"/>
      <c r="I9304" s="1"/>
      <c r="AA9304" s="7"/>
      <c r="AB9304" s="7"/>
      <c r="AD9304" s="1"/>
      <c r="AE9304" s="1"/>
      <c r="AG9304" s="7"/>
      <c r="AH9304" s="7"/>
      <c r="AI9304" s="7"/>
      <c r="IU9304" s="11"/>
      <c r="IV9304" s="11"/>
      <c r="IW9304" s="11"/>
      <c r="AMI9304" s="12"/>
      <c r="AMJ9304" s="12"/>
      <c r="AMK9304" s="12"/>
    </row>
    <row r="9305" spans="1:1025">
      <c r="A9305" s="23">
        <v>4</v>
      </c>
      <c r="B9305" s="23">
        <v>2008</v>
      </c>
      <c r="C9305" s="24">
        <v>-63.756500000000003</v>
      </c>
      <c r="D9305" s="24">
        <v>-56.118720000000003</v>
      </c>
      <c r="E9305" s="24">
        <v>9</v>
      </c>
      <c r="F9305" s="27">
        <v>7.0000000000000007E-2</v>
      </c>
      <c r="G9305" s="24" t="s">
        <v>268</v>
      </c>
      <c r="H9305" s="1"/>
      <c r="I9305" s="1"/>
      <c r="AA9305" s="7"/>
      <c r="AB9305" s="7"/>
      <c r="AD9305" s="1"/>
      <c r="AE9305" s="1"/>
      <c r="AG9305" s="7"/>
      <c r="AH9305" s="7"/>
      <c r="AI9305" s="7"/>
      <c r="IU9305" s="11"/>
      <c r="IV9305" s="11"/>
      <c r="IW9305" s="11"/>
      <c r="AMI9305" s="12"/>
      <c r="AMJ9305" s="12"/>
      <c r="AMK9305" s="12"/>
    </row>
    <row r="9306" spans="1:1025">
      <c r="A9306" s="23">
        <v>4</v>
      </c>
      <c r="B9306" s="23">
        <v>2008</v>
      </c>
      <c r="C9306" s="24">
        <v>-64.424000000000007</v>
      </c>
      <c r="D9306" s="24">
        <v>-55.701500000000003</v>
      </c>
      <c r="E9306" s="24">
        <v>3725</v>
      </c>
      <c r="F9306" s="27">
        <v>0.7</v>
      </c>
      <c r="G9306" s="24" t="s">
        <v>268</v>
      </c>
      <c r="H9306" s="1"/>
      <c r="I9306" s="1"/>
      <c r="AA9306" s="7"/>
      <c r="AB9306" s="7"/>
      <c r="AD9306" s="1"/>
      <c r="AE9306" s="1"/>
      <c r="AG9306" s="7"/>
      <c r="AH9306" s="7"/>
      <c r="AI9306" s="7"/>
      <c r="IU9306" s="11"/>
      <c r="IV9306" s="11"/>
      <c r="IW9306" s="11"/>
      <c r="AMI9306" s="12"/>
      <c r="AMJ9306" s="12"/>
      <c r="AMK9306" s="12"/>
    </row>
    <row r="9307" spans="1:1025">
      <c r="A9307" s="23">
        <v>4</v>
      </c>
      <c r="B9307" s="23">
        <v>2008</v>
      </c>
      <c r="C9307" s="24">
        <v>-64.424000000000007</v>
      </c>
      <c r="D9307" s="24">
        <v>-55.701500000000003</v>
      </c>
      <c r="E9307" s="24">
        <v>3600</v>
      </c>
      <c r="F9307" s="27">
        <v>0.36</v>
      </c>
      <c r="G9307" s="24" t="s">
        <v>268</v>
      </c>
      <c r="H9307" s="1"/>
      <c r="I9307" s="1"/>
      <c r="AA9307" s="7"/>
      <c r="AB9307" s="7"/>
      <c r="AD9307" s="1"/>
      <c r="AE9307" s="1"/>
      <c r="AG9307" s="7"/>
      <c r="AH9307" s="7"/>
      <c r="AI9307" s="7"/>
      <c r="IU9307" s="11"/>
      <c r="IV9307" s="11"/>
      <c r="IW9307" s="11"/>
      <c r="AMI9307" s="12"/>
      <c r="AMJ9307" s="12"/>
      <c r="AMK9307" s="12"/>
    </row>
    <row r="9308" spans="1:1025">
      <c r="A9308" s="23">
        <v>4</v>
      </c>
      <c r="B9308" s="23">
        <v>2008</v>
      </c>
      <c r="C9308" s="24">
        <v>-64.424000000000007</v>
      </c>
      <c r="D9308" s="24">
        <v>-55.701500000000003</v>
      </c>
      <c r="E9308" s="24">
        <v>3299</v>
      </c>
      <c r="F9308" s="27">
        <v>0.34</v>
      </c>
      <c r="G9308" s="24" t="s">
        <v>268</v>
      </c>
      <c r="H9308" s="1"/>
      <c r="I9308" s="1"/>
      <c r="AA9308" s="7"/>
      <c r="AB9308" s="7"/>
      <c r="AD9308" s="1"/>
      <c r="AE9308" s="1"/>
      <c r="AG9308" s="7"/>
      <c r="AH9308" s="7"/>
      <c r="AI9308" s="7"/>
      <c r="IU9308" s="11"/>
      <c r="IV9308" s="11"/>
      <c r="IW9308" s="11"/>
      <c r="AMI9308" s="12"/>
      <c r="AMJ9308" s="12"/>
      <c r="AMK9308" s="12"/>
    </row>
    <row r="9309" spans="1:1025">
      <c r="A9309" s="23">
        <v>4</v>
      </c>
      <c r="B9309" s="23">
        <v>2008</v>
      </c>
      <c r="C9309" s="24">
        <v>-64.424000000000007</v>
      </c>
      <c r="D9309" s="24">
        <v>-55.701500000000003</v>
      </c>
      <c r="E9309" s="24">
        <v>3000</v>
      </c>
      <c r="F9309" s="27">
        <v>0.82</v>
      </c>
      <c r="G9309" s="24" t="s">
        <v>268</v>
      </c>
      <c r="H9309" s="1"/>
      <c r="I9309" s="1"/>
      <c r="AA9309" s="7"/>
      <c r="AB9309" s="7"/>
      <c r="AD9309" s="1"/>
      <c r="AE9309" s="1"/>
      <c r="AG9309" s="7"/>
      <c r="AH9309" s="7"/>
      <c r="AI9309" s="7"/>
      <c r="IU9309" s="11"/>
      <c r="IV9309" s="11"/>
      <c r="IW9309" s="11"/>
      <c r="AMI9309" s="12"/>
      <c r="AMJ9309" s="12"/>
      <c r="AMK9309" s="12"/>
    </row>
    <row r="9310" spans="1:1025">
      <c r="A9310" s="23">
        <v>4</v>
      </c>
      <c r="B9310" s="23">
        <v>2008</v>
      </c>
      <c r="C9310" s="24">
        <v>-64.424000000000007</v>
      </c>
      <c r="D9310" s="24">
        <v>-55.701500000000003</v>
      </c>
      <c r="E9310" s="24">
        <v>2749</v>
      </c>
      <c r="F9310" s="27">
        <v>0.86</v>
      </c>
      <c r="G9310" s="24" t="s">
        <v>268</v>
      </c>
      <c r="H9310" s="1"/>
      <c r="I9310" s="1"/>
      <c r="AA9310" s="7"/>
      <c r="AB9310" s="7"/>
      <c r="AD9310" s="1"/>
      <c r="AE9310" s="1"/>
      <c r="AG9310" s="7"/>
      <c r="AH9310" s="7"/>
      <c r="AI9310" s="7"/>
      <c r="IU9310" s="11"/>
      <c r="IV9310" s="11"/>
      <c r="IW9310" s="11"/>
      <c r="AMI9310" s="12"/>
      <c r="AMJ9310" s="12"/>
      <c r="AMK9310" s="12"/>
    </row>
    <row r="9311" spans="1:1025">
      <c r="A9311" s="23">
        <v>4</v>
      </c>
      <c r="B9311" s="23">
        <v>2008</v>
      </c>
      <c r="C9311" s="24">
        <v>-64.424000000000007</v>
      </c>
      <c r="D9311" s="24">
        <v>-55.701500000000003</v>
      </c>
      <c r="E9311" s="24">
        <v>2499</v>
      </c>
      <c r="F9311" s="27">
        <v>1.5</v>
      </c>
      <c r="G9311" s="24" t="s">
        <v>268</v>
      </c>
      <c r="H9311" s="1"/>
      <c r="I9311" s="1"/>
      <c r="AA9311" s="7"/>
      <c r="AB9311" s="7"/>
      <c r="AD9311" s="1"/>
      <c r="AE9311" s="1"/>
      <c r="AG9311" s="7"/>
      <c r="AH9311" s="7"/>
      <c r="AI9311" s="7"/>
      <c r="IU9311" s="11"/>
      <c r="IV9311" s="11"/>
      <c r="IW9311" s="11"/>
      <c r="AMI9311" s="12"/>
      <c r="AMJ9311" s="12"/>
      <c r="AMK9311" s="12"/>
    </row>
    <row r="9312" spans="1:1025">
      <c r="A9312" s="23">
        <v>4</v>
      </c>
      <c r="B9312" s="23">
        <v>2008</v>
      </c>
      <c r="C9312" s="24">
        <v>-64.424000000000007</v>
      </c>
      <c r="D9312" s="24">
        <v>-55.701500000000003</v>
      </c>
      <c r="E9312" s="24">
        <v>2200</v>
      </c>
      <c r="F9312" s="27">
        <v>1.94</v>
      </c>
      <c r="G9312" s="24" t="s">
        <v>268</v>
      </c>
      <c r="H9312" s="1"/>
      <c r="I9312" s="1"/>
      <c r="AA9312" s="7"/>
      <c r="AB9312" s="7"/>
      <c r="AD9312" s="1"/>
      <c r="AE9312" s="1"/>
      <c r="AG9312" s="7"/>
      <c r="AH9312" s="7"/>
      <c r="AI9312" s="7"/>
      <c r="IU9312" s="11"/>
      <c r="IV9312" s="11"/>
      <c r="IW9312" s="11"/>
      <c r="AMI9312" s="12"/>
      <c r="AMJ9312" s="12"/>
      <c r="AMK9312" s="12"/>
    </row>
    <row r="9313" spans="1:1025">
      <c r="A9313" s="23">
        <v>4</v>
      </c>
      <c r="B9313" s="23">
        <v>2008</v>
      </c>
      <c r="C9313" s="24">
        <v>-64.424000000000007</v>
      </c>
      <c r="D9313" s="24">
        <v>-55.701500000000003</v>
      </c>
      <c r="E9313" s="24">
        <v>2002</v>
      </c>
      <c r="F9313" s="27">
        <v>0.41</v>
      </c>
      <c r="G9313" s="24" t="s">
        <v>268</v>
      </c>
      <c r="H9313" s="1"/>
      <c r="I9313" s="1"/>
      <c r="AA9313" s="7"/>
      <c r="AB9313" s="7"/>
      <c r="AD9313" s="1"/>
      <c r="AE9313" s="1"/>
      <c r="AG9313" s="7"/>
      <c r="AH9313" s="7"/>
      <c r="AI9313" s="7"/>
      <c r="IU9313" s="11"/>
      <c r="IV9313" s="11"/>
      <c r="IW9313" s="11"/>
      <c r="AMI9313" s="12"/>
      <c r="AMJ9313" s="12"/>
      <c r="AMK9313" s="12"/>
    </row>
    <row r="9314" spans="1:1025">
      <c r="A9314" s="23">
        <v>4</v>
      </c>
      <c r="B9314" s="23">
        <v>2008</v>
      </c>
      <c r="C9314" s="24">
        <v>-64.424000000000007</v>
      </c>
      <c r="D9314" s="24">
        <v>-55.701500000000003</v>
      </c>
      <c r="E9314" s="24">
        <v>1601</v>
      </c>
      <c r="F9314" s="27">
        <v>0.37</v>
      </c>
      <c r="G9314" s="24" t="s">
        <v>268</v>
      </c>
      <c r="H9314" s="1"/>
      <c r="I9314" s="1"/>
      <c r="AA9314" s="7"/>
      <c r="AB9314" s="7"/>
      <c r="AD9314" s="1"/>
      <c r="AE9314" s="1"/>
      <c r="AG9314" s="7"/>
      <c r="AH9314" s="7"/>
      <c r="AI9314" s="7"/>
      <c r="IU9314" s="11"/>
      <c r="IV9314" s="11"/>
      <c r="IW9314" s="11"/>
      <c r="AMI9314" s="12"/>
      <c r="AMJ9314" s="12"/>
      <c r="AMK9314" s="12"/>
    </row>
    <row r="9315" spans="1:1025">
      <c r="A9315" s="23">
        <v>4</v>
      </c>
      <c r="B9315" s="23">
        <v>2008</v>
      </c>
      <c r="C9315" s="24">
        <v>-64.424000000000007</v>
      </c>
      <c r="D9315" s="24">
        <v>-55.701500000000003</v>
      </c>
      <c r="E9315" s="24">
        <v>1251</v>
      </c>
      <c r="F9315" s="27">
        <v>0.28000000000000003</v>
      </c>
      <c r="G9315" s="24" t="s">
        <v>268</v>
      </c>
      <c r="H9315" s="1"/>
      <c r="I9315" s="1"/>
      <c r="AA9315" s="7"/>
      <c r="AB9315" s="7"/>
      <c r="AD9315" s="1"/>
      <c r="AE9315" s="1"/>
      <c r="AG9315" s="7"/>
      <c r="AH9315" s="7"/>
      <c r="AI9315" s="7"/>
      <c r="IU9315" s="11"/>
      <c r="IV9315" s="11"/>
      <c r="IW9315" s="11"/>
      <c r="AMI9315" s="12"/>
      <c r="AMJ9315" s="12"/>
      <c r="AMK9315" s="12"/>
    </row>
    <row r="9316" spans="1:1025">
      <c r="A9316" s="23">
        <v>4</v>
      </c>
      <c r="B9316" s="23">
        <v>2008</v>
      </c>
      <c r="C9316" s="24">
        <v>-64.424000000000007</v>
      </c>
      <c r="D9316" s="24">
        <v>-55.701500000000003</v>
      </c>
      <c r="E9316" s="24">
        <v>1000</v>
      </c>
      <c r="F9316" s="27">
        <v>0.96</v>
      </c>
      <c r="G9316" s="24" t="s">
        <v>268</v>
      </c>
      <c r="H9316" s="1"/>
      <c r="I9316" s="1"/>
      <c r="AA9316" s="7"/>
      <c r="AB9316" s="7"/>
      <c r="AD9316" s="1"/>
      <c r="AE9316" s="1"/>
      <c r="AG9316" s="7"/>
      <c r="AH9316" s="7"/>
      <c r="AI9316" s="7"/>
      <c r="IU9316" s="11"/>
      <c r="IV9316" s="11"/>
      <c r="IW9316" s="11"/>
      <c r="AMI9316" s="12"/>
      <c r="AMJ9316" s="12"/>
      <c r="AMK9316" s="12"/>
    </row>
    <row r="9317" spans="1:1025">
      <c r="A9317" s="23">
        <v>4</v>
      </c>
      <c r="B9317" s="23">
        <v>2008</v>
      </c>
      <c r="C9317" s="24">
        <v>-64.424000000000007</v>
      </c>
      <c r="D9317" s="24">
        <v>-55.701500000000003</v>
      </c>
      <c r="E9317" s="24">
        <v>901</v>
      </c>
      <c r="F9317" s="27">
        <v>0.41</v>
      </c>
      <c r="G9317" s="24" t="s">
        <v>268</v>
      </c>
      <c r="H9317" s="1"/>
      <c r="I9317" s="1"/>
      <c r="AA9317" s="7"/>
      <c r="AB9317" s="7"/>
      <c r="AD9317" s="1"/>
      <c r="AE9317" s="1"/>
      <c r="AG9317" s="7"/>
      <c r="AH9317" s="7"/>
      <c r="AI9317" s="7"/>
      <c r="IU9317" s="11"/>
      <c r="IV9317" s="11"/>
      <c r="IW9317" s="11"/>
      <c r="AMI9317" s="12"/>
      <c r="AMJ9317" s="12"/>
      <c r="AMK9317" s="12"/>
    </row>
    <row r="9318" spans="1:1025">
      <c r="A9318" s="23">
        <v>4</v>
      </c>
      <c r="B9318" s="23">
        <v>2008</v>
      </c>
      <c r="C9318" s="24">
        <v>-64.424000000000007</v>
      </c>
      <c r="D9318" s="24">
        <v>-55.701500000000003</v>
      </c>
      <c r="E9318" s="24">
        <v>700</v>
      </c>
      <c r="F9318" s="27">
        <v>0.5</v>
      </c>
      <c r="G9318" s="24" t="s">
        <v>268</v>
      </c>
      <c r="H9318" s="1"/>
      <c r="I9318" s="1"/>
      <c r="AA9318" s="7"/>
      <c r="AB9318" s="7"/>
      <c r="AD9318" s="1"/>
      <c r="AE9318" s="1"/>
      <c r="AG9318" s="7"/>
      <c r="AH9318" s="7"/>
      <c r="AI9318" s="7"/>
      <c r="IU9318" s="11"/>
      <c r="IV9318" s="11"/>
      <c r="IW9318" s="11"/>
      <c r="AMI9318" s="12"/>
      <c r="AMJ9318" s="12"/>
      <c r="AMK9318" s="12"/>
    </row>
    <row r="9319" spans="1:1025">
      <c r="A9319" s="23">
        <v>4</v>
      </c>
      <c r="B9319" s="23">
        <v>2008</v>
      </c>
      <c r="C9319" s="24">
        <v>-64.424000000000007</v>
      </c>
      <c r="D9319" s="24">
        <v>-55.701500000000003</v>
      </c>
      <c r="E9319" s="24">
        <v>500</v>
      </c>
      <c r="F9319" s="27">
        <v>0.63</v>
      </c>
      <c r="G9319" s="24" t="s">
        <v>268</v>
      </c>
      <c r="H9319" s="1"/>
      <c r="I9319" s="1"/>
      <c r="AA9319" s="7"/>
      <c r="AB9319" s="7"/>
      <c r="AD9319" s="1"/>
      <c r="AE9319" s="1"/>
      <c r="AG9319" s="7"/>
      <c r="AH9319" s="7"/>
      <c r="AI9319" s="7"/>
      <c r="IU9319" s="11"/>
      <c r="IV9319" s="11"/>
      <c r="IW9319" s="11"/>
      <c r="AMI9319" s="12"/>
      <c r="AMJ9319" s="12"/>
      <c r="AMK9319" s="12"/>
    </row>
    <row r="9320" spans="1:1025">
      <c r="A9320" s="23">
        <v>4</v>
      </c>
      <c r="B9320" s="23">
        <v>2008</v>
      </c>
      <c r="C9320" s="24">
        <v>-64.424000000000007</v>
      </c>
      <c r="D9320" s="24">
        <v>-55.701500000000003</v>
      </c>
      <c r="E9320" s="24">
        <v>400</v>
      </c>
      <c r="F9320" s="27">
        <v>0.52</v>
      </c>
      <c r="G9320" s="24" t="s">
        <v>268</v>
      </c>
      <c r="H9320" s="1"/>
      <c r="I9320" s="1"/>
      <c r="AA9320" s="7"/>
      <c r="AB9320" s="7"/>
      <c r="AD9320" s="1"/>
      <c r="AE9320" s="1"/>
      <c r="AG9320" s="7"/>
      <c r="AH9320" s="7"/>
      <c r="AI9320" s="7"/>
      <c r="IU9320" s="11"/>
      <c r="IV9320" s="11"/>
      <c r="IW9320" s="11"/>
      <c r="AMI9320" s="12"/>
      <c r="AMJ9320" s="12"/>
      <c r="AMK9320" s="12"/>
    </row>
    <row r="9321" spans="1:1025">
      <c r="A9321" s="23">
        <v>4</v>
      </c>
      <c r="B9321" s="23">
        <v>2008</v>
      </c>
      <c r="C9321" s="24">
        <v>-64.424000000000007</v>
      </c>
      <c r="D9321" s="24">
        <v>-55.701500000000003</v>
      </c>
      <c r="E9321" s="24">
        <v>301</v>
      </c>
      <c r="F9321" s="27">
        <v>0.21</v>
      </c>
      <c r="G9321" s="24" t="s">
        <v>268</v>
      </c>
      <c r="H9321" s="1"/>
      <c r="I9321" s="1"/>
      <c r="AA9321" s="7"/>
      <c r="AB9321" s="7"/>
      <c r="AD9321" s="1"/>
      <c r="AE9321" s="1"/>
      <c r="AG9321" s="7"/>
      <c r="AH9321" s="7"/>
      <c r="AI9321" s="7"/>
      <c r="IU9321" s="11"/>
      <c r="IV9321" s="11"/>
      <c r="IW9321" s="11"/>
      <c r="AMI9321" s="12"/>
      <c r="AMJ9321" s="12"/>
      <c r="AMK9321" s="12"/>
    </row>
    <row r="9322" spans="1:1025">
      <c r="A9322" s="23">
        <v>4</v>
      </c>
      <c r="B9322" s="23">
        <v>2008</v>
      </c>
      <c r="C9322" s="24">
        <v>-64.424000000000007</v>
      </c>
      <c r="D9322" s="24">
        <v>-55.701500000000003</v>
      </c>
      <c r="E9322" s="24">
        <v>200</v>
      </c>
      <c r="F9322" s="27">
        <v>0.08</v>
      </c>
      <c r="G9322" s="24" t="s">
        <v>268</v>
      </c>
      <c r="H9322" s="1"/>
      <c r="I9322" s="1"/>
      <c r="AA9322" s="7"/>
      <c r="AB9322" s="7"/>
      <c r="AD9322" s="1"/>
      <c r="AE9322" s="1"/>
      <c r="AG9322" s="7"/>
      <c r="AH9322" s="7"/>
      <c r="AI9322" s="7"/>
      <c r="IU9322" s="11"/>
      <c r="IV9322" s="11"/>
      <c r="IW9322" s="11"/>
      <c r="AMI9322" s="12"/>
      <c r="AMJ9322" s="12"/>
      <c r="AMK9322" s="12"/>
    </row>
    <row r="9323" spans="1:1025">
      <c r="A9323" s="23">
        <v>4</v>
      </c>
      <c r="B9323" s="23">
        <v>2008</v>
      </c>
      <c r="C9323" s="24">
        <v>-64.424000000000007</v>
      </c>
      <c r="D9323" s="24">
        <v>-55.701500000000003</v>
      </c>
      <c r="E9323" s="24">
        <v>150</v>
      </c>
      <c r="F9323" s="27">
        <v>0.1</v>
      </c>
      <c r="G9323" s="24" t="s">
        <v>268</v>
      </c>
      <c r="H9323" s="1"/>
      <c r="I9323" s="1"/>
      <c r="AA9323" s="7"/>
      <c r="AB9323" s="7"/>
      <c r="AD9323" s="1"/>
      <c r="AE9323" s="1"/>
      <c r="AG9323" s="7"/>
      <c r="AH9323" s="7"/>
      <c r="AI9323" s="7"/>
      <c r="IU9323" s="11"/>
      <c r="IV9323" s="11"/>
      <c r="IW9323" s="11"/>
      <c r="AMI9323" s="12"/>
      <c r="AMJ9323" s="12"/>
      <c r="AMK9323" s="12"/>
    </row>
    <row r="9324" spans="1:1025">
      <c r="A9324" s="23">
        <v>4</v>
      </c>
      <c r="B9324" s="23">
        <v>2008</v>
      </c>
      <c r="C9324" s="24">
        <v>-64.424000000000007</v>
      </c>
      <c r="D9324" s="24">
        <v>-55.701500000000003</v>
      </c>
      <c r="E9324" s="24">
        <v>100</v>
      </c>
      <c r="F9324" s="27">
        <v>0.04</v>
      </c>
      <c r="G9324" s="24" t="s">
        <v>268</v>
      </c>
      <c r="H9324" s="1"/>
      <c r="I9324" s="1"/>
      <c r="AA9324" s="7"/>
      <c r="AB9324" s="7"/>
      <c r="AD9324" s="1"/>
      <c r="AE9324" s="1"/>
      <c r="AG9324" s="7"/>
      <c r="AH9324" s="7"/>
      <c r="AI9324" s="7"/>
      <c r="IU9324" s="11"/>
      <c r="IV9324" s="11"/>
      <c r="IW9324" s="11"/>
      <c r="AMI9324" s="12"/>
      <c r="AMJ9324" s="12"/>
      <c r="AMK9324" s="12"/>
    </row>
    <row r="9325" spans="1:1025">
      <c r="A9325" s="23">
        <v>4</v>
      </c>
      <c r="B9325" s="23">
        <v>2008</v>
      </c>
      <c r="C9325" s="24">
        <v>-64.424000000000007</v>
      </c>
      <c r="D9325" s="24">
        <v>-55.701500000000003</v>
      </c>
      <c r="E9325" s="24">
        <v>74</v>
      </c>
      <c r="F9325" s="27">
        <v>0.62</v>
      </c>
      <c r="G9325" s="24" t="s">
        <v>268</v>
      </c>
      <c r="H9325" s="1"/>
      <c r="I9325" s="1"/>
      <c r="AA9325" s="7"/>
      <c r="AB9325" s="7"/>
      <c r="AD9325" s="1"/>
      <c r="AE9325" s="1"/>
      <c r="AG9325" s="7"/>
      <c r="AH9325" s="7"/>
      <c r="AI9325" s="7"/>
      <c r="IU9325" s="11"/>
      <c r="IV9325" s="11"/>
      <c r="IW9325" s="11"/>
      <c r="AMI9325" s="12"/>
      <c r="AMJ9325" s="12"/>
      <c r="AMK9325" s="12"/>
    </row>
    <row r="9326" spans="1:1025">
      <c r="A9326" s="23">
        <v>4</v>
      </c>
      <c r="B9326" s="23">
        <v>2008</v>
      </c>
      <c r="C9326" s="24">
        <v>-64.424000000000007</v>
      </c>
      <c r="D9326" s="24">
        <v>-55.701500000000003</v>
      </c>
      <c r="E9326" s="24">
        <v>59</v>
      </c>
      <c r="F9326" s="27">
        <v>0.14000000000000001</v>
      </c>
      <c r="G9326" s="24" t="s">
        <v>268</v>
      </c>
      <c r="H9326" s="1"/>
      <c r="I9326" s="1"/>
      <c r="AA9326" s="7"/>
      <c r="AB9326" s="7"/>
      <c r="AD9326" s="1"/>
      <c r="AE9326" s="1"/>
      <c r="AG9326" s="7"/>
      <c r="AH9326" s="7"/>
      <c r="AI9326" s="7"/>
      <c r="IU9326" s="11"/>
      <c r="IV9326" s="11"/>
      <c r="IW9326" s="11"/>
      <c r="AMI9326" s="12"/>
      <c r="AMJ9326" s="12"/>
      <c r="AMK9326" s="12"/>
    </row>
    <row r="9327" spans="1:1025">
      <c r="A9327" s="23">
        <v>4</v>
      </c>
      <c r="B9327" s="23">
        <v>2008</v>
      </c>
      <c r="C9327" s="24">
        <v>-64.424000000000007</v>
      </c>
      <c r="D9327" s="24">
        <v>-55.701500000000003</v>
      </c>
      <c r="E9327" s="24">
        <v>39</v>
      </c>
      <c r="F9327" s="27">
        <v>0.47</v>
      </c>
      <c r="G9327" s="24" t="s">
        <v>268</v>
      </c>
      <c r="H9327" s="1"/>
      <c r="I9327" s="1"/>
      <c r="AA9327" s="7"/>
      <c r="AB9327" s="7"/>
      <c r="AD9327" s="1"/>
      <c r="AE9327" s="1"/>
      <c r="AG9327" s="7"/>
      <c r="AH9327" s="7"/>
      <c r="AI9327" s="7"/>
      <c r="IU9327" s="11"/>
      <c r="IV9327" s="11"/>
      <c r="IW9327" s="11"/>
      <c r="AMI9327" s="12"/>
      <c r="AMJ9327" s="12"/>
      <c r="AMK9327" s="12"/>
    </row>
    <row r="9328" spans="1:1025">
      <c r="A9328" s="23">
        <v>4</v>
      </c>
      <c r="B9328" s="23">
        <v>2008</v>
      </c>
      <c r="C9328" s="24">
        <v>-64.424000000000007</v>
      </c>
      <c r="D9328" s="24">
        <v>-55.701500000000003</v>
      </c>
      <c r="E9328" s="24">
        <v>26</v>
      </c>
      <c r="F9328" s="27">
        <v>0.16</v>
      </c>
      <c r="G9328" s="24" t="s">
        <v>268</v>
      </c>
      <c r="H9328" s="1"/>
      <c r="I9328" s="1"/>
      <c r="AA9328" s="7"/>
      <c r="AB9328" s="7"/>
      <c r="AD9328" s="1"/>
      <c r="AE9328" s="1"/>
      <c r="AG9328" s="7"/>
      <c r="AH9328" s="7"/>
      <c r="AI9328" s="7"/>
      <c r="IU9328" s="11"/>
      <c r="IV9328" s="11"/>
      <c r="IW9328" s="11"/>
      <c r="AMI9328" s="12"/>
      <c r="AMJ9328" s="12"/>
      <c r="AMK9328" s="12"/>
    </row>
    <row r="9329" spans="1:1025">
      <c r="A9329" s="23">
        <v>4</v>
      </c>
      <c r="B9329" s="23">
        <v>2008</v>
      </c>
      <c r="C9329" s="24">
        <v>-64.424000000000007</v>
      </c>
      <c r="D9329" s="24">
        <v>-55.701500000000003</v>
      </c>
      <c r="E9329" s="24">
        <v>10</v>
      </c>
      <c r="F9329" s="27">
        <v>3.78</v>
      </c>
      <c r="G9329" s="24" t="s">
        <v>268</v>
      </c>
      <c r="H9329" s="1"/>
      <c r="I9329" s="1"/>
      <c r="AA9329" s="7"/>
      <c r="AB9329" s="7"/>
      <c r="AD9329" s="1"/>
      <c r="AE9329" s="1"/>
      <c r="AG9329" s="7"/>
      <c r="AH9329" s="7"/>
      <c r="AI9329" s="7"/>
      <c r="IU9329" s="11"/>
      <c r="IV9329" s="11"/>
      <c r="IW9329" s="11"/>
      <c r="AMI9329" s="12"/>
      <c r="AMJ9329" s="12"/>
      <c r="AMK9329" s="12"/>
    </row>
    <row r="9330" spans="1:1025">
      <c r="A9330" s="23">
        <v>4</v>
      </c>
      <c r="B9330" s="23">
        <v>2008</v>
      </c>
      <c r="C9330" s="24">
        <v>-65.176060000000007</v>
      </c>
      <c r="D9330" s="24">
        <v>-55.332999999999998</v>
      </c>
      <c r="E9330" s="24">
        <v>1549</v>
      </c>
      <c r="F9330" s="27">
        <v>0.44</v>
      </c>
      <c r="G9330" s="24" t="s">
        <v>268</v>
      </c>
      <c r="H9330" s="1"/>
      <c r="I9330" s="1"/>
      <c r="AA9330" s="7"/>
      <c r="AB9330" s="7"/>
      <c r="AD9330" s="1"/>
      <c r="AE9330" s="1"/>
      <c r="AG9330" s="7"/>
      <c r="AH9330" s="7"/>
      <c r="AI9330" s="7"/>
      <c r="IU9330" s="11"/>
      <c r="IV9330" s="11"/>
      <c r="IW9330" s="11"/>
      <c r="AMI9330" s="12"/>
      <c r="AMJ9330" s="12"/>
      <c r="AMK9330" s="12"/>
    </row>
    <row r="9331" spans="1:1025">
      <c r="A9331" s="23">
        <v>4</v>
      </c>
      <c r="B9331" s="23">
        <v>2008</v>
      </c>
      <c r="C9331" s="24">
        <v>-65.176060000000007</v>
      </c>
      <c r="D9331" s="24">
        <v>-55.332999999999998</v>
      </c>
      <c r="E9331" s="24">
        <v>1475</v>
      </c>
      <c r="F9331" s="27">
        <v>0.38</v>
      </c>
      <c r="G9331" s="24" t="s">
        <v>268</v>
      </c>
      <c r="H9331" s="1"/>
      <c r="I9331" s="1"/>
      <c r="AA9331" s="7"/>
      <c r="AB9331" s="7"/>
      <c r="AD9331" s="1"/>
      <c r="AE9331" s="1"/>
      <c r="AG9331" s="7"/>
      <c r="AH9331" s="7"/>
      <c r="AI9331" s="7"/>
      <c r="IU9331" s="11"/>
      <c r="IV9331" s="11"/>
      <c r="IW9331" s="11"/>
      <c r="AMI9331" s="12"/>
      <c r="AMJ9331" s="12"/>
      <c r="AMK9331" s="12"/>
    </row>
    <row r="9332" spans="1:1025">
      <c r="A9332" s="23">
        <v>4</v>
      </c>
      <c r="B9332" s="23">
        <v>2008</v>
      </c>
      <c r="C9332" s="24">
        <v>-65.176060000000007</v>
      </c>
      <c r="D9332" s="24">
        <v>-55.332999999999998</v>
      </c>
      <c r="E9332" s="24">
        <v>1400</v>
      </c>
      <c r="F9332" s="27">
        <v>0.24</v>
      </c>
      <c r="G9332" s="24" t="s">
        <v>268</v>
      </c>
      <c r="H9332" s="1"/>
      <c r="I9332" s="1"/>
      <c r="AA9332" s="7"/>
      <c r="AB9332" s="7"/>
      <c r="AD9332" s="1"/>
      <c r="AE9332" s="1"/>
      <c r="AG9332" s="7"/>
      <c r="AH9332" s="7"/>
      <c r="AI9332" s="7"/>
      <c r="IU9332" s="11"/>
      <c r="IV9332" s="11"/>
      <c r="IW9332" s="11"/>
      <c r="AMI9332" s="12"/>
      <c r="AMJ9332" s="12"/>
      <c r="AMK9332" s="12"/>
    </row>
    <row r="9333" spans="1:1025">
      <c r="A9333" s="23">
        <v>4</v>
      </c>
      <c r="B9333" s="23">
        <v>2008</v>
      </c>
      <c r="C9333" s="24">
        <v>-65.176060000000007</v>
      </c>
      <c r="D9333" s="24">
        <v>-55.332999999999998</v>
      </c>
      <c r="E9333" s="24">
        <v>1298</v>
      </c>
      <c r="F9333" s="27">
        <v>0.48</v>
      </c>
      <c r="G9333" s="24" t="s">
        <v>268</v>
      </c>
      <c r="H9333" s="1"/>
      <c r="I9333" s="1"/>
      <c r="AA9333" s="7"/>
      <c r="AB9333" s="7"/>
      <c r="AD9333" s="1"/>
      <c r="AE9333" s="1"/>
      <c r="AG9333" s="7"/>
      <c r="AH9333" s="7"/>
      <c r="AI9333" s="7"/>
      <c r="IU9333" s="11"/>
      <c r="IV9333" s="11"/>
      <c r="IW9333" s="11"/>
      <c r="AMI9333" s="12"/>
      <c r="AMJ9333" s="12"/>
      <c r="AMK9333" s="12"/>
    </row>
    <row r="9334" spans="1:1025">
      <c r="A9334" s="23">
        <v>4</v>
      </c>
      <c r="B9334" s="23">
        <v>2008</v>
      </c>
      <c r="C9334" s="24">
        <v>-65.176060000000007</v>
      </c>
      <c r="D9334" s="24">
        <v>-55.332999999999998</v>
      </c>
      <c r="E9334" s="24">
        <v>1199</v>
      </c>
      <c r="F9334" s="27">
        <v>0.24</v>
      </c>
      <c r="G9334" s="24" t="s">
        <v>268</v>
      </c>
      <c r="H9334" s="1"/>
      <c r="I9334" s="1"/>
      <c r="AA9334" s="7"/>
      <c r="AB9334" s="7"/>
      <c r="AD9334" s="1"/>
      <c r="AE9334" s="1"/>
      <c r="AG9334" s="7"/>
      <c r="AH9334" s="7"/>
      <c r="AI9334" s="7"/>
      <c r="IU9334" s="11"/>
      <c r="IV9334" s="11"/>
      <c r="IW9334" s="11"/>
      <c r="AMI9334" s="12"/>
      <c r="AMJ9334" s="12"/>
      <c r="AMK9334" s="12"/>
    </row>
    <row r="9335" spans="1:1025">
      <c r="A9335" s="23">
        <v>4</v>
      </c>
      <c r="B9335" s="23">
        <v>2008</v>
      </c>
      <c r="C9335" s="24">
        <v>-65.176060000000007</v>
      </c>
      <c r="D9335" s="24">
        <v>-55.332999999999998</v>
      </c>
      <c r="E9335" s="24">
        <v>1100</v>
      </c>
      <c r="F9335" s="27">
        <v>0.43</v>
      </c>
      <c r="G9335" s="24" t="s">
        <v>268</v>
      </c>
      <c r="H9335" s="1"/>
      <c r="I9335" s="1"/>
      <c r="AA9335" s="7"/>
      <c r="AB9335" s="7"/>
      <c r="AD9335" s="1"/>
      <c r="AE9335" s="1"/>
      <c r="AG9335" s="7"/>
      <c r="AH9335" s="7"/>
      <c r="AI9335" s="7"/>
      <c r="IU9335" s="11"/>
      <c r="IV9335" s="11"/>
      <c r="IW9335" s="11"/>
      <c r="AMI9335" s="12"/>
      <c r="AMJ9335" s="12"/>
      <c r="AMK9335" s="12"/>
    </row>
    <row r="9336" spans="1:1025">
      <c r="A9336" s="23">
        <v>4</v>
      </c>
      <c r="B9336" s="23">
        <v>2008</v>
      </c>
      <c r="C9336" s="24">
        <v>-65.176060000000007</v>
      </c>
      <c r="D9336" s="24">
        <v>-55.332999999999998</v>
      </c>
      <c r="E9336" s="24">
        <v>898</v>
      </c>
      <c r="F9336" s="27">
        <v>0.24</v>
      </c>
      <c r="G9336" s="24" t="s">
        <v>268</v>
      </c>
      <c r="H9336" s="1"/>
      <c r="I9336" s="1"/>
      <c r="AA9336" s="7"/>
      <c r="AB9336" s="7"/>
      <c r="AD9336" s="1"/>
      <c r="AE9336" s="1"/>
      <c r="AG9336" s="7"/>
      <c r="AH9336" s="7"/>
      <c r="AI9336" s="7"/>
      <c r="IU9336" s="11"/>
      <c r="IV9336" s="11"/>
      <c r="IW9336" s="11"/>
      <c r="AMI9336" s="12"/>
      <c r="AMJ9336" s="12"/>
      <c r="AMK9336" s="12"/>
    </row>
    <row r="9337" spans="1:1025">
      <c r="A9337" s="23">
        <v>4</v>
      </c>
      <c r="B9337" s="23">
        <v>2008</v>
      </c>
      <c r="C9337" s="24">
        <v>-65.176060000000007</v>
      </c>
      <c r="D9337" s="24">
        <v>-55.332999999999998</v>
      </c>
      <c r="E9337" s="24">
        <v>794</v>
      </c>
      <c r="F9337" s="27">
        <v>0.16</v>
      </c>
      <c r="G9337" s="24" t="s">
        <v>268</v>
      </c>
      <c r="H9337" s="1"/>
      <c r="I9337" s="1"/>
      <c r="AA9337" s="7"/>
      <c r="AB9337" s="7"/>
      <c r="AD9337" s="1"/>
      <c r="AE9337" s="1"/>
      <c r="AG9337" s="7"/>
      <c r="AH9337" s="7"/>
      <c r="AI9337" s="7"/>
      <c r="IU9337" s="11"/>
      <c r="IV9337" s="11"/>
      <c r="IW9337" s="11"/>
      <c r="AMI9337" s="12"/>
      <c r="AMJ9337" s="12"/>
      <c r="AMK9337" s="12"/>
    </row>
    <row r="9338" spans="1:1025">
      <c r="A9338" s="23">
        <v>4</v>
      </c>
      <c r="B9338" s="23">
        <v>2008</v>
      </c>
      <c r="C9338" s="24">
        <v>-65.176060000000007</v>
      </c>
      <c r="D9338" s="24">
        <v>-55.332999999999998</v>
      </c>
      <c r="E9338" s="24">
        <v>693</v>
      </c>
      <c r="F9338" s="27">
        <v>0.13</v>
      </c>
      <c r="G9338" s="24" t="s">
        <v>268</v>
      </c>
      <c r="H9338" s="1"/>
      <c r="I9338" s="1"/>
      <c r="AA9338" s="7"/>
      <c r="AB9338" s="7"/>
      <c r="AD9338" s="1"/>
      <c r="AE9338" s="1"/>
      <c r="AG9338" s="7"/>
      <c r="AH9338" s="7"/>
      <c r="AI9338" s="7"/>
      <c r="IU9338" s="11"/>
      <c r="IV9338" s="11"/>
      <c r="IW9338" s="11"/>
      <c r="AMI9338" s="12"/>
      <c r="AMJ9338" s="12"/>
      <c r="AMK9338" s="12"/>
    </row>
    <row r="9339" spans="1:1025">
      <c r="A9339" s="23">
        <v>4</v>
      </c>
      <c r="B9339" s="23">
        <v>2008</v>
      </c>
      <c r="C9339" s="24">
        <v>-65.176060000000007</v>
      </c>
      <c r="D9339" s="24">
        <v>-55.332999999999998</v>
      </c>
      <c r="E9339" s="24">
        <v>589</v>
      </c>
      <c r="F9339" s="27">
        <v>0.29000000000000098</v>
      </c>
      <c r="G9339" s="24" t="s">
        <v>268</v>
      </c>
      <c r="H9339" s="1"/>
      <c r="I9339" s="1"/>
      <c r="AA9339" s="7"/>
      <c r="AB9339" s="7"/>
      <c r="AD9339" s="1"/>
      <c r="AE9339" s="1"/>
      <c r="AG9339" s="7"/>
      <c r="AH9339" s="7"/>
      <c r="AI9339" s="7"/>
      <c r="IU9339" s="11"/>
      <c r="IV9339" s="11"/>
      <c r="IW9339" s="11"/>
      <c r="AMI9339" s="12"/>
      <c r="AMJ9339" s="12"/>
      <c r="AMK9339" s="12"/>
    </row>
    <row r="9340" spans="1:1025">
      <c r="A9340" s="23">
        <v>4</v>
      </c>
      <c r="B9340" s="23">
        <v>2008</v>
      </c>
      <c r="C9340" s="24">
        <v>-65.176060000000007</v>
      </c>
      <c r="D9340" s="24">
        <v>-55.332999999999998</v>
      </c>
      <c r="E9340" s="24">
        <v>506</v>
      </c>
      <c r="F9340" s="27">
        <v>0.39</v>
      </c>
      <c r="G9340" s="24" t="s">
        <v>268</v>
      </c>
      <c r="H9340" s="1"/>
      <c r="I9340" s="1"/>
      <c r="AA9340" s="7"/>
      <c r="AB9340" s="7"/>
      <c r="AD9340" s="1"/>
      <c r="AE9340" s="1"/>
      <c r="AG9340" s="7"/>
      <c r="AH9340" s="7"/>
      <c r="AI9340" s="7"/>
      <c r="IU9340" s="11"/>
      <c r="IV9340" s="11"/>
      <c r="IW9340" s="11"/>
      <c r="AMI9340" s="12"/>
      <c r="AMJ9340" s="12"/>
      <c r="AMK9340" s="12"/>
    </row>
    <row r="9341" spans="1:1025">
      <c r="A9341" s="23">
        <v>4</v>
      </c>
      <c r="B9341" s="23">
        <v>2008</v>
      </c>
      <c r="C9341" s="24">
        <v>-65.176060000000007</v>
      </c>
      <c r="D9341" s="24">
        <v>-55.332999999999998</v>
      </c>
      <c r="E9341" s="24">
        <v>404</v>
      </c>
      <c r="F9341" s="27">
        <v>0.14000000000000001</v>
      </c>
      <c r="G9341" s="24" t="s">
        <v>268</v>
      </c>
      <c r="H9341" s="1"/>
      <c r="I9341" s="1"/>
      <c r="AA9341" s="7"/>
      <c r="AB9341" s="7"/>
      <c r="AD9341" s="1"/>
      <c r="AE9341" s="1"/>
      <c r="AG9341" s="7"/>
      <c r="AH9341" s="7"/>
      <c r="AI9341" s="7"/>
      <c r="IU9341" s="11"/>
      <c r="IV9341" s="11"/>
      <c r="IW9341" s="11"/>
      <c r="AMI9341" s="12"/>
      <c r="AMJ9341" s="12"/>
      <c r="AMK9341" s="12"/>
    </row>
    <row r="9342" spans="1:1025">
      <c r="A9342" s="23">
        <v>4</v>
      </c>
      <c r="B9342" s="23">
        <v>2008</v>
      </c>
      <c r="C9342" s="24">
        <v>-65.176060000000007</v>
      </c>
      <c r="D9342" s="24">
        <v>-55.332999999999998</v>
      </c>
      <c r="E9342" s="24">
        <v>349</v>
      </c>
      <c r="F9342" s="27">
        <v>0.42</v>
      </c>
      <c r="G9342" s="24" t="s">
        <v>268</v>
      </c>
      <c r="H9342" s="1"/>
      <c r="I9342" s="1"/>
      <c r="AA9342" s="7"/>
      <c r="AB9342" s="7"/>
      <c r="AD9342" s="1"/>
      <c r="AE9342" s="1"/>
      <c r="AG9342" s="7"/>
      <c r="AH9342" s="7"/>
      <c r="AI9342" s="7"/>
      <c r="IU9342" s="11"/>
      <c r="IV9342" s="11"/>
      <c r="IW9342" s="11"/>
      <c r="AMI9342" s="12"/>
      <c r="AMJ9342" s="12"/>
      <c r="AMK9342" s="12"/>
    </row>
    <row r="9343" spans="1:1025">
      <c r="A9343" s="23">
        <v>4</v>
      </c>
      <c r="B9343" s="23">
        <v>2008</v>
      </c>
      <c r="C9343" s="24">
        <v>-65.176060000000007</v>
      </c>
      <c r="D9343" s="24">
        <v>-55.332999999999998</v>
      </c>
      <c r="E9343" s="24">
        <v>298</v>
      </c>
      <c r="F9343" s="27">
        <v>0.13</v>
      </c>
      <c r="G9343" s="24" t="s">
        <v>268</v>
      </c>
      <c r="H9343" s="1"/>
      <c r="I9343" s="1"/>
      <c r="AA9343" s="7"/>
      <c r="AB9343" s="7"/>
      <c r="AD9343" s="1"/>
      <c r="AE9343" s="1"/>
      <c r="AG9343" s="7"/>
      <c r="AH9343" s="7"/>
      <c r="AI9343" s="7"/>
      <c r="IU9343" s="11"/>
      <c r="IV9343" s="11"/>
      <c r="IW9343" s="11"/>
      <c r="AMI9343" s="12"/>
      <c r="AMJ9343" s="12"/>
      <c r="AMK9343" s="12"/>
    </row>
    <row r="9344" spans="1:1025">
      <c r="A9344" s="23">
        <v>4</v>
      </c>
      <c r="B9344" s="23">
        <v>2008</v>
      </c>
      <c r="C9344" s="24">
        <v>-65.176060000000007</v>
      </c>
      <c r="D9344" s="24">
        <v>-55.332999999999998</v>
      </c>
      <c r="E9344" s="24">
        <v>248</v>
      </c>
      <c r="F9344" s="27">
        <v>0.2</v>
      </c>
      <c r="G9344" s="24" t="s">
        <v>268</v>
      </c>
      <c r="H9344" s="1"/>
      <c r="I9344" s="1"/>
      <c r="AA9344" s="7"/>
      <c r="AB9344" s="7"/>
      <c r="AD9344" s="1"/>
      <c r="AE9344" s="1"/>
      <c r="AG9344" s="7"/>
      <c r="AH9344" s="7"/>
      <c r="AI9344" s="7"/>
      <c r="IU9344" s="11"/>
      <c r="IV9344" s="11"/>
      <c r="IW9344" s="11"/>
      <c r="AMI9344" s="12"/>
      <c r="AMJ9344" s="12"/>
      <c r="AMK9344" s="12"/>
    </row>
    <row r="9345" spans="1:1025">
      <c r="A9345" s="23">
        <v>4</v>
      </c>
      <c r="B9345" s="23">
        <v>2008</v>
      </c>
      <c r="C9345" s="24">
        <v>-65.176060000000007</v>
      </c>
      <c r="D9345" s="24">
        <v>-55.332999999999998</v>
      </c>
      <c r="E9345" s="24">
        <v>201</v>
      </c>
      <c r="F9345" s="27">
        <v>0.04</v>
      </c>
      <c r="G9345" s="24" t="s">
        <v>268</v>
      </c>
      <c r="H9345" s="1"/>
      <c r="I9345" s="1"/>
      <c r="AA9345" s="7"/>
      <c r="AB9345" s="7"/>
      <c r="AD9345" s="1"/>
      <c r="AE9345" s="1"/>
      <c r="AG9345" s="7"/>
      <c r="AH9345" s="7"/>
      <c r="AI9345" s="7"/>
      <c r="IU9345" s="11"/>
      <c r="IV9345" s="11"/>
      <c r="IW9345" s="11"/>
      <c r="AMI9345" s="12"/>
      <c r="AMJ9345" s="12"/>
      <c r="AMK9345" s="12"/>
    </row>
    <row r="9346" spans="1:1025">
      <c r="A9346" s="23">
        <v>4</v>
      </c>
      <c r="B9346" s="23">
        <v>2008</v>
      </c>
      <c r="C9346" s="24">
        <v>-65.176060000000007</v>
      </c>
      <c r="D9346" s="24">
        <v>-55.332999999999998</v>
      </c>
      <c r="E9346" s="24">
        <v>150</v>
      </c>
      <c r="F9346" s="27">
        <v>0.12</v>
      </c>
      <c r="G9346" s="24" t="s">
        <v>268</v>
      </c>
      <c r="H9346" s="1"/>
      <c r="I9346" s="1"/>
      <c r="AA9346" s="7"/>
      <c r="AB9346" s="7"/>
      <c r="AD9346" s="1"/>
      <c r="AE9346" s="1"/>
      <c r="AG9346" s="7"/>
      <c r="AH9346" s="7"/>
      <c r="AI9346" s="7"/>
      <c r="IU9346" s="11"/>
      <c r="IV9346" s="11"/>
      <c r="IW9346" s="11"/>
      <c r="AMI9346" s="12"/>
      <c r="AMJ9346" s="12"/>
      <c r="AMK9346" s="12"/>
    </row>
    <row r="9347" spans="1:1025">
      <c r="A9347" s="23">
        <v>4</v>
      </c>
      <c r="B9347" s="23">
        <v>2008</v>
      </c>
      <c r="C9347" s="24">
        <v>-65.176060000000007</v>
      </c>
      <c r="D9347" s="24">
        <v>-55.332999999999998</v>
      </c>
      <c r="E9347" s="24">
        <v>99</v>
      </c>
      <c r="F9347" s="27">
        <v>0.03</v>
      </c>
      <c r="G9347" s="24" t="s">
        <v>268</v>
      </c>
      <c r="H9347" s="1"/>
      <c r="I9347" s="1"/>
      <c r="AA9347" s="7"/>
      <c r="AB9347" s="7"/>
      <c r="AD9347" s="1"/>
      <c r="AE9347" s="1"/>
      <c r="AG9347" s="7"/>
      <c r="AH9347" s="7"/>
      <c r="AI9347" s="7"/>
      <c r="IU9347" s="11"/>
      <c r="IV9347" s="11"/>
      <c r="IW9347" s="11"/>
      <c r="AMI9347" s="12"/>
      <c r="AMJ9347" s="12"/>
      <c r="AMK9347" s="12"/>
    </row>
    <row r="9348" spans="1:1025">
      <c r="A9348" s="23">
        <v>4</v>
      </c>
      <c r="B9348" s="23">
        <v>2008</v>
      </c>
      <c r="C9348" s="24">
        <v>-65.176060000000007</v>
      </c>
      <c r="D9348" s="24">
        <v>-55.332999999999998</v>
      </c>
      <c r="E9348" s="24">
        <v>79</v>
      </c>
      <c r="F9348" s="27">
        <v>0.02</v>
      </c>
      <c r="G9348" s="24" t="s">
        <v>268</v>
      </c>
      <c r="H9348" s="1"/>
      <c r="I9348" s="1"/>
      <c r="AA9348" s="7"/>
      <c r="AB9348" s="7"/>
      <c r="AD9348" s="1"/>
      <c r="AE9348" s="1"/>
      <c r="AG9348" s="7"/>
      <c r="AH9348" s="7"/>
      <c r="AI9348" s="7"/>
      <c r="IU9348" s="11"/>
      <c r="IV9348" s="11"/>
      <c r="IW9348" s="11"/>
      <c r="AMI9348" s="12"/>
      <c r="AMJ9348" s="12"/>
      <c r="AMK9348" s="12"/>
    </row>
    <row r="9349" spans="1:1025">
      <c r="A9349" s="23">
        <v>4</v>
      </c>
      <c r="B9349" s="23">
        <v>2008</v>
      </c>
      <c r="C9349" s="24">
        <v>-65.176060000000007</v>
      </c>
      <c r="D9349" s="24">
        <v>-55.332999999999998</v>
      </c>
      <c r="E9349" s="24">
        <v>59</v>
      </c>
      <c r="F9349" s="27">
        <v>0.26</v>
      </c>
      <c r="G9349" s="24" t="s">
        <v>268</v>
      </c>
      <c r="H9349" s="1"/>
      <c r="I9349" s="1"/>
      <c r="AA9349" s="7"/>
      <c r="AB9349" s="7"/>
      <c r="AD9349" s="1"/>
      <c r="AE9349" s="1"/>
      <c r="AG9349" s="7"/>
      <c r="AH9349" s="7"/>
      <c r="AI9349" s="7"/>
      <c r="IU9349" s="11"/>
      <c r="IV9349" s="11"/>
      <c r="IW9349" s="11"/>
      <c r="AMI9349" s="12"/>
      <c r="AMJ9349" s="12"/>
      <c r="AMK9349" s="12"/>
    </row>
    <row r="9350" spans="1:1025">
      <c r="A9350" s="23">
        <v>4</v>
      </c>
      <c r="B9350" s="23">
        <v>2008</v>
      </c>
      <c r="C9350" s="24">
        <v>-65.176060000000007</v>
      </c>
      <c r="D9350" s="24">
        <v>-55.332999999999998</v>
      </c>
      <c r="E9350" s="24">
        <v>38</v>
      </c>
      <c r="F9350" s="27">
        <v>0.2</v>
      </c>
      <c r="G9350" s="24" t="s">
        <v>268</v>
      </c>
      <c r="H9350" s="1"/>
      <c r="I9350" s="1"/>
      <c r="AA9350" s="7"/>
      <c r="AB9350" s="7"/>
      <c r="AD9350" s="1"/>
      <c r="AE9350" s="1"/>
      <c r="AG9350" s="7"/>
      <c r="AH9350" s="7"/>
      <c r="AI9350" s="7"/>
      <c r="IU9350" s="11"/>
      <c r="IV9350" s="11"/>
      <c r="IW9350" s="11"/>
      <c r="AMI9350" s="12"/>
      <c r="AMJ9350" s="12"/>
      <c r="AMK9350" s="12"/>
    </row>
    <row r="9351" spans="1:1025">
      <c r="A9351" s="23">
        <v>4</v>
      </c>
      <c r="B9351" s="23">
        <v>2008</v>
      </c>
      <c r="C9351" s="24">
        <v>-65.176060000000007</v>
      </c>
      <c r="D9351" s="24">
        <v>-55.332999999999998</v>
      </c>
      <c r="E9351" s="24">
        <v>25</v>
      </c>
      <c r="F9351" s="27">
        <v>0.08</v>
      </c>
      <c r="G9351" s="24" t="s">
        <v>268</v>
      </c>
      <c r="H9351" s="1"/>
      <c r="I9351" s="1"/>
      <c r="AA9351" s="7"/>
      <c r="AB9351" s="7"/>
      <c r="AD9351" s="1"/>
      <c r="AE9351" s="1"/>
      <c r="AG9351" s="7"/>
      <c r="AH9351" s="7"/>
      <c r="AI9351" s="7"/>
      <c r="IU9351" s="11"/>
      <c r="IV9351" s="11"/>
      <c r="IW9351" s="11"/>
      <c r="AMI9351" s="12"/>
      <c r="AMJ9351" s="12"/>
      <c r="AMK9351" s="12"/>
    </row>
    <row r="9352" spans="1:1025">
      <c r="A9352" s="23">
        <v>4</v>
      </c>
      <c r="B9352" s="23">
        <v>2008</v>
      </c>
      <c r="C9352" s="24">
        <v>-65.176060000000007</v>
      </c>
      <c r="D9352" s="24">
        <v>-55.332999999999998</v>
      </c>
      <c r="E9352" s="24">
        <v>9</v>
      </c>
      <c r="F9352" s="27">
        <v>0.24</v>
      </c>
      <c r="G9352" s="24" t="s">
        <v>268</v>
      </c>
      <c r="H9352" s="1"/>
      <c r="I9352" s="1"/>
      <c r="AA9352" s="7"/>
      <c r="AB9352" s="7"/>
      <c r="AD9352" s="1"/>
      <c r="AE9352" s="1"/>
      <c r="AG9352" s="7"/>
      <c r="AH9352" s="7"/>
      <c r="AI9352" s="7"/>
      <c r="IU9352" s="11"/>
      <c r="IV9352" s="11"/>
      <c r="IW9352" s="11"/>
      <c r="AMI9352" s="12"/>
      <c r="AMJ9352" s="12"/>
      <c r="AMK9352" s="12"/>
    </row>
    <row r="9353" spans="1:1025">
      <c r="A9353" s="23">
        <v>4</v>
      </c>
      <c r="B9353" s="23">
        <v>2008</v>
      </c>
      <c r="C9353" s="24">
        <v>-65.531670000000005</v>
      </c>
      <c r="D9353" s="24">
        <v>-55.128329999999998</v>
      </c>
      <c r="E9353" s="24">
        <v>376</v>
      </c>
      <c r="F9353" s="27">
        <v>0.14000000000000001</v>
      </c>
      <c r="G9353" s="24" t="s">
        <v>268</v>
      </c>
      <c r="H9353" s="1"/>
      <c r="I9353" s="1"/>
      <c r="AA9353" s="7"/>
      <c r="AB9353" s="7"/>
      <c r="AD9353" s="1"/>
      <c r="AE9353" s="1"/>
      <c r="AG9353" s="7"/>
      <c r="AH9353" s="7"/>
      <c r="AI9353" s="7"/>
      <c r="IU9353" s="11"/>
      <c r="IV9353" s="11"/>
      <c r="IW9353" s="11"/>
      <c r="AMI9353" s="12"/>
      <c r="AMJ9353" s="12"/>
      <c r="AMK9353" s="12"/>
    </row>
    <row r="9354" spans="1:1025">
      <c r="A9354" s="23">
        <v>4</v>
      </c>
      <c r="B9354" s="23">
        <v>2008</v>
      </c>
      <c r="C9354" s="24">
        <v>-65.531670000000005</v>
      </c>
      <c r="D9354" s="24">
        <v>-55.128329999999998</v>
      </c>
      <c r="E9354" s="24">
        <v>350</v>
      </c>
      <c r="F9354" s="27">
        <v>0.1</v>
      </c>
      <c r="G9354" s="24" t="s">
        <v>268</v>
      </c>
      <c r="H9354" s="1"/>
      <c r="I9354" s="1"/>
      <c r="AA9354" s="7"/>
      <c r="AB9354" s="7"/>
      <c r="AD9354" s="1"/>
      <c r="AE9354" s="1"/>
      <c r="AG9354" s="7"/>
      <c r="AH9354" s="7"/>
      <c r="AI9354" s="7"/>
      <c r="IU9354" s="11"/>
      <c r="IV9354" s="11"/>
      <c r="IW9354" s="11"/>
      <c r="AMI9354" s="12"/>
      <c r="AMJ9354" s="12"/>
      <c r="AMK9354" s="12"/>
    </row>
    <row r="9355" spans="1:1025">
      <c r="A9355" s="23">
        <v>4</v>
      </c>
      <c r="B9355" s="23">
        <v>2008</v>
      </c>
      <c r="C9355" s="24">
        <v>-65.531670000000005</v>
      </c>
      <c r="D9355" s="24">
        <v>-55.128329999999998</v>
      </c>
      <c r="E9355" s="24">
        <v>324</v>
      </c>
      <c r="F9355" s="27">
        <v>0.14000000000000001</v>
      </c>
      <c r="G9355" s="24" t="s">
        <v>268</v>
      </c>
      <c r="H9355" s="1"/>
      <c r="I9355" s="1"/>
      <c r="AA9355" s="7"/>
      <c r="AB9355" s="7"/>
      <c r="AD9355" s="1"/>
      <c r="AE9355" s="1"/>
      <c r="AG9355" s="7"/>
      <c r="AH9355" s="7"/>
      <c r="AI9355" s="7"/>
      <c r="IU9355" s="11"/>
      <c r="IV9355" s="11"/>
      <c r="IW9355" s="11"/>
      <c r="AMI9355" s="12"/>
      <c r="AMJ9355" s="12"/>
      <c r="AMK9355" s="12"/>
    </row>
    <row r="9356" spans="1:1025">
      <c r="A9356" s="23">
        <v>4</v>
      </c>
      <c r="B9356" s="23">
        <v>2008</v>
      </c>
      <c r="C9356" s="24">
        <v>-65.531670000000005</v>
      </c>
      <c r="D9356" s="24">
        <v>-55.128329999999998</v>
      </c>
      <c r="E9356" s="24">
        <v>298</v>
      </c>
      <c r="F9356" s="27">
        <v>0.1</v>
      </c>
      <c r="G9356" s="24" t="s">
        <v>268</v>
      </c>
      <c r="H9356" s="1"/>
      <c r="I9356" s="1"/>
      <c r="AA9356" s="7"/>
      <c r="AB9356" s="7"/>
      <c r="AD9356" s="1"/>
      <c r="AE9356" s="1"/>
      <c r="AG9356" s="7"/>
      <c r="AH9356" s="7"/>
      <c r="AI9356" s="7"/>
      <c r="IU9356" s="11"/>
      <c r="IV9356" s="11"/>
      <c r="IW9356" s="11"/>
      <c r="AMI9356" s="12"/>
      <c r="AMJ9356" s="12"/>
      <c r="AMK9356" s="12"/>
    </row>
    <row r="9357" spans="1:1025">
      <c r="A9357" s="23">
        <v>4</v>
      </c>
      <c r="B9357" s="23">
        <v>2008</v>
      </c>
      <c r="C9357" s="24">
        <v>-65.531670000000005</v>
      </c>
      <c r="D9357" s="24">
        <v>-55.128329999999998</v>
      </c>
      <c r="E9357" s="24">
        <v>277</v>
      </c>
      <c r="F9357" s="27">
        <v>0.11</v>
      </c>
      <c r="G9357" s="24" t="s">
        <v>268</v>
      </c>
      <c r="H9357" s="1"/>
      <c r="I9357" s="1"/>
      <c r="AA9357" s="7"/>
      <c r="AB9357" s="7"/>
      <c r="AD9357" s="1"/>
      <c r="AE9357" s="1"/>
      <c r="AG9357" s="7"/>
      <c r="AH9357" s="7"/>
      <c r="AI9357" s="7"/>
      <c r="IU9357" s="11"/>
      <c r="IV9357" s="11"/>
      <c r="IW9357" s="11"/>
      <c r="AMI9357" s="12"/>
      <c r="AMJ9357" s="12"/>
      <c r="AMK9357" s="12"/>
    </row>
    <row r="9358" spans="1:1025">
      <c r="A9358" s="23">
        <v>4</v>
      </c>
      <c r="B9358" s="23">
        <v>2008</v>
      </c>
      <c r="C9358" s="24">
        <v>-65.531670000000005</v>
      </c>
      <c r="D9358" s="24">
        <v>-55.128329999999998</v>
      </c>
      <c r="E9358" s="24">
        <v>251</v>
      </c>
      <c r="F9358" s="27">
        <v>0.1</v>
      </c>
      <c r="G9358" s="24" t="s">
        <v>268</v>
      </c>
      <c r="H9358" s="1"/>
      <c r="I9358" s="1"/>
      <c r="AA9358" s="7"/>
      <c r="AB9358" s="7"/>
      <c r="AD9358" s="1"/>
      <c r="AE9358" s="1"/>
      <c r="AG9358" s="7"/>
      <c r="AH9358" s="7"/>
      <c r="AI9358" s="7"/>
      <c r="IU9358" s="11"/>
      <c r="IV9358" s="11"/>
      <c r="IW9358" s="11"/>
      <c r="AMI9358" s="12"/>
      <c r="AMJ9358" s="12"/>
      <c r="AMK9358" s="12"/>
    </row>
    <row r="9359" spans="1:1025">
      <c r="A9359" s="23">
        <v>4</v>
      </c>
      <c r="B9359" s="23">
        <v>2008</v>
      </c>
      <c r="C9359" s="24">
        <v>-65.531670000000005</v>
      </c>
      <c r="D9359" s="24">
        <v>-55.128329999999998</v>
      </c>
      <c r="E9359" s="24">
        <v>225</v>
      </c>
      <c r="F9359" s="27">
        <v>0.05</v>
      </c>
      <c r="G9359" s="24" t="s">
        <v>268</v>
      </c>
      <c r="H9359" s="1"/>
      <c r="I9359" s="1"/>
      <c r="AA9359" s="7"/>
      <c r="AB9359" s="7"/>
      <c r="AD9359" s="1"/>
      <c r="AE9359" s="1"/>
      <c r="AG9359" s="7"/>
      <c r="AH9359" s="7"/>
      <c r="AI9359" s="7"/>
      <c r="IU9359" s="11"/>
      <c r="IV9359" s="11"/>
      <c r="IW9359" s="11"/>
      <c r="AMI9359" s="12"/>
      <c r="AMJ9359" s="12"/>
      <c r="AMK9359" s="12"/>
    </row>
    <row r="9360" spans="1:1025">
      <c r="A9360" s="23">
        <v>4</v>
      </c>
      <c r="B9360" s="23">
        <v>2008</v>
      </c>
      <c r="C9360" s="24">
        <v>-65.531670000000005</v>
      </c>
      <c r="D9360" s="24">
        <v>-55.128329999999998</v>
      </c>
      <c r="E9360" s="24">
        <v>201</v>
      </c>
      <c r="F9360" s="27">
        <v>0.21</v>
      </c>
      <c r="G9360" s="24" t="s">
        <v>268</v>
      </c>
      <c r="H9360" s="1"/>
      <c r="I9360" s="1"/>
      <c r="AA9360" s="7"/>
      <c r="AB9360" s="7"/>
      <c r="AD9360" s="1"/>
      <c r="AE9360" s="1"/>
      <c r="AG9360" s="7"/>
      <c r="AH9360" s="7"/>
      <c r="AI9360" s="7"/>
      <c r="IU9360" s="11"/>
      <c r="IV9360" s="11"/>
      <c r="IW9360" s="11"/>
      <c r="AMI9360" s="12"/>
      <c r="AMJ9360" s="12"/>
      <c r="AMK9360" s="12"/>
    </row>
    <row r="9361" spans="1:1025">
      <c r="A9361" s="23">
        <v>4</v>
      </c>
      <c r="B9361" s="23">
        <v>2008</v>
      </c>
      <c r="C9361" s="24">
        <v>-65.531670000000005</v>
      </c>
      <c r="D9361" s="24">
        <v>-55.128329999999998</v>
      </c>
      <c r="E9361" s="24">
        <v>158</v>
      </c>
      <c r="F9361" s="27">
        <v>0.14000000000000001</v>
      </c>
      <c r="G9361" s="24" t="s">
        <v>268</v>
      </c>
      <c r="H9361" s="1"/>
      <c r="I9361" s="1"/>
      <c r="AA9361" s="7"/>
      <c r="AB9361" s="7"/>
      <c r="AD9361" s="1"/>
      <c r="AE9361" s="1"/>
      <c r="AG9361" s="7"/>
      <c r="AH9361" s="7"/>
      <c r="AI9361" s="7"/>
      <c r="IU9361" s="11"/>
      <c r="IV9361" s="11"/>
      <c r="IW9361" s="11"/>
      <c r="AMI9361" s="12"/>
      <c r="AMJ9361" s="12"/>
      <c r="AMK9361" s="12"/>
    </row>
    <row r="9362" spans="1:1025">
      <c r="A9362" s="23">
        <v>4</v>
      </c>
      <c r="B9362" s="23">
        <v>2008</v>
      </c>
      <c r="C9362" s="24">
        <v>-65.531670000000005</v>
      </c>
      <c r="D9362" s="24">
        <v>-55.128329999999998</v>
      </c>
      <c r="E9362" s="24">
        <v>140</v>
      </c>
      <c r="F9362" s="27">
        <v>0.17</v>
      </c>
      <c r="G9362" s="24" t="s">
        <v>268</v>
      </c>
      <c r="H9362" s="1"/>
      <c r="I9362" s="1"/>
      <c r="AA9362" s="7"/>
      <c r="AB9362" s="7"/>
      <c r="AD9362" s="1"/>
      <c r="AE9362" s="1"/>
      <c r="AG9362" s="7"/>
      <c r="AH9362" s="7"/>
      <c r="AI9362" s="7"/>
      <c r="IU9362" s="11"/>
      <c r="IV9362" s="11"/>
      <c r="IW9362" s="11"/>
      <c r="AMI9362" s="12"/>
      <c r="AMJ9362" s="12"/>
      <c r="AMK9362" s="12"/>
    </row>
    <row r="9363" spans="1:1025">
      <c r="A9363" s="23">
        <v>4</v>
      </c>
      <c r="B9363" s="23">
        <v>2008</v>
      </c>
      <c r="C9363" s="24">
        <v>-65.531670000000005</v>
      </c>
      <c r="D9363" s="24">
        <v>-55.128329999999998</v>
      </c>
      <c r="E9363" s="24">
        <v>121</v>
      </c>
      <c r="F9363" s="27">
        <v>0.18</v>
      </c>
      <c r="G9363" s="24" t="s">
        <v>268</v>
      </c>
      <c r="H9363" s="1"/>
      <c r="I9363" s="1"/>
      <c r="AA9363" s="7"/>
      <c r="AB9363" s="7"/>
      <c r="AD9363" s="1"/>
      <c r="AE9363" s="1"/>
      <c r="AG9363" s="7"/>
      <c r="AH9363" s="7"/>
      <c r="AI9363" s="7"/>
      <c r="IU9363" s="11"/>
      <c r="IV9363" s="11"/>
      <c r="IW9363" s="11"/>
      <c r="AMI9363" s="12"/>
      <c r="AMJ9363" s="12"/>
      <c r="AMK9363" s="12"/>
    </row>
    <row r="9364" spans="1:1025">
      <c r="A9364" s="23">
        <v>4</v>
      </c>
      <c r="B9364" s="23">
        <v>2008</v>
      </c>
      <c r="C9364" s="24">
        <v>-65.531670000000005</v>
      </c>
      <c r="D9364" s="24">
        <v>-55.128329999999998</v>
      </c>
      <c r="E9364" s="24">
        <v>100</v>
      </c>
      <c r="F9364" s="27">
        <v>0.25</v>
      </c>
      <c r="G9364" s="24" t="s">
        <v>268</v>
      </c>
      <c r="H9364" s="1"/>
      <c r="I9364" s="1"/>
      <c r="AA9364" s="7"/>
      <c r="AB9364" s="7"/>
      <c r="AD9364" s="1"/>
      <c r="AE9364" s="1"/>
      <c r="AG9364" s="7"/>
      <c r="AH9364" s="7"/>
      <c r="AI9364" s="7"/>
      <c r="IU9364" s="11"/>
      <c r="IV9364" s="11"/>
      <c r="IW9364" s="11"/>
      <c r="AMI9364" s="12"/>
      <c r="AMJ9364" s="12"/>
      <c r="AMK9364" s="12"/>
    </row>
    <row r="9365" spans="1:1025">
      <c r="A9365" s="23">
        <v>4</v>
      </c>
      <c r="B9365" s="23">
        <v>2008</v>
      </c>
      <c r="C9365" s="24">
        <v>-65.531670000000005</v>
      </c>
      <c r="D9365" s="24">
        <v>-55.128329999999998</v>
      </c>
      <c r="E9365" s="24">
        <v>90</v>
      </c>
      <c r="F9365" s="27">
        <v>0.2</v>
      </c>
      <c r="G9365" s="24" t="s">
        <v>268</v>
      </c>
      <c r="H9365" s="1"/>
      <c r="I9365" s="1"/>
      <c r="AA9365" s="7"/>
      <c r="AB9365" s="7"/>
      <c r="AD9365" s="1"/>
      <c r="AE9365" s="1"/>
      <c r="AG9365" s="7"/>
      <c r="AH9365" s="7"/>
      <c r="AI9365" s="7"/>
      <c r="IU9365" s="11"/>
      <c r="IV9365" s="11"/>
      <c r="IW9365" s="11"/>
      <c r="AMI9365" s="12"/>
      <c r="AMJ9365" s="12"/>
      <c r="AMK9365" s="12"/>
    </row>
    <row r="9366" spans="1:1025">
      <c r="A9366" s="23">
        <v>4</v>
      </c>
      <c r="B9366" s="23">
        <v>2008</v>
      </c>
      <c r="C9366" s="24">
        <v>-65.531670000000005</v>
      </c>
      <c r="D9366" s="24">
        <v>-55.128329999999998</v>
      </c>
      <c r="E9366" s="24">
        <v>79</v>
      </c>
      <c r="F9366" s="27">
        <v>0.44</v>
      </c>
      <c r="G9366" s="24" t="s">
        <v>268</v>
      </c>
      <c r="H9366" s="1"/>
      <c r="I9366" s="1"/>
      <c r="AA9366" s="7"/>
      <c r="AB9366" s="7"/>
      <c r="AD9366" s="1"/>
      <c r="AE9366" s="1"/>
      <c r="AG9366" s="7"/>
      <c r="AH9366" s="7"/>
      <c r="AI9366" s="7"/>
      <c r="IU9366" s="11"/>
      <c r="IV9366" s="11"/>
      <c r="IW9366" s="11"/>
      <c r="AMI9366" s="12"/>
      <c r="AMJ9366" s="12"/>
      <c r="AMK9366" s="12"/>
    </row>
    <row r="9367" spans="1:1025">
      <c r="A9367" s="23">
        <v>4</v>
      </c>
      <c r="B9367" s="23">
        <v>2008</v>
      </c>
      <c r="C9367" s="24">
        <v>-65.531670000000005</v>
      </c>
      <c r="D9367" s="24">
        <v>-55.128329999999998</v>
      </c>
      <c r="E9367" s="24">
        <v>70</v>
      </c>
      <c r="F9367" s="27">
        <v>0.15</v>
      </c>
      <c r="G9367" s="24" t="s">
        <v>268</v>
      </c>
      <c r="H9367" s="1"/>
      <c r="I9367" s="1"/>
      <c r="AA9367" s="7"/>
      <c r="AB9367" s="7"/>
      <c r="AD9367" s="1"/>
      <c r="AE9367" s="1"/>
      <c r="AG9367" s="7"/>
      <c r="AH9367" s="7"/>
      <c r="AI9367" s="7"/>
      <c r="IU9367" s="11"/>
      <c r="IV9367" s="11"/>
      <c r="IW9367" s="11"/>
      <c r="AMI9367" s="12"/>
      <c r="AMJ9367" s="12"/>
      <c r="AMK9367" s="12"/>
    </row>
    <row r="9368" spans="1:1025">
      <c r="A9368" s="23">
        <v>4</v>
      </c>
      <c r="B9368" s="23">
        <v>2008</v>
      </c>
      <c r="C9368" s="24">
        <v>-65.531670000000005</v>
      </c>
      <c r="D9368" s="24">
        <v>-55.128329999999998</v>
      </c>
      <c r="E9368" s="24">
        <v>59</v>
      </c>
      <c r="F9368" s="27">
        <v>0.1</v>
      </c>
      <c r="G9368" s="24" t="s">
        <v>268</v>
      </c>
      <c r="H9368" s="1"/>
      <c r="I9368" s="1"/>
      <c r="AA9368" s="7"/>
      <c r="AB9368" s="7"/>
      <c r="AD9368" s="1"/>
      <c r="AE9368" s="1"/>
      <c r="AG9368" s="7"/>
      <c r="AH9368" s="7"/>
      <c r="AI9368" s="7"/>
      <c r="IU9368" s="11"/>
      <c r="IV9368" s="11"/>
      <c r="IW9368" s="11"/>
      <c r="AMI9368" s="12"/>
      <c r="AMJ9368" s="12"/>
      <c r="AMK9368" s="12"/>
    </row>
    <row r="9369" spans="1:1025">
      <c r="A9369" s="23">
        <v>4</v>
      </c>
      <c r="B9369" s="23">
        <v>2008</v>
      </c>
      <c r="C9369" s="24">
        <v>-65.531670000000005</v>
      </c>
      <c r="D9369" s="24">
        <v>-55.128329999999998</v>
      </c>
      <c r="E9369" s="24">
        <v>49</v>
      </c>
      <c r="F9369" s="27">
        <v>0.23</v>
      </c>
      <c r="G9369" s="24" t="s">
        <v>268</v>
      </c>
      <c r="H9369" s="1"/>
      <c r="I9369" s="1"/>
      <c r="AA9369" s="7"/>
      <c r="AB9369" s="7"/>
      <c r="AD9369" s="1"/>
      <c r="AE9369" s="1"/>
      <c r="AG9369" s="7"/>
      <c r="AH9369" s="7"/>
      <c r="AI9369" s="7"/>
      <c r="IU9369" s="11"/>
      <c r="IV9369" s="11"/>
      <c r="IW9369" s="11"/>
      <c r="AMI9369" s="12"/>
      <c r="AMJ9369" s="12"/>
      <c r="AMK9369" s="12"/>
    </row>
    <row r="9370" spans="1:1025">
      <c r="A9370" s="23">
        <v>4</v>
      </c>
      <c r="B9370" s="23">
        <v>2008</v>
      </c>
      <c r="C9370" s="24">
        <v>-65.531670000000005</v>
      </c>
      <c r="D9370" s="24">
        <v>-55.128329999999998</v>
      </c>
      <c r="E9370" s="24">
        <v>39</v>
      </c>
      <c r="F9370" s="27">
        <v>0.43</v>
      </c>
      <c r="G9370" s="24" t="s">
        <v>268</v>
      </c>
      <c r="H9370" s="1"/>
      <c r="I9370" s="1"/>
      <c r="AA9370" s="7"/>
      <c r="AB9370" s="7"/>
      <c r="AD9370" s="1"/>
      <c r="AE9370" s="1"/>
      <c r="AG9370" s="7"/>
      <c r="AH9370" s="7"/>
      <c r="AI9370" s="7"/>
      <c r="IU9370" s="11"/>
      <c r="IV9370" s="11"/>
      <c r="IW9370" s="11"/>
      <c r="AMI9370" s="12"/>
      <c r="AMJ9370" s="12"/>
      <c r="AMK9370" s="12"/>
    </row>
    <row r="9371" spans="1:1025">
      <c r="A9371" s="23">
        <v>4</v>
      </c>
      <c r="B9371" s="23">
        <v>2008</v>
      </c>
      <c r="C9371" s="24">
        <v>-65.531670000000005</v>
      </c>
      <c r="D9371" s="24">
        <v>-55.128329999999998</v>
      </c>
      <c r="E9371" s="24">
        <v>23</v>
      </c>
      <c r="F9371" s="27">
        <v>1</v>
      </c>
      <c r="G9371" s="24" t="s">
        <v>268</v>
      </c>
      <c r="H9371" s="1"/>
      <c r="I9371" s="1"/>
      <c r="AA9371" s="7"/>
      <c r="AB9371" s="7"/>
      <c r="AD9371" s="1"/>
      <c r="AE9371" s="1"/>
      <c r="AG9371" s="7"/>
      <c r="AH9371" s="7"/>
      <c r="AI9371" s="7"/>
      <c r="IU9371" s="11"/>
      <c r="IV9371" s="11"/>
      <c r="IW9371" s="11"/>
      <c r="AMI9371" s="12"/>
      <c r="AMJ9371" s="12"/>
      <c r="AMK9371" s="12"/>
    </row>
    <row r="9372" spans="1:1025">
      <c r="A9372" s="23">
        <v>4</v>
      </c>
      <c r="B9372" s="23">
        <v>2008</v>
      </c>
      <c r="C9372" s="24">
        <v>-65.531670000000005</v>
      </c>
      <c r="D9372" s="24">
        <v>-55.128329999999998</v>
      </c>
      <c r="E9372" s="24">
        <v>10</v>
      </c>
      <c r="F9372" s="27">
        <v>2.64</v>
      </c>
      <c r="G9372" s="24" t="s">
        <v>268</v>
      </c>
      <c r="H9372" s="1"/>
      <c r="I9372" s="1"/>
      <c r="AA9372" s="7"/>
      <c r="AB9372" s="7"/>
      <c r="AD9372" s="1"/>
      <c r="AE9372" s="1"/>
      <c r="AG9372" s="7"/>
      <c r="AH9372" s="7"/>
      <c r="AI9372" s="7"/>
      <c r="IU9372" s="11"/>
      <c r="IV9372" s="11"/>
      <c r="IW9372" s="11"/>
      <c r="AMI9372" s="12"/>
      <c r="AMJ9372" s="12"/>
      <c r="AMK9372" s="12"/>
    </row>
    <row r="9373" spans="1:1025">
      <c r="A9373" s="23">
        <v>2</v>
      </c>
      <c r="B9373" s="23">
        <v>2008</v>
      </c>
      <c r="C9373" s="24">
        <v>8.9946099999999998</v>
      </c>
      <c r="D9373" s="24">
        <v>-42.337890000000002</v>
      </c>
      <c r="E9373" s="24">
        <v>4354</v>
      </c>
      <c r="F9373" s="27">
        <v>0.28000000000000003</v>
      </c>
      <c r="G9373" s="24" t="s">
        <v>237</v>
      </c>
      <c r="H9373" s="1"/>
      <c r="I9373" s="1"/>
      <c r="AA9373" s="7"/>
      <c r="AB9373" s="7"/>
      <c r="AD9373" s="1"/>
      <c r="AE9373" s="1"/>
      <c r="AG9373" s="7"/>
      <c r="AH9373" s="7"/>
      <c r="AI9373" s="7"/>
      <c r="IU9373" s="11"/>
      <c r="IV9373" s="11"/>
      <c r="IW9373" s="11"/>
      <c r="AMI9373" s="12"/>
      <c r="AMJ9373" s="12"/>
      <c r="AMK9373" s="12"/>
    </row>
    <row r="9374" spans="1:1025">
      <c r="A9374" s="23">
        <v>2</v>
      </c>
      <c r="B9374" s="23">
        <v>2008</v>
      </c>
      <c r="C9374" s="24">
        <v>8.9946099999999998</v>
      </c>
      <c r="D9374" s="24">
        <v>-42.337890000000002</v>
      </c>
      <c r="E9374" s="24">
        <v>4000</v>
      </c>
      <c r="F9374" s="27">
        <v>0.33</v>
      </c>
      <c r="G9374" s="24" t="s">
        <v>237</v>
      </c>
      <c r="H9374" s="1"/>
      <c r="I9374" s="1"/>
      <c r="AA9374" s="7"/>
      <c r="AB9374" s="7"/>
      <c r="AD9374" s="1"/>
      <c r="AE9374" s="1"/>
      <c r="AG9374" s="7"/>
      <c r="AH9374" s="7"/>
      <c r="AI9374" s="7"/>
      <c r="IU9374" s="11"/>
      <c r="IV9374" s="11"/>
      <c r="IW9374" s="11"/>
      <c r="AMI9374" s="12"/>
      <c r="AMJ9374" s="12"/>
      <c r="AMK9374" s="12"/>
    </row>
    <row r="9375" spans="1:1025">
      <c r="A9375" s="23">
        <v>2</v>
      </c>
      <c r="B9375" s="23">
        <v>2008</v>
      </c>
      <c r="C9375" s="24">
        <v>8.9946099999999998</v>
      </c>
      <c r="D9375" s="24">
        <v>-42.337890000000002</v>
      </c>
      <c r="E9375" s="24">
        <v>3505</v>
      </c>
      <c r="F9375" s="27">
        <v>0.4</v>
      </c>
      <c r="G9375" s="24" t="s">
        <v>237</v>
      </c>
      <c r="H9375" s="1"/>
      <c r="I9375" s="1"/>
      <c r="AA9375" s="7"/>
      <c r="AB9375" s="7"/>
      <c r="AD9375" s="1"/>
      <c r="AE9375" s="1"/>
      <c r="AG9375" s="7"/>
      <c r="AH9375" s="7"/>
      <c r="AI9375" s="7"/>
      <c r="IU9375" s="11"/>
      <c r="IV9375" s="11"/>
      <c r="IW9375" s="11"/>
      <c r="AMI9375" s="12"/>
      <c r="AMJ9375" s="12"/>
      <c r="AMK9375" s="12"/>
    </row>
    <row r="9376" spans="1:1025">
      <c r="A9376" s="23">
        <v>2</v>
      </c>
      <c r="B9376" s="23">
        <v>2008</v>
      </c>
      <c r="C9376" s="24">
        <v>8.9946099999999998</v>
      </c>
      <c r="D9376" s="24">
        <v>-42.337890000000002</v>
      </c>
      <c r="E9376" s="24">
        <v>3000</v>
      </c>
      <c r="F9376" s="27">
        <v>0.62</v>
      </c>
      <c r="G9376" s="24" t="s">
        <v>237</v>
      </c>
      <c r="H9376" s="1"/>
      <c r="I9376" s="1"/>
      <c r="AA9376" s="7"/>
      <c r="AB9376" s="7"/>
      <c r="AD9376" s="1"/>
      <c r="AE9376" s="1"/>
      <c r="AG9376" s="7"/>
      <c r="AH9376" s="7"/>
      <c r="AI9376" s="7"/>
      <c r="IU9376" s="11"/>
      <c r="IV9376" s="11"/>
      <c r="IW9376" s="11"/>
      <c r="AMI9376" s="12"/>
      <c r="AMJ9376" s="12"/>
      <c r="AMK9376" s="12"/>
    </row>
    <row r="9377" spans="1:1025">
      <c r="A9377" s="23">
        <v>2</v>
      </c>
      <c r="B9377" s="23">
        <v>2008</v>
      </c>
      <c r="C9377" s="24">
        <v>8.9946099999999998</v>
      </c>
      <c r="D9377" s="24">
        <v>-42.337890000000002</v>
      </c>
      <c r="E9377" s="24">
        <v>2501</v>
      </c>
      <c r="F9377" s="27">
        <v>0.63</v>
      </c>
      <c r="G9377" s="24" t="s">
        <v>237</v>
      </c>
      <c r="H9377" s="1"/>
      <c r="I9377" s="1"/>
      <c r="AA9377" s="7"/>
      <c r="AB9377" s="7"/>
      <c r="AD9377" s="1"/>
      <c r="AE9377" s="1"/>
      <c r="AG9377" s="7"/>
      <c r="AH9377" s="7"/>
      <c r="AI9377" s="7"/>
      <c r="IU9377" s="11"/>
      <c r="IV9377" s="11"/>
      <c r="IW9377" s="11"/>
      <c r="AMI9377" s="12"/>
      <c r="AMJ9377" s="12"/>
      <c r="AMK9377" s="12"/>
    </row>
    <row r="9378" spans="1:1025">
      <c r="A9378" s="23">
        <v>2</v>
      </c>
      <c r="B9378" s="23">
        <v>2008</v>
      </c>
      <c r="C9378" s="24">
        <v>8.9946099999999998</v>
      </c>
      <c r="D9378" s="24">
        <v>-42.337890000000002</v>
      </c>
      <c r="E9378" s="24">
        <v>2004</v>
      </c>
      <c r="F9378" s="27">
        <v>0.64</v>
      </c>
      <c r="G9378" s="24" t="s">
        <v>237</v>
      </c>
      <c r="H9378" s="1"/>
      <c r="I9378" s="1"/>
      <c r="AA9378" s="7"/>
      <c r="AB9378" s="7"/>
      <c r="AD9378" s="1"/>
      <c r="AE9378" s="1"/>
      <c r="AG9378" s="7"/>
      <c r="AH9378" s="7"/>
      <c r="AI9378" s="7"/>
      <c r="IU9378" s="11"/>
      <c r="IV9378" s="11"/>
      <c r="IW9378" s="11"/>
      <c r="AMI9378" s="12"/>
      <c r="AMJ9378" s="12"/>
      <c r="AMK9378" s="12"/>
    </row>
    <row r="9379" spans="1:1025">
      <c r="A9379" s="23">
        <v>2</v>
      </c>
      <c r="B9379" s="23">
        <v>2008</v>
      </c>
      <c r="C9379" s="24">
        <v>8.9946099999999998</v>
      </c>
      <c r="D9379" s="24">
        <v>-42.337890000000002</v>
      </c>
      <c r="E9379" s="24">
        <v>1751</v>
      </c>
      <c r="F9379" s="27">
        <v>0.42</v>
      </c>
      <c r="G9379" s="24" t="s">
        <v>237</v>
      </c>
      <c r="H9379" s="1"/>
      <c r="I9379" s="1"/>
      <c r="AA9379" s="7"/>
      <c r="AB9379" s="7"/>
      <c r="AD9379" s="1"/>
      <c r="AE9379" s="1"/>
      <c r="AG9379" s="7"/>
      <c r="AH9379" s="7"/>
      <c r="AI9379" s="7"/>
      <c r="IU9379" s="11"/>
      <c r="IV9379" s="11"/>
      <c r="IW9379" s="11"/>
      <c r="AMI9379" s="12"/>
      <c r="AMJ9379" s="12"/>
      <c r="AMK9379" s="12"/>
    </row>
    <row r="9380" spans="1:1025">
      <c r="A9380" s="23">
        <v>2</v>
      </c>
      <c r="B9380" s="23">
        <v>2008</v>
      </c>
      <c r="C9380" s="24">
        <v>8.9946099999999998</v>
      </c>
      <c r="D9380" s="24">
        <v>-42.337890000000002</v>
      </c>
      <c r="E9380" s="24">
        <v>1502</v>
      </c>
      <c r="F9380" s="27">
        <v>0.49</v>
      </c>
      <c r="G9380" s="24" t="s">
        <v>237</v>
      </c>
      <c r="H9380" s="1"/>
      <c r="I9380" s="1"/>
      <c r="AA9380" s="7"/>
      <c r="AB9380" s="7"/>
      <c r="AD9380" s="1"/>
      <c r="AE9380" s="1"/>
      <c r="AG9380" s="7"/>
      <c r="AH9380" s="7"/>
      <c r="AI9380" s="7"/>
      <c r="IU9380" s="11"/>
      <c r="IV9380" s="11"/>
      <c r="IW9380" s="11"/>
      <c r="AMI9380" s="12"/>
      <c r="AMJ9380" s="12"/>
      <c r="AMK9380" s="12"/>
    </row>
    <row r="9381" spans="1:1025">
      <c r="A9381" s="23">
        <v>2</v>
      </c>
      <c r="B9381" s="23">
        <v>2008</v>
      </c>
      <c r="C9381" s="24">
        <v>8.9946099999999998</v>
      </c>
      <c r="D9381" s="24">
        <v>-42.337890000000002</v>
      </c>
      <c r="E9381" s="24">
        <v>1253</v>
      </c>
      <c r="F9381" s="27">
        <v>0.45</v>
      </c>
      <c r="G9381" s="24" t="s">
        <v>237</v>
      </c>
      <c r="H9381" s="1"/>
      <c r="I9381" s="1"/>
      <c r="AA9381" s="7"/>
      <c r="AB9381" s="7"/>
      <c r="AD9381" s="1"/>
      <c r="AE9381" s="1"/>
      <c r="AG9381" s="7"/>
      <c r="AH9381" s="7"/>
      <c r="AI9381" s="7"/>
      <c r="IU9381" s="11"/>
      <c r="IV9381" s="11"/>
      <c r="IW9381" s="11"/>
      <c r="AMI9381" s="12"/>
      <c r="AMJ9381" s="12"/>
      <c r="AMK9381" s="12"/>
    </row>
    <row r="9382" spans="1:1025">
      <c r="A9382" s="23">
        <v>2</v>
      </c>
      <c r="B9382" s="23">
        <v>2008</v>
      </c>
      <c r="C9382" s="24">
        <v>8.9946099999999998</v>
      </c>
      <c r="D9382" s="24">
        <v>-42.337890000000002</v>
      </c>
      <c r="E9382" s="24">
        <v>753</v>
      </c>
      <c r="F9382" s="27">
        <v>0.35</v>
      </c>
      <c r="G9382" s="24" t="s">
        <v>237</v>
      </c>
      <c r="H9382" s="1"/>
      <c r="I9382" s="1"/>
      <c r="AA9382" s="7"/>
      <c r="AB9382" s="7"/>
      <c r="AD9382" s="1"/>
      <c r="AE9382" s="1"/>
      <c r="AG9382" s="7"/>
      <c r="AH9382" s="7"/>
      <c r="AI9382" s="7"/>
      <c r="IU9382" s="11"/>
      <c r="IV9382" s="11"/>
      <c r="IW9382" s="11"/>
      <c r="AMI9382" s="12"/>
      <c r="AMJ9382" s="12"/>
      <c r="AMK9382" s="12"/>
    </row>
    <row r="9383" spans="1:1025">
      <c r="A9383" s="23">
        <v>2</v>
      </c>
      <c r="B9383" s="23">
        <v>2008</v>
      </c>
      <c r="C9383" s="24">
        <v>8.9946099999999998</v>
      </c>
      <c r="D9383" s="24">
        <v>-42.337890000000002</v>
      </c>
      <c r="E9383" s="24">
        <v>502</v>
      </c>
      <c r="F9383" s="27">
        <v>0.46</v>
      </c>
      <c r="G9383" s="24" t="s">
        <v>237</v>
      </c>
      <c r="H9383" s="1"/>
      <c r="I9383" s="1"/>
      <c r="AA9383" s="7"/>
      <c r="AB9383" s="7"/>
      <c r="AD9383" s="1"/>
      <c r="AE9383" s="1"/>
      <c r="AG9383" s="7"/>
      <c r="AH9383" s="7"/>
      <c r="AI9383" s="7"/>
      <c r="IU9383" s="11"/>
      <c r="IV9383" s="11"/>
      <c r="IW9383" s="11"/>
      <c r="AMI9383" s="12"/>
      <c r="AMJ9383" s="12"/>
      <c r="AMK9383" s="12"/>
    </row>
    <row r="9384" spans="1:1025">
      <c r="A9384" s="23">
        <v>2</v>
      </c>
      <c r="B9384" s="23">
        <v>2008</v>
      </c>
      <c r="C9384" s="24">
        <v>8.9946099999999998</v>
      </c>
      <c r="D9384" s="24">
        <v>-42.337890000000002</v>
      </c>
      <c r="E9384" s="24">
        <v>401</v>
      </c>
      <c r="F9384" s="27">
        <v>0.36</v>
      </c>
      <c r="G9384" s="24" t="s">
        <v>237</v>
      </c>
      <c r="H9384" s="1"/>
      <c r="I9384" s="1"/>
      <c r="AA9384" s="7"/>
      <c r="AB9384" s="7"/>
      <c r="AD9384" s="1"/>
      <c r="AE9384" s="1"/>
      <c r="AG9384" s="7"/>
      <c r="AH9384" s="7"/>
      <c r="AI9384" s="7"/>
      <c r="IU9384" s="11"/>
      <c r="IV9384" s="11"/>
      <c r="IW9384" s="11"/>
      <c r="AMI9384" s="12"/>
      <c r="AMJ9384" s="12"/>
      <c r="AMK9384" s="12"/>
    </row>
    <row r="9385" spans="1:1025">
      <c r="A9385" s="23">
        <v>2</v>
      </c>
      <c r="B9385" s="23">
        <v>2008</v>
      </c>
      <c r="C9385" s="24">
        <v>8.9946099999999998</v>
      </c>
      <c r="D9385" s="24">
        <v>-42.337890000000002</v>
      </c>
      <c r="E9385" s="24">
        <v>300</v>
      </c>
      <c r="F9385" s="27">
        <v>0.39</v>
      </c>
      <c r="G9385" s="24" t="s">
        <v>237</v>
      </c>
      <c r="H9385" s="1"/>
      <c r="I9385" s="1"/>
      <c r="AA9385" s="7"/>
      <c r="AB9385" s="7"/>
      <c r="AD9385" s="1"/>
      <c r="AE9385" s="1"/>
      <c r="AG9385" s="7"/>
      <c r="AH9385" s="7"/>
      <c r="AI9385" s="7"/>
      <c r="IU9385" s="11"/>
      <c r="IV9385" s="11"/>
      <c r="IW9385" s="11"/>
      <c r="AMI9385" s="12"/>
      <c r="AMJ9385" s="12"/>
      <c r="AMK9385" s="12"/>
    </row>
    <row r="9386" spans="1:1025">
      <c r="A9386" s="23">
        <v>2</v>
      </c>
      <c r="B9386" s="23">
        <v>2008</v>
      </c>
      <c r="C9386" s="24">
        <v>8.9946099999999998</v>
      </c>
      <c r="D9386" s="24">
        <v>-42.337890000000002</v>
      </c>
      <c r="E9386" s="24">
        <v>251</v>
      </c>
      <c r="F9386" s="27">
        <v>0.38</v>
      </c>
      <c r="G9386" s="24" t="s">
        <v>237</v>
      </c>
      <c r="H9386" s="1"/>
      <c r="I9386" s="1"/>
      <c r="AA9386" s="7"/>
      <c r="AB9386" s="7"/>
      <c r="AD9386" s="1"/>
      <c r="AE9386" s="1"/>
      <c r="AG9386" s="7"/>
      <c r="AH9386" s="7"/>
      <c r="AI9386" s="7"/>
      <c r="IU9386" s="11"/>
      <c r="IV9386" s="11"/>
      <c r="IW9386" s="11"/>
      <c r="AMI9386" s="12"/>
      <c r="AMJ9386" s="12"/>
      <c r="AMK9386" s="12"/>
    </row>
    <row r="9387" spans="1:1025">
      <c r="A9387" s="23">
        <v>2</v>
      </c>
      <c r="B9387" s="23">
        <v>2008</v>
      </c>
      <c r="C9387" s="24">
        <v>8.9946099999999998</v>
      </c>
      <c r="D9387" s="24">
        <v>-42.337890000000002</v>
      </c>
      <c r="E9387" s="24">
        <v>199</v>
      </c>
      <c r="F9387" s="27">
        <v>0.27</v>
      </c>
      <c r="G9387" s="24" t="s">
        <v>237</v>
      </c>
      <c r="H9387" s="1"/>
      <c r="I9387" s="1"/>
      <c r="AA9387" s="7"/>
      <c r="AB9387" s="7"/>
      <c r="AD9387" s="1"/>
      <c r="AE9387" s="1"/>
      <c r="AG9387" s="7"/>
      <c r="AH9387" s="7"/>
      <c r="AI9387" s="7"/>
      <c r="IU9387" s="11"/>
      <c r="IV9387" s="11"/>
      <c r="IW9387" s="11"/>
      <c r="AMI9387" s="12"/>
      <c r="AMJ9387" s="12"/>
      <c r="AMK9387" s="12"/>
    </row>
    <row r="9388" spans="1:1025">
      <c r="A9388" s="23">
        <v>2</v>
      </c>
      <c r="B9388" s="23">
        <v>2008</v>
      </c>
      <c r="C9388" s="24">
        <v>8.9946099999999998</v>
      </c>
      <c r="D9388" s="24">
        <v>-42.337890000000002</v>
      </c>
      <c r="E9388" s="24">
        <v>98</v>
      </c>
      <c r="F9388" s="27">
        <v>0.32</v>
      </c>
      <c r="G9388" s="24" t="s">
        <v>237</v>
      </c>
      <c r="H9388" s="1"/>
      <c r="I9388" s="1"/>
      <c r="AA9388" s="7"/>
      <c r="AB9388" s="7"/>
      <c r="AD9388" s="1"/>
      <c r="AE9388" s="1"/>
      <c r="AG9388" s="7"/>
      <c r="AH9388" s="7"/>
      <c r="AI9388" s="7"/>
      <c r="IU9388" s="11"/>
      <c r="IV9388" s="11"/>
      <c r="IW9388" s="11"/>
      <c r="AMI9388" s="12"/>
      <c r="AMJ9388" s="12"/>
      <c r="AMK9388" s="12"/>
    </row>
    <row r="9389" spans="1:1025">
      <c r="A9389" s="23">
        <v>2</v>
      </c>
      <c r="B9389" s="23">
        <v>2008</v>
      </c>
      <c r="C9389" s="24">
        <v>8.9946099999999998</v>
      </c>
      <c r="D9389" s="24">
        <v>-42.337890000000002</v>
      </c>
      <c r="E9389" s="24">
        <v>75</v>
      </c>
      <c r="F9389" s="27">
        <v>0.32</v>
      </c>
      <c r="G9389" s="24" t="s">
        <v>237</v>
      </c>
      <c r="H9389" s="1"/>
      <c r="I9389" s="1"/>
      <c r="AA9389" s="7"/>
      <c r="AB9389" s="7"/>
      <c r="AD9389" s="1"/>
      <c r="AE9389" s="1"/>
      <c r="AG9389" s="7"/>
      <c r="AH9389" s="7"/>
      <c r="AI9389" s="7"/>
      <c r="IU9389" s="11"/>
      <c r="IV9389" s="11"/>
      <c r="IW9389" s="11"/>
      <c r="AMI9389" s="12"/>
      <c r="AMJ9389" s="12"/>
      <c r="AMK9389" s="12"/>
    </row>
    <row r="9390" spans="1:1025">
      <c r="A9390" s="23">
        <v>2</v>
      </c>
      <c r="B9390" s="23">
        <v>2008</v>
      </c>
      <c r="C9390" s="24">
        <v>8.9946099999999998</v>
      </c>
      <c r="D9390" s="24">
        <v>-42.337890000000002</v>
      </c>
      <c r="E9390" s="24">
        <v>48</v>
      </c>
      <c r="F9390" s="27">
        <v>0.27</v>
      </c>
      <c r="G9390" s="24" t="s">
        <v>237</v>
      </c>
      <c r="H9390" s="1"/>
      <c r="I9390" s="1"/>
      <c r="AA9390" s="7"/>
      <c r="AB9390" s="7"/>
      <c r="AD9390" s="1"/>
      <c r="AE9390" s="1"/>
      <c r="AG9390" s="7"/>
      <c r="AH9390" s="7"/>
      <c r="AI9390" s="7"/>
      <c r="IU9390" s="11"/>
      <c r="IV9390" s="11"/>
      <c r="IW9390" s="11"/>
      <c r="AMI9390" s="12"/>
      <c r="AMJ9390" s="12"/>
      <c r="AMK9390" s="12"/>
    </row>
    <row r="9391" spans="1:1025">
      <c r="A9391" s="23">
        <v>2</v>
      </c>
      <c r="B9391" s="23">
        <v>2008</v>
      </c>
      <c r="C9391" s="24">
        <v>8.9946099999999998</v>
      </c>
      <c r="D9391" s="24">
        <v>-42.337890000000002</v>
      </c>
      <c r="E9391" s="24">
        <v>48</v>
      </c>
      <c r="F9391" s="27">
        <v>0.18</v>
      </c>
      <c r="G9391" s="24" t="s">
        <v>237</v>
      </c>
      <c r="H9391" s="1"/>
      <c r="I9391" s="1"/>
      <c r="AA9391" s="7"/>
      <c r="AB9391" s="7"/>
      <c r="AD9391" s="1"/>
      <c r="AE9391" s="1"/>
      <c r="AG9391" s="7"/>
      <c r="AH9391" s="7"/>
      <c r="AI9391" s="7"/>
      <c r="IU9391" s="11"/>
      <c r="IV9391" s="11"/>
      <c r="IW9391" s="11"/>
      <c r="AMI9391" s="12"/>
      <c r="AMJ9391" s="12"/>
      <c r="AMK9391" s="12"/>
    </row>
    <row r="9392" spans="1:1025">
      <c r="A9392" s="23">
        <v>2</v>
      </c>
      <c r="B9392" s="23">
        <v>2008</v>
      </c>
      <c r="C9392" s="24">
        <v>8.9946099999999998</v>
      </c>
      <c r="D9392" s="24">
        <v>-42.337890000000002</v>
      </c>
      <c r="E9392" s="24">
        <v>25</v>
      </c>
      <c r="F9392" s="27">
        <v>0.24</v>
      </c>
      <c r="G9392" s="24" t="s">
        <v>237</v>
      </c>
      <c r="H9392" s="1"/>
      <c r="I9392" s="1"/>
      <c r="AA9392" s="7"/>
      <c r="AB9392" s="7"/>
      <c r="AD9392" s="1"/>
      <c r="AE9392" s="1"/>
      <c r="AG9392" s="7"/>
      <c r="AH9392" s="7"/>
      <c r="AI9392" s="7"/>
      <c r="IU9392" s="11"/>
      <c r="IV9392" s="11"/>
      <c r="IW9392" s="11"/>
      <c r="AMI9392" s="12"/>
      <c r="AMJ9392" s="12"/>
      <c r="AMK9392" s="12"/>
    </row>
    <row r="9393" spans="1:1025">
      <c r="A9393" s="23">
        <v>2</v>
      </c>
      <c r="B9393" s="23">
        <v>2008</v>
      </c>
      <c r="C9393" s="24">
        <v>8.9946099999999998</v>
      </c>
      <c r="D9393" s="24">
        <v>-42.337890000000002</v>
      </c>
      <c r="E9393" s="24">
        <v>4</v>
      </c>
      <c r="F9393" s="27">
        <v>0.36</v>
      </c>
      <c r="G9393" s="24" t="s">
        <v>237</v>
      </c>
      <c r="H9393" s="1"/>
      <c r="I9393" s="1"/>
      <c r="AA9393" s="7"/>
      <c r="AB9393" s="7"/>
      <c r="AD9393" s="1"/>
      <c r="AE9393" s="1"/>
      <c r="AG9393" s="7"/>
      <c r="AH9393" s="7"/>
      <c r="AI9393" s="7"/>
      <c r="IU9393" s="11"/>
      <c r="IV9393" s="11"/>
      <c r="IW9393" s="11"/>
      <c r="AMI9393" s="12"/>
      <c r="AMJ9393" s="12"/>
      <c r="AMK9393" s="12"/>
    </row>
    <row r="9394" spans="1:1025">
      <c r="A9394" s="23">
        <v>2</v>
      </c>
      <c r="B9394" s="23">
        <v>2008</v>
      </c>
      <c r="C9394" s="24">
        <v>5.8810000000000002</v>
      </c>
      <c r="D9394" s="24">
        <v>-45.999890000000001</v>
      </c>
      <c r="E9394" s="24">
        <v>3099</v>
      </c>
      <c r="F9394" s="27">
        <v>0.51</v>
      </c>
      <c r="G9394" s="24" t="s">
        <v>237</v>
      </c>
      <c r="H9394" s="1"/>
      <c r="I9394" s="1"/>
      <c r="AA9394" s="7"/>
      <c r="AB9394" s="7"/>
      <c r="AD9394" s="1"/>
      <c r="AE9394" s="1"/>
      <c r="AG9394" s="7"/>
      <c r="AH9394" s="7"/>
      <c r="AI9394" s="7"/>
      <c r="IU9394" s="11"/>
      <c r="IV9394" s="11"/>
      <c r="IW9394" s="11"/>
      <c r="AMI9394" s="12"/>
      <c r="AMJ9394" s="12"/>
      <c r="AMK9394" s="12"/>
    </row>
    <row r="9395" spans="1:1025">
      <c r="A9395" s="23">
        <v>2</v>
      </c>
      <c r="B9395" s="23">
        <v>2008</v>
      </c>
      <c r="C9395" s="24">
        <v>5.8810000000000002</v>
      </c>
      <c r="D9395" s="24">
        <v>-45.999890000000001</v>
      </c>
      <c r="E9395" s="24">
        <v>3001</v>
      </c>
      <c r="F9395" s="27">
        <v>0.31</v>
      </c>
      <c r="G9395" s="24" t="s">
        <v>237</v>
      </c>
      <c r="H9395" s="1"/>
      <c r="I9395" s="1"/>
      <c r="AA9395" s="7"/>
      <c r="AB9395" s="7"/>
      <c r="AD9395" s="1"/>
      <c r="AE9395" s="1"/>
      <c r="AG9395" s="7"/>
      <c r="AH9395" s="7"/>
      <c r="AI9395" s="7"/>
      <c r="IU9395" s="11"/>
      <c r="IV9395" s="11"/>
      <c r="IW9395" s="11"/>
      <c r="AMI9395" s="12"/>
      <c r="AMJ9395" s="12"/>
      <c r="AMK9395" s="12"/>
    </row>
    <row r="9396" spans="1:1025">
      <c r="A9396" s="23">
        <v>2</v>
      </c>
      <c r="B9396" s="23">
        <v>2008</v>
      </c>
      <c r="C9396" s="24">
        <v>5.8810000000000002</v>
      </c>
      <c r="D9396" s="24">
        <v>-45.999890000000001</v>
      </c>
      <c r="E9396" s="24">
        <v>2501</v>
      </c>
      <c r="F9396" s="27">
        <v>0.44</v>
      </c>
      <c r="G9396" s="24" t="s">
        <v>237</v>
      </c>
      <c r="H9396" s="1"/>
      <c r="I9396" s="1"/>
      <c r="AA9396" s="7"/>
      <c r="AB9396" s="7"/>
      <c r="AD9396" s="1"/>
      <c r="AE9396" s="1"/>
      <c r="AG9396" s="7"/>
      <c r="AH9396" s="7"/>
      <c r="AI9396" s="7"/>
      <c r="IU9396" s="11"/>
      <c r="IV9396" s="11"/>
      <c r="IW9396" s="11"/>
      <c r="AMI9396" s="12"/>
      <c r="AMJ9396" s="12"/>
      <c r="AMK9396" s="12"/>
    </row>
    <row r="9397" spans="1:1025">
      <c r="A9397" s="23">
        <v>2</v>
      </c>
      <c r="B9397" s="23">
        <v>2008</v>
      </c>
      <c r="C9397" s="24">
        <v>5.8810000000000002</v>
      </c>
      <c r="D9397" s="24">
        <v>-45.999890000000001</v>
      </c>
      <c r="E9397" s="24">
        <v>2000</v>
      </c>
      <c r="F9397" s="27">
        <v>0.43</v>
      </c>
      <c r="G9397" s="24" t="s">
        <v>237</v>
      </c>
      <c r="H9397" s="1"/>
      <c r="I9397" s="1"/>
      <c r="AA9397" s="7"/>
      <c r="AB9397" s="7"/>
      <c r="AD9397" s="1"/>
      <c r="AE9397" s="1"/>
      <c r="AG9397" s="7"/>
      <c r="AH9397" s="7"/>
      <c r="AI9397" s="7"/>
      <c r="IU9397" s="11"/>
      <c r="IV9397" s="11"/>
      <c r="IW9397" s="11"/>
      <c r="AMI9397" s="12"/>
      <c r="AMJ9397" s="12"/>
      <c r="AMK9397" s="12"/>
    </row>
    <row r="9398" spans="1:1025">
      <c r="A9398" s="23">
        <v>2</v>
      </c>
      <c r="B9398" s="23">
        <v>2008</v>
      </c>
      <c r="C9398" s="24">
        <v>5.8810000000000002</v>
      </c>
      <c r="D9398" s="24">
        <v>-45.999890000000001</v>
      </c>
      <c r="E9398" s="24">
        <v>1747</v>
      </c>
      <c r="F9398" s="27">
        <v>0.77</v>
      </c>
      <c r="G9398" s="24" t="s">
        <v>237</v>
      </c>
      <c r="H9398" s="1"/>
      <c r="I9398" s="1"/>
      <c r="AA9398" s="7"/>
      <c r="AB9398" s="7"/>
      <c r="AD9398" s="1"/>
      <c r="AE9398" s="1"/>
      <c r="AG9398" s="7"/>
      <c r="AH9398" s="7"/>
      <c r="AI9398" s="7"/>
      <c r="IU9398" s="11"/>
      <c r="IV9398" s="11"/>
      <c r="IW9398" s="11"/>
      <c r="AMI9398" s="12"/>
      <c r="AMJ9398" s="12"/>
      <c r="AMK9398" s="12"/>
    </row>
    <row r="9399" spans="1:1025">
      <c r="A9399" s="23">
        <v>2</v>
      </c>
      <c r="B9399" s="23">
        <v>2008</v>
      </c>
      <c r="C9399" s="24">
        <v>5.8810000000000002</v>
      </c>
      <c r="D9399" s="24">
        <v>-45.999890000000001</v>
      </c>
      <c r="E9399" s="24">
        <v>1747</v>
      </c>
      <c r="F9399" s="27">
        <v>0.54</v>
      </c>
      <c r="G9399" s="24" t="s">
        <v>237</v>
      </c>
      <c r="H9399" s="1"/>
      <c r="I9399" s="1"/>
      <c r="AA9399" s="7"/>
      <c r="AB9399" s="7"/>
      <c r="AD9399" s="1"/>
      <c r="AE9399" s="1"/>
      <c r="AG9399" s="7"/>
      <c r="AH9399" s="7"/>
      <c r="AI9399" s="7"/>
      <c r="IU9399" s="11"/>
      <c r="IV9399" s="11"/>
      <c r="IW9399" s="11"/>
      <c r="AMI9399" s="12"/>
      <c r="AMJ9399" s="12"/>
      <c r="AMK9399" s="12"/>
    </row>
    <row r="9400" spans="1:1025">
      <c r="A9400" s="23">
        <v>2</v>
      </c>
      <c r="B9400" s="23">
        <v>2008</v>
      </c>
      <c r="C9400" s="24">
        <v>5.8810000000000002</v>
      </c>
      <c r="D9400" s="24">
        <v>-45.999890000000001</v>
      </c>
      <c r="E9400" s="24">
        <v>1501</v>
      </c>
      <c r="F9400" s="27">
        <v>0.61</v>
      </c>
      <c r="G9400" s="24" t="s">
        <v>237</v>
      </c>
      <c r="H9400" s="1"/>
      <c r="I9400" s="1"/>
      <c r="AA9400" s="7"/>
      <c r="AB9400" s="7"/>
      <c r="AD9400" s="1"/>
      <c r="AE9400" s="1"/>
      <c r="AG9400" s="7"/>
      <c r="AH9400" s="7"/>
      <c r="AI9400" s="7"/>
      <c r="IU9400" s="11"/>
      <c r="IV9400" s="11"/>
      <c r="IW9400" s="11"/>
      <c r="AMI9400" s="12"/>
      <c r="AMJ9400" s="12"/>
      <c r="AMK9400" s="12"/>
    </row>
    <row r="9401" spans="1:1025">
      <c r="A9401" s="23">
        <v>2</v>
      </c>
      <c r="B9401" s="23">
        <v>2008</v>
      </c>
      <c r="C9401" s="24">
        <v>5.8810000000000002</v>
      </c>
      <c r="D9401" s="24">
        <v>-45.999890000000001</v>
      </c>
      <c r="E9401" s="24">
        <v>1253</v>
      </c>
      <c r="F9401" s="27">
        <v>0.39</v>
      </c>
      <c r="G9401" s="24" t="s">
        <v>237</v>
      </c>
      <c r="H9401" s="1"/>
      <c r="I9401" s="1"/>
      <c r="AA9401" s="7"/>
      <c r="AB9401" s="7"/>
      <c r="AD9401" s="1"/>
      <c r="AE9401" s="1"/>
      <c r="AG9401" s="7"/>
      <c r="AH9401" s="7"/>
      <c r="AI9401" s="7"/>
      <c r="IU9401" s="11"/>
      <c r="IV9401" s="11"/>
      <c r="IW9401" s="11"/>
      <c r="AMI9401" s="12"/>
      <c r="AMJ9401" s="12"/>
      <c r="AMK9401" s="12"/>
    </row>
    <row r="9402" spans="1:1025">
      <c r="A9402" s="23">
        <v>2</v>
      </c>
      <c r="B9402" s="23">
        <v>2008</v>
      </c>
      <c r="C9402" s="24">
        <v>5.8810000000000002</v>
      </c>
      <c r="D9402" s="24">
        <v>-45.999890000000001</v>
      </c>
      <c r="E9402" s="24">
        <v>1001</v>
      </c>
      <c r="F9402" s="27">
        <v>0.45</v>
      </c>
      <c r="G9402" s="24" t="s">
        <v>237</v>
      </c>
      <c r="H9402" s="1"/>
      <c r="I9402" s="1"/>
      <c r="AA9402" s="7"/>
      <c r="AB9402" s="7"/>
      <c r="AD9402" s="1"/>
      <c r="AE9402" s="1"/>
      <c r="AG9402" s="7"/>
      <c r="AH9402" s="7"/>
      <c r="AI9402" s="7"/>
      <c r="IU9402" s="11"/>
      <c r="IV9402" s="11"/>
      <c r="IW9402" s="11"/>
      <c r="AMI9402" s="12"/>
      <c r="AMJ9402" s="12"/>
      <c r="AMK9402" s="12"/>
    </row>
    <row r="9403" spans="1:1025">
      <c r="A9403" s="23">
        <v>2</v>
      </c>
      <c r="B9403" s="23">
        <v>2008</v>
      </c>
      <c r="C9403" s="24">
        <v>5.8810000000000002</v>
      </c>
      <c r="D9403" s="24">
        <v>-45.999890000000001</v>
      </c>
      <c r="E9403" s="24">
        <v>751</v>
      </c>
      <c r="F9403" s="27">
        <v>0.4</v>
      </c>
      <c r="G9403" s="24" t="s">
        <v>237</v>
      </c>
      <c r="H9403" s="1"/>
      <c r="I9403" s="1"/>
      <c r="AA9403" s="7"/>
      <c r="AB9403" s="7"/>
      <c r="AD9403" s="1"/>
      <c r="AE9403" s="1"/>
      <c r="AG9403" s="7"/>
      <c r="AH9403" s="7"/>
      <c r="AI9403" s="7"/>
      <c r="IU9403" s="11"/>
      <c r="IV9403" s="11"/>
      <c r="IW9403" s="11"/>
      <c r="AMI9403" s="12"/>
      <c r="AMJ9403" s="12"/>
      <c r="AMK9403" s="12"/>
    </row>
    <row r="9404" spans="1:1025">
      <c r="A9404" s="23">
        <v>2</v>
      </c>
      <c r="B9404" s="23">
        <v>2008</v>
      </c>
      <c r="C9404" s="24">
        <v>5.8810000000000002</v>
      </c>
      <c r="D9404" s="24">
        <v>-45.999890000000001</v>
      </c>
      <c r="E9404" s="24">
        <v>499</v>
      </c>
      <c r="F9404" s="27">
        <v>0.43</v>
      </c>
      <c r="G9404" s="24" t="s">
        <v>237</v>
      </c>
      <c r="H9404" s="1"/>
      <c r="I9404" s="1"/>
      <c r="AA9404" s="7"/>
      <c r="AB9404" s="7"/>
      <c r="AD9404" s="1"/>
      <c r="AE9404" s="1"/>
      <c r="AG9404" s="7"/>
      <c r="AH9404" s="7"/>
      <c r="AI9404" s="7"/>
      <c r="IU9404" s="11"/>
      <c r="IV9404" s="11"/>
      <c r="IW9404" s="11"/>
      <c r="AMI9404" s="12"/>
      <c r="AMJ9404" s="12"/>
      <c r="AMK9404" s="12"/>
    </row>
    <row r="9405" spans="1:1025">
      <c r="A9405" s="23">
        <v>2</v>
      </c>
      <c r="B9405" s="23">
        <v>2008</v>
      </c>
      <c r="C9405" s="24">
        <v>5.8810000000000002</v>
      </c>
      <c r="D9405" s="24">
        <v>-45.999890000000001</v>
      </c>
      <c r="E9405" s="24">
        <v>404</v>
      </c>
      <c r="F9405" s="27">
        <v>0.4</v>
      </c>
      <c r="G9405" s="24" t="s">
        <v>237</v>
      </c>
      <c r="H9405" s="1"/>
      <c r="I9405" s="1"/>
      <c r="AA9405" s="7"/>
      <c r="AB9405" s="7"/>
      <c r="AD9405" s="1"/>
      <c r="AE9405" s="1"/>
      <c r="AG9405" s="7"/>
      <c r="AH9405" s="7"/>
      <c r="AI9405" s="7"/>
      <c r="IU9405" s="11"/>
      <c r="IV9405" s="11"/>
      <c r="IW9405" s="11"/>
      <c r="AMI9405" s="12"/>
      <c r="AMJ9405" s="12"/>
      <c r="AMK9405" s="12"/>
    </row>
    <row r="9406" spans="1:1025">
      <c r="A9406" s="23">
        <v>2</v>
      </c>
      <c r="B9406" s="23">
        <v>2008</v>
      </c>
      <c r="C9406" s="24">
        <v>5.8810000000000002</v>
      </c>
      <c r="D9406" s="24">
        <v>-45.999890000000001</v>
      </c>
      <c r="E9406" s="24">
        <v>300</v>
      </c>
      <c r="F9406" s="27">
        <v>0.36</v>
      </c>
      <c r="G9406" s="24" t="s">
        <v>237</v>
      </c>
      <c r="H9406" s="1"/>
      <c r="I9406" s="1"/>
      <c r="AA9406" s="7"/>
      <c r="AB9406" s="7"/>
      <c r="AD9406" s="1"/>
      <c r="AE9406" s="1"/>
      <c r="AG9406" s="7"/>
      <c r="AH9406" s="7"/>
      <c r="AI9406" s="7"/>
      <c r="IU9406" s="11"/>
      <c r="IV9406" s="11"/>
      <c r="IW9406" s="11"/>
      <c r="AMI9406" s="12"/>
      <c r="AMJ9406" s="12"/>
      <c r="AMK9406" s="12"/>
    </row>
    <row r="9407" spans="1:1025">
      <c r="A9407" s="23">
        <v>2</v>
      </c>
      <c r="B9407" s="23">
        <v>2008</v>
      </c>
      <c r="C9407" s="24">
        <v>5.8810000000000002</v>
      </c>
      <c r="D9407" s="24">
        <v>-45.999890000000001</v>
      </c>
      <c r="E9407" s="24">
        <v>251</v>
      </c>
      <c r="F9407" s="27">
        <v>0.24</v>
      </c>
      <c r="G9407" s="24" t="s">
        <v>237</v>
      </c>
      <c r="H9407" s="1"/>
      <c r="I9407" s="1"/>
      <c r="AA9407" s="7"/>
      <c r="AB9407" s="7"/>
      <c r="AD9407" s="1"/>
      <c r="AE9407" s="1"/>
      <c r="AG9407" s="7"/>
      <c r="AH9407" s="7"/>
      <c r="AI9407" s="7"/>
      <c r="IU9407" s="11"/>
      <c r="IV9407" s="11"/>
      <c r="IW9407" s="11"/>
      <c r="AMI9407" s="12"/>
      <c r="AMJ9407" s="12"/>
      <c r="AMK9407" s="12"/>
    </row>
    <row r="9408" spans="1:1025">
      <c r="A9408" s="23">
        <v>2</v>
      </c>
      <c r="B9408" s="23">
        <v>2008</v>
      </c>
      <c r="C9408" s="24">
        <v>5.8810000000000002</v>
      </c>
      <c r="D9408" s="24">
        <v>-45.999890000000001</v>
      </c>
      <c r="E9408" s="24">
        <v>201</v>
      </c>
      <c r="F9408" s="27">
        <v>0.25</v>
      </c>
      <c r="G9408" s="24" t="s">
        <v>237</v>
      </c>
      <c r="H9408" s="1"/>
      <c r="I9408" s="1"/>
      <c r="AA9408" s="7"/>
      <c r="AB9408" s="7"/>
      <c r="AD9408" s="1"/>
      <c r="AE9408" s="1"/>
      <c r="AG9408" s="7"/>
      <c r="AH9408" s="7"/>
      <c r="AI9408" s="7"/>
      <c r="IU9408" s="11"/>
      <c r="IV9408" s="11"/>
      <c r="IW9408" s="11"/>
      <c r="AMI9408" s="12"/>
      <c r="AMJ9408" s="12"/>
      <c r="AMK9408" s="12"/>
    </row>
    <row r="9409" spans="1:1025">
      <c r="A9409" s="23">
        <v>2</v>
      </c>
      <c r="B9409" s="23">
        <v>2008</v>
      </c>
      <c r="C9409" s="24">
        <v>5.8810000000000002</v>
      </c>
      <c r="D9409" s="24">
        <v>-45.999890000000001</v>
      </c>
      <c r="E9409" s="24">
        <v>151</v>
      </c>
      <c r="F9409" s="27">
        <v>0.23</v>
      </c>
      <c r="G9409" s="24" t="s">
        <v>237</v>
      </c>
      <c r="H9409" s="1"/>
      <c r="I9409" s="1"/>
      <c r="AA9409" s="7"/>
      <c r="AB9409" s="7"/>
      <c r="AD9409" s="1"/>
      <c r="AE9409" s="1"/>
      <c r="AG9409" s="7"/>
      <c r="AH9409" s="7"/>
      <c r="AI9409" s="7"/>
      <c r="IU9409" s="11"/>
      <c r="IV9409" s="11"/>
      <c r="IW9409" s="11"/>
      <c r="AMI9409" s="12"/>
      <c r="AMJ9409" s="12"/>
      <c r="AMK9409" s="12"/>
    </row>
    <row r="9410" spans="1:1025">
      <c r="A9410" s="23">
        <v>2</v>
      </c>
      <c r="B9410" s="23">
        <v>2008</v>
      </c>
      <c r="C9410" s="24">
        <v>5.8810000000000002</v>
      </c>
      <c r="D9410" s="24">
        <v>-45.999890000000001</v>
      </c>
      <c r="E9410" s="24">
        <v>100</v>
      </c>
      <c r="F9410" s="27">
        <v>0.47</v>
      </c>
      <c r="G9410" s="24" t="s">
        <v>237</v>
      </c>
      <c r="H9410" s="1"/>
      <c r="I9410" s="1"/>
      <c r="AA9410" s="7"/>
      <c r="AB9410" s="7"/>
      <c r="AD9410" s="1"/>
      <c r="AE9410" s="1"/>
      <c r="AG9410" s="7"/>
      <c r="AH9410" s="7"/>
      <c r="AI9410" s="7"/>
      <c r="IU9410" s="11"/>
      <c r="IV9410" s="11"/>
      <c r="IW9410" s="11"/>
      <c r="AMI9410" s="12"/>
      <c r="AMJ9410" s="12"/>
      <c r="AMK9410" s="12"/>
    </row>
    <row r="9411" spans="1:1025">
      <c r="A9411" s="23">
        <v>2</v>
      </c>
      <c r="B9411" s="23">
        <v>2008</v>
      </c>
      <c r="C9411" s="24">
        <v>5.8810000000000002</v>
      </c>
      <c r="D9411" s="24">
        <v>-45.999890000000001</v>
      </c>
      <c r="E9411" s="24">
        <v>73</v>
      </c>
      <c r="F9411" s="27">
        <v>0.28000000000000003</v>
      </c>
      <c r="G9411" s="24" t="s">
        <v>237</v>
      </c>
      <c r="H9411" s="1"/>
      <c r="I9411" s="1"/>
      <c r="AA9411" s="7"/>
      <c r="AB9411" s="7"/>
      <c r="AD9411" s="1"/>
      <c r="AE9411" s="1"/>
      <c r="AG9411" s="7"/>
      <c r="AH9411" s="7"/>
      <c r="AI9411" s="7"/>
      <c r="IU9411" s="11"/>
      <c r="IV9411" s="11"/>
      <c r="IW9411" s="11"/>
      <c r="AMI9411" s="12"/>
      <c r="AMJ9411" s="12"/>
      <c r="AMK9411" s="12"/>
    </row>
    <row r="9412" spans="1:1025">
      <c r="A9412" s="23">
        <v>2</v>
      </c>
      <c r="B9412" s="23">
        <v>2008</v>
      </c>
      <c r="C9412" s="24">
        <v>5.8810000000000002</v>
      </c>
      <c r="D9412" s="24">
        <v>-45.999890000000001</v>
      </c>
      <c r="E9412" s="24">
        <v>50</v>
      </c>
      <c r="F9412" s="27">
        <v>0.2</v>
      </c>
      <c r="G9412" s="24" t="s">
        <v>237</v>
      </c>
      <c r="H9412" s="1"/>
      <c r="I9412" s="1"/>
      <c r="AA9412" s="7"/>
      <c r="AB9412" s="7"/>
      <c r="AD9412" s="1"/>
      <c r="AE9412" s="1"/>
      <c r="AG9412" s="7"/>
      <c r="AH9412" s="7"/>
      <c r="AI9412" s="7"/>
      <c r="IU9412" s="11"/>
      <c r="IV9412" s="11"/>
      <c r="IW9412" s="11"/>
      <c r="AMI9412" s="12"/>
      <c r="AMJ9412" s="12"/>
      <c r="AMK9412" s="12"/>
    </row>
    <row r="9413" spans="1:1025">
      <c r="A9413" s="23">
        <v>2</v>
      </c>
      <c r="B9413" s="23">
        <v>2008</v>
      </c>
      <c r="C9413" s="24">
        <v>5.8810000000000002</v>
      </c>
      <c r="D9413" s="24">
        <v>-45.999890000000001</v>
      </c>
      <c r="E9413" s="24">
        <v>45</v>
      </c>
      <c r="F9413" s="27">
        <v>0.18</v>
      </c>
      <c r="G9413" s="24" t="s">
        <v>237</v>
      </c>
      <c r="H9413" s="1"/>
      <c r="I9413" s="1"/>
      <c r="AA9413" s="7"/>
      <c r="AB9413" s="7"/>
      <c r="AD9413" s="1"/>
      <c r="AE9413" s="1"/>
      <c r="AG9413" s="7"/>
      <c r="AH9413" s="7"/>
      <c r="AI9413" s="7"/>
      <c r="IU9413" s="11"/>
      <c r="IV9413" s="11"/>
      <c r="IW9413" s="11"/>
      <c r="AMI9413" s="12"/>
      <c r="AMJ9413" s="12"/>
      <c r="AMK9413" s="12"/>
    </row>
    <row r="9414" spans="1:1025">
      <c r="A9414" s="23">
        <v>2</v>
      </c>
      <c r="B9414" s="23">
        <v>2008</v>
      </c>
      <c r="C9414" s="24">
        <v>5.8810000000000002</v>
      </c>
      <c r="D9414" s="24">
        <v>-45.999890000000001</v>
      </c>
      <c r="E9414" s="24">
        <v>26</v>
      </c>
      <c r="F9414" s="27">
        <v>0.27</v>
      </c>
      <c r="G9414" s="24" t="s">
        <v>237</v>
      </c>
      <c r="H9414" s="1"/>
      <c r="I9414" s="1"/>
      <c r="AA9414" s="7"/>
      <c r="AB9414" s="7"/>
      <c r="AD9414" s="1"/>
      <c r="AE9414" s="1"/>
      <c r="AG9414" s="7"/>
      <c r="AH9414" s="7"/>
      <c r="AI9414" s="7"/>
      <c r="IU9414" s="11"/>
      <c r="IV9414" s="11"/>
      <c r="IW9414" s="11"/>
      <c r="AMI9414" s="12"/>
      <c r="AMJ9414" s="12"/>
      <c r="AMK9414" s="12"/>
    </row>
    <row r="9415" spans="1:1025">
      <c r="A9415" s="23">
        <v>2</v>
      </c>
      <c r="B9415" s="23">
        <v>2008</v>
      </c>
      <c r="C9415" s="24">
        <v>5.8810000000000002</v>
      </c>
      <c r="D9415" s="24">
        <v>-45.999890000000001</v>
      </c>
      <c r="E9415" s="24">
        <v>8</v>
      </c>
      <c r="F9415" s="27">
        <v>0.24</v>
      </c>
      <c r="G9415" s="24" t="s">
        <v>237</v>
      </c>
      <c r="H9415" s="1"/>
      <c r="I9415" s="1"/>
      <c r="AA9415" s="7"/>
      <c r="AB9415" s="7"/>
      <c r="AD9415" s="1"/>
      <c r="AE9415" s="1"/>
      <c r="AG9415" s="7"/>
      <c r="AH9415" s="7"/>
      <c r="AI9415" s="7"/>
      <c r="IU9415" s="11"/>
      <c r="IV9415" s="11"/>
      <c r="IW9415" s="11"/>
      <c r="AMI9415" s="12"/>
      <c r="AMJ9415" s="12"/>
      <c r="AMK9415" s="12"/>
    </row>
    <row r="9416" spans="1:1025">
      <c r="A9416" s="23">
        <v>2</v>
      </c>
      <c r="B9416" s="23">
        <v>2008</v>
      </c>
      <c r="C9416" s="24">
        <v>4.2887199999999996</v>
      </c>
      <c r="D9416" s="24">
        <v>-47.663499999999999</v>
      </c>
      <c r="E9416" s="24">
        <v>4397</v>
      </c>
      <c r="F9416" s="27">
        <v>0.29000000000000098</v>
      </c>
      <c r="G9416" s="24" t="s">
        <v>237</v>
      </c>
      <c r="H9416" s="1"/>
      <c r="I9416" s="1"/>
      <c r="AA9416" s="7"/>
      <c r="AB9416" s="7"/>
      <c r="AD9416" s="1"/>
      <c r="AE9416" s="1"/>
      <c r="AG9416" s="7"/>
      <c r="AH9416" s="7"/>
      <c r="AI9416" s="7"/>
      <c r="IU9416" s="11"/>
      <c r="IV9416" s="11"/>
      <c r="IW9416" s="11"/>
      <c r="AMI9416" s="12"/>
      <c r="AMJ9416" s="12"/>
      <c r="AMK9416" s="12"/>
    </row>
    <row r="9417" spans="1:1025">
      <c r="A9417" s="23">
        <v>2</v>
      </c>
      <c r="B9417" s="23">
        <v>2008</v>
      </c>
      <c r="C9417" s="24">
        <v>4.2887199999999996</v>
      </c>
      <c r="D9417" s="24">
        <v>-47.663499999999999</v>
      </c>
      <c r="E9417" s="24">
        <v>4202</v>
      </c>
      <c r="F9417" s="27">
        <v>0.25</v>
      </c>
      <c r="G9417" s="24" t="s">
        <v>237</v>
      </c>
      <c r="H9417" s="1"/>
      <c r="I9417" s="1"/>
      <c r="AA9417" s="7"/>
      <c r="AB9417" s="7"/>
      <c r="AD9417" s="1"/>
      <c r="AE9417" s="1"/>
      <c r="AG9417" s="7"/>
      <c r="AH9417" s="7"/>
      <c r="AI9417" s="7"/>
      <c r="IU9417" s="11"/>
      <c r="IV9417" s="11"/>
      <c r="IW9417" s="11"/>
      <c r="AMI9417" s="12"/>
      <c r="AMJ9417" s="12"/>
      <c r="AMK9417" s="12"/>
    </row>
    <row r="9418" spans="1:1025">
      <c r="A9418" s="23">
        <v>2</v>
      </c>
      <c r="B9418" s="23">
        <v>2008</v>
      </c>
      <c r="C9418" s="24">
        <v>4.2887199999999996</v>
      </c>
      <c r="D9418" s="24">
        <v>-47.663499999999999</v>
      </c>
      <c r="E9418" s="24">
        <v>4006</v>
      </c>
      <c r="F9418" s="27">
        <v>0.32</v>
      </c>
      <c r="G9418" s="24" t="s">
        <v>237</v>
      </c>
      <c r="H9418" s="1"/>
      <c r="I9418" s="1"/>
      <c r="AA9418" s="7"/>
      <c r="AB9418" s="7"/>
      <c r="AD9418" s="1"/>
      <c r="AE9418" s="1"/>
      <c r="AG9418" s="7"/>
      <c r="AH9418" s="7"/>
      <c r="AI9418" s="7"/>
      <c r="IU9418" s="11"/>
      <c r="IV9418" s="11"/>
      <c r="IW9418" s="11"/>
      <c r="AMI9418" s="12"/>
      <c r="AMJ9418" s="12"/>
      <c r="AMK9418" s="12"/>
    </row>
    <row r="9419" spans="1:1025">
      <c r="A9419" s="23">
        <v>2</v>
      </c>
      <c r="B9419" s="23">
        <v>2008</v>
      </c>
      <c r="C9419" s="24">
        <v>4.2887199999999996</v>
      </c>
      <c r="D9419" s="24">
        <v>-47.663499999999999</v>
      </c>
      <c r="E9419" s="24">
        <v>3502</v>
      </c>
      <c r="F9419" s="27">
        <v>0.39</v>
      </c>
      <c r="G9419" s="24" t="s">
        <v>237</v>
      </c>
      <c r="H9419" s="1"/>
      <c r="I9419" s="1"/>
      <c r="AA9419" s="7"/>
      <c r="AB9419" s="7"/>
      <c r="AD9419" s="1"/>
      <c r="AE9419" s="1"/>
      <c r="AG9419" s="7"/>
      <c r="AH9419" s="7"/>
      <c r="AI9419" s="7"/>
      <c r="IU9419" s="11"/>
      <c r="IV9419" s="11"/>
      <c r="IW9419" s="11"/>
      <c r="AMI9419" s="12"/>
      <c r="AMJ9419" s="12"/>
      <c r="AMK9419" s="12"/>
    </row>
    <row r="9420" spans="1:1025">
      <c r="A9420" s="23">
        <v>2</v>
      </c>
      <c r="B9420" s="23">
        <v>2008</v>
      </c>
      <c r="C9420" s="24">
        <v>4.2887199999999996</v>
      </c>
      <c r="D9420" s="24">
        <v>-47.663499999999999</v>
      </c>
      <c r="E9420" s="24">
        <v>3001</v>
      </c>
      <c r="F9420" s="27">
        <v>0.4</v>
      </c>
      <c r="G9420" s="24" t="s">
        <v>237</v>
      </c>
      <c r="H9420" s="1"/>
      <c r="I9420" s="1"/>
      <c r="AA9420" s="7"/>
      <c r="AB9420" s="7"/>
      <c r="AD9420" s="1"/>
      <c r="AE9420" s="1"/>
      <c r="AG9420" s="7"/>
      <c r="AH9420" s="7"/>
      <c r="AI9420" s="7"/>
      <c r="IU9420" s="11"/>
      <c r="IV9420" s="11"/>
      <c r="IW9420" s="11"/>
      <c r="AMI9420" s="12"/>
      <c r="AMJ9420" s="12"/>
      <c r="AMK9420" s="12"/>
    </row>
    <row r="9421" spans="1:1025">
      <c r="A9421" s="23">
        <v>2</v>
      </c>
      <c r="B9421" s="23">
        <v>2008</v>
      </c>
      <c r="C9421" s="24">
        <v>4.2887199999999996</v>
      </c>
      <c r="D9421" s="24">
        <v>-47.663499999999999</v>
      </c>
      <c r="E9421" s="24">
        <v>2499</v>
      </c>
      <c r="F9421" s="27">
        <v>0.55000000000000104</v>
      </c>
      <c r="G9421" s="24" t="s">
        <v>237</v>
      </c>
      <c r="H9421" s="1"/>
      <c r="I9421" s="1"/>
      <c r="AA9421" s="7"/>
      <c r="AB9421" s="7"/>
      <c r="AD9421" s="1"/>
      <c r="AE9421" s="1"/>
      <c r="AG9421" s="7"/>
      <c r="AH9421" s="7"/>
      <c r="AI9421" s="7"/>
      <c r="IU9421" s="11"/>
      <c r="IV9421" s="11"/>
      <c r="IW9421" s="11"/>
      <c r="AMI9421" s="12"/>
      <c r="AMJ9421" s="12"/>
      <c r="AMK9421" s="12"/>
    </row>
    <row r="9422" spans="1:1025">
      <c r="A9422" s="23">
        <v>2</v>
      </c>
      <c r="B9422" s="23">
        <v>2008</v>
      </c>
      <c r="C9422" s="24">
        <v>4.2887199999999996</v>
      </c>
      <c r="D9422" s="24">
        <v>-47.663499999999999</v>
      </c>
      <c r="E9422" s="24">
        <v>1997</v>
      </c>
      <c r="F9422" s="27">
        <v>0.64</v>
      </c>
      <c r="G9422" s="24" t="s">
        <v>237</v>
      </c>
      <c r="H9422" s="1"/>
      <c r="I9422" s="1"/>
      <c r="AA9422" s="7"/>
      <c r="AB9422" s="7"/>
      <c r="AD9422" s="1"/>
      <c r="AE9422" s="1"/>
      <c r="AG9422" s="7"/>
      <c r="AH9422" s="7"/>
      <c r="AI9422" s="7"/>
      <c r="IU9422" s="11"/>
      <c r="IV9422" s="11"/>
      <c r="IW9422" s="11"/>
      <c r="AMI9422" s="12"/>
      <c r="AMJ9422" s="12"/>
      <c r="AMK9422" s="12"/>
    </row>
    <row r="9423" spans="1:1025">
      <c r="A9423" s="23">
        <v>2</v>
      </c>
      <c r="B9423" s="23">
        <v>2008</v>
      </c>
      <c r="C9423" s="24">
        <v>4.2887199999999996</v>
      </c>
      <c r="D9423" s="24">
        <v>-47.663499999999999</v>
      </c>
      <c r="E9423" s="24">
        <v>1748</v>
      </c>
      <c r="F9423" s="27">
        <v>0.63</v>
      </c>
      <c r="G9423" s="24" t="s">
        <v>237</v>
      </c>
      <c r="H9423" s="1"/>
      <c r="I9423" s="1"/>
      <c r="AA9423" s="7"/>
      <c r="AB9423" s="7"/>
      <c r="AD9423" s="1"/>
      <c r="AE9423" s="1"/>
      <c r="AG9423" s="7"/>
      <c r="AH9423" s="7"/>
      <c r="AI9423" s="7"/>
      <c r="IU9423" s="11"/>
      <c r="IV9423" s="11"/>
      <c r="IW9423" s="11"/>
      <c r="AMI9423" s="12"/>
      <c r="AMJ9423" s="12"/>
      <c r="AMK9423" s="12"/>
    </row>
    <row r="9424" spans="1:1025">
      <c r="A9424" s="23">
        <v>2</v>
      </c>
      <c r="B9424" s="23">
        <v>2008</v>
      </c>
      <c r="C9424" s="24">
        <v>4.2887199999999996</v>
      </c>
      <c r="D9424" s="24">
        <v>-47.663499999999999</v>
      </c>
      <c r="E9424" s="24">
        <v>1500</v>
      </c>
      <c r="F9424" s="27">
        <v>0.23</v>
      </c>
      <c r="G9424" s="24" t="s">
        <v>237</v>
      </c>
      <c r="H9424" s="1"/>
      <c r="I9424" s="1"/>
      <c r="AA9424" s="7"/>
      <c r="AB9424" s="7"/>
      <c r="AD9424" s="1"/>
      <c r="AE9424" s="1"/>
      <c r="AG9424" s="7"/>
      <c r="AH9424" s="7"/>
      <c r="AI9424" s="7"/>
      <c r="IU9424" s="11"/>
      <c r="IV9424" s="11"/>
      <c r="IW9424" s="11"/>
      <c r="AMI9424" s="12"/>
      <c r="AMJ9424" s="12"/>
      <c r="AMK9424" s="12"/>
    </row>
    <row r="9425" spans="1:1025">
      <c r="A9425" s="23">
        <v>2</v>
      </c>
      <c r="B9425" s="23">
        <v>2008</v>
      </c>
      <c r="C9425" s="24">
        <v>4.2887199999999996</v>
      </c>
      <c r="D9425" s="24">
        <v>-47.663499999999999</v>
      </c>
      <c r="E9425" s="24">
        <v>1252</v>
      </c>
      <c r="F9425" s="27">
        <v>0.21</v>
      </c>
      <c r="G9425" s="24" t="s">
        <v>237</v>
      </c>
      <c r="H9425" s="1"/>
      <c r="I9425" s="1"/>
      <c r="AA9425" s="7"/>
      <c r="AB9425" s="7"/>
      <c r="AD9425" s="1"/>
      <c r="AE9425" s="1"/>
      <c r="AG9425" s="7"/>
      <c r="AH9425" s="7"/>
      <c r="AI9425" s="7"/>
      <c r="IU9425" s="11"/>
      <c r="IV9425" s="11"/>
      <c r="IW9425" s="11"/>
      <c r="AMI9425" s="12"/>
      <c r="AMJ9425" s="12"/>
      <c r="AMK9425" s="12"/>
    </row>
    <row r="9426" spans="1:1025">
      <c r="A9426" s="23">
        <v>2</v>
      </c>
      <c r="B9426" s="23">
        <v>2008</v>
      </c>
      <c r="C9426" s="24">
        <v>4.2887199999999996</v>
      </c>
      <c r="D9426" s="24">
        <v>-47.663499999999999</v>
      </c>
      <c r="E9426" s="24">
        <v>998</v>
      </c>
      <c r="F9426" s="27">
        <v>0.49</v>
      </c>
      <c r="G9426" s="24" t="s">
        <v>237</v>
      </c>
      <c r="H9426" s="1"/>
      <c r="I9426" s="1"/>
      <c r="AA9426" s="7"/>
      <c r="AB9426" s="7"/>
      <c r="AD9426" s="1"/>
      <c r="AE9426" s="1"/>
      <c r="AG9426" s="7"/>
      <c r="AH9426" s="7"/>
      <c r="AI9426" s="7"/>
      <c r="IU9426" s="11"/>
      <c r="IV9426" s="11"/>
      <c r="IW9426" s="11"/>
      <c r="AMI9426" s="12"/>
      <c r="AMJ9426" s="12"/>
      <c r="AMK9426" s="12"/>
    </row>
    <row r="9427" spans="1:1025">
      <c r="A9427" s="23">
        <v>2</v>
      </c>
      <c r="B9427" s="23">
        <v>2008</v>
      </c>
      <c r="C9427" s="24">
        <v>4.2887199999999996</v>
      </c>
      <c r="D9427" s="24">
        <v>-47.663499999999999</v>
      </c>
      <c r="E9427" s="24">
        <v>750</v>
      </c>
      <c r="F9427" s="27">
        <v>0.42</v>
      </c>
      <c r="G9427" s="24" t="s">
        <v>237</v>
      </c>
      <c r="H9427" s="1"/>
      <c r="I9427" s="1"/>
      <c r="AA9427" s="7"/>
      <c r="AB9427" s="7"/>
      <c r="AD9427" s="1"/>
      <c r="AE9427" s="1"/>
      <c r="AG9427" s="7"/>
      <c r="AH9427" s="7"/>
      <c r="AI9427" s="7"/>
      <c r="IU9427" s="11"/>
      <c r="IV9427" s="11"/>
      <c r="IW9427" s="11"/>
      <c r="AMI9427" s="12"/>
      <c r="AMJ9427" s="12"/>
      <c r="AMK9427" s="12"/>
    </row>
    <row r="9428" spans="1:1025">
      <c r="A9428" s="23">
        <v>2</v>
      </c>
      <c r="B9428" s="23">
        <v>2008</v>
      </c>
      <c r="C9428" s="24">
        <v>4.2887199999999996</v>
      </c>
      <c r="D9428" s="24">
        <v>-47.663499999999999</v>
      </c>
      <c r="E9428" s="24">
        <v>502</v>
      </c>
      <c r="F9428" s="27">
        <v>0.49</v>
      </c>
      <c r="G9428" s="24" t="s">
        <v>237</v>
      </c>
      <c r="H9428" s="1"/>
      <c r="I9428" s="1"/>
      <c r="AA9428" s="7"/>
      <c r="AB9428" s="7"/>
      <c r="AD9428" s="1"/>
      <c r="AE9428" s="1"/>
      <c r="AG9428" s="7"/>
      <c r="AH9428" s="7"/>
      <c r="AI9428" s="7"/>
      <c r="IU9428" s="11"/>
      <c r="IV9428" s="11"/>
      <c r="IW9428" s="11"/>
      <c r="AMI9428" s="12"/>
      <c r="AMJ9428" s="12"/>
      <c r="AMK9428" s="12"/>
    </row>
    <row r="9429" spans="1:1025">
      <c r="A9429" s="23">
        <v>2</v>
      </c>
      <c r="B9429" s="23">
        <v>2008</v>
      </c>
      <c r="C9429" s="24">
        <v>4.2887199999999996</v>
      </c>
      <c r="D9429" s="24">
        <v>-47.663499999999999</v>
      </c>
      <c r="E9429" s="24">
        <v>399</v>
      </c>
      <c r="F9429" s="27">
        <v>0.45</v>
      </c>
      <c r="G9429" s="24" t="s">
        <v>237</v>
      </c>
      <c r="H9429" s="1"/>
      <c r="I9429" s="1"/>
      <c r="AA9429" s="7"/>
      <c r="AB9429" s="7"/>
      <c r="AD9429" s="1"/>
      <c r="AE9429" s="1"/>
      <c r="AG9429" s="7"/>
      <c r="AH9429" s="7"/>
      <c r="AI9429" s="7"/>
      <c r="IU9429" s="11"/>
      <c r="IV9429" s="11"/>
      <c r="IW9429" s="11"/>
      <c r="AMI9429" s="12"/>
      <c r="AMJ9429" s="12"/>
      <c r="AMK9429" s="12"/>
    </row>
    <row r="9430" spans="1:1025">
      <c r="A9430" s="23">
        <v>2</v>
      </c>
      <c r="B9430" s="23">
        <v>2008</v>
      </c>
      <c r="C9430" s="24">
        <v>4.2887199999999996</v>
      </c>
      <c r="D9430" s="24">
        <v>-47.663499999999999</v>
      </c>
      <c r="E9430" s="24">
        <v>301</v>
      </c>
      <c r="F9430" s="27">
        <v>0.35</v>
      </c>
      <c r="G9430" s="24" t="s">
        <v>237</v>
      </c>
      <c r="H9430" s="1"/>
      <c r="I9430" s="1"/>
      <c r="AA9430" s="7"/>
      <c r="AB9430" s="7"/>
      <c r="AD9430" s="1"/>
      <c r="AE9430" s="1"/>
      <c r="AG9430" s="7"/>
      <c r="AH9430" s="7"/>
      <c r="AI9430" s="7"/>
      <c r="IU9430" s="11"/>
      <c r="IV9430" s="11"/>
      <c r="IW9430" s="11"/>
      <c r="AMI9430" s="12"/>
      <c r="AMJ9430" s="12"/>
      <c r="AMK9430" s="12"/>
    </row>
    <row r="9431" spans="1:1025">
      <c r="A9431" s="23">
        <v>2</v>
      </c>
      <c r="B9431" s="23">
        <v>2008</v>
      </c>
      <c r="C9431" s="24">
        <v>4.2887199999999996</v>
      </c>
      <c r="D9431" s="24">
        <v>-47.663499999999999</v>
      </c>
      <c r="E9431" s="24">
        <v>199</v>
      </c>
      <c r="F9431" s="27">
        <v>0.23</v>
      </c>
      <c r="G9431" s="24" t="s">
        <v>237</v>
      </c>
      <c r="H9431" s="1"/>
      <c r="I9431" s="1"/>
      <c r="AA9431" s="7"/>
      <c r="AB9431" s="7"/>
      <c r="AD9431" s="1"/>
      <c r="AE9431" s="1"/>
      <c r="AG9431" s="7"/>
      <c r="AH9431" s="7"/>
      <c r="AI9431" s="7"/>
      <c r="IU9431" s="11"/>
      <c r="IV9431" s="11"/>
      <c r="IW9431" s="11"/>
      <c r="AMI9431" s="12"/>
      <c r="AMJ9431" s="12"/>
      <c r="AMK9431" s="12"/>
    </row>
    <row r="9432" spans="1:1025">
      <c r="A9432" s="23">
        <v>2</v>
      </c>
      <c r="B9432" s="23">
        <v>2008</v>
      </c>
      <c r="C9432" s="24">
        <v>4.2887199999999996</v>
      </c>
      <c r="D9432" s="24">
        <v>-47.663499999999999</v>
      </c>
      <c r="E9432" s="24">
        <v>99</v>
      </c>
      <c r="F9432" s="27">
        <v>0.22</v>
      </c>
      <c r="G9432" s="24" t="s">
        <v>237</v>
      </c>
      <c r="H9432" s="1"/>
      <c r="I9432" s="1"/>
      <c r="AA9432" s="7"/>
      <c r="AB9432" s="7"/>
      <c r="AD9432" s="1"/>
      <c r="AE9432" s="1"/>
      <c r="AG9432" s="7"/>
      <c r="AH9432" s="7"/>
      <c r="AI9432" s="7"/>
      <c r="IU9432" s="11"/>
      <c r="IV9432" s="11"/>
      <c r="IW9432" s="11"/>
      <c r="AMI9432" s="12"/>
      <c r="AMJ9432" s="12"/>
      <c r="AMK9432" s="12"/>
    </row>
    <row r="9433" spans="1:1025">
      <c r="A9433" s="23">
        <v>2</v>
      </c>
      <c r="B9433" s="23">
        <v>2008</v>
      </c>
      <c r="C9433" s="24">
        <v>4.2887199999999996</v>
      </c>
      <c r="D9433" s="24">
        <v>-47.663499999999999</v>
      </c>
      <c r="E9433" s="24">
        <v>48</v>
      </c>
      <c r="F9433" s="27">
        <v>0.21</v>
      </c>
      <c r="G9433" s="24" t="s">
        <v>237</v>
      </c>
      <c r="H9433" s="1"/>
      <c r="I9433" s="1"/>
      <c r="AA9433" s="7"/>
      <c r="AB9433" s="7"/>
      <c r="AD9433" s="1"/>
      <c r="AE9433" s="1"/>
      <c r="AG9433" s="7"/>
      <c r="AH9433" s="7"/>
      <c r="AI9433" s="7"/>
      <c r="IU9433" s="11"/>
      <c r="IV9433" s="11"/>
      <c r="IW9433" s="11"/>
      <c r="AMI9433" s="12"/>
      <c r="AMJ9433" s="12"/>
      <c r="AMK9433" s="12"/>
    </row>
    <row r="9434" spans="1:1025">
      <c r="A9434" s="23">
        <v>2</v>
      </c>
      <c r="B9434" s="23">
        <v>2008</v>
      </c>
      <c r="C9434" s="24">
        <v>4.2887199999999996</v>
      </c>
      <c r="D9434" s="24">
        <v>-47.663499999999999</v>
      </c>
      <c r="E9434" s="24">
        <v>17</v>
      </c>
      <c r="F9434" s="27">
        <v>0.17</v>
      </c>
      <c r="G9434" s="24" t="s">
        <v>237</v>
      </c>
      <c r="H9434" s="1"/>
      <c r="I9434" s="1"/>
      <c r="AA9434" s="7"/>
      <c r="AB9434" s="7"/>
      <c r="AD9434" s="1"/>
      <c r="AE9434" s="1"/>
      <c r="AG9434" s="7"/>
      <c r="AH9434" s="7"/>
      <c r="AI9434" s="7"/>
      <c r="IU9434" s="11"/>
      <c r="IV9434" s="11"/>
      <c r="IW9434" s="11"/>
      <c r="AMI9434" s="12"/>
      <c r="AMJ9434" s="12"/>
      <c r="AMK9434" s="12"/>
    </row>
    <row r="9435" spans="1:1025">
      <c r="A9435" s="23">
        <v>2</v>
      </c>
      <c r="B9435" s="23">
        <v>2008</v>
      </c>
      <c r="C9435" s="24">
        <v>1.4531099999999999</v>
      </c>
      <c r="D9435" s="24">
        <v>-50.27422</v>
      </c>
      <c r="E9435" s="24">
        <v>3500</v>
      </c>
      <c r="F9435" s="27">
        <v>0.77</v>
      </c>
      <c r="G9435" s="24" t="s">
        <v>237</v>
      </c>
      <c r="H9435" s="1"/>
      <c r="I9435" s="1"/>
      <c r="AA9435" s="7"/>
      <c r="AB9435" s="7"/>
      <c r="AD9435" s="1"/>
      <c r="AE9435" s="1"/>
      <c r="AG9435" s="7"/>
      <c r="AH9435" s="7"/>
      <c r="AI9435" s="7"/>
      <c r="IU9435" s="11"/>
      <c r="IV9435" s="11"/>
      <c r="IW9435" s="11"/>
      <c r="AMI9435" s="12"/>
      <c r="AMJ9435" s="12"/>
      <c r="AMK9435" s="12"/>
    </row>
    <row r="9436" spans="1:1025">
      <c r="A9436" s="23">
        <v>2</v>
      </c>
      <c r="B9436" s="23">
        <v>2008</v>
      </c>
      <c r="C9436" s="24">
        <v>1.4531099999999999</v>
      </c>
      <c r="D9436" s="24">
        <v>-50.27422</v>
      </c>
      <c r="E9436" s="24">
        <v>3500</v>
      </c>
      <c r="F9436" s="27">
        <v>0.57000000000000095</v>
      </c>
      <c r="G9436" s="24" t="s">
        <v>237</v>
      </c>
      <c r="H9436" s="1"/>
      <c r="I9436" s="1"/>
      <c r="AA9436" s="7"/>
      <c r="AB9436" s="7"/>
      <c r="AD9436" s="1"/>
      <c r="AE9436" s="1"/>
      <c r="AG9436" s="7"/>
      <c r="AH9436" s="7"/>
      <c r="AI9436" s="7"/>
      <c r="IU9436" s="11"/>
      <c r="IV9436" s="11"/>
      <c r="IW9436" s="11"/>
      <c r="AMI9436" s="12"/>
      <c r="AMJ9436" s="12"/>
      <c r="AMK9436" s="12"/>
    </row>
    <row r="9437" spans="1:1025">
      <c r="A9437" s="23">
        <v>2</v>
      </c>
      <c r="B9437" s="23">
        <v>2008</v>
      </c>
      <c r="C9437" s="24">
        <v>1.4531099999999999</v>
      </c>
      <c r="D9437" s="24">
        <v>-50.27422</v>
      </c>
      <c r="E9437" s="24">
        <v>2993</v>
      </c>
      <c r="F9437" s="27">
        <v>0.51</v>
      </c>
      <c r="G9437" s="24" t="s">
        <v>237</v>
      </c>
      <c r="H9437" s="1"/>
      <c r="I9437" s="1"/>
      <c r="AA9437" s="7"/>
      <c r="AB9437" s="7"/>
      <c r="AD9437" s="1"/>
      <c r="AE9437" s="1"/>
      <c r="AG9437" s="7"/>
      <c r="AH9437" s="7"/>
      <c r="AI9437" s="7"/>
      <c r="IU9437" s="11"/>
      <c r="IV9437" s="11"/>
      <c r="IW9437" s="11"/>
      <c r="AMI9437" s="12"/>
      <c r="AMJ9437" s="12"/>
      <c r="AMK9437" s="12"/>
    </row>
    <row r="9438" spans="1:1025">
      <c r="A9438" s="23">
        <v>2</v>
      </c>
      <c r="B9438" s="23">
        <v>2008</v>
      </c>
      <c r="C9438" s="24">
        <v>1.4531099999999999</v>
      </c>
      <c r="D9438" s="24">
        <v>-50.27422</v>
      </c>
      <c r="E9438" s="24">
        <v>2500</v>
      </c>
      <c r="F9438" s="27">
        <v>0.5</v>
      </c>
      <c r="G9438" s="24" t="s">
        <v>237</v>
      </c>
      <c r="H9438" s="1"/>
      <c r="I9438" s="1"/>
      <c r="AA9438" s="7"/>
      <c r="AB9438" s="7"/>
      <c r="AD9438" s="1"/>
      <c r="AE9438" s="1"/>
      <c r="AG9438" s="7"/>
      <c r="AH9438" s="7"/>
      <c r="AI9438" s="7"/>
      <c r="IU9438" s="11"/>
      <c r="IV9438" s="11"/>
      <c r="IW9438" s="11"/>
      <c r="AMI9438" s="12"/>
      <c r="AMJ9438" s="12"/>
      <c r="AMK9438" s="12"/>
    </row>
    <row r="9439" spans="1:1025">
      <c r="A9439" s="23">
        <v>2</v>
      </c>
      <c r="B9439" s="23">
        <v>2008</v>
      </c>
      <c r="C9439" s="24">
        <v>1.4531099999999999</v>
      </c>
      <c r="D9439" s="24">
        <v>-50.27422</v>
      </c>
      <c r="E9439" s="24">
        <v>2002</v>
      </c>
      <c r="F9439" s="27">
        <v>0.47</v>
      </c>
      <c r="G9439" s="24" t="s">
        <v>237</v>
      </c>
      <c r="H9439" s="1"/>
      <c r="I9439" s="1"/>
      <c r="AA9439" s="7"/>
      <c r="AB9439" s="7"/>
      <c r="AD9439" s="1"/>
      <c r="AE9439" s="1"/>
      <c r="AG9439" s="7"/>
      <c r="AH9439" s="7"/>
      <c r="AI9439" s="7"/>
      <c r="IU9439" s="11"/>
      <c r="IV9439" s="11"/>
      <c r="IW9439" s="11"/>
      <c r="AMI9439" s="12"/>
      <c r="AMJ9439" s="12"/>
      <c r="AMK9439" s="12"/>
    </row>
    <row r="9440" spans="1:1025">
      <c r="A9440" s="23">
        <v>2</v>
      </c>
      <c r="B9440" s="23">
        <v>2008</v>
      </c>
      <c r="C9440" s="24">
        <v>1.4531099999999999</v>
      </c>
      <c r="D9440" s="24">
        <v>-50.27422</v>
      </c>
      <c r="E9440" s="24">
        <v>1749</v>
      </c>
      <c r="F9440" s="27">
        <v>0.48</v>
      </c>
      <c r="G9440" s="24" t="s">
        <v>237</v>
      </c>
      <c r="H9440" s="1"/>
      <c r="I9440" s="1"/>
      <c r="AA9440" s="7"/>
      <c r="AB9440" s="7"/>
      <c r="AD9440" s="1"/>
      <c r="AE9440" s="1"/>
      <c r="AG9440" s="7"/>
      <c r="AH9440" s="7"/>
      <c r="AI9440" s="7"/>
      <c r="IU9440" s="11"/>
      <c r="IV9440" s="11"/>
      <c r="IW9440" s="11"/>
      <c r="AMI9440" s="12"/>
      <c r="AMJ9440" s="12"/>
      <c r="AMK9440" s="12"/>
    </row>
    <row r="9441" spans="1:1025">
      <c r="A9441" s="23">
        <v>2</v>
      </c>
      <c r="B9441" s="23">
        <v>2008</v>
      </c>
      <c r="C9441" s="24">
        <v>1.4531099999999999</v>
      </c>
      <c r="D9441" s="24">
        <v>-50.27422</v>
      </c>
      <c r="E9441" s="24">
        <v>1500</v>
      </c>
      <c r="F9441" s="27">
        <v>0.45</v>
      </c>
      <c r="G9441" s="24" t="s">
        <v>237</v>
      </c>
      <c r="H9441" s="1"/>
      <c r="I9441" s="1"/>
      <c r="AA9441" s="7"/>
      <c r="AB9441" s="7"/>
      <c r="AD9441" s="1"/>
      <c r="AE9441" s="1"/>
      <c r="AG9441" s="7"/>
      <c r="AH9441" s="7"/>
      <c r="AI9441" s="7"/>
      <c r="IU9441" s="11"/>
      <c r="IV9441" s="11"/>
      <c r="IW9441" s="11"/>
      <c r="AMI9441" s="12"/>
      <c r="AMJ9441" s="12"/>
      <c r="AMK9441" s="12"/>
    </row>
    <row r="9442" spans="1:1025">
      <c r="A9442" s="23">
        <v>2</v>
      </c>
      <c r="B9442" s="23">
        <v>2008</v>
      </c>
      <c r="C9442" s="24">
        <v>1.4531099999999999</v>
      </c>
      <c r="D9442" s="24">
        <v>-50.27422</v>
      </c>
      <c r="E9442" s="24">
        <v>1250</v>
      </c>
      <c r="F9442" s="27">
        <v>0.49</v>
      </c>
      <c r="G9442" s="24" t="s">
        <v>237</v>
      </c>
      <c r="H9442" s="1"/>
      <c r="I9442" s="1"/>
      <c r="AA9442" s="7"/>
      <c r="AB9442" s="7"/>
      <c r="AD9442" s="1"/>
      <c r="AE9442" s="1"/>
      <c r="AG9442" s="7"/>
      <c r="AH9442" s="7"/>
      <c r="AI9442" s="7"/>
      <c r="IU9442" s="11"/>
      <c r="IV9442" s="11"/>
      <c r="IW9442" s="11"/>
      <c r="AMI9442" s="12"/>
      <c r="AMJ9442" s="12"/>
      <c r="AMK9442" s="12"/>
    </row>
    <row r="9443" spans="1:1025">
      <c r="A9443" s="23">
        <v>2</v>
      </c>
      <c r="B9443" s="23">
        <v>2008</v>
      </c>
      <c r="C9443" s="24">
        <v>1.4531099999999999</v>
      </c>
      <c r="D9443" s="24">
        <v>-50.27422</v>
      </c>
      <c r="E9443" s="24">
        <v>1001</v>
      </c>
      <c r="F9443" s="27">
        <v>0.45</v>
      </c>
      <c r="G9443" s="24" t="s">
        <v>237</v>
      </c>
      <c r="H9443" s="1"/>
      <c r="I9443" s="1"/>
      <c r="AA9443" s="7"/>
      <c r="AB9443" s="7"/>
      <c r="AD9443" s="1"/>
      <c r="AE9443" s="1"/>
      <c r="AG9443" s="7"/>
      <c r="AH9443" s="7"/>
      <c r="AI9443" s="7"/>
      <c r="IU9443" s="11"/>
      <c r="IV9443" s="11"/>
      <c r="IW9443" s="11"/>
      <c r="AMI9443" s="12"/>
      <c r="AMJ9443" s="12"/>
      <c r="AMK9443" s="12"/>
    </row>
    <row r="9444" spans="1:1025">
      <c r="A9444" s="23">
        <v>2</v>
      </c>
      <c r="B9444" s="23">
        <v>2008</v>
      </c>
      <c r="C9444" s="24">
        <v>1.4531099999999999</v>
      </c>
      <c r="D9444" s="24">
        <v>-50.27422</v>
      </c>
      <c r="E9444" s="24">
        <v>748</v>
      </c>
      <c r="F9444" s="27">
        <v>0.4</v>
      </c>
      <c r="G9444" s="24" t="s">
        <v>237</v>
      </c>
      <c r="H9444" s="1"/>
      <c r="I9444" s="1"/>
      <c r="AA9444" s="7"/>
      <c r="AB9444" s="7"/>
      <c r="AD9444" s="1"/>
      <c r="AE9444" s="1"/>
      <c r="AG9444" s="7"/>
      <c r="AH9444" s="7"/>
      <c r="AI9444" s="7"/>
      <c r="IU9444" s="11"/>
      <c r="IV9444" s="11"/>
      <c r="IW9444" s="11"/>
      <c r="AMI9444" s="12"/>
      <c r="AMJ9444" s="12"/>
      <c r="AMK9444" s="12"/>
    </row>
    <row r="9445" spans="1:1025">
      <c r="A9445" s="23">
        <v>2</v>
      </c>
      <c r="B9445" s="23">
        <v>2008</v>
      </c>
      <c r="C9445" s="24">
        <v>1.4531099999999999</v>
      </c>
      <c r="D9445" s="24">
        <v>-50.27422</v>
      </c>
      <c r="E9445" s="24">
        <v>499</v>
      </c>
      <c r="F9445" s="27">
        <v>0.56000000000000105</v>
      </c>
      <c r="G9445" s="24" t="s">
        <v>237</v>
      </c>
      <c r="H9445" s="1"/>
      <c r="I9445" s="1"/>
      <c r="AA9445" s="7"/>
      <c r="AB9445" s="7"/>
      <c r="AD9445" s="1"/>
      <c r="AE9445" s="1"/>
      <c r="AG9445" s="7"/>
      <c r="AH9445" s="7"/>
      <c r="AI9445" s="7"/>
      <c r="IU9445" s="11"/>
      <c r="IV9445" s="11"/>
      <c r="IW9445" s="11"/>
      <c r="AMI9445" s="12"/>
      <c r="AMJ9445" s="12"/>
      <c r="AMK9445" s="12"/>
    </row>
    <row r="9446" spans="1:1025">
      <c r="A9446" s="23">
        <v>2</v>
      </c>
      <c r="B9446" s="23">
        <v>2008</v>
      </c>
      <c r="C9446" s="24">
        <v>1.4531099999999999</v>
      </c>
      <c r="D9446" s="24">
        <v>-50.27422</v>
      </c>
      <c r="E9446" s="24">
        <v>400</v>
      </c>
      <c r="F9446" s="27">
        <v>0.39</v>
      </c>
      <c r="G9446" s="24" t="s">
        <v>237</v>
      </c>
      <c r="H9446" s="1"/>
      <c r="I9446" s="1"/>
      <c r="AA9446" s="7"/>
      <c r="AB9446" s="7"/>
      <c r="AD9446" s="1"/>
      <c r="AE9446" s="1"/>
      <c r="AG9446" s="7"/>
      <c r="AH9446" s="7"/>
      <c r="AI9446" s="7"/>
      <c r="IU9446" s="11"/>
      <c r="IV9446" s="11"/>
      <c r="IW9446" s="11"/>
      <c r="AMI9446" s="12"/>
      <c r="AMJ9446" s="12"/>
      <c r="AMK9446" s="12"/>
    </row>
    <row r="9447" spans="1:1025">
      <c r="A9447" s="23">
        <v>2</v>
      </c>
      <c r="B9447" s="23">
        <v>2008</v>
      </c>
      <c r="C9447" s="24">
        <v>1.4531099999999999</v>
      </c>
      <c r="D9447" s="24">
        <v>-50.27422</v>
      </c>
      <c r="E9447" s="24">
        <v>301</v>
      </c>
      <c r="F9447" s="27">
        <v>0.49</v>
      </c>
      <c r="G9447" s="24" t="s">
        <v>237</v>
      </c>
      <c r="H9447" s="1"/>
      <c r="I9447" s="1"/>
      <c r="AA9447" s="7"/>
      <c r="AB9447" s="7"/>
      <c r="AD9447" s="1"/>
      <c r="AE9447" s="1"/>
      <c r="AG9447" s="7"/>
      <c r="AH9447" s="7"/>
      <c r="AI9447" s="7"/>
      <c r="IU9447" s="11"/>
      <c r="IV9447" s="11"/>
      <c r="IW9447" s="11"/>
      <c r="AMI9447" s="12"/>
      <c r="AMJ9447" s="12"/>
      <c r="AMK9447" s="12"/>
    </row>
    <row r="9448" spans="1:1025">
      <c r="A9448" s="23">
        <v>2</v>
      </c>
      <c r="B9448" s="23">
        <v>2008</v>
      </c>
      <c r="C9448" s="24">
        <v>1.4531099999999999</v>
      </c>
      <c r="D9448" s="24">
        <v>-50.27422</v>
      </c>
      <c r="E9448" s="24">
        <v>249</v>
      </c>
      <c r="F9448" s="27">
        <v>0.34</v>
      </c>
      <c r="G9448" s="24" t="s">
        <v>237</v>
      </c>
      <c r="H9448" s="1"/>
      <c r="I9448" s="1"/>
      <c r="AA9448" s="7"/>
      <c r="AB9448" s="7"/>
      <c r="AD9448" s="1"/>
      <c r="AE9448" s="1"/>
      <c r="AG9448" s="7"/>
      <c r="AH9448" s="7"/>
      <c r="AI9448" s="7"/>
      <c r="IU9448" s="11"/>
      <c r="IV9448" s="11"/>
      <c r="IW9448" s="11"/>
      <c r="AMI9448" s="12"/>
      <c r="AMJ9448" s="12"/>
      <c r="AMK9448" s="12"/>
    </row>
    <row r="9449" spans="1:1025">
      <c r="A9449" s="23">
        <v>2</v>
      </c>
      <c r="B9449" s="23">
        <v>2008</v>
      </c>
      <c r="C9449" s="24">
        <v>1.4531099999999999</v>
      </c>
      <c r="D9449" s="24">
        <v>-50.27422</v>
      </c>
      <c r="E9449" s="24">
        <v>199</v>
      </c>
      <c r="F9449" s="27">
        <v>0.21</v>
      </c>
      <c r="G9449" s="24" t="s">
        <v>237</v>
      </c>
      <c r="H9449" s="1"/>
      <c r="I9449" s="1"/>
      <c r="AA9449" s="7"/>
      <c r="AB9449" s="7"/>
      <c r="AD9449" s="1"/>
      <c r="AE9449" s="1"/>
      <c r="AG9449" s="7"/>
      <c r="AH9449" s="7"/>
      <c r="AI9449" s="7"/>
      <c r="IU9449" s="11"/>
      <c r="IV9449" s="11"/>
      <c r="IW9449" s="11"/>
      <c r="AMI9449" s="12"/>
      <c r="AMJ9449" s="12"/>
      <c r="AMK9449" s="12"/>
    </row>
    <row r="9450" spans="1:1025">
      <c r="A9450" s="23">
        <v>2</v>
      </c>
      <c r="B9450" s="23">
        <v>2008</v>
      </c>
      <c r="C9450" s="24">
        <v>1.4531099999999999</v>
      </c>
      <c r="D9450" s="24">
        <v>-50.27422</v>
      </c>
      <c r="E9450" s="24">
        <v>150</v>
      </c>
      <c r="F9450" s="27">
        <v>0.24</v>
      </c>
      <c r="G9450" s="24" t="s">
        <v>237</v>
      </c>
      <c r="H9450" s="1"/>
      <c r="I9450" s="1"/>
      <c r="AA9450" s="7"/>
      <c r="AB9450" s="7"/>
      <c r="AD9450" s="1"/>
      <c r="AE9450" s="1"/>
      <c r="AG9450" s="7"/>
      <c r="AH9450" s="7"/>
      <c r="AI9450" s="7"/>
      <c r="IU9450" s="11"/>
      <c r="IV9450" s="11"/>
      <c r="IW9450" s="11"/>
      <c r="AMI9450" s="12"/>
      <c r="AMJ9450" s="12"/>
      <c r="AMK9450" s="12"/>
    </row>
    <row r="9451" spans="1:1025">
      <c r="A9451" s="23">
        <v>2</v>
      </c>
      <c r="B9451" s="23">
        <v>2008</v>
      </c>
      <c r="C9451" s="24">
        <v>1.4531099999999999</v>
      </c>
      <c r="D9451" s="24">
        <v>-50.27422</v>
      </c>
      <c r="E9451" s="24">
        <v>100</v>
      </c>
      <c r="F9451" s="27">
        <v>0.38</v>
      </c>
      <c r="G9451" s="24" t="s">
        <v>237</v>
      </c>
      <c r="H9451" s="1"/>
      <c r="I9451" s="1"/>
      <c r="AA9451" s="7"/>
      <c r="AB9451" s="7"/>
      <c r="AD9451" s="1"/>
      <c r="AE9451" s="1"/>
      <c r="AG9451" s="7"/>
      <c r="AH9451" s="7"/>
      <c r="AI9451" s="7"/>
      <c r="IU9451" s="11"/>
      <c r="IV9451" s="11"/>
      <c r="IW9451" s="11"/>
      <c r="AMI9451" s="12"/>
      <c r="AMJ9451" s="12"/>
      <c r="AMK9451" s="12"/>
    </row>
    <row r="9452" spans="1:1025">
      <c r="A9452" s="23">
        <v>2</v>
      </c>
      <c r="B9452" s="23">
        <v>2008</v>
      </c>
      <c r="C9452" s="24">
        <v>1.4531099999999999</v>
      </c>
      <c r="D9452" s="24">
        <v>-50.27422</v>
      </c>
      <c r="E9452" s="24">
        <v>75</v>
      </c>
      <c r="F9452" s="27">
        <v>0.21</v>
      </c>
      <c r="G9452" s="24" t="s">
        <v>237</v>
      </c>
      <c r="H9452" s="1"/>
      <c r="I9452" s="1"/>
      <c r="AA9452" s="7"/>
      <c r="AB9452" s="7"/>
      <c r="AD9452" s="1"/>
      <c r="AE9452" s="1"/>
      <c r="AG9452" s="7"/>
      <c r="AH9452" s="7"/>
      <c r="AI9452" s="7"/>
      <c r="IU9452" s="11"/>
      <c r="IV9452" s="11"/>
      <c r="IW9452" s="11"/>
      <c r="AMI9452" s="12"/>
      <c r="AMJ9452" s="12"/>
      <c r="AMK9452" s="12"/>
    </row>
    <row r="9453" spans="1:1025">
      <c r="A9453" s="23">
        <v>2</v>
      </c>
      <c r="B9453" s="23">
        <v>2008</v>
      </c>
      <c r="C9453" s="24">
        <v>1.4531099999999999</v>
      </c>
      <c r="D9453" s="24">
        <v>-50.27422</v>
      </c>
      <c r="E9453" s="24">
        <v>50</v>
      </c>
      <c r="F9453" s="27">
        <v>0.27</v>
      </c>
      <c r="G9453" s="24" t="s">
        <v>237</v>
      </c>
      <c r="H9453" s="1"/>
      <c r="I9453" s="1"/>
      <c r="AA9453" s="7"/>
      <c r="AB9453" s="7"/>
      <c r="AD9453" s="1"/>
      <c r="AE9453" s="1"/>
      <c r="AG9453" s="7"/>
      <c r="AH9453" s="7"/>
      <c r="AI9453" s="7"/>
      <c r="IU9453" s="11"/>
      <c r="IV9453" s="11"/>
      <c r="IW9453" s="11"/>
      <c r="AMI9453" s="12"/>
      <c r="AMJ9453" s="12"/>
      <c r="AMK9453" s="12"/>
    </row>
    <row r="9454" spans="1:1025">
      <c r="A9454" s="23">
        <v>2</v>
      </c>
      <c r="B9454" s="23">
        <v>2008</v>
      </c>
      <c r="C9454" s="24">
        <v>1.4531099999999999</v>
      </c>
      <c r="D9454" s="24">
        <v>-50.27422</v>
      </c>
      <c r="E9454" s="24">
        <v>49</v>
      </c>
      <c r="F9454" s="27">
        <v>0.21</v>
      </c>
      <c r="G9454" s="24" t="s">
        <v>237</v>
      </c>
      <c r="H9454" s="1"/>
      <c r="I9454" s="1"/>
      <c r="AA9454" s="7"/>
      <c r="AB9454" s="7"/>
      <c r="AD9454" s="1"/>
      <c r="AE9454" s="1"/>
      <c r="AG9454" s="7"/>
      <c r="AH9454" s="7"/>
      <c r="AI9454" s="7"/>
      <c r="IU9454" s="11"/>
      <c r="IV9454" s="11"/>
      <c r="IW9454" s="11"/>
      <c r="AMI9454" s="12"/>
      <c r="AMJ9454" s="12"/>
      <c r="AMK9454" s="12"/>
    </row>
    <row r="9455" spans="1:1025">
      <c r="A9455" s="23">
        <v>2</v>
      </c>
      <c r="B9455" s="23">
        <v>2008</v>
      </c>
      <c r="C9455" s="24">
        <v>1.4531099999999999</v>
      </c>
      <c r="D9455" s="24">
        <v>-50.27422</v>
      </c>
      <c r="E9455" s="24">
        <v>23</v>
      </c>
      <c r="F9455" s="27">
        <v>0.2</v>
      </c>
      <c r="G9455" s="24" t="s">
        <v>237</v>
      </c>
      <c r="H9455" s="1"/>
      <c r="I9455" s="1"/>
      <c r="AA9455" s="7"/>
      <c r="AB9455" s="7"/>
      <c r="AD9455" s="1"/>
      <c r="AE9455" s="1"/>
      <c r="AG9455" s="7"/>
      <c r="AH9455" s="7"/>
      <c r="AI9455" s="7"/>
      <c r="IU9455" s="11"/>
      <c r="IV9455" s="11"/>
      <c r="IW9455" s="11"/>
      <c r="AMI9455" s="12"/>
      <c r="AMJ9455" s="12"/>
      <c r="AMK9455" s="12"/>
    </row>
    <row r="9456" spans="1:1025">
      <c r="A9456" s="23">
        <v>2</v>
      </c>
      <c r="B9456" s="23">
        <v>2008</v>
      </c>
      <c r="C9456" s="24">
        <v>1.4531099999999999</v>
      </c>
      <c r="D9456" s="24">
        <v>-50.27422</v>
      </c>
      <c r="E9456" s="24">
        <v>8</v>
      </c>
      <c r="F9456" s="27">
        <v>0.15</v>
      </c>
      <c r="G9456" s="24" t="s">
        <v>237</v>
      </c>
      <c r="H9456" s="1"/>
      <c r="I9456" s="1"/>
      <c r="AA9456" s="7"/>
      <c r="AB9456" s="7"/>
      <c r="AD9456" s="1"/>
      <c r="AE9456" s="1"/>
      <c r="AG9456" s="7"/>
      <c r="AH9456" s="7"/>
      <c r="AI9456" s="7"/>
      <c r="IU9456" s="11"/>
      <c r="IV9456" s="11"/>
      <c r="IW9456" s="11"/>
      <c r="AMI9456" s="12"/>
      <c r="AMJ9456" s="12"/>
      <c r="AMK9456" s="12"/>
    </row>
    <row r="9457" spans="1:1025">
      <c r="A9457" s="23">
        <v>2</v>
      </c>
      <c r="B9457" s="23">
        <v>2008</v>
      </c>
      <c r="C9457" s="24">
        <v>1.256E-2</v>
      </c>
      <c r="D9457" s="24">
        <v>-51.945390000000003</v>
      </c>
      <c r="E9457" s="24">
        <v>2700</v>
      </c>
      <c r="F9457" s="27">
        <v>0.57000000000000095</v>
      </c>
      <c r="G9457" s="24" t="s">
        <v>237</v>
      </c>
      <c r="H9457" s="1"/>
      <c r="I9457" s="1"/>
      <c r="AA9457" s="7"/>
      <c r="AB9457" s="7"/>
      <c r="AD9457" s="1"/>
      <c r="AE9457" s="1"/>
      <c r="AG9457" s="7"/>
      <c r="AH9457" s="7"/>
      <c r="AI9457" s="7"/>
      <c r="IU9457" s="11"/>
      <c r="IV9457" s="11"/>
      <c r="IW9457" s="11"/>
      <c r="AMI9457" s="12"/>
      <c r="AMJ9457" s="12"/>
      <c r="AMK9457" s="12"/>
    </row>
    <row r="9458" spans="1:1025">
      <c r="A9458" s="23">
        <v>2</v>
      </c>
      <c r="B9458" s="23">
        <v>2008</v>
      </c>
      <c r="C9458" s="24">
        <v>1.256E-2</v>
      </c>
      <c r="D9458" s="24">
        <v>-51.945390000000003</v>
      </c>
      <c r="E9458" s="24">
        <v>2500</v>
      </c>
      <c r="F9458" s="27">
        <v>0.45</v>
      </c>
      <c r="G9458" s="24" t="s">
        <v>237</v>
      </c>
      <c r="H9458" s="1"/>
      <c r="I9458" s="1"/>
      <c r="AA9458" s="7"/>
      <c r="AB9458" s="7"/>
      <c r="AD9458" s="1"/>
      <c r="AE9458" s="1"/>
      <c r="AG9458" s="7"/>
      <c r="AH9458" s="7"/>
      <c r="AI9458" s="7"/>
      <c r="IU9458" s="11"/>
      <c r="IV9458" s="11"/>
      <c r="IW9458" s="11"/>
      <c r="AMI9458" s="12"/>
      <c r="AMJ9458" s="12"/>
      <c r="AMK9458" s="12"/>
    </row>
    <row r="9459" spans="1:1025">
      <c r="A9459" s="23">
        <v>2</v>
      </c>
      <c r="B9459" s="23">
        <v>2008</v>
      </c>
      <c r="C9459" s="24">
        <v>1.256E-2</v>
      </c>
      <c r="D9459" s="24">
        <v>-51.945390000000003</v>
      </c>
      <c r="E9459" s="24">
        <v>2249</v>
      </c>
      <c r="F9459" s="27">
        <v>0.51</v>
      </c>
      <c r="G9459" s="24" t="s">
        <v>237</v>
      </c>
      <c r="H9459" s="1"/>
      <c r="I9459" s="1"/>
      <c r="AA9459" s="7"/>
      <c r="AB9459" s="7"/>
      <c r="AD9459" s="1"/>
      <c r="AE9459" s="1"/>
      <c r="AG9459" s="7"/>
      <c r="AH9459" s="7"/>
      <c r="AI9459" s="7"/>
      <c r="IU9459" s="11"/>
      <c r="IV9459" s="11"/>
      <c r="IW9459" s="11"/>
      <c r="AMI9459" s="12"/>
      <c r="AMJ9459" s="12"/>
      <c r="AMK9459" s="12"/>
    </row>
    <row r="9460" spans="1:1025">
      <c r="A9460" s="23">
        <v>2</v>
      </c>
      <c r="B9460" s="23">
        <v>2008</v>
      </c>
      <c r="C9460" s="24">
        <v>1.256E-2</v>
      </c>
      <c r="D9460" s="24">
        <v>-51.945390000000003</v>
      </c>
      <c r="E9460" s="24">
        <v>2000</v>
      </c>
      <c r="F9460" s="27">
        <v>0.56000000000000105</v>
      </c>
      <c r="G9460" s="24" t="s">
        <v>237</v>
      </c>
      <c r="H9460" s="1"/>
      <c r="I9460" s="1"/>
      <c r="AA9460" s="7"/>
      <c r="AB9460" s="7"/>
      <c r="AD9460" s="1"/>
      <c r="AE9460" s="1"/>
      <c r="AG9460" s="7"/>
      <c r="AH9460" s="7"/>
      <c r="AI9460" s="7"/>
      <c r="IU9460" s="11"/>
      <c r="IV9460" s="11"/>
      <c r="IW9460" s="11"/>
      <c r="AMI9460" s="12"/>
      <c r="AMJ9460" s="12"/>
      <c r="AMK9460" s="12"/>
    </row>
    <row r="9461" spans="1:1025">
      <c r="A9461" s="23">
        <v>2</v>
      </c>
      <c r="B9461" s="23">
        <v>2008</v>
      </c>
      <c r="C9461" s="24">
        <v>1.256E-2</v>
      </c>
      <c r="D9461" s="24">
        <v>-51.945390000000003</v>
      </c>
      <c r="E9461" s="24">
        <v>1748</v>
      </c>
      <c r="F9461" s="27">
        <v>0.48</v>
      </c>
      <c r="G9461" s="24" t="s">
        <v>237</v>
      </c>
      <c r="H9461" s="1"/>
      <c r="I9461" s="1"/>
      <c r="AA9461" s="7"/>
      <c r="AB9461" s="7"/>
      <c r="AD9461" s="1"/>
      <c r="AE9461" s="1"/>
      <c r="AG9461" s="7"/>
      <c r="AH9461" s="7"/>
      <c r="AI9461" s="7"/>
      <c r="IU9461" s="11"/>
      <c r="IV9461" s="11"/>
      <c r="IW9461" s="11"/>
      <c r="AMI9461" s="12"/>
      <c r="AMJ9461" s="12"/>
      <c r="AMK9461" s="12"/>
    </row>
    <row r="9462" spans="1:1025">
      <c r="A9462" s="23">
        <v>2</v>
      </c>
      <c r="B9462" s="23">
        <v>2008</v>
      </c>
      <c r="C9462" s="24">
        <v>1.256E-2</v>
      </c>
      <c r="D9462" s="24">
        <v>-51.945390000000003</v>
      </c>
      <c r="E9462" s="24">
        <v>1499</v>
      </c>
      <c r="F9462" s="27">
        <v>0.51</v>
      </c>
      <c r="G9462" s="24" t="s">
        <v>237</v>
      </c>
      <c r="H9462" s="1"/>
      <c r="I9462" s="1"/>
      <c r="AA9462" s="7"/>
      <c r="AB9462" s="7"/>
      <c r="AD9462" s="1"/>
      <c r="AE9462" s="1"/>
      <c r="AG9462" s="7"/>
      <c r="AH9462" s="7"/>
      <c r="AI9462" s="7"/>
      <c r="IU9462" s="11"/>
      <c r="IV9462" s="11"/>
      <c r="IW9462" s="11"/>
      <c r="AMI9462" s="12"/>
      <c r="AMJ9462" s="12"/>
      <c r="AMK9462" s="12"/>
    </row>
    <row r="9463" spans="1:1025">
      <c r="A9463" s="23">
        <v>2</v>
      </c>
      <c r="B9463" s="23">
        <v>2008</v>
      </c>
      <c r="C9463" s="24">
        <v>1.256E-2</v>
      </c>
      <c r="D9463" s="24">
        <v>-51.945390000000003</v>
      </c>
      <c r="E9463" s="24">
        <v>1248</v>
      </c>
      <c r="F9463" s="27">
        <v>0.44</v>
      </c>
      <c r="G9463" s="24" t="s">
        <v>237</v>
      </c>
      <c r="H9463" s="1"/>
      <c r="I9463" s="1"/>
      <c r="AA9463" s="7"/>
      <c r="AB9463" s="7"/>
      <c r="AD9463" s="1"/>
      <c r="AE9463" s="1"/>
      <c r="AG9463" s="7"/>
      <c r="AH9463" s="7"/>
      <c r="AI9463" s="7"/>
      <c r="IU9463" s="11"/>
      <c r="IV9463" s="11"/>
      <c r="IW9463" s="11"/>
      <c r="AMI9463" s="12"/>
      <c r="AMJ9463" s="12"/>
      <c r="AMK9463" s="12"/>
    </row>
    <row r="9464" spans="1:1025">
      <c r="A9464" s="23">
        <v>2</v>
      </c>
      <c r="B9464" s="23">
        <v>2008</v>
      </c>
      <c r="C9464" s="24">
        <v>1.256E-2</v>
      </c>
      <c r="D9464" s="24">
        <v>-51.945390000000003</v>
      </c>
      <c r="E9464" s="24">
        <v>1000</v>
      </c>
      <c r="F9464" s="27">
        <v>0.38</v>
      </c>
      <c r="G9464" s="24" t="s">
        <v>237</v>
      </c>
      <c r="H9464" s="1"/>
      <c r="I9464" s="1"/>
      <c r="AA9464" s="7"/>
      <c r="AB9464" s="7"/>
      <c r="AD9464" s="1"/>
      <c r="AE9464" s="1"/>
      <c r="AG9464" s="7"/>
      <c r="AH9464" s="7"/>
      <c r="AI9464" s="7"/>
      <c r="IU9464" s="11"/>
      <c r="IV9464" s="11"/>
      <c r="IW9464" s="11"/>
      <c r="AMI9464" s="12"/>
      <c r="AMJ9464" s="12"/>
      <c r="AMK9464" s="12"/>
    </row>
    <row r="9465" spans="1:1025">
      <c r="A9465" s="23">
        <v>2</v>
      </c>
      <c r="B9465" s="23">
        <v>2008</v>
      </c>
      <c r="C9465" s="24">
        <v>1.256E-2</v>
      </c>
      <c r="D9465" s="24">
        <v>-51.945390000000003</v>
      </c>
      <c r="E9465" s="24">
        <v>750</v>
      </c>
      <c r="F9465" s="27">
        <v>0.31</v>
      </c>
      <c r="G9465" s="24" t="s">
        <v>237</v>
      </c>
      <c r="H9465" s="1"/>
      <c r="I9465" s="1"/>
      <c r="AA9465" s="7"/>
      <c r="AB9465" s="7"/>
      <c r="AD9465" s="1"/>
      <c r="AE9465" s="1"/>
      <c r="AG9465" s="7"/>
      <c r="AH9465" s="7"/>
      <c r="AI9465" s="7"/>
      <c r="IU9465" s="11"/>
      <c r="IV9465" s="11"/>
      <c r="IW9465" s="11"/>
      <c r="AMI9465" s="12"/>
      <c r="AMJ9465" s="12"/>
      <c r="AMK9465" s="12"/>
    </row>
    <row r="9466" spans="1:1025">
      <c r="A9466" s="23">
        <v>2</v>
      </c>
      <c r="B9466" s="23">
        <v>2008</v>
      </c>
      <c r="C9466" s="24">
        <v>1.256E-2</v>
      </c>
      <c r="D9466" s="24">
        <v>-51.945390000000003</v>
      </c>
      <c r="E9466" s="24">
        <v>601</v>
      </c>
      <c r="F9466" s="27">
        <v>0.31</v>
      </c>
      <c r="G9466" s="24" t="s">
        <v>237</v>
      </c>
      <c r="H9466" s="1"/>
      <c r="I9466" s="1"/>
      <c r="AA9466" s="7"/>
      <c r="AB9466" s="7"/>
      <c r="AD9466" s="1"/>
      <c r="AE9466" s="1"/>
      <c r="AG9466" s="7"/>
      <c r="AH9466" s="7"/>
      <c r="AI9466" s="7"/>
      <c r="IU9466" s="11"/>
      <c r="IV9466" s="11"/>
      <c r="IW9466" s="11"/>
      <c r="AMI9466" s="12"/>
      <c r="AMJ9466" s="12"/>
      <c r="AMK9466" s="12"/>
    </row>
    <row r="9467" spans="1:1025">
      <c r="A9467" s="23">
        <v>2</v>
      </c>
      <c r="B9467" s="23">
        <v>2008</v>
      </c>
      <c r="C9467" s="24">
        <v>1.256E-2</v>
      </c>
      <c r="D9467" s="24">
        <v>-51.945390000000003</v>
      </c>
      <c r="E9467" s="24">
        <v>499</v>
      </c>
      <c r="F9467" s="27">
        <v>0.36</v>
      </c>
      <c r="G9467" s="24" t="s">
        <v>237</v>
      </c>
      <c r="H9467" s="1"/>
      <c r="I9467" s="1"/>
      <c r="AA9467" s="7"/>
      <c r="AB9467" s="7"/>
      <c r="AD9467" s="1"/>
      <c r="AE9467" s="1"/>
      <c r="AG9467" s="7"/>
      <c r="AH9467" s="7"/>
      <c r="AI9467" s="7"/>
      <c r="IU9467" s="11"/>
      <c r="IV9467" s="11"/>
      <c r="IW9467" s="11"/>
      <c r="AMI9467" s="12"/>
      <c r="AMJ9467" s="12"/>
      <c r="AMK9467" s="12"/>
    </row>
    <row r="9468" spans="1:1025">
      <c r="A9468" s="23">
        <v>2</v>
      </c>
      <c r="B9468" s="23">
        <v>2008</v>
      </c>
      <c r="C9468" s="24">
        <v>1.256E-2</v>
      </c>
      <c r="D9468" s="24">
        <v>-51.945390000000003</v>
      </c>
      <c r="E9468" s="24">
        <v>448</v>
      </c>
      <c r="F9468" s="27">
        <v>0.38</v>
      </c>
      <c r="G9468" s="24" t="s">
        <v>237</v>
      </c>
      <c r="H9468" s="1"/>
      <c r="I9468" s="1"/>
      <c r="AA9468" s="7"/>
      <c r="AB9468" s="7"/>
      <c r="AD9468" s="1"/>
      <c r="AE9468" s="1"/>
      <c r="AG9468" s="7"/>
      <c r="AH9468" s="7"/>
      <c r="AI9468" s="7"/>
      <c r="IU9468" s="11"/>
      <c r="IV9468" s="11"/>
      <c r="IW9468" s="11"/>
      <c r="AMI9468" s="12"/>
      <c r="AMJ9468" s="12"/>
      <c r="AMK9468" s="12"/>
    </row>
    <row r="9469" spans="1:1025">
      <c r="A9469" s="23">
        <v>2</v>
      </c>
      <c r="B9469" s="23">
        <v>2008</v>
      </c>
      <c r="C9469" s="24">
        <v>1.256E-2</v>
      </c>
      <c r="D9469" s="24">
        <v>-51.945390000000003</v>
      </c>
      <c r="E9469" s="24">
        <v>398</v>
      </c>
      <c r="F9469" s="27">
        <v>0.51</v>
      </c>
      <c r="G9469" s="24" t="s">
        <v>237</v>
      </c>
      <c r="H9469" s="1"/>
      <c r="I9469" s="1"/>
      <c r="AA9469" s="7"/>
      <c r="AB9469" s="7"/>
      <c r="AD9469" s="1"/>
      <c r="AE9469" s="1"/>
      <c r="AG9469" s="7"/>
      <c r="AH9469" s="7"/>
      <c r="AI9469" s="7"/>
      <c r="IU9469" s="11"/>
      <c r="IV9469" s="11"/>
      <c r="IW9469" s="11"/>
      <c r="AMI9469" s="12"/>
      <c r="AMJ9469" s="12"/>
      <c r="AMK9469" s="12"/>
    </row>
    <row r="9470" spans="1:1025">
      <c r="A9470" s="23">
        <v>2</v>
      </c>
      <c r="B9470" s="23">
        <v>2008</v>
      </c>
      <c r="C9470" s="24">
        <v>1.256E-2</v>
      </c>
      <c r="D9470" s="24">
        <v>-51.945390000000003</v>
      </c>
      <c r="E9470" s="24">
        <v>350</v>
      </c>
      <c r="F9470" s="27">
        <v>0.25</v>
      </c>
      <c r="G9470" s="24" t="s">
        <v>237</v>
      </c>
      <c r="H9470" s="1"/>
      <c r="I9470" s="1"/>
      <c r="AA9470" s="7"/>
      <c r="AB9470" s="7"/>
      <c r="AD9470" s="1"/>
      <c r="AE9470" s="1"/>
      <c r="AG9470" s="7"/>
      <c r="AH9470" s="7"/>
      <c r="AI9470" s="7"/>
      <c r="IU9470" s="11"/>
      <c r="IV9470" s="11"/>
      <c r="IW9470" s="11"/>
      <c r="AMI9470" s="12"/>
      <c r="AMJ9470" s="12"/>
      <c r="AMK9470" s="12"/>
    </row>
    <row r="9471" spans="1:1025">
      <c r="A9471" s="23">
        <v>2</v>
      </c>
      <c r="B9471" s="23">
        <v>2008</v>
      </c>
      <c r="C9471" s="24">
        <v>1.256E-2</v>
      </c>
      <c r="D9471" s="24">
        <v>-51.945390000000003</v>
      </c>
      <c r="E9471" s="24">
        <v>299</v>
      </c>
      <c r="F9471" s="27">
        <v>0.29000000000000098</v>
      </c>
      <c r="G9471" s="24" t="s">
        <v>237</v>
      </c>
      <c r="H9471" s="1"/>
      <c r="I9471" s="1"/>
      <c r="AA9471" s="7"/>
      <c r="AB9471" s="7"/>
      <c r="AD9471" s="1"/>
      <c r="AE9471" s="1"/>
      <c r="AG9471" s="7"/>
      <c r="AH9471" s="7"/>
      <c r="AI9471" s="7"/>
      <c r="IU9471" s="11"/>
      <c r="IV9471" s="11"/>
      <c r="IW9471" s="11"/>
      <c r="AMI9471" s="12"/>
      <c r="AMJ9471" s="12"/>
      <c r="AMK9471" s="12"/>
    </row>
    <row r="9472" spans="1:1025">
      <c r="A9472" s="23">
        <v>2</v>
      </c>
      <c r="B9472" s="23">
        <v>2008</v>
      </c>
      <c r="C9472" s="24">
        <v>1.256E-2</v>
      </c>
      <c r="D9472" s="24">
        <v>-51.945390000000003</v>
      </c>
      <c r="E9472" s="24">
        <v>250</v>
      </c>
      <c r="F9472" s="27">
        <v>0.3</v>
      </c>
      <c r="G9472" s="24" t="s">
        <v>237</v>
      </c>
      <c r="H9472" s="1"/>
      <c r="I9472" s="1"/>
      <c r="AA9472" s="7"/>
      <c r="AB9472" s="7"/>
      <c r="AD9472" s="1"/>
      <c r="AE9472" s="1"/>
      <c r="AG9472" s="7"/>
      <c r="AH9472" s="7"/>
      <c r="AI9472" s="7"/>
      <c r="IU9472" s="11"/>
      <c r="IV9472" s="11"/>
      <c r="IW9472" s="11"/>
      <c r="AMI9472" s="12"/>
      <c r="AMJ9472" s="12"/>
      <c r="AMK9472" s="12"/>
    </row>
    <row r="9473" spans="1:1025">
      <c r="A9473" s="23">
        <v>2</v>
      </c>
      <c r="B9473" s="23">
        <v>2008</v>
      </c>
      <c r="C9473" s="24">
        <v>1.256E-2</v>
      </c>
      <c r="D9473" s="24">
        <v>-51.945390000000003</v>
      </c>
      <c r="E9473" s="24">
        <v>200</v>
      </c>
      <c r="F9473" s="27">
        <v>0.18</v>
      </c>
      <c r="G9473" s="24" t="s">
        <v>237</v>
      </c>
      <c r="H9473" s="1"/>
      <c r="I9473" s="1"/>
      <c r="AA9473" s="7"/>
      <c r="AB9473" s="7"/>
      <c r="AD9473" s="1"/>
      <c r="AE9473" s="1"/>
      <c r="AG9473" s="7"/>
      <c r="AH9473" s="7"/>
      <c r="AI9473" s="7"/>
      <c r="IU9473" s="11"/>
      <c r="IV9473" s="11"/>
      <c r="IW9473" s="11"/>
      <c r="AMI9473" s="12"/>
      <c r="AMJ9473" s="12"/>
      <c r="AMK9473" s="12"/>
    </row>
    <row r="9474" spans="1:1025">
      <c r="A9474" s="23">
        <v>2</v>
      </c>
      <c r="B9474" s="23">
        <v>2008</v>
      </c>
      <c r="C9474" s="24">
        <v>1.256E-2</v>
      </c>
      <c r="D9474" s="24">
        <v>-51.945390000000003</v>
      </c>
      <c r="E9474" s="24">
        <v>149</v>
      </c>
      <c r="F9474" s="27">
        <v>0.14000000000000001</v>
      </c>
      <c r="G9474" s="24" t="s">
        <v>237</v>
      </c>
      <c r="H9474" s="1"/>
      <c r="I9474" s="1"/>
      <c r="AA9474" s="7"/>
      <c r="AB9474" s="7"/>
      <c r="AD9474" s="1"/>
      <c r="AE9474" s="1"/>
      <c r="AG9474" s="7"/>
      <c r="AH9474" s="7"/>
      <c r="AI9474" s="7"/>
      <c r="IU9474" s="11"/>
      <c r="IV9474" s="11"/>
      <c r="IW9474" s="11"/>
      <c r="AMI9474" s="12"/>
      <c r="AMJ9474" s="12"/>
      <c r="AMK9474" s="12"/>
    </row>
    <row r="9475" spans="1:1025">
      <c r="A9475" s="23">
        <v>2</v>
      </c>
      <c r="B9475" s="23">
        <v>2008</v>
      </c>
      <c r="C9475" s="24">
        <v>1.256E-2</v>
      </c>
      <c r="D9475" s="24">
        <v>-51.945390000000003</v>
      </c>
      <c r="E9475" s="24">
        <v>99</v>
      </c>
      <c r="F9475" s="27">
        <v>0.16</v>
      </c>
      <c r="G9475" s="24" t="s">
        <v>237</v>
      </c>
      <c r="H9475" s="1"/>
      <c r="I9475" s="1"/>
      <c r="AA9475" s="7"/>
      <c r="AB9475" s="7"/>
      <c r="AD9475" s="1"/>
      <c r="AE9475" s="1"/>
      <c r="AG9475" s="7"/>
      <c r="AH9475" s="7"/>
      <c r="AI9475" s="7"/>
      <c r="IU9475" s="11"/>
      <c r="IV9475" s="11"/>
      <c r="IW9475" s="11"/>
      <c r="AMI9475" s="12"/>
      <c r="AMJ9475" s="12"/>
      <c r="AMK9475" s="12"/>
    </row>
    <row r="9476" spans="1:1025">
      <c r="A9476" s="23">
        <v>2</v>
      </c>
      <c r="B9476" s="23">
        <v>2008</v>
      </c>
      <c r="C9476" s="24">
        <v>1.256E-2</v>
      </c>
      <c r="D9476" s="24">
        <v>-51.945390000000003</v>
      </c>
      <c r="E9476" s="24">
        <v>76</v>
      </c>
      <c r="F9476" s="27">
        <v>0.06</v>
      </c>
      <c r="G9476" s="24" t="s">
        <v>237</v>
      </c>
      <c r="H9476" s="1"/>
      <c r="I9476" s="1"/>
      <c r="AA9476" s="7"/>
      <c r="AB9476" s="7"/>
      <c r="AD9476" s="1"/>
      <c r="AE9476" s="1"/>
      <c r="AG9476" s="7"/>
      <c r="AH9476" s="7"/>
      <c r="AI9476" s="7"/>
      <c r="IU9476" s="11"/>
      <c r="IV9476" s="11"/>
      <c r="IW9476" s="11"/>
      <c r="AMI9476" s="12"/>
      <c r="AMJ9476" s="12"/>
      <c r="AMK9476" s="12"/>
    </row>
    <row r="9477" spans="1:1025">
      <c r="A9477" s="23">
        <v>2</v>
      </c>
      <c r="B9477" s="23">
        <v>2008</v>
      </c>
      <c r="C9477" s="24">
        <v>1.256E-2</v>
      </c>
      <c r="D9477" s="24">
        <v>-51.945390000000003</v>
      </c>
      <c r="E9477" s="24">
        <v>51</v>
      </c>
      <c r="F9477" s="27">
        <v>0.05</v>
      </c>
      <c r="G9477" s="24" t="s">
        <v>237</v>
      </c>
      <c r="H9477" s="1"/>
      <c r="I9477" s="1"/>
      <c r="AA9477" s="7"/>
      <c r="AB9477" s="7"/>
      <c r="AD9477" s="1"/>
      <c r="AE9477" s="1"/>
      <c r="AG9477" s="7"/>
      <c r="AH9477" s="7"/>
      <c r="AI9477" s="7"/>
      <c r="IU9477" s="11"/>
      <c r="IV9477" s="11"/>
      <c r="IW9477" s="11"/>
      <c r="AMI9477" s="12"/>
      <c r="AMJ9477" s="12"/>
      <c r="AMK9477" s="12"/>
    </row>
    <row r="9478" spans="1:1025">
      <c r="A9478" s="23">
        <v>2</v>
      </c>
      <c r="B9478" s="23">
        <v>2008</v>
      </c>
      <c r="C9478" s="24">
        <v>1.256E-2</v>
      </c>
      <c r="D9478" s="24">
        <v>-51.945390000000003</v>
      </c>
      <c r="E9478" s="24">
        <v>32</v>
      </c>
      <c r="F9478" s="27">
        <v>0.05</v>
      </c>
      <c r="G9478" s="24" t="s">
        <v>237</v>
      </c>
      <c r="H9478" s="1"/>
      <c r="I9478" s="1"/>
      <c r="AA9478" s="7"/>
      <c r="AB9478" s="7"/>
      <c r="AD9478" s="1"/>
      <c r="AE9478" s="1"/>
      <c r="AG9478" s="7"/>
      <c r="AH9478" s="7"/>
      <c r="AI9478" s="7"/>
      <c r="IU9478" s="11"/>
      <c r="IV9478" s="11"/>
      <c r="IW9478" s="11"/>
      <c r="AMI9478" s="12"/>
      <c r="AMJ9478" s="12"/>
      <c r="AMK9478" s="12"/>
    </row>
    <row r="9479" spans="1:1025">
      <c r="A9479" s="23">
        <v>2</v>
      </c>
      <c r="B9479" s="23">
        <v>2008</v>
      </c>
      <c r="C9479" s="24">
        <v>1.256E-2</v>
      </c>
      <c r="D9479" s="24">
        <v>-51.945390000000003</v>
      </c>
      <c r="E9479" s="24">
        <v>25</v>
      </c>
      <c r="F9479" s="27">
        <v>0.16</v>
      </c>
      <c r="G9479" s="24" t="s">
        <v>237</v>
      </c>
      <c r="H9479" s="1"/>
      <c r="I9479" s="1"/>
      <c r="AA9479" s="7"/>
      <c r="AB9479" s="7"/>
      <c r="AD9479" s="1"/>
      <c r="AE9479" s="1"/>
      <c r="AG9479" s="7"/>
      <c r="AH9479" s="7"/>
      <c r="AI9479" s="7"/>
      <c r="IU9479" s="11"/>
      <c r="IV9479" s="11"/>
      <c r="IW9479" s="11"/>
      <c r="AMI9479" s="12"/>
      <c r="AMJ9479" s="12"/>
      <c r="AMK9479" s="12"/>
    </row>
    <row r="9480" spans="1:1025">
      <c r="A9480" s="23">
        <v>2</v>
      </c>
      <c r="B9480" s="23">
        <v>2008</v>
      </c>
      <c r="C9480" s="24">
        <v>1.256E-2</v>
      </c>
      <c r="D9480" s="24">
        <v>-51.945390000000003</v>
      </c>
      <c r="E9480" s="24">
        <v>7</v>
      </c>
      <c r="F9480" s="27">
        <v>0.2</v>
      </c>
      <c r="G9480" s="24" t="s">
        <v>237</v>
      </c>
      <c r="H9480" s="1"/>
      <c r="I9480" s="1"/>
      <c r="AA9480" s="7"/>
      <c r="AB9480" s="7"/>
      <c r="AD9480" s="1"/>
      <c r="AE9480" s="1"/>
      <c r="AG9480" s="7"/>
      <c r="AH9480" s="7"/>
      <c r="AI9480" s="7"/>
      <c r="IU9480" s="11"/>
      <c r="IV9480" s="11"/>
      <c r="IW9480" s="11"/>
      <c r="AMI9480" s="12"/>
      <c r="AMJ9480" s="12"/>
      <c r="AMK9480" s="12"/>
    </row>
    <row r="9481" spans="1:1025">
      <c r="A9481" s="23">
        <v>2</v>
      </c>
      <c r="B9481" s="23">
        <v>2008</v>
      </c>
      <c r="C9481" s="24">
        <v>2.8830000000000001E-2</v>
      </c>
      <c r="D9481" s="24">
        <v>-52.996830000000003</v>
      </c>
      <c r="E9481" s="24">
        <v>2351</v>
      </c>
      <c r="F9481" s="27">
        <v>1.07</v>
      </c>
      <c r="G9481" s="24" t="s">
        <v>237</v>
      </c>
      <c r="H9481" s="1"/>
      <c r="I9481" s="1"/>
      <c r="AA9481" s="7"/>
      <c r="AB9481" s="7"/>
      <c r="AD9481" s="1"/>
      <c r="AE9481" s="1"/>
      <c r="AG9481" s="7"/>
      <c r="AH9481" s="7"/>
      <c r="AI9481" s="7"/>
      <c r="IU9481" s="11"/>
      <c r="IV9481" s="11"/>
      <c r="IW9481" s="11"/>
      <c r="AMI9481" s="12"/>
      <c r="AMJ9481" s="12"/>
      <c r="AMK9481" s="12"/>
    </row>
    <row r="9482" spans="1:1025">
      <c r="A9482" s="23">
        <v>2</v>
      </c>
      <c r="B9482" s="23">
        <v>2008</v>
      </c>
      <c r="C9482" s="24">
        <v>2.8830000000000001E-2</v>
      </c>
      <c r="D9482" s="24">
        <v>-52.996830000000003</v>
      </c>
      <c r="E9482" s="24">
        <v>2249</v>
      </c>
      <c r="F9482" s="27">
        <v>0.8</v>
      </c>
      <c r="G9482" s="24" t="s">
        <v>237</v>
      </c>
      <c r="H9482" s="1"/>
      <c r="I9482" s="1"/>
      <c r="AA9482" s="7"/>
      <c r="AB9482" s="7"/>
      <c r="AD9482" s="1"/>
      <c r="AE9482" s="1"/>
      <c r="AG9482" s="7"/>
      <c r="AH9482" s="7"/>
      <c r="AI9482" s="7"/>
      <c r="IU9482" s="11"/>
      <c r="IV9482" s="11"/>
      <c r="IW9482" s="11"/>
      <c r="AMI9482" s="12"/>
      <c r="AMJ9482" s="12"/>
      <c r="AMK9482" s="12"/>
    </row>
    <row r="9483" spans="1:1025">
      <c r="A9483" s="23">
        <v>2</v>
      </c>
      <c r="B9483" s="23">
        <v>2008</v>
      </c>
      <c r="C9483" s="24">
        <v>2.8830000000000001E-2</v>
      </c>
      <c r="D9483" s="24">
        <v>-52.996830000000003</v>
      </c>
      <c r="E9483" s="24">
        <v>1997</v>
      </c>
      <c r="F9483" s="27">
        <v>1.07</v>
      </c>
      <c r="G9483" s="24" t="s">
        <v>237</v>
      </c>
      <c r="H9483" s="1"/>
      <c r="I9483" s="1"/>
      <c r="AA9483" s="7"/>
      <c r="AB9483" s="7"/>
      <c r="AD9483" s="1"/>
      <c r="AE9483" s="1"/>
      <c r="AG9483" s="7"/>
      <c r="AH9483" s="7"/>
      <c r="AI9483" s="7"/>
      <c r="IU9483" s="11"/>
      <c r="IV9483" s="11"/>
      <c r="IW9483" s="11"/>
      <c r="AMI9483" s="12"/>
      <c r="AMJ9483" s="12"/>
      <c r="AMK9483" s="12"/>
    </row>
    <row r="9484" spans="1:1025">
      <c r="A9484" s="23">
        <v>2</v>
      </c>
      <c r="B9484" s="23">
        <v>2008</v>
      </c>
      <c r="C9484" s="24">
        <v>2.8830000000000001E-2</v>
      </c>
      <c r="D9484" s="24">
        <v>-52.996830000000003</v>
      </c>
      <c r="E9484" s="24">
        <v>1749</v>
      </c>
      <c r="F9484" s="27">
        <v>0.85</v>
      </c>
      <c r="G9484" s="24" t="s">
        <v>237</v>
      </c>
      <c r="H9484" s="1"/>
      <c r="I9484" s="1"/>
      <c r="AA9484" s="7"/>
      <c r="AB9484" s="7"/>
      <c r="AD9484" s="1"/>
      <c r="AE9484" s="1"/>
      <c r="AG9484" s="7"/>
      <c r="AH9484" s="7"/>
      <c r="AI9484" s="7"/>
      <c r="IU9484" s="11"/>
      <c r="IV9484" s="11"/>
      <c r="IW9484" s="11"/>
      <c r="AMI9484" s="12"/>
      <c r="AMJ9484" s="12"/>
      <c r="AMK9484" s="12"/>
    </row>
    <row r="9485" spans="1:1025">
      <c r="A9485" s="23">
        <v>2</v>
      </c>
      <c r="B9485" s="23">
        <v>2008</v>
      </c>
      <c r="C9485" s="24">
        <v>2.8830000000000001E-2</v>
      </c>
      <c r="D9485" s="24">
        <v>-52.996830000000003</v>
      </c>
      <c r="E9485" s="24">
        <v>1501</v>
      </c>
      <c r="F9485" s="27">
        <v>1.33</v>
      </c>
      <c r="G9485" s="24" t="s">
        <v>237</v>
      </c>
      <c r="H9485" s="1"/>
      <c r="I9485" s="1"/>
      <c r="AA9485" s="7"/>
      <c r="AB9485" s="7"/>
      <c r="AD9485" s="1"/>
      <c r="AE9485" s="1"/>
      <c r="AG9485" s="7"/>
      <c r="AH9485" s="7"/>
      <c r="AI9485" s="7"/>
      <c r="IU9485" s="11"/>
      <c r="IV9485" s="11"/>
      <c r="IW9485" s="11"/>
      <c r="AMI9485" s="12"/>
      <c r="AMJ9485" s="12"/>
      <c r="AMK9485" s="12"/>
    </row>
    <row r="9486" spans="1:1025">
      <c r="A9486" s="23">
        <v>2</v>
      </c>
      <c r="B9486" s="23">
        <v>2008</v>
      </c>
      <c r="C9486" s="24">
        <v>2.8830000000000001E-2</v>
      </c>
      <c r="D9486" s="24">
        <v>-52.996830000000003</v>
      </c>
      <c r="E9486" s="24">
        <v>1250</v>
      </c>
      <c r="F9486" s="27">
        <v>0.74</v>
      </c>
      <c r="G9486" s="24" t="s">
        <v>237</v>
      </c>
      <c r="H9486" s="1"/>
      <c r="I9486" s="1"/>
      <c r="AA9486" s="7"/>
      <c r="AB9486" s="7"/>
      <c r="AD9486" s="1"/>
      <c r="AE9486" s="1"/>
      <c r="AG9486" s="7"/>
      <c r="AH9486" s="7"/>
      <c r="AI9486" s="7"/>
      <c r="IU9486" s="11"/>
      <c r="IV9486" s="11"/>
      <c r="IW9486" s="11"/>
      <c r="AMI9486" s="12"/>
      <c r="AMJ9486" s="12"/>
      <c r="AMK9486" s="12"/>
    </row>
    <row r="9487" spans="1:1025">
      <c r="A9487" s="23">
        <v>2</v>
      </c>
      <c r="B9487" s="23">
        <v>2008</v>
      </c>
      <c r="C9487" s="24">
        <v>2.8830000000000001E-2</v>
      </c>
      <c r="D9487" s="24">
        <v>-52.996830000000003</v>
      </c>
      <c r="E9487" s="24">
        <v>999</v>
      </c>
      <c r="F9487" s="27">
        <v>0.49</v>
      </c>
      <c r="G9487" s="24" t="s">
        <v>237</v>
      </c>
      <c r="H9487" s="1"/>
      <c r="I9487" s="1"/>
      <c r="AA9487" s="7"/>
      <c r="AB9487" s="7"/>
      <c r="AD9487" s="1"/>
      <c r="AE9487" s="1"/>
      <c r="AG9487" s="7"/>
      <c r="AH9487" s="7"/>
      <c r="AI9487" s="7"/>
      <c r="IU9487" s="11"/>
      <c r="IV9487" s="11"/>
      <c r="IW9487" s="11"/>
      <c r="AMI9487" s="12"/>
      <c r="AMJ9487" s="12"/>
      <c r="AMK9487" s="12"/>
    </row>
    <row r="9488" spans="1:1025">
      <c r="A9488" s="23">
        <v>2</v>
      </c>
      <c r="B9488" s="23">
        <v>2008</v>
      </c>
      <c r="C9488" s="24">
        <v>2.8830000000000001E-2</v>
      </c>
      <c r="D9488" s="24">
        <v>-52.996830000000003</v>
      </c>
      <c r="E9488" s="24">
        <v>749</v>
      </c>
      <c r="F9488" s="27">
        <v>0.4</v>
      </c>
      <c r="G9488" s="24" t="s">
        <v>237</v>
      </c>
      <c r="H9488" s="1"/>
      <c r="I9488" s="1"/>
      <c r="AA9488" s="7"/>
      <c r="AB9488" s="7"/>
      <c r="AD9488" s="1"/>
      <c r="AE9488" s="1"/>
      <c r="AG9488" s="7"/>
      <c r="AH9488" s="7"/>
      <c r="AI9488" s="7"/>
      <c r="IU9488" s="11"/>
      <c r="IV9488" s="11"/>
      <c r="IW9488" s="11"/>
      <c r="AMI9488" s="12"/>
      <c r="AMJ9488" s="12"/>
      <c r="AMK9488" s="12"/>
    </row>
    <row r="9489" spans="1:1025">
      <c r="A9489" s="23">
        <v>2</v>
      </c>
      <c r="B9489" s="23">
        <v>2008</v>
      </c>
      <c r="C9489" s="24">
        <v>2.8830000000000001E-2</v>
      </c>
      <c r="D9489" s="24">
        <v>-52.996830000000003</v>
      </c>
      <c r="E9489" s="24">
        <v>499</v>
      </c>
      <c r="F9489" s="27">
        <v>0.41</v>
      </c>
      <c r="G9489" s="24" t="s">
        <v>237</v>
      </c>
      <c r="H9489" s="1"/>
      <c r="I9489" s="1"/>
      <c r="AA9489" s="7"/>
      <c r="AB9489" s="7"/>
      <c r="AD9489" s="1"/>
      <c r="AE9489" s="1"/>
      <c r="AG9489" s="7"/>
      <c r="AH9489" s="7"/>
      <c r="AI9489" s="7"/>
      <c r="IU9489" s="11"/>
      <c r="IV9489" s="11"/>
      <c r="IW9489" s="11"/>
      <c r="AMI9489" s="12"/>
      <c r="AMJ9489" s="12"/>
      <c r="AMK9489" s="12"/>
    </row>
    <row r="9490" spans="1:1025">
      <c r="A9490" s="23">
        <v>2</v>
      </c>
      <c r="B9490" s="23">
        <v>2008</v>
      </c>
      <c r="C9490" s="24">
        <v>2.8830000000000001E-2</v>
      </c>
      <c r="D9490" s="24">
        <v>-52.996830000000003</v>
      </c>
      <c r="E9490" s="24">
        <v>401</v>
      </c>
      <c r="F9490" s="27">
        <v>0.49</v>
      </c>
      <c r="G9490" s="24" t="s">
        <v>237</v>
      </c>
      <c r="H9490" s="1"/>
      <c r="I9490" s="1"/>
      <c r="AA9490" s="7"/>
      <c r="AB9490" s="7"/>
      <c r="AD9490" s="1"/>
      <c r="AE9490" s="1"/>
      <c r="AG9490" s="7"/>
      <c r="AH9490" s="7"/>
      <c r="AI9490" s="7"/>
      <c r="IU9490" s="11"/>
      <c r="IV9490" s="11"/>
      <c r="IW9490" s="11"/>
      <c r="AMI9490" s="12"/>
      <c r="AMJ9490" s="12"/>
      <c r="AMK9490" s="12"/>
    </row>
    <row r="9491" spans="1:1025">
      <c r="A9491" s="23">
        <v>2</v>
      </c>
      <c r="B9491" s="23">
        <v>2008</v>
      </c>
      <c r="C9491" s="24">
        <v>2.8830000000000001E-2</v>
      </c>
      <c r="D9491" s="24">
        <v>-52.996830000000003</v>
      </c>
      <c r="E9491" s="24">
        <v>300</v>
      </c>
      <c r="F9491" s="27">
        <v>0.44</v>
      </c>
      <c r="G9491" s="24" t="s">
        <v>237</v>
      </c>
      <c r="H9491" s="1"/>
      <c r="I9491" s="1"/>
      <c r="AA9491" s="7"/>
      <c r="AB9491" s="7"/>
      <c r="AD9491" s="1"/>
      <c r="AE9491" s="1"/>
      <c r="AG9491" s="7"/>
      <c r="AH9491" s="7"/>
      <c r="AI9491" s="7"/>
      <c r="IU9491" s="11"/>
      <c r="IV9491" s="11"/>
      <c r="IW9491" s="11"/>
      <c r="AMI9491" s="12"/>
      <c r="AMJ9491" s="12"/>
      <c r="AMK9491" s="12"/>
    </row>
    <row r="9492" spans="1:1025">
      <c r="A9492" s="23">
        <v>2</v>
      </c>
      <c r="B9492" s="23">
        <v>2008</v>
      </c>
      <c r="C9492" s="24">
        <v>2.8830000000000001E-2</v>
      </c>
      <c r="D9492" s="24">
        <v>-52.996830000000003</v>
      </c>
      <c r="E9492" s="24">
        <v>200</v>
      </c>
      <c r="F9492" s="27">
        <v>0.32</v>
      </c>
      <c r="G9492" s="24" t="s">
        <v>237</v>
      </c>
      <c r="H9492" s="1"/>
      <c r="I9492" s="1"/>
      <c r="AA9492" s="7"/>
      <c r="AB9492" s="7"/>
      <c r="AD9492" s="1"/>
      <c r="AE9492" s="1"/>
      <c r="AG9492" s="7"/>
      <c r="AH9492" s="7"/>
      <c r="AI9492" s="7"/>
      <c r="IU9492" s="11"/>
      <c r="IV9492" s="11"/>
      <c r="IW9492" s="11"/>
      <c r="AMI9492" s="12"/>
      <c r="AMJ9492" s="12"/>
      <c r="AMK9492" s="12"/>
    </row>
    <row r="9493" spans="1:1025">
      <c r="A9493" s="23">
        <v>2</v>
      </c>
      <c r="B9493" s="23">
        <v>2008</v>
      </c>
      <c r="C9493" s="24">
        <v>2.8830000000000001E-2</v>
      </c>
      <c r="D9493" s="24">
        <v>-52.996830000000003</v>
      </c>
      <c r="E9493" s="24">
        <v>150</v>
      </c>
      <c r="F9493" s="27">
        <v>0.05</v>
      </c>
      <c r="G9493" s="24" t="s">
        <v>237</v>
      </c>
      <c r="H9493" s="1"/>
      <c r="I9493" s="1"/>
      <c r="AA9493" s="7"/>
      <c r="AB9493" s="7"/>
      <c r="AD9493" s="1"/>
      <c r="AE9493" s="1"/>
      <c r="AG9493" s="7"/>
      <c r="AH9493" s="7"/>
      <c r="AI9493" s="7"/>
      <c r="IU9493" s="11"/>
      <c r="IV9493" s="11"/>
      <c r="IW9493" s="11"/>
      <c r="AMI9493" s="12"/>
      <c r="AMJ9493" s="12"/>
      <c r="AMK9493" s="12"/>
    </row>
    <row r="9494" spans="1:1025">
      <c r="A9494" s="23">
        <v>2</v>
      </c>
      <c r="B9494" s="23">
        <v>2008</v>
      </c>
      <c r="C9494" s="24">
        <v>2.8830000000000001E-2</v>
      </c>
      <c r="D9494" s="24">
        <v>-52.996830000000003</v>
      </c>
      <c r="E9494" s="24">
        <v>100</v>
      </c>
      <c r="F9494" s="27">
        <v>0.15</v>
      </c>
      <c r="G9494" s="24" t="s">
        <v>237</v>
      </c>
      <c r="H9494" s="1"/>
      <c r="I9494" s="1"/>
      <c r="AA9494" s="7"/>
      <c r="AB9494" s="7"/>
      <c r="AD9494" s="1"/>
      <c r="AE9494" s="1"/>
      <c r="AG9494" s="7"/>
      <c r="AH9494" s="7"/>
      <c r="AI9494" s="7"/>
      <c r="IU9494" s="11"/>
      <c r="IV9494" s="11"/>
      <c r="IW9494" s="11"/>
      <c r="AMI9494" s="12"/>
      <c r="AMJ9494" s="12"/>
      <c r="AMK9494" s="12"/>
    </row>
    <row r="9495" spans="1:1025">
      <c r="A9495" s="23">
        <v>2</v>
      </c>
      <c r="B9495" s="23">
        <v>2008</v>
      </c>
      <c r="C9495" s="24">
        <v>2.8830000000000001E-2</v>
      </c>
      <c r="D9495" s="24">
        <v>-52.996830000000003</v>
      </c>
      <c r="E9495" s="24">
        <v>74</v>
      </c>
      <c r="F9495" s="27">
        <v>0.25</v>
      </c>
      <c r="G9495" s="24" t="s">
        <v>237</v>
      </c>
      <c r="H9495" s="1"/>
      <c r="I9495" s="1"/>
      <c r="AA9495" s="7"/>
      <c r="AB9495" s="7"/>
      <c r="AD9495" s="1"/>
      <c r="AE9495" s="1"/>
      <c r="AG9495" s="7"/>
      <c r="AH9495" s="7"/>
      <c r="AI9495" s="7"/>
      <c r="IU9495" s="11"/>
      <c r="IV9495" s="11"/>
      <c r="IW9495" s="11"/>
      <c r="AMI9495" s="12"/>
      <c r="AMJ9495" s="12"/>
      <c r="AMK9495" s="12"/>
    </row>
    <row r="9496" spans="1:1025">
      <c r="A9496" s="23">
        <v>2</v>
      </c>
      <c r="B9496" s="23">
        <v>2008</v>
      </c>
      <c r="C9496" s="24">
        <v>2.8830000000000001E-2</v>
      </c>
      <c r="D9496" s="24">
        <v>-52.996830000000003</v>
      </c>
      <c r="E9496" s="24">
        <v>10</v>
      </c>
      <c r="F9496" s="27">
        <v>0.15</v>
      </c>
      <c r="G9496" s="24" t="s">
        <v>237</v>
      </c>
      <c r="H9496" s="1"/>
      <c r="I9496" s="1"/>
      <c r="AA9496" s="7"/>
      <c r="AB9496" s="7"/>
      <c r="AD9496" s="1"/>
      <c r="AE9496" s="1"/>
      <c r="AG9496" s="7"/>
      <c r="AH9496" s="7"/>
      <c r="AI9496" s="7"/>
      <c r="IU9496" s="11"/>
      <c r="IV9496" s="11"/>
      <c r="IW9496" s="11"/>
      <c r="AMI9496" s="12"/>
      <c r="AMJ9496" s="12"/>
      <c r="AMK9496" s="12"/>
    </row>
    <row r="9497" spans="1:1025">
      <c r="A9497" s="23">
        <v>2</v>
      </c>
      <c r="B9497" s="23">
        <v>2008</v>
      </c>
      <c r="C9497" s="24">
        <v>-1.1E-4</v>
      </c>
      <c r="D9497" s="24">
        <v>-54.000169999999997</v>
      </c>
      <c r="E9497" s="24">
        <v>2398</v>
      </c>
      <c r="F9497" s="27">
        <v>1.92</v>
      </c>
      <c r="G9497" s="24" t="s">
        <v>237</v>
      </c>
      <c r="H9497" s="1"/>
      <c r="I9497" s="1"/>
      <c r="AA9497" s="7"/>
      <c r="AB9497" s="7"/>
      <c r="AD9497" s="1"/>
      <c r="AE9497" s="1"/>
      <c r="AG9497" s="7"/>
      <c r="AH9497" s="7"/>
      <c r="AI9497" s="7"/>
      <c r="IU9497" s="11"/>
      <c r="IV9497" s="11"/>
      <c r="IW9497" s="11"/>
      <c r="AMI9497" s="12"/>
      <c r="AMJ9497" s="12"/>
      <c r="AMK9497" s="12"/>
    </row>
    <row r="9498" spans="1:1025">
      <c r="A9498" s="23">
        <v>2</v>
      </c>
      <c r="B9498" s="23">
        <v>2008</v>
      </c>
      <c r="C9498" s="24">
        <v>-1.1E-4</v>
      </c>
      <c r="D9498" s="24">
        <v>-54.000169999999997</v>
      </c>
      <c r="E9498" s="24">
        <v>2248</v>
      </c>
      <c r="F9498" s="27">
        <v>1.63</v>
      </c>
      <c r="G9498" s="24" t="s">
        <v>237</v>
      </c>
      <c r="H9498" s="1"/>
      <c r="I9498" s="1"/>
      <c r="AA9498" s="7"/>
      <c r="AB9498" s="7"/>
      <c r="AD9498" s="1"/>
      <c r="AE9498" s="1"/>
      <c r="AG9498" s="7"/>
      <c r="AH9498" s="7"/>
      <c r="AI9498" s="7"/>
      <c r="IU9498" s="11"/>
      <c r="IV9498" s="11"/>
      <c r="IW9498" s="11"/>
      <c r="AMI9498" s="12"/>
      <c r="AMJ9498" s="12"/>
      <c r="AMK9498" s="12"/>
    </row>
    <row r="9499" spans="1:1025">
      <c r="A9499" s="23">
        <v>2</v>
      </c>
      <c r="B9499" s="23">
        <v>2008</v>
      </c>
      <c r="C9499" s="24">
        <v>-1.1E-4</v>
      </c>
      <c r="D9499" s="24">
        <v>-54.000169999999997</v>
      </c>
      <c r="E9499" s="24">
        <v>2000</v>
      </c>
      <c r="F9499" s="27">
        <v>1.55</v>
      </c>
      <c r="G9499" s="24" t="s">
        <v>237</v>
      </c>
      <c r="H9499" s="1"/>
      <c r="I9499" s="1"/>
      <c r="AA9499" s="7"/>
      <c r="AB9499" s="7"/>
      <c r="AD9499" s="1"/>
      <c r="AE9499" s="1"/>
      <c r="AG9499" s="7"/>
      <c r="AH9499" s="7"/>
      <c r="AI9499" s="7"/>
      <c r="IU9499" s="11"/>
      <c r="IV9499" s="11"/>
      <c r="IW9499" s="11"/>
      <c r="AMI9499" s="12"/>
      <c r="AMJ9499" s="12"/>
      <c r="AMK9499" s="12"/>
    </row>
    <row r="9500" spans="1:1025">
      <c r="A9500" s="23">
        <v>2</v>
      </c>
      <c r="B9500" s="23">
        <v>2008</v>
      </c>
      <c r="C9500" s="24">
        <v>-1.1E-4</v>
      </c>
      <c r="D9500" s="24">
        <v>-54.000169999999997</v>
      </c>
      <c r="E9500" s="24">
        <v>1749</v>
      </c>
      <c r="F9500" s="27">
        <v>2.21</v>
      </c>
      <c r="G9500" s="24" t="s">
        <v>237</v>
      </c>
      <c r="H9500" s="1"/>
      <c r="I9500" s="1"/>
      <c r="AA9500" s="7"/>
      <c r="AB9500" s="7"/>
      <c r="AD9500" s="1"/>
      <c r="AE9500" s="1"/>
      <c r="AG9500" s="7"/>
      <c r="AH9500" s="7"/>
      <c r="AI9500" s="7"/>
      <c r="IU9500" s="11"/>
      <c r="IV9500" s="11"/>
      <c r="IW9500" s="11"/>
      <c r="AMI9500" s="12"/>
      <c r="AMJ9500" s="12"/>
      <c r="AMK9500" s="12"/>
    </row>
    <row r="9501" spans="1:1025">
      <c r="A9501" s="23">
        <v>2</v>
      </c>
      <c r="B9501" s="23">
        <v>2008</v>
      </c>
      <c r="C9501" s="24">
        <v>-1.1E-4</v>
      </c>
      <c r="D9501" s="24">
        <v>-54.000169999999997</v>
      </c>
      <c r="E9501" s="24">
        <v>1499</v>
      </c>
      <c r="F9501" s="27">
        <v>1.2</v>
      </c>
      <c r="G9501" s="24" t="s">
        <v>237</v>
      </c>
      <c r="H9501" s="1"/>
      <c r="I9501" s="1"/>
      <c r="AA9501" s="7"/>
      <c r="AB9501" s="7"/>
      <c r="AD9501" s="1"/>
      <c r="AE9501" s="1"/>
      <c r="AG9501" s="7"/>
      <c r="AH9501" s="7"/>
      <c r="AI9501" s="7"/>
      <c r="IU9501" s="11"/>
      <c r="IV9501" s="11"/>
      <c r="IW9501" s="11"/>
      <c r="AMI9501" s="12"/>
      <c r="AMJ9501" s="12"/>
      <c r="AMK9501" s="12"/>
    </row>
    <row r="9502" spans="1:1025">
      <c r="A9502" s="23">
        <v>2</v>
      </c>
      <c r="B9502" s="23">
        <v>2008</v>
      </c>
      <c r="C9502" s="24">
        <v>-1.1E-4</v>
      </c>
      <c r="D9502" s="24">
        <v>-54.000169999999997</v>
      </c>
      <c r="E9502" s="24">
        <v>1249</v>
      </c>
      <c r="F9502" s="27">
        <v>0.39</v>
      </c>
      <c r="G9502" s="24" t="s">
        <v>237</v>
      </c>
      <c r="H9502" s="1"/>
      <c r="I9502" s="1"/>
      <c r="AA9502" s="7"/>
      <c r="AB9502" s="7"/>
      <c r="AD9502" s="1"/>
      <c r="AE9502" s="1"/>
      <c r="AG9502" s="7"/>
      <c r="AH9502" s="7"/>
      <c r="AI9502" s="7"/>
      <c r="IU9502" s="11"/>
      <c r="IV9502" s="11"/>
      <c r="IW9502" s="11"/>
      <c r="AMI9502" s="12"/>
      <c r="AMJ9502" s="12"/>
      <c r="AMK9502" s="12"/>
    </row>
    <row r="9503" spans="1:1025">
      <c r="A9503" s="23">
        <v>2</v>
      </c>
      <c r="B9503" s="23">
        <v>2008</v>
      </c>
      <c r="C9503" s="24">
        <v>-1.1E-4</v>
      </c>
      <c r="D9503" s="24">
        <v>-54.000169999999997</v>
      </c>
      <c r="E9503" s="24">
        <v>999</v>
      </c>
      <c r="F9503" s="27">
        <v>0.68</v>
      </c>
      <c r="G9503" s="24" t="s">
        <v>237</v>
      </c>
      <c r="H9503" s="1"/>
      <c r="I9503" s="1"/>
      <c r="AA9503" s="7"/>
      <c r="AB9503" s="7"/>
      <c r="AD9503" s="1"/>
      <c r="AE9503" s="1"/>
      <c r="AG9503" s="7"/>
      <c r="AH9503" s="7"/>
      <c r="AI9503" s="7"/>
      <c r="IU9503" s="11"/>
      <c r="IV9503" s="11"/>
      <c r="IW9503" s="11"/>
      <c r="AMI9503" s="12"/>
      <c r="AMJ9503" s="12"/>
      <c r="AMK9503" s="12"/>
    </row>
    <row r="9504" spans="1:1025">
      <c r="A9504" s="23">
        <v>2</v>
      </c>
      <c r="B9504" s="23">
        <v>2008</v>
      </c>
      <c r="C9504" s="24">
        <v>-1.1E-4</v>
      </c>
      <c r="D9504" s="24">
        <v>-54.000169999999997</v>
      </c>
      <c r="E9504" s="24">
        <v>750</v>
      </c>
      <c r="F9504" s="27">
        <v>0.36</v>
      </c>
      <c r="G9504" s="24" t="s">
        <v>237</v>
      </c>
      <c r="H9504" s="1"/>
      <c r="I9504" s="1"/>
      <c r="AA9504" s="7"/>
      <c r="AB9504" s="7"/>
      <c r="AD9504" s="1"/>
      <c r="AE9504" s="1"/>
      <c r="AG9504" s="7"/>
      <c r="AH9504" s="7"/>
      <c r="AI9504" s="7"/>
      <c r="IU9504" s="11"/>
      <c r="IV9504" s="11"/>
      <c r="IW9504" s="11"/>
      <c r="AMI9504" s="12"/>
      <c r="AMJ9504" s="12"/>
      <c r="AMK9504" s="12"/>
    </row>
    <row r="9505" spans="1:1025">
      <c r="A9505" s="23">
        <v>2</v>
      </c>
      <c r="B9505" s="23">
        <v>2008</v>
      </c>
      <c r="C9505" s="24">
        <v>-1.1E-4</v>
      </c>
      <c r="D9505" s="24">
        <v>-54.000169999999997</v>
      </c>
      <c r="E9505" s="24">
        <v>649</v>
      </c>
      <c r="F9505" s="27">
        <v>0.53</v>
      </c>
      <c r="G9505" s="24" t="s">
        <v>237</v>
      </c>
      <c r="H9505" s="1"/>
      <c r="I9505" s="1"/>
      <c r="AA9505" s="7"/>
      <c r="AB9505" s="7"/>
      <c r="AD9505" s="1"/>
      <c r="AE9505" s="1"/>
      <c r="AG9505" s="7"/>
      <c r="AH9505" s="7"/>
      <c r="AI9505" s="7"/>
      <c r="IU9505" s="11"/>
      <c r="IV9505" s="11"/>
      <c r="IW9505" s="11"/>
      <c r="AMI9505" s="12"/>
      <c r="AMJ9505" s="12"/>
      <c r="AMK9505" s="12"/>
    </row>
    <row r="9506" spans="1:1025">
      <c r="A9506" s="23">
        <v>2</v>
      </c>
      <c r="B9506" s="23">
        <v>2008</v>
      </c>
      <c r="C9506" s="24">
        <v>-1.1E-4</v>
      </c>
      <c r="D9506" s="24">
        <v>-54.000169999999997</v>
      </c>
      <c r="E9506" s="24">
        <v>600</v>
      </c>
      <c r="F9506" s="27">
        <v>0.39</v>
      </c>
      <c r="G9506" s="24" t="s">
        <v>237</v>
      </c>
      <c r="H9506" s="1"/>
      <c r="I9506" s="1"/>
      <c r="AA9506" s="7"/>
      <c r="AB9506" s="7"/>
      <c r="AD9506" s="1"/>
      <c r="AE9506" s="1"/>
      <c r="AG9506" s="7"/>
      <c r="AH9506" s="7"/>
      <c r="AI9506" s="7"/>
      <c r="IU9506" s="11"/>
      <c r="IV9506" s="11"/>
      <c r="IW9506" s="11"/>
      <c r="AMI9506" s="12"/>
      <c r="AMJ9506" s="12"/>
      <c r="AMK9506" s="12"/>
    </row>
    <row r="9507" spans="1:1025">
      <c r="A9507" s="23">
        <v>2</v>
      </c>
      <c r="B9507" s="23">
        <v>2008</v>
      </c>
      <c r="C9507" s="24">
        <v>-1.1E-4</v>
      </c>
      <c r="D9507" s="24">
        <v>-54.000169999999997</v>
      </c>
      <c r="E9507" s="24">
        <v>552</v>
      </c>
      <c r="F9507" s="27">
        <v>0.44</v>
      </c>
      <c r="G9507" s="24" t="s">
        <v>237</v>
      </c>
      <c r="H9507" s="1"/>
      <c r="I9507" s="1"/>
      <c r="AA9507" s="7"/>
      <c r="AB9507" s="7"/>
      <c r="AD9507" s="1"/>
      <c r="AE9507" s="1"/>
      <c r="AG9507" s="7"/>
      <c r="AH9507" s="7"/>
      <c r="AI9507" s="7"/>
      <c r="IU9507" s="11"/>
      <c r="IV9507" s="11"/>
      <c r="IW9507" s="11"/>
      <c r="AMI9507" s="12"/>
      <c r="AMJ9507" s="12"/>
      <c r="AMK9507" s="12"/>
    </row>
    <row r="9508" spans="1:1025">
      <c r="A9508" s="23">
        <v>2</v>
      </c>
      <c r="B9508" s="23">
        <v>2008</v>
      </c>
      <c r="C9508" s="24">
        <v>-1.1E-4</v>
      </c>
      <c r="D9508" s="24">
        <v>-54.000169999999997</v>
      </c>
      <c r="E9508" s="24">
        <v>500</v>
      </c>
      <c r="F9508" s="27">
        <v>0.52</v>
      </c>
      <c r="G9508" s="24" t="s">
        <v>237</v>
      </c>
      <c r="H9508" s="1"/>
      <c r="I9508" s="1"/>
      <c r="AA9508" s="7"/>
      <c r="AB9508" s="7"/>
      <c r="AD9508" s="1"/>
      <c r="AE9508" s="1"/>
      <c r="AG9508" s="7"/>
      <c r="AH9508" s="7"/>
      <c r="AI9508" s="7"/>
      <c r="IU9508" s="11"/>
      <c r="IV9508" s="11"/>
      <c r="IW9508" s="11"/>
      <c r="AMI9508" s="12"/>
      <c r="AMJ9508" s="12"/>
      <c r="AMK9508" s="12"/>
    </row>
    <row r="9509" spans="1:1025">
      <c r="A9509" s="23">
        <v>2</v>
      </c>
      <c r="B9509" s="23">
        <v>2008</v>
      </c>
      <c r="C9509" s="24">
        <v>-1.1E-4</v>
      </c>
      <c r="D9509" s="24">
        <v>-54.000169999999997</v>
      </c>
      <c r="E9509" s="24">
        <v>450</v>
      </c>
      <c r="F9509" s="27">
        <v>0.4</v>
      </c>
      <c r="G9509" s="24" t="s">
        <v>237</v>
      </c>
      <c r="H9509" s="1"/>
      <c r="I9509" s="1"/>
      <c r="AA9509" s="7"/>
      <c r="AB9509" s="7"/>
      <c r="AD9509" s="1"/>
      <c r="AE9509" s="1"/>
      <c r="AG9509" s="7"/>
      <c r="AH9509" s="7"/>
      <c r="AI9509" s="7"/>
      <c r="IU9509" s="11"/>
      <c r="IV9509" s="11"/>
      <c r="IW9509" s="11"/>
      <c r="AMI9509" s="12"/>
      <c r="AMJ9509" s="12"/>
      <c r="AMK9509" s="12"/>
    </row>
    <row r="9510" spans="1:1025">
      <c r="A9510" s="23">
        <v>2</v>
      </c>
      <c r="B9510" s="23">
        <v>2008</v>
      </c>
      <c r="C9510" s="24">
        <v>-1.1E-4</v>
      </c>
      <c r="D9510" s="24">
        <v>-54.000169999999997</v>
      </c>
      <c r="E9510" s="24">
        <v>401</v>
      </c>
      <c r="F9510" s="27">
        <v>0.38</v>
      </c>
      <c r="G9510" s="24" t="s">
        <v>237</v>
      </c>
      <c r="H9510" s="1"/>
      <c r="I9510" s="1"/>
      <c r="AA9510" s="7"/>
      <c r="AB9510" s="7"/>
      <c r="AD9510" s="1"/>
      <c r="AE9510" s="1"/>
      <c r="AG9510" s="7"/>
      <c r="AH9510" s="7"/>
      <c r="AI9510" s="7"/>
      <c r="IU9510" s="11"/>
      <c r="IV9510" s="11"/>
      <c r="IW9510" s="11"/>
      <c r="AMI9510" s="12"/>
      <c r="AMJ9510" s="12"/>
      <c r="AMK9510" s="12"/>
    </row>
    <row r="9511" spans="1:1025">
      <c r="A9511" s="23">
        <v>2</v>
      </c>
      <c r="B9511" s="23">
        <v>2008</v>
      </c>
      <c r="C9511" s="24">
        <v>-1.1E-4</v>
      </c>
      <c r="D9511" s="24">
        <v>-54.000169999999997</v>
      </c>
      <c r="E9511" s="24">
        <v>350</v>
      </c>
      <c r="F9511" s="27">
        <v>0.47</v>
      </c>
      <c r="G9511" s="24" t="s">
        <v>237</v>
      </c>
      <c r="H9511" s="1"/>
      <c r="I9511" s="1"/>
      <c r="AA9511" s="7"/>
      <c r="AB9511" s="7"/>
      <c r="AD9511" s="1"/>
      <c r="AE9511" s="1"/>
      <c r="AG9511" s="7"/>
      <c r="AH9511" s="7"/>
      <c r="AI9511" s="7"/>
      <c r="IU9511" s="11"/>
      <c r="IV9511" s="11"/>
      <c r="IW9511" s="11"/>
      <c r="AMI9511" s="12"/>
      <c r="AMJ9511" s="12"/>
      <c r="AMK9511" s="12"/>
    </row>
    <row r="9512" spans="1:1025">
      <c r="A9512" s="23">
        <v>2</v>
      </c>
      <c r="B9512" s="23">
        <v>2008</v>
      </c>
      <c r="C9512" s="24">
        <v>-1.1E-4</v>
      </c>
      <c r="D9512" s="24">
        <v>-54.000169999999997</v>
      </c>
      <c r="E9512" s="24">
        <v>301</v>
      </c>
      <c r="F9512" s="27">
        <v>0.31</v>
      </c>
      <c r="G9512" s="24" t="s">
        <v>237</v>
      </c>
      <c r="H9512" s="1"/>
      <c r="I9512" s="1"/>
      <c r="AA9512" s="7"/>
      <c r="AB9512" s="7"/>
      <c r="AD9512" s="1"/>
      <c r="AE9512" s="1"/>
      <c r="AG9512" s="7"/>
      <c r="AH9512" s="7"/>
      <c r="AI9512" s="7"/>
      <c r="IU9512" s="11"/>
      <c r="IV9512" s="11"/>
      <c r="IW9512" s="11"/>
      <c r="AMI9512" s="12"/>
      <c r="AMJ9512" s="12"/>
      <c r="AMK9512" s="12"/>
    </row>
    <row r="9513" spans="1:1025">
      <c r="A9513" s="23">
        <v>2</v>
      </c>
      <c r="B9513" s="23">
        <v>2008</v>
      </c>
      <c r="C9513" s="24">
        <v>-1.1E-4</v>
      </c>
      <c r="D9513" s="24">
        <v>-54.000169999999997</v>
      </c>
      <c r="E9513" s="24">
        <v>301</v>
      </c>
      <c r="F9513" s="27">
        <v>0.36</v>
      </c>
      <c r="G9513" s="24" t="s">
        <v>237</v>
      </c>
      <c r="H9513" s="1"/>
      <c r="I9513" s="1"/>
      <c r="AA9513" s="7"/>
      <c r="AB9513" s="7"/>
      <c r="AD9513" s="1"/>
      <c r="AE9513" s="1"/>
      <c r="AG9513" s="7"/>
      <c r="AH9513" s="7"/>
      <c r="AI9513" s="7"/>
      <c r="IU9513" s="11"/>
      <c r="IV9513" s="11"/>
      <c r="IW9513" s="11"/>
      <c r="AMI9513" s="12"/>
      <c r="AMJ9513" s="12"/>
      <c r="AMK9513" s="12"/>
    </row>
    <row r="9514" spans="1:1025">
      <c r="A9514" s="23">
        <v>2</v>
      </c>
      <c r="B9514" s="23">
        <v>2008</v>
      </c>
      <c r="C9514" s="24">
        <v>-1.1E-4</v>
      </c>
      <c r="D9514" s="24">
        <v>-54.000169999999997</v>
      </c>
      <c r="E9514" s="24">
        <v>251</v>
      </c>
      <c r="F9514" s="27">
        <v>0.32</v>
      </c>
      <c r="G9514" s="24" t="s">
        <v>237</v>
      </c>
      <c r="H9514" s="1"/>
      <c r="I9514" s="1"/>
      <c r="AA9514" s="7"/>
      <c r="AB9514" s="7"/>
      <c r="AD9514" s="1"/>
      <c r="AE9514" s="1"/>
      <c r="AG9514" s="7"/>
      <c r="AH9514" s="7"/>
      <c r="AI9514" s="7"/>
      <c r="IU9514" s="11"/>
      <c r="IV9514" s="11"/>
      <c r="IW9514" s="11"/>
      <c r="AMI9514" s="12"/>
      <c r="AMJ9514" s="12"/>
      <c r="AMK9514" s="12"/>
    </row>
    <row r="9515" spans="1:1025">
      <c r="A9515" s="23">
        <v>2</v>
      </c>
      <c r="B9515" s="23">
        <v>2008</v>
      </c>
      <c r="C9515" s="24">
        <v>-1.1E-4</v>
      </c>
      <c r="D9515" s="24">
        <v>-54.000169999999997</v>
      </c>
      <c r="E9515" s="24">
        <v>152</v>
      </c>
      <c r="F9515" s="27">
        <v>0.77</v>
      </c>
      <c r="G9515" s="24" t="s">
        <v>237</v>
      </c>
      <c r="H9515" s="1"/>
      <c r="I9515" s="1"/>
      <c r="AA9515" s="7"/>
      <c r="AB9515" s="7"/>
      <c r="AD9515" s="1"/>
      <c r="AE9515" s="1"/>
      <c r="AG9515" s="7"/>
      <c r="AH9515" s="7"/>
      <c r="AI9515" s="7"/>
      <c r="IU9515" s="11"/>
      <c r="IV9515" s="11"/>
      <c r="IW9515" s="11"/>
      <c r="AMI9515" s="12"/>
      <c r="AMJ9515" s="12"/>
      <c r="AMK9515" s="12"/>
    </row>
    <row r="9516" spans="1:1025">
      <c r="A9516" s="23">
        <v>2</v>
      </c>
      <c r="B9516" s="23">
        <v>2008</v>
      </c>
      <c r="C9516" s="24">
        <v>-1.1E-4</v>
      </c>
      <c r="D9516" s="24">
        <v>-54.000169999999997</v>
      </c>
      <c r="E9516" s="24">
        <v>100</v>
      </c>
      <c r="F9516" s="27">
        <v>0.26</v>
      </c>
      <c r="G9516" s="24" t="s">
        <v>237</v>
      </c>
      <c r="H9516" s="1"/>
      <c r="I9516" s="1"/>
      <c r="AA9516" s="7"/>
      <c r="AB9516" s="7"/>
      <c r="AD9516" s="1"/>
      <c r="AE9516" s="1"/>
      <c r="AG9516" s="7"/>
      <c r="AH9516" s="7"/>
      <c r="AI9516" s="7"/>
      <c r="IU9516" s="11"/>
      <c r="IV9516" s="11"/>
      <c r="IW9516" s="11"/>
      <c r="AMI9516" s="12"/>
      <c r="AMJ9516" s="12"/>
      <c r="AMK9516" s="12"/>
    </row>
    <row r="9517" spans="1:1025">
      <c r="A9517" s="23">
        <v>2</v>
      </c>
      <c r="B9517" s="23">
        <v>2008</v>
      </c>
      <c r="C9517" s="24">
        <v>-1.1E-4</v>
      </c>
      <c r="D9517" s="24">
        <v>-54.000169999999997</v>
      </c>
      <c r="E9517" s="24">
        <v>76</v>
      </c>
      <c r="F9517" s="27">
        <v>0.27</v>
      </c>
      <c r="G9517" s="24" t="s">
        <v>237</v>
      </c>
      <c r="H9517" s="1"/>
      <c r="I9517" s="1"/>
      <c r="AA9517" s="7"/>
      <c r="AB9517" s="7"/>
      <c r="AD9517" s="1"/>
      <c r="AE9517" s="1"/>
      <c r="AG9517" s="7"/>
      <c r="AH9517" s="7"/>
      <c r="AI9517" s="7"/>
      <c r="IU9517" s="11"/>
      <c r="IV9517" s="11"/>
      <c r="IW9517" s="11"/>
      <c r="AMI9517" s="12"/>
      <c r="AMJ9517" s="12"/>
      <c r="AMK9517" s="12"/>
    </row>
    <row r="9518" spans="1:1025">
      <c r="A9518" s="23">
        <v>2</v>
      </c>
      <c r="B9518" s="23">
        <v>2008</v>
      </c>
      <c r="C9518" s="24">
        <v>-1.1E-4</v>
      </c>
      <c r="D9518" s="24">
        <v>-54.000169999999997</v>
      </c>
      <c r="E9518" s="24">
        <v>51</v>
      </c>
      <c r="F9518" s="27">
        <v>0.26</v>
      </c>
      <c r="G9518" s="24" t="s">
        <v>237</v>
      </c>
      <c r="H9518" s="1"/>
      <c r="I9518" s="1"/>
      <c r="AA9518" s="7"/>
      <c r="AB9518" s="7"/>
      <c r="AD9518" s="1"/>
      <c r="AE9518" s="1"/>
      <c r="AG9518" s="7"/>
      <c r="AH9518" s="7"/>
      <c r="AI9518" s="7"/>
      <c r="IU9518" s="11"/>
      <c r="IV9518" s="11"/>
      <c r="IW9518" s="11"/>
      <c r="AMI9518" s="12"/>
      <c r="AMJ9518" s="12"/>
      <c r="AMK9518" s="12"/>
    </row>
    <row r="9519" spans="1:1025">
      <c r="A9519" s="23">
        <v>2</v>
      </c>
      <c r="B9519" s="23">
        <v>2008</v>
      </c>
      <c r="C9519" s="24">
        <v>-1.1E-4</v>
      </c>
      <c r="D9519" s="24">
        <v>-54.000169999999997</v>
      </c>
      <c r="E9519" s="24">
        <v>25</v>
      </c>
      <c r="F9519" s="27">
        <v>0.14000000000000001</v>
      </c>
      <c r="G9519" s="24" t="s">
        <v>237</v>
      </c>
      <c r="H9519" s="1"/>
      <c r="I9519" s="1"/>
      <c r="AA9519" s="7"/>
      <c r="AB9519" s="7"/>
      <c r="AD9519" s="1"/>
      <c r="AE9519" s="1"/>
      <c r="AG9519" s="7"/>
      <c r="AH9519" s="7"/>
      <c r="AI9519" s="7"/>
      <c r="IU9519" s="11"/>
      <c r="IV9519" s="11"/>
      <c r="IW9519" s="11"/>
      <c r="AMI9519" s="12"/>
      <c r="AMJ9519" s="12"/>
      <c r="AMK9519" s="12"/>
    </row>
    <row r="9520" spans="1:1025">
      <c r="A9520" s="23">
        <v>2</v>
      </c>
      <c r="B9520" s="23">
        <v>2008</v>
      </c>
      <c r="C9520" s="24">
        <v>-1.1E-4</v>
      </c>
      <c r="D9520" s="24">
        <v>-54.000169999999997</v>
      </c>
      <c r="E9520" s="24">
        <v>8</v>
      </c>
      <c r="F9520" s="27">
        <v>0.52</v>
      </c>
      <c r="G9520" s="24" t="s">
        <v>237</v>
      </c>
      <c r="H9520" s="1"/>
      <c r="I9520" s="1"/>
      <c r="AA9520" s="7"/>
      <c r="AB9520" s="7"/>
      <c r="AD9520" s="1"/>
      <c r="AE9520" s="1"/>
      <c r="AG9520" s="7"/>
      <c r="AH9520" s="7"/>
      <c r="AI9520" s="7"/>
      <c r="IU9520" s="11"/>
      <c r="IV9520" s="11"/>
      <c r="IW9520" s="11"/>
      <c r="AMI9520" s="12"/>
      <c r="AMJ9520" s="12"/>
      <c r="AMK9520" s="12"/>
    </row>
    <row r="9521" spans="1:1025">
      <c r="A9521" s="23">
        <v>2</v>
      </c>
      <c r="B9521" s="23">
        <v>2008</v>
      </c>
      <c r="C9521" s="24">
        <v>1.1100000000000001E-3</v>
      </c>
      <c r="D9521" s="24">
        <v>-55.000889999999998</v>
      </c>
      <c r="E9521" s="24">
        <v>1598</v>
      </c>
      <c r="F9521" s="27">
        <v>0.83</v>
      </c>
      <c r="G9521" s="24" t="s">
        <v>237</v>
      </c>
      <c r="H9521" s="1"/>
      <c r="I9521" s="1"/>
      <c r="AA9521" s="7"/>
      <c r="AB9521" s="7"/>
      <c r="AD9521" s="1"/>
      <c r="AE9521" s="1"/>
      <c r="AG9521" s="7"/>
      <c r="AH9521" s="7"/>
      <c r="AI9521" s="7"/>
      <c r="IU9521" s="11"/>
      <c r="IV9521" s="11"/>
      <c r="IW9521" s="11"/>
      <c r="AMI9521" s="12"/>
      <c r="AMJ9521" s="12"/>
      <c r="AMK9521" s="12"/>
    </row>
    <row r="9522" spans="1:1025">
      <c r="A9522" s="23">
        <v>2</v>
      </c>
      <c r="B9522" s="23">
        <v>2008</v>
      </c>
      <c r="C9522" s="24">
        <v>1.1100000000000001E-3</v>
      </c>
      <c r="D9522" s="24">
        <v>-55.000889999999998</v>
      </c>
      <c r="E9522" s="24">
        <v>1500</v>
      </c>
      <c r="F9522" s="27">
        <v>0.74</v>
      </c>
      <c r="G9522" s="24" t="s">
        <v>237</v>
      </c>
      <c r="H9522" s="1"/>
      <c r="I9522" s="1"/>
      <c r="AA9522" s="7"/>
      <c r="AB9522" s="7"/>
      <c r="AD9522" s="1"/>
      <c r="AE9522" s="1"/>
      <c r="AG9522" s="7"/>
      <c r="AH9522" s="7"/>
      <c r="AI9522" s="7"/>
      <c r="IU9522" s="11"/>
      <c r="IV9522" s="11"/>
      <c r="IW9522" s="11"/>
      <c r="AMI9522" s="12"/>
      <c r="AMJ9522" s="12"/>
      <c r="AMK9522" s="12"/>
    </row>
    <row r="9523" spans="1:1025">
      <c r="A9523" s="23">
        <v>2</v>
      </c>
      <c r="B9523" s="23">
        <v>2008</v>
      </c>
      <c r="C9523" s="24">
        <v>1.1100000000000001E-3</v>
      </c>
      <c r="D9523" s="24">
        <v>-55.000889999999998</v>
      </c>
      <c r="E9523" s="24">
        <v>1499</v>
      </c>
      <c r="F9523" s="27">
        <v>0.68</v>
      </c>
      <c r="G9523" s="24" t="s">
        <v>237</v>
      </c>
      <c r="H9523" s="1"/>
      <c r="I9523" s="1"/>
      <c r="AA9523" s="7"/>
      <c r="AB9523" s="7"/>
      <c r="AD9523" s="1"/>
      <c r="AE9523" s="1"/>
      <c r="AG9523" s="7"/>
      <c r="AH9523" s="7"/>
      <c r="AI9523" s="7"/>
      <c r="IU9523" s="11"/>
      <c r="IV9523" s="11"/>
      <c r="IW9523" s="11"/>
      <c r="AMI9523" s="12"/>
      <c r="AMJ9523" s="12"/>
      <c r="AMK9523" s="12"/>
    </row>
    <row r="9524" spans="1:1025">
      <c r="A9524" s="23">
        <v>2</v>
      </c>
      <c r="B9524" s="23">
        <v>2008</v>
      </c>
      <c r="C9524" s="24">
        <v>1.1100000000000001E-3</v>
      </c>
      <c r="D9524" s="24">
        <v>-55.000889999999998</v>
      </c>
      <c r="E9524" s="24">
        <v>1400</v>
      </c>
      <c r="F9524" s="27">
        <v>0.67</v>
      </c>
      <c r="G9524" s="24" t="s">
        <v>237</v>
      </c>
      <c r="H9524" s="1"/>
      <c r="I9524" s="1"/>
      <c r="AA9524" s="7"/>
      <c r="AB9524" s="7"/>
      <c r="AD9524" s="1"/>
      <c r="AE9524" s="1"/>
      <c r="AG9524" s="7"/>
      <c r="AH9524" s="7"/>
      <c r="AI9524" s="7"/>
      <c r="IU9524" s="11"/>
      <c r="IV9524" s="11"/>
      <c r="IW9524" s="11"/>
      <c r="AMI9524" s="12"/>
      <c r="AMJ9524" s="12"/>
      <c r="AMK9524" s="12"/>
    </row>
    <row r="9525" spans="1:1025">
      <c r="A9525" s="23">
        <v>2</v>
      </c>
      <c r="B9525" s="23">
        <v>2008</v>
      </c>
      <c r="C9525" s="24">
        <v>1.1100000000000001E-3</v>
      </c>
      <c r="D9525" s="24">
        <v>-55.000889999999998</v>
      </c>
      <c r="E9525" s="24">
        <v>1248</v>
      </c>
      <c r="F9525" s="27">
        <v>0.8</v>
      </c>
      <c r="G9525" s="24" t="s">
        <v>237</v>
      </c>
      <c r="H9525" s="1"/>
      <c r="I9525" s="1"/>
      <c r="AA9525" s="7"/>
      <c r="AB9525" s="7"/>
      <c r="AD9525" s="1"/>
      <c r="AE9525" s="1"/>
      <c r="AG9525" s="7"/>
      <c r="AH9525" s="7"/>
      <c r="AI9525" s="7"/>
      <c r="IU9525" s="11"/>
      <c r="IV9525" s="11"/>
      <c r="IW9525" s="11"/>
      <c r="AMI9525" s="12"/>
      <c r="AMJ9525" s="12"/>
      <c r="AMK9525" s="12"/>
    </row>
    <row r="9526" spans="1:1025">
      <c r="A9526" s="23">
        <v>2</v>
      </c>
      <c r="B9526" s="23">
        <v>2008</v>
      </c>
      <c r="C9526" s="24">
        <v>1.1100000000000001E-3</v>
      </c>
      <c r="D9526" s="24">
        <v>-55.000889999999998</v>
      </c>
      <c r="E9526" s="24">
        <v>1247</v>
      </c>
      <c r="F9526" s="27">
        <v>0.8</v>
      </c>
      <c r="G9526" s="24" t="s">
        <v>237</v>
      </c>
      <c r="H9526" s="1"/>
      <c r="I9526" s="1"/>
      <c r="AA9526" s="7"/>
      <c r="AB9526" s="7"/>
      <c r="AD9526" s="1"/>
      <c r="AE9526" s="1"/>
      <c r="AG9526" s="7"/>
      <c r="AH9526" s="7"/>
      <c r="AI9526" s="7"/>
      <c r="IU9526" s="11"/>
      <c r="IV9526" s="11"/>
      <c r="IW9526" s="11"/>
      <c r="AMI9526" s="12"/>
      <c r="AMJ9526" s="12"/>
      <c r="AMK9526" s="12"/>
    </row>
    <row r="9527" spans="1:1025">
      <c r="A9527" s="23">
        <v>2</v>
      </c>
      <c r="B9527" s="23">
        <v>2008</v>
      </c>
      <c r="C9527" s="24">
        <v>1.1100000000000001E-3</v>
      </c>
      <c r="D9527" s="24">
        <v>-55.000889999999998</v>
      </c>
      <c r="E9527" s="24">
        <v>1000</v>
      </c>
      <c r="F9527" s="27">
        <v>0.69</v>
      </c>
      <c r="G9527" s="24" t="s">
        <v>237</v>
      </c>
      <c r="H9527" s="1"/>
      <c r="I9527" s="1"/>
      <c r="AA9527" s="7"/>
      <c r="AB9527" s="7"/>
      <c r="AD9527" s="1"/>
      <c r="AE9527" s="1"/>
      <c r="AG9527" s="7"/>
      <c r="AH9527" s="7"/>
      <c r="AI9527" s="7"/>
      <c r="IU9527" s="11"/>
      <c r="IV9527" s="11"/>
      <c r="IW9527" s="11"/>
      <c r="AMI9527" s="12"/>
      <c r="AMJ9527" s="12"/>
      <c r="AMK9527" s="12"/>
    </row>
    <row r="9528" spans="1:1025">
      <c r="A9528" s="23">
        <v>2</v>
      </c>
      <c r="B9528" s="23">
        <v>2008</v>
      </c>
      <c r="C9528" s="24">
        <v>1.1100000000000001E-3</v>
      </c>
      <c r="D9528" s="24">
        <v>-55.000889999999998</v>
      </c>
      <c r="E9528" s="24">
        <v>899</v>
      </c>
      <c r="F9528" s="27">
        <v>0.82</v>
      </c>
      <c r="G9528" s="24" t="s">
        <v>237</v>
      </c>
      <c r="H9528" s="1"/>
      <c r="I9528" s="1"/>
      <c r="AA9528" s="7"/>
      <c r="AB9528" s="7"/>
      <c r="AD9528" s="1"/>
      <c r="AE9528" s="1"/>
      <c r="AG9528" s="7"/>
      <c r="AH9528" s="7"/>
      <c r="AI9528" s="7"/>
      <c r="IU9528" s="11"/>
      <c r="IV9528" s="11"/>
      <c r="IW9528" s="11"/>
      <c r="AMI9528" s="12"/>
      <c r="AMJ9528" s="12"/>
      <c r="AMK9528" s="12"/>
    </row>
    <row r="9529" spans="1:1025">
      <c r="A9529" s="23">
        <v>2</v>
      </c>
      <c r="B9529" s="23">
        <v>2008</v>
      </c>
      <c r="C9529" s="24">
        <v>1.1100000000000001E-3</v>
      </c>
      <c r="D9529" s="24">
        <v>-55.000889999999998</v>
      </c>
      <c r="E9529" s="24">
        <v>750</v>
      </c>
      <c r="F9529" s="27">
        <v>0.76</v>
      </c>
      <c r="G9529" s="24" t="s">
        <v>237</v>
      </c>
      <c r="H9529" s="1"/>
      <c r="I9529" s="1"/>
      <c r="AA9529" s="7"/>
      <c r="AB9529" s="7"/>
      <c r="AD9529" s="1"/>
      <c r="AE9529" s="1"/>
      <c r="AG9529" s="7"/>
      <c r="AH9529" s="7"/>
      <c r="AI9529" s="7"/>
      <c r="IU9529" s="11"/>
      <c r="IV9529" s="11"/>
      <c r="IW9529" s="11"/>
      <c r="AMI9529" s="12"/>
      <c r="AMJ9529" s="12"/>
      <c r="AMK9529" s="12"/>
    </row>
    <row r="9530" spans="1:1025">
      <c r="A9530" s="23">
        <v>2</v>
      </c>
      <c r="B9530" s="23">
        <v>2008</v>
      </c>
      <c r="C9530" s="24">
        <v>1.1100000000000001E-3</v>
      </c>
      <c r="D9530" s="24">
        <v>-55.000889999999998</v>
      </c>
      <c r="E9530" s="24">
        <v>600</v>
      </c>
      <c r="F9530" s="27">
        <v>0.7</v>
      </c>
      <c r="G9530" s="24" t="s">
        <v>237</v>
      </c>
      <c r="H9530" s="1"/>
      <c r="I9530" s="1"/>
      <c r="AA9530" s="7"/>
      <c r="AB9530" s="7"/>
      <c r="AD9530" s="1"/>
      <c r="AE9530" s="1"/>
      <c r="AG9530" s="7"/>
      <c r="AH9530" s="7"/>
      <c r="AI9530" s="7"/>
      <c r="IU9530" s="11"/>
      <c r="IV9530" s="11"/>
      <c r="IW9530" s="11"/>
      <c r="AMI9530" s="12"/>
      <c r="AMJ9530" s="12"/>
      <c r="AMK9530" s="12"/>
    </row>
    <row r="9531" spans="1:1025">
      <c r="A9531" s="23">
        <v>2</v>
      </c>
      <c r="B9531" s="23">
        <v>2008</v>
      </c>
      <c r="C9531" s="24">
        <v>1.1100000000000001E-3</v>
      </c>
      <c r="D9531" s="24">
        <v>-55.000889999999998</v>
      </c>
      <c r="E9531" s="24">
        <v>502</v>
      </c>
      <c r="F9531" s="27">
        <v>0.6</v>
      </c>
      <c r="G9531" s="24" t="s">
        <v>237</v>
      </c>
      <c r="H9531" s="1"/>
      <c r="I9531" s="1"/>
      <c r="AA9531" s="7"/>
      <c r="AB9531" s="7"/>
      <c r="AD9531" s="1"/>
      <c r="AE9531" s="1"/>
      <c r="AG9531" s="7"/>
      <c r="AH9531" s="7"/>
      <c r="AI9531" s="7"/>
      <c r="IU9531" s="11"/>
      <c r="IV9531" s="11"/>
      <c r="IW9531" s="11"/>
      <c r="AMI9531" s="12"/>
      <c r="AMJ9531" s="12"/>
      <c r="AMK9531" s="12"/>
    </row>
    <row r="9532" spans="1:1025">
      <c r="A9532" s="23">
        <v>2</v>
      </c>
      <c r="B9532" s="23">
        <v>2008</v>
      </c>
      <c r="C9532" s="24">
        <v>1.1100000000000001E-3</v>
      </c>
      <c r="D9532" s="24">
        <v>-55.000889999999998</v>
      </c>
      <c r="E9532" s="24">
        <v>449</v>
      </c>
      <c r="F9532" s="27">
        <v>1.82</v>
      </c>
      <c r="G9532" s="24" t="s">
        <v>237</v>
      </c>
      <c r="H9532" s="1"/>
      <c r="I9532" s="1"/>
      <c r="AA9532" s="7"/>
      <c r="AB9532" s="7"/>
      <c r="AD9532" s="1"/>
      <c r="AE9532" s="1"/>
      <c r="AG9532" s="7"/>
      <c r="AH9532" s="7"/>
      <c r="AI9532" s="7"/>
      <c r="IU9532" s="11"/>
      <c r="IV9532" s="11"/>
      <c r="IW9532" s="11"/>
      <c r="AMI9532" s="12"/>
      <c r="AMJ9532" s="12"/>
      <c r="AMK9532" s="12"/>
    </row>
    <row r="9533" spans="1:1025">
      <c r="A9533" s="23">
        <v>2</v>
      </c>
      <c r="B9533" s="23">
        <v>2008</v>
      </c>
      <c r="C9533" s="24">
        <v>1.1100000000000001E-3</v>
      </c>
      <c r="D9533" s="24">
        <v>-55.000889999999998</v>
      </c>
      <c r="E9533" s="24">
        <v>399</v>
      </c>
      <c r="F9533" s="27">
        <v>1.21</v>
      </c>
      <c r="G9533" s="24" t="s">
        <v>237</v>
      </c>
      <c r="H9533" s="1"/>
      <c r="I9533" s="1"/>
      <c r="AA9533" s="7"/>
      <c r="AB9533" s="7"/>
      <c r="AD9533" s="1"/>
      <c r="AE9533" s="1"/>
      <c r="AG9533" s="7"/>
      <c r="AH9533" s="7"/>
      <c r="AI9533" s="7"/>
      <c r="IU9533" s="11"/>
      <c r="IV9533" s="11"/>
      <c r="IW9533" s="11"/>
      <c r="AMI9533" s="12"/>
      <c r="AMJ9533" s="12"/>
      <c r="AMK9533" s="12"/>
    </row>
    <row r="9534" spans="1:1025">
      <c r="A9534" s="23">
        <v>2</v>
      </c>
      <c r="B9534" s="23">
        <v>2008</v>
      </c>
      <c r="C9534" s="24">
        <v>1.1100000000000001E-3</v>
      </c>
      <c r="D9534" s="24">
        <v>-55.000889999999998</v>
      </c>
      <c r="E9534" s="24">
        <v>349</v>
      </c>
      <c r="F9534" s="27">
        <v>1.24</v>
      </c>
      <c r="G9534" s="24" t="s">
        <v>237</v>
      </c>
      <c r="H9534" s="1"/>
      <c r="I9534" s="1"/>
      <c r="AA9534" s="7"/>
      <c r="AB9534" s="7"/>
      <c r="AD9534" s="1"/>
      <c r="AE9534" s="1"/>
      <c r="AG9534" s="7"/>
      <c r="AH9534" s="7"/>
      <c r="AI9534" s="7"/>
      <c r="IU9534" s="11"/>
      <c r="IV9534" s="11"/>
      <c r="IW9534" s="11"/>
      <c r="AMI9534" s="12"/>
      <c r="AMJ9534" s="12"/>
      <c r="AMK9534" s="12"/>
    </row>
    <row r="9535" spans="1:1025">
      <c r="A9535" s="23">
        <v>2</v>
      </c>
      <c r="B9535" s="23">
        <v>2008</v>
      </c>
      <c r="C9535" s="24">
        <v>1.1100000000000001E-3</v>
      </c>
      <c r="D9535" s="24">
        <v>-55.000889999999998</v>
      </c>
      <c r="E9535" s="24">
        <v>299</v>
      </c>
      <c r="F9535" s="27">
        <v>0.68</v>
      </c>
      <c r="G9535" s="24" t="s">
        <v>237</v>
      </c>
      <c r="H9535" s="1"/>
      <c r="I9535" s="1"/>
      <c r="AA9535" s="7"/>
      <c r="AB9535" s="7"/>
      <c r="AD9535" s="1"/>
      <c r="AE9535" s="1"/>
      <c r="AG9535" s="7"/>
      <c r="AH9535" s="7"/>
      <c r="AI9535" s="7"/>
      <c r="IU9535" s="11"/>
      <c r="IV9535" s="11"/>
      <c r="IW9535" s="11"/>
      <c r="AMI9535" s="12"/>
      <c r="AMJ9535" s="12"/>
      <c r="AMK9535" s="12"/>
    </row>
    <row r="9536" spans="1:1025">
      <c r="A9536" s="23">
        <v>2</v>
      </c>
      <c r="B9536" s="23">
        <v>2008</v>
      </c>
      <c r="C9536" s="24">
        <v>1.1100000000000001E-3</v>
      </c>
      <c r="D9536" s="24">
        <v>-55.000889999999998</v>
      </c>
      <c r="E9536" s="24">
        <v>250</v>
      </c>
      <c r="F9536" s="27">
        <v>0.58000000000000096</v>
      </c>
      <c r="G9536" s="24" t="s">
        <v>237</v>
      </c>
      <c r="H9536" s="1"/>
      <c r="I9536" s="1"/>
      <c r="AA9536" s="7"/>
      <c r="AB9536" s="7"/>
      <c r="AD9536" s="1"/>
      <c r="AE9536" s="1"/>
      <c r="AG9536" s="7"/>
      <c r="AH9536" s="7"/>
      <c r="AI9536" s="7"/>
      <c r="IU9536" s="11"/>
      <c r="IV9536" s="11"/>
      <c r="IW9536" s="11"/>
      <c r="AMI9536" s="12"/>
      <c r="AMJ9536" s="12"/>
      <c r="AMK9536" s="12"/>
    </row>
    <row r="9537" spans="1:1025">
      <c r="A9537" s="23">
        <v>2</v>
      </c>
      <c r="B9537" s="23">
        <v>2008</v>
      </c>
      <c r="C9537" s="24">
        <v>1.1100000000000001E-3</v>
      </c>
      <c r="D9537" s="24">
        <v>-55.000889999999998</v>
      </c>
      <c r="E9537" s="24">
        <v>201</v>
      </c>
      <c r="F9537" s="27">
        <v>0.59</v>
      </c>
      <c r="G9537" s="24" t="s">
        <v>237</v>
      </c>
      <c r="H9537" s="1"/>
      <c r="I9537" s="1"/>
      <c r="AA9537" s="7"/>
      <c r="AB9537" s="7"/>
      <c r="AD9537" s="1"/>
      <c r="AE9537" s="1"/>
      <c r="AG9537" s="7"/>
      <c r="AH9537" s="7"/>
      <c r="AI9537" s="7"/>
      <c r="IU9537" s="11"/>
      <c r="IV9537" s="11"/>
      <c r="IW9537" s="11"/>
      <c r="AMI9537" s="12"/>
      <c r="AMJ9537" s="12"/>
      <c r="AMK9537" s="12"/>
    </row>
    <row r="9538" spans="1:1025">
      <c r="A9538" s="23">
        <v>2</v>
      </c>
      <c r="B9538" s="23">
        <v>2008</v>
      </c>
      <c r="C9538" s="24">
        <v>1.1100000000000001E-3</v>
      </c>
      <c r="D9538" s="24">
        <v>-55.000889999999998</v>
      </c>
      <c r="E9538" s="24">
        <v>150</v>
      </c>
      <c r="F9538" s="27">
        <v>0.47</v>
      </c>
      <c r="G9538" s="24" t="s">
        <v>237</v>
      </c>
      <c r="H9538" s="1"/>
      <c r="I9538" s="1"/>
      <c r="AA9538" s="7"/>
      <c r="AB9538" s="7"/>
      <c r="AD9538" s="1"/>
      <c r="AE9538" s="1"/>
      <c r="AG9538" s="7"/>
      <c r="AH9538" s="7"/>
      <c r="AI9538" s="7"/>
      <c r="IU9538" s="11"/>
      <c r="IV9538" s="11"/>
      <c r="IW9538" s="11"/>
      <c r="AMI9538" s="12"/>
      <c r="AMJ9538" s="12"/>
      <c r="AMK9538" s="12"/>
    </row>
    <row r="9539" spans="1:1025">
      <c r="A9539" s="23">
        <v>2</v>
      </c>
      <c r="B9539" s="23">
        <v>2008</v>
      </c>
      <c r="C9539" s="24">
        <v>1.1100000000000001E-3</v>
      </c>
      <c r="D9539" s="24">
        <v>-55.000889999999998</v>
      </c>
      <c r="E9539" s="24">
        <v>101</v>
      </c>
      <c r="F9539" s="27">
        <v>0.32</v>
      </c>
      <c r="G9539" s="24" t="s">
        <v>237</v>
      </c>
      <c r="H9539" s="1"/>
      <c r="I9539" s="1"/>
      <c r="AA9539" s="7"/>
      <c r="AB9539" s="7"/>
      <c r="AD9539" s="1"/>
      <c r="AE9539" s="1"/>
      <c r="AG9539" s="7"/>
      <c r="AH9539" s="7"/>
      <c r="AI9539" s="7"/>
      <c r="IU9539" s="11"/>
      <c r="IV9539" s="11"/>
      <c r="IW9539" s="11"/>
      <c r="AMI9539" s="12"/>
      <c r="AMJ9539" s="12"/>
      <c r="AMK9539" s="12"/>
    </row>
    <row r="9540" spans="1:1025">
      <c r="A9540" s="23">
        <v>2</v>
      </c>
      <c r="B9540" s="23">
        <v>2008</v>
      </c>
      <c r="C9540" s="24">
        <v>1.1100000000000001E-3</v>
      </c>
      <c r="D9540" s="24">
        <v>-55.000889999999998</v>
      </c>
      <c r="E9540" s="24">
        <v>76</v>
      </c>
      <c r="F9540" s="27">
        <v>0.2</v>
      </c>
      <c r="G9540" s="24" t="s">
        <v>237</v>
      </c>
      <c r="H9540" s="1"/>
      <c r="I9540" s="1"/>
      <c r="AA9540" s="7"/>
      <c r="AB9540" s="7"/>
      <c r="AD9540" s="1"/>
      <c r="AE9540" s="1"/>
      <c r="AG9540" s="7"/>
      <c r="AH9540" s="7"/>
      <c r="AI9540" s="7"/>
      <c r="IU9540" s="11"/>
      <c r="IV9540" s="11"/>
      <c r="IW9540" s="11"/>
      <c r="AMI9540" s="12"/>
      <c r="AMJ9540" s="12"/>
      <c r="AMK9540" s="12"/>
    </row>
    <row r="9541" spans="1:1025">
      <c r="A9541" s="23">
        <v>2</v>
      </c>
      <c r="B9541" s="23">
        <v>2008</v>
      </c>
      <c r="C9541" s="24">
        <v>1.1100000000000001E-3</v>
      </c>
      <c r="D9541" s="24">
        <v>-55.000889999999998</v>
      </c>
      <c r="E9541" s="24">
        <v>50</v>
      </c>
      <c r="F9541" s="27">
        <v>0.33</v>
      </c>
      <c r="G9541" s="24" t="s">
        <v>237</v>
      </c>
      <c r="H9541" s="1"/>
      <c r="I9541" s="1"/>
      <c r="AA9541" s="7"/>
      <c r="AB9541" s="7"/>
      <c r="AD9541" s="1"/>
      <c r="AE9541" s="1"/>
      <c r="AG9541" s="7"/>
      <c r="AH9541" s="7"/>
      <c r="AI9541" s="7"/>
      <c r="IU9541" s="11"/>
      <c r="IV9541" s="11"/>
      <c r="IW9541" s="11"/>
      <c r="AMI9541" s="12"/>
      <c r="AMJ9541" s="12"/>
      <c r="AMK9541" s="12"/>
    </row>
    <row r="9542" spans="1:1025">
      <c r="A9542" s="23">
        <v>2</v>
      </c>
      <c r="B9542" s="23">
        <v>2008</v>
      </c>
      <c r="C9542" s="24">
        <v>1.1100000000000001E-3</v>
      </c>
      <c r="D9542" s="24">
        <v>-55.000889999999998</v>
      </c>
      <c r="E9542" s="24">
        <v>25</v>
      </c>
      <c r="F9542" s="27">
        <v>0.47</v>
      </c>
      <c r="G9542" s="24" t="s">
        <v>237</v>
      </c>
      <c r="H9542" s="1"/>
      <c r="I9542" s="1"/>
      <c r="AA9542" s="7"/>
      <c r="AB9542" s="7"/>
      <c r="AD9542" s="1"/>
      <c r="AE9542" s="1"/>
      <c r="AG9542" s="7"/>
      <c r="AH9542" s="7"/>
      <c r="AI9542" s="7"/>
      <c r="IU9542" s="11"/>
      <c r="IV9542" s="11"/>
      <c r="IW9542" s="11"/>
      <c r="AMI9542" s="12"/>
      <c r="AMJ9542" s="12"/>
      <c r="AMK9542" s="12"/>
    </row>
    <row r="9543" spans="1:1025">
      <c r="A9543" s="23">
        <v>2</v>
      </c>
      <c r="B9543" s="23">
        <v>2008</v>
      </c>
      <c r="C9543" s="24">
        <v>8.8299999999999993E-3</v>
      </c>
      <c r="D9543" s="24">
        <v>-56.004779999999997</v>
      </c>
      <c r="E9543" s="24">
        <v>3548</v>
      </c>
      <c r="F9543" s="27">
        <v>0.53</v>
      </c>
      <c r="G9543" s="24" t="s">
        <v>237</v>
      </c>
      <c r="H9543" s="1"/>
      <c r="I9543" s="1"/>
      <c r="AA9543" s="7"/>
      <c r="AB9543" s="7"/>
      <c r="AD9543" s="1"/>
      <c r="AE9543" s="1"/>
      <c r="AG9543" s="7"/>
      <c r="AH9543" s="7"/>
      <c r="AI9543" s="7"/>
      <c r="IU9543" s="11"/>
      <c r="IV9543" s="11"/>
      <c r="IW9543" s="11"/>
      <c r="AMI9543" s="12"/>
      <c r="AMJ9543" s="12"/>
      <c r="AMK9543" s="12"/>
    </row>
    <row r="9544" spans="1:1025">
      <c r="A9544" s="23">
        <v>2</v>
      </c>
      <c r="B9544" s="23">
        <v>2008</v>
      </c>
      <c r="C9544" s="24">
        <v>8.8299999999999993E-3</v>
      </c>
      <c r="D9544" s="24">
        <v>-56.004779999999997</v>
      </c>
      <c r="E9544" s="24">
        <v>3496</v>
      </c>
      <c r="F9544" s="27">
        <v>0.53</v>
      </c>
      <c r="G9544" s="24" t="s">
        <v>237</v>
      </c>
      <c r="H9544" s="1"/>
      <c r="I9544" s="1"/>
      <c r="AA9544" s="7"/>
      <c r="AB9544" s="7"/>
      <c r="AD9544" s="1"/>
      <c r="AE9544" s="1"/>
      <c r="AG9544" s="7"/>
      <c r="AH9544" s="7"/>
      <c r="AI9544" s="7"/>
      <c r="IU9544" s="11"/>
      <c r="IV9544" s="11"/>
      <c r="IW9544" s="11"/>
      <c r="AMI9544" s="12"/>
      <c r="AMJ9544" s="12"/>
      <c r="AMK9544" s="12"/>
    </row>
    <row r="9545" spans="1:1025">
      <c r="A9545" s="23">
        <v>2</v>
      </c>
      <c r="B9545" s="23">
        <v>2008</v>
      </c>
      <c r="C9545" s="24">
        <v>8.8299999999999993E-3</v>
      </c>
      <c r="D9545" s="24">
        <v>-56.004779999999997</v>
      </c>
      <c r="E9545" s="24">
        <v>3247</v>
      </c>
      <c r="F9545" s="27">
        <v>0.59</v>
      </c>
      <c r="G9545" s="24" t="s">
        <v>237</v>
      </c>
      <c r="H9545" s="1"/>
      <c r="I9545" s="1"/>
      <c r="AA9545" s="7"/>
      <c r="AB9545" s="7"/>
      <c r="AD9545" s="1"/>
      <c r="AE9545" s="1"/>
      <c r="AG9545" s="7"/>
      <c r="AH9545" s="7"/>
      <c r="AI9545" s="7"/>
      <c r="IU9545" s="11"/>
      <c r="IV9545" s="11"/>
      <c r="IW9545" s="11"/>
      <c r="AMI9545" s="12"/>
      <c r="AMJ9545" s="12"/>
      <c r="AMK9545" s="12"/>
    </row>
    <row r="9546" spans="1:1025">
      <c r="A9546" s="23">
        <v>2</v>
      </c>
      <c r="B9546" s="23">
        <v>2008</v>
      </c>
      <c r="C9546" s="24">
        <v>8.8299999999999993E-3</v>
      </c>
      <c r="D9546" s="24">
        <v>-56.004779999999997</v>
      </c>
      <c r="E9546" s="24">
        <v>2996</v>
      </c>
      <c r="F9546" s="27">
        <v>0.54</v>
      </c>
      <c r="G9546" s="24" t="s">
        <v>237</v>
      </c>
      <c r="H9546" s="1"/>
      <c r="I9546" s="1"/>
      <c r="AA9546" s="7"/>
      <c r="AB9546" s="7"/>
      <c r="AD9546" s="1"/>
      <c r="AE9546" s="1"/>
      <c r="AG9546" s="7"/>
      <c r="AH9546" s="7"/>
      <c r="AI9546" s="7"/>
      <c r="IU9546" s="11"/>
      <c r="IV9546" s="11"/>
      <c r="IW9546" s="11"/>
      <c r="AMI9546" s="12"/>
      <c r="AMJ9546" s="12"/>
      <c r="AMK9546" s="12"/>
    </row>
    <row r="9547" spans="1:1025">
      <c r="A9547" s="23">
        <v>2</v>
      </c>
      <c r="B9547" s="23">
        <v>2008</v>
      </c>
      <c r="C9547" s="24">
        <v>8.8299999999999993E-3</v>
      </c>
      <c r="D9547" s="24">
        <v>-56.004779999999997</v>
      </c>
      <c r="E9547" s="24">
        <v>2747</v>
      </c>
      <c r="F9547" s="27">
        <v>0.56000000000000105</v>
      </c>
      <c r="G9547" s="24" t="s">
        <v>237</v>
      </c>
      <c r="H9547" s="1"/>
      <c r="I9547" s="1"/>
      <c r="AA9547" s="7"/>
      <c r="AB9547" s="7"/>
      <c r="AD9547" s="1"/>
      <c r="AE9547" s="1"/>
      <c r="AG9547" s="7"/>
      <c r="AH9547" s="7"/>
      <c r="AI9547" s="7"/>
      <c r="IU9547" s="11"/>
      <c r="IV9547" s="11"/>
      <c r="IW9547" s="11"/>
      <c r="AMI9547" s="12"/>
      <c r="AMJ9547" s="12"/>
      <c r="AMK9547" s="12"/>
    </row>
    <row r="9548" spans="1:1025">
      <c r="A9548" s="23">
        <v>2</v>
      </c>
      <c r="B9548" s="23">
        <v>2008</v>
      </c>
      <c r="C9548" s="24">
        <v>8.8299999999999993E-3</v>
      </c>
      <c r="D9548" s="24">
        <v>-56.004779999999997</v>
      </c>
      <c r="E9548" s="24">
        <v>2499</v>
      </c>
      <c r="F9548" s="27">
        <v>0.12</v>
      </c>
      <c r="G9548" s="24" t="s">
        <v>237</v>
      </c>
      <c r="H9548" s="1"/>
      <c r="I9548" s="1"/>
      <c r="AA9548" s="7"/>
      <c r="AB9548" s="7"/>
      <c r="AD9548" s="1"/>
      <c r="AE9548" s="1"/>
      <c r="AG9548" s="7"/>
      <c r="AH9548" s="7"/>
      <c r="AI9548" s="7"/>
      <c r="IU9548" s="11"/>
      <c r="IV9548" s="11"/>
      <c r="IW9548" s="11"/>
      <c r="AMI9548" s="12"/>
      <c r="AMJ9548" s="12"/>
      <c r="AMK9548" s="12"/>
    </row>
    <row r="9549" spans="1:1025">
      <c r="A9549" s="23">
        <v>2</v>
      </c>
      <c r="B9549" s="23">
        <v>2008</v>
      </c>
      <c r="C9549" s="24">
        <v>8.8299999999999993E-3</v>
      </c>
      <c r="D9549" s="24">
        <v>-56.004779999999997</v>
      </c>
      <c r="E9549" s="24">
        <v>2247</v>
      </c>
      <c r="F9549" s="27">
        <v>0.52</v>
      </c>
      <c r="G9549" s="24" t="s">
        <v>237</v>
      </c>
      <c r="H9549" s="1"/>
      <c r="I9549" s="1"/>
      <c r="AA9549" s="7"/>
      <c r="AB9549" s="7"/>
      <c r="AD9549" s="1"/>
      <c r="AE9549" s="1"/>
      <c r="AG9549" s="7"/>
      <c r="AH9549" s="7"/>
      <c r="AI9549" s="7"/>
      <c r="IU9549" s="11"/>
      <c r="IV9549" s="11"/>
      <c r="IW9549" s="11"/>
      <c r="AMI9549" s="12"/>
      <c r="AMJ9549" s="12"/>
      <c r="AMK9549" s="12"/>
    </row>
    <row r="9550" spans="1:1025">
      <c r="A9550" s="23">
        <v>2</v>
      </c>
      <c r="B9550" s="23">
        <v>2008</v>
      </c>
      <c r="C9550" s="24">
        <v>8.8299999999999993E-3</v>
      </c>
      <c r="D9550" s="24">
        <v>-56.004779999999997</v>
      </c>
      <c r="E9550" s="24">
        <v>1998</v>
      </c>
      <c r="F9550" s="27">
        <v>0.48</v>
      </c>
      <c r="G9550" s="24" t="s">
        <v>237</v>
      </c>
      <c r="H9550" s="1"/>
      <c r="I9550" s="1"/>
      <c r="AA9550" s="7"/>
      <c r="AB9550" s="7"/>
      <c r="AD9550" s="1"/>
      <c r="AE9550" s="1"/>
      <c r="AG9550" s="7"/>
      <c r="AH9550" s="7"/>
      <c r="AI9550" s="7"/>
      <c r="IU9550" s="11"/>
      <c r="IV9550" s="11"/>
      <c r="IW9550" s="11"/>
      <c r="AMI9550" s="12"/>
      <c r="AMJ9550" s="12"/>
      <c r="AMK9550" s="12"/>
    </row>
    <row r="9551" spans="1:1025">
      <c r="A9551" s="23">
        <v>2</v>
      </c>
      <c r="B9551" s="23">
        <v>2008</v>
      </c>
      <c r="C9551" s="24">
        <v>8.8299999999999993E-3</v>
      </c>
      <c r="D9551" s="24">
        <v>-56.004779999999997</v>
      </c>
      <c r="E9551" s="24">
        <v>1753</v>
      </c>
      <c r="F9551" s="27">
        <v>0.46</v>
      </c>
      <c r="G9551" s="24" t="s">
        <v>237</v>
      </c>
      <c r="H9551" s="1"/>
      <c r="I9551" s="1"/>
      <c r="AA9551" s="7"/>
      <c r="AB9551" s="7"/>
      <c r="AD9551" s="1"/>
      <c r="AE9551" s="1"/>
      <c r="AG9551" s="7"/>
      <c r="AH9551" s="7"/>
      <c r="AI9551" s="7"/>
      <c r="IU9551" s="11"/>
      <c r="IV9551" s="11"/>
      <c r="IW9551" s="11"/>
      <c r="AMI9551" s="12"/>
      <c r="AMJ9551" s="12"/>
      <c r="AMK9551" s="12"/>
    </row>
    <row r="9552" spans="1:1025">
      <c r="A9552" s="23">
        <v>2</v>
      </c>
      <c r="B9552" s="23">
        <v>2008</v>
      </c>
      <c r="C9552" s="24">
        <v>8.8299999999999993E-3</v>
      </c>
      <c r="D9552" s="24">
        <v>-56.004779999999997</v>
      </c>
      <c r="E9552" s="24">
        <v>1500</v>
      </c>
      <c r="F9552" s="27">
        <v>0.4</v>
      </c>
      <c r="G9552" s="24" t="s">
        <v>237</v>
      </c>
      <c r="H9552" s="1"/>
      <c r="I9552" s="1"/>
      <c r="AA9552" s="7"/>
      <c r="AB9552" s="7"/>
      <c r="AD9552" s="1"/>
      <c r="AE9552" s="1"/>
      <c r="AG9552" s="7"/>
      <c r="AH9552" s="7"/>
      <c r="AI9552" s="7"/>
      <c r="IU9552" s="11"/>
      <c r="IV9552" s="11"/>
      <c r="IW9552" s="11"/>
      <c r="AMI9552" s="12"/>
      <c r="AMJ9552" s="12"/>
      <c r="AMK9552" s="12"/>
    </row>
    <row r="9553" spans="1:1025">
      <c r="A9553" s="23">
        <v>2</v>
      </c>
      <c r="B9553" s="23">
        <v>2008</v>
      </c>
      <c r="C9553" s="24">
        <v>8.8299999999999993E-3</v>
      </c>
      <c r="D9553" s="24">
        <v>-56.004779999999997</v>
      </c>
      <c r="E9553" s="24">
        <v>1251</v>
      </c>
      <c r="F9553" s="27">
        <v>0.42</v>
      </c>
      <c r="G9553" s="24" t="s">
        <v>237</v>
      </c>
      <c r="H9553" s="1"/>
      <c r="I9553" s="1"/>
      <c r="AA9553" s="7"/>
      <c r="AB9553" s="7"/>
      <c r="AD9553" s="1"/>
      <c r="AE9553" s="1"/>
      <c r="AG9553" s="7"/>
      <c r="AH9553" s="7"/>
      <c r="AI9553" s="7"/>
      <c r="IU9553" s="11"/>
      <c r="IV9553" s="11"/>
      <c r="IW9553" s="11"/>
      <c r="AMI9553" s="12"/>
      <c r="AMJ9553" s="12"/>
      <c r="AMK9553" s="12"/>
    </row>
    <row r="9554" spans="1:1025">
      <c r="A9554" s="23">
        <v>2</v>
      </c>
      <c r="B9554" s="23">
        <v>2008</v>
      </c>
      <c r="C9554" s="24">
        <v>8.8299999999999993E-3</v>
      </c>
      <c r="D9554" s="24">
        <v>-56.004779999999997</v>
      </c>
      <c r="E9554" s="24">
        <v>997</v>
      </c>
      <c r="F9554" s="27">
        <v>0.38</v>
      </c>
      <c r="G9554" s="24" t="s">
        <v>237</v>
      </c>
      <c r="H9554" s="1"/>
      <c r="I9554" s="1"/>
      <c r="AA9554" s="7"/>
      <c r="AB9554" s="7"/>
      <c r="AD9554" s="1"/>
      <c r="AE9554" s="1"/>
      <c r="AG9554" s="7"/>
      <c r="AH9554" s="7"/>
      <c r="AI9554" s="7"/>
      <c r="IU9554" s="11"/>
      <c r="IV9554" s="11"/>
      <c r="IW9554" s="11"/>
      <c r="AMI9554" s="12"/>
      <c r="AMJ9554" s="12"/>
      <c r="AMK9554" s="12"/>
    </row>
    <row r="9555" spans="1:1025">
      <c r="A9555" s="23">
        <v>2</v>
      </c>
      <c r="B9555" s="23">
        <v>2008</v>
      </c>
      <c r="C9555" s="24">
        <v>8.8299999999999993E-3</v>
      </c>
      <c r="D9555" s="24">
        <v>-56.004779999999997</v>
      </c>
      <c r="E9555" s="24">
        <v>745</v>
      </c>
      <c r="F9555" s="27">
        <v>0.31</v>
      </c>
      <c r="G9555" s="24" t="s">
        <v>237</v>
      </c>
      <c r="H9555" s="1"/>
      <c r="I9555" s="1"/>
      <c r="AA9555" s="7"/>
      <c r="AB9555" s="7"/>
      <c r="AD9555" s="1"/>
      <c r="AE9555" s="1"/>
      <c r="AG9555" s="7"/>
      <c r="AH9555" s="7"/>
      <c r="AI9555" s="7"/>
      <c r="IU9555" s="11"/>
      <c r="IV9555" s="11"/>
      <c r="IW9555" s="11"/>
      <c r="AMI9555" s="12"/>
      <c r="AMJ9555" s="12"/>
      <c r="AMK9555" s="12"/>
    </row>
    <row r="9556" spans="1:1025">
      <c r="A9556" s="23">
        <v>2</v>
      </c>
      <c r="B9556" s="23">
        <v>2008</v>
      </c>
      <c r="C9556" s="24">
        <v>8.8299999999999993E-3</v>
      </c>
      <c r="D9556" s="24">
        <v>-56.004779999999997</v>
      </c>
      <c r="E9556" s="24">
        <v>501</v>
      </c>
      <c r="F9556" s="27">
        <v>0.36</v>
      </c>
      <c r="G9556" s="24" t="s">
        <v>237</v>
      </c>
      <c r="H9556" s="1"/>
      <c r="I9556" s="1"/>
      <c r="AA9556" s="7"/>
      <c r="AB9556" s="7"/>
      <c r="AD9556" s="1"/>
      <c r="AE9556" s="1"/>
      <c r="AG9556" s="7"/>
      <c r="AH9556" s="7"/>
      <c r="AI9556" s="7"/>
      <c r="IU9556" s="11"/>
      <c r="IV9556" s="11"/>
      <c r="IW9556" s="11"/>
      <c r="AMI9556" s="12"/>
      <c r="AMJ9556" s="12"/>
      <c r="AMK9556" s="12"/>
    </row>
    <row r="9557" spans="1:1025">
      <c r="A9557" s="23">
        <v>2</v>
      </c>
      <c r="B9557" s="23">
        <v>2008</v>
      </c>
      <c r="C9557" s="24">
        <v>8.8299999999999993E-3</v>
      </c>
      <c r="D9557" s="24">
        <v>-56.004779999999997</v>
      </c>
      <c r="E9557" s="24">
        <v>400</v>
      </c>
      <c r="F9557" s="27">
        <v>1.87</v>
      </c>
      <c r="G9557" s="24" t="s">
        <v>237</v>
      </c>
      <c r="H9557" s="1"/>
      <c r="I9557" s="1"/>
      <c r="AA9557" s="7"/>
      <c r="AB9557" s="7"/>
      <c r="AD9557" s="1"/>
      <c r="AE9557" s="1"/>
      <c r="AG9557" s="7"/>
      <c r="AH9557" s="7"/>
      <c r="AI9557" s="7"/>
      <c r="IU9557" s="11"/>
      <c r="IV9557" s="11"/>
      <c r="IW9557" s="11"/>
      <c r="AMI9557" s="12"/>
      <c r="AMJ9557" s="12"/>
      <c r="AMK9557" s="12"/>
    </row>
    <row r="9558" spans="1:1025">
      <c r="A9558" s="23">
        <v>2</v>
      </c>
      <c r="B9558" s="23">
        <v>2008</v>
      </c>
      <c r="C9558" s="24">
        <v>8.8299999999999993E-3</v>
      </c>
      <c r="D9558" s="24">
        <v>-56.004779999999997</v>
      </c>
      <c r="E9558" s="24">
        <v>301</v>
      </c>
      <c r="F9558" s="27">
        <v>0.38</v>
      </c>
      <c r="G9558" s="24" t="s">
        <v>237</v>
      </c>
      <c r="H9558" s="1"/>
      <c r="I9558" s="1"/>
      <c r="AA9558" s="7"/>
      <c r="AB9558" s="7"/>
      <c r="AD9558" s="1"/>
      <c r="AE9558" s="1"/>
      <c r="AG9558" s="7"/>
      <c r="AH9558" s="7"/>
      <c r="AI9558" s="7"/>
      <c r="IU9558" s="11"/>
      <c r="IV9558" s="11"/>
      <c r="IW9558" s="11"/>
      <c r="AMI9558" s="12"/>
      <c r="AMJ9558" s="12"/>
      <c r="AMK9558" s="12"/>
    </row>
    <row r="9559" spans="1:1025">
      <c r="A9559" s="23">
        <v>2</v>
      </c>
      <c r="B9559" s="23">
        <v>2008</v>
      </c>
      <c r="C9559" s="24">
        <v>8.8299999999999993E-3</v>
      </c>
      <c r="D9559" s="24">
        <v>-56.004779999999997</v>
      </c>
      <c r="E9559" s="24">
        <v>250</v>
      </c>
      <c r="F9559" s="27">
        <v>0.29000000000000098</v>
      </c>
      <c r="G9559" s="24" t="s">
        <v>237</v>
      </c>
      <c r="H9559" s="1"/>
      <c r="I9559" s="1"/>
      <c r="AA9559" s="7"/>
      <c r="AB9559" s="7"/>
      <c r="AD9559" s="1"/>
      <c r="AE9559" s="1"/>
      <c r="AG9559" s="7"/>
      <c r="AH9559" s="7"/>
      <c r="AI9559" s="7"/>
      <c r="IU9559" s="11"/>
      <c r="IV9559" s="11"/>
      <c r="IW9559" s="11"/>
      <c r="AMI9559" s="12"/>
      <c r="AMJ9559" s="12"/>
      <c r="AMK9559" s="12"/>
    </row>
    <row r="9560" spans="1:1025">
      <c r="A9560" s="23">
        <v>2</v>
      </c>
      <c r="B9560" s="23">
        <v>2008</v>
      </c>
      <c r="C9560" s="24">
        <v>8.8299999999999993E-3</v>
      </c>
      <c r="D9560" s="24">
        <v>-56.004779999999997</v>
      </c>
      <c r="E9560" s="24">
        <v>201</v>
      </c>
      <c r="F9560" s="27">
        <v>0.24</v>
      </c>
      <c r="G9560" s="24" t="s">
        <v>237</v>
      </c>
      <c r="H9560" s="1"/>
      <c r="I9560" s="1"/>
      <c r="AA9560" s="7"/>
      <c r="AB9560" s="7"/>
      <c r="AD9560" s="1"/>
      <c r="AE9560" s="1"/>
      <c r="AG9560" s="7"/>
      <c r="AH9560" s="7"/>
      <c r="AI9560" s="7"/>
      <c r="IU9560" s="11"/>
      <c r="IV9560" s="11"/>
      <c r="IW9560" s="11"/>
      <c r="AMI9560" s="12"/>
      <c r="AMJ9560" s="12"/>
      <c r="AMK9560" s="12"/>
    </row>
    <row r="9561" spans="1:1025">
      <c r="A9561" s="23">
        <v>2</v>
      </c>
      <c r="B9561" s="23">
        <v>2008</v>
      </c>
      <c r="C9561" s="24">
        <v>8.8299999999999993E-3</v>
      </c>
      <c r="D9561" s="24">
        <v>-56.004779999999997</v>
      </c>
      <c r="E9561" s="24">
        <v>151</v>
      </c>
      <c r="F9561" s="27">
        <v>0.16</v>
      </c>
      <c r="G9561" s="24" t="s">
        <v>237</v>
      </c>
      <c r="H9561" s="1"/>
      <c r="I9561" s="1"/>
      <c r="AA9561" s="7"/>
      <c r="AB9561" s="7"/>
      <c r="AD9561" s="1"/>
      <c r="AE9561" s="1"/>
      <c r="AG9561" s="7"/>
      <c r="AH9561" s="7"/>
      <c r="AI9561" s="7"/>
      <c r="IU9561" s="11"/>
      <c r="IV9561" s="11"/>
      <c r="IW9561" s="11"/>
      <c r="AMI9561" s="12"/>
      <c r="AMJ9561" s="12"/>
      <c r="AMK9561" s="12"/>
    </row>
    <row r="9562" spans="1:1025">
      <c r="A9562" s="23">
        <v>2</v>
      </c>
      <c r="B9562" s="23">
        <v>2008</v>
      </c>
      <c r="C9562" s="24">
        <v>8.8299999999999993E-3</v>
      </c>
      <c r="D9562" s="24">
        <v>-56.004779999999997</v>
      </c>
      <c r="E9562" s="24">
        <v>100</v>
      </c>
      <c r="F9562" s="27">
        <v>0.15</v>
      </c>
      <c r="G9562" s="24" t="s">
        <v>237</v>
      </c>
      <c r="H9562" s="1"/>
      <c r="I9562" s="1"/>
      <c r="AA9562" s="7"/>
      <c r="AB9562" s="7"/>
      <c r="AD9562" s="1"/>
      <c r="AE9562" s="1"/>
      <c r="AG9562" s="7"/>
      <c r="AH9562" s="7"/>
      <c r="AI9562" s="7"/>
      <c r="IU9562" s="11"/>
      <c r="IV9562" s="11"/>
      <c r="IW9562" s="11"/>
      <c r="AMI9562" s="12"/>
      <c r="AMJ9562" s="12"/>
      <c r="AMK9562" s="12"/>
    </row>
    <row r="9563" spans="1:1025">
      <c r="A9563" s="23">
        <v>2</v>
      </c>
      <c r="B9563" s="23">
        <v>2008</v>
      </c>
      <c r="C9563" s="24">
        <v>8.8299999999999993E-3</v>
      </c>
      <c r="D9563" s="24">
        <v>-56.004779999999997</v>
      </c>
      <c r="E9563" s="24">
        <v>75</v>
      </c>
      <c r="F9563" s="27">
        <v>0.19</v>
      </c>
      <c r="G9563" s="24" t="s">
        <v>237</v>
      </c>
      <c r="H9563" s="1"/>
      <c r="I9563" s="1"/>
      <c r="AA9563" s="7"/>
      <c r="AB9563" s="7"/>
      <c r="AD9563" s="1"/>
      <c r="AE9563" s="1"/>
      <c r="AG9563" s="7"/>
      <c r="AH9563" s="7"/>
      <c r="AI9563" s="7"/>
      <c r="IU9563" s="11"/>
      <c r="IV9563" s="11"/>
      <c r="IW9563" s="11"/>
      <c r="AMI9563" s="12"/>
      <c r="AMJ9563" s="12"/>
      <c r="AMK9563" s="12"/>
    </row>
    <row r="9564" spans="1:1025">
      <c r="A9564" s="23">
        <v>2</v>
      </c>
      <c r="B9564" s="23">
        <v>2008</v>
      </c>
      <c r="C9564" s="24">
        <v>8.8299999999999993E-3</v>
      </c>
      <c r="D9564" s="24">
        <v>-56.004779999999997</v>
      </c>
      <c r="E9564" s="24">
        <v>50</v>
      </c>
      <c r="F9564" s="27">
        <v>0.36</v>
      </c>
      <c r="G9564" s="24" t="s">
        <v>237</v>
      </c>
      <c r="H9564" s="1"/>
      <c r="I9564" s="1"/>
      <c r="AA9564" s="7"/>
      <c r="AB9564" s="7"/>
      <c r="AD9564" s="1"/>
      <c r="AE9564" s="1"/>
      <c r="AG9564" s="7"/>
      <c r="AH9564" s="7"/>
      <c r="AI9564" s="7"/>
      <c r="IU9564" s="11"/>
      <c r="IV9564" s="11"/>
      <c r="IW9564" s="11"/>
      <c r="AMI9564" s="12"/>
      <c r="AMJ9564" s="12"/>
      <c r="AMK9564" s="12"/>
    </row>
    <row r="9565" spans="1:1025">
      <c r="A9565" s="23">
        <v>2</v>
      </c>
      <c r="B9565" s="23">
        <v>2008</v>
      </c>
      <c r="C9565" s="24">
        <v>8.8299999999999993E-3</v>
      </c>
      <c r="D9565" s="24">
        <v>-56.004779999999997</v>
      </c>
      <c r="E9565" s="24">
        <v>24</v>
      </c>
      <c r="F9565" s="27">
        <v>0.42</v>
      </c>
      <c r="G9565" s="24" t="s">
        <v>237</v>
      </c>
      <c r="H9565" s="1"/>
      <c r="I9565" s="1"/>
      <c r="AA9565" s="7"/>
      <c r="AB9565" s="7"/>
      <c r="AD9565" s="1"/>
      <c r="AE9565" s="1"/>
      <c r="AG9565" s="7"/>
      <c r="AH9565" s="7"/>
      <c r="AI9565" s="7"/>
      <c r="IU9565" s="11"/>
      <c r="IV9565" s="11"/>
      <c r="IW9565" s="11"/>
      <c r="AMI9565" s="12"/>
      <c r="AMJ9565" s="12"/>
      <c r="AMK9565" s="12"/>
    </row>
    <row r="9566" spans="1:1025">
      <c r="A9566" s="23">
        <v>2</v>
      </c>
      <c r="B9566" s="23">
        <v>2008</v>
      </c>
      <c r="C9566" s="24">
        <v>8.8299999999999993E-3</v>
      </c>
      <c r="D9566" s="24">
        <v>-56.004779999999997</v>
      </c>
      <c r="E9566" s="24">
        <v>9</v>
      </c>
      <c r="F9566" s="27">
        <v>0.39</v>
      </c>
      <c r="G9566" s="24" t="s">
        <v>237</v>
      </c>
      <c r="H9566" s="1"/>
      <c r="I9566" s="1"/>
      <c r="AA9566" s="7"/>
      <c r="AB9566" s="7"/>
      <c r="AD9566" s="1"/>
      <c r="AE9566" s="1"/>
      <c r="AG9566" s="7"/>
      <c r="AH9566" s="7"/>
      <c r="AI9566" s="7"/>
      <c r="IU9566" s="11"/>
      <c r="IV9566" s="11"/>
      <c r="IW9566" s="11"/>
      <c r="AMI9566" s="12"/>
      <c r="AMJ9566" s="12"/>
      <c r="AMK9566" s="12"/>
    </row>
    <row r="9567" spans="1:1025">
      <c r="A9567" s="23">
        <v>2</v>
      </c>
      <c r="B9567" s="23">
        <v>2008</v>
      </c>
      <c r="C9567" s="24">
        <v>-1.17E-3</v>
      </c>
      <c r="D9567" s="24">
        <v>-58.003720000000001</v>
      </c>
      <c r="E9567" s="24">
        <v>4466</v>
      </c>
      <c r="F9567" s="27">
        <v>0.72</v>
      </c>
      <c r="G9567" s="24" t="s">
        <v>237</v>
      </c>
      <c r="H9567" s="1"/>
      <c r="I9567" s="1"/>
      <c r="AA9567" s="7"/>
      <c r="AB9567" s="7"/>
      <c r="AD9567" s="1"/>
      <c r="AE9567" s="1"/>
      <c r="AG9567" s="7"/>
      <c r="AH9567" s="7"/>
      <c r="AI9567" s="7"/>
      <c r="IU9567" s="11"/>
      <c r="IV9567" s="11"/>
      <c r="IW9567" s="11"/>
      <c r="AMI9567" s="12"/>
      <c r="AMJ9567" s="12"/>
      <c r="AMK9567" s="12"/>
    </row>
    <row r="9568" spans="1:1025">
      <c r="A9568" s="23">
        <v>2</v>
      </c>
      <c r="B9568" s="23">
        <v>2008</v>
      </c>
      <c r="C9568" s="24">
        <v>-1.17E-3</v>
      </c>
      <c r="D9568" s="24">
        <v>-58.003720000000001</v>
      </c>
      <c r="E9568" s="24">
        <v>4194</v>
      </c>
      <c r="F9568" s="27">
        <v>0.7</v>
      </c>
      <c r="G9568" s="24" t="s">
        <v>237</v>
      </c>
      <c r="H9568" s="1"/>
      <c r="I9568" s="1"/>
      <c r="AA9568" s="7"/>
      <c r="AB9568" s="7"/>
      <c r="AD9568" s="1"/>
      <c r="AE9568" s="1"/>
      <c r="AG9568" s="7"/>
      <c r="AH9568" s="7"/>
      <c r="AI9568" s="7"/>
      <c r="IU9568" s="11"/>
      <c r="IV9568" s="11"/>
      <c r="IW9568" s="11"/>
      <c r="AMI9568" s="12"/>
      <c r="AMJ9568" s="12"/>
      <c r="AMK9568" s="12"/>
    </row>
    <row r="9569" spans="1:1025">
      <c r="A9569" s="23">
        <v>2</v>
      </c>
      <c r="B9569" s="23">
        <v>2008</v>
      </c>
      <c r="C9569" s="24">
        <v>-1.17E-3</v>
      </c>
      <c r="D9569" s="24">
        <v>-58.003720000000001</v>
      </c>
      <c r="E9569" s="24">
        <v>3998</v>
      </c>
      <c r="F9569" s="27">
        <v>0.77</v>
      </c>
      <c r="G9569" s="24" t="s">
        <v>237</v>
      </c>
      <c r="H9569" s="1"/>
      <c r="I9569" s="1"/>
      <c r="AA9569" s="7"/>
      <c r="AB9569" s="7"/>
      <c r="AD9569" s="1"/>
      <c r="AE9569" s="1"/>
      <c r="AG9569" s="7"/>
      <c r="AH9569" s="7"/>
      <c r="AI9569" s="7"/>
      <c r="IU9569" s="11"/>
      <c r="IV9569" s="11"/>
      <c r="IW9569" s="11"/>
      <c r="AMI9569" s="12"/>
      <c r="AMJ9569" s="12"/>
      <c r="AMK9569" s="12"/>
    </row>
    <row r="9570" spans="1:1025">
      <c r="A9570" s="23">
        <v>2</v>
      </c>
      <c r="B9570" s="23">
        <v>2008</v>
      </c>
      <c r="C9570" s="24">
        <v>-1.17E-3</v>
      </c>
      <c r="D9570" s="24">
        <v>-58.003720000000001</v>
      </c>
      <c r="E9570" s="24">
        <v>3747</v>
      </c>
      <c r="F9570" s="27">
        <v>0.69</v>
      </c>
      <c r="G9570" s="24" t="s">
        <v>237</v>
      </c>
      <c r="H9570" s="1"/>
      <c r="I9570" s="1"/>
      <c r="AA9570" s="7"/>
      <c r="AB9570" s="7"/>
      <c r="AD9570" s="1"/>
      <c r="AE9570" s="1"/>
      <c r="AG9570" s="7"/>
      <c r="AH9570" s="7"/>
      <c r="AI9570" s="7"/>
      <c r="IU9570" s="11"/>
      <c r="IV9570" s="11"/>
      <c r="IW9570" s="11"/>
      <c r="AMI9570" s="12"/>
      <c r="AMJ9570" s="12"/>
      <c r="AMK9570" s="12"/>
    </row>
    <row r="9571" spans="1:1025">
      <c r="A9571" s="23">
        <v>2</v>
      </c>
      <c r="B9571" s="23">
        <v>2008</v>
      </c>
      <c r="C9571" s="24">
        <v>-1.17E-3</v>
      </c>
      <c r="D9571" s="24">
        <v>-58.003720000000001</v>
      </c>
      <c r="E9571" s="24">
        <v>3497</v>
      </c>
      <c r="F9571" s="27">
        <v>0.61</v>
      </c>
      <c r="G9571" s="24" t="s">
        <v>237</v>
      </c>
      <c r="H9571" s="1"/>
      <c r="I9571" s="1"/>
      <c r="AA9571" s="7"/>
      <c r="AB9571" s="7"/>
      <c r="AD9571" s="1"/>
      <c r="AE9571" s="1"/>
      <c r="AG9571" s="7"/>
      <c r="AH9571" s="7"/>
      <c r="AI9571" s="7"/>
      <c r="IU9571" s="11"/>
      <c r="IV9571" s="11"/>
      <c r="IW9571" s="11"/>
      <c r="AMI9571" s="12"/>
      <c r="AMJ9571" s="12"/>
      <c r="AMK9571" s="12"/>
    </row>
    <row r="9572" spans="1:1025">
      <c r="A9572" s="23">
        <v>2</v>
      </c>
      <c r="B9572" s="23">
        <v>2008</v>
      </c>
      <c r="C9572" s="24">
        <v>-1.17E-3</v>
      </c>
      <c r="D9572" s="24">
        <v>-58.003720000000001</v>
      </c>
      <c r="E9572" s="24">
        <v>2996</v>
      </c>
      <c r="F9572" s="27">
        <v>0.5</v>
      </c>
      <c r="G9572" s="24" t="s">
        <v>237</v>
      </c>
      <c r="H9572" s="1"/>
      <c r="I9572" s="1"/>
      <c r="AA9572" s="7"/>
      <c r="AB9572" s="7"/>
      <c r="AD9572" s="1"/>
      <c r="AE9572" s="1"/>
      <c r="AG9572" s="7"/>
      <c r="AH9572" s="7"/>
      <c r="AI9572" s="7"/>
      <c r="IU9572" s="11"/>
      <c r="IV9572" s="11"/>
      <c r="IW9572" s="11"/>
      <c r="AMI9572" s="12"/>
      <c r="AMJ9572" s="12"/>
      <c r="AMK9572" s="12"/>
    </row>
    <row r="9573" spans="1:1025">
      <c r="A9573" s="23">
        <v>2</v>
      </c>
      <c r="B9573" s="23">
        <v>2008</v>
      </c>
      <c r="C9573" s="24">
        <v>-1.17E-3</v>
      </c>
      <c r="D9573" s="24">
        <v>-58.003720000000001</v>
      </c>
      <c r="E9573" s="24">
        <v>2498</v>
      </c>
      <c r="F9573" s="27">
        <v>0.7</v>
      </c>
      <c r="G9573" s="24" t="s">
        <v>237</v>
      </c>
      <c r="H9573" s="1"/>
      <c r="I9573" s="1"/>
      <c r="AA9573" s="7"/>
      <c r="AB9573" s="7"/>
      <c r="AD9573" s="1"/>
      <c r="AE9573" s="1"/>
      <c r="AG9573" s="7"/>
      <c r="AH9573" s="7"/>
      <c r="AI9573" s="7"/>
      <c r="IU9573" s="11"/>
      <c r="IV9573" s="11"/>
      <c r="IW9573" s="11"/>
      <c r="AMI9573" s="12"/>
      <c r="AMJ9573" s="12"/>
      <c r="AMK9573" s="12"/>
    </row>
    <row r="9574" spans="1:1025">
      <c r="A9574" s="23">
        <v>2</v>
      </c>
      <c r="B9574" s="23">
        <v>2008</v>
      </c>
      <c r="C9574" s="24">
        <v>-1.17E-3</v>
      </c>
      <c r="D9574" s="24">
        <v>-58.003720000000001</v>
      </c>
      <c r="E9574" s="24">
        <v>1997</v>
      </c>
      <c r="F9574" s="27">
        <v>0.86</v>
      </c>
      <c r="G9574" s="24" t="s">
        <v>237</v>
      </c>
      <c r="H9574" s="1"/>
      <c r="I9574" s="1"/>
      <c r="AA9574" s="7"/>
      <c r="AB9574" s="7"/>
      <c r="AD9574" s="1"/>
      <c r="AE9574" s="1"/>
      <c r="AG9574" s="7"/>
      <c r="AH9574" s="7"/>
      <c r="AI9574" s="7"/>
      <c r="IU9574" s="11"/>
      <c r="IV9574" s="11"/>
      <c r="IW9574" s="11"/>
      <c r="AMI9574" s="12"/>
      <c r="AMJ9574" s="12"/>
      <c r="AMK9574" s="12"/>
    </row>
    <row r="9575" spans="1:1025">
      <c r="A9575" s="23">
        <v>2</v>
      </c>
      <c r="B9575" s="23">
        <v>2008</v>
      </c>
      <c r="C9575" s="24">
        <v>-1.17E-3</v>
      </c>
      <c r="D9575" s="24">
        <v>-58.003720000000001</v>
      </c>
      <c r="E9575" s="24">
        <v>1744</v>
      </c>
      <c r="F9575" s="27">
        <v>0.66</v>
      </c>
      <c r="G9575" s="24" t="s">
        <v>237</v>
      </c>
      <c r="H9575" s="1"/>
      <c r="I9575" s="1"/>
      <c r="AA9575" s="7"/>
      <c r="AB9575" s="7"/>
      <c r="AD9575" s="1"/>
      <c r="AE9575" s="1"/>
      <c r="AG9575" s="7"/>
      <c r="AH9575" s="7"/>
      <c r="AI9575" s="7"/>
      <c r="IU9575" s="11"/>
      <c r="IV9575" s="11"/>
      <c r="IW9575" s="11"/>
      <c r="AMI9575" s="12"/>
      <c r="AMJ9575" s="12"/>
      <c r="AMK9575" s="12"/>
    </row>
    <row r="9576" spans="1:1025">
      <c r="A9576" s="23">
        <v>2</v>
      </c>
      <c r="B9576" s="23">
        <v>2008</v>
      </c>
      <c r="C9576" s="24">
        <v>-1.17E-3</v>
      </c>
      <c r="D9576" s="24">
        <v>-58.003720000000001</v>
      </c>
      <c r="E9576" s="24">
        <v>1499</v>
      </c>
      <c r="F9576" s="27">
        <v>0.81</v>
      </c>
      <c r="G9576" s="24" t="s">
        <v>237</v>
      </c>
      <c r="H9576" s="1"/>
      <c r="I9576" s="1"/>
      <c r="AA9576" s="7"/>
      <c r="AB9576" s="7"/>
      <c r="AD9576" s="1"/>
      <c r="AE9576" s="1"/>
      <c r="AG9576" s="7"/>
      <c r="AH9576" s="7"/>
      <c r="AI9576" s="7"/>
      <c r="IU9576" s="11"/>
      <c r="IV9576" s="11"/>
      <c r="IW9576" s="11"/>
      <c r="AMI9576" s="12"/>
      <c r="AMJ9576" s="12"/>
      <c r="AMK9576" s="12"/>
    </row>
    <row r="9577" spans="1:1025">
      <c r="A9577" s="23">
        <v>2</v>
      </c>
      <c r="B9577" s="23">
        <v>2008</v>
      </c>
      <c r="C9577" s="24">
        <v>-1.17E-3</v>
      </c>
      <c r="D9577" s="24">
        <v>-58.003720000000001</v>
      </c>
      <c r="E9577" s="24">
        <v>1001</v>
      </c>
      <c r="F9577" s="27">
        <v>0.49</v>
      </c>
      <c r="G9577" s="24" t="s">
        <v>237</v>
      </c>
      <c r="H9577" s="1"/>
      <c r="I9577" s="1"/>
      <c r="AA9577" s="7"/>
      <c r="AB9577" s="7"/>
      <c r="AD9577" s="1"/>
      <c r="AE9577" s="1"/>
      <c r="AG9577" s="7"/>
      <c r="AH9577" s="7"/>
      <c r="AI9577" s="7"/>
      <c r="IU9577" s="11"/>
      <c r="IV9577" s="11"/>
      <c r="IW9577" s="11"/>
      <c r="AMI9577" s="12"/>
      <c r="AMJ9577" s="12"/>
      <c r="AMK9577" s="12"/>
    </row>
    <row r="9578" spans="1:1025">
      <c r="A9578" s="23">
        <v>2</v>
      </c>
      <c r="B9578" s="23">
        <v>2008</v>
      </c>
      <c r="C9578" s="24">
        <v>-1.17E-3</v>
      </c>
      <c r="D9578" s="24">
        <v>-58.003720000000001</v>
      </c>
      <c r="E9578" s="24">
        <v>749</v>
      </c>
      <c r="F9578" s="27">
        <v>0.66</v>
      </c>
      <c r="G9578" s="24" t="s">
        <v>237</v>
      </c>
      <c r="H9578" s="1"/>
      <c r="I9578" s="1"/>
      <c r="AA9578" s="7"/>
      <c r="AB9578" s="7"/>
      <c r="AD9578" s="1"/>
      <c r="AE9578" s="1"/>
      <c r="AG9578" s="7"/>
      <c r="AH9578" s="7"/>
      <c r="AI9578" s="7"/>
      <c r="IU9578" s="11"/>
      <c r="IV9578" s="11"/>
      <c r="IW9578" s="11"/>
      <c r="AMI9578" s="12"/>
      <c r="AMJ9578" s="12"/>
      <c r="AMK9578" s="12"/>
    </row>
    <row r="9579" spans="1:1025">
      <c r="A9579" s="23">
        <v>2</v>
      </c>
      <c r="B9579" s="23">
        <v>2008</v>
      </c>
      <c r="C9579" s="24">
        <v>-1.17E-3</v>
      </c>
      <c r="D9579" s="24">
        <v>-58.003720000000001</v>
      </c>
      <c r="E9579" s="24">
        <v>498</v>
      </c>
      <c r="F9579" s="27">
        <v>0.64</v>
      </c>
      <c r="G9579" s="24" t="s">
        <v>237</v>
      </c>
      <c r="H9579" s="1"/>
      <c r="I9579" s="1"/>
      <c r="AA9579" s="7"/>
      <c r="AB9579" s="7"/>
      <c r="AD9579" s="1"/>
      <c r="AE9579" s="1"/>
      <c r="AG9579" s="7"/>
      <c r="AH9579" s="7"/>
      <c r="AI9579" s="7"/>
      <c r="IU9579" s="11"/>
      <c r="IV9579" s="11"/>
      <c r="IW9579" s="11"/>
      <c r="AMI9579" s="12"/>
      <c r="AMJ9579" s="12"/>
      <c r="AMK9579" s="12"/>
    </row>
    <row r="9580" spans="1:1025">
      <c r="A9580" s="23">
        <v>2</v>
      </c>
      <c r="B9580" s="23">
        <v>2008</v>
      </c>
      <c r="C9580" s="24">
        <v>-1.17E-3</v>
      </c>
      <c r="D9580" s="24">
        <v>-58.003720000000001</v>
      </c>
      <c r="E9580" s="24">
        <v>400</v>
      </c>
      <c r="F9580" s="27">
        <v>0.48</v>
      </c>
      <c r="G9580" s="24" t="s">
        <v>237</v>
      </c>
      <c r="H9580" s="1"/>
      <c r="I9580" s="1"/>
      <c r="AA9580" s="7"/>
      <c r="AB9580" s="7"/>
      <c r="AD9580" s="1"/>
      <c r="AE9580" s="1"/>
      <c r="AG9580" s="7"/>
      <c r="AH9580" s="7"/>
      <c r="AI9580" s="7"/>
      <c r="IU9580" s="11"/>
      <c r="IV9580" s="11"/>
      <c r="IW9580" s="11"/>
      <c r="AMI9580" s="12"/>
      <c r="AMJ9580" s="12"/>
      <c r="AMK9580" s="12"/>
    </row>
    <row r="9581" spans="1:1025">
      <c r="A9581" s="23">
        <v>2</v>
      </c>
      <c r="B9581" s="23">
        <v>2008</v>
      </c>
      <c r="C9581" s="24">
        <v>-1.17E-3</v>
      </c>
      <c r="D9581" s="24">
        <v>-58.003720000000001</v>
      </c>
      <c r="E9581" s="24">
        <v>311</v>
      </c>
      <c r="F9581" s="27">
        <v>0.48</v>
      </c>
      <c r="G9581" s="24" t="s">
        <v>237</v>
      </c>
      <c r="H9581" s="1"/>
      <c r="I9581" s="1"/>
      <c r="AA9581" s="7"/>
      <c r="AB9581" s="7"/>
      <c r="AD9581" s="1"/>
      <c r="AE9581" s="1"/>
      <c r="AG9581" s="7"/>
      <c r="AH9581" s="7"/>
      <c r="AI9581" s="7"/>
      <c r="IU9581" s="11"/>
      <c r="IV9581" s="11"/>
      <c r="IW9581" s="11"/>
      <c r="AMI9581" s="12"/>
      <c r="AMJ9581" s="12"/>
      <c r="AMK9581" s="12"/>
    </row>
    <row r="9582" spans="1:1025">
      <c r="A9582" s="23">
        <v>2</v>
      </c>
      <c r="B9582" s="23">
        <v>2008</v>
      </c>
      <c r="C9582" s="24">
        <v>-1.17E-3</v>
      </c>
      <c r="D9582" s="24">
        <v>-58.003720000000001</v>
      </c>
      <c r="E9582" s="24">
        <v>199</v>
      </c>
      <c r="F9582" s="27">
        <v>0.53</v>
      </c>
      <c r="G9582" s="24" t="s">
        <v>237</v>
      </c>
      <c r="H9582" s="1"/>
      <c r="I9582" s="1"/>
      <c r="AA9582" s="7"/>
      <c r="AB9582" s="7"/>
      <c r="AD9582" s="1"/>
      <c r="AE9582" s="1"/>
      <c r="AG9582" s="7"/>
      <c r="AH9582" s="7"/>
      <c r="AI9582" s="7"/>
      <c r="IU9582" s="11"/>
      <c r="IV9582" s="11"/>
      <c r="IW9582" s="11"/>
      <c r="AMI9582" s="12"/>
      <c r="AMJ9582" s="12"/>
      <c r="AMK9582" s="12"/>
    </row>
    <row r="9583" spans="1:1025">
      <c r="A9583" s="23">
        <v>2</v>
      </c>
      <c r="B9583" s="23">
        <v>2008</v>
      </c>
      <c r="C9583" s="24">
        <v>-1.17E-3</v>
      </c>
      <c r="D9583" s="24">
        <v>-58.003720000000001</v>
      </c>
      <c r="E9583" s="24">
        <v>151</v>
      </c>
      <c r="F9583" s="27">
        <v>0.32</v>
      </c>
      <c r="G9583" s="24" t="s">
        <v>237</v>
      </c>
      <c r="H9583" s="1"/>
      <c r="I9583" s="1"/>
      <c r="AA9583" s="7"/>
      <c r="AB9583" s="7"/>
      <c r="AD9583" s="1"/>
      <c r="AE9583" s="1"/>
      <c r="AG9583" s="7"/>
      <c r="AH9583" s="7"/>
      <c r="AI9583" s="7"/>
      <c r="IU9583" s="11"/>
      <c r="IV9583" s="11"/>
      <c r="IW9583" s="11"/>
      <c r="AMI9583" s="12"/>
      <c r="AMJ9583" s="12"/>
      <c r="AMK9583" s="12"/>
    </row>
    <row r="9584" spans="1:1025">
      <c r="A9584" s="23">
        <v>2</v>
      </c>
      <c r="B9584" s="23">
        <v>2008</v>
      </c>
      <c r="C9584" s="24">
        <v>-1.17E-3</v>
      </c>
      <c r="D9584" s="24">
        <v>-58.003720000000001</v>
      </c>
      <c r="E9584" s="24">
        <v>108</v>
      </c>
      <c r="F9584" s="27">
        <v>0.34</v>
      </c>
      <c r="G9584" s="24" t="s">
        <v>237</v>
      </c>
      <c r="H9584" s="1"/>
      <c r="I9584" s="1"/>
      <c r="AA9584" s="7"/>
      <c r="AB9584" s="7"/>
      <c r="AD9584" s="1"/>
      <c r="AE9584" s="1"/>
      <c r="AG9584" s="7"/>
      <c r="AH9584" s="7"/>
      <c r="AI9584" s="7"/>
      <c r="IU9584" s="11"/>
      <c r="IV9584" s="11"/>
      <c r="IW9584" s="11"/>
      <c r="AMI9584" s="12"/>
      <c r="AMJ9584" s="12"/>
      <c r="AMK9584" s="12"/>
    </row>
    <row r="9585" spans="1:1025">
      <c r="A9585" s="23">
        <v>2</v>
      </c>
      <c r="B9585" s="23">
        <v>2008</v>
      </c>
      <c r="C9585" s="24">
        <v>-1.17E-3</v>
      </c>
      <c r="D9585" s="24">
        <v>-58.003720000000001</v>
      </c>
      <c r="E9585" s="24">
        <v>87</v>
      </c>
      <c r="F9585" s="27">
        <v>0.29000000000000098</v>
      </c>
      <c r="G9585" s="24" t="s">
        <v>237</v>
      </c>
      <c r="H9585" s="1"/>
      <c r="I9585" s="1"/>
      <c r="AA9585" s="7"/>
      <c r="AB9585" s="7"/>
      <c r="AD9585" s="1"/>
      <c r="AE9585" s="1"/>
      <c r="AG9585" s="7"/>
      <c r="AH9585" s="7"/>
      <c r="AI9585" s="7"/>
      <c r="IU9585" s="11"/>
      <c r="IV9585" s="11"/>
      <c r="IW9585" s="11"/>
      <c r="AMI9585" s="12"/>
      <c r="AMJ9585" s="12"/>
      <c r="AMK9585" s="12"/>
    </row>
    <row r="9586" spans="1:1025">
      <c r="A9586" s="23">
        <v>2</v>
      </c>
      <c r="B9586" s="23">
        <v>2008</v>
      </c>
      <c r="C9586" s="24">
        <v>-1.17E-3</v>
      </c>
      <c r="D9586" s="24">
        <v>-58.003720000000001</v>
      </c>
      <c r="E9586" s="24">
        <v>74</v>
      </c>
      <c r="F9586" s="27">
        <v>0.31</v>
      </c>
      <c r="G9586" s="24" t="s">
        <v>237</v>
      </c>
      <c r="H9586" s="1"/>
      <c r="I9586" s="1"/>
      <c r="AA9586" s="7"/>
      <c r="AB9586" s="7"/>
      <c r="AD9586" s="1"/>
      <c r="AE9586" s="1"/>
      <c r="AG9586" s="7"/>
      <c r="AH9586" s="7"/>
      <c r="AI9586" s="7"/>
      <c r="IU9586" s="11"/>
      <c r="IV9586" s="11"/>
      <c r="IW9586" s="11"/>
      <c r="AMI9586" s="12"/>
      <c r="AMJ9586" s="12"/>
      <c r="AMK9586" s="12"/>
    </row>
    <row r="9587" spans="1:1025">
      <c r="A9587" s="23">
        <v>2</v>
      </c>
      <c r="B9587" s="23">
        <v>2008</v>
      </c>
      <c r="C9587" s="24">
        <v>-1.17E-3</v>
      </c>
      <c r="D9587" s="24">
        <v>-58.003720000000001</v>
      </c>
      <c r="E9587" s="24">
        <v>47</v>
      </c>
      <c r="F9587" s="27">
        <v>0.18</v>
      </c>
      <c r="G9587" s="24" t="s">
        <v>237</v>
      </c>
      <c r="H9587" s="1"/>
      <c r="I9587" s="1"/>
      <c r="AA9587" s="7"/>
      <c r="AB9587" s="7"/>
      <c r="AD9587" s="1"/>
      <c r="AE9587" s="1"/>
      <c r="AG9587" s="7"/>
      <c r="AH9587" s="7"/>
      <c r="AI9587" s="7"/>
      <c r="IU9587" s="11"/>
      <c r="IV9587" s="11"/>
      <c r="IW9587" s="11"/>
      <c r="AMI9587" s="12"/>
      <c r="AMJ9587" s="12"/>
      <c r="AMK9587" s="12"/>
    </row>
    <row r="9588" spans="1:1025">
      <c r="A9588" s="23">
        <v>2</v>
      </c>
      <c r="B9588" s="23">
        <v>2008</v>
      </c>
      <c r="C9588" s="24">
        <v>-1.17E-3</v>
      </c>
      <c r="D9588" s="24">
        <v>-58.003720000000001</v>
      </c>
      <c r="E9588" s="24">
        <v>10</v>
      </c>
      <c r="F9588" s="27">
        <v>0.18</v>
      </c>
      <c r="G9588" s="24" t="s">
        <v>237</v>
      </c>
      <c r="H9588" s="1"/>
      <c r="I9588" s="1"/>
      <c r="AA9588" s="7"/>
      <c r="AB9588" s="7"/>
      <c r="AD9588" s="1"/>
      <c r="AE9588" s="1"/>
      <c r="AG9588" s="7"/>
      <c r="AH9588" s="7"/>
      <c r="AI9588" s="7"/>
      <c r="IU9588" s="11"/>
      <c r="IV9588" s="11"/>
      <c r="IW9588" s="11"/>
      <c r="AMI9588" s="12"/>
      <c r="AMJ9588" s="12"/>
      <c r="AMK9588" s="12"/>
    </row>
    <row r="9589" spans="1:1025">
      <c r="A9589" s="23">
        <v>2</v>
      </c>
      <c r="B9589" s="23">
        <v>2008</v>
      </c>
      <c r="C9589" s="24">
        <v>1.2199999999999999E-3</v>
      </c>
      <c r="D9589" s="24">
        <v>-58.999940000000002</v>
      </c>
      <c r="E9589" s="24">
        <v>4513</v>
      </c>
      <c r="F9589" s="27">
        <v>0.54</v>
      </c>
      <c r="G9589" s="24" t="s">
        <v>237</v>
      </c>
      <c r="H9589" s="1"/>
      <c r="I9589" s="1"/>
      <c r="AA9589" s="7"/>
      <c r="AB9589" s="7"/>
      <c r="AD9589" s="1"/>
      <c r="AE9589" s="1"/>
      <c r="AG9589" s="7"/>
      <c r="AH9589" s="7"/>
      <c r="AI9589" s="7"/>
      <c r="IU9589" s="11"/>
      <c r="IV9589" s="11"/>
      <c r="IW9589" s="11"/>
      <c r="AMI9589" s="12"/>
      <c r="AMJ9589" s="12"/>
      <c r="AMK9589" s="12"/>
    </row>
    <row r="9590" spans="1:1025">
      <c r="A9590" s="23">
        <v>2</v>
      </c>
      <c r="B9590" s="23">
        <v>2008</v>
      </c>
      <c r="C9590" s="24">
        <v>1.2199999999999999E-3</v>
      </c>
      <c r="D9590" s="24">
        <v>-58.999940000000002</v>
      </c>
      <c r="E9590" s="24">
        <v>4466</v>
      </c>
      <c r="F9590" s="27">
        <v>0.53</v>
      </c>
      <c r="G9590" s="24" t="s">
        <v>237</v>
      </c>
      <c r="H9590" s="1"/>
      <c r="I9590" s="1"/>
      <c r="AA9590" s="7"/>
      <c r="AB9590" s="7"/>
      <c r="AD9590" s="1"/>
      <c r="AE9590" s="1"/>
      <c r="AG9590" s="7"/>
      <c r="AH9590" s="7"/>
      <c r="AI9590" s="7"/>
      <c r="IU9590" s="11"/>
      <c r="IV9590" s="11"/>
      <c r="IW9590" s="11"/>
      <c r="AMI9590" s="12"/>
      <c r="AMJ9590" s="12"/>
      <c r="AMK9590" s="12"/>
    </row>
    <row r="9591" spans="1:1025">
      <c r="A9591" s="23">
        <v>2</v>
      </c>
      <c r="B9591" s="23">
        <v>2008</v>
      </c>
      <c r="C9591" s="24">
        <v>1.2199999999999999E-3</v>
      </c>
      <c r="D9591" s="24">
        <v>-58.999940000000002</v>
      </c>
      <c r="E9591" s="24">
        <v>4245</v>
      </c>
      <c r="F9591" s="27">
        <v>0.49</v>
      </c>
      <c r="G9591" s="24" t="s">
        <v>237</v>
      </c>
      <c r="H9591" s="1"/>
      <c r="I9591" s="1"/>
      <c r="AA9591" s="7"/>
      <c r="AB9591" s="7"/>
      <c r="AD9591" s="1"/>
      <c r="AE9591" s="1"/>
      <c r="AG9591" s="7"/>
      <c r="AH9591" s="7"/>
      <c r="AI9591" s="7"/>
      <c r="IU9591" s="11"/>
      <c r="IV9591" s="11"/>
      <c r="IW9591" s="11"/>
      <c r="AMI9591" s="12"/>
      <c r="AMJ9591" s="12"/>
      <c r="AMK9591" s="12"/>
    </row>
    <row r="9592" spans="1:1025">
      <c r="A9592" s="23">
        <v>2</v>
      </c>
      <c r="B9592" s="23">
        <v>2008</v>
      </c>
      <c r="C9592" s="24">
        <v>1.2199999999999999E-3</v>
      </c>
      <c r="D9592" s="24">
        <v>-58.999940000000002</v>
      </c>
      <c r="E9592" s="24">
        <v>3996</v>
      </c>
      <c r="F9592" s="27">
        <v>0.53</v>
      </c>
      <c r="G9592" s="24" t="s">
        <v>237</v>
      </c>
      <c r="H9592" s="1"/>
      <c r="I9592" s="1"/>
      <c r="AA9592" s="7"/>
      <c r="AB9592" s="7"/>
      <c r="AD9592" s="1"/>
      <c r="AE9592" s="1"/>
      <c r="AG9592" s="7"/>
      <c r="AH9592" s="7"/>
      <c r="AI9592" s="7"/>
      <c r="IU9592" s="11"/>
      <c r="IV9592" s="11"/>
      <c r="IW9592" s="11"/>
      <c r="AMI9592" s="12"/>
      <c r="AMJ9592" s="12"/>
      <c r="AMK9592" s="12"/>
    </row>
    <row r="9593" spans="1:1025">
      <c r="A9593" s="23">
        <v>2</v>
      </c>
      <c r="B9593" s="23">
        <v>2008</v>
      </c>
      <c r="C9593" s="24">
        <v>1.2199999999999999E-3</v>
      </c>
      <c r="D9593" s="24">
        <v>-58.999940000000002</v>
      </c>
      <c r="E9593" s="24">
        <v>3495</v>
      </c>
      <c r="F9593" s="27">
        <v>0.77</v>
      </c>
      <c r="G9593" s="24" t="s">
        <v>237</v>
      </c>
      <c r="H9593" s="1"/>
      <c r="I9593" s="1"/>
      <c r="AA9593" s="7"/>
      <c r="AB9593" s="7"/>
      <c r="AD9593" s="1"/>
      <c r="AE9593" s="1"/>
      <c r="AG9593" s="7"/>
      <c r="AH9593" s="7"/>
      <c r="AI9593" s="7"/>
      <c r="IU9593" s="11"/>
      <c r="IV9593" s="11"/>
      <c r="IW9593" s="11"/>
      <c r="AMI9593" s="12"/>
      <c r="AMJ9593" s="12"/>
      <c r="AMK9593" s="12"/>
    </row>
    <row r="9594" spans="1:1025">
      <c r="A9594" s="23">
        <v>2</v>
      </c>
      <c r="B9594" s="23">
        <v>2008</v>
      </c>
      <c r="C9594" s="24">
        <v>1.2199999999999999E-3</v>
      </c>
      <c r="D9594" s="24">
        <v>-58.999940000000002</v>
      </c>
      <c r="E9594" s="24">
        <v>2997</v>
      </c>
      <c r="F9594" s="27">
        <v>0.52</v>
      </c>
      <c r="G9594" s="24" t="s">
        <v>237</v>
      </c>
      <c r="H9594" s="1"/>
      <c r="I9594" s="1"/>
      <c r="AA9594" s="7"/>
      <c r="AB9594" s="7"/>
      <c r="AD9594" s="1"/>
      <c r="AE9594" s="1"/>
      <c r="AG9594" s="7"/>
      <c r="AH9594" s="7"/>
      <c r="AI9594" s="7"/>
      <c r="IU9594" s="11"/>
      <c r="IV9594" s="11"/>
      <c r="IW9594" s="11"/>
      <c r="AMI9594" s="12"/>
      <c r="AMJ9594" s="12"/>
      <c r="AMK9594" s="12"/>
    </row>
    <row r="9595" spans="1:1025">
      <c r="A9595" s="23">
        <v>2</v>
      </c>
      <c r="B9595" s="23">
        <v>2008</v>
      </c>
      <c r="C9595" s="24">
        <v>1.2199999999999999E-3</v>
      </c>
      <c r="D9595" s="24">
        <v>-58.999940000000002</v>
      </c>
      <c r="E9595" s="24">
        <v>2496</v>
      </c>
      <c r="F9595" s="27">
        <v>0.46</v>
      </c>
      <c r="G9595" s="24" t="s">
        <v>237</v>
      </c>
      <c r="H9595" s="1"/>
      <c r="I9595" s="1"/>
      <c r="AA9595" s="7"/>
      <c r="AB9595" s="7"/>
      <c r="AD9595" s="1"/>
      <c r="AE9595" s="1"/>
      <c r="AG9595" s="7"/>
      <c r="AH9595" s="7"/>
      <c r="AI9595" s="7"/>
      <c r="IU9595" s="11"/>
      <c r="IV9595" s="11"/>
      <c r="IW9595" s="11"/>
      <c r="AMI9595" s="12"/>
      <c r="AMJ9595" s="12"/>
      <c r="AMK9595" s="12"/>
    </row>
    <row r="9596" spans="1:1025">
      <c r="A9596" s="23">
        <v>2</v>
      </c>
      <c r="B9596" s="23">
        <v>2008</v>
      </c>
      <c r="C9596" s="24">
        <v>1.2199999999999999E-3</v>
      </c>
      <c r="D9596" s="24">
        <v>-58.999940000000002</v>
      </c>
      <c r="E9596" s="24">
        <v>1999</v>
      </c>
      <c r="F9596" s="27">
        <v>0.44</v>
      </c>
      <c r="G9596" s="24" t="s">
        <v>237</v>
      </c>
      <c r="H9596" s="1"/>
      <c r="I9596" s="1"/>
      <c r="AA9596" s="7"/>
      <c r="AB9596" s="7"/>
      <c r="AD9596" s="1"/>
      <c r="AE9596" s="1"/>
      <c r="AG9596" s="7"/>
      <c r="AH9596" s="7"/>
      <c r="AI9596" s="7"/>
      <c r="IU9596" s="11"/>
      <c r="IV9596" s="11"/>
      <c r="IW9596" s="11"/>
      <c r="AMI9596" s="12"/>
      <c r="AMJ9596" s="12"/>
      <c r="AMK9596" s="12"/>
    </row>
    <row r="9597" spans="1:1025">
      <c r="A9597" s="23">
        <v>2</v>
      </c>
      <c r="B9597" s="23">
        <v>2008</v>
      </c>
      <c r="C9597" s="24">
        <v>1.2199999999999999E-3</v>
      </c>
      <c r="D9597" s="24">
        <v>-58.999940000000002</v>
      </c>
      <c r="E9597" s="24">
        <v>1750</v>
      </c>
      <c r="F9597" s="27">
        <v>0.46</v>
      </c>
      <c r="G9597" s="24" t="s">
        <v>237</v>
      </c>
      <c r="H9597" s="1"/>
      <c r="I9597" s="1"/>
      <c r="AA9597" s="7"/>
      <c r="AB9597" s="7"/>
      <c r="AD9597" s="1"/>
      <c r="AE9597" s="1"/>
      <c r="AG9597" s="7"/>
      <c r="AH9597" s="7"/>
      <c r="AI9597" s="7"/>
      <c r="IU9597" s="11"/>
      <c r="IV9597" s="11"/>
      <c r="IW9597" s="11"/>
      <c r="AMI9597" s="12"/>
      <c r="AMJ9597" s="12"/>
      <c r="AMK9597" s="12"/>
    </row>
    <row r="9598" spans="1:1025">
      <c r="A9598" s="23">
        <v>2</v>
      </c>
      <c r="B9598" s="23">
        <v>2008</v>
      </c>
      <c r="C9598" s="24">
        <v>1.2199999999999999E-3</v>
      </c>
      <c r="D9598" s="24">
        <v>-58.999940000000002</v>
      </c>
      <c r="E9598" s="24">
        <v>1499</v>
      </c>
      <c r="F9598" s="27">
        <v>0.66</v>
      </c>
      <c r="G9598" s="24" t="s">
        <v>237</v>
      </c>
      <c r="H9598" s="1"/>
      <c r="I9598" s="1"/>
      <c r="AA9598" s="7"/>
      <c r="AB9598" s="7"/>
      <c r="AD9598" s="1"/>
      <c r="AE9598" s="1"/>
      <c r="AG9598" s="7"/>
      <c r="AH9598" s="7"/>
      <c r="AI9598" s="7"/>
      <c r="IU9598" s="11"/>
      <c r="IV9598" s="11"/>
      <c r="IW9598" s="11"/>
      <c r="AMI9598" s="12"/>
      <c r="AMJ9598" s="12"/>
      <c r="AMK9598" s="12"/>
    </row>
    <row r="9599" spans="1:1025">
      <c r="A9599" s="23">
        <v>2</v>
      </c>
      <c r="B9599" s="23">
        <v>2008</v>
      </c>
      <c r="C9599" s="24">
        <v>1.2199999999999999E-3</v>
      </c>
      <c r="D9599" s="24">
        <v>-58.999940000000002</v>
      </c>
      <c r="E9599" s="24">
        <v>1250</v>
      </c>
      <c r="F9599" s="27">
        <v>0.54</v>
      </c>
      <c r="G9599" s="24" t="s">
        <v>237</v>
      </c>
      <c r="H9599" s="1"/>
      <c r="I9599" s="1"/>
      <c r="AA9599" s="7"/>
      <c r="AB9599" s="7"/>
      <c r="AD9599" s="1"/>
      <c r="AE9599" s="1"/>
      <c r="AG9599" s="7"/>
      <c r="AH9599" s="7"/>
      <c r="AI9599" s="7"/>
      <c r="IU9599" s="11"/>
      <c r="IV9599" s="11"/>
      <c r="IW9599" s="11"/>
      <c r="AMI9599" s="12"/>
      <c r="AMJ9599" s="12"/>
      <c r="AMK9599" s="12"/>
    </row>
    <row r="9600" spans="1:1025">
      <c r="A9600" s="23">
        <v>2</v>
      </c>
      <c r="B9600" s="23">
        <v>2008</v>
      </c>
      <c r="C9600" s="24">
        <v>1.2199999999999999E-3</v>
      </c>
      <c r="D9600" s="24">
        <v>-58.999940000000002</v>
      </c>
      <c r="E9600" s="24">
        <v>1001</v>
      </c>
      <c r="F9600" s="27">
        <v>0.45</v>
      </c>
      <c r="G9600" s="24" t="s">
        <v>237</v>
      </c>
      <c r="H9600" s="1"/>
      <c r="I9600" s="1"/>
      <c r="AA9600" s="7"/>
      <c r="AB9600" s="7"/>
      <c r="AD9600" s="1"/>
      <c r="AE9600" s="1"/>
      <c r="AG9600" s="7"/>
      <c r="AH9600" s="7"/>
      <c r="AI9600" s="7"/>
      <c r="IU9600" s="11"/>
      <c r="IV9600" s="11"/>
      <c r="IW9600" s="11"/>
      <c r="AMI9600" s="12"/>
      <c r="AMJ9600" s="12"/>
      <c r="AMK9600" s="12"/>
    </row>
    <row r="9601" spans="1:1025">
      <c r="A9601" s="23">
        <v>2</v>
      </c>
      <c r="B9601" s="23">
        <v>2008</v>
      </c>
      <c r="C9601" s="24">
        <v>1.2199999999999999E-3</v>
      </c>
      <c r="D9601" s="24">
        <v>-58.999940000000002</v>
      </c>
      <c r="E9601" s="24">
        <v>748</v>
      </c>
      <c r="F9601" s="27">
        <v>0.36</v>
      </c>
      <c r="G9601" s="24" t="s">
        <v>237</v>
      </c>
      <c r="H9601" s="1"/>
      <c r="I9601" s="1"/>
      <c r="AA9601" s="7"/>
      <c r="AB9601" s="7"/>
      <c r="AD9601" s="1"/>
      <c r="AE9601" s="1"/>
      <c r="AG9601" s="7"/>
      <c r="AH9601" s="7"/>
      <c r="AI9601" s="7"/>
      <c r="IU9601" s="11"/>
      <c r="IV9601" s="11"/>
      <c r="IW9601" s="11"/>
      <c r="AMI9601" s="12"/>
      <c r="AMJ9601" s="12"/>
      <c r="AMK9601" s="12"/>
    </row>
    <row r="9602" spans="1:1025">
      <c r="A9602" s="23">
        <v>2</v>
      </c>
      <c r="B9602" s="23">
        <v>2008</v>
      </c>
      <c r="C9602" s="24">
        <v>1.2199999999999999E-3</v>
      </c>
      <c r="D9602" s="24">
        <v>-58.999940000000002</v>
      </c>
      <c r="E9602" s="24">
        <v>501</v>
      </c>
      <c r="F9602" s="27">
        <v>0.32</v>
      </c>
      <c r="G9602" s="24" t="s">
        <v>237</v>
      </c>
      <c r="H9602" s="1"/>
      <c r="I9602" s="1"/>
      <c r="AA9602" s="7"/>
      <c r="AB9602" s="7"/>
      <c r="AD9602" s="1"/>
      <c r="AE9602" s="1"/>
      <c r="AG9602" s="7"/>
      <c r="AH9602" s="7"/>
      <c r="AI9602" s="7"/>
      <c r="IU9602" s="11"/>
      <c r="IV9602" s="11"/>
      <c r="IW9602" s="11"/>
      <c r="AMI9602" s="12"/>
      <c r="AMJ9602" s="12"/>
      <c r="AMK9602" s="12"/>
    </row>
    <row r="9603" spans="1:1025">
      <c r="A9603" s="23">
        <v>2</v>
      </c>
      <c r="B9603" s="23">
        <v>2008</v>
      </c>
      <c r="C9603" s="24">
        <v>1.2199999999999999E-3</v>
      </c>
      <c r="D9603" s="24">
        <v>-58.999940000000002</v>
      </c>
      <c r="E9603" s="24">
        <v>401</v>
      </c>
      <c r="F9603" s="27">
        <v>0.41</v>
      </c>
      <c r="G9603" s="24" t="s">
        <v>237</v>
      </c>
      <c r="H9603" s="1"/>
      <c r="I9603" s="1"/>
      <c r="AA9603" s="7"/>
      <c r="AB9603" s="7"/>
      <c r="AD9603" s="1"/>
      <c r="AE9603" s="1"/>
      <c r="AG9603" s="7"/>
      <c r="AH9603" s="7"/>
      <c r="AI9603" s="7"/>
      <c r="IU9603" s="11"/>
      <c r="IV9603" s="11"/>
      <c r="IW9603" s="11"/>
      <c r="AMI9603" s="12"/>
      <c r="AMJ9603" s="12"/>
      <c r="AMK9603" s="12"/>
    </row>
    <row r="9604" spans="1:1025">
      <c r="A9604" s="23">
        <v>2</v>
      </c>
      <c r="B9604" s="23">
        <v>2008</v>
      </c>
      <c r="C9604" s="24">
        <v>1.2199999999999999E-3</v>
      </c>
      <c r="D9604" s="24">
        <v>-58.999940000000002</v>
      </c>
      <c r="E9604" s="24">
        <v>300</v>
      </c>
      <c r="F9604" s="27">
        <v>0.34</v>
      </c>
      <c r="G9604" s="24" t="s">
        <v>237</v>
      </c>
      <c r="H9604" s="1"/>
      <c r="I9604" s="1"/>
      <c r="AA9604" s="7"/>
      <c r="AB9604" s="7"/>
      <c r="AD9604" s="1"/>
      <c r="AE9604" s="1"/>
      <c r="AG9604" s="7"/>
      <c r="AH9604" s="7"/>
      <c r="AI9604" s="7"/>
      <c r="IU9604" s="11"/>
      <c r="IV9604" s="11"/>
      <c r="IW9604" s="11"/>
      <c r="AMI9604" s="12"/>
      <c r="AMJ9604" s="12"/>
      <c r="AMK9604" s="12"/>
    </row>
    <row r="9605" spans="1:1025">
      <c r="A9605" s="23">
        <v>2</v>
      </c>
      <c r="B9605" s="23">
        <v>2008</v>
      </c>
      <c r="C9605" s="24">
        <v>1.2199999999999999E-3</v>
      </c>
      <c r="D9605" s="24">
        <v>-58.999940000000002</v>
      </c>
      <c r="E9605" s="24">
        <v>250</v>
      </c>
      <c r="F9605" s="27">
        <v>0.34</v>
      </c>
      <c r="G9605" s="24" t="s">
        <v>237</v>
      </c>
      <c r="H9605" s="1"/>
      <c r="I9605" s="1"/>
      <c r="AA9605" s="7"/>
      <c r="AB9605" s="7"/>
      <c r="AD9605" s="1"/>
      <c r="AE9605" s="1"/>
      <c r="AG9605" s="7"/>
      <c r="AH9605" s="7"/>
      <c r="AI9605" s="7"/>
      <c r="IU9605" s="11"/>
      <c r="IV9605" s="11"/>
      <c r="IW9605" s="11"/>
      <c r="AMI9605" s="12"/>
      <c r="AMJ9605" s="12"/>
      <c r="AMK9605" s="12"/>
    </row>
    <row r="9606" spans="1:1025">
      <c r="A9606" s="23">
        <v>2</v>
      </c>
      <c r="B9606" s="23">
        <v>2008</v>
      </c>
      <c r="C9606" s="24">
        <v>1.2199999999999999E-3</v>
      </c>
      <c r="D9606" s="24">
        <v>-58.999940000000002</v>
      </c>
      <c r="E9606" s="24">
        <v>200</v>
      </c>
      <c r="F9606" s="27">
        <v>0.29000000000000098</v>
      </c>
      <c r="G9606" s="24" t="s">
        <v>237</v>
      </c>
      <c r="H9606" s="1"/>
      <c r="I9606" s="1"/>
      <c r="AA9606" s="7"/>
      <c r="AB9606" s="7"/>
      <c r="AD9606" s="1"/>
      <c r="AE9606" s="1"/>
      <c r="AG9606" s="7"/>
      <c r="AH9606" s="7"/>
      <c r="AI9606" s="7"/>
      <c r="IU9606" s="11"/>
      <c r="IV9606" s="11"/>
      <c r="IW9606" s="11"/>
      <c r="AMI9606" s="12"/>
      <c r="AMJ9606" s="12"/>
      <c r="AMK9606" s="12"/>
    </row>
    <row r="9607" spans="1:1025">
      <c r="A9607" s="23">
        <v>2</v>
      </c>
      <c r="B9607" s="23">
        <v>2008</v>
      </c>
      <c r="C9607" s="24">
        <v>1.2199999999999999E-3</v>
      </c>
      <c r="D9607" s="24">
        <v>-58.999940000000002</v>
      </c>
      <c r="E9607" s="24">
        <v>152</v>
      </c>
      <c r="F9607" s="27">
        <v>0.19</v>
      </c>
      <c r="G9607" s="24" t="s">
        <v>237</v>
      </c>
      <c r="H9607" s="1"/>
      <c r="I9607" s="1"/>
      <c r="AA9607" s="7"/>
      <c r="AB9607" s="7"/>
      <c r="AD9607" s="1"/>
      <c r="AE9607" s="1"/>
      <c r="AG9607" s="7"/>
      <c r="AH9607" s="7"/>
      <c r="AI9607" s="7"/>
      <c r="IU9607" s="11"/>
      <c r="IV9607" s="11"/>
      <c r="IW9607" s="11"/>
      <c r="AMI9607" s="12"/>
      <c r="AMJ9607" s="12"/>
      <c r="AMK9607" s="12"/>
    </row>
    <row r="9608" spans="1:1025">
      <c r="A9608" s="23">
        <v>2</v>
      </c>
      <c r="B9608" s="23">
        <v>2008</v>
      </c>
      <c r="C9608" s="24">
        <v>1.2199999999999999E-3</v>
      </c>
      <c r="D9608" s="24">
        <v>-58.999940000000002</v>
      </c>
      <c r="E9608" s="24">
        <v>99</v>
      </c>
      <c r="F9608" s="27">
        <v>0.34</v>
      </c>
      <c r="G9608" s="24" t="s">
        <v>237</v>
      </c>
      <c r="H9608" s="1"/>
      <c r="I9608" s="1"/>
      <c r="AA9608" s="7"/>
      <c r="AB9608" s="7"/>
      <c r="AD9608" s="1"/>
      <c r="AE9608" s="1"/>
      <c r="AG9608" s="7"/>
      <c r="AH9608" s="7"/>
      <c r="AI9608" s="7"/>
      <c r="IU9608" s="11"/>
      <c r="IV9608" s="11"/>
      <c r="IW9608" s="11"/>
      <c r="AMI9608" s="12"/>
      <c r="AMJ9608" s="12"/>
      <c r="AMK9608" s="12"/>
    </row>
    <row r="9609" spans="1:1025">
      <c r="A9609" s="23">
        <v>2</v>
      </c>
      <c r="B9609" s="23">
        <v>2008</v>
      </c>
      <c r="C9609" s="24">
        <v>1.2199999999999999E-3</v>
      </c>
      <c r="D9609" s="24">
        <v>-58.999940000000002</v>
      </c>
      <c r="E9609" s="24">
        <v>50</v>
      </c>
      <c r="F9609" s="27">
        <v>0.14000000000000001</v>
      </c>
      <c r="G9609" s="24" t="s">
        <v>237</v>
      </c>
      <c r="H9609" s="1"/>
      <c r="I9609" s="1"/>
      <c r="AA9609" s="7"/>
      <c r="AB9609" s="7"/>
      <c r="AD9609" s="1"/>
      <c r="AE9609" s="1"/>
      <c r="AG9609" s="7"/>
      <c r="AH9609" s="7"/>
      <c r="AI9609" s="7"/>
      <c r="IU9609" s="11"/>
      <c r="IV9609" s="11"/>
      <c r="IW9609" s="11"/>
      <c r="AMI9609" s="12"/>
      <c r="AMJ9609" s="12"/>
      <c r="AMK9609" s="12"/>
    </row>
    <row r="9610" spans="1:1025">
      <c r="A9610" s="23">
        <v>2</v>
      </c>
      <c r="B9610" s="23">
        <v>2008</v>
      </c>
      <c r="C9610" s="24">
        <v>1.2199999999999999E-3</v>
      </c>
      <c r="D9610" s="24">
        <v>-58.999940000000002</v>
      </c>
      <c r="E9610" s="24">
        <v>24</v>
      </c>
      <c r="F9610" s="27">
        <v>0.23</v>
      </c>
      <c r="G9610" s="24" t="s">
        <v>237</v>
      </c>
      <c r="H9610" s="1"/>
      <c r="I9610" s="1"/>
      <c r="AA9610" s="7"/>
      <c r="AB9610" s="7"/>
      <c r="AD9610" s="1"/>
      <c r="AE9610" s="1"/>
      <c r="AG9610" s="7"/>
      <c r="AH9610" s="7"/>
      <c r="AI9610" s="7"/>
      <c r="IU9610" s="11"/>
      <c r="IV9610" s="11"/>
      <c r="IW9610" s="11"/>
      <c r="AMI9610" s="12"/>
      <c r="AMJ9610" s="12"/>
      <c r="AMK9610" s="12"/>
    </row>
    <row r="9611" spans="1:1025">
      <c r="A9611" s="23">
        <v>2</v>
      </c>
      <c r="B9611" s="23">
        <v>2008</v>
      </c>
      <c r="C9611" s="24">
        <v>1.2199999999999999E-3</v>
      </c>
      <c r="D9611" s="24">
        <v>-58.999940000000002</v>
      </c>
      <c r="E9611" s="24">
        <v>6</v>
      </c>
      <c r="F9611" s="27">
        <v>0.12</v>
      </c>
      <c r="G9611" s="24" t="s">
        <v>237</v>
      </c>
      <c r="H9611" s="1"/>
      <c r="I9611" s="1"/>
      <c r="AA9611" s="7"/>
      <c r="AB9611" s="7"/>
      <c r="AD9611" s="1"/>
      <c r="AE9611" s="1"/>
      <c r="AG9611" s="7"/>
      <c r="AH9611" s="7"/>
      <c r="AI9611" s="7"/>
      <c r="IU9611" s="11"/>
      <c r="IV9611" s="11"/>
      <c r="IW9611" s="11"/>
      <c r="AMI9611" s="12"/>
      <c r="AMJ9611" s="12"/>
      <c r="AMK9611" s="12"/>
    </row>
    <row r="9612" spans="1:1025">
      <c r="A9612" s="23">
        <v>2</v>
      </c>
      <c r="B9612" s="23">
        <v>2008</v>
      </c>
      <c r="C9612" s="24">
        <v>-1.56E-3</v>
      </c>
      <c r="D9612" s="24">
        <v>-60.005389999999998</v>
      </c>
      <c r="E9612" s="24">
        <v>5291</v>
      </c>
      <c r="F9612" s="27">
        <v>0.63</v>
      </c>
      <c r="G9612" s="24" t="s">
        <v>237</v>
      </c>
      <c r="H9612" s="1"/>
      <c r="I9612" s="1"/>
      <c r="AA9612" s="7"/>
      <c r="AB9612" s="7"/>
      <c r="AD9612" s="1"/>
      <c r="AE9612" s="1"/>
      <c r="AG9612" s="7"/>
      <c r="AH9612" s="7"/>
      <c r="AI9612" s="7"/>
      <c r="IU9612" s="11"/>
      <c r="IV9612" s="11"/>
      <c r="IW9612" s="11"/>
      <c r="AMI9612" s="12"/>
      <c r="AMJ9612" s="12"/>
      <c r="AMK9612" s="12"/>
    </row>
    <row r="9613" spans="1:1025">
      <c r="A9613" s="23">
        <v>2</v>
      </c>
      <c r="B9613" s="23">
        <v>2008</v>
      </c>
      <c r="C9613" s="24">
        <v>-1.56E-3</v>
      </c>
      <c r="D9613" s="24">
        <v>-60.005389999999998</v>
      </c>
      <c r="E9613" s="24">
        <v>5286</v>
      </c>
      <c r="F9613" s="27">
        <v>0.54</v>
      </c>
      <c r="G9613" s="24" t="s">
        <v>237</v>
      </c>
      <c r="H9613" s="1"/>
      <c r="I9613" s="1"/>
      <c r="AA9613" s="7"/>
      <c r="AB9613" s="7"/>
      <c r="AD9613" s="1"/>
      <c r="AE9613" s="1"/>
      <c r="AG9613" s="7"/>
      <c r="AH9613" s="7"/>
      <c r="AI9613" s="7"/>
      <c r="IU9613" s="11"/>
      <c r="IV9613" s="11"/>
      <c r="IW9613" s="11"/>
      <c r="AMI9613" s="12"/>
      <c r="AMJ9613" s="12"/>
      <c r="AMK9613" s="12"/>
    </row>
    <row r="9614" spans="1:1025">
      <c r="A9614" s="23">
        <v>2</v>
      </c>
      <c r="B9614" s="23">
        <v>2008</v>
      </c>
      <c r="C9614" s="24">
        <v>-1.56E-3</v>
      </c>
      <c r="D9614" s="24">
        <v>-60.005389999999998</v>
      </c>
      <c r="E9614" s="24">
        <v>5254</v>
      </c>
      <c r="F9614" s="27">
        <v>0.47</v>
      </c>
      <c r="G9614" s="24" t="s">
        <v>237</v>
      </c>
      <c r="H9614" s="1"/>
      <c r="I9614" s="1"/>
      <c r="AA9614" s="7"/>
      <c r="AB9614" s="7"/>
      <c r="AD9614" s="1"/>
      <c r="AE9614" s="1"/>
      <c r="AG9614" s="7"/>
      <c r="AH9614" s="7"/>
      <c r="AI9614" s="7"/>
      <c r="IU9614" s="11"/>
      <c r="IV9614" s="11"/>
      <c r="IW9614" s="11"/>
      <c r="AMI9614" s="12"/>
      <c r="AMJ9614" s="12"/>
      <c r="AMK9614" s="12"/>
    </row>
    <row r="9615" spans="1:1025">
      <c r="A9615" s="23">
        <v>2</v>
      </c>
      <c r="B9615" s="23">
        <v>2008</v>
      </c>
      <c r="C9615" s="24">
        <v>-1.56E-3</v>
      </c>
      <c r="D9615" s="24">
        <v>-60.005389999999998</v>
      </c>
      <c r="E9615" s="24">
        <v>5094</v>
      </c>
      <c r="F9615" s="27">
        <v>0.49</v>
      </c>
      <c r="G9615" s="24" t="s">
        <v>237</v>
      </c>
      <c r="H9615" s="1"/>
      <c r="I9615" s="1"/>
      <c r="AA9615" s="7"/>
      <c r="AB9615" s="7"/>
      <c r="AD9615" s="1"/>
      <c r="AE9615" s="1"/>
      <c r="AG9615" s="7"/>
      <c r="AH9615" s="7"/>
      <c r="AI9615" s="7"/>
      <c r="IU9615" s="11"/>
      <c r="IV9615" s="11"/>
      <c r="IW9615" s="11"/>
      <c r="AMI9615" s="12"/>
      <c r="AMJ9615" s="12"/>
      <c r="AMK9615" s="12"/>
    </row>
    <row r="9616" spans="1:1025">
      <c r="A9616" s="23">
        <v>2</v>
      </c>
      <c r="B9616" s="23">
        <v>2008</v>
      </c>
      <c r="C9616" s="24">
        <v>-1.56E-3</v>
      </c>
      <c r="D9616" s="24">
        <v>-60.005389999999998</v>
      </c>
      <c r="E9616" s="24">
        <v>4994</v>
      </c>
      <c r="F9616" s="27">
        <v>0.47</v>
      </c>
      <c r="G9616" s="24" t="s">
        <v>237</v>
      </c>
      <c r="H9616" s="1"/>
      <c r="I9616" s="1"/>
      <c r="AA9616" s="7"/>
      <c r="AB9616" s="7"/>
      <c r="AD9616" s="1"/>
      <c r="AE9616" s="1"/>
      <c r="AG9616" s="7"/>
      <c r="AH9616" s="7"/>
      <c r="AI9616" s="7"/>
      <c r="IU9616" s="11"/>
      <c r="IV9616" s="11"/>
      <c r="IW9616" s="11"/>
      <c r="AMI9616" s="12"/>
      <c r="AMJ9616" s="12"/>
      <c r="AMK9616" s="12"/>
    </row>
    <row r="9617" spans="1:1025">
      <c r="A9617" s="23">
        <v>2</v>
      </c>
      <c r="B9617" s="23">
        <v>2008</v>
      </c>
      <c r="C9617" s="24">
        <v>-1.56E-3</v>
      </c>
      <c r="D9617" s="24">
        <v>-60.005389999999998</v>
      </c>
      <c r="E9617" s="24">
        <v>4733</v>
      </c>
      <c r="F9617" s="27">
        <v>0.44</v>
      </c>
      <c r="G9617" s="24" t="s">
        <v>237</v>
      </c>
      <c r="H9617" s="1"/>
      <c r="I9617" s="1"/>
      <c r="AA9617" s="7"/>
      <c r="AB9617" s="7"/>
      <c r="AD9617" s="1"/>
      <c r="AE9617" s="1"/>
      <c r="AG9617" s="7"/>
      <c r="AH9617" s="7"/>
      <c r="AI9617" s="7"/>
      <c r="IU9617" s="11"/>
      <c r="IV9617" s="11"/>
      <c r="IW9617" s="11"/>
      <c r="AMI9617" s="12"/>
      <c r="AMJ9617" s="12"/>
      <c r="AMK9617" s="12"/>
    </row>
    <row r="9618" spans="1:1025">
      <c r="A9618" s="23">
        <v>2</v>
      </c>
      <c r="B9618" s="23">
        <v>2008</v>
      </c>
      <c r="C9618" s="24">
        <v>-1.56E-3</v>
      </c>
      <c r="D9618" s="24">
        <v>-60.005389999999998</v>
      </c>
      <c r="E9618" s="24">
        <v>4500</v>
      </c>
      <c r="F9618" s="27">
        <v>0.53</v>
      </c>
      <c r="G9618" s="24" t="s">
        <v>237</v>
      </c>
      <c r="H9618" s="1"/>
      <c r="I9618" s="1"/>
      <c r="AA9618" s="7"/>
      <c r="AB9618" s="7"/>
      <c r="AD9618" s="1"/>
      <c r="AE9618" s="1"/>
      <c r="AG9618" s="7"/>
      <c r="AH9618" s="7"/>
      <c r="AI9618" s="7"/>
      <c r="IU9618" s="11"/>
      <c r="IV9618" s="11"/>
      <c r="IW9618" s="11"/>
      <c r="AMI9618" s="12"/>
      <c r="AMJ9618" s="12"/>
      <c r="AMK9618" s="12"/>
    </row>
    <row r="9619" spans="1:1025">
      <c r="A9619" s="23">
        <v>2</v>
      </c>
      <c r="B9619" s="23">
        <v>2008</v>
      </c>
      <c r="C9619" s="24">
        <v>-1.56E-3</v>
      </c>
      <c r="D9619" s="24">
        <v>-60.005389999999998</v>
      </c>
      <c r="E9619" s="24">
        <v>3998</v>
      </c>
      <c r="F9619" s="27">
        <v>0.51</v>
      </c>
      <c r="G9619" s="24" t="s">
        <v>237</v>
      </c>
      <c r="H9619" s="1"/>
      <c r="I9619" s="1"/>
      <c r="AA9619" s="7"/>
      <c r="AB9619" s="7"/>
      <c r="AD9619" s="1"/>
      <c r="AE9619" s="1"/>
      <c r="AG9619" s="7"/>
      <c r="AH9619" s="7"/>
      <c r="AI9619" s="7"/>
      <c r="IU9619" s="11"/>
      <c r="IV9619" s="11"/>
      <c r="IW9619" s="11"/>
      <c r="AMI9619" s="12"/>
      <c r="AMJ9619" s="12"/>
      <c r="AMK9619" s="12"/>
    </row>
    <row r="9620" spans="1:1025">
      <c r="A9620" s="23">
        <v>2</v>
      </c>
      <c r="B9620" s="23">
        <v>2008</v>
      </c>
      <c r="C9620" s="24">
        <v>-1.56E-3</v>
      </c>
      <c r="D9620" s="24">
        <v>-60.005389999999998</v>
      </c>
      <c r="E9620" s="24">
        <v>3491</v>
      </c>
      <c r="F9620" s="27">
        <v>0.55000000000000104</v>
      </c>
      <c r="G9620" s="24" t="s">
        <v>237</v>
      </c>
      <c r="H9620" s="1"/>
      <c r="I9620" s="1"/>
      <c r="AA9620" s="7"/>
      <c r="AB9620" s="7"/>
      <c r="AD9620" s="1"/>
      <c r="AE9620" s="1"/>
      <c r="AG9620" s="7"/>
      <c r="AH9620" s="7"/>
      <c r="AI9620" s="7"/>
      <c r="IU9620" s="11"/>
      <c r="IV9620" s="11"/>
      <c r="IW9620" s="11"/>
      <c r="AMI9620" s="12"/>
      <c r="AMJ9620" s="12"/>
      <c r="AMK9620" s="12"/>
    </row>
    <row r="9621" spans="1:1025">
      <c r="A9621" s="23">
        <v>2</v>
      </c>
      <c r="B9621" s="23">
        <v>2008</v>
      </c>
      <c r="C9621" s="24">
        <v>-1.56E-3</v>
      </c>
      <c r="D9621" s="24">
        <v>-60.005389999999998</v>
      </c>
      <c r="E9621" s="24">
        <v>2996</v>
      </c>
      <c r="F9621" s="27">
        <v>0.45</v>
      </c>
      <c r="G9621" s="24" t="s">
        <v>237</v>
      </c>
      <c r="H9621" s="1"/>
      <c r="I9621" s="1"/>
      <c r="AA9621" s="7"/>
      <c r="AB9621" s="7"/>
      <c r="AD9621" s="1"/>
      <c r="AE9621" s="1"/>
      <c r="AG9621" s="7"/>
      <c r="AH9621" s="7"/>
      <c r="AI9621" s="7"/>
      <c r="IU9621" s="11"/>
      <c r="IV9621" s="11"/>
      <c r="IW9621" s="11"/>
      <c r="AMI9621" s="12"/>
      <c r="AMJ9621" s="12"/>
      <c r="AMK9621" s="12"/>
    </row>
    <row r="9622" spans="1:1025">
      <c r="A9622" s="23">
        <v>2</v>
      </c>
      <c r="B9622" s="23">
        <v>2008</v>
      </c>
      <c r="C9622" s="24">
        <v>-1.56E-3</v>
      </c>
      <c r="D9622" s="24">
        <v>-60.005389999999998</v>
      </c>
      <c r="E9622" s="24">
        <v>2497</v>
      </c>
      <c r="F9622" s="27">
        <v>0.48</v>
      </c>
      <c r="G9622" s="24" t="s">
        <v>237</v>
      </c>
      <c r="H9622" s="1"/>
      <c r="I9622" s="1"/>
      <c r="AA9622" s="7"/>
      <c r="AB9622" s="7"/>
      <c r="AD9622" s="1"/>
      <c r="AE9622" s="1"/>
      <c r="AG9622" s="7"/>
      <c r="AH9622" s="7"/>
      <c r="AI9622" s="7"/>
      <c r="IU9622" s="11"/>
      <c r="IV9622" s="11"/>
      <c r="IW9622" s="11"/>
      <c r="AMI9622" s="12"/>
      <c r="AMJ9622" s="12"/>
      <c r="AMK9622" s="12"/>
    </row>
    <row r="9623" spans="1:1025">
      <c r="A9623" s="23">
        <v>2</v>
      </c>
      <c r="B9623" s="23">
        <v>2008</v>
      </c>
      <c r="C9623" s="24">
        <v>-1.56E-3</v>
      </c>
      <c r="D9623" s="24">
        <v>-60.005389999999998</v>
      </c>
      <c r="E9623" s="24">
        <v>1998</v>
      </c>
      <c r="F9623" s="27">
        <v>0.57000000000000095</v>
      </c>
      <c r="G9623" s="24" t="s">
        <v>237</v>
      </c>
      <c r="H9623" s="1"/>
      <c r="I9623" s="1"/>
      <c r="AA9623" s="7"/>
      <c r="AB9623" s="7"/>
      <c r="AD9623" s="1"/>
      <c r="AE9623" s="1"/>
      <c r="AG9623" s="7"/>
      <c r="AH9623" s="7"/>
      <c r="AI9623" s="7"/>
      <c r="IU9623" s="11"/>
      <c r="IV9623" s="11"/>
      <c r="IW9623" s="11"/>
      <c r="AMI9623" s="12"/>
      <c r="AMJ9623" s="12"/>
      <c r="AMK9623" s="12"/>
    </row>
    <row r="9624" spans="1:1025">
      <c r="A9624" s="23">
        <v>2</v>
      </c>
      <c r="B9624" s="23">
        <v>2008</v>
      </c>
      <c r="C9624" s="24">
        <v>-1.56E-3</v>
      </c>
      <c r="D9624" s="24">
        <v>-60.005389999999998</v>
      </c>
      <c r="E9624" s="24">
        <v>1501</v>
      </c>
      <c r="F9624" s="27">
        <v>0.48</v>
      </c>
      <c r="G9624" s="24" t="s">
        <v>237</v>
      </c>
      <c r="H9624" s="1"/>
      <c r="I9624" s="1"/>
      <c r="AA9624" s="7"/>
      <c r="AB9624" s="7"/>
      <c r="AD9624" s="1"/>
      <c r="AE9624" s="1"/>
      <c r="AG9624" s="7"/>
      <c r="AH9624" s="7"/>
      <c r="AI9624" s="7"/>
      <c r="IU9624" s="11"/>
      <c r="IV9624" s="11"/>
      <c r="IW9624" s="11"/>
      <c r="AMI9624" s="12"/>
      <c r="AMJ9624" s="12"/>
      <c r="AMK9624" s="12"/>
    </row>
    <row r="9625" spans="1:1025">
      <c r="A9625" s="23">
        <v>2</v>
      </c>
      <c r="B9625" s="23">
        <v>2008</v>
      </c>
      <c r="C9625" s="24">
        <v>-1.56E-3</v>
      </c>
      <c r="D9625" s="24">
        <v>-60.005389999999998</v>
      </c>
      <c r="E9625" s="24">
        <v>1000</v>
      </c>
      <c r="F9625" s="27">
        <v>0.54</v>
      </c>
      <c r="G9625" s="24" t="s">
        <v>237</v>
      </c>
      <c r="H9625" s="1"/>
      <c r="I9625" s="1"/>
      <c r="AA9625" s="7"/>
      <c r="AB9625" s="7"/>
      <c r="AD9625" s="1"/>
      <c r="AE9625" s="1"/>
      <c r="AG9625" s="7"/>
      <c r="AH9625" s="7"/>
      <c r="AI9625" s="7"/>
      <c r="IU9625" s="11"/>
      <c r="IV9625" s="11"/>
      <c r="IW9625" s="11"/>
      <c r="AMI9625" s="12"/>
      <c r="AMJ9625" s="12"/>
      <c r="AMK9625" s="12"/>
    </row>
    <row r="9626" spans="1:1025">
      <c r="A9626" s="23">
        <v>2</v>
      </c>
      <c r="B9626" s="23">
        <v>2008</v>
      </c>
      <c r="C9626" s="24">
        <v>-1.56E-3</v>
      </c>
      <c r="D9626" s="24">
        <v>-60.005389999999998</v>
      </c>
      <c r="E9626" s="24">
        <v>499</v>
      </c>
      <c r="F9626" s="27">
        <v>0.33</v>
      </c>
      <c r="G9626" s="24" t="s">
        <v>237</v>
      </c>
      <c r="H9626" s="1"/>
      <c r="I9626" s="1"/>
      <c r="AA9626" s="7"/>
      <c r="AB9626" s="7"/>
      <c r="AD9626" s="1"/>
      <c r="AE9626" s="1"/>
      <c r="AG9626" s="7"/>
      <c r="AH9626" s="7"/>
      <c r="AI9626" s="7"/>
      <c r="IU9626" s="11"/>
      <c r="IV9626" s="11"/>
      <c r="IW9626" s="11"/>
      <c r="AMI9626" s="12"/>
      <c r="AMJ9626" s="12"/>
      <c r="AMK9626" s="12"/>
    </row>
    <row r="9627" spans="1:1025">
      <c r="A9627" s="23">
        <v>2</v>
      </c>
      <c r="B9627" s="23">
        <v>2008</v>
      </c>
      <c r="C9627" s="24">
        <v>-1.56E-3</v>
      </c>
      <c r="D9627" s="24">
        <v>-60.005389999999998</v>
      </c>
      <c r="E9627" s="24">
        <v>300</v>
      </c>
      <c r="F9627" s="27">
        <v>0.33</v>
      </c>
      <c r="G9627" s="24" t="s">
        <v>237</v>
      </c>
      <c r="H9627" s="1"/>
      <c r="I9627" s="1"/>
      <c r="AA9627" s="7"/>
      <c r="AB9627" s="7"/>
      <c r="AD9627" s="1"/>
      <c r="AE9627" s="1"/>
      <c r="AG9627" s="7"/>
      <c r="AH9627" s="7"/>
      <c r="AI9627" s="7"/>
      <c r="IU9627" s="11"/>
      <c r="IV9627" s="11"/>
      <c r="IW9627" s="11"/>
      <c r="AMI9627" s="12"/>
      <c r="AMJ9627" s="12"/>
      <c r="AMK9627" s="12"/>
    </row>
    <row r="9628" spans="1:1025">
      <c r="A9628" s="23">
        <v>2</v>
      </c>
      <c r="B9628" s="23">
        <v>2008</v>
      </c>
      <c r="C9628" s="24">
        <v>-1.56E-3</v>
      </c>
      <c r="D9628" s="24">
        <v>-60.005389999999998</v>
      </c>
      <c r="E9628" s="24">
        <v>199</v>
      </c>
      <c r="F9628" s="27">
        <v>0.57000000000000095</v>
      </c>
      <c r="G9628" s="24" t="s">
        <v>237</v>
      </c>
      <c r="H9628" s="1"/>
      <c r="I9628" s="1"/>
      <c r="AA9628" s="7"/>
      <c r="AB9628" s="7"/>
      <c r="AD9628" s="1"/>
      <c r="AE9628" s="1"/>
      <c r="AG9628" s="7"/>
      <c r="AH9628" s="7"/>
      <c r="AI9628" s="7"/>
      <c r="IU9628" s="11"/>
      <c r="IV9628" s="11"/>
      <c r="IW9628" s="11"/>
      <c r="AMI9628" s="12"/>
      <c r="AMJ9628" s="12"/>
      <c r="AMK9628" s="12"/>
    </row>
    <row r="9629" spans="1:1025">
      <c r="A9629" s="23">
        <v>2</v>
      </c>
      <c r="B9629" s="23">
        <v>2008</v>
      </c>
      <c r="C9629" s="24">
        <v>-1.56E-3</v>
      </c>
      <c r="D9629" s="24">
        <v>-60.005389999999998</v>
      </c>
      <c r="E9629" s="24">
        <v>150</v>
      </c>
      <c r="F9629" s="27">
        <v>0.63</v>
      </c>
      <c r="G9629" s="24" t="s">
        <v>237</v>
      </c>
      <c r="H9629" s="1"/>
      <c r="I9629" s="1"/>
      <c r="AA9629" s="7"/>
      <c r="AB9629" s="7"/>
      <c r="AD9629" s="1"/>
      <c r="AE9629" s="1"/>
      <c r="AG9629" s="7"/>
      <c r="AH9629" s="7"/>
      <c r="AI9629" s="7"/>
      <c r="IU9629" s="11"/>
      <c r="IV9629" s="11"/>
      <c r="IW9629" s="11"/>
      <c r="AMI9629" s="12"/>
      <c r="AMJ9629" s="12"/>
      <c r="AMK9629" s="12"/>
    </row>
    <row r="9630" spans="1:1025">
      <c r="A9630" s="23">
        <v>2</v>
      </c>
      <c r="B9630" s="23">
        <v>2008</v>
      </c>
      <c r="C9630" s="24">
        <v>-1.56E-3</v>
      </c>
      <c r="D9630" s="24">
        <v>-60.005389999999998</v>
      </c>
      <c r="E9630" s="24">
        <v>102</v>
      </c>
      <c r="F9630" s="27">
        <v>0.32</v>
      </c>
      <c r="G9630" s="24" t="s">
        <v>237</v>
      </c>
      <c r="H9630" s="1"/>
      <c r="I9630" s="1"/>
      <c r="AA9630" s="7"/>
      <c r="AB9630" s="7"/>
      <c r="AD9630" s="1"/>
      <c r="AE9630" s="1"/>
      <c r="AG9630" s="7"/>
      <c r="AH9630" s="7"/>
      <c r="AI9630" s="7"/>
      <c r="IU9630" s="11"/>
      <c r="IV9630" s="11"/>
      <c r="IW9630" s="11"/>
      <c r="AMI9630" s="12"/>
      <c r="AMJ9630" s="12"/>
      <c r="AMK9630" s="12"/>
    </row>
    <row r="9631" spans="1:1025">
      <c r="A9631" s="23">
        <v>2</v>
      </c>
      <c r="B9631" s="23">
        <v>2008</v>
      </c>
      <c r="C9631" s="24">
        <v>-1.56E-3</v>
      </c>
      <c r="D9631" s="24">
        <v>-60.005389999999998</v>
      </c>
      <c r="E9631" s="24">
        <v>78</v>
      </c>
      <c r="F9631" s="27">
        <v>0.34</v>
      </c>
      <c r="G9631" s="24" t="s">
        <v>237</v>
      </c>
      <c r="H9631" s="1"/>
      <c r="I9631" s="1"/>
      <c r="AA9631" s="7"/>
      <c r="AB9631" s="7"/>
      <c r="AD9631" s="1"/>
      <c r="AE9631" s="1"/>
      <c r="AG9631" s="7"/>
      <c r="AH9631" s="7"/>
      <c r="AI9631" s="7"/>
      <c r="IU9631" s="11"/>
      <c r="IV9631" s="11"/>
      <c r="IW9631" s="11"/>
      <c r="AMI9631" s="12"/>
      <c r="AMJ9631" s="12"/>
      <c r="AMK9631" s="12"/>
    </row>
    <row r="9632" spans="1:1025">
      <c r="A9632" s="23">
        <v>2</v>
      </c>
      <c r="B9632" s="23">
        <v>2008</v>
      </c>
      <c r="C9632" s="24">
        <v>-1.56E-3</v>
      </c>
      <c r="D9632" s="24">
        <v>-60.005389999999998</v>
      </c>
      <c r="E9632" s="24">
        <v>51</v>
      </c>
      <c r="F9632" s="27">
        <v>0.34</v>
      </c>
      <c r="G9632" s="24" t="s">
        <v>237</v>
      </c>
      <c r="H9632" s="1"/>
      <c r="I9632" s="1"/>
      <c r="AA9632" s="7"/>
      <c r="AB9632" s="7"/>
      <c r="AD9632" s="1"/>
      <c r="AE9632" s="1"/>
      <c r="AG9632" s="7"/>
      <c r="AH9632" s="7"/>
      <c r="AI9632" s="7"/>
      <c r="IU9632" s="11"/>
      <c r="IV9632" s="11"/>
      <c r="IW9632" s="11"/>
      <c r="AMI9632" s="12"/>
      <c r="AMJ9632" s="12"/>
      <c r="AMK9632" s="12"/>
    </row>
    <row r="9633" spans="1:1025">
      <c r="A9633" s="23">
        <v>2</v>
      </c>
      <c r="B9633" s="23">
        <v>2008</v>
      </c>
      <c r="C9633" s="24">
        <v>-1.56E-3</v>
      </c>
      <c r="D9633" s="24">
        <v>-60.005389999999998</v>
      </c>
      <c r="E9633" s="24">
        <v>25</v>
      </c>
      <c r="F9633" s="27">
        <v>0.27</v>
      </c>
      <c r="G9633" s="24" t="s">
        <v>237</v>
      </c>
      <c r="H9633" s="1"/>
      <c r="I9633" s="1"/>
      <c r="AA9633" s="7"/>
      <c r="AB9633" s="7"/>
      <c r="AD9633" s="1"/>
      <c r="AE9633" s="1"/>
      <c r="AG9633" s="7"/>
      <c r="AH9633" s="7"/>
      <c r="AI9633" s="7"/>
      <c r="IU9633" s="11"/>
      <c r="IV9633" s="11"/>
      <c r="IW9633" s="11"/>
      <c r="AMI9633" s="12"/>
      <c r="AMJ9633" s="12"/>
      <c r="AMK9633" s="12"/>
    </row>
    <row r="9634" spans="1:1025">
      <c r="A9634" s="23">
        <v>2</v>
      </c>
      <c r="B9634" s="23">
        <v>2008</v>
      </c>
      <c r="C9634" s="24">
        <v>-1.56E-3</v>
      </c>
      <c r="D9634" s="24">
        <v>-60.005389999999998</v>
      </c>
      <c r="E9634" s="24">
        <v>7</v>
      </c>
      <c r="F9634" s="27">
        <v>0.21</v>
      </c>
      <c r="G9634" s="24" t="s">
        <v>237</v>
      </c>
      <c r="H9634" s="1"/>
      <c r="I9634" s="1"/>
      <c r="AA9634" s="7"/>
      <c r="AB9634" s="7"/>
      <c r="AD9634" s="1"/>
      <c r="AE9634" s="1"/>
      <c r="AG9634" s="7"/>
      <c r="AH9634" s="7"/>
      <c r="AI9634" s="7"/>
      <c r="IU9634" s="11"/>
      <c r="IV9634" s="11"/>
      <c r="IW9634" s="11"/>
      <c r="AMI9634" s="12"/>
      <c r="AMJ9634" s="12"/>
      <c r="AMK9634" s="12"/>
    </row>
    <row r="9635" spans="1:1025">
      <c r="A9635" s="23">
        <v>2</v>
      </c>
      <c r="B9635" s="23">
        <v>2008</v>
      </c>
      <c r="C9635" s="24">
        <v>-3.8899999999999998E-3</v>
      </c>
      <c r="D9635" s="24">
        <v>-61.000999999999998</v>
      </c>
      <c r="E9635" s="24">
        <v>5321</v>
      </c>
      <c r="F9635" s="27">
        <v>0.46</v>
      </c>
      <c r="G9635" s="24" t="s">
        <v>237</v>
      </c>
      <c r="H9635" s="1"/>
      <c r="I9635" s="1"/>
      <c r="AA9635" s="7"/>
      <c r="AB9635" s="7"/>
      <c r="AD9635" s="1"/>
      <c r="AE9635" s="1"/>
      <c r="AG9635" s="7"/>
      <c r="AH9635" s="7"/>
      <c r="AI9635" s="7"/>
      <c r="IU9635" s="11"/>
      <c r="IV9635" s="11"/>
      <c r="IW9635" s="11"/>
      <c r="AMI9635" s="12"/>
      <c r="AMJ9635" s="12"/>
      <c r="AMK9635" s="12"/>
    </row>
    <row r="9636" spans="1:1025">
      <c r="A9636" s="23">
        <v>2</v>
      </c>
      <c r="B9636" s="23">
        <v>2008</v>
      </c>
      <c r="C9636" s="24">
        <v>-3.8899999999999998E-3</v>
      </c>
      <c r="D9636" s="24">
        <v>-61.000999999999998</v>
      </c>
      <c r="E9636" s="24">
        <v>5294</v>
      </c>
      <c r="F9636" s="27">
        <v>0.37</v>
      </c>
      <c r="G9636" s="24" t="s">
        <v>237</v>
      </c>
      <c r="H9636" s="1"/>
      <c r="I9636" s="1"/>
      <c r="AA9636" s="7"/>
      <c r="AB9636" s="7"/>
      <c r="AD9636" s="1"/>
      <c r="AE9636" s="1"/>
      <c r="AG9636" s="7"/>
      <c r="AH9636" s="7"/>
      <c r="AI9636" s="7"/>
      <c r="IU9636" s="11"/>
      <c r="IV9636" s="11"/>
      <c r="IW9636" s="11"/>
      <c r="AMI9636" s="12"/>
      <c r="AMJ9636" s="12"/>
      <c r="AMK9636" s="12"/>
    </row>
    <row r="9637" spans="1:1025">
      <c r="A9637" s="23">
        <v>2</v>
      </c>
      <c r="B9637" s="23">
        <v>2008</v>
      </c>
      <c r="C9637" s="24">
        <v>-3.8899999999999998E-3</v>
      </c>
      <c r="D9637" s="24">
        <v>-61.000999999999998</v>
      </c>
      <c r="E9637" s="24">
        <v>5192</v>
      </c>
      <c r="F9637" s="27">
        <v>0.5</v>
      </c>
      <c r="G9637" s="24" t="s">
        <v>237</v>
      </c>
      <c r="H9637" s="1"/>
      <c r="I9637" s="1"/>
      <c r="AA9637" s="7"/>
      <c r="AB9637" s="7"/>
      <c r="AD9637" s="1"/>
      <c r="AE9637" s="1"/>
      <c r="AG9637" s="7"/>
      <c r="AH9637" s="7"/>
      <c r="AI9637" s="7"/>
      <c r="IU9637" s="11"/>
      <c r="IV9637" s="11"/>
      <c r="IW9637" s="11"/>
      <c r="AMI9637" s="12"/>
      <c r="AMJ9637" s="12"/>
      <c r="AMK9637" s="12"/>
    </row>
    <row r="9638" spans="1:1025">
      <c r="A9638" s="23">
        <v>2</v>
      </c>
      <c r="B9638" s="23">
        <v>2008</v>
      </c>
      <c r="C9638" s="24">
        <v>-3.8899999999999998E-3</v>
      </c>
      <c r="D9638" s="24">
        <v>-61.000999999999998</v>
      </c>
      <c r="E9638" s="24">
        <v>4994</v>
      </c>
      <c r="F9638" s="27">
        <v>0.62</v>
      </c>
      <c r="G9638" s="24" t="s">
        <v>237</v>
      </c>
      <c r="H9638" s="1"/>
      <c r="I9638" s="1"/>
      <c r="AA9638" s="7"/>
      <c r="AB9638" s="7"/>
      <c r="AD9638" s="1"/>
      <c r="AE9638" s="1"/>
      <c r="AG9638" s="7"/>
      <c r="AH9638" s="7"/>
      <c r="AI9638" s="7"/>
      <c r="IU9638" s="11"/>
      <c r="IV9638" s="11"/>
      <c r="IW9638" s="11"/>
      <c r="AMI9638" s="12"/>
      <c r="AMJ9638" s="12"/>
      <c r="AMK9638" s="12"/>
    </row>
    <row r="9639" spans="1:1025">
      <c r="A9639" s="23">
        <v>2</v>
      </c>
      <c r="B9639" s="23">
        <v>2008</v>
      </c>
      <c r="C9639" s="24">
        <v>-3.8899999999999998E-3</v>
      </c>
      <c r="D9639" s="24">
        <v>-61.000999999999998</v>
      </c>
      <c r="E9639" s="24">
        <v>4495</v>
      </c>
      <c r="F9639" s="27">
        <v>0.53</v>
      </c>
      <c r="G9639" s="24" t="s">
        <v>237</v>
      </c>
      <c r="H9639" s="1"/>
      <c r="I9639" s="1"/>
      <c r="AA9639" s="7"/>
      <c r="AB9639" s="7"/>
      <c r="AD9639" s="1"/>
      <c r="AE9639" s="1"/>
      <c r="AG9639" s="7"/>
      <c r="AH9639" s="7"/>
      <c r="AI9639" s="7"/>
      <c r="IU9639" s="11"/>
      <c r="IV9639" s="11"/>
      <c r="IW9639" s="11"/>
      <c r="AMI9639" s="12"/>
      <c r="AMJ9639" s="12"/>
      <c r="AMK9639" s="12"/>
    </row>
    <row r="9640" spans="1:1025">
      <c r="A9640" s="23">
        <v>2</v>
      </c>
      <c r="B9640" s="23">
        <v>2008</v>
      </c>
      <c r="C9640" s="24">
        <v>-3.8899999999999998E-3</v>
      </c>
      <c r="D9640" s="24">
        <v>-61.000999999999998</v>
      </c>
      <c r="E9640" s="24">
        <v>3995</v>
      </c>
      <c r="F9640" s="27">
        <v>0.4</v>
      </c>
      <c r="G9640" s="24" t="s">
        <v>237</v>
      </c>
      <c r="H9640" s="1"/>
      <c r="I9640" s="1"/>
      <c r="AA9640" s="7"/>
      <c r="AB9640" s="7"/>
      <c r="AD9640" s="1"/>
      <c r="AE9640" s="1"/>
      <c r="AG9640" s="7"/>
      <c r="AH9640" s="7"/>
      <c r="AI9640" s="7"/>
      <c r="IU9640" s="11"/>
      <c r="IV9640" s="11"/>
      <c r="IW9640" s="11"/>
      <c r="AMI9640" s="12"/>
      <c r="AMJ9640" s="12"/>
      <c r="AMK9640" s="12"/>
    </row>
    <row r="9641" spans="1:1025">
      <c r="A9641" s="23">
        <v>2</v>
      </c>
      <c r="B9641" s="23">
        <v>2008</v>
      </c>
      <c r="C9641" s="24">
        <v>-3.8899999999999998E-3</v>
      </c>
      <c r="D9641" s="24">
        <v>-61.000999999999998</v>
      </c>
      <c r="E9641" s="24">
        <v>3495</v>
      </c>
      <c r="F9641" s="27">
        <v>0.53</v>
      </c>
      <c r="G9641" s="24" t="s">
        <v>237</v>
      </c>
      <c r="H9641" s="1"/>
      <c r="I9641" s="1"/>
      <c r="AA9641" s="7"/>
      <c r="AB9641" s="7"/>
      <c r="AD9641" s="1"/>
      <c r="AE9641" s="1"/>
      <c r="AG9641" s="7"/>
      <c r="AH9641" s="7"/>
      <c r="AI9641" s="7"/>
      <c r="IU9641" s="11"/>
      <c r="IV9641" s="11"/>
      <c r="IW9641" s="11"/>
      <c r="AMI9641" s="12"/>
      <c r="AMJ9641" s="12"/>
      <c r="AMK9641" s="12"/>
    </row>
    <row r="9642" spans="1:1025">
      <c r="A9642" s="23">
        <v>2</v>
      </c>
      <c r="B9642" s="23">
        <v>2008</v>
      </c>
      <c r="C9642" s="24">
        <v>-3.8899999999999998E-3</v>
      </c>
      <c r="D9642" s="24">
        <v>-61.000999999999998</v>
      </c>
      <c r="E9642" s="24">
        <v>2997</v>
      </c>
      <c r="F9642" s="27">
        <v>0.56000000000000105</v>
      </c>
      <c r="G9642" s="24" t="s">
        <v>237</v>
      </c>
      <c r="H9642" s="1"/>
      <c r="I9642" s="1"/>
      <c r="AA9642" s="7"/>
      <c r="AB9642" s="7"/>
      <c r="AD9642" s="1"/>
      <c r="AE9642" s="1"/>
      <c r="AG9642" s="7"/>
      <c r="AH9642" s="7"/>
      <c r="AI9642" s="7"/>
      <c r="IU9642" s="11"/>
      <c r="IV9642" s="11"/>
      <c r="IW9642" s="11"/>
      <c r="AMI9642" s="12"/>
      <c r="AMJ9642" s="12"/>
      <c r="AMK9642" s="12"/>
    </row>
    <row r="9643" spans="1:1025">
      <c r="A9643" s="23">
        <v>2</v>
      </c>
      <c r="B9643" s="23">
        <v>2008</v>
      </c>
      <c r="C9643" s="24">
        <v>-3.8899999999999998E-3</v>
      </c>
      <c r="D9643" s="24">
        <v>-61.000999999999998</v>
      </c>
      <c r="E9643" s="24">
        <v>2497</v>
      </c>
      <c r="F9643" s="27">
        <v>0.47</v>
      </c>
      <c r="G9643" s="24" t="s">
        <v>237</v>
      </c>
      <c r="H9643" s="1"/>
      <c r="I9643" s="1"/>
      <c r="AA9643" s="7"/>
      <c r="AB9643" s="7"/>
      <c r="AD9643" s="1"/>
      <c r="AE9643" s="1"/>
      <c r="AG9643" s="7"/>
      <c r="AH9643" s="7"/>
      <c r="AI9643" s="7"/>
      <c r="IU9643" s="11"/>
      <c r="IV9643" s="11"/>
      <c r="IW9643" s="11"/>
      <c r="AMI9643" s="12"/>
      <c r="AMJ9643" s="12"/>
      <c r="AMK9643" s="12"/>
    </row>
    <row r="9644" spans="1:1025">
      <c r="A9644" s="23">
        <v>2</v>
      </c>
      <c r="B9644" s="23">
        <v>2008</v>
      </c>
      <c r="C9644" s="24">
        <v>-3.8899999999999998E-3</v>
      </c>
      <c r="D9644" s="24">
        <v>-61.000999999999998</v>
      </c>
      <c r="E9644" s="24">
        <v>1998</v>
      </c>
      <c r="F9644" s="27">
        <v>0.46</v>
      </c>
      <c r="G9644" s="24" t="s">
        <v>237</v>
      </c>
      <c r="H9644" s="1"/>
      <c r="I9644" s="1"/>
      <c r="AA9644" s="7"/>
      <c r="AB9644" s="7"/>
      <c r="AD9644" s="1"/>
      <c r="AE9644" s="1"/>
      <c r="AG9644" s="7"/>
      <c r="AH9644" s="7"/>
      <c r="AI9644" s="7"/>
      <c r="IU9644" s="11"/>
      <c r="IV9644" s="11"/>
      <c r="IW9644" s="11"/>
      <c r="AMI9644" s="12"/>
      <c r="AMJ9644" s="12"/>
      <c r="AMK9644" s="12"/>
    </row>
    <row r="9645" spans="1:1025">
      <c r="A9645" s="23">
        <v>2</v>
      </c>
      <c r="B9645" s="23">
        <v>2008</v>
      </c>
      <c r="C9645" s="24">
        <v>-3.8899999999999998E-3</v>
      </c>
      <c r="D9645" s="24">
        <v>-61.000999999999998</v>
      </c>
      <c r="E9645" s="24">
        <v>1498</v>
      </c>
      <c r="F9645" s="27">
        <v>0.42</v>
      </c>
      <c r="G9645" s="24" t="s">
        <v>237</v>
      </c>
      <c r="H9645" s="1"/>
      <c r="I9645" s="1"/>
      <c r="AA9645" s="7"/>
      <c r="AB9645" s="7"/>
      <c r="AD9645" s="1"/>
      <c r="AE9645" s="1"/>
      <c r="AG9645" s="7"/>
      <c r="AH9645" s="7"/>
      <c r="AI9645" s="7"/>
      <c r="IU9645" s="11"/>
      <c r="IV9645" s="11"/>
      <c r="IW9645" s="11"/>
      <c r="AMI9645" s="12"/>
      <c r="AMJ9645" s="12"/>
      <c r="AMK9645" s="12"/>
    </row>
    <row r="9646" spans="1:1025">
      <c r="A9646" s="23">
        <v>2</v>
      </c>
      <c r="B9646" s="23">
        <v>2008</v>
      </c>
      <c r="C9646" s="24">
        <v>-3.8899999999999998E-3</v>
      </c>
      <c r="D9646" s="24">
        <v>-61.000999999999998</v>
      </c>
      <c r="E9646" s="24">
        <v>999</v>
      </c>
      <c r="F9646" s="27">
        <v>0.41</v>
      </c>
      <c r="G9646" s="24" t="s">
        <v>237</v>
      </c>
      <c r="H9646" s="1"/>
      <c r="I9646" s="1"/>
      <c r="AA9646" s="7"/>
      <c r="AB9646" s="7"/>
      <c r="AD9646" s="1"/>
      <c r="AE9646" s="1"/>
      <c r="AG9646" s="7"/>
      <c r="AH9646" s="7"/>
      <c r="AI9646" s="7"/>
      <c r="IU9646" s="11"/>
      <c r="IV9646" s="11"/>
      <c r="IW9646" s="11"/>
      <c r="AMI9646" s="12"/>
      <c r="AMJ9646" s="12"/>
      <c r="AMK9646" s="12"/>
    </row>
    <row r="9647" spans="1:1025">
      <c r="A9647" s="23">
        <v>2</v>
      </c>
      <c r="B9647" s="23">
        <v>2008</v>
      </c>
      <c r="C9647" s="24">
        <v>-3.8899999999999998E-3</v>
      </c>
      <c r="D9647" s="24">
        <v>-61.000999999999998</v>
      </c>
      <c r="E9647" s="24">
        <v>750</v>
      </c>
      <c r="F9647" s="27">
        <v>0.43</v>
      </c>
      <c r="G9647" s="24" t="s">
        <v>237</v>
      </c>
      <c r="H9647" s="1"/>
      <c r="I9647" s="1"/>
      <c r="AA9647" s="7"/>
      <c r="AB9647" s="7"/>
      <c r="AD9647" s="1"/>
      <c r="AE9647" s="1"/>
      <c r="AG9647" s="7"/>
      <c r="AH9647" s="7"/>
      <c r="AI9647" s="7"/>
      <c r="IU9647" s="11"/>
      <c r="IV9647" s="11"/>
      <c r="IW9647" s="11"/>
      <c r="AMI9647" s="12"/>
      <c r="AMJ9647" s="12"/>
      <c r="AMK9647" s="12"/>
    </row>
    <row r="9648" spans="1:1025">
      <c r="A9648" s="23">
        <v>2</v>
      </c>
      <c r="B9648" s="23">
        <v>2008</v>
      </c>
      <c r="C9648" s="24">
        <v>-3.8899999999999998E-3</v>
      </c>
      <c r="D9648" s="24">
        <v>-61.000999999999998</v>
      </c>
      <c r="E9648" s="24">
        <v>501</v>
      </c>
      <c r="F9648" s="27">
        <v>0.41</v>
      </c>
      <c r="G9648" s="24" t="s">
        <v>237</v>
      </c>
      <c r="H9648" s="1"/>
      <c r="I9648" s="1"/>
      <c r="AA9648" s="7"/>
      <c r="AB9648" s="7"/>
      <c r="AD9648" s="1"/>
      <c r="AE9648" s="1"/>
      <c r="AG9648" s="7"/>
      <c r="AH9648" s="7"/>
      <c r="AI9648" s="7"/>
      <c r="IU9648" s="11"/>
      <c r="IV9648" s="11"/>
      <c r="IW9648" s="11"/>
      <c r="AMI9648" s="12"/>
      <c r="AMJ9648" s="12"/>
      <c r="AMK9648" s="12"/>
    </row>
    <row r="9649" spans="1:1025">
      <c r="A9649" s="23">
        <v>2</v>
      </c>
      <c r="B9649" s="23">
        <v>2008</v>
      </c>
      <c r="C9649" s="24">
        <v>-3.8899999999999998E-3</v>
      </c>
      <c r="D9649" s="24">
        <v>-61.000999999999998</v>
      </c>
      <c r="E9649" s="24">
        <v>300</v>
      </c>
      <c r="F9649" s="27">
        <v>0.37</v>
      </c>
      <c r="G9649" s="24" t="s">
        <v>237</v>
      </c>
      <c r="H9649" s="1"/>
      <c r="I9649" s="1"/>
      <c r="AA9649" s="7"/>
      <c r="AB9649" s="7"/>
      <c r="AD9649" s="1"/>
      <c r="AE9649" s="1"/>
      <c r="AG9649" s="7"/>
      <c r="AH9649" s="7"/>
      <c r="AI9649" s="7"/>
      <c r="IU9649" s="11"/>
      <c r="IV9649" s="11"/>
      <c r="IW9649" s="11"/>
      <c r="AMI9649" s="12"/>
      <c r="AMJ9649" s="12"/>
      <c r="AMK9649" s="12"/>
    </row>
    <row r="9650" spans="1:1025">
      <c r="A9650" s="23">
        <v>2</v>
      </c>
      <c r="B9650" s="23">
        <v>2008</v>
      </c>
      <c r="C9650" s="24">
        <v>-3.8899999999999998E-3</v>
      </c>
      <c r="D9650" s="24">
        <v>-61.000999999999998</v>
      </c>
      <c r="E9650" s="24">
        <v>201</v>
      </c>
      <c r="F9650" s="27">
        <v>0.34</v>
      </c>
      <c r="G9650" s="24" t="s">
        <v>237</v>
      </c>
      <c r="H9650" s="1"/>
      <c r="I9650" s="1"/>
      <c r="AA9650" s="7"/>
      <c r="AB9650" s="7"/>
      <c r="AD9650" s="1"/>
      <c r="AE9650" s="1"/>
      <c r="AG9650" s="7"/>
      <c r="AH9650" s="7"/>
      <c r="AI9650" s="7"/>
      <c r="IU9650" s="11"/>
      <c r="IV9650" s="11"/>
      <c r="IW9650" s="11"/>
      <c r="AMI9650" s="12"/>
      <c r="AMJ9650" s="12"/>
      <c r="AMK9650" s="12"/>
    </row>
    <row r="9651" spans="1:1025">
      <c r="A9651" s="23">
        <v>2</v>
      </c>
      <c r="B9651" s="23">
        <v>2008</v>
      </c>
      <c r="C9651" s="24">
        <v>-3.8899999999999998E-3</v>
      </c>
      <c r="D9651" s="24">
        <v>-61.000999999999998</v>
      </c>
      <c r="E9651" s="24">
        <v>149</v>
      </c>
      <c r="F9651" s="27">
        <v>0.25</v>
      </c>
      <c r="G9651" s="24" t="s">
        <v>237</v>
      </c>
      <c r="H9651" s="1"/>
      <c r="I9651" s="1"/>
      <c r="AA9651" s="7"/>
      <c r="AB9651" s="7"/>
      <c r="AD9651" s="1"/>
      <c r="AE9651" s="1"/>
      <c r="AG9651" s="7"/>
      <c r="AH9651" s="7"/>
      <c r="AI9651" s="7"/>
      <c r="IU9651" s="11"/>
      <c r="IV9651" s="11"/>
      <c r="IW9651" s="11"/>
      <c r="AMI9651" s="12"/>
      <c r="AMJ9651" s="12"/>
      <c r="AMK9651" s="12"/>
    </row>
    <row r="9652" spans="1:1025">
      <c r="A9652" s="23">
        <v>2</v>
      </c>
      <c r="B9652" s="23">
        <v>2008</v>
      </c>
      <c r="C9652" s="24">
        <v>-3.8899999999999998E-3</v>
      </c>
      <c r="D9652" s="24">
        <v>-61.000999999999998</v>
      </c>
      <c r="E9652" s="24">
        <v>100</v>
      </c>
      <c r="F9652" s="27">
        <v>0.26</v>
      </c>
      <c r="G9652" s="24" t="s">
        <v>237</v>
      </c>
      <c r="H9652" s="1"/>
      <c r="I9652" s="1"/>
      <c r="AA9652" s="7"/>
      <c r="AB9652" s="7"/>
      <c r="AD9652" s="1"/>
      <c r="AE9652" s="1"/>
      <c r="AG9652" s="7"/>
      <c r="AH9652" s="7"/>
      <c r="AI9652" s="7"/>
      <c r="IU9652" s="11"/>
      <c r="IV9652" s="11"/>
      <c r="IW9652" s="11"/>
      <c r="AMI9652" s="12"/>
      <c r="AMJ9652" s="12"/>
      <c r="AMK9652" s="12"/>
    </row>
    <row r="9653" spans="1:1025">
      <c r="A9653" s="23">
        <v>2</v>
      </c>
      <c r="B9653" s="23">
        <v>2008</v>
      </c>
      <c r="C9653" s="24">
        <v>-3.8899999999999998E-3</v>
      </c>
      <c r="D9653" s="24">
        <v>-61.000999999999998</v>
      </c>
      <c r="E9653" s="24">
        <v>49</v>
      </c>
      <c r="F9653" s="27">
        <v>0.28000000000000003</v>
      </c>
      <c r="G9653" s="24" t="s">
        <v>237</v>
      </c>
      <c r="H9653" s="1"/>
      <c r="I9653" s="1"/>
      <c r="AA9653" s="7"/>
      <c r="AB9653" s="7"/>
      <c r="AD9653" s="1"/>
      <c r="AE9653" s="1"/>
      <c r="AG9653" s="7"/>
      <c r="AH9653" s="7"/>
      <c r="AI9653" s="7"/>
      <c r="IU9653" s="11"/>
      <c r="IV9653" s="11"/>
      <c r="IW9653" s="11"/>
      <c r="AMI9653" s="12"/>
      <c r="AMJ9653" s="12"/>
      <c r="AMK9653" s="12"/>
    </row>
    <row r="9654" spans="1:1025">
      <c r="A9654" s="23">
        <v>2</v>
      </c>
      <c r="B9654" s="23">
        <v>2008</v>
      </c>
      <c r="C9654" s="24">
        <v>-3.8899999999999998E-3</v>
      </c>
      <c r="D9654" s="24">
        <v>-61.000999999999998</v>
      </c>
      <c r="E9654" s="24">
        <v>25</v>
      </c>
      <c r="F9654" s="27">
        <v>0.25</v>
      </c>
      <c r="G9654" s="24" t="s">
        <v>237</v>
      </c>
      <c r="H9654" s="1"/>
      <c r="I9654" s="1"/>
      <c r="AA9654" s="7"/>
      <c r="AB9654" s="7"/>
      <c r="AD9654" s="1"/>
      <c r="AE9654" s="1"/>
      <c r="AG9654" s="7"/>
      <c r="AH9654" s="7"/>
      <c r="AI9654" s="7"/>
      <c r="IU9654" s="11"/>
      <c r="IV9654" s="11"/>
      <c r="IW9654" s="11"/>
      <c r="AMI9654" s="12"/>
      <c r="AMJ9654" s="12"/>
      <c r="AMK9654" s="12"/>
    </row>
    <row r="9655" spans="1:1025">
      <c r="A9655" s="23">
        <v>2</v>
      </c>
      <c r="B9655" s="23">
        <v>2008</v>
      </c>
      <c r="C9655" s="24">
        <v>1.1E-4</v>
      </c>
      <c r="D9655" s="24">
        <v>-61.999720000000003</v>
      </c>
      <c r="E9655" s="24">
        <v>5294</v>
      </c>
      <c r="F9655" s="27">
        <v>0.59</v>
      </c>
      <c r="G9655" s="24" t="s">
        <v>237</v>
      </c>
      <c r="H9655" s="1"/>
      <c r="I9655" s="1"/>
      <c r="AA9655" s="7"/>
      <c r="AB9655" s="7"/>
      <c r="AD9655" s="1"/>
      <c r="AE9655" s="1"/>
      <c r="AG9655" s="7"/>
      <c r="AH9655" s="7"/>
      <c r="AI9655" s="7"/>
      <c r="IU9655" s="11"/>
      <c r="IV9655" s="11"/>
      <c r="IW9655" s="11"/>
      <c r="AMI9655" s="12"/>
      <c r="AMJ9655" s="12"/>
      <c r="AMK9655" s="12"/>
    </row>
    <row r="9656" spans="1:1025">
      <c r="A9656" s="23">
        <v>2</v>
      </c>
      <c r="B9656" s="23">
        <v>2008</v>
      </c>
      <c r="C9656" s="24">
        <v>1.1E-4</v>
      </c>
      <c r="D9656" s="24">
        <v>-61.999720000000003</v>
      </c>
      <c r="E9656" s="24">
        <v>5265</v>
      </c>
      <c r="F9656" s="27">
        <v>0.45</v>
      </c>
      <c r="G9656" s="24" t="s">
        <v>237</v>
      </c>
      <c r="H9656" s="1"/>
      <c r="I9656" s="1"/>
      <c r="AA9656" s="7"/>
      <c r="AB9656" s="7"/>
      <c r="AD9656" s="1"/>
      <c r="AE9656" s="1"/>
      <c r="AG9656" s="7"/>
      <c r="AH9656" s="7"/>
      <c r="AI9656" s="7"/>
      <c r="IU9656" s="11"/>
      <c r="IV9656" s="11"/>
      <c r="IW9656" s="11"/>
      <c r="AMI9656" s="12"/>
      <c r="AMJ9656" s="12"/>
      <c r="AMK9656" s="12"/>
    </row>
    <row r="9657" spans="1:1025">
      <c r="A9657" s="23">
        <v>2</v>
      </c>
      <c r="B9657" s="23">
        <v>2008</v>
      </c>
      <c r="C9657" s="24">
        <v>1.1E-4</v>
      </c>
      <c r="D9657" s="24">
        <v>-61.999720000000003</v>
      </c>
      <c r="E9657" s="24">
        <v>5192</v>
      </c>
      <c r="F9657" s="27">
        <v>0.33</v>
      </c>
      <c r="G9657" s="24" t="s">
        <v>237</v>
      </c>
      <c r="H9657" s="1"/>
      <c r="I9657" s="1"/>
      <c r="AA9657" s="7"/>
      <c r="AB9657" s="7"/>
      <c r="AD9657" s="1"/>
      <c r="AE9657" s="1"/>
      <c r="AG9657" s="7"/>
      <c r="AH9657" s="7"/>
      <c r="AI9657" s="7"/>
      <c r="IU9657" s="11"/>
      <c r="IV9657" s="11"/>
      <c r="IW9657" s="11"/>
      <c r="AMI9657" s="12"/>
      <c r="AMJ9657" s="12"/>
      <c r="AMK9657" s="12"/>
    </row>
    <row r="9658" spans="1:1025">
      <c r="A9658" s="23">
        <v>2</v>
      </c>
      <c r="B9658" s="23">
        <v>2008</v>
      </c>
      <c r="C9658" s="24">
        <v>1.1E-4</v>
      </c>
      <c r="D9658" s="24">
        <v>-61.999720000000003</v>
      </c>
      <c r="E9658" s="24">
        <v>4993</v>
      </c>
      <c r="F9658" s="27">
        <v>0.39</v>
      </c>
      <c r="G9658" s="24" t="s">
        <v>237</v>
      </c>
      <c r="H9658" s="1"/>
      <c r="I9658" s="1"/>
      <c r="AA9658" s="7"/>
      <c r="AB9658" s="7"/>
      <c r="AD9658" s="1"/>
      <c r="AE9658" s="1"/>
      <c r="AG9658" s="7"/>
      <c r="AH9658" s="7"/>
      <c r="AI9658" s="7"/>
      <c r="IU9658" s="11"/>
      <c r="IV9658" s="11"/>
      <c r="IW9658" s="11"/>
      <c r="AMI9658" s="12"/>
      <c r="AMJ9658" s="12"/>
      <c r="AMK9658" s="12"/>
    </row>
    <row r="9659" spans="1:1025">
      <c r="A9659" s="23">
        <v>2</v>
      </c>
      <c r="B9659" s="23">
        <v>2008</v>
      </c>
      <c r="C9659" s="24">
        <v>1.1E-4</v>
      </c>
      <c r="D9659" s="24">
        <v>-61.999720000000003</v>
      </c>
      <c r="E9659" s="24">
        <v>4744</v>
      </c>
      <c r="F9659" s="27">
        <v>0.37</v>
      </c>
      <c r="G9659" s="24" t="s">
        <v>237</v>
      </c>
      <c r="H9659" s="1"/>
      <c r="I9659" s="1"/>
      <c r="AA9659" s="7"/>
      <c r="AB9659" s="7"/>
      <c r="AD9659" s="1"/>
      <c r="AE9659" s="1"/>
      <c r="AG9659" s="7"/>
      <c r="AH9659" s="7"/>
      <c r="AI9659" s="7"/>
      <c r="IU9659" s="11"/>
      <c r="IV9659" s="11"/>
      <c r="IW9659" s="11"/>
      <c r="AMI9659" s="12"/>
      <c r="AMJ9659" s="12"/>
      <c r="AMK9659" s="12"/>
    </row>
    <row r="9660" spans="1:1025">
      <c r="A9660" s="23">
        <v>2</v>
      </c>
      <c r="B9660" s="23">
        <v>2008</v>
      </c>
      <c r="C9660" s="24">
        <v>1.1E-4</v>
      </c>
      <c r="D9660" s="24">
        <v>-61.999720000000003</v>
      </c>
      <c r="E9660" s="24">
        <v>4496</v>
      </c>
      <c r="F9660" s="27">
        <v>0.37</v>
      </c>
      <c r="G9660" s="24" t="s">
        <v>237</v>
      </c>
      <c r="H9660" s="1"/>
      <c r="I9660" s="1"/>
      <c r="AA9660" s="7"/>
      <c r="AB9660" s="7"/>
      <c r="AD9660" s="1"/>
      <c r="AE9660" s="1"/>
      <c r="AG9660" s="7"/>
      <c r="AH9660" s="7"/>
      <c r="AI9660" s="7"/>
      <c r="IU9660" s="11"/>
      <c r="IV9660" s="11"/>
      <c r="IW9660" s="11"/>
      <c r="AMI9660" s="12"/>
      <c r="AMJ9660" s="12"/>
      <c r="AMK9660" s="12"/>
    </row>
    <row r="9661" spans="1:1025">
      <c r="A9661" s="23">
        <v>2</v>
      </c>
      <c r="B9661" s="23">
        <v>2008</v>
      </c>
      <c r="C9661" s="24">
        <v>1.1E-4</v>
      </c>
      <c r="D9661" s="24">
        <v>-61.999720000000003</v>
      </c>
      <c r="E9661" s="24">
        <v>3995</v>
      </c>
      <c r="F9661" s="27">
        <v>0.44</v>
      </c>
      <c r="G9661" s="24" t="s">
        <v>237</v>
      </c>
      <c r="H9661" s="1"/>
      <c r="I9661" s="1"/>
      <c r="AA9661" s="7"/>
      <c r="AB9661" s="7"/>
      <c r="AD9661" s="1"/>
      <c r="AE9661" s="1"/>
      <c r="AG9661" s="7"/>
      <c r="AH9661" s="7"/>
      <c r="AI9661" s="7"/>
      <c r="IU9661" s="11"/>
      <c r="IV9661" s="11"/>
      <c r="IW9661" s="11"/>
      <c r="AMI9661" s="12"/>
      <c r="AMJ9661" s="12"/>
      <c r="AMK9661" s="12"/>
    </row>
    <row r="9662" spans="1:1025">
      <c r="A9662" s="23">
        <v>2</v>
      </c>
      <c r="B9662" s="23">
        <v>2008</v>
      </c>
      <c r="C9662" s="24">
        <v>1.1E-4</v>
      </c>
      <c r="D9662" s="24">
        <v>-61.999720000000003</v>
      </c>
      <c r="E9662" s="24">
        <v>3496</v>
      </c>
      <c r="F9662" s="27">
        <v>0.5</v>
      </c>
      <c r="G9662" s="24" t="s">
        <v>237</v>
      </c>
      <c r="H9662" s="1"/>
      <c r="I9662" s="1"/>
      <c r="AA9662" s="7"/>
      <c r="AB9662" s="7"/>
      <c r="AD9662" s="1"/>
      <c r="AE9662" s="1"/>
      <c r="AG9662" s="7"/>
      <c r="AH9662" s="7"/>
      <c r="AI9662" s="7"/>
      <c r="IU9662" s="11"/>
      <c r="IV9662" s="11"/>
      <c r="IW9662" s="11"/>
      <c r="AMI9662" s="12"/>
      <c r="AMJ9662" s="12"/>
      <c r="AMK9662" s="12"/>
    </row>
    <row r="9663" spans="1:1025">
      <c r="A9663" s="23">
        <v>2</v>
      </c>
      <c r="B9663" s="23">
        <v>2008</v>
      </c>
      <c r="C9663" s="24">
        <v>1.1E-4</v>
      </c>
      <c r="D9663" s="24">
        <v>-61.999720000000003</v>
      </c>
      <c r="E9663" s="24">
        <v>2997</v>
      </c>
      <c r="F9663" s="27">
        <v>0.54</v>
      </c>
      <c r="G9663" s="24" t="s">
        <v>237</v>
      </c>
      <c r="H9663" s="1"/>
      <c r="I9663" s="1"/>
      <c r="AA9663" s="7"/>
      <c r="AB9663" s="7"/>
      <c r="AD9663" s="1"/>
      <c r="AE9663" s="1"/>
      <c r="AG9663" s="7"/>
      <c r="AH9663" s="7"/>
      <c r="AI9663" s="7"/>
      <c r="IU9663" s="11"/>
      <c r="IV9663" s="11"/>
      <c r="IW9663" s="11"/>
      <c r="AMI9663" s="12"/>
      <c r="AMJ9663" s="12"/>
      <c r="AMK9663" s="12"/>
    </row>
    <row r="9664" spans="1:1025">
      <c r="A9664" s="23">
        <v>2</v>
      </c>
      <c r="B9664" s="23">
        <v>2008</v>
      </c>
      <c r="C9664" s="24">
        <v>1.1E-4</v>
      </c>
      <c r="D9664" s="24">
        <v>-61.999720000000003</v>
      </c>
      <c r="E9664" s="24">
        <v>2497</v>
      </c>
      <c r="F9664" s="27">
        <v>0.51</v>
      </c>
      <c r="G9664" s="24" t="s">
        <v>237</v>
      </c>
      <c r="H9664" s="1"/>
      <c r="I9664" s="1"/>
      <c r="AA9664" s="7"/>
      <c r="AB9664" s="7"/>
      <c r="AD9664" s="1"/>
      <c r="AE9664" s="1"/>
      <c r="AG9664" s="7"/>
      <c r="AH9664" s="7"/>
      <c r="AI9664" s="7"/>
      <c r="IU9664" s="11"/>
      <c r="IV9664" s="11"/>
      <c r="IW9664" s="11"/>
      <c r="AMI9664" s="12"/>
      <c r="AMJ9664" s="12"/>
      <c r="AMK9664" s="12"/>
    </row>
    <row r="9665" spans="1:1025">
      <c r="A9665" s="23">
        <v>2</v>
      </c>
      <c r="B9665" s="23">
        <v>2008</v>
      </c>
      <c r="C9665" s="24">
        <v>1.1E-4</v>
      </c>
      <c r="D9665" s="24">
        <v>-61.999720000000003</v>
      </c>
      <c r="E9665" s="24">
        <v>1998</v>
      </c>
      <c r="F9665" s="27">
        <v>0.5</v>
      </c>
      <c r="G9665" s="24" t="s">
        <v>237</v>
      </c>
      <c r="H9665" s="1"/>
      <c r="I9665" s="1"/>
      <c r="AA9665" s="7"/>
      <c r="AB9665" s="7"/>
      <c r="AD9665" s="1"/>
      <c r="AE9665" s="1"/>
      <c r="AG9665" s="7"/>
      <c r="AH9665" s="7"/>
      <c r="AI9665" s="7"/>
      <c r="IU9665" s="11"/>
      <c r="IV9665" s="11"/>
      <c r="IW9665" s="11"/>
      <c r="AMI9665" s="12"/>
      <c r="AMJ9665" s="12"/>
      <c r="AMK9665" s="12"/>
    </row>
    <row r="9666" spans="1:1025">
      <c r="A9666" s="23">
        <v>2</v>
      </c>
      <c r="B9666" s="23">
        <v>2008</v>
      </c>
      <c r="C9666" s="24">
        <v>1.1E-4</v>
      </c>
      <c r="D9666" s="24">
        <v>-61.999720000000003</v>
      </c>
      <c r="E9666" s="24">
        <v>1248</v>
      </c>
      <c r="F9666" s="27">
        <v>0.52</v>
      </c>
      <c r="G9666" s="24" t="s">
        <v>237</v>
      </c>
      <c r="H9666" s="1"/>
      <c r="I9666" s="1"/>
      <c r="AA9666" s="7"/>
      <c r="AB9666" s="7"/>
      <c r="AD9666" s="1"/>
      <c r="AE9666" s="1"/>
      <c r="AG9666" s="7"/>
      <c r="AH9666" s="7"/>
      <c r="AI9666" s="7"/>
      <c r="IU9666" s="11"/>
      <c r="IV9666" s="11"/>
      <c r="IW9666" s="11"/>
      <c r="AMI9666" s="12"/>
      <c r="AMJ9666" s="12"/>
      <c r="AMK9666" s="12"/>
    </row>
    <row r="9667" spans="1:1025">
      <c r="A9667" s="23">
        <v>2</v>
      </c>
      <c r="B9667" s="23">
        <v>2008</v>
      </c>
      <c r="C9667" s="24">
        <v>1.1E-4</v>
      </c>
      <c r="D9667" s="24">
        <v>-61.999720000000003</v>
      </c>
      <c r="E9667" s="24">
        <v>998</v>
      </c>
      <c r="F9667" s="27">
        <v>0.43</v>
      </c>
      <c r="G9667" s="24" t="s">
        <v>237</v>
      </c>
      <c r="H9667" s="1"/>
      <c r="I9667" s="1"/>
      <c r="AA9667" s="7"/>
      <c r="AB9667" s="7"/>
      <c r="AD9667" s="1"/>
      <c r="AE9667" s="1"/>
      <c r="AG9667" s="7"/>
      <c r="AH9667" s="7"/>
      <c r="AI9667" s="7"/>
      <c r="IU9667" s="11"/>
      <c r="IV9667" s="11"/>
      <c r="IW9667" s="11"/>
      <c r="AMI9667" s="12"/>
      <c r="AMJ9667" s="12"/>
      <c r="AMK9667" s="12"/>
    </row>
    <row r="9668" spans="1:1025">
      <c r="A9668" s="23">
        <v>2</v>
      </c>
      <c r="B9668" s="23">
        <v>2008</v>
      </c>
      <c r="C9668" s="24">
        <v>1.1E-4</v>
      </c>
      <c r="D9668" s="24">
        <v>-61.999720000000003</v>
      </c>
      <c r="E9668" s="24">
        <v>749</v>
      </c>
      <c r="F9668" s="27">
        <v>0.4</v>
      </c>
      <c r="G9668" s="24" t="s">
        <v>237</v>
      </c>
      <c r="H9668" s="1"/>
      <c r="I9668" s="1"/>
      <c r="AA9668" s="7"/>
      <c r="AB9668" s="7"/>
      <c r="AD9668" s="1"/>
      <c r="AE9668" s="1"/>
      <c r="AG9668" s="7"/>
      <c r="AH9668" s="7"/>
      <c r="AI9668" s="7"/>
      <c r="IU9668" s="11"/>
      <c r="IV9668" s="11"/>
      <c r="IW9668" s="11"/>
      <c r="AMI9668" s="12"/>
      <c r="AMJ9668" s="12"/>
      <c r="AMK9668" s="12"/>
    </row>
    <row r="9669" spans="1:1025">
      <c r="A9669" s="23">
        <v>2</v>
      </c>
      <c r="B9669" s="23">
        <v>2008</v>
      </c>
      <c r="C9669" s="24">
        <v>1.1E-4</v>
      </c>
      <c r="D9669" s="24">
        <v>-61.999720000000003</v>
      </c>
      <c r="E9669" s="24">
        <v>500</v>
      </c>
      <c r="F9669" s="27">
        <v>0.37</v>
      </c>
      <c r="G9669" s="24" t="s">
        <v>237</v>
      </c>
      <c r="H9669" s="1"/>
      <c r="I9669" s="1"/>
      <c r="AA9669" s="7"/>
      <c r="AB9669" s="7"/>
      <c r="AD9669" s="1"/>
      <c r="AE9669" s="1"/>
      <c r="AG9669" s="7"/>
      <c r="AH9669" s="7"/>
      <c r="AI9669" s="7"/>
      <c r="IU9669" s="11"/>
      <c r="IV9669" s="11"/>
      <c r="IW9669" s="11"/>
      <c r="AMI9669" s="12"/>
      <c r="AMJ9669" s="12"/>
      <c r="AMK9669" s="12"/>
    </row>
    <row r="9670" spans="1:1025">
      <c r="A9670" s="23">
        <v>2</v>
      </c>
      <c r="B9670" s="23">
        <v>2008</v>
      </c>
      <c r="C9670" s="24">
        <v>1.1E-4</v>
      </c>
      <c r="D9670" s="24">
        <v>-61.999720000000003</v>
      </c>
      <c r="E9670" s="24">
        <v>399</v>
      </c>
      <c r="F9670" s="27">
        <v>0.37</v>
      </c>
      <c r="G9670" s="24" t="s">
        <v>237</v>
      </c>
      <c r="H9670" s="1"/>
      <c r="I9670" s="1"/>
      <c r="AA9670" s="7"/>
      <c r="AB9670" s="7"/>
      <c r="AD9670" s="1"/>
      <c r="AE9670" s="1"/>
      <c r="AG9670" s="7"/>
      <c r="AH9670" s="7"/>
      <c r="AI9670" s="7"/>
      <c r="IU9670" s="11"/>
      <c r="IV9670" s="11"/>
      <c r="IW9670" s="11"/>
      <c r="AMI9670" s="12"/>
      <c r="AMJ9670" s="12"/>
      <c r="AMK9670" s="12"/>
    </row>
    <row r="9671" spans="1:1025">
      <c r="A9671" s="23">
        <v>2</v>
      </c>
      <c r="B9671" s="23">
        <v>2008</v>
      </c>
      <c r="C9671" s="24">
        <v>1.1E-4</v>
      </c>
      <c r="D9671" s="24">
        <v>-61.999720000000003</v>
      </c>
      <c r="E9671" s="24">
        <v>299</v>
      </c>
      <c r="F9671" s="27">
        <v>0.33</v>
      </c>
      <c r="G9671" s="24" t="s">
        <v>237</v>
      </c>
      <c r="H9671" s="1"/>
      <c r="I9671" s="1"/>
      <c r="AA9671" s="7"/>
      <c r="AB9671" s="7"/>
      <c r="AD9671" s="1"/>
      <c r="AE9671" s="1"/>
      <c r="AG9671" s="7"/>
      <c r="AH9671" s="7"/>
      <c r="AI9671" s="7"/>
      <c r="IU9671" s="11"/>
      <c r="IV9671" s="11"/>
      <c r="IW9671" s="11"/>
      <c r="AMI9671" s="12"/>
      <c r="AMJ9671" s="12"/>
      <c r="AMK9671" s="12"/>
    </row>
    <row r="9672" spans="1:1025">
      <c r="A9672" s="23">
        <v>2</v>
      </c>
      <c r="B9672" s="23">
        <v>2008</v>
      </c>
      <c r="C9672" s="24">
        <v>1.1E-4</v>
      </c>
      <c r="D9672" s="24">
        <v>-61.999720000000003</v>
      </c>
      <c r="E9672" s="24">
        <v>200</v>
      </c>
      <c r="F9672" s="27">
        <v>0.22</v>
      </c>
      <c r="G9672" s="24" t="s">
        <v>237</v>
      </c>
      <c r="H9672" s="1"/>
      <c r="I9672" s="1"/>
      <c r="AA9672" s="7"/>
      <c r="AB9672" s="7"/>
      <c r="AD9672" s="1"/>
      <c r="AE9672" s="1"/>
      <c r="AG9672" s="7"/>
      <c r="AH9672" s="7"/>
      <c r="AI9672" s="7"/>
      <c r="IU9672" s="11"/>
      <c r="IV9672" s="11"/>
      <c r="IW9672" s="11"/>
      <c r="AMI9672" s="12"/>
      <c r="AMJ9672" s="12"/>
      <c r="AMK9672" s="12"/>
    </row>
    <row r="9673" spans="1:1025">
      <c r="A9673" s="23">
        <v>2</v>
      </c>
      <c r="B9673" s="23">
        <v>2008</v>
      </c>
      <c r="C9673" s="24">
        <v>1.1E-4</v>
      </c>
      <c r="D9673" s="24">
        <v>-61.999720000000003</v>
      </c>
      <c r="E9673" s="24">
        <v>151</v>
      </c>
      <c r="F9673" s="27">
        <v>0.31</v>
      </c>
      <c r="G9673" s="24" t="s">
        <v>237</v>
      </c>
      <c r="H9673" s="1"/>
      <c r="I9673" s="1"/>
      <c r="AA9673" s="7"/>
      <c r="AB9673" s="7"/>
      <c r="AD9673" s="1"/>
      <c r="AE9673" s="1"/>
      <c r="AG9673" s="7"/>
      <c r="AH9673" s="7"/>
      <c r="AI9673" s="7"/>
      <c r="IU9673" s="11"/>
      <c r="IV9673" s="11"/>
      <c r="IW9673" s="11"/>
      <c r="AMI9673" s="12"/>
      <c r="AMJ9673" s="12"/>
      <c r="AMK9673" s="12"/>
    </row>
    <row r="9674" spans="1:1025">
      <c r="A9674" s="23">
        <v>2</v>
      </c>
      <c r="B9674" s="23">
        <v>2008</v>
      </c>
      <c r="C9674" s="24">
        <v>1.1E-4</v>
      </c>
      <c r="D9674" s="24">
        <v>-61.999720000000003</v>
      </c>
      <c r="E9674" s="24">
        <v>101</v>
      </c>
      <c r="F9674" s="27">
        <v>0.22</v>
      </c>
      <c r="G9674" s="24" t="s">
        <v>237</v>
      </c>
      <c r="H9674" s="1"/>
      <c r="I9674" s="1"/>
      <c r="AA9674" s="7"/>
      <c r="AB9674" s="7"/>
      <c r="AD9674" s="1"/>
      <c r="AE9674" s="1"/>
      <c r="AG9674" s="7"/>
      <c r="AH9674" s="7"/>
      <c r="AI9674" s="7"/>
      <c r="IU9674" s="11"/>
      <c r="IV9674" s="11"/>
      <c r="IW9674" s="11"/>
      <c r="AMI9674" s="12"/>
      <c r="AMJ9674" s="12"/>
      <c r="AMK9674" s="12"/>
    </row>
    <row r="9675" spans="1:1025">
      <c r="A9675" s="23">
        <v>2</v>
      </c>
      <c r="B9675" s="23">
        <v>2008</v>
      </c>
      <c r="C9675" s="24">
        <v>1.1E-4</v>
      </c>
      <c r="D9675" s="24">
        <v>-61.999720000000003</v>
      </c>
      <c r="E9675" s="24">
        <v>76</v>
      </c>
      <c r="F9675" s="27">
        <v>0.13</v>
      </c>
      <c r="G9675" s="24" t="s">
        <v>237</v>
      </c>
      <c r="H9675" s="1"/>
      <c r="I9675" s="1"/>
      <c r="AA9675" s="7"/>
      <c r="AB9675" s="7"/>
      <c r="AD9675" s="1"/>
      <c r="AE9675" s="1"/>
      <c r="AG9675" s="7"/>
      <c r="AH9675" s="7"/>
      <c r="AI9675" s="7"/>
      <c r="IU9675" s="11"/>
      <c r="IV9675" s="11"/>
      <c r="IW9675" s="11"/>
      <c r="AMI9675" s="12"/>
      <c r="AMJ9675" s="12"/>
      <c r="AMK9675" s="12"/>
    </row>
    <row r="9676" spans="1:1025">
      <c r="A9676" s="23">
        <v>2</v>
      </c>
      <c r="B9676" s="23">
        <v>2008</v>
      </c>
      <c r="C9676" s="24">
        <v>1.1E-4</v>
      </c>
      <c r="D9676" s="24">
        <v>-61.999720000000003</v>
      </c>
      <c r="E9676" s="24">
        <v>49</v>
      </c>
      <c r="F9676" s="27">
        <v>0.23</v>
      </c>
      <c r="G9676" s="24" t="s">
        <v>237</v>
      </c>
      <c r="H9676" s="1"/>
      <c r="I9676" s="1"/>
      <c r="AA9676" s="7"/>
      <c r="AB9676" s="7"/>
      <c r="AD9676" s="1"/>
      <c r="AE9676" s="1"/>
      <c r="AG9676" s="7"/>
      <c r="AH9676" s="7"/>
      <c r="AI9676" s="7"/>
      <c r="IU9676" s="11"/>
      <c r="IV9676" s="11"/>
      <c r="IW9676" s="11"/>
      <c r="AMI9676" s="12"/>
      <c r="AMJ9676" s="12"/>
      <c r="AMK9676" s="12"/>
    </row>
    <row r="9677" spans="1:1025">
      <c r="A9677" s="23">
        <v>2</v>
      </c>
      <c r="B9677" s="23">
        <v>2008</v>
      </c>
      <c r="C9677" s="24">
        <v>1.1E-4</v>
      </c>
      <c r="D9677" s="24">
        <v>-61.999720000000003</v>
      </c>
      <c r="E9677" s="24">
        <v>26</v>
      </c>
      <c r="F9677" s="27">
        <v>0.27</v>
      </c>
      <c r="G9677" s="24" t="s">
        <v>237</v>
      </c>
      <c r="H9677" s="1"/>
      <c r="I9677" s="1"/>
      <c r="AA9677" s="7"/>
      <c r="AB9677" s="7"/>
      <c r="AD9677" s="1"/>
      <c r="AE9677" s="1"/>
      <c r="AG9677" s="7"/>
      <c r="AH9677" s="7"/>
      <c r="AI9677" s="7"/>
      <c r="IU9677" s="11"/>
      <c r="IV9677" s="11"/>
      <c r="IW9677" s="11"/>
      <c r="AMI9677" s="12"/>
      <c r="AMJ9677" s="12"/>
      <c r="AMK9677" s="12"/>
    </row>
    <row r="9678" spans="1:1025">
      <c r="A9678" s="23">
        <v>2</v>
      </c>
      <c r="B9678" s="23">
        <v>2008</v>
      </c>
      <c r="C9678" s="24">
        <v>4.28E-3</v>
      </c>
      <c r="D9678" s="24">
        <v>-62.999780000000001</v>
      </c>
      <c r="E9678" s="24">
        <v>5252</v>
      </c>
      <c r="F9678" s="27">
        <v>0.44</v>
      </c>
      <c r="G9678" s="24" t="s">
        <v>237</v>
      </c>
      <c r="H9678" s="1"/>
      <c r="I9678" s="1"/>
      <c r="AA9678" s="7"/>
      <c r="AB9678" s="7"/>
      <c r="AD9678" s="1"/>
      <c r="AE9678" s="1"/>
      <c r="AG9678" s="7"/>
      <c r="AH9678" s="7"/>
      <c r="AI9678" s="7"/>
      <c r="IU9678" s="11"/>
      <c r="IV9678" s="11"/>
      <c r="IW9678" s="11"/>
      <c r="AMI9678" s="12"/>
      <c r="AMJ9678" s="12"/>
      <c r="AMK9678" s="12"/>
    </row>
    <row r="9679" spans="1:1025">
      <c r="A9679" s="23">
        <v>2</v>
      </c>
      <c r="B9679" s="23">
        <v>2008</v>
      </c>
      <c r="C9679" s="24">
        <v>4.28E-3</v>
      </c>
      <c r="D9679" s="24">
        <v>-62.999780000000001</v>
      </c>
      <c r="E9679" s="24">
        <v>5099</v>
      </c>
      <c r="F9679" s="27">
        <v>0.36</v>
      </c>
      <c r="G9679" s="24" t="s">
        <v>237</v>
      </c>
      <c r="H9679" s="1"/>
      <c r="I9679" s="1"/>
      <c r="AA9679" s="7"/>
      <c r="AB9679" s="7"/>
      <c r="AD9679" s="1"/>
      <c r="AE9679" s="1"/>
      <c r="AG9679" s="7"/>
      <c r="AH9679" s="7"/>
      <c r="AI9679" s="7"/>
      <c r="IU9679" s="11"/>
      <c r="IV9679" s="11"/>
      <c r="IW9679" s="11"/>
      <c r="AMI9679" s="12"/>
      <c r="AMJ9679" s="12"/>
      <c r="AMK9679" s="12"/>
    </row>
    <row r="9680" spans="1:1025">
      <c r="A9680" s="23">
        <v>2</v>
      </c>
      <c r="B9680" s="23">
        <v>2008</v>
      </c>
      <c r="C9680" s="24">
        <v>4.28E-3</v>
      </c>
      <c r="D9680" s="24">
        <v>-62.999780000000001</v>
      </c>
      <c r="E9680" s="24">
        <v>5000</v>
      </c>
      <c r="F9680" s="27">
        <v>0.36</v>
      </c>
      <c r="G9680" s="24" t="s">
        <v>237</v>
      </c>
      <c r="H9680" s="1"/>
      <c r="I9680" s="1"/>
      <c r="AA9680" s="7"/>
      <c r="AB9680" s="7"/>
      <c r="AD9680" s="1"/>
      <c r="AE9680" s="1"/>
      <c r="AG9680" s="7"/>
      <c r="AH9680" s="7"/>
      <c r="AI9680" s="7"/>
      <c r="IU9680" s="11"/>
      <c r="IV9680" s="11"/>
      <c r="IW9680" s="11"/>
      <c r="AMI9680" s="12"/>
      <c r="AMJ9680" s="12"/>
      <c r="AMK9680" s="12"/>
    </row>
    <row r="9681" spans="1:1025">
      <c r="A9681" s="23">
        <v>2</v>
      </c>
      <c r="B9681" s="23">
        <v>2008</v>
      </c>
      <c r="C9681" s="24">
        <v>4.28E-3</v>
      </c>
      <c r="D9681" s="24">
        <v>-62.999780000000001</v>
      </c>
      <c r="E9681" s="24">
        <v>4750</v>
      </c>
      <c r="F9681" s="27">
        <v>0.48</v>
      </c>
      <c r="G9681" s="24" t="s">
        <v>237</v>
      </c>
      <c r="H9681" s="1"/>
      <c r="I9681" s="1"/>
      <c r="AA9681" s="7"/>
      <c r="AB9681" s="7"/>
      <c r="AD9681" s="1"/>
      <c r="AE9681" s="1"/>
      <c r="AG9681" s="7"/>
      <c r="AH9681" s="7"/>
      <c r="AI9681" s="7"/>
      <c r="IU9681" s="11"/>
      <c r="IV9681" s="11"/>
      <c r="IW9681" s="11"/>
      <c r="AMI9681" s="12"/>
      <c r="AMJ9681" s="12"/>
      <c r="AMK9681" s="12"/>
    </row>
    <row r="9682" spans="1:1025">
      <c r="A9682" s="23">
        <v>2</v>
      </c>
      <c r="B9682" s="23">
        <v>2008</v>
      </c>
      <c r="C9682" s="24">
        <v>4.28E-3</v>
      </c>
      <c r="D9682" s="24">
        <v>-62.999780000000001</v>
      </c>
      <c r="E9682" s="24">
        <v>4501</v>
      </c>
      <c r="F9682" s="27">
        <v>0.52</v>
      </c>
      <c r="G9682" s="24" t="s">
        <v>237</v>
      </c>
      <c r="H9682" s="1"/>
      <c r="I9682" s="1"/>
      <c r="AA9682" s="7"/>
      <c r="AB9682" s="7"/>
      <c r="AD9682" s="1"/>
      <c r="AE9682" s="1"/>
      <c r="AG9682" s="7"/>
      <c r="AH9682" s="7"/>
      <c r="AI9682" s="7"/>
      <c r="IU9682" s="11"/>
      <c r="IV9682" s="11"/>
      <c r="IW9682" s="11"/>
      <c r="AMI9682" s="12"/>
      <c r="AMJ9682" s="12"/>
      <c r="AMK9682" s="12"/>
    </row>
    <row r="9683" spans="1:1025">
      <c r="A9683" s="23">
        <v>2</v>
      </c>
      <c r="B9683" s="23">
        <v>2008</v>
      </c>
      <c r="C9683" s="24">
        <v>4.28E-3</v>
      </c>
      <c r="D9683" s="24">
        <v>-62.999780000000001</v>
      </c>
      <c r="E9683" s="24">
        <v>4001</v>
      </c>
      <c r="F9683" s="27">
        <v>0.43</v>
      </c>
      <c r="G9683" s="24" t="s">
        <v>237</v>
      </c>
      <c r="H9683" s="1"/>
      <c r="I9683" s="1"/>
      <c r="AA9683" s="7"/>
      <c r="AB9683" s="7"/>
      <c r="AD9683" s="1"/>
      <c r="AE9683" s="1"/>
      <c r="AG9683" s="7"/>
      <c r="AH9683" s="7"/>
      <c r="AI9683" s="7"/>
      <c r="IU9683" s="11"/>
      <c r="IV9683" s="11"/>
      <c r="IW9683" s="11"/>
      <c r="AMI9683" s="12"/>
      <c r="AMJ9683" s="12"/>
      <c r="AMK9683" s="12"/>
    </row>
    <row r="9684" spans="1:1025">
      <c r="A9684" s="23">
        <v>2</v>
      </c>
      <c r="B9684" s="23">
        <v>2008</v>
      </c>
      <c r="C9684" s="24">
        <v>4.28E-3</v>
      </c>
      <c r="D9684" s="24">
        <v>-62.999780000000001</v>
      </c>
      <c r="E9684" s="24">
        <v>3501</v>
      </c>
      <c r="F9684" s="27">
        <v>0.41</v>
      </c>
      <c r="G9684" s="24" t="s">
        <v>237</v>
      </c>
      <c r="H9684" s="1"/>
      <c r="I9684" s="1"/>
      <c r="AA9684" s="7"/>
      <c r="AB9684" s="7"/>
      <c r="AD9684" s="1"/>
      <c r="AE9684" s="1"/>
      <c r="AG9684" s="7"/>
      <c r="AH9684" s="7"/>
      <c r="AI9684" s="7"/>
      <c r="IU9684" s="11"/>
      <c r="IV9684" s="11"/>
      <c r="IW9684" s="11"/>
      <c r="AMI9684" s="12"/>
      <c r="AMJ9684" s="12"/>
      <c r="AMK9684" s="12"/>
    </row>
    <row r="9685" spans="1:1025">
      <c r="A9685" s="23">
        <v>2</v>
      </c>
      <c r="B9685" s="23">
        <v>2008</v>
      </c>
      <c r="C9685" s="24">
        <v>4.28E-3</v>
      </c>
      <c r="D9685" s="24">
        <v>-62.999780000000001</v>
      </c>
      <c r="E9685" s="24">
        <v>3001</v>
      </c>
      <c r="F9685" s="27">
        <v>0.43</v>
      </c>
      <c r="G9685" s="24" t="s">
        <v>237</v>
      </c>
      <c r="H9685" s="1"/>
      <c r="I9685" s="1"/>
      <c r="AA9685" s="7"/>
      <c r="AB9685" s="7"/>
      <c r="AD9685" s="1"/>
      <c r="AE9685" s="1"/>
      <c r="AG9685" s="7"/>
      <c r="AH9685" s="7"/>
      <c r="AI9685" s="7"/>
      <c r="IU9685" s="11"/>
      <c r="IV9685" s="11"/>
      <c r="IW9685" s="11"/>
      <c r="AMI9685" s="12"/>
      <c r="AMJ9685" s="12"/>
      <c r="AMK9685" s="12"/>
    </row>
    <row r="9686" spans="1:1025">
      <c r="A9686" s="23">
        <v>2</v>
      </c>
      <c r="B9686" s="23">
        <v>2008</v>
      </c>
      <c r="C9686" s="24">
        <v>4.28E-3</v>
      </c>
      <c r="D9686" s="24">
        <v>-62.999780000000001</v>
      </c>
      <c r="E9686" s="24">
        <v>2498</v>
      </c>
      <c r="F9686" s="27">
        <v>0.52</v>
      </c>
      <c r="G9686" s="24" t="s">
        <v>237</v>
      </c>
      <c r="H9686" s="1"/>
      <c r="I9686" s="1"/>
      <c r="AA9686" s="7"/>
      <c r="AB9686" s="7"/>
      <c r="AD9686" s="1"/>
      <c r="AE9686" s="1"/>
      <c r="AG9686" s="7"/>
      <c r="AH9686" s="7"/>
      <c r="AI9686" s="7"/>
      <c r="IU9686" s="11"/>
      <c r="IV9686" s="11"/>
      <c r="IW9686" s="11"/>
      <c r="AMI9686" s="12"/>
      <c r="AMJ9686" s="12"/>
      <c r="AMK9686" s="12"/>
    </row>
    <row r="9687" spans="1:1025">
      <c r="A9687" s="23">
        <v>2</v>
      </c>
      <c r="B9687" s="23">
        <v>2008</v>
      </c>
      <c r="C9687" s="24">
        <v>4.28E-3</v>
      </c>
      <c r="D9687" s="24">
        <v>-62.999780000000001</v>
      </c>
      <c r="E9687" s="24">
        <v>2000</v>
      </c>
      <c r="F9687" s="27">
        <v>0.52</v>
      </c>
      <c r="G9687" s="24" t="s">
        <v>237</v>
      </c>
      <c r="H9687" s="1"/>
      <c r="I9687" s="1"/>
      <c r="AA9687" s="7"/>
      <c r="AB9687" s="7"/>
      <c r="AD9687" s="1"/>
      <c r="AE9687" s="1"/>
      <c r="AG9687" s="7"/>
      <c r="AH9687" s="7"/>
      <c r="AI9687" s="7"/>
      <c r="IU9687" s="11"/>
      <c r="IV9687" s="11"/>
      <c r="IW9687" s="11"/>
      <c r="AMI9687" s="12"/>
      <c r="AMJ9687" s="12"/>
      <c r="AMK9687" s="12"/>
    </row>
    <row r="9688" spans="1:1025">
      <c r="A9688" s="23">
        <v>2</v>
      </c>
      <c r="B9688" s="23">
        <v>2008</v>
      </c>
      <c r="C9688" s="24">
        <v>4.28E-3</v>
      </c>
      <c r="D9688" s="24">
        <v>-62.999780000000001</v>
      </c>
      <c r="E9688" s="24">
        <v>1501</v>
      </c>
      <c r="F9688" s="27">
        <v>0.48</v>
      </c>
      <c r="G9688" s="24" t="s">
        <v>237</v>
      </c>
      <c r="H9688" s="1"/>
      <c r="I9688" s="1"/>
      <c r="AA9688" s="7"/>
      <c r="AB9688" s="7"/>
      <c r="AD9688" s="1"/>
      <c r="AE9688" s="1"/>
      <c r="AG9688" s="7"/>
      <c r="AH9688" s="7"/>
      <c r="AI9688" s="7"/>
      <c r="IU9688" s="11"/>
      <c r="IV9688" s="11"/>
      <c r="IW9688" s="11"/>
      <c r="AMI9688" s="12"/>
      <c r="AMJ9688" s="12"/>
      <c r="AMK9688" s="12"/>
    </row>
    <row r="9689" spans="1:1025">
      <c r="A9689" s="23">
        <v>2</v>
      </c>
      <c r="B9689" s="23">
        <v>2008</v>
      </c>
      <c r="C9689" s="24">
        <v>4.28E-3</v>
      </c>
      <c r="D9689" s="24">
        <v>-62.999780000000001</v>
      </c>
      <c r="E9689" s="24">
        <v>1249</v>
      </c>
      <c r="F9689" s="27">
        <v>0.44</v>
      </c>
      <c r="G9689" s="24" t="s">
        <v>237</v>
      </c>
      <c r="H9689" s="1"/>
      <c r="I9689" s="1"/>
      <c r="AA9689" s="7"/>
      <c r="AB9689" s="7"/>
      <c r="AD9689" s="1"/>
      <c r="AE9689" s="1"/>
      <c r="AG9689" s="7"/>
      <c r="AH9689" s="7"/>
      <c r="AI9689" s="7"/>
      <c r="IU9689" s="11"/>
      <c r="IV9689" s="11"/>
      <c r="IW9689" s="11"/>
      <c r="AMI9689" s="12"/>
      <c r="AMJ9689" s="12"/>
      <c r="AMK9689" s="12"/>
    </row>
    <row r="9690" spans="1:1025">
      <c r="A9690" s="23">
        <v>2</v>
      </c>
      <c r="B9690" s="23">
        <v>2008</v>
      </c>
      <c r="C9690" s="24">
        <v>4.28E-3</v>
      </c>
      <c r="D9690" s="24">
        <v>-62.999780000000001</v>
      </c>
      <c r="E9690" s="24">
        <v>1001</v>
      </c>
      <c r="F9690" s="27">
        <v>0.48</v>
      </c>
      <c r="G9690" s="24" t="s">
        <v>237</v>
      </c>
      <c r="H9690" s="1"/>
      <c r="I9690" s="1"/>
      <c r="AA9690" s="7"/>
      <c r="AB9690" s="7"/>
      <c r="AD9690" s="1"/>
      <c r="AE9690" s="1"/>
      <c r="AG9690" s="7"/>
      <c r="AH9690" s="7"/>
      <c r="AI9690" s="7"/>
      <c r="IU9690" s="11"/>
      <c r="IV9690" s="11"/>
      <c r="IW9690" s="11"/>
      <c r="AMI9690" s="12"/>
      <c r="AMJ9690" s="12"/>
      <c r="AMK9690" s="12"/>
    </row>
    <row r="9691" spans="1:1025">
      <c r="A9691" s="23">
        <v>2</v>
      </c>
      <c r="B9691" s="23">
        <v>2008</v>
      </c>
      <c r="C9691" s="24">
        <v>4.28E-3</v>
      </c>
      <c r="D9691" s="24">
        <v>-62.999780000000001</v>
      </c>
      <c r="E9691" s="24">
        <v>752</v>
      </c>
      <c r="F9691" s="27">
        <v>0.34</v>
      </c>
      <c r="G9691" s="24" t="s">
        <v>237</v>
      </c>
      <c r="H9691" s="1"/>
      <c r="I9691" s="1"/>
      <c r="AA9691" s="7"/>
      <c r="AB9691" s="7"/>
      <c r="AD9691" s="1"/>
      <c r="AE9691" s="1"/>
      <c r="AG9691" s="7"/>
      <c r="AH9691" s="7"/>
      <c r="AI9691" s="7"/>
      <c r="IU9691" s="11"/>
      <c r="IV9691" s="11"/>
      <c r="IW9691" s="11"/>
      <c r="AMI9691" s="12"/>
      <c r="AMJ9691" s="12"/>
      <c r="AMK9691" s="12"/>
    </row>
    <row r="9692" spans="1:1025">
      <c r="A9692" s="23">
        <v>2</v>
      </c>
      <c r="B9692" s="23">
        <v>2008</v>
      </c>
      <c r="C9692" s="24">
        <v>4.28E-3</v>
      </c>
      <c r="D9692" s="24">
        <v>-62.999780000000001</v>
      </c>
      <c r="E9692" s="24">
        <v>499</v>
      </c>
      <c r="F9692" s="27">
        <v>0.34</v>
      </c>
      <c r="G9692" s="24" t="s">
        <v>237</v>
      </c>
      <c r="H9692" s="1"/>
      <c r="I9692" s="1"/>
      <c r="AA9692" s="7"/>
      <c r="AB9692" s="7"/>
      <c r="AD9692" s="1"/>
      <c r="AE9692" s="1"/>
      <c r="AG9692" s="7"/>
      <c r="AH9692" s="7"/>
      <c r="AI9692" s="7"/>
      <c r="IU9692" s="11"/>
      <c r="IV9692" s="11"/>
      <c r="IW9692" s="11"/>
      <c r="AMI9692" s="12"/>
      <c r="AMJ9692" s="12"/>
      <c r="AMK9692" s="12"/>
    </row>
    <row r="9693" spans="1:1025">
      <c r="A9693" s="23">
        <v>2</v>
      </c>
      <c r="B9693" s="23">
        <v>2008</v>
      </c>
      <c r="C9693" s="24">
        <v>4.28E-3</v>
      </c>
      <c r="D9693" s="24">
        <v>-62.999780000000001</v>
      </c>
      <c r="E9693" s="24">
        <v>403</v>
      </c>
      <c r="F9693" s="27">
        <v>0.3</v>
      </c>
      <c r="G9693" s="24" t="s">
        <v>237</v>
      </c>
      <c r="H9693" s="1"/>
      <c r="I9693" s="1"/>
      <c r="AA9693" s="7"/>
      <c r="AB9693" s="7"/>
      <c r="AD9693" s="1"/>
      <c r="AE9693" s="1"/>
      <c r="AG9693" s="7"/>
      <c r="AH9693" s="7"/>
      <c r="AI9693" s="7"/>
      <c r="IU9693" s="11"/>
      <c r="IV9693" s="11"/>
      <c r="IW9693" s="11"/>
      <c r="AMI9693" s="12"/>
      <c r="AMJ9693" s="12"/>
      <c r="AMK9693" s="12"/>
    </row>
    <row r="9694" spans="1:1025">
      <c r="A9694" s="23">
        <v>2</v>
      </c>
      <c r="B9694" s="23">
        <v>2008</v>
      </c>
      <c r="C9694" s="24">
        <v>4.28E-3</v>
      </c>
      <c r="D9694" s="24">
        <v>-62.999780000000001</v>
      </c>
      <c r="E9694" s="24">
        <v>299</v>
      </c>
      <c r="F9694" s="27">
        <v>0.24</v>
      </c>
      <c r="G9694" s="24" t="s">
        <v>237</v>
      </c>
      <c r="H9694" s="1"/>
      <c r="I9694" s="1"/>
      <c r="AA9694" s="7"/>
      <c r="AB9694" s="7"/>
      <c r="AD9694" s="1"/>
      <c r="AE9694" s="1"/>
      <c r="AG9694" s="7"/>
      <c r="AH9694" s="7"/>
      <c r="AI9694" s="7"/>
      <c r="IU9694" s="11"/>
      <c r="IV9694" s="11"/>
      <c r="IW9694" s="11"/>
      <c r="AMI9694" s="12"/>
      <c r="AMJ9694" s="12"/>
      <c r="AMK9694" s="12"/>
    </row>
    <row r="9695" spans="1:1025">
      <c r="A9695" s="23">
        <v>2</v>
      </c>
      <c r="B9695" s="23">
        <v>2008</v>
      </c>
      <c r="C9695" s="24">
        <v>4.28E-3</v>
      </c>
      <c r="D9695" s="24">
        <v>-62.999780000000001</v>
      </c>
      <c r="E9695" s="24">
        <v>201</v>
      </c>
      <c r="F9695" s="27">
        <v>0.24</v>
      </c>
      <c r="G9695" s="24" t="s">
        <v>237</v>
      </c>
      <c r="H9695" s="1"/>
      <c r="I9695" s="1"/>
      <c r="AA9695" s="7"/>
      <c r="AB9695" s="7"/>
      <c r="AD9695" s="1"/>
      <c r="AE9695" s="1"/>
      <c r="AG9695" s="7"/>
      <c r="AH9695" s="7"/>
      <c r="AI9695" s="7"/>
      <c r="IU9695" s="11"/>
      <c r="IV9695" s="11"/>
      <c r="IW9695" s="11"/>
      <c r="AMI9695" s="12"/>
      <c r="AMJ9695" s="12"/>
      <c r="AMK9695" s="12"/>
    </row>
    <row r="9696" spans="1:1025">
      <c r="A9696" s="23">
        <v>2</v>
      </c>
      <c r="B9696" s="23">
        <v>2008</v>
      </c>
      <c r="C9696" s="24">
        <v>4.28E-3</v>
      </c>
      <c r="D9696" s="24">
        <v>-62.999780000000001</v>
      </c>
      <c r="E9696" s="24">
        <v>152</v>
      </c>
      <c r="F9696" s="27">
        <v>0.23</v>
      </c>
      <c r="G9696" s="24" t="s">
        <v>237</v>
      </c>
      <c r="H9696" s="1"/>
      <c r="I9696" s="1"/>
      <c r="AA9696" s="7"/>
      <c r="AB9696" s="7"/>
      <c r="AD9696" s="1"/>
      <c r="AE9696" s="1"/>
      <c r="AG9696" s="7"/>
      <c r="AH9696" s="7"/>
      <c r="AI9696" s="7"/>
      <c r="IU9696" s="11"/>
      <c r="IV9696" s="11"/>
      <c r="IW9696" s="11"/>
      <c r="AMI9696" s="12"/>
      <c r="AMJ9696" s="12"/>
      <c r="AMK9696" s="12"/>
    </row>
    <row r="9697" spans="1:1025">
      <c r="A9697" s="23">
        <v>2</v>
      </c>
      <c r="B9697" s="23">
        <v>2008</v>
      </c>
      <c r="C9697" s="24">
        <v>4.28E-3</v>
      </c>
      <c r="D9697" s="24">
        <v>-62.999780000000001</v>
      </c>
      <c r="E9697" s="24">
        <v>101</v>
      </c>
      <c r="F9697" s="27">
        <v>0.2</v>
      </c>
      <c r="G9697" s="24" t="s">
        <v>237</v>
      </c>
      <c r="H9697" s="1"/>
      <c r="I9697" s="1"/>
      <c r="AA9697" s="7"/>
      <c r="AB9697" s="7"/>
      <c r="AD9697" s="1"/>
      <c r="AE9697" s="1"/>
      <c r="AG9697" s="7"/>
      <c r="AH9697" s="7"/>
      <c r="AI9697" s="7"/>
      <c r="IU9697" s="11"/>
      <c r="IV9697" s="11"/>
      <c r="IW9697" s="11"/>
      <c r="AMI9697" s="12"/>
      <c r="AMJ9697" s="12"/>
      <c r="AMK9697" s="12"/>
    </row>
    <row r="9698" spans="1:1025">
      <c r="A9698" s="23">
        <v>2</v>
      </c>
      <c r="B9698" s="23">
        <v>2008</v>
      </c>
      <c r="C9698" s="24">
        <v>4.28E-3</v>
      </c>
      <c r="D9698" s="24">
        <v>-62.999780000000001</v>
      </c>
      <c r="E9698" s="24">
        <v>75</v>
      </c>
      <c r="F9698" s="27">
        <v>0.13</v>
      </c>
      <c r="G9698" s="24" t="s">
        <v>237</v>
      </c>
      <c r="H9698" s="1"/>
      <c r="I9698" s="1"/>
      <c r="AA9698" s="7"/>
      <c r="AB9698" s="7"/>
      <c r="AD9698" s="1"/>
      <c r="AE9698" s="1"/>
      <c r="AG9698" s="7"/>
      <c r="AH9698" s="7"/>
      <c r="AI9698" s="7"/>
      <c r="IU9698" s="11"/>
      <c r="IV9698" s="11"/>
      <c r="IW9698" s="11"/>
      <c r="AMI9698" s="12"/>
      <c r="AMJ9698" s="12"/>
      <c r="AMK9698" s="12"/>
    </row>
    <row r="9699" spans="1:1025">
      <c r="A9699" s="23">
        <v>2</v>
      </c>
      <c r="B9699" s="23">
        <v>2008</v>
      </c>
      <c r="C9699" s="24">
        <v>4.28E-3</v>
      </c>
      <c r="D9699" s="24">
        <v>-62.999780000000001</v>
      </c>
      <c r="E9699" s="24">
        <v>49</v>
      </c>
      <c r="F9699" s="27">
        <v>0.27</v>
      </c>
      <c r="G9699" s="24" t="s">
        <v>237</v>
      </c>
      <c r="H9699" s="1"/>
      <c r="I9699" s="1"/>
      <c r="AA9699" s="7"/>
      <c r="AB9699" s="7"/>
      <c r="AD9699" s="1"/>
      <c r="AE9699" s="1"/>
      <c r="AG9699" s="7"/>
      <c r="AH9699" s="7"/>
      <c r="AI9699" s="7"/>
      <c r="IU9699" s="11"/>
      <c r="IV9699" s="11"/>
      <c r="IW9699" s="11"/>
      <c r="AMI9699" s="12"/>
      <c r="AMJ9699" s="12"/>
      <c r="AMK9699" s="12"/>
    </row>
    <row r="9700" spans="1:1025">
      <c r="A9700" s="23">
        <v>2</v>
      </c>
      <c r="B9700" s="23">
        <v>2008</v>
      </c>
      <c r="C9700" s="24">
        <v>4.28E-3</v>
      </c>
      <c r="D9700" s="24">
        <v>-62.999780000000001</v>
      </c>
      <c r="E9700" s="24">
        <v>25</v>
      </c>
      <c r="F9700" s="27">
        <v>0.23</v>
      </c>
      <c r="G9700" s="24" t="s">
        <v>237</v>
      </c>
      <c r="H9700" s="1"/>
      <c r="I9700" s="1"/>
      <c r="AA9700" s="7"/>
      <c r="AB9700" s="7"/>
      <c r="AD9700" s="1"/>
      <c r="AE9700" s="1"/>
      <c r="AG9700" s="7"/>
      <c r="AH9700" s="7"/>
      <c r="AI9700" s="7"/>
      <c r="IU9700" s="11"/>
      <c r="IV9700" s="11"/>
      <c r="IW9700" s="11"/>
      <c r="AMI9700" s="12"/>
      <c r="AMJ9700" s="12"/>
      <c r="AMK9700" s="12"/>
    </row>
    <row r="9701" spans="1:1025">
      <c r="A9701" s="23">
        <v>2</v>
      </c>
      <c r="B9701" s="23">
        <v>2008</v>
      </c>
      <c r="C9701" s="24">
        <v>-2.0670000000000001E-2</v>
      </c>
      <c r="D9701" s="24">
        <v>-63.967280000000002</v>
      </c>
      <c r="E9701" s="24">
        <v>5155</v>
      </c>
      <c r="F9701" s="27">
        <v>0.38</v>
      </c>
      <c r="G9701" s="24" t="s">
        <v>237</v>
      </c>
      <c r="H9701" s="1"/>
      <c r="I9701" s="1"/>
      <c r="AA9701" s="7"/>
      <c r="AB9701" s="7"/>
      <c r="AD9701" s="1"/>
      <c r="AE9701" s="1"/>
      <c r="AG9701" s="7"/>
      <c r="AH9701" s="7"/>
      <c r="AI9701" s="7"/>
      <c r="IU9701" s="11"/>
      <c r="IV9701" s="11"/>
      <c r="IW9701" s="11"/>
      <c r="AMI9701" s="12"/>
      <c r="AMJ9701" s="12"/>
      <c r="AMK9701" s="12"/>
    </row>
    <row r="9702" spans="1:1025">
      <c r="A9702" s="23">
        <v>2</v>
      </c>
      <c r="B9702" s="23">
        <v>2008</v>
      </c>
      <c r="C9702" s="24">
        <v>-2.0670000000000001E-2</v>
      </c>
      <c r="D9702" s="24">
        <v>-63.967280000000002</v>
      </c>
      <c r="E9702" s="24">
        <v>5127</v>
      </c>
      <c r="F9702" s="27">
        <v>0.46</v>
      </c>
      <c r="G9702" s="24" t="s">
        <v>237</v>
      </c>
      <c r="H9702" s="1"/>
      <c r="I9702" s="1"/>
      <c r="AA9702" s="7"/>
      <c r="AB9702" s="7"/>
      <c r="AD9702" s="1"/>
      <c r="AE9702" s="1"/>
      <c r="AG9702" s="7"/>
      <c r="AH9702" s="7"/>
      <c r="AI9702" s="7"/>
      <c r="IU9702" s="11"/>
      <c r="IV9702" s="11"/>
      <c r="IW9702" s="11"/>
      <c r="AMI9702" s="12"/>
      <c r="AMJ9702" s="12"/>
      <c r="AMK9702" s="12"/>
    </row>
    <row r="9703" spans="1:1025">
      <c r="A9703" s="23">
        <v>2</v>
      </c>
      <c r="B9703" s="23">
        <v>2008</v>
      </c>
      <c r="C9703" s="24">
        <v>-2.0670000000000001E-2</v>
      </c>
      <c r="D9703" s="24">
        <v>-63.967280000000002</v>
      </c>
      <c r="E9703" s="24">
        <v>5000</v>
      </c>
      <c r="F9703" s="27">
        <v>0.39</v>
      </c>
      <c r="G9703" s="24" t="s">
        <v>237</v>
      </c>
      <c r="H9703" s="1"/>
      <c r="I9703" s="1"/>
      <c r="AA9703" s="7"/>
      <c r="AB9703" s="7"/>
      <c r="AD9703" s="1"/>
      <c r="AE9703" s="1"/>
      <c r="AG9703" s="7"/>
      <c r="AH9703" s="7"/>
      <c r="AI9703" s="7"/>
      <c r="IU9703" s="11"/>
      <c r="IV9703" s="11"/>
      <c r="IW9703" s="11"/>
      <c r="AMI9703" s="12"/>
      <c r="AMJ9703" s="12"/>
      <c r="AMK9703" s="12"/>
    </row>
    <row r="9704" spans="1:1025">
      <c r="A9704" s="23">
        <v>2</v>
      </c>
      <c r="B9704" s="23">
        <v>2008</v>
      </c>
      <c r="C9704" s="24">
        <v>-2.0670000000000001E-2</v>
      </c>
      <c r="D9704" s="24">
        <v>-63.967280000000002</v>
      </c>
      <c r="E9704" s="24">
        <v>4750</v>
      </c>
      <c r="F9704" s="27">
        <v>0.37</v>
      </c>
      <c r="G9704" s="24" t="s">
        <v>237</v>
      </c>
      <c r="H9704" s="1"/>
      <c r="I9704" s="1"/>
      <c r="AA9704" s="7"/>
      <c r="AB9704" s="7"/>
      <c r="AD9704" s="1"/>
      <c r="AE9704" s="1"/>
      <c r="AG9704" s="7"/>
      <c r="AH9704" s="7"/>
      <c r="AI9704" s="7"/>
      <c r="IU9704" s="11"/>
      <c r="IV9704" s="11"/>
      <c r="IW9704" s="11"/>
      <c r="AMI9704" s="12"/>
      <c r="AMJ9704" s="12"/>
      <c r="AMK9704" s="12"/>
    </row>
    <row r="9705" spans="1:1025">
      <c r="A9705" s="23">
        <v>2</v>
      </c>
      <c r="B9705" s="23">
        <v>2008</v>
      </c>
      <c r="C9705" s="24">
        <v>-2.0670000000000001E-2</v>
      </c>
      <c r="D9705" s="24">
        <v>-63.967280000000002</v>
      </c>
      <c r="E9705" s="24">
        <v>4500</v>
      </c>
      <c r="F9705" s="27">
        <v>0.56000000000000105</v>
      </c>
      <c r="G9705" s="24" t="s">
        <v>237</v>
      </c>
      <c r="H9705" s="1"/>
      <c r="I9705" s="1"/>
      <c r="AA9705" s="7"/>
      <c r="AB9705" s="7"/>
      <c r="AD9705" s="1"/>
      <c r="AE9705" s="1"/>
      <c r="AG9705" s="7"/>
      <c r="AH9705" s="7"/>
      <c r="AI9705" s="7"/>
      <c r="IU9705" s="11"/>
      <c r="IV9705" s="11"/>
      <c r="IW9705" s="11"/>
      <c r="AMI9705" s="12"/>
      <c r="AMJ9705" s="12"/>
      <c r="AMK9705" s="12"/>
    </row>
    <row r="9706" spans="1:1025">
      <c r="A9706" s="23">
        <v>2</v>
      </c>
      <c r="B9706" s="23">
        <v>2008</v>
      </c>
      <c r="C9706" s="24">
        <v>-2.0670000000000001E-2</v>
      </c>
      <c r="D9706" s="24">
        <v>-63.967280000000002</v>
      </c>
      <c r="E9706" s="24">
        <v>4250</v>
      </c>
      <c r="F9706" s="27">
        <v>0.44</v>
      </c>
      <c r="G9706" s="24" t="s">
        <v>237</v>
      </c>
      <c r="H9706" s="1"/>
      <c r="I9706" s="1"/>
      <c r="AA9706" s="7"/>
      <c r="AB9706" s="7"/>
      <c r="AD9706" s="1"/>
      <c r="AE9706" s="1"/>
      <c r="AG9706" s="7"/>
      <c r="AH9706" s="7"/>
      <c r="AI9706" s="7"/>
      <c r="IU9706" s="11"/>
      <c r="IV9706" s="11"/>
      <c r="IW9706" s="11"/>
      <c r="AMI9706" s="12"/>
      <c r="AMJ9706" s="12"/>
      <c r="AMK9706" s="12"/>
    </row>
    <row r="9707" spans="1:1025">
      <c r="A9707" s="23">
        <v>2</v>
      </c>
      <c r="B9707" s="23">
        <v>2008</v>
      </c>
      <c r="C9707" s="24">
        <v>-2.0670000000000001E-2</v>
      </c>
      <c r="D9707" s="24">
        <v>-63.967280000000002</v>
      </c>
      <c r="E9707" s="24">
        <v>3998</v>
      </c>
      <c r="F9707" s="27">
        <v>0.38</v>
      </c>
      <c r="G9707" s="24" t="s">
        <v>237</v>
      </c>
      <c r="H9707" s="1"/>
      <c r="I9707" s="1"/>
      <c r="AA9707" s="7"/>
      <c r="AB9707" s="7"/>
      <c r="AD9707" s="1"/>
      <c r="AE9707" s="1"/>
      <c r="AG9707" s="7"/>
      <c r="AH9707" s="7"/>
      <c r="AI9707" s="7"/>
      <c r="IU9707" s="11"/>
      <c r="IV9707" s="11"/>
      <c r="IW9707" s="11"/>
      <c r="AMI9707" s="12"/>
      <c r="AMJ9707" s="12"/>
      <c r="AMK9707" s="12"/>
    </row>
    <row r="9708" spans="1:1025">
      <c r="A9708" s="23">
        <v>2</v>
      </c>
      <c r="B9708" s="23">
        <v>2008</v>
      </c>
      <c r="C9708" s="24">
        <v>-2.0670000000000001E-2</v>
      </c>
      <c r="D9708" s="24">
        <v>-63.967280000000002</v>
      </c>
      <c r="E9708" s="24">
        <v>3499</v>
      </c>
      <c r="F9708" s="27">
        <v>0.98</v>
      </c>
      <c r="G9708" s="24" t="s">
        <v>237</v>
      </c>
      <c r="H9708" s="1"/>
      <c r="I9708" s="1"/>
      <c r="AA9708" s="7"/>
      <c r="AB9708" s="7"/>
      <c r="AD9708" s="1"/>
      <c r="AE9708" s="1"/>
      <c r="AG9708" s="7"/>
      <c r="AH9708" s="7"/>
      <c r="AI9708" s="7"/>
      <c r="IU9708" s="11"/>
      <c r="IV9708" s="11"/>
      <c r="IW9708" s="11"/>
      <c r="AMI9708" s="12"/>
      <c r="AMJ9708" s="12"/>
      <c r="AMK9708" s="12"/>
    </row>
    <row r="9709" spans="1:1025">
      <c r="A9709" s="23">
        <v>2</v>
      </c>
      <c r="B9709" s="23">
        <v>2008</v>
      </c>
      <c r="C9709" s="24">
        <v>-2.0670000000000001E-2</v>
      </c>
      <c r="D9709" s="24">
        <v>-63.967280000000002</v>
      </c>
      <c r="E9709" s="24">
        <v>3001</v>
      </c>
      <c r="F9709" s="27">
        <v>0.42</v>
      </c>
      <c r="G9709" s="24" t="s">
        <v>237</v>
      </c>
      <c r="H9709" s="1"/>
      <c r="I9709" s="1"/>
      <c r="AA9709" s="7"/>
      <c r="AB9709" s="7"/>
      <c r="AD9709" s="1"/>
      <c r="AE9709" s="1"/>
      <c r="AG9709" s="7"/>
      <c r="AH9709" s="7"/>
      <c r="AI9709" s="7"/>
      <c r="IU9709" s="11"/>
      <c r="IV9709" s="11"/>
      <c r="IW9709" s="11"/>
      <c r="AMI9709" s="12"/>
      <c r="AMJ9709" s="12"/>
      <c r="AMK9709" s="12"/>
    </row>
    <row r="9710" spans="1:1025">
      <c r="A9710" s="23">
        <v>2</v>
      </c>
      <c r="B9710" s="23">
        <v>2008</v>
      </c>
      <c r="C9710" s="24">
        <v>-2.0670000000000001E-2</v>
      </c>
      <c r="D9710" s="24">
        <v>-63.967280000000002</v>
      </c>
      <c r="E9710" s="24">
        <v>2500</v>
      </c>
      <c r="F9710" s="27">
        <v>0.41</v>
      </c>
      <c r="G9710" s="24" t="s">
        <v>237</v>
      </c>
      <c r="H9710" s="1"/>
      <c r="I9710" s="1"/>
      <c r="AA9710" s="7"/>
      <c r="AB9710" s="7"/>
      <c r="AD9710" s="1"/>
      <c r="AE9710" s="1"/>
      <c r="AG9710" s="7"/>
      <c r="AH9710" s="7"/>
      <c r="AI9710" s="7"/>
      <c r="IU9710" s="11"/>
      <c r="IV9710" s="11"/>
      <c r="IW9710" s="11"/>
      <c r="AMI9710" s="12"/>
      <c r="AMJ9710" s="12"/>
      <c r="AMK9710" s="12"/>
    </row>
    <row r="9711" spans="1:1025">
      <c r="A9711" s="23">
        <v>2</v>
      </c>
      <c r="B9711" s="23">
        <v>2008</v>
      </c>
      <c r="C9711" s="24">
        <v>-2.0670000000000001E-2</v>
      </c>
      <c r="D9711" s="24">
        <v>-63.967280000000002</v>
      </c>
      <c r="E9711" s="24">
        <v>1999</v>
      </c>
      <c r="F9711" s="27">
        <v>0.46</v>
      </c>
      <c r="G9711" s="24" t="s">
        <v>237</v>
      </c>
      <c r="H9711" s="1"/>
      <c r="I9711" s="1"/>
      <c r="AA9711" s="7"/>
      <c r="AB9711" s="7"/>
      <c r="AD9711" s="1"/>
      <c r="AE9711" s="1"/>
      <c r="AG9711" s="7"/>
      <c r="AH9711" s="7"/>
      <c r="AI9711" s="7"/>
      <c r="IU9711" s="11"/>
      <c r="IV9711" s="11"/>
      <c r="IW9711" s="11"/>
      <c r="AMI9711" s="12"/>
      <c r="AMJ9711" s="12"/>
      <c r="AMK9711" s="12"/>
    </row>
    <row r="9712" spans="1:1025">
      <c r="A9712" s="23">
        <v>2</v>
      </c>
      <c r="B9712" s="23">
        <v>2008</v>
      </c>
      <c r="C9712" s="24">
        <v>-2.0670000000000001E-2</v>
      </c>
      <c r="D9712" s="24">
        <v>-63.967280000000002</v>
      </c>
      <c r="E9712" s="24">
        <v>1499</v>
      </c>
      <c r="F9712" s="27">
        <v>0.34</v>
      </c>
      <c r="G9712" s="24" t="s">
        <v>237</v>
      </c>
      <c r="H9712" s="1"/>
      <c r="I9712" s="1"/>
      <c r="AA9712" s="7"/>
      <c r="AB9712" s="7"/>
      <c r="AD9712" s="1"/>
      <c r="AE9712" s="1"/>
      <c r="AG9712" s="7"/>
      <c r="AH9712" s="7"/>
      <c r="AI9712" s="7"/>
      <c r="IU9712" s="11"/>
      <c r="IV9712" s="11"/>
      <c r="IW9712" s="11"/>
      <c r="AMI9712" s="12"/>
      <c r="AMJ9712" s="12"/>
      <c r="AMK9712" s="12"/>
    </row>
    <row r="9713" spans="1:1025">
      <c r="A9713" s="23">
        <v>2</v>
      </c>
      <c r="B9713" s="23">
        <v>2008</v>
      </c>
      <c r="C9713" s="24">
        <v>-2.0670000000000001E-2</v>
      </c>
      <c r="D9713" s="24">
        <v>-63.967280000000002</v>
      </c>
      <c r="E9713" s="24">
        <v>998</v>
      </c>
      <c r="F9713" s="27">
        <v>0.3</v>
      </c>
      <c r="G9713" s="24" t="s">
        <v>237</v>
      </c>
      <c r="H9713" s="1"/>
      <c r="I9713" s="1"/>
      <c r="AA9713" s="7"/>
      <c r="AB9713" s="7"/>
      <c r="AD9713" s="1"/>
      <c r="AE9713" s="1"/>
      <c r="AG9713" s="7"/>
      <c r="AH9713" s="7"/>
      <c r="AI9713" s="7"/>
      <c r="IU9713" s="11"/>
      <c r="IV9713" s="11"/>
      <c r="IW9713" s="11"/>
      <c r="AMI9713" s="12"/>
      <c r="AMJ9713" s="12"/>
      <c r="AMK9713" s="12"/>
    </row>
    <row r="9714" spans="1:1025">
      <c r="A9714" s="23">
        <v>2</v>
      </c>
      <c r="B9714" s="23">
        <v>2008</v>
      </c>
      <c r="C9714" s="24">
        <v>-2.0670000000000001E-2</v>
      </c>
      <c r="D9714" s="24">
        <v>-63.967280000000002</v>
      </c>
      <c r="E9714" s="24">
        <v>751</v>
      </c>
      <c r="F9714" s="27">
        <v>0.31</v>
      </c>
      <c r="G9714" s="24" t="s">
        <v>237</v>
      </c>
      <c r="H9714" s="1"/>
      <c r="I9714" s="1"/>
      <c r="AA9714" s="7"/>
      <c r="AB9714" s="7"/>
      <c r="AD9714" s="1"/>
      <c r="AE9714" s="1"/>
      <c r="AG9714" s="7"/>
      <c r="AH9714" s="7"/>
      <c r="AI9714" s="7"/>
      <c r="IU9714" s="11"/>
      <c r="IV9714" s="11"/>
      <c r="IW9714" s="11"/>
      <c r="AMI9714" s="12"/>
      <c r="AMJ9714" s="12"/>
      <c r="AMK9714" s="12"/>
    </row>
    <row r="9715" spans="1:1025">
      <c r="A9715" s="23">
        <v>2</v>
      </c>
      <c r="B9715" s="23">
        <v>2008</v>
      </c>
      <c r="C9715" s="24">
        <v>-2.0670000000000001E-2</v>
      </c>
      <c r="D9715" s="24">
        <v>-63.967280000000002</v>
      </c>
      <c r="E9715" s="24">
        <v>503</v>
      </c>
      <c r="F9715" s="27">
        <v>0.35</v>
      </c>
      <c r="G9715" s="24" t="s">
        <v>237</v>
      </c>
      <c r="H9715" s="1"/>
      <c r="I9715" s="1"/>
      <c r="AA9715" s="7"/>
      <c r="AB9715" s="7"/>
      <c r="AD9715" s="1"/>
      <c r="AE9715" s="1"/>
      <c r="AG9715" s="7"/>
      <c r="AH9715" s="7"/>
      <c r="AI9715" s="7"/>
      <c r="IU9715" s="11"/>
      <c r="IV9715" s="11"/>
      <c r="IW9715" s="11"/>
      <c r="AMI9715" s="12"/>
      <c r="AMJ9715" s="12"/>
      <c r="AMK9715" s="12"/>
    </row>
    <row r="9716" spans="1:1025">
      <c r="A9716" s="23">
        <v>2</v>
      </c>
      <c r="B9716" s="23">
        <v>2008</v>
      </c>
      <c r="C9716" s="24">
        <v>-2.0670000000000001E-2</v>
      </c>
      <c r="D9716" s="24">
        <v>-63.967280000000002</v>
      </c>
      <c r="E9716" s="24">
        <v>401</v>
      </c>
      <c r="F9716" s="27">
        <v>0.32</v>
      </c>
      <c r="G9716" s="24" t="s">
        <v>237</v>
      </c>
      <c r="H9716" s="1"/>
      <c r="I9716" s="1"/>
      <c r="AA9716" s="7"/>
      <c r="AB9716" s="7"/>
      <c r="AD9716" s="1"/>
      <c r="AE9716" s="1"/>
      <c r="AG9716" s="7"/>
      <c r="AH9716" s="7"/>
      <c r="AI9716" s="7"/>
      <c r="IU9716" s="11"/>
      <c r="IV9716" s="11"/>
      <c r="IW9716" s="11"/>
      <c r="AMI9716" s="12"/>
      <c r="AMJ9716" s="12"/>
      <c r="AMK9716" s="12"/>
    </row>
    <row r="9717" spans="1:1025">
      <c r="A9717" s="23">
        <v>2</v>
      </c>
      <c r="B9717" s="23">
        <v>2008</v>
      </c>
      <c r="C9717" s="24">
        <v>-2.0670000000000001E-2</v>
      </c>
      <c r="D9717" s="24">
        <v>-63.967280000000002</v>
      </c>
      <c r="E9717" s="24">
        <v>300</v>
      </c>
      <c r="F9717" s="27">
        <v>0.39</v>
      </c>
      <c r="G9717" s="24" t="s">
        <v>237</v>
      </c>
      <c r="H9717" s="1"/>
      <c r="I9717" s="1"/>
      <c r="AA9717" s="7"/>
      <c r="AB9717" s="7"/>
      <c r="AD9717" s="1"/>
      <c r="AE9717" s="1"/>
      <c r="AG9717" s="7"/>
      <c r="AH9717" s="7"/>
      <c r="AI9717" s="7"/>
      <c r="IU9717" s="11"/>
      <c r="IV9717" s="11"/>
      <c r="IW9717" s="11"/>
      <c r="AMI9717" s="12"/>
      <c r="AMJ9717" s="12"/>
      <c r="AMK9717" s="12"/>
    </row>
    <row r="9718" spans="1:1025">
      <c r="A9718" s="23">
        <v>2</v>
      </c>
      <c r="B9718" s="23">
        <v>2008</v>
      </c>
      <c r="C9718" s="24">
        <v>-2.0670000000000001E-2</v>
      </c>
      <c r="D9718" s="24">
        <v>-63.967280000000002</v>
      </c>
      <c r="E9718" s="24">
        <v>202</v>
      </c>
      <c r="F9718" s="27">
        <v>0.54</v>
      </c>
      <c r="G9718" s="24" t="s">
        <v>237</v>
      </c>
      <c r="H9718" s="1"/>
      <c r="I9718" s="1"/>
      <c r="AA9718" s="7"/>
      <c r="AB9718" s="7"/>
      <c r="AD9718" s="1"/>
      <c r="AE9718" s="1"/>
      <c r="AG9718" s="7"/>
      <c r="AH9718" s="7"/>
      <c r="AI9718" s="7"/>
      <c r="IU9718" s="11"/>
      <c r="IV9718" s="11"/>
      <c r="IW9718" s="11"/>
      <c r="AMI9718" s="12"/>
      <c r="AMJ9718" s="12"/>
      <c r="AMK9718" s="12"/>
    </row>
    <row r="9719" spans="1:1025">
      <c r="A9719" s="23">
        <v>2</v>
      </c>
      <c r="B9719" s="23">
        <v>2008</v>
      </c>
      <c r="C9719" s="24">
        <v>-2.0670000000000001E-2</v>
      </c>
      <c r="D9719" s="24">
        <v>-63.967280000000002</v>
      </c>
      <c r="E9719" s="24">
        <v>150</v>
      </c>
      <c r="F9719" s="27">
        <v>0.17</v>
      </c>
      <c r="G9719" s="24" t="s">
        <v>237</v>
      </c>
      <c r="H9719" s="1"/>
      <c r="I9719" s="1"/>
      <c r="AA9719" s="7"/>
      <c r="AB9719" s="7"/>
      <c r="AD9719" s="1"/>
      <c r="AE9719" s="1"/>
      <c r="AG9719" s="7"/>
      <c r="AH9719" s="7"/>
      <c r="AI9719" s="7"/>
      <c r="IU9719" s="11"/>
      <c r="IV9719" s="11"/>
      <c r="IW9719" s="11"/>
      <c r="AMI9719" s="12"/>
      <c r="AMJ9719" s="12"/>
      <c r="AMK9719" s="12"/>
    </row>
    <row r="9720" spans="1:1025">
      <c r="A9720" s="23">
        <v>2</v>
      </c>
      <c r="B9720" s="23">
        <v>2008</v>
      </c>
      <c r="C9720" s="24">
        <v>-2.0670000000000001E-2</v>
      </c>
      <c r="D9720" s="24">
        <v>-63.967280000000002</v>
      </c>
      <c r="E9720" s="24">
        <v>100</v>
      </c>
      <c r="F9720" s="27">
        <v>0.55000000000000104</v>
      </c>
      <c r="G9720" s="24" t="s">
        <v>237</v>
      </c>
      <c r="H9720" s="1"/>
      <c r="I9720" s="1"/>
      <c r="AA9720" s="7"/>
      <c r="AB9720" s="7"/>
      <c r="AD9720" s="1"/>
      <c r="AE9720" s="1"/>
      <c r="AG9720" s="7"/>
      <c r="AH9720" s="7"/>
      <c r="AI9720" s="7"/>
      <c r="IU9720" s="11"/>
      <c r="IV9720" s="11"/>
      <c r="IW9720" s="11"/>
      <c r="AMI9720" s="12"/>
      <c r="AMJ9720" s="12"/>
      <c r="AMK9720" s="12"/>
    </row>
    <row r="9721" spans="1:1025">
      <c r="A9721" s="23">
        <v>2</v>
      </c>
      <c r="B9721" s="23">
        <v>2008</v>
      </c>
      <c r="C9721" s="24">
        <v>-2.0670000000000001E-2</v>
      </c>
      <c r="D9721" s="24">
        <v>-63.967280000000002</v>
      </c>
      <c r="E9721" s="24">
        <v>74</v>
      </c>
      <c r="F9721" s="27">
        <v>0.28000000000000003</v>
      </c>
      <c r="G9721" s="24" t="s">
        <v>237</v>
      </c>
      <c r="H9721" s="1"/>
      <c r="I9721" s="1"/>
      <c r="AA9721" s="7"/>
      <c r="AB9721" s="7"/>
      <c r="AD9721" s="1"/>
      <c r="AE9721" s="1"/>
      <c r="AG9721" s="7"/>
      <c r="AH9721" s="7"/>
      <c r="AI9721" s="7"/>
      <c r="IU9721" s="11"/>
      <c r="IV9721" s="11"/>
      <c r="IW9721" s="11"/>
      <c r="AMI9721" s="12"/>
      <c r="AMJ9721" s="12"/>
      <c r="AMK9721" s="12"/>
    </row>
    <row r="9722" spans="1:1025">
      <c r="A9722" s="23">
        <v>2</v>
      </c>
      <c r="B9722" s="23">
        <v>2008</v>
      </c>
      <c r="C9722" s="24">
        <v>-2.0670000000000001E-2</v>
      </c>
      <c r="D9722" s="24">
        <v>-63.967280000000002</v>
      </c>
      <c r="E9722" s="24">
        <v>41</v>
      </c>
      <c r="F9722" s="27">
        <v>0.18</v>
      </c>
      <c r="G9722" s="24" t="s">
        <v>237</v>
      </c>
      <c r="H9722" s="1"/>
      <c r="I9722" s="1"/>
      <c r="AA9722" s="7"/>
      <c r="AB9722" s="7"/>
      <c r="AD9722" s="1"/>
      <c r="AE9722" s="1"/>
      <c r="AG9722" s="7"/>
      <c r="AH9722" s="7"/>
      <c r="AI9722" s="7"/>
      <c r="IU9722" s="11"/>
      <c r="IV9722" s="11"/>
      <c r="IW9722" s="11"/>
      <c r="AMI9722" s="12"/>
      <c r="AMJ9722" s="12"/>
      <c r="AMK9722" s="12"/>
    </row>
    <row r="9723" spans="1:1025">
      <c r="A9723" s="23">
        <v>2</v>
      </c>
      <c r="B9723" s="23">
        <v>2008</v>
      </c>
      <c r="C9723" s="24">
        <v>-2.0670000000000001E-2</v>
      </c>
      <c r="D9723" s="24">
        <v>-63.967280000000002</v>
      </c>
      <c r="E9723" s="24">
        <v>24</v>
      </c>
      <c r="F9723" s="27">
        <v>0.32</v>
      </c>
      <c r="G9723" s="24" t="s">
        <v>237</v>
      </c>
      <c r="H9723" s="1"/>
      <c r="I9723" s="1"/>
      <c r="AA9723" s="7"/>
      <c r="AB9723" s="7"/>
      <c r="AD9723" s="1"/>
      <c r="AE9723" s="1"/>
      <c r="AG9723" s="7"/>
      <c r="AH9723" s="7"/>
      <c r="AI9723" s="7"/>
      <c r="IU9723" s="11"/>
      <c r="IV9723" s="11"/>
      <c r="IW9723" s="11"/>
      <c r="AMI9723" s="12"/>
      <c r="AMJ9723" s="12"/>
      <c r="AMK9723" s="12"/>
    </row>
    <row r="9724" spans="1:1025">
      <c r="A9724" s="23">
        <v>2</v>
      </c>
      <c r="B9724" s="23">
        <v>2008</v>
      </c>
      <c r="C9724" s="24">
        <v>5.5999999999999995E-4</v>
      </c>
      <c r="D9724" s="24">
        <v>-64.999560000000002</v>
      </c>
      <c r="E9724" s="24">
        <v>3673</v>
      </c>
      <c r="F9724" s="27">
        <v>0.72</v>
      </c>
      <c r="G9724" s="24" t="s">
        <v>237</v>
      </c>
      <c r="H9724" s="1"/>
      <c r="I9724" s="1"/>
      <c r="AA9724" s="7"/>
      <c r="AB9724" s="7"/>
      <c r="AD9724" s="1"/>
      <c r="AE9724" s="1"/>
      <c r="AG9724" s="7"/>
      <c r="AH9724" s="7"/>
      <c r="AI9724" s="7"/>
      <c r="IU9724" s="11"/>
      <c r="IV9724" s="11"/>
      <c r="IW9724" s="11"/>
      <c r="AMI9724" s="12"/>
      <c r="AMJ9724" s="12"/>
      <c r="AMK9724" s="12"/>
    </row>
    <row r="9725" spans="1:1025">
      <c r="A9725" s="23">
        <v>2</v>
      </c>
      <c r="B9725" s="23">
        <v>2008</v>
      </c>
      <c r="C9725" s="24">
        <v>5.5999999999999995E-4</v>
      </c>
      <c r="D9725" s="24">
        <v>-64.999560000000002</v>
      </c>
      <c r="E9725" s="24">
        <v>3650</v>
      </c>
      <c r="F9725" s="27">
        <v>0.45</v>
      </c>
      <c r="G9725" s="24" t="s">
        <v>237</v>
      </c>
      <c r="H9725" s="1"/>
      <c r="I9725" s="1"/>
      <c r="AA9725" s="7"/>
      <c r="AB9725" s="7"/>
      <c r="AD9725" s="1"/>
      <c r="AE9725" s="1"/>
      <c r="AG9725" s="7"/>
      <c r="AH9725" s="7"/>
      <c r="AI9725" s="7"/>
      <c r="IU9725" s="11"/>
      <c r="IV9725" s="11"/>
      <c r="IW9725" s="11"/>
      <c r="AMI9725" s="12"/>
      <c r="AMJ9725" s="12"/>
      <c r="AMK9725" s="12"/>
    </row>
    <row r="9726" spans="1:1025">
      <c r="A9726" s="23">
        <v>2</v>
      </c>
      <c r="B9726" s="23">
        <v>2008</v>
      </c>
      <c r="C9726" s="24">
        <v>5.5999999999999995E-4</v>
      </c>
      <c r="D9726" s="24">
        <v>-64.999560000000002</v>
      </c>
      <c r="E9726" s="24">
        <v>3599</v>
      </c>
      <c r="F9726" s="27">
        <v>0.39</v>
      </c>
      <c r="G9726" s="24" t="s">
        <v>237</v>
      </c>
      <c r="H9726" s="1"/>
      <c r="I9726" s="1"/>
      <c r="AA9726" s="7"/>
      <c r="AB9726" s="7"/>
      <c r="AD9726" s="1"/>
      <c r="AE9726" s="1"/>
      <c r="AG9726" s="7"/>
      <c r="AH9726" s="7"/>
      <c r="AI9726" s="7"/>
      <c r="IU9726" s="11"/>
      <c r="IV9726" s="11"/>
      <c r="IW9726" s="11"/>
      <c r="AMI9726" s="12"/>
      <c r="AMJ9726" s="12"/>
      <c r="AMK9726" s="12"/>
    </row>
    <row r="9727" spans="1:1025">
      <c r="A9727" s="23">
        <v>2</v>
      </c>
      <c r="B9727" s="23">
        <v>2008</v>
      </c>
      <c r="C9727" s="24">
        <v>5.5999999999999995E-4</v>
      </c>
      <c r="D9727" s="24">
        <v>-64.999560000000002</v>
      </c>
      <c r="E9727" s="24">
        <v>3300</v>
      </c>
      <c r="F9727" s="27">
        <v>0.52</v>
      </c>
      <c r="G9727" s="24" t="s">
        <v>237</v>
      </c>
      <c r="H9727" s="1"/>
      <c r="I9727" s="1"/>
      <c r="AA9727" s="7"/>
      <c r="AB9727" s="7"/>
      <c r="AD9727" s="1"/>
      <c r="AE9727" s="1"/>
      <c r="AG9727" s="7"/>
      <c r="AH9727" s="7"/>
      <c r="AI9727" s="7"/>
      <c r="IU9727" s="11"/>
      <c r="IV9727" s="11"/>
      <c r="IW9727" s="11"/>
      <c r="AMI9727" s="12"/>
      <c r="AMJ9727" s="12"/>
      <c r="AMK9727" s="12"/>
    </row>
    <row r="9728" spans="1:1025">
      <c r="A9728" s="23">
        <v>2</v>
      </c>
      <c r="B9728" s="23">
        <v>2008</v>
      </c>
      <c r="C9728" s="24">
        <v>5.5999999999999995E-4</v>
      </c>
      <c r="D9728" s="24">
        <v>-64.999560000000002</v>
      </c>
      <c r="E9728" s="24">
        <v>3000</v>
      </c>
      <c r="F9728" s="27">
        <v>0.41</v>
      </c>
      <c r="G9728" s="24" t="s">
        <v>237</v>
      </c>
      <c r="H9728" s="1"/>
      <c r="I9728" s="1"/>
      <c r="AA9728" s="7"/>
      <c r="AB9728" s="7"/>
      <c r="AD9728" s="1"/>
      <c r="AE9728" s="1"/>
      <c r="AG9728" s="7"/>
      <c r="AH9728" s="7"/>
      <c r="AI9728" s="7"/>
      <c r="IU9728" s="11"/>
      <c r="IV9728" s="11"/>
      <c r="IW9728" s="11"/>
      <c r="AMI9728" s="12"/>
      <c r="AMJ9728" s="12"/>
      <c r="AMK9728" s="12"/>
    </row>
    <row r="9729" spans="1:1025">
      <c r="A9729" s="23">
        <v>2</v>
      </c>
      <c r="B9729" s="23">
        <v>2008</v>
      </c>
      <c r="C9729" s="24">
        <v>5.5999999999999995E-4</v>
      </c>
      <c r="D9729" s="24">
        <v>-64.999560000000002</v>
      </c>
      <c r="E9729" s="24">
        <v>2749</v>
      </c>
      <c r="F9729" s="27">
        <v>0.53</v>
      </c>
      <c r="G9729" s="24" t="s">
        <v>237</v>
      </c>
      <c r="H9729" s="1"/>
      <c r="I9729" s="1"/>
      <c r="AA9729" s="7"/>
      <c r="AB9729" s="7"/>
      <c r="AD9729" s="1"/>
      <c r="AE9729" s="1"/>
      <c r="AG9729" s="7"/>
      <c r="AH9729" s="7"/>
      <c r="AI9729" s="7"/>
      <c r="IU9729" s="11"/>
      <c r="IV9729" s="11"/>
      <c r="IW9729" s="11"/>
      <c r="AMI9729" s="12"/>
      <c r="AMJ9729" s="12"/>
      <c r="AMK9729" s="12"/>
    </row>
    <row r="9730" spans="1:1025">
      <c r="A9730" s="23">
        <v>2</v>
      </c>
      <c r="B9730" s="23">
        <v>2008</v>
      </c>
      <c r="C9730" s="24">
        <v>5.5999999999999995E-4</v>
      </c>
      <c r="D9730" s="24">
        <v>-64.999560000000002</v>
      </c>
      <c r="E9730" s="24">
        <v>2499</v>
      </c>
      <c r="F9730" s="27">
        <v>0.38</v>
      </c>
      <c r="G9730" s="24" t="s">
        <v>237</v>
      </c>
      <c r="H9730" s="1"/>
      <c r="I9730" s="1"/>
      <c r="AA9730" s="7"/>
      <c r="AB9730" s="7"/>
      <c r="AD9730" s="1"/>
      <c r="AE9730" s="1"/>
      <c r="AG9730" s="7"/>
      <c r="AH9730" s="7"/>
      <c r="AI9730" s="7"/>
      <c r="IU9730" s="11"/>
      <c r="IV9730" s="11"/>
      <c r="IW9730" s="11"/>
      <c r="AMI9730" s="12"/>
      <c r="AMJ9730" s="12"/>
      <c r="AMK9730" s="12"/>
    </row>
    <row r="9731" spans="1:1025">
      <c r="A9731" s="23">
        <v>2</v>
      </c>
      <c r="B9731" s="23">
        <v>2008</v>
      </c>
      <c r="C9731" s="24">
        <v>5.5999999999999995E-4</v>
      </c>
      <c r="D9731" s="24">
        <v>-64.999560000000002</v>
      </c>
      <c r="E9731" s="24">
        <v>2249</v>
      </c>
      <c r="F9731" s="27">
        <v>0.42</v>
      </c>
      <c r="G9731" s="24" t="s">
        <v>237</v>
      </c>
      <c r="H9731" s="1"/>
      <c r="I9731" s="1"/>
      <c r="AA9731" s="7"/>
      <c r="AB9731" s="7"/>
      <c r="AD9731" s="1"/>
      <c r="AE9731" s="1"/>
      <c r="AG9731" s="7"/>
      <c r="AH9731" s="7"/>
      <c r="AI9731" s="7"/>
      <c r="IU9731" s="11"/>
      <c r="IV9731" s="11"/>
      <c r="IW9731" s="11"/>
      <c r="AMI9731" s="12"/>
      <c r="AMJ9731" s="12"/>
      <c r="AMK9731" s="12"/>
    </row>
    <row r="9732" spans="1:1025">
      <c r="A9732" s="23">
        <v>2</v>
      </c>
      <c r="B9732" s="23">
        <v>2008</v>
      </c>
      <c r="C9732" s="24">
        <v>5.5999999999999995E-4</v>
      </c>
      <c r="D9732" s="24">
        <v>-64.999560000000002</v>
      </c>
      <c r="E9732" s="24">
        <v>2000</v>
      </c>
      <c r="F9732" s="27">
        <v>0.35</v>
      </c>
      <c r="G9732" s="24" t="s">
        <v>237</v>
      </c>
      <c r="H9732" s="1"/>
      <c r="I9732" s="1"/>
      <c r="AA9732" s="7"/>
      <c r="AB9732" s="7"/>
      <c r="AD9732" s="1"/>
      <c r="AE9732" s="1"/>
      <c r="AG9732" s="7"/>
      <c r="AH9732" s="7"/>
      <c r="AI9732" s="7"/>
      <c r="IU9732" s="11"/>
      <c r="IV9732" s="11"/>
      <c r="IW9732" s="11"/>
      <c r="AMI9732" s="12"/>
      <c r="AMJ9732" s="12"/>
      <c r="AMK9732" s="12"/>
    </row>
    <row r="9733" spans="1:1025">
      <c r="A9733" s="23">
        <v>2</v>
      </c>
      <c r="B9733" s="23">
        <v>2008</v>
      </c>
      <c r="C9733" s="24">
        <v>5.5999999999999995E-4</v>
      </c>
      <c r="D9733" s="24">
        <v>-64.999560000000002</v>
      </c>
      <c r="E9733" s="24">
        <v>1750</v>
      </c>
      <c r="F9733" s="27">
        <v>0.35</v>
      </c>
      <c r="G9733" s="24" t="s">
        <v>237</v>
      </c>
      <c r="H9733" s="1"/>
      <c r="I9733" s="1"/>
      <c r="AA9733" s="7"/>
      <c r="AB9733" s="7"/>
      <c r="AD9733" s="1"/>
      <c r="AE9733" s="1"/>
      <c r="AG9733" s="7"/>
      <c r="AH9733" s="7"/>
      <c r="AI9733" s="7"/>
      <c r="IU9733" s="11"/>
      <c r="IV9733" s="11"/>
      <c r="IW9733" s="11"/>
      <c r="AMI9733" s="12"/>
      <c r="AMJ9733" s="12"/>
      <c r="AMK9733" s="12"/>
    </row>
    <row r="9734" spans="1:1025">
      <c r="A9734" s="23">
        <v>2</v>
      </c>
      <c r="B9734" s="23">
        <v>2008</v>
      </c>
      <c r="C9734" s="24">
        <v>5.5999999999999995E-4</v>
      </c>
      <c r="D9734" s="24">
        <v>-64.999560000000002</v>
      </c>
      <c r="E9734" s="24">
        <v>1501</v>
      </c>
      <c r="F9734" s="27">
        <v>0.36</v>
      </c>
      <c r="G9734" s="24" t="s">
        <v>237</v>
      </c>
      <c r="H9734" s="1"/>
      <c r="I9734" s="1"/>
      <c r="AA9734" s="7"/>
      <c r="AB9734" s="7"/>
      <c r="AD9734" s="1"/>
      <c r="AE9734" s="1"/>
      <c r="AG9734" s="7"/>
      <c r="AH9734" s="7"/>
      <c r="AI9734" s="7"/>
      <c r="IU9734" s="11"/>
      <c r="IV9734" s="11"/>
      <c r="IW9734" s="11"/>
      <c r="AMI9734" s="12"/>
      <c r="AMJ9734" s="12"/>
      <c r="AMK9734" s="12"/>
    </row>
    <row r="9735" spans="1:1025">
      <c r="A9735" s="23">
        <v>2</v>
      </c>
      <c r="B9735" s="23">
        <v>2008</v>
      </c>
      <c r="C9735" s="24">
        <v>5.5999999999999995E-4</v>
      </c>
      <c r="D9735" s="24">
        <v>-64.999560000000002</v>
      </c>
      <c r="E9735" s="24">
        <v>1248</v>
      </c>
      <c r="F9735" s="27">
        <v>0.31</v>
      </c>
      <c r="G9735" s="24" t="s">
        <v>237</v>
      </c>
      <c r="H9735" s="1"/>
      <c r="I9735" s="1"/>
      <c r="AA9735" s="7"/>
      <c r="AB9735" s="7"/>
      <c r="AD9735" s="1"/>
      <c r="AE9735" s="1"/>
      <c r="AG9735" s="7"/>
      <c r="AH9735" s="7"/>
      <c r="AI9735" s="7"/>
      <c r="IU9735" s="11"/>
      <c r="IV9735" s="11"/>
      <c r="IW9735" s="11"/>
      <c r="AMI9735" s="12"/>
      <c r="AMJ9735" s="12"/>
      <c r="AMK9735" s="12"/>
    </row>
    <row r="9736" spans="1:1025">
      <c r="A9736" s="23">
        <v>2</v>
      </c>
      <c r="B9736" s="23">
        <v>2008</v>
      </c>
      <c r="C9736" s="24">
        <v>5.5999999999999995E-4</v>
      </c>
      <c r="D9736" s="24">
        <v>-64.999560000000002</v>
      </c>
      <c r="E9736" s="24">
        <v>999</v>
      </c>
      <c r="F9736" s="27">
        <v>0.33</v>
      </c>
      <c r="G9736" s="24" t="s">
        <v>237</v>
      </c>
      <c r="H9736" s="1"/>
      <c r="I9736" s="1"/>
      <c r="AA9736" s="7"/>
      <c r="AB9736" s="7"/>
      <c r="AD9736" s="1"/>
      <c r="AE9736" s="1"/>
      <c r="AG9736" s="7"/>
      <c r="AH9736" s="7"/>
      <c r="AI9736" s="7"/>
      <c r="IU9736" s="11"/>
      <c r="IV9736" s="11"/>
      <c r="IW9736" s="11"/>
      <c r="AMI9736" s="12"/>
      <c r="AMJ9736" s="12"/>
      <c r="AMK9736" s="12"/>
    </row>
    <row r="9737" spans="1:1025">
      <c r="A9737" s="23">
        <v>2</v>
      </c>
      <c r="B9737" s="23">
        <v>2008</v>
      </c>
      <c r="C9737" s="24">
        <v>5.5999999999999995E-4</v>
      </c>
      <c r="D9737" s="24">
        <v>-64.999560000000002</v>
      </c>
      <c r="E9737" s="24">
        <v>750</v>
      </c>
      <c r="F9737" s="27">
        <v>0.51</v>
      </c>
      <c r="G9737" s="24" t="s">
        <v>237</v>
      </c>
      <c r="H9737" s="1"/>
      <c r="I9737" s="1"/>
      <c r="AA9737" s="7"/>
      <c r="AB9737" s="7"/>
      <c r="AD9737" s="1"/>
      <c r="AE9737" s="1"/>
      <c r="AG9737" s="7"/>
      <c r="AH9737" s="7"/>
      <c r="AI9737" s="7"/>
      <c r="IU9737" s="11"/>
      <c r="IV9737" s="11"/>
      <c r="IW9737" s="11"/>
      <c r="AMI9737" s="12"/>
      <c r="AMJ9737" s="12"/>
      <c r="AMK9737" s="12"/>
    </row>
    <row r="9738" spans="1:1025">
      <c r="A9738" s="23">
        <v>2</v>
      </c>
      <c r="B9738" s="23">
        <v>2008</v>
      </c>
      <c r="C9738" s="24">
        <v>5.5999999999999995E-4</v>
      </c>
      <c r="D9738" s="24">
        <v>-64.999560000000002</v>
      </c>
      <c r="E9738" s="24">
        <v>501</v>
      </c>
      <c r="F9738" s="27">
        <v>0.29000000000000098</v>
      </c>
      <c r="G9738" s="24" t="s">
        <v>237</v>
      </c>
      <c r="H9738" s="1"/>
      <c r="I9738" s="1"/>
      <c r="AA9738" s="7"/>
      <c r="AB9738" s="7"/>
      <c r="AD9738" s="1"/>
      <c r="AE9738" s="1"/>
      <c r="AG9738" s="7"/>
      <c r="AH9738" s="7"/>
      <c r="AI9738" s="7"/>
      <c r="IU9738" s="11"/>
      <c r="IV9738" s="11"/>
      <c r="IW9738" s="11"/>
      <c r="AMI9738" s="12"/>
      <c r="AMJ9738" s="12"/>
      <c r="AMK9738" s="12"/>
    </row>
    <row r="9739" spans="1:1025">
      <c r="A9739" s="23">
        <v>2</v>
      </c>
      <c r="B9739" s="23">
        <v>2008</v>
      </c>
      <c r="C9739" s="24">
        <v>5.5999999999999995E-4</v>
      </c>
      <c r="D9739" s="24">
        <v>-64.999560000000002</v>
      </c>
      <c r="E9739" s="24">
        <v>400</v>
      </c>
      <c r="F9739" s="27">
        <v>0.25</v>
      </c>
      <c r="G9739" s="24" t="s">
        <v>237</v>
      </c>
      <c r="H9739" s="1"/>
      <c r="I9739" s="1"/>
      <c r="AA9739" s="7"/>
      <c r="AB9739" s="7"/>
      <c r="AD9739" s="1"/>
      <c r="AE9739" s="1"/>
      <c r="AG9739" s="7"/>
      <c r="AH9739" s="7"/>
      <c r="AI9739" s="7"/>
      <c r="IU9739" s="11"/>
      <c r="IV9739" s="11"/>
      <c r="IW9739" s="11"/>
      <c r="AMI9739" s="12"/>
      <c r="AMJ9739" s="12"/>
      <c r="AMK9739" s="12"/>
    </row>
    <row r="9740" spans="1:1025">
      <c r="A9740" s="23">
        <v>2</v>
      </c>
      <c r="B9740" s="23">
        <v>2008</v>
      </c>
      <c r="C9740" s="24">
        <v>5.5999999999999995E-4</v>
      </c>
      <c r="D9740" s="24">
        <v>-64.999560000000002</v>
      </c>
      <c r="E9740" s="24">
        <v>300</v>
      </c>
      <c r="F9740" s="27">
        <v>0.23</v>
      </c>
      <c r="G9740" s="24" t="s">
        <v>237</v>
      </c>
      <c r="H9740" s="1"/>
      <c r="I9740" s="1"/>
      <c r="AA9740" s="7"/>
      <c r="AB9740" s="7"/>
      <c r="AD9740" s="1"/>
      <c r="AE9740" s="1"/>
      <c r="AG9740" s="7"/>
      <c r="AH9740" s="7"/>
      <c r="AI9740" s="7"/>
      <c r="IU9740" s="11"/>
      <c r="IV9740" s="11"/>
      <c r="IW9740" s="11"/>
      <c r="AMI9740" s="12"/>
      <c r="AMJ9740" s="12"/>
      <c r="AMK9740" s="12"/>
    </row>
    <row r="9741" spans="1:1025">
      <c r="A9741" s="23">
        <v>2</v>
      </c>
      <c r="B9741" s="23">
        <v>2008</v>
      </c>
      <c r="C9741" s="24">
        <v>5.5999999999999995E-4</v>
      </c>
      <c r="D9741" s="24">
        <v>-64.999560000000002</v>
      </c>
      <c r="E9741" s="24">
        <v>201</v>
      </c>
      <c r="F9741" s="27">
        <v>0.29000000000000098</v>
      </c>
      <c r="G9741" s="24" t="s">
        <v>237</v>
      </c>
      <c r="H9741" s="1"/>
      <c r="I9741" s="1"/>
      <c r="AA9741" s="7"/>
      <c r="AB9741" s="7"/>
      <c r="AD9741" s="1"/>
      <c r="AE9741" s="1"/>
      <c r="AG9741" s="7"/>
      <c r="AH9741" s="7"/>
      <c r="AI9741" s="7"/>
      <c r="IU9741" s="11"/>
      <c r="IV9741" s="11"/>
      <c r="IW9741" s="11"/>
      <c r="AMI9741" s="12"/>
      <c r="AMJ9741" s="12"/>
      <c r="AMK9741" s="12"/>
    </row>
    <row r="9742" spans="1:1025">
      <c r="A9742" s="23">
        <v>2</v>
      </c>
      <c r="B9742" s="23">
        <v>2008</v>
      </c>
      <c r="C9742" s="24">
        <v>5.5999999999999995E-4</v>
      </c>
      <c r="D9742" s="24">
        <v>-64.999560000000002</v>
      </c>
      <c r="E9742" s="24">
        <v>149</v>
      </c>
      <c r="F9742" s="27">
        <v>0.2</v>
      </c>
      <c r="G9742" s="24" t="s">
        <v>237</v>
      </c>
      <c r="H9742" s="1"/>
      <c r="I9742" s="1"/>
      <c r="AA9742" s="7"/>
      <c r="AB9742" s="7"/>
      <c r="AD9742" s="1"/>
      <c r="AE9742" s="1"/>
      <c r="AG9742" s="7"/>
      <c r="AH9742" s="7"/>
      <c r="AI9742" s="7"/>
      <c r="IU9742" s="11"/>
      <c r="IV9742" s="11"/>
      <c r="IW9742" s="11"/>
      <c r="AMI9742" s="12"/>
      <c r="AMJ9742" s="12"/>
      <c r="AMK9742" s="12"/>
    </row>
    <row r="9743" spans="1:1025">
      <c r="A9743" s="23">
        <v>2</v>
      </c>
      <c r="B9743" s="23">
        <v>2008</v>
      </c>
      <c r="C9743" s="24">
        <v>5.5999999999999995E-4</v>
      </c>
      <c r="D9743" s="24">
        <v>-64.999560000000002</v>
      </c>
      <c r="E9743" s="24">
        <v>100</v>
      </c>
      <c r="F9743" s="27">
        <v>0.19</v>
      </c>
      <c r="G9743" s="24" t="s">
        <v>237</v>
      </c>
      <c r="H9743" s="1"/>
      <c r="I9743" s="1"/>
      <c r="AA9743" s="7"/>
      <c r="AB9743" s="7"/>
      <c r="AD9743" s="1"/>
      <c r="AE9743" s="1"/>
      <c r="AG9743" s="7"/>
      <c r="AH9743" s="7"/>
      <c r="AI9743" s="7"/>
      <c r="IU9743" s="11"/>
      <c r="IV9743" s="11"/>
      <c r="IW9743" s="11"/>
      <c r="AMI9743" s="12"/>
      <c r="AMJ9743" s="12"/>
      <c r="AMK9743" s="12"/>
    </row>
    <row r="9744" spans="1:1025">
      <c r="A9744" s="23">
        <v>2</v>
      </c>
      <c r="B9744" s="23">
        <v>2008</v>
      </c>
      <c r="C9744" s="24">
        <v>5.5999999999999995E-4</v>
      </c>
      <c r="D9744" s="24">
        <v>-64.999560000000002</v>
      </c>
      <c r="E9744" s="24">
        <v>40</v>
      </c>
      <c r="F9744" s="27">
        <v>0.14000000000000001</v>
      </c>
      <c r="G9744" s="24" t="s">
        <v>237</v>
      </c>
      <c r="H9744" s="1"/>
      <c r="I9744" s="1"/>
      <c r="AA9744" s="7"/>
      <c r="AB9744" s="7"/>
      <c r="AD9744" s="1"/>
      <c r="AE9744" s="1"/>
      <c r="AG9744" s="7"/>
      <c r="AH9744" s="7"/>
      <c r="AI9744" s="7"/>
      <c r="IU9744" s="11"/>
      <c r="IV9744" s="11"/>
      <c r="IW9744" s="11"/>
      <c r="AMI9744" s="12"/>
      <c r="AMJ9744" s="12"/>
      <c r="AMK9744" s="12"/>
    </row>
    <row r="9745" spans="1:1025">
      <c r="A9745" s="23">
        <v>2</v>
      </c>
      <c r="B9745" s="23">
        <v>2008</v>
      </c>
      <c r="C9745" s="24">
        <v>5.5999999999999995E-4</v>
      </c>
      <c r="D9745" s="24">
        <v>-64.999560000000002</v>
      </c>
      <c r="E9745" s="24">
        <v>25</v>
      </c>
      <c r="F9745" s="27">
        <v>0.16</v>
      </c>
      <c r="G9745" s="24" t="s">
        <v>237</v>
      </c>
      <c r="H9745" s="1"/>
      <c r="I9745" s="1"/>
      <c r="AA9745" s="7"/>
      <c r="AB9745" s="7"/>
      <c r="AD9745" s="1"/>
      <c r="AE9745" s="1"/>
      <c r="AG9745" s="7"/>
      <c r="AH9745" s="7"/>
      <c r="AI9745" s="7"/>
      <c r="IU9745" s="11"/>
      <c r="IV9745" s="11"/>
      <c r="IW9745" s="11"/>
      <c r="AMI9745" s="12"/>
      <c r="AMJ9745" s="12"/>
      <c r="AMK9745" s="12"/>
    </row>
    <row r="9746" spans="1:1025">
      <c r="A9746" s="23">
        <v>3</v>
      </c>
      <c r="B9746" s="23">
        <v>2008</v>
      </c>
      <c r="C9746" s="24">
        <v>-7.2000000000000005E-4</v>
      </c>
      <c r="D9746" s="24">
        <v>-66.50067</v>
      </c>
      <c r="E9746" s="24">
        <v>4381</v>
      </c>
      <c r="F9746" s="27">
        <v>0.4</v>
      </c>
      <c r="G9746" s="24" t="s">
        <v>237</v>
      </c>
      <c r="H9746" s="1"/>
      <c r="I9746" s="1"/>
      <c r="AA9746" s="7"/>
      <c r="AB9746" s="7"/>
      <c r="AD9746" s="1"/>
      <c r="AE9746" s="1"/>
      <c r="AG9746" s="7"/>
      <c r="AH9746" s="7"/>
      <c r="AI9746" s="7"/>
      <c r="IU9746" s="11"/>
      <c r="IV9746" s="11"/>
      <c r="IW9746" s="11"/>
      <c r="AMI9746" s="12"/>
      <c r="AMJ9746" s="12"/>
      <c r="AMK9746" s="12"/>
    </row>
    <row r="9747" spans="1:1025">
      <c r="A9747" s="23">
        <v>3</v>
      </c>
      <c r="B9747" s="23">
        <v>2008</v>
      </c>
      <c r="C9747" s="24">
        <v>-7.2000000000000005E-4</v>
      </c>
      <c r="D9747" s="24">
        <v>-66.50067</v>
      </c>
      <c r="E9747" s="24">
        <v>4204</v>
      </c>
      <c r="F9747" s="27">
        <v>0.37</v>
      </c>
      <c r="G9747" s="24" t="s">
        <v>237</v>
      </c>
      <c r="H9747" s="1"/>
      <c r="I9747" s="1"/>
      <c r="AA9747" s="7"/>
      <c r="AB9747" s="7"/>
      <c r="AD9747" s="1"/>
      <c r="AE9747" s="1"/>
      <c r="AG9747" s="7"/>
      <c r="AH9747" s="7"/>
      <c r="AI9747" s="7"/>
      <c r="IU9747" s="11"/>
      <c r="IV9747" s="11"/>
      <c r="IW9747" s="11"/>
      <c r="AMI9747" s="12"/>
      <c r="AMJ9747" s="12"/>
      <c r="AMK9747" s="12"/>
    </row>
    <row r="9748" spans="1:1025">
      <c r="A9748" s="23">
        <v>3</v>
      </c>
      <c r="B9748" s="23">
        <v>2008</v>
      </c>
      <c r="C9748" s="24">
        <v>-7.2000000000000005E-4</v>
      </c>
      <c r="D9748" s="24">
        <v>-66.50067</v>
      </c>
      <c r="E9748" s="24">
        <v>4000</v>
      </c>
      <c r="F9748" s="27">
        <v>0.4</v>
      </c>
      <c r="G9748" s="24" t="s">
        <v>237</v>
      </c>
      <c r="H9748" s="1"/>
      <c r="I9748" s="1"/>
      <c r="AA9748" s="7"/>
      <c r="AB9748" s="7"/>
      <c r="AD9748" s="1"/>
      <c r="AE9748" s="1"/>
      <c r="AG9748" s="7"/>
      <c r="AH9748" s="7"/>
      <c r="AI9748" s="7"/>
      <c r="IU9748" s="11"/>
      <c r="IV9748" s="11"/>
      <c r="IW9748" s="11"/>
      <c r="AMI9748" s="12"/>
      <c r="AMJ9748" s="12"/>
      <c r="AMK9748" s="12"/>
    </row>
    <row r="9749" spans="1:1025">
      <c r="A9749" s="23">
        <v>3</v>
      </c>
      <c r="B9749" s="23">
        <v>2008</v>
      </c>
      <c r="C9749" s="24">
        <v>-7.2000000000000005E-4</v>
      </c>
      <c r="D9749" s="24">
        <v>-66.50067</v>
      </c>
      <c r="E9749" s="24">
        <v>3000</v>
      </c>
      <c r="F9749" s="27">
        <v>0.39</v>
      </c>
      <c r="G9749" s="24" t="s">
        <v>237</v>
      </c>
      <c r="H9749" s="1"/>
      <c r="I9749" s="1"/>
      <c r="AA9749" s="7"/>
      <c r="AB9749" s="7"/>
      <c r="AD9749" s="1"/>
      <c r="AE9749" s="1"/>
      <c r="AG9749" s="7"/>
      <c r="AH9749" s="7"/>
      <c r="AI9749" s="7"/>
      <c r="IU9749" s="11"/>
      <c r="IV9749" s="11"/>
      <c r="IW9749" s="11"/>
      <c r="AMI9749" s="12"/>
      <c r="AMJ9749" s="12"/>
      <c r="AMK9749" s="12"/>
    </row>
    <row r="9750" spans="1:1025">
      <c r="A9750" s="23">
        <v>3</v>
      </c>
      <c r="B9750" s="23">
        <v>2008</v>
      </c>
      <c r="C9750" s="24">
        <v>-7.2000000000000005E-4</v>
      </c>
      <c r="D9750" s="24">
        <v>-66.50067</v>
      </c>
      <c r="E9750" s="24">
        <v>2500</v>
      </c>
      <c r="F9750" s="27">
        <v>0.33</v>
      </c>
      <c r="G9750" s="24" t="s">
        <v>237</v>
      </c>
      <c r="H9750" s="1"/>
      <c r="I9750" s="1"/>
      <c r="AA9750" s="7"/>
      <c r="AB9750" s="7"/>
      <c r="AD9750" s="1"/>
      <c r="AE9750" s="1"/>
      <c r="AG9750" s="7"/>
      <c r="AH9750" s="7"/>
      <c r="AI9750" s="7"/>
      <c r="IU9750" s="11"/>
      <c r="IV9750" s="11"/>
      <c r="IW9750" s="11"/>
      <c r="AMI9750" s="12"/>
      <c r="AMJ9750" s="12"/>
      <c r="AMK9750" s="12"/>
    </row>
    <row r="9751" spans="1:1025">
      <c r="A9751" s="23">
        <v>3</v>
      </c>
      <c r="B9751" s="23">
        <v>2008</v>
      </c>
      <c r="C9751" s="24">
        <v>-7.2000000000000005E-4</v>
      </c>
      <c r="D9751" s="24">
        <v>-66.50067</v>
      </c>
      <c r="E9751" s="24">
        <v>1998</v>
      </c>
      <c r="F9751" s="27">
        <v>0.35</v>
      </c>
      <c r="G9751" s="24" t="s">
        <v>237</v>
      </c>
      <c r="H9751" s="1"/>
      <c r="I9751" s="1"/>
      <c r="AA9751" s="7"/>
      <c r="AB9751" s="7"/>
      <c r="AD9751" s="1"/>
      <c r="AE9751" s="1"/>
      <c r="AG9751" s="7"/>
      <c r="AH9751" s="7"/>
      <c r="AI9751" s="7"/>
      <c r="IU9751" s="11"/>
      <c r="IV9751" s="11"/>
      <c r="IW9751" s="11"/>
      <c r="AMI9751" s="12"/>
      <c r="AMJ9751" s="12"/>
      <c r="AMK9751" s="12"/>
    </row>
    <row r="9752" spans="1:1025">
      <c r="A9752" s="23">
        <v>3</v>
      </c>
      <c r="B9752" s="23">
        <v>2008</v>
      </c>
      <c r="C9752" s="24">
        <v>-7.2000000000000005E-4</v>
      </c>
      <c r="D9752" s="24">
        <v>-66.50067</v>
      </c>
      <c r="E9752" s="24">
        <v>1749</v>
      </c>
      <c r="F9752" s="27">
        <v>0.39</v>
      </c>
      <c r="G9752" s="24" t="s">
        <v>237</v>
      </c>
      <c r="H9752" s="1"/>
      <c r="I9752" s="1"/>
      <c r="AA9752" s="7"/>
      <c r="AB9752" s="7"/>
      <c r="AD9752" s="1"/>
      <c r="AE9752" s="1"/>
      <c r="AG9752" s="7"/>
      <c r="AH9752" s="7"/>
      <c r="AI9752" s="7"/>
      <c r="IU9752" s="11"/>
      <c r="IV9752" s="11"/>
      <c r="IW9752" s="11"/>
      <c r="AMI9752" s="12"/>
      <c r="AMJ9752" s="12"/>
      <c r="AMK9752" s="12"/>
    </row>
    <row r="9753" spans="1:1025">
      <c r="A9753" s="23">
        <v>3</v>
      </c>
      <c r="B9753" s="23">
        <v>2008</v>
      </c>
      <c r="C9753" s="24">
        <v>-7.2000000000000005E-4</v>
      </c>
      <c r="D9753" s="24">
        <v>-66.50067</v>
      </c>
      <c r="E9753" s="24">
        <v>1501</v>
      </c>
      <c r="F9753" s="27">
        <v>0.37</v>
      </c>
      <c r="G9753" s="24" t="s">
        <v>237</v>
      </c>
      <c r="H9753" s="1"/>
      <c r="I9753" s="1"/>
      <c r="AA9753" s="7"/>
      <c r="AB9753" s="7"/>
      <c r="AD9753" s="1"/>
      <c r="AE9753" s="1"/>
      <c r="AG9753" s="7"/>
      <c r="AH9753" s="7"/>
      <c r="AI9753" s="7"/>
      <c r="IU9753" s="11"/>
      <c r="IV9753" s="11"/>
      <c r="IW9753" s="11"/>
      <c r="AMI9753" s="12"/>
      <c r="AMJ9753" s="12"/>
      <c r="AMK9753" s="12"/>
    </row>
    <row r="9754" spans="1:1025">
      <c r="A9754" s="23">
        <v>3</v>
      </c>
      <c r="B9754" s="23">
        <v>2008</v>
      </c>
      <c r="C9754" s="24">
        <v>-7.2000000000000005E-4</v>
      </c>
      <c r="D9754" s="24">
        <v>-66.50067</v>
      </c>
      <c r="E9754" s="24">
        <v>1250</v>
      </c>
      <c r="F9754" s="27">
        <v>0.42</v>
      </c>
      <c r="G9754" s="24" t="s">
        <v>237</v>
      </c>
      <c r="H9754" s="1"/>
      <c r="I9754" s="1"/>
      <c r="AA9754" s="7"/>
      <c r="AB9754" s="7"/>
      <c r="AD9754" s="1"/>
      <c r="AE9754" s="1"/>
      <c r="AG9754" s="7"/>
      <c r="AH9754" s="7"/>
      <c r="AI9754" s="7"/>
      <c r="IU9754" s="11"/>
      <c r="IV9754" s="11"/>
      <c r="IW9754" s="11"/>
      <c r="AMI9754" s="12"/>
      <c r="AMJ9754" s="12"/>
      <c r="AMK9754" s="12"/>
    </row>
    <row r="9755" spans="1:1025">
      <c r="A9755" s="23">
        <v>3</v>
      </c>
      <c r="B9755" s="23">
        <v>2008</v>
      </c>
      <c r="C9755" s="24">
        <v>-7.2000000000000005E-4</v>
      </c>
      <c r="D9755" s="24">
        <v>-66.50067</v>
      </c>
      <c r="E9755" s="24">
        <v>748</v>
      </c>
      <c r="F9755" s="27">
        <v>0.43</v>
      </c>
      <c r="G9755" s="24" t="s">
        <v>237</v>
      </c>
      <c r="H9755" s="1"/>
      <c r="I9755" s="1"/>
      <c r="AA9755" s="7"/>
      <c r="AB9755" s="7"/>
      <c r="AD9755" s="1"/>
      <c r="AE9755" s="1"/>
      <c r="AG9755" s="7"/>
      <c r="AH9755" s="7"/>
      <c r="AI9755" s="7"/>
      <c r="IU9755" s="11"/>
      <c r="IV9755" s="11"/>
      <c r="IW9755" s="11"/>
      <c r="AMI9755" s="12"/>
      <c r="AMJ9755" s="12"/>
      <c r="AMK9755" s="12"/>
    </row>
    <row r="9756" spans="1:1025">
      <c r="A9756" s="23">
        <v>3</v>
      </c>
      <c r="B9756" s="23">
        <v>2008</v>
      </c>
      <c r="C9756" s="24">
        <v>-7.2000000000000005E-4</v>
      </c>
      <c r="D9756" s="24">
        <v>-66.50067</v>
      </c>
      <c r="E9756" s="24">
        <v>299</v>
      </c>
      <c r="F9756" s="27">
        <v>0.27</v>
      </c>
      <c r="G9756" s="24" t="s">
        <v>237</v>
      </c>
      <c r="H9756" s="1"/>
      <c r="I9756" s="1"/>
      <c r="AA9756" s="7"/>
      <c r="AB9756" s="7"/>
      <c r="AD9756" s="1"/>
      <c r="AE9756" s="1"/>
      <c r="AG9756" s="7"/>
      <c r="AH9756" s="7"/>
      <c r="AI9756" s="7"/>
      <c r="IU9756" s="11"/>
      <c r="IV9756" s="11"/>
      <c r="IW9756" s="11"/>
      <c r="AMI9756" s="12"/>
      <c r="AMJ9756" s="12"/>
      <c r="AMK9756" s="12"/>
    </row>
    <row r="9757" spans="1:1025">
      <c r="A9757" s="23">
        <v>3</v>
      </c>
      <c r="B9757" s="23">
        <v>2008</v>
      </c>
      <c r="C9757" s="24">
        <v>-7.2000000000000005E-4</v>
      </c>
      <c r="D9757" s="24">
        <v>-66.50067</v>
      </c>
      <c r="E9757" s="24">
        <v>251</v>
      </c>
      <c r="F9757" s="27">
        <v>0.28000000000000003</v>
      </c>
      <c r="G9757" s="24" t="s">
        <v>237</v>
      </c>
      <c r="H9757" s="1"/>
      <c r="I9757" s="1"/>
      <c r="AA9757" s="7"/>
      <c r="AB9757" s="7"/>
      <c r="AD9757" s="1"/>
      <c r="AE9757" s="1"/>
      <c r="AG9757" s="7"/>
      <c r="AH9757" s="7"/>
      <c r="AI9757" s="7"/>
      <c r="IU9757" s="11"/>
      <c r="IV9757" s="11"/>
      <c r="IW9757" s="11"/>
      <c r="AMI9757" s="12"/>
      <c r="AMJ9757" s="12"/>
      <c r="AMK9757" s="12"/>
    </row>
    <row r="9758" spans="1:1025">
      <c r="A9758" s="23">
        <v>3</v>
      </c>
      <c r="B9758" s="23">
        <v>2008</v>
      </c>
      <c r="C9758" s="24">
        <v>-7.2000000000000005E-4</v>
      </c>
      <c r="D9758" s="24">
        <v>-66.50067</v>
      </c>
      <c r="E9758" s="24">
        <v>203</v>
      </c>
      <c r="F9758" s="27">
        <v>0.28000000000000003</v>
      </c>
      <c r="G9758" s="24" t="s">
        <v>237</v>
      </c>
      <c r="H9758" s="1"/>
      <c r="I9758" s="1"/>
      <c r="AA9758" s="7"/>
      <c r="AB9758" s="7"/>
      <c r="AD9758" s="1"/>
      <c r="AE9758" s="1"/>
      <c r="AG9758" s="7"/>
      <c r="AH9758" s="7"/>
      <c r="AI9758" s="7"/>
      <c r="IU9758" s="11"/>
      <c r="IV9758" s="11"/>
      <c r="IW9758" s="11"/>
      <c r="AMI9758" s="12"/>
      <c r="AMJ9758" s="12"/>
      <c r="AMK9758" s="12"/>
    </row>
    <row r="9759" spans="1:1025">
      <c r="A9759" s="23">
        <v>3</v>
      </c>
      <c r="B9759" s="23">
        <v>2008</v>
      </c>
      <c r="C9759" s="24">
        <v>-7.2000000000000005E-4</v>
      </c>
      <c r="D9759" s="24">
        <v>-66.50067</v>
      </c>
      <c r="E9759" s="24">
        <v>150</v>
      </c>
      <c r="F9759" s="27">
        <v>0.24</v>
      </c>
      <c r="G9759" s="24" t="s">
        <v>237</v>
      </c>
      <c r="H9759" s="1"/>
      <c r="I9759" s="1"/>
      <c r="AA9759" s="7"/>
      <c r="AB9759" s="7"/>
      <c r="AD9759" s="1"/>
      <c r="AE9759" s="1"/>
      <c r="AG9759" s="7"/>
      <c r="AH9759" s="7"/>
      <c r="AI9759" s="7"/>
      <c r="IU9759" s="11"/>
      <c r="IV9759" s="11"/>
      <c r="IW9759" s="11"/>
      <c r="AMI9759" s="12"/>
      <c r="AMJ9759" s="12"/>
      <c r="AMK9759" s="12"/>
    </row>
    <row r="9760" spans="1:1025">
      <c r="A9760" s="23">
        <v>3</v>
      </c>
      <c r="B9760" s="23">
        <v>2008</v>
      </c>
      <c r="C9760" s="24">
        <v>-7.2000000000000005E-4</v>
      </c>
      <c r="D9760" s="24">
        <v>-66.50067</v>
      </c>
      <c r="E9760" s="24">
        <v>100</v>
      </c>
      <c r="F9760" s="27">
        <v>0.18</v>
      </c>
      <c r="G9760" s="24" t="s">
        <v>237</v>
      </c>
      <c r="H9760" s="1"/>
      <c r="I9760" s="1"/>
      <c r="AA9760" s="7"/>
      <c r="AB9760" s="7"/>
      <c r="AD9760" s="1"/>
      <c r="AE9760" s="1"/>
      <c r="AG9760" s="7"/>
      <c r="AH9760" s="7"/>
      <c r="AI9760" s="7"/>
      <c r="IU9760" s="11"/>
      <c r="IV9760" s="11"/>
      <c r="IW9760" s="11"/>
      <c r="AMI9760" s="12"/>
      <c r="AMJ9760" s="12"/>
      <c r="AMK9760" s="12"/>
    </row>
    <row r="9761" spans="1:1025">
      <c r="A9761" s="23">
        <v>3</v>
      </c>
      <c r="B9761" s="23">
        <v>2008</v>
      </c>
      <c r="C9761" s="24">
        <v>-7.2000000000000005E-4</v>
      </c>
      <c r="D9761" s="24">
        <v>-66.50067</v>
      </c>
      <c r="E9761" s="24">
        <v>77</v>
      </c>
      <c r="F9761" s="27">
        <v>0.19</v>
      </c>
      <c r="G9761" s="24" t="s">
        <v>237</v>
      </c>
      <c r="H9761" s="1"/>
      <c r="I9761" s="1"/>
      <c r="AA9761" s="7"/>
      <c r="AB9761" s="7"/>
      <c r="AD9761" s="1"/>
      <c r="AE9761" s="1"/>
      <c r="AG9761" s="7"/>
      <c r="AH9761" s="7"/>
      <c r="AI9761" s="7"/>
      <c r="IU9761" s="11"/>
      <c r="IV9761" s="11"/>
      <c r="IW9761" s="11"/>
      <c r="AMI9761" s="12"/>
      <c r="AMJ9761" s="12"/>
      <c r="AMK9761" s="12"/>
    </row>
    <row r="9762" spans="1:1025">
      <c r="A9762" s="23">
        <v>3</v>
      </c>
      <c r="B9762" s="23">
        <v>2008</v>
      </c>
      <c r="C9762" s="24">
        <v>-7.2000000000000005E-4</v>
      </c>
      <c r="D9762" s="24">
        <v>-66.50067</v>
      </c>
      <c r="E9762" s="24">
        <v>50</v>
      </c>
      <c r="F9762" s="27">
        <v>0.16</v>
      </c>
      <c r="G9762" s="24" t="s">
        <v>237</v>
      </c>
      <c r="H9762" s="1"/>
      <c r="I9762" s="1"/>
      <c r="AA9762" s="7"/>
      <c r="AB9762" s="7"/>
      <c r="AD9762" s="1"/>
      <c r="AE9762" s="1"/>
      <c r="AG9762" s="7"/>
      <c r="AH9762" s="7"/>
      <c r="AI9762" s="7"/>
      <c r="IU9762" s="11"/>
      <c r="IV9762" s="11"/>
      <c r="IW9762" s="11"/>
      <c r="AMI9762" s="12"/>
      <c r="AMJ9762" s="12"/>
      <c r="AMK9762" s="12"/>
    </row>
    <row r="9763" spans="1:1025">
      <c r="A9763" s="23">
        <v>3</v>
      </c>
      <c r="B9763" s="23">
        <v>2008</v>
      </c>
      <c r="C9763" s="24">
        <v>-7.2000000000000005E-4</v>
      </c>
      <c r="D9763" s="24">
        <v>-66.50067</v>
      </c>
      <c r="E9763" s="24">
        <v>44</v>
      </c>
      <c r="F9763" s="27">
        <v>0.17</v>
      </c>
      <c r="G9763" s="24" t="s">
        <v>237</v>
      </c>
      <c r="H9763" s="1"/>
      <c r="I9763" s="1"/>
      <c r="AA9763" s="7"/>
      <c r="AB9763" s="7"/>
      <c r="AD9763" s="1"/>
      <c r="AE9763" s="1"/>
      <c r="AG9763" s="7"/>
      <c r="AH9763" s="7"/>
      <c r="AI9763" s="7"/>
      <c r="IU9763" s="11"/>
      <c r="IV9763" s="11"/>
      <c r="IW9763" s="11"/>
      <c r="AMI9763" s="12"/>
      <c r="AMJ9763" s="12"/>
      <c r="AMK9763" s="12"/>
    </row>
    <row r="9764" spans="1:1025">
      <c r="A9764" s="23">
        <v>3</v>
      </c>
      <c r="B9764" s="23">
        <v>2008</v>
      </c>
      <c r="C9764" s="24">
        <v>-7.2000000000000005E-4</v>
      </c>
      <c r="D9764" s="24">
        <v>-66.50067</v>
      </c>
      <c r="E9764" s="24">
        <v>28</v>
      </c>
      <c r="F9764" s="27">
        <v>0.16</v>
      </c>
      <c r="G9764" s="24" t="s">
        <v>237</v>
      </c>
      <c r="H9764" s="1"/>
      <c r="I9764" s="1"/>
      <c r="AA9764" s="7"/>
      <c r="AB9764" s="7"/>
      <c r="AD9764" s="1"/>
      <c r="AE9764" s="1"/>
      <c r="AG9764" s="7"/>
      <c r="AH9764" s="7"/>
      <c r="AI9764" s="7"/>
      <c r="IU9764" s="11"/>
      <c r="IV9764" s="11"/>
      <c r="IW9764" s="11"/>
      <c r="AMI9764" s="12"/>
      <c r="AMJ9764" s="12"/>
      <c r="AMK9764" s="12"/>
    </row>
    <row r="9765" spans="1:1025">
      <c r="A9765" s="23">
        <v>3</v>
      </c>
      <c r="B9765" s="23">
        <v>2008</v>
      </c>
      <c r="C9765" s="24">
        <v>-7.2000000000000005E-4</v>
      </c>
      <c r="D9765" s="24">
        <v>-66.50067</v>
      </c>
      <c r="E9765" s="24">
        <v>10</v>
      </c>
      <c r="F9765" s="27">
        <v>0.29000000000000098</v>
      </c>
      <c r="G9765" s="24" t="s">
        <v>237</v>
      </c>
      <c r="H9765" s="1"/>
      <c r="I9765" s="1"/>
      <c r="AA9765" s="7"/>
      <c r="AB9765" s="7"/>
      <c r="AD9765" s="1"/>
      <c r="AE9765" s="1"/>
      <c r="AG9765" s="7"/>
      <c r="AH9765" s="7"/>
      <c r="AI9765" s="7"/>
      <c r="IU9765" s="11"/>
      <c r="IV9765" s="11"/>
      <c r="IW9765" s="11"/>
      <c r="AMI9765" s="12"/>
      <c r="AMJ9765" s="12"/>
      <c r="AMK9765" s="12"/>
    </row>
    <row r="9766" spans="1:1025">
      <c r="A9766" s="23">
        <v>3</v>
      </c>
      <c r="B9766" s="23">
        <v>2008</v>
      </c>
      <c r="C9766" s="24">
        <v>-2.2000000000000001E-4</v>
      </c>
      <c r="D9766" s="24">
        <v>-67.000110000000006</v>
      </c>
      <c r="E9766" s="24">
        <v>4601</v>
      </c>
      <c r="F9766" s="27">
        <v>0.36</v>
      </c>
      <c r="G9766" s="24" t="s">
        <v>237</v>
      </c>
      <c r="H9766" s="1"/>
      <c r="I9766" s="1"/>
      <c r="AA9766" s="7"/>
      <c r="AB9766" s="7"/>
      <c r="AD9766" s="1"/>
      <c r="AE9766" s="1"/>
      <c r="AG9766" s="7"/>
      <c r="AH9766" s="7"/>
      <c r="AI9766" s="7"/>
      <c r="IU9766" s="11"/>
      <c r="IV9766" s="11"/>
      <c r="IW9766" s="11"/>
      <c r="AMI9766" s="12"/>
      <c r="AMJ9766" s="12"/>
      <c r="AMK9766" s="12"/>
    </row>
    <row r="9767" spans="1:1025">
      <c r="A9767" s="23">
        <v>3</v>
      </c>
      <c r="B9767" s="23">
        <v>2008</v>
      </c>
      <c r="C9767" s="24">
        <v>-2.2000000000000001E-4</v>
      </c>
      <c r="D9767" s="24">
        <v>-67.000110000000006</v>
      </c>
      <c r="E9767" s="24">
        <v>4499</v>
      </c>
      <c r="F9767" s="27">
        <v>0.37</v>
      </c>
      <c r="G9767" s="24" t="s">
        <v>237</v>
      </c>
      <c r="H9767" s="1"/>
      <c r="I9767" s="1"/>
      <c r="AA9767" s="7"/>
      <c r="AB9767" s="7"/>
      <c r="AD9767" s="1"/>
      <c r="AE9767" s="1"/>
      <c r="AG9767" s="7"/>
      <c r="AH9767" s="7"/>
      <c r="AI9767" s="7"/>
      <c r="IU9767" s="11"/>
      <c r="IV9767" s="11"/>
      <c r="IW9767" s="11"/>
      <c r="AMI9767" s="12"/>
      <c r="AMJ9767" s="12"/>
      <c r="AMK9767" s="12"/>
    </row>
    <row r="9768" spans="1:1025">
      <c r="A9768" s="23">
        <v>3</v>
      </c>
      <c r="B9768" s="23">
        <v>2008</v>
      </c>
      <c r="C9768" s="24">
        <v>-2.2000000000000001E-4</v>
      </c>
      <c r="D9768" s="24">
        <v>-67.000110000000006</v>
      </c>
      <c r="E9768" s="24">
        <v>4002</v>
      </c>
      <c r="F9768" s="27">
        <v>0.32</v>
      </c>
      <c r="G9768" s="24" t="s">
        <v>237</v>
      </c>
      <c r="H9768" s="1"/>
      <c r="I9768" s="1"/>
      <c r="AA9768" s="7"/>
      <c r="AB9768" s="7"/>
      <c r="AD9768" s="1"/>
      <c r="AE9768" s="1"/>
      <c r="AG9768" s="7"/>
      <c r="AH9768" s="7"/>
      <c r="AI9768" s="7"/>
      <c r="IU9768" s="11"/>
      <c r="IV9768" s="11"/>
      <c r="IW9768" s="11"/>
      <c r="AMI9768" s="12"/>
      <c r="AMJ9768" s="12"/>
      <c r="AMK9768" s="12"/>
    </row>
    <row r="9769" spans="1:1025">
      <c r="A9769" s="23">
        <v>3</v>
      </c>
      <c r="B9769" s="23">
        <v>2008</v>
      </c>
      <c r="C9769" s="24">
        <v>-2.2000000000000001E-4</v>
      </c>
      <c r="D9769" s="24">
        <v>-67.000110000000006</v>
      </c>
      <c r="E9769" s="24">
        <v>2999</v>
      </c>
      <c r="F9769" s="27">
        <v>0.41</v>
      </c>
      <c r="G9769" s="24" t="s">
        <v>237</v>
      </c>
      <c r="H9769" s="1"/>
      <c r="I9769" s="1"/>
      <c r="AA9769" s="7"/>
      <c r="AB9769" s="7"/>
      <c r="AD9769" s="1"/>
      <c r="AE9769" s="1"/>
      <c r="AG9769" s="7"/>
      <c r="AH9769" s="7"/>
      <c r="AI9769" s="7"/>
      <c r="IU9769" s="11"/>
      <c r="IV9769" s="11"/>
      <c r="IW9769" s="11"/>
      <c r="AMI9769" s="12"/>
      <c r="AMJ9769" s="12"/>
      <c r="AMK9769" s="12"/>
    </row>
    <row r="9770" spans="1:1025">
      <c r="A9770" s="23">
        <v>3</v>
      </c>
      <c r="B9770" s="23">
        <v>2008</v>
      </c>
      <c r="C9770" s="24">
        <v>-2.2000000000000001E-4</v>
      </c>
      <c r="D9770" s="24">
        <v>-67.000110000000006</v>
      </c>
      <c r="E9770" s="24">
        <v>2501</v>
      </c>
      <c r="F9770" s="27">
        <v>0.42</v>
      </c>
      <c r="G9770" s="24" t="s">
        <v>237</v>
      </c>
      <c r="H9770" s="1"/>
      <c r="I9770" s="1"/>
      <c r="AA9770" s="7"/>
      <c r="AB9770" s="7"/>
      <c r="AD9770" s="1"/>
      <c r="AE9770" s="1"/>
      <c r="AG9770" s="7"/>
      <c r="AH9770" s="7"/>
      <c r="AI9770" s="7"/>
      <c r="IU9770" s="11"/>
      <c r="IV9770" s="11"/>
      <c r="IW9770" s="11"/>
      <c r="AMI9770" s="12"/>
      <c r="AMJ9770" s="12"/>
      <c r="AMK9770" s="12"/>
    </row>
    <row r="9771" spans="1:1025">
      <c r="A9771" s="23">
        <v>3</v>
      </c>
      <c r="B9771" s="23">
        <v>2008</v>
      </c>
      <c r="C9771" s="24">
        <v>-2.2000000000000001E-4</v>
      </c>
      <c r="D9771" s="24">
        <v>-67.000110000000006</v>
      </c>
      <c r="E9771" s="24">
        <v>2000</v>
      </c>
      <c r="F9771" s="27">
        <v>0.53</v>
      </c>
      <c r="G9771" s="24" t="s">
        <v>237</v>
      </c>
      <c r="H9771" s="1"/>
      <c r="I9771" s="1"/>
      <c r="AA9771" s="7"/>
      <c r="AB9771" s="7"/>
      <c r="AD9771" s="1"/>
      <c r="AE9771" s="1"/>
      <c r="AG9771" s="7"/>
      <c r="AH9771" s="7"/>
      <c r="AI9771" s="7"/>
      <c r="IU9771" s="11"/>
      <c r="IV9771" s="11"/>
      <c r="IW9771" s="11"/>
      <c r="AMI9771" s="12"/>
      <c r="AMJ9771" s="12"/>
      <c r="AMK9771" s="12"/>
    </row>
    <row r="9772" spans="1:1025">
      <c r="A9772" s="23">
        <v>3</v>
      </c>
      <c r="B9772" s="23">
        <v>2008</v>
      </c>
      <c r="C9772" s="24">
        <v>-2.2000000000000001E-4</v>
      </c>
      <c r="D9772" s="24">
        <v>-67.000110000000006</v>
      </c>
      <c r="E9772" s="24">
        <v>1501</v>
      </c>
      <c r="F9772" s="27">
        <v>0.26</v>
      </c>
      <c r="G9772" s="24" t="s">
        <v>237</v>
      </c>
      <c r="H9772" s="1"/>
      <c r="I9772" s="1"/>
      <c r="AA9772" s="7"/>
      <c r="AB9772" s="7"/>
      <c r="AD9772" s="1"/>
      <c r="AE9772" s="1"/>
      <c r="AG9772" s="7"/>
      <c r="AH9772" s="7"/>
      <c r="AI9772" s="7"/>
      <c r="IU9772" s="11"/>
      <c r="IV9772" s="11"/>
      <c r="IW9772" s="11"/>
      <c r="AMI9772" s="12"/>
      <c r="AMJ9772" s="12"/>
      <c r="AMK9772" s="12"/>
    </row>
    <row r="9773" spans="1:1025">
      <c r="A9773" s="23">
        <v>3</v>
      </c>
      <c r="B9773" s="23">
        <v>2008</v>
      </c>
      <c r="C9773" s="24">
        <v>-2.2000000000000001E-4</v>
      </c>
      <c r="D9773" s="24">
        <v>-67.000110000000006</v>
      </c>
      <c r="E9773" s="24">
        <v>1251</v>
      </c>
      <c r="F9773" s="27">
        <v>0.23</v>
      </c>
      <c r="G9773" s="24" t="s">
        <v>237</v>
      </c>
      <c r="H9773" s="1"/>
      <c r="I9773" s="1"/>
      <c r="AA9773" s="7"/>
      <c r="AB9773" s="7"/>
      <c r="AD9773" s="1"/>
      <c r="AE9773" s="1"/>
      <c r="AG9773" s="7"/>
      <c r="AH9773" s="7"/>
      <c r="AI9773" s="7"/>
      <c r="IU9773" s="11"/>
      <c r="IV9773" s="11"/>
      <c r="IW9773" s="11"/>
      <c r="AMI9773" s="12"/>
      <c r="AMJ9773" s="12"/>
      <c r="AMK9773" s="12"/>
    </row>
    <row r="9774" spans="1:1025">
      <c r="A9774" s="23">
        <v>3</v>
      </c>
      <c r="B9774" s="23">
        <v>2008</v>
      </c>
      <c r="C9774" s="24">
        <v>-2.2000000000000001E-4</v>
      </c>
      <c r="D9774" s="24">
        <v>-67.000110000000006</v>
      </c>
      <c r="E9774" s="24">
        <v>1001</v>
      </c>
      <c r="F9774" s="27">
        <v>0.25</v>
      </c>
      <c r="G9774" s="24" t="s">
        <v>237</v>
      </c>
      <c r="H9774" s="1"/>
      <c r="I9774" s="1"/>
      <c r="AA9774" s="7"/>
      <c r="AB9774" s="7"/>
      <c r="AD9774" s="1"/>
      <c r="AE9774" s="1"/>
      <c r="AG9774" s="7"/>
      <c r="AH9774" s="7"/>
      <c r="AI9774" s="7"/>
      <c r="IU9774" s="11"/>
      <c r="IV9774" s="11"/>
      <c r="IW9774" s="11"/>
      <c r="AMI9774" s="12"/>
      <c r="AMJ9774" s="12"/>
      <c r="AMK9774" s="12"/>
    </row>
    <row r="9775" spans="1:1025">
      <c r="A9775" s="23">
        <v>3</v>
      </c>
      <c r="B9775" s="23">
        <v>2008</v>
      </c>
      <c r="C9775" s="24">
        <v>-2.2000000000000001E-4</v>
      </c>
      <c r="D9775" s="24">
        <v>-67.000110000000006</v>
      </c>
      <c r="E9775" s="24">
        <v>748</v>
      </c>
      <c r="F9775" s="27">
        <v>0.2</v>
      </c>
      <c r="G9775" s="24" t="s">
        <v>237</v>
      </c>
      <c r="H9775" s="1"/>
      <c r="I9775" s="1"/>
      <c r="AA9775" s="7"/>
      <c r="AB9775" s="7"/>
      <c r="AD9775" s="1"/>
      <c r="AE9775" s="1"/>
      <c r="AG9775" s="7"/>
      <c r="AH9775" s="7"/>
      <c r="AI9775" s="7"/>
      <c r="IU9775" s="11"/>
      <c r="IV9775" s="11"/>
      <c r="IW9775" s="11"/>
      <c r="AMI9775" s="12"/>
      <c r="AMJ9775" s="12"/>
      <c r="AMK9775" s="12"/>
    </row>
    <row r="9776" spans="1:1025">
      <c r="A9776" s="23">
        <v>3</v>
      </c>
      <c r="B9776" s="23">
        <v>2008</v>
      </c>
      <c r="C9776" s="24">
        <v>-2.2000000000000001E-4</v>
      </c>
      <c r="D9776" s="24">
        <v>-67.000110000000006</v>
      </c>
      <c r="E9776" s="24">
        <v>401</v>
      </c>
      <c r="F9776" s="27">
        <v>0.31</v>
      </c>
      <c r="G9776" s="24" t="s">
        <v>237</v>
      </c>
      <c r="H9776" s="1"/>
      <c r="I9776" s="1"/>
      <c r="AA9776" s="7"/>
      <c r="AB9776" s="7"/>
      <c r="AD9776" s="1"/>
      <c r="AE9776" s="1"/>
      <c r="AG9776" s="7"/>
      <c r="AH9776" s="7"/>
      <c r="AI9776" s="7"/>
      <c r="IU9776" s="11"/>
      <c r="IV9776" s="11"/>
      <c r="IW9776" s="11"/>
      <c r="AMI9776" s="12"/>
      <c r="AMJ9776" s="12"/>
      <c r="AMK9776" s="12"/>
    </row>
    <row r="9777" spans="1:1025">
      <c r="A9777" s="23">
        <v>3</v>
      </c>
      <c r="B9777" s="23">
        <v>2008</v>
      </c>
      <c r="C9777" s="24">
        <v>-2.2000000000000001E-4</v>
      </c>
      <c r="D9777" s="24">
        <v>-67.000110000000006</v>
      </c>
      <c r="E9777" s="24">
        <v>300</v>
      </c>
      <c r="F9777" s="27">
        <v>0.23</v>
      </c>
      <c r="G9777" s="24" t="s">
        <v>237</v>
      </c>
      <c r="H9777" s="1"/>
      <c r="I9777" s="1"/>
      <c r="AA9777" s="7"/>
      <c r="AB9777" s="7"/>
      <c r="AD9777" s="1"/>
      <c r="AE9777" s="1"/>
      <c r="AG9777" s="7"/>
      <c r="AH9777" s="7"/>
      <c r="AI9777" s="7"/>
      <c r="IU9777" s="11"/>
      <c r="IV9777" s="11"/>
      <c r="IW9777" s="11"/>
      <c r="AMI9777" s="12"/>
      <c r="AMJ9777" s="12"/>
      <c r="AMK9777" s="12"/>
    </row>
    <row r="9778" spans="1:1025">
      <c r="A9778" s="23">
        <v>3</v>
      </c>
      <c r="B9778" s="23">
        <v>2008</v>
      </c>
      <c r="C9778" s="24">
        <v>-2.2000000000000001E-4</v>
      </c>
      <c r="D9778" s="24">
        <v>-67.000110000000006</v>
      </c>
      <c r="E9778" s="24">
        <v>250</v>
      </c>
      <c r="F9778" s="27">
        <v>0.25</v>
      </c>
      <c r="G9778" s="24" t="s">
        <v>237</v>
      </c>
      <c r="H9778" s="1"/>
      <c r="I9778" s="1"/>
      <c r="AA9778" s="7"/>
      <c r="AB9778" s="7"/>
      <c r="AD9778" s="1"/>
      <c r="AE9778" s="1"/>
      <c r="AG9778" s="7"/>
      <c r="AH9778" s="7"/>
      <c r="AI9778" s="7"/>
      <c r="IU9778" s="11"/>
      <c r="IV9778" s="11"/>
      <c r="IW9778" s="11"/>
      <c r="AMI9778" s="12"/>
      <c r="AMJ9778" s="12"/>
      <c r="AMK9778" s="12"/>
    </row>
    <row r="9779" spans="1:1025">
      <c r="A9779" s="23">
        <v>3</v>
      </c>
      <c r="B9779" s="23">
        <v>2008</v>
      </c>
      <c r="C9779" s="24">
        <v>-2.2000000000000001E-4</v>
      </c>
      <c r="D9779" s="24">
        <v>-67.000110000000006</v>
      </c>
      <c r="E9779" s="24">
        <v>210</v>
      </c>
      <c r="F9779" s="27">
        <v>0.2</v>
      </c>
      <c r="G9779" s="24" t="s">
        <v>237</v>
      </c>
      <c r="H9779" s="1"/>
      <c r="I9779" s="1"/>
      <c r="AA9779" s="7"/>
      <c r="AB9779" s="7"/>
      <c r="AD9779" s="1"/>
      <c r="AE9779" s="1"/>
      <c r="AG9779" s="7"/>
      <c r="AH9779" s="7"/>
      <c r="AI9779" s="7"/>
      <c r="IU9779" s="11"/>
      <c r="IV9779" s="11"/>
      <c r="IW9779" s="11"/>
      <c r="AMI9779" s="12"/>
      <c r="AMJ9779" s="12"/>
      <c r="AMK9779" s="12"/>
    </row>
    <row r="9780" spans="1:1025">
      <c r="A9780" s="23">
        <v>3</v>
      </c>
      <c r="B9780" s="23">
        <v>2008</v>
      </c>
      <c r="C9780" s="24">
        <v>-2.2000000000000001E-4</v>
      </c>
      <c r="D9780" s="24">
        <v>-67.000110000000006</v>
      </c>
      <c r="E9780" s="24">
        <v>171</v>
      </c>
      <c r="F9780" s="27">
        <v>0.16</v>
      </c>
      <c r="G9780" s="24" t="s">
        <v>237</v>
      </c>
      <c r="H9780" s="1"/>
      <c r="I9780" s="1"/>
      <c r="AA9780" s="7"/>
      <c r="AB9780" s="7"/>
      <c r="AD9780" s="1"/>
      <c r="AE9780" s="1"/>
      <c r="AG9780" s="7"/>
      <c r="AH9780" s="7"/>
      <c r="AI9780" s="7"/>
      <c r="IU9780" s="11"/>
      <c r="IV9780" s="11"/>
      <c r="IW9780" s="11"/>
      <c r="AMI9780" s="12"/>
      <c r="AMJ9780" s="12"/>
      <c r="AMK9780" s="12"/>
    </row>
    <row r="9781" spans="1:1025">
      <c r="A9781" s="23">
        <v>3</v>
      </c>
      <c r="B9781" s="23">
        <v>2008</v>
      </c>
      <c r="C9781" s="24">
        <v>-2.2000000000000001E-4</v>
      </c>
      <c r="D9781" s="24">
        <v>-67.000110000000006</v>
      </c>
      <c r="E9781" s="24">
        <v>101</v>
      </c>
      <c r="F9781" s="27">
        <v>0.11</v>
      </c>
      <c r="G9781" s="24" t="s">
        <v>237</v>
      </c>
      <c r="H9781" s="1"/>
      <c r="I9781" s="1"/>
      <c r="AA9781" s="7"/>
      <c r="AB9781" s="7"/>
      <c r="AD9781" s="1"/>
      <c r="AE9781" s="1"/>
      <c r="AG9781" s="7"/>
      <c r="AH9781" s="7"/>
      <c r="AI9781" s="7"/>
      <c r="IU9781" s="11"/>
      <c r="IV9781" s="11"/>
      <c r="IW9781" s="11"/>
      <c r="AMI9781" s="12"/>
      <c r="AMJ9781" s="12"/>
      <c r="AMK9781" s="12"/>
    </row>
    <row r="9782" spans="1:1025">
      <c r="A9782" s="23">
        <v>3</v>
      </c>
      <c r="B9782" s="23">
        <v>2008</v>
      </c>
      <c r="C9782" s="24">
        <v>-2.2000000000000001E-4</v>
      </c>
      <c r="D9782" s="24">
        <v>-67.000110000000006</v>
      </c>
      <c r="E9782" s="24">
        <v>74</v>
      </c>
      <c r="F9782" s="27">
        <v>0.09</v>
      </c>
      <c r="G9782" s="24" t="s">
        <v>237</v>
      </c>
      <c r="H9782" s="1"/>
      <c r="I9782" s="1"/>
      <c r="AA9782" s="7"/>
      <c r="AB9782" s="7"/>
      <c r="AD9782" s="1"/>
      <c r="AE9782" s="1"/>
      <c r="AG9782" s="7"/>
      <c r="AH9782" s="7"/>
      <c r="AI9782" s="7"/>
      <c r="IU9782" s="11"/>
      <c r="IV9782" s="11"/>
      <c r="IW9782" s="11"/>
      <c r="AMI9782" s="12"/>
      <c r="AMJ9782" s="12"/>
      <c r="AMK9782" s="12"/>
    </row>
    <row r="9783" spans="1:1025">
      <c r="A9783" s="23">
        <v>3</v>
      </c>
      <c r="B9783" s="23">
        <v>2008</v>
      </c>
      <c r="C9783" s="24">
        <v>-2.2000000000000001E-4</v>
      </c>
      <c r="D9783" s="24">
        <v>-67.000110000000006</v>
      </c>
      <c r="E9783" s="24">
        <v>44</v>
      </c>
      <c r="F9783" s="27">
        <v>0.05</v>
      </c>
      <c r="G9783" s="24" t="s">
        <v>237</v>
      </c>
      <c r="H9783" s="1"/>
      <c r="I9783" s="1"/>
      <c r="AA9783" s="7"/>
      <c r="AB9783" s="7"/>
      <c r="AD9783" s="1"/>
      <c r="AE9783" s="1"/>
      <c r="AG9783" s="7"/>
      <c r="AH9783" s="7"/>
      <c r="AI9783" s="7"/>
      <c r="IU9783" s="11"/>
      <c r="IV9783" s="11"/>
      <c r="IW9783" s="11"/>
      <c r="AMI9783" s="12"/>
      <c r="AMJ9783" s="12"/>
      <c r="AMK9783" s="12"/>
    </row>
    <row r="9784" spans="1:1025">
      <c r="A9784" s="23">
        <v>3</v>
      </c>
      <c r="B9784" s="23">
        <v>2008</v>
      </c>
      <c r="C9784" s="24">
        <v>-2.2000000000000001E-4</v>
      </c>
      <c r="D9784" s="24">
        <v>-67.000110000000006</v>
      </c>
      <c r="E9784" s="24">
        <v>45</v>
      </c>
      <c r="F9784" s="27">
        <v>0.08</v>
      </c>
      <c r="G9784" s="24" t="s">
        <v>237</v>
      </c>
      <c r="H9784" s="1"/>
      <c r="I9784" s="1"/>
      <c r="AA9784" s="7"/>
      <c r="AB9784" s="7"/>
      <c r="AD9784" s="1"/>
      <c r="AE9784" s="1"/>
      <c r="AG9784" s="7"/>
      <c r="AH9784" s="7"/>
      <c r="AI9784" s="7"/>
      <c r="IU9784" s="11"/>
      <c r="IV9784" s="11"/>
      <c r="IW9784" s="11"/>
      <c r="AMI9784" s="12"/>
      <c r="AMJ9784" s="12"/>
      <c r="AMK9784" s="12"/>
    </row>
    <row r="9785" spans="1:1025">
      <c r="A9785" s="23">
        <v>3</v>
      </c>
      <c r="B9785" s="23">
        <v>2008</v>
      </c>
      <c r="C9785" s="24">
        <v>-2.2000000000000001E-4</v>
      </c>
      <c r="D9785" s="24">
        <v>-67.000110000000006</v>
      </c>
      <c r="E9785" s="24">
        <v>23</v>
      </c>
      <c r="F9785" s="27">
        <v>0.16</v>
      </c>
      <c r="G9785" s="24" t="s">
        <v>237</v>
      </c>
      <c r="H9785" s="1"/>
      <c r="I9785" s="1"/>
      <c r="AA9785" s="7"/>
      <c r="AB9785" s="7"/>
      <c r="AD9785" s="1"/>
      <c r="AE9785" s="1"/>
      <c r="AG9785" s="7"/>
      <c r="AH9785" s="7"/>
      <c r="AI9785" s="7"/>
      <c r="IU9785" s="11"/>
      <c r="IV9785" s="11"/>
      <c r="IW9785" s="11"/>
      <c r="AMI9785" s="12"/>
      <c r="AMJ9785" s="12"/>
      <c r="AMK9785" s="12"/>
    </row>
    <row r="9786" spans="1:1025">
      <c r="A9786" s="23">
        <v>3</v>
      </c>
      <c r="B9786" s="23">
        <v>2008</v>
      </c>
      <c r="C9786" s="24">
        <v>-2.2000000000000001E-4</v>
      </c>
      <c r="D9786" s="24">
        <v>-67.000110000000006</v>
      </c>
      <c r="E9786" s="24">
        <v>9</v>
      </c>
      <c r="F9786" s="27">
        <v>0.13</v>
      </c>
      <c r="G9786" s="24" t="s">
        <v>237</v>
      </c>
      <c r="H9786" s="1"/>
      <c r="I9786" s="1"/>
      <c r="AA9786" s="7"/>
      <c r="AB9786" s="7"/>
      <c r="AD9786" s="1"/>
      <c r="AE9786" s="1"/>
      <c r="AG9786" s="7"/>
      <c r="AH9786" s="7"/>
      <c r="AI9786" s="7"/>
      <c r="IU9786" s="11"/>
      <c r="IV9786" s="11"/>
      <c r="IW9786" s="11"/>
      <c r="AMI9786" s="12"/>
      <c r="AMJ9786" s="12"/>
      <c r="AMK9786" s="12"/>
    </row>
    <row r="9787" spans="1:1025">
      <c r="A9787" s="23">
        <v>3</v>
      </c>
      <c r="B9787" s="23">
        <v>2008</v>
      </c>
      <c r="C9787" s="24">
        <v>-4.4000000000000002E-4</v>
      </c>
      <c r="D9787" s="24">
        <v>-67.999830000000003</v>
      </c>
      <c r="E9787" s="24">
        <v>4428</v>
      </c>
      <c r="F9787" s="27">
        <v>0.78</v>
      </c>
      <c r="G9787" s="24" t="s">
        <v>237</v>
      </c>
      <c r="H9787" s="1"/>
      <c r="I9787" s="1"/>
      <c r="AA9787" s="7"/>
      <c r="AB9787" s="7"/>
      <c r="AD9787" s="1"/>
      <c r="AE9787" s="1"/>
      <c r="AG9787" s="7"/>
      <c r="AH9787" s="7"/>
      <c r="AI9787" s="7"/>
      <c r="IU9787" s="11"/>
      <c r="IV9787" s="11"/>
      <c r="IW9787" s="11"/>
      <c r="AMI9787" s="12"/>
      <c r="AMJ9787" s="12"/>
      <c r="AMK9787" s="12"/>
    </row>
    <row r="9788" spans="1:1025">
      <c r="A9788" s="23">
        <v>3</v>
      </c>
      <c r="B9788" s="23">
        <v>2008</v>
      </c>
      <c r="C9788" s="24">
        <v>-4.4000000000000002E-4</v>
      </c>
      <c r="D9788" s="24">
        <v>-67.999830000000003</v>
      </c>
      <c r="E9788" s="24">
        <v>4201</v>
      </c>
      <c r="F9788" s="27">
        <v>0.48</v>
      </c>
      <c r="G9788" s="24" t="s">
        <v>237</v>
      </c>
      <c r="H9788" s="1"/>
      <c r="I9788" s="1"/>
      <c r="AA9788" s="7"/>
      <c r="AB9788" s="7"/>
      <c r="AD9788" s="1"/>
      <c r="AE9788" s="1"/>
      <c r="AG9788" s="7"/>
      <c r="AH9788" s="7"/>
      <c r="AI9788" s="7"/>
      <c r="IU9788" s="11"/>
      <c r="IV9788" s="11"/>
      <c r="IW9788" s="11"/>
      <c r="AMI9788" s="12"/>
      <c r="AMJ9788" s="12"/>
      <c r="AMK9788" s="12"/>
    </row>
    <row r="9789" spans="1:1025">
      <c r="A9789" s="23">
        <v>3</v>
      </c>
      <c r="B9789" s="23">
        <v>2008</v>
      </c>
      <c r="C9789" s="24">
        <v>-4.4000000000000002E-4</v>
      </c>
      <c r="D9789" s="24">
        <v>-67.999830000000003</v>
      </c>
      <c r="E9789" s="24">
        <v>4002</v>
      </c>
      <c r="F9789" s="27">
        <v>0.53</v>
      </c>
      <c r="G9789" s="24" t="s">
        <v>237</v>
      </c>
      <c r="H9789" s="1"/>
      <c r="I9789" s="1"/>
      <c r="AA9789" s="7"/>
      <c r="AB9789" s="7"/>
      <c r="AD9789" s="1"/>
      <c r="AE9789" s="1"/>
      <c r="AG9789" s="7"/>
      <c r="AH9789" s="7"/>
      <c r="AI9789" s="7"/>
      <c r="IU9789" s="11"/>
      <c r="IV9789" s="11"/>
      <c r="IW9789" s="11"/>
      <c r="AMI9789" s="12"/>
      <c r="AMJ9789" s="12"/>
      <c r="AMK9789" s="12"/>
    </row>
    <row r="9790" spans="1:1025">
      <c r="A9790" s="23">
        <v>3</v>
      </c>
      <c r="B9790" s="23">
        <v>2008</v>
      </c>
      <c r="C9790" s="24">
        <v>-4.4000000000000002E-4</v>
      </c>
      <c r="D9790" s="24">
        <v>-67.999830000000003</v>
      </c>
      <c r="E9790" s="24">
        <v>2999</v>
      </c>
      <c r="F9790" s="27">
        <v>0.42</v>
      </c>
      <c r="G9790" s="24" t="s">
        <v>237</v>
      </c>
      <c r="H9790" s="1"/>
      <c r="I9790" s="1"/>
      <c r="AA9790" s="7"/>
      <c r="AB9790" s="7"/>
      <c r="AD9790" s="1"/>
      <c r="AE9790" s="1"/>
      <c r="AG9790" s="7"/>
      <c r="AH9790" s="7"/>
      <c r="AI9790" s="7"/>
      <c r="IU9790" s="11"/>
      <c r="IV9790" s="11"/>
      <c r="IW9790" s="11"/>
      <c r="AMI9790" s="12"/>
      <c r="AMJ9790" s="12"/>
      <c r="AMK9790" s="12"/>
    </row>
    <row r="9791" spans="1:1025">
      <c r="A9791" s="23">
        <v>3</v>
      </c>
      <c r="B9791" s="23">
        <v>2008</v>
      </c>
      <c r="C9791" s="24">
        <v>-4.4000000000000002E-4</v>
      </c>
      <c r="D9791" s="24">
        <v>-67.999830000000003</v>
      </c>
      <c r="E9791" s="24">
        <v>2498</v>
      </c>
      <c r="F9791" s="27">
        <v>0.38</v>
      </c>
      <c r="G9791" s="24" t="s">
        <v>237</v>
      </c>
      <c r="H9791" s="1"/>
      <c r="I9791" s="1"/>
      <c r="AA9791" s="7"/>
      <c r="AB9791" s="7"/>
      <c r="AD9791" s="1"/>
      <c r="AE9791" s="1"/>
      <c r="AG9791" s="7"/>
      <c r="AH9791" s="7"/>
      <c r="AI9791" s="7"/>
      <c r="IU9791" s="11"/>
      <c r="IV9791" s="11"/>
      <c r="IW9791" s="11"/>
      <c r="AMI9791" s="12"/>
      <c r="AMJ9791" s="12"/>
      <c r="AMK9791" s="12"/>
    </row>
    <row r="9792" spans="1:1025">
      <c r="A9792" s="23">
        <v>3</v>
      </c>
      <c r="B9792" s="23">
        <v>2008</v>
      </c>
      <c r="C9792" s="24">
        <v>-4.4000000000000002E-4</v>
      </c>
      <c r="D9792" s="24">
        <v>-67.999830000000003</v>
      </c>
      <c r="E9792" s="24">
        <v>1999</v>
      </c>
      <c r="F9792" s="27">
        <v>0.39</v>
      </c>
      <c r="G9792" s="24" t="s">
        <v>237</v>
      </c>
      <c r="H9792" s="1"/>
      <c r="I9792" s="1"/>
      <c r="AA9792" s="7"/>
      <c r="AB9792" s="7"/>
      <c r="AD9792" s="1"/>
      <c r="AE9792" s="1"/>
      <c r="AG9792" s="7"/>
      <c r="AH9792" s="7"/>
      <c r="AI9792" s="7"/>
      <c r="IU9792" s="11"/>
      <c r="IV9792" s="11"/>
      <c r="IW9792" s="11"/>
      <c r="AMI9792" s="12"/>
      <c r="AMJ9792" s="12"/>
      <c r="AMK9792" s="12"/>
    </row>
    <row r="9793" spans="1:1025">
      <c r="A9793" s="23">
        <v>3</v>
      </c>
      <c r="B9793" s="23">
        <v>2008</v>
      </c>
      <c r="C9793" s="24">
        <v>-4.4000000000000002E-4</v>
      </c>
      <c r="D9793" s="24">
        <v>-67.999830000000003</v>
      </c>
      <c r="E9793" s="24">
        <v>1746</v>
      </c>
      <c r="F9793" s="27">
        <v>0.33</v>
      </c>
      <c r="G9793" s="24" t="s">
        <v>237</v>
      </c>
      <c r="H9793" s="1"/>
      <c r="I9793" s="1"/>
      <c r="AA9793" s="7"/>
      <c r="AB9793" s="7"/>
      <c r="AD9793" s="1"/>
      <c r="AE9793" s="1"/>
      <c r="AG9793" s="7"/>
      <c r="AH9793" s="7"/>
      <c r="AI9793" s="7"/>
      <c r="IU9793" s="11"/>
      <c r="IV9793" s="11"/>
      <c r="IW9793" s="11"/>
      <c r="AMI9793" s="12"/>
      <c r="AMJ9793" s="12"/>
      <c r="AMK9793" s="12"/>
    </row>
    <row r="9794" spans="1:1025">
      <c r="A9794" s="23">
        <v>3</v>
      </c>
      <c r="B9794" s="23">
        <v>2008</v>
      </c>
      <c r="C9794" s="24">
        <v>-4.4000000000000002E-4</v>
      </c>
      <c r="D9794" s="24">
        <v>-67.999830000000003</v>
      </c>
      <c r="E9794" s="24">
        <v>1502</v>
      </c>
      <c r="F9794" s="27">
        <v>0.48</v>
      </c>
      <c r="G9794" s="24" t="s">
        <v>237</v>
      </c>
      <c r="H9794" s="1"/>
      <c r="I9794" s="1"/>
      <c r="AA9794" s="7"/>
      <c r="AB9794" s="7"/>
      <c r="AD9794" s="1"/>
      <c r="AE9794" s="1"/>
      <c r="AG9794" s="7"/>
      <c r="AH9794" s="7"/>
      <c r="AI9794" s="7"/>
      <c r="IU9794" s="11"/>
      <c r="IV9794" s="11"/>
      <c r="IW9794" s="11"/>
      <c r="AMI9794" s="12"/>
      <c r="AMJ9794" s="12"/>
      <c r="AMK9794" s="12"/>
    </row>
    <row r="9795" spans="1:1025">
      <c r="A9795" s="23">
        <v>3</v>
      </c>
      <c r="B9795" s="23">
        <v>2008</v>
      </c>
      <c r="C9795" s="24">
        <v>-4.4000000000000002E-4</v>
      </c>
      <c r="D9795" s="24">
        <v>-67.999830000000003</v>
      </c>
      <c r="E9795" s="24">
        <v>1252</v>
      </c>
      <c r="F9795" s="27">
        <v>0.35</v>
      </c>
      <c r="G9795" s="24" t="s">
        <v>237</v>
      </c>
      <c r="H9795" s="1"/>
      <c r="I9795" s="1"/>
      <c r="AA9795" s="7"/>
      <c r="AB9795" s="7"/>
      <c r="AD9795" s="1"/>
      <c r="AE9795" s="1"/>
      <c r="AG9795" s="7"/>
      <c r="AH9795" s="7"/>
      <c r="AI9795" s="7"/>
      <c r="IU9795" s="11"/>
      <c r="IV9795" s="11"/>
      <c r="IW9795" s="11"/>
      <c r="AMI9795" s="12"/>
      <c r="AMJ9795" s="12"/>
      <c r="AMK9795" s="12"/>
    </row>
    <row r="9796" spans="1:1025">
      <c r="A9796" s="23">
        <v>3</v>
      </c>
      <c r="B9796" s="23">
        <v>2008</v>
      </c>
      <c r="C9796" s="24">
        <v>-4.4000000000000002E-4</v>
      </c>
      <c r="D9796" s="24">
        <v>-67.999830000000003</v>
      </c>
      <c r="E9796" s="24">
        <v>1000</v>
      </c>
      <c r="F9796" s="27">
        <v>0.39</v>
      </c>
      <c r="G9796" s="24" t="s">
        <v>237</v>
      </c>
      <c r="H9796" s="1"/>
      <c r="I9796" s="1"/>
      <c r="AA9796" s="7"/>
      <c r="AB9796" s="7"/>
      <c r="AD9796" s="1"/>
      <c r="AE9796" s="1"/>
      <c r="AG9796" s="7"/>
      <c r="AH9796" s="7"/>
      <c r="AI9796" s="7"/>
      <c r="IU9796" s="11"/>
      <c r="IV9796" s="11"/>
      <c r="IW9796" s="11"/>
      <c r="AMI9796" s="12"/>
      <c r="AMJ9796" s="12"/>
      <c r="AMK9796" s="12"/>
    </row>
    <row r="9797" spans="1:1025">
      <c r="A9797" s="23">
        <v>3</v>
      </c>
      <c r="B9797" s="23">
        <v>2008</v>
      </c>
      <c r="C9797" s="24">
        <v>-4.4000000000000002E-4</v>
      </c>
      <c r="D9797" s="24">
        <v>-67.999830000000003</v>
      </c>
      <c r="E9797" s="24">
        <v>749</v>
      </c>
      <c r="F9797" s="27">
        <v>0.45</v>
      </c>
      <c r="G9797" s="24" t="s">
        <v>237</v>
      </c>
      <c r="H9797" s="1"/>
      <c r="I9797" s="1"/>
      <c r="AA9797" s="7"/>
      <c r="AB9797" s="7"/>
      <c r="AD9797" s="1"/>
      <c r="AE9797" s="1"/>
      <c r="AG9797" s="7"/>
      <c r="AH9797" s="7"/>
      <c r="AI9797" s="7"/>
      <c r="IU9797" s="11"/>
      <c r="IV9797" s="11"/>
      <c r="IW9797" s="11"/>
      <c r="AMI9797" s="12"/>
      <c r="AMJ9797" s="12"/>
      <c r="AMK9797" s="12"/>
    </row>
    <row r="9798" spans="1:1025">
      <c r="A9798" s="23">
        <v>3</v>
      </c>
      <c r="B9798" s="23">
        <v>2008</v>
      </c>
      <c r="C9798" s="24">
        <v>-4.4000000000000002E-4</v>
      </c>
      <c r="D9798" s="24">
        <v>-67.999830000000003</v>
      </c>
      <c r="E9798" s="24">
        <v>499</v>
      </c>
      <c r="F9798" s="27">
        <v>0.33</v>
      </c>
      <c r="G9798" s="24" t="s">
        <v>237</v>
      </c>
      <c r="H9798" s="1"/>
      <c r="I9798" s="1"/>
      <c r="AA9798" s="7"/>
      <c r="AB9798" s="7"/>
      <c r="AD9798" s="1"/>
      <c r="AE9798" s="1"/>
      <c r="AG9798" s="7"/>
      <c r="AH9798" s="7"/>
      <c r="AI9798" s="7"/>
      <c r="IU9798" s="11"/>
      <c r="IV9798" s="11"/>
      <c r="IW9798" s="11"/>
      <c r="AMI9798" s="12"/>
      <c r="AMJ9798" s="12"/>
      <c r="AMK9798" s="12"/>
    </row>
    <row r="9799" spans="1:1025">
      <c r="A9799" s="23">
        <v>3</v>
      </c>
      <c r="B9799" s="23">
        <v>2008</v>
      </c>
      <c r="C9799" s="24">
        <v>-4.4000000000000002E-4</v>
      </c>
      <c r="D9799" s="24">
        <v>-67.999830000000003</v>
      </c>
      <c r="E9799" s="24">
        <v>399</v>
      </c>
      <c r="F9799" s="27">
        <v>0.28000000000000003</v>
      </c>
      <c r="G9799" s="24" t="s">
        <v>237</v>
      </c>
      <c r="H9799" s="1"/>
      <c r="I9799" s="1"/>
      <c r="AA9799" s="7"/>
      <c r="AB9799" s="7"/>
      <c r="AD9799" s="1"/>
      <c r="AE9799" s="1"/>
      <c r="AG9799" s="7"/>
      <c r="AH9799" s="7"/>
      <c r="AI9799" s="7"/>
      <c r="IU9799" s="11"/>
      <c r="IV9799" s="11"/>
      <c r="IW9799" s="11"/>
      <c r="AMI9799" s="12"/>
      <c r="AMJ9799" s="12"/>
      <c r="AMK9799" s="12"/>
    </row>
    <row r="9800" spans="1:1025">
      <c r="A9800" s="23">
        <v>3</v>
      </c>
      <c r="B9800" s="23">
        <v>2008</v>
      </c>
      <c r="C9800" s="24">
        <v>-4.4000000000000002E-4</v>
      </c>
      <c r="D9800" s="24">
        <v>-67.999830000000003</v>
      </c>
      <c r="E9800" s="24">
        <v>298</v>
      </c>
      <c r="F9800" s="27">
        <v>0.22</v>
      </c>
      <c r="G9800" s="24" t="s">
        <v>237</v>
      </c>
      <c r="H9800" s="1"/>
      <c r="I9800" s="1"/>
      <c r="AA9800" s="7"/>
      <c r="AB9800" s="7"/>
      <c r="AD9800" s="1"/>
      <c r="AE9800" s="1"/>
      <c r="AG9800" s="7"/>
      <c r="AH9800" s="7"/>
      <c r="AI9800" s="7"/>
      <c r="IU9800" s="11"/>
      <c r="IV9800" s="11"/>
      <c r="IW9800" s="11"/>
      <c r="AMI9800" s="12"/>
      <c r="AMJ9800" s="12"/>
      <c r="AMK9800" s="12"/>
    </row>
    <row r="9801" spans="1:1025">
      <c r="A9801" s="23">
        <v>3</v>
      </c>
      <c r="B9801" s="23">
        <v>2008</v>
      </c>
      <c r="C9801" s="24">
        <v>-4.4000000000000002E-4</v>
      </c>
      <c r="D9801" s="24">
        <v>-67.999830000000003</v>
      </c>
      <c r="E9801" s="24">
        <v>250</v>
      </c>
      <c r="F9801" s="27">
        <v>0.21</v>
      </c>
      <c r="G9801" s="24" t="s">
        <v>237</v>
      </c>
      <c r="H9801" s="1"/>
      <c r="I9801" s="1"/>
      <c r="AA9801" s="7"/>
      <c r="AB9801" s="7"/>
      <c r="AD9801" s="1"/>
      <c r="AE9801" s="1"/>
      <c r="AG9801" s="7"/>
      <c r="AH9801" s="7"/>
      <c r="AI9801" s="7"/>
      <c r="IU9801" s="11"/>
      <c r="IV9801" s="11"/>
      <c r="IW9801" s="11"/>
      <c r="AMI9801" s="12"/>
      <c r="AMJ9801" s="12"/>
      <c r="AMK9801" s="12"/>
    </row>
    <row r="9802" spans="1:1025">
      <c r="A9802" s="23">
        <v>3</v>
      </c>
      <c r="B9802" s="23">
        <v>2008</v>
      </c>
      <c r="C9802" s="24">
        <v>-4.4000000000000002E-4</v>
      </c>
      <c r="D9802" s="24">
        <v>-67.999830000000003</v>
      </c>
      <c r="E9802" s="24">
        <v>199</v>
      </c>
      <c r="F9802" s="27">
        <v>0.22</v>
      </c>
      <c r="G9802" s="24" t="s">
        <v>237</v>
      </c>
      <c r="H9802" s="1"/>
      <c r="I9802" s="1"/>
      <c r="AA9802" s="7"/>
      <c r="AB9802" s="7"/>
      <c r="AD9802" s="1"/>
      <c r="AE9802" s="1"/>
      <c r="AG9802" s="7"/>
      <c r="AH9802" s="7"/>
      <c r="AI9802" s="7"/>
      <c r="IU9802" s="11"/>
      <c r="IV9802" s="11"/>
      <c r="IW9802" s="11"/>
      <c r="AMI9802" s="12"/>
      <c r="AMJ9802" s="12"/>
      <c r="AMK9802" s="12"/>
    </row>
    <row r="9803" spans="1:1025">
      <c r="A9803" s="23">
        <v>3</v>
      </c>
      <c r="B9803" s="23">
        <v>2008</v>
      </c>
      <c r="C9803" s="24">
        <v>-4.4000000000000002E-4</v>
      </c>
      <c r="D9803" s="24">
        <v>-67.999830000000003</v>
      </c>
      <c r="E9803" s="24">
        <v>145</v>
      </c>
      <c r="F9803" s="27">
        <v>0.23</v>
      </c>
      <c r="G9803" s="24" t="s">
        <v>237</v>
      </c>
      <c r="H9803" s="1"/>
      <c r="I9803" s="1"/>
      <c r="AA9803" s="7"/>
      <c r="AB9803" s="7"/>
      <c r="AD9803" s="1"/>
      <c r="AE9803" s="1"/>
      <c r="AG9803" s="7"/>
      <c r="AH9803" s="7"/>
      <c r="AI9803" s="7"/>
      <c r="IU9803" s="11"/>
      <c r="IV9803" s="11"/>
      <c r="IW9803" s="11"/>
      <c r="AMI9803" s="12"/>
      <c r="AMJ9803" s="12"/>
      <c r="AMK9803" s="12"/>
    </row>
    <row r="9804" spans="1:1025">
      <c r="A9804" s="23">
        <v>3</v>
      </c>
      <c r="B9804" s="23">
        <v>2008</v>
      </c>
      <c r="C9804" s="24">
        <v>-4.4000000000000002E-4</v>
      </c>
      <c r="D9804" s="24">
        <v>-67.999830000000003</v>
      </c>
      <c r="E9804" s="24">
        <v>100</v>
      </c>
      <c r="F9804" s="27">
        <v>0.11</v>
      </c>
      <c r="G9804" s="24" t="s">
        <v>237</v>
      </c>
      <c r="H9804" s="1"/>
      <c r="I9804" s="1"/>
      <c r="AA9804" s="7"/>
      <c r="AB9804" s="7"/>
      <c r="AD9804" s="1"/>
      <c r="AE9804" s="1"/>
      <c r="AG9804" s="7"/>
      <c r="AH9804" s="7"/>
      <c r="AI9804" s="7"/>
      <c r="IU9804" s="11"/>
      <c r="IV9804" s="11"/>
      <c r="IW9804" s="11"/>
      <c r="AMI9804" s="12"/>
      <c r="AMJ9804" s="12"/>
      <c r="AMK9804" s="12"/>
    </row>
    <row r="9805" spans="1:1025">
      <c r="A9805" s="23">
        <v>3</v>
      </c>
      <c r="B9805" s="23">
        <v>2008</v>
      </c>
      <c r="C9805" s="24">
        <v>-4.4000000000000002E-4</v>
      </c>
      <c r="D9805" s="24">
        <v>-67.999830000000003</v>
      </c>
      <c r="E9805" s="24">
        <v>74</v>
      </c>
      <c r="F9805" s="27">
        <v>0.15</v>
      </c>
      <c r="G9805" s="24" t="s">
        <v>237</v>
      </c>
      <c r="H9805" s="1"/>
      <c r="I9805" s="1"/>
      <c r="AA9805" s="7"/>
      <c r="AB9805" s="7"/>
      <c r="AD9805" s="1"/>
      <c r="AE9805" s="1"/>
      <c r="AG9805" s="7"/>
      <c r="AH9805" s="7"/>
      <c r="AI9805" s="7"/>
      <c r="IU9805" s="11"/>
      <c r="IV9805" s="11"/>
      <c r="IW9805" s="11"/>
      <c r="AMI9805" s="12"/>
      <c r="AMJ9805" s="12"/>
      <c r="AMK9805" s="12"/>
    </row>
    <row r="9806" spans="1:1025">
      <c r="A9806" s="23">
        <v>3</v>
      </c>
      <c r="B9806" s="23">
        <v>2008</v>
      </c>
      <c r="C9806" s="24">
        <v>-4.4000000000000002E-4</v>
      </c>
      <c r="D9806" s="24">
        <v>-67.999830000000003</v>
      </c>
      <c r="E9806" s="24">
        <v>50</v>
      </c>
      <c r="F9806" s="27">
        <v>0.12</v>
      </c>
      <c r="G9806" s="24" t="s">
        <v>237</v>
      </c>
      <c r="H9806" s="1"/>
      <c r="I9806" s="1"/>
      <c r="AA9806" s="7"/>
      <c r="AB9806" s="7"/>
      <c r="AD9806" s="1"/>
      <c r="AE9806" s="1"/>
      <c r="AG9806" s="7"/>
      <c r="AH9806" s="7"/>
      <c r="AI9806" s="7"/>
      <c r="IU9806" s="11"/>
      <c r="IV9806" s="11"/>
      <c r="IW9806" s="11"/>
      <c r="AMI9806" s="12"/>
      <c r="AMJ9806" s="12"/>
      <c r="AMK9806" s="12"/>
    </row>
    <row r="9807" spans="1:1025">
      <c r="A9807" s="23">
        <v>3</v>
      </c>
      <c r="B9807" s="23">
        <v>2008</v>
      </c>
      <c r="C9807" s="24">
        <v>-4.4000000000000002E-4</v>
      </c>
      <c r="D9807" s="24">
        <v>-67.999830000000003</v>
      </c>
      <c r="E9807" s="24">
        <v>38</v>
      </c>
      <c r="F9807" s="27">
        <v>0.14000000000000001</v>
      </c>
      <c r="G9807" s="24" t="s">
        <v>237</v>
      </c>
      <c r="H9807" s="1"/>
      <c r="I9807" s="1"/>
      <c r="AA9807" s="7"/>
      <c r="AB9807" s="7"/>
      <c r="AD9807" s="1"/>
      <c r="AE9807" s="1"/>
      <c r="AG9807" s="7"/>
      <c r="AH9807" s="7"/>
      <c r="AI9807" s="7"/>
      <c r="IU9807" s="11"/>
      <c r="IV9807" s="11"/>
      <c r="IW9807" s="11"/>
      <c r="AMI9807" s="12"/>
      <c r="AMJ9807" s="12"/>
      <c r="AMK9807" s="12"/>
    </row>
    <row r="9808" spans="1:1025">
      <c r="A9808" s="23">
        <v>3</v>
      </c>
      <c r="B9808" s="23">
        <v>2008</v>
      </c>
      <c r="C9808" s="24">
        <v>-4.4000000000000002E-4</v>
      </c>
      <c r="D9808" s="24">
        <v>-67.999830000000003</v>
      </c>
      <c r="E9808" s="24">
        <v>25</v>
      </c>
      <c r="F9808" s="27">
        <v>7.0000000000000007E-2</v>
      </c>
      <c r="G9808" s="24" t="s">
        <v>237</v>
      </c>
      <c r="H9808" s="1"/>
      <c r="I9808" s="1"/>
      <c r="AA9808" s="7"/>
      <c r="AB9808" s="7"/>
      <c r="AD9808" s="1"/>
      <c r="AE9808" s="1"/>
      <c r="AG9808" s="7"/>
      <c r="AH9808" s="7"/>
      <c r="AI9808" s="7"/>
      <c r="IU9808" s="11"/>
      <c r="IV9808" s="11"/>
      <c r="IW9808" s="11"/>
      <c r="AMI9808" s="12"/>
      <c r="AMJ9808" s="12"/>
      <c r="AMK9808" s="12"/>
    </row>
    <row r="9809" spans="1:1025">
      <c r="A9809" s="23">
        <v>3</v>
      </c>
      <c r="B9809" s="23">
        <v>2008</v>
      </c>
      <c r="C9809" s="24">
        <v>-4.4000000000000002E-4</v>
      </c>
      <c r="D9809" s="24">
        <v>-67.999830000000003</v>
      </c>
      <c r="E9809" s="24">
        <v>9</v>
      </c>
      <c r="F9809" s="27">
        <v>0.09</v>
      </c>
      <c r="G9809" s="24" t="s">
        <v>237</v>
      </c>
      <c r="H9809" s="1"/>
      <c r="I9809" s="1"/>
      <c r="AA9809" s="7"/>
      <c r="AB9809" s="7"/>
      <c r="AD9809" s="1"/>
      <c r="AE9809" s="1"/>
      <c r="AG9809" s="7"/>
      <c r="AH9809" s="7"/>
      <c r="AI9809" s="7"/>
      <c r="IU9809" s="11"/>
      <c r="IV9809" s="11"/>
      <c r="IW9809" s="11"/>
      <c r="AMI9809" s="12"/>
      <c r="AMJ9809" s="12"/>
      <c r="AMK9809" s="12"/>
    </row>
    <row r="9810" spans="1:1025">
      <c r="A9810" s="23">
        <v>3</v>
      </c>
      <c r="B9810" s="23">
        <v>2008</v>
      </c>
      <c r="C9810" s="24">
        <v>2.8300000000000001E-3</v>
      </c>
      <c r="D9810" s="24">
        <v>-68.99606</v>
      </c>
      <c r="E9810" s="24">
        <v>3301</v>
      </c>
      <c r="F9810" s="27">
        <v>0.45</v>
      </c>
      <c r="G9810" s="24" t="s">
        <v>237</v>
      </c>
      <c r="H9810" s="1"/>
      <c r="I9810" s="1"/>
      <c r="AA9810" s="7"/>
      <c r="AB9810" s="7"/>
      <c r="AD9810" s="1"/>
      <c r="AE9810" s="1"/>
      <c r="AG9810" s="7"/>
      <c r="AH9810" s="7"/>
      <c r="AI9810" s="7"/>
      <c r="IU9810" s="11"/>
      <c r="IV9810" s="11"/>
      <c r="IW9810" s="11"/>
      <c r="AMI9810" s="12"/>
      <c r="AMJ9810" s="12"/>
      <c r="AMK9810" s="12"/>
    </row>
    <row r="9811" spans="1:1025">
      <c r="A9811" s="23">
        <v>3</v>
      </c>
      <c r="B9811" s="23">
        <v>2008</v>
      </c>
      <c r="C9811" s="24">
        <v>2.8300000000000001E-3</v>
      </c>
      <c r="D9811" s="24">
        <v>-68.99606</v>
      </c>
      <c r="E9811" s="24">
        <v>3200</v>
      </c>
      <c r="F9811" s="27">
        <v>0.48</v>
      </c>
      <c r="G9811" s="24" t="s">
        <v>237</v>
      </c>
      <c r="H9811" s="1"/>
      <c r="I9811" s="1"/>
      <c r="AA9811" s="7"/>
      <c r="AB9811" s="7"/>
      <c r="AD9811" s="1"/>
      <c r="AE9811" s="1"/>
      <c r="AG9811" s="7"/>
      <c r="AH9811" s="7"/>
      <c r="AI9811" s="7"/>
      <c r="IU9811" s="11"/>
      <c r="IV9811" s="11"/>
      <c r="IW9811" s="11"/>
      <c r="AMI9811" s="12"/>
      <c r="AMJ9811" s="12"/>
      <c r="AMK9811" s="12"/>
    </row>
    <row r="9812" spans="1:1025">
      <c r="A9812" s="23">
        <v>3</v>
      </c>
      <c r="B9812" s="23">
        <v>2008</v>
      </c>
      <c r="C9812" s="24">
        <v>2.8300000000000001E-3</v>
      </c>
      <c r="D9812" s="24">
        <v>-68.99606</v>
      </c>
      <c r="E9812" s="24">
        <v>2996</v>
      </c>
      <c r="F9812" s="27">
        <v>0.45</v>
      </c>
      <c r="G9812" s="24" t="s">
        <v>237</v>
      </c>
      <c r="H9812" s="1"/>
      <c r="I9812" s="1"/>
      <c r="AA9812" s="7"/>
      <c r="AB9812" s="7"/>
      <c r="AD9812" s="1"/>
      <c r="AE9812" s="1"/>
      <c r="AG9812" s="7"/>
      <c r="AH9812" s="7"/>
      <c r="AI9812" s="7"/>
      <c r="IU9812" s="11"/>
      <c r="IV9812" s="11"/>
      <c r="IW9812" s="11"/>
      <c r="AMI9812" s="12"/>
      <c r="AMJ9812" s="12"/>
      <c r="AMK9812" s="12"/>
    </row>
    <row r="9813" spans="1:1025">
      <c r="A9813" s="23">
        <v>3</v>
      </c>
      <c r="B9813" s="23">
        <v>2008</v>
      </c>
      <c r="C9813" s="24">
        <v>2.8300000000000001E-3</v>
      </c>
      <c r="D9813" s="24">
        <v>-68.99606</v>
      </c>
      <c r="E9813" s="24">
        <v>2752</v>
      </c>
      <c r="F9813" s="27">
        <v>0.41</v>
      </c>
      <c r="G9813" s="24" t="s">
        <v>237</v>
      </c>
      <c r="H9813" s="1"/>
      <c r="I9813" s="1"/>
      <c r="AA9813" s="7"/>
      <c r="AB9813" s="7"/>
      <c r="AD9813" s="1"/>
      <c r="AE9813" s="1"/>
      <c r="AG9813" s="7"/>
      <c r="AH9813" s="7"/>
      <c r="AI9813" s="7"/>
      <c r="IU9813" s="11"/>
      <c r="IV9813" s="11"/>
      <c r="IW9813" s="11"/>
      <c r="AMI9813" s="12"/>
      <c r="AMJ9813" s="12"/>
      <c r="AMK9813" s="12"/>
    </row>
    <row r="9814" spans="1:1025">
      <c r="A9814" s="23">
        <v>3</v>
      </c>
      <c r="B9814" s="23">
        <v>2008</v>
      </c>
      <c r="C9814" s="24">
        <v>2.8300000000000001E-3</v>
      </c>
      <c r="D9814" s="24">
        <v>-68.99606</v>
      </c>
      <c r="E9814" s="24">
        <v>2500</v>
      </c>
      <c r="F9814" s="27">
        <v>0.46</v>
      </c>
      <c r="G9814" s="24" t="s">
        <v>237</v>
      </c>
      <c r="H9814" s="1"/>
      <c r="I9814" s="1"/>
      <c r="AA9814" s="7"/>
      <c r="AB9814" s="7"/>
      <c r="AD9814" s="1"/>
      <c r="AE9814" s="1"/>
      <c r="AG9814" s="7"/>
      <c r="AH9814" s="7"/>
      <c r="AI9814" s="7"/>
      <c r="IU9814" s="11"/>
      <c r="IV9814" s="11"/>
      <c r="IW9814" s="11"/>
      <c r="AMI9814" s="12"/>
      <c r="AMJ9814" s="12"/>
      <c r="AMK9814" s="12"/>
    </row>
    <row r="9815" spans="1:1025">
      <c r="A9815" s="23">
        <v>3</v>
      </c>
      <c r="B9815" s="23">
        <v>2008</v>
      </c>
      <c r="C9815" s="24">
        <v>2.8300000000000001E-3</v>
      </c>
      <c r="D9815" s="24">
        <v>-68.99606</v>
      </c>
      <c r="E9815" s="24">
        <v>2251</v>
      </c>
      <c r="F9815" s="27">
        <v>0.44</v>
      </c>
      <c r="G9815" s="24" t="s">
        <v>237</v>
      </c>
      <c r="H9815" s="1"/>
      <c r="I9815" s="1"/>
      <c r="AA9815" s="7"/>
      <c r="AB9815" s="7"/>
      <c r="AD9815" s="1"/>
      <c r="AE9815" s="1"/>
      <c r="AG9815" s="7"/>
      <c r="AH9815" s="7"/>
      <c r="AI9815" s="7"/>
      <c r="IU9815" s="11"/>
      <c r="IV9815" s="11"/>
      <c r="IW9815" s="11"/>
      <c r="AMI9815" s="12"/>
      <c r="AMJ9815" s="12"/>
      <c r="AMK9815" s="12"/>
    </row>
    <row r="9816" spans="1:1025">
      <c r="A9816" s="23">
        <v>3</v>
      </c>
      <c r="B9816" s="23">
        <v>2008</v>
      </c>
      <c r="C9816" s="24">
        <v>2.8300000000000001E-3</v>
      </c>
      <c r="D9816" s="24">
        <v>-68.99606</v>
      </c>
      <c r="E9816" s="24">
        <v>2000</v>
      </c>
      <c r="F9816" s="27">
        <v>0.41</v>
      </c>
      <c r="G9816" s="24" t="s">
        <v>237</v>
      </c>
      <c r="H9816" s="1"/>
      <c r="I9816" s="1"/>
      <c r="AA9816" s="7"/>
      <c r="AB9816" s="7"/>
      <c r="AD9816" s="1"/>
      <c r="AE9816" s="1"/>
      <c r="AG9816" s="7"/>
      <c r="AH9816" s="7"/>
      <c r="AI9816" s="7"/>
      <c r="IU9816" s="11"/>
      <c r="IV9816" s="11"/>
      <c r="IW9816" s="11"/>
      <c r="AMI9816" s="12"/>
      <c r="AMJ9816" s="12"/>
      <c r="AMK9816" s="12"/>
    </row>
    <row r="9817" spans="1:1025">
      <c r="A9817" s="23">
        <v>3</v>
      </c>
      <c r="B9817" s="23">
        <v>2008</v>
      </c>
      <c r="C9817" s="24">
        <v>2.8300000000000001E-3</v>
      </c>
      <c r="D9817" s="24">
        <v>-68.99606</v>
      </c>
      <c r="E9817" s="24">
        <v>1749</v>
      </c>
      <c r="F9817" s="27">
        <v>0.45</v>
      </c>
      <c r="G9817" s="24" t="s">
        <v>237</v>
      </c>
      <c r="H9817" s="1"/>
      <c r="I9817" s="1"/>
      <c r="AA9817" s="7"/>
      <c r="AB9817" s="7"/>
      <c r="AD9817" s="1"/>
      <c r="AE9817" s="1"/>
      <c r="AG9817" s="7"/>
      <c r="AH9817" s="7"/>
      <c r="AI9817" s="7"/>
      <c r="IU9817" s="11"/>
      <c r="IV9817" s="11"/>
      <c r="IW9817" s="11"/>
      <c r="AMI9817" s="12"/>
      <c r="AMJ9817" s="12"/>
      <c r="AMK9817" s="12"/>
    </row>
    <row r="9818" spans="1:1025">
      <c r="A9818" s="23">
        <v>3</v>
      </c>
      <c r="B9818" s="23">
        <v>2008</v>
      </c>
      <c r="C9818" s="24">
        <v>2.8300000000000001E-3</v>
      </c>
      <c r="D9818" s="24">
        <v>-68.99606</v>
      </c>
      <c r="E9818" s="24">
        <v>1500</v>
      </c>
      <c r="F9818" s="27">
        <v>0.4</v>
      </c>
      <c r="G9818" s="24" t="s">
        <v>237</v>
      </c>
      <c r="H9818" s="1"/>
      <c r="I9818" s="1"/>
      <c r="AA9818" s="7"/>
      <c r="AB9818" s="7"/>
      <c r="AD9818" s="1"/>
      <c r="AE9818" s="1"/>
      <c r="AG9818" s="7"/>
      <c r="AH9818" s="7"/>
      <c r="AI9818" s="7"/>
      <c r="IU9818" s="11"/>
      <c r="IV9818" s="11"/>
      <c r="IW9818" s="11"/>
      <c r="AMI9818" s="12"/>
      <c r="AMJ9818" s="12"/>
      <c r="AMK9818" s="12"/>
    </row>
    <row r="9819" spans="1:1025">
      <c r="A9819" s="23">
        <v>3</v>
      </c>
      <c r="B9819" s="23">
        <v>2008</v>
      </c>
      <c r="C9819" s="24">
        <v>2.8300000000000001E-3</v>
      </c>
      <c r="D9819" s="24">
        <v>-68.99606</v>
      </c>
      <c r="E9819" s="24">
        <v>1251</v>
      </c>
      <c r="F9819" s="27">
        <v>0.51</v>
      </c>
      <c r="G9819" s="24" t="s">
        <v>237</v>
      </c>
      <c r="H9819" s="1"/>
      <c r="I9819" s="1"/>
      <c r="AA9819" s="7"/>
      <c r="AB9819" s="7"/>
      <c r="AD9819" s="1"/>
      <c r="AE9819" s="1"/>
      <c r="AG9819" s="7"/>
      <c r="AH9819" s="7"/>
      <c r="AI9819" s="7"/>
      <c r="IU9819" s="11"/>
      <c r="IV9819" s="11"/>
      <c r="IW9819" s="11"/>
      <c r="AMI9819" s="12"/>
      <c r="AMJ9819" s="12"/>
      <c r="AMK9819" s="12"/>
    </row>
    <row r="9820" spans="1:1025">
      <c r="A9820" s="23">
        <v>3</v>
      </c>
      <c r="B9820" s="23">
        <v>2008</v>
      </c>
      <c r="C9820" s="24">
        <v>2.8300000000000001E-3</v>
      </c>
      <c r="D9820" s="24">
        <v>-68.99606</v>
      </c>
      <c r="E9820" s="24">
        <v>1000</v>
      </c>
      <c r="F9820" s="27">
        <v>0.43</v>
      </c>
      <c r="G9820" s="24" t="s">
        <v>237</v>
      </c>
      <c r="H9820" s="1"/>
      <c r="I9820" s="1"/>
      <c r="AA9820" s="7"/>
      <c r="AB9820" s="7"/>
      <c r="AD9820" s="1"/>
      <c r="AE9820" s="1"/>
      <c r="AG9820" s="7"/>
      <c r="AH9820" s="7"/>
      <c r="AI9820" s="7"/>
      <c r="IU9820" s="11"/>
      <c r="IV9820" s="11"/>
      <c r="IW9820" s="11"/>
      <c r="AMI9820" s="12"/>
      <c r="AMJ9820" s="12"/>
      <c r="AMK9820" s="12"/>
    </row>
    <row r="9821" spans="1:1025">
      <c r="A9821" s="23">
        <v>3</v>
      </c>
      <c r="B9821" s="23">
        <v>2008</v>
      </c>
      <c r="C9821" s="24">
        <v>2.8300000000000001E-3</v>
      </c>
      <c r="D9821" s="24">
        <v>-68.99606</v>
      </c>
      <c r="E9821" s="24">
        <v>750</v>
      </c>
      <c r="F9821" s="27">
        <v>0.36</v>
      </c>
      <c r="G9821" s="24" t="s">
        <v>237</v>
      </c>
      <c r="H9821" s="1"/>
      <c r="I9821" s="1"/>
      <c r="AA9821" s="7"/>
      <c r="AB9821" s="7"/>
      <c r="AD9821" s="1"/>
      <c r="AE9821" s="1"/>
      <c r="AG9821" s="7"/>
      <c r="AH9821" s="7"/>
      <c r="AI9821" s="7"/>
      <c r="IU9821" s="11"/>
      <c r="IV9821" s="11"/>
      <c r="IW9821" s="11"/>
      <c r="AMI9821" s="12"/>
      <c r="AMJ9821" s="12"/>
      <c r="AMK9821" s="12"/>
    </row>
    <row r="9822" spans="1:1025">
      <c r="A9822" s="23">
        <v>3</v>
      </c>
      <c r="B9822" s="23">
        <v>2008</v>
      </c>
      <c r="C9822" s="24">
        <v>2.8300000000000001E-3</v>
      </c>
      <c r="D9822" s="24">
        <v>-68.99606</v>
      </c>
      <c r="E9822" s="24">
        <v>499</v>
      </c>
      <c r="F9822" s="27">
        <v>0.33</v>
      </c>
      <c r="G9822" s="24" t="s">
        <v>237</v>
      </c>
      <c r="H9822" s="1"/>
      <c r="I9822" s="1"/>
      <c r="AA9822" s="7"/>
      <c r="AB9822" s="7"/>
      <c r="AD9822" s="1"/>
      <c r="AE9822" s="1"/>
      <c r="AG9822" s="7"/>
      <c r="AH9822" s="7"/>
      <c r="AI9822" s="7"/>
      <c r="IU9822" s="11"/>
      <c r="IV9822" s="11"/>
      <c r="IW9822" s="11"/>
      <c r="AMI9822" s="12"/>
      <c r="AMJ9822" s="12"/>
      <c r="AMK9822" s="12"/>
    </row>
    <row r="9823" spans="1:1025">
      <c r="A9823" s="23">
        <v>3</v>
      </c>
      <c r="B9823" s="23">
        <v>2008</v>
      </c>
      <c r="C9823" s="24">
        <v>2.8300000000000001E-3</v>
      </c>
      <c r="D9823" s="24">
        <v>-68.99606</v>
      </c>
      <c r="E9823" s="24">
        <v>400</v>
      </c>
      <c r="F9823" s="27">
        <v>0.31</v>
      </c>
      <c r="G9823" s="24" t="s">
        <v>237</v>
      </c>
      <c r="H9823" s="1"/>
      <c r="I9823" s="1"/>
      <c r="AA9823" s="7"/>
      <c r="AB9823" s="7"/>
      <c r="AD9823" s="1"/>
      <c r="AE9823" s="1"/>
      <c r="AG9823" s="7"/>
      <c r="AH9823" s="7"/>
      <c r="AI9823" s="7"/>
      <c r="IU9823" s="11"/>
      <c r="IV9823" s="11"/>
      <c r="IW9823" s="11"/>
      <c r="AMI9823" s="12"/>
      <c r="AMJ9823" s="12"/>
      <c r="AMK9823" s="12"/>
    </row>
    <row r="9824" spans="1:1025">
      <c r="A9824" s="23">
        <v>3</v>
      </c>
      <c r="B9824" s="23">
        <v>2008</v>
      </c>
      <c r="C9824" s="24">
        <v>2.8300000000000001E-3</v>
      </c>
      <c r="D9824" s="24">
        <v>-68.99606</v>
      </c>
      <c r="E9824" s="24">
        <v>300</v>
      </c>
      <c r="F9824" s="27">
        <v>0.33</v>
      </c>
      <c r="G9824" s="24" t="s">
        <v>237</v>
      </c>
      <c r="H9824" s="1"/>
      <c r="I9824" s="1"/>
      <c r="AA9824" s="7"/>
      <c r="AB9824" s="7"/>
      <c r="AD9824" s="1"/>
      <c r="AE9824" s="1"/>
      <c r="AG9824" s="7"/>
      <c r="AH9824" s="7"/>
      <c r="AI9824" s="7"/>
      <c r="IU9824" s="11"/>
      <c r="IV9824" s="11"/>
      <c r="IW9824" s="11"/>
      <c r="AMI9824" s="12"/>
      <c r="AMJ9824" s="12"/>
      <c r="AMK9824" s="12"/>
    </row>
    <row r="9825" spans="1:1025">
      <c r="A9825" s="23">
        <v>3</v>
      </c>
      <c r="B9825" s="23">
        <v>2008</v>
      </c>
      <c r="C9825" s="24">
        <v>2.8300000000000001E-3</v>
      </c>
      <c r="D9825" s="24">
        <v>-68.99606</v>
      </c>
      <c r="E9825" s="24">
        <v>250</v>
      </c>
      <c r="F9825" s="27">
        <v>0.27</v>
      </c>
      <c r="G9825" s="24" t="s">
        <v>237</v>
      </c>
      <c r="H9825" s="1"/>
      <c r="I9825" s="1"/>
      <c r="AA9825" s="7"/>
      <c r="AB9825" s="7"/>
      <c r="AD9825" s="1"/>
      <c r="AE9825" s="1"/>
      <c r="AG9825" s="7"/>
      <c r="AH9825" s="7"/>
      <c r="AI9825" s="7"/>
      <c r="IU9825" s="11"/>
      <c r="IV9825" s="11"/>
      <c r="IW9825" s="11"/>
      <c r="AMI9825" s="12"/>
      <c r="AMJ9825" s="12"/>
      <c r="AMK9825" s="12"/>
    </row>
    <row r="9826" spans="1:1025">
      <c r="A9826" s="23">
        <v>3</v>
      </c>
      <c r="B9826" s="23">
        <v>2008</v>
      </c>
      <c r="C9826" s="24">
        <v>2.8300000000000001E-3</v>
      </c>
      <c r="D9826" s="24">
        <v>-68.99606</v>
      </c>
      <c r="E9826" s="24">
        <v>199</v>
      </c>
      <c r="F9826" s="27">
        <v>0.26</v>
      </c>
      <c r="G9826" s="24" t="s">
        <v>237</v>
      </c>
      <c r="H9826" s="1"/>
      <c r="I9826" s="1"/>
      <c r="AA9826" s="7"/>
      <c r="AB9826" s="7"/>
      <c r="AD9826" s="1"/>
      <c r="AE9826" s="1"/>
      <c r="AG9826" s="7"/>
      <c r="AH9826" s="7"/>
      <c r="AI9826" s="7"/>
      <c r="IU9826" s="11"/>
      <c r="IV9826" s="11"/>
      <c r="IW9826" s="11"/>
      <c r="AMI9826" s="12"/>
      <c r="AMJ9826" s="12"/>
      <c r="AMK9826" s="12"/>
    </row>
    <row r="9827" spans="1:1025">
      <c r="A9827" s="23">
        <v>3</v>
      </c>
      <c r="B9827" s="23">
        <v>2008</v>
      </c>
      <c r="C9827" s="24">
        <v>2.8300000000000001E-3</v>
      </c>
      <c r="D9827" s="24">
        <v>-68.99606</v>
      </c>
      <c r="E9827" s="24">
        <v>149</v>
      </c>
      <c r="F9827" s="27">
        <v>0.22</v>
      </c>
      <c r="G9827" s="24" t="s">
        <v>237</v>
      </c>
      <c r="H9827" s="1"/>
      <c r="I9827" s="1"/>
      <c r="AA9827" s="7"/>
      <c r="AB9827" s="7"/>
      <c r="AD9827" s="1"/>
      <c r="AE9827" s="1"/>
      <c r="AG9827" s="7"/>
      <c r="AH9827" s="7"/>
      <c r="AI9827" s="7"/>
      <c r="IU9827" s="11"/>
      <c r="IV9827" s="11"/>
      <c r="IW9827" s="11"/>
      <c r="AMI9827" s="12"/>
      <c r="AMJ9827" s="12"/>
      <c r="AMK9827" s="12"/>
    </row>
    <row r="9828" spans="1:1025">
      <c r="A9828" s="23">
        <v>3</v>
      </c>
      <c r="B9828" s="23">
        <v>2008</v>
      </c>
      <c r="C9828" s="24">
        <v>2.8300000000000001E-3</v>
      </c>
      <c r="D9828" s="24">
        <v>-68.99606</v>
      </c>
      <c r="E9828" s="24">
        <v>100</v>
      </c>
      <c r="F9828" s="27">
        <v>0.17</v>
      </c>
      <c r="G9828" s="24" t="s">
        <v>237</v>
      </c>
      <c r="H9828" s="1"/>
      <c r="I9828" s="1"/>
      <c r="AA9828" s="7"/>
      <c r="AB9828" s="7"/>
      <c r="AD9828" s="1"/>
      <c r="AE9828" s="1"/>
      <c r="AG9828" s="7"/>
      <c r="AH9828" s="7"/>
      <c r="AI9828" s="7"/>
      <c r="IU9828" s="11"/>
      <c r="IV9828" s="11"/>
      <c r="IW9828" s="11"/>
      <c r="AMI9828" s="12"/>
      <c r="AMJ9828" s="12"/>
      <c r="AMK9828" s="12"/>
    </row>
    <row r="9829" spans="1:1025">
      <c r="A9829" s="23">
        <v>3</v>
      </c>
      <c r="B9829" s="23">
        <v>2008</v>
      </c>
      <c r="C9829" s="24">
        <v>2.8300000000000001E-3</v>
      </c>
      <c r="D9829" s="24">
        <v>-68.99606</v>
      </c>
      <c r="E9829" s="24">
        <v>75</v>
      </c>
      <c r="F9829" s="27">
        <v>0.05</v>
      </c>
      <c r="G9829" s="24" t="s">
        <v>237</v>
      </c>
      <c r="H9829" s="1"/>
      <c r="I9829" s="1"/>
      <c r="AA9829" s="7"/>
      <c r="AB9829" s="7"/>
      <c r="AD9829" s="1"/>
      <c r="AE9829" s="1"/>
      <c r="AG9829" s="7"/>
      <c r="AH9829" s="7"/>
      <c r="AI9829" s="7"/>
      <c r="IU9829" s="11"/>
      <c r="IV9829" s="11"/>
      <c r="IW9829" s="11"/>
      <c r="AMI9829" s="12"/>
      <c r="AMJ9829" s="12"/>
      <c r="AMK9829" s="12"/>
    </row>
    <row r="9830" spans="1:1025">
      <c r="A9830" s="23">
        <v>3</v>
      </c>
      <c r="B9830" s="23">
        <v>2008</v>
      </c>
      <c r="C9830" s="24">
        <v>2.8300000000000001E-3</v>
      </c>
      <c r="D9830" s="24">
        <v>-68.99606</v>
      </c>
      <c r="E9830" s="24">
        <v>50</v>
      </c>
      <c r="F9830" s="27">
        <v>0.13</v>
      </c>
      <c r="G9830" s="24" t="s">
        <v>237</v>
      </c>
      <c r="H9830" s="1"/>
      <c r="I9830" s="1"/>
      <c r="AA9830" s="7"/>
      <c r="AB9830" s="7"/>
      <c r="AD9830" s="1"/>
      <c r="AE9830" s="1"/>
      <c r="AG9830" s="7"/>
      <c r="AH9830" s="7"/>
      <c r="AI9830" s="7"/>
      <c r="IU9830" s="11"/>
      <c r="IV9830" s="11"/>
      <c r="IW9830" s="11"/>
      <c r="AMI9830" s="12"/>
      <c r="AMJ9830" s="12"/>
      <c r="AMK9830" s="12"/>
    </row>
    <row r="9831" spans="1:1025">
      <c r="A9831" s="23">
        <v>3</v>
      </c>
      <c r="B9831" s="23">
        <v>2008</v>
      </c>
      <c r="C9831" s="24">
        <v>2.8300000000000001E-3</v>
      </c>
      <c r="D9831" s="24">
        <v>-68.99606</v>
      </c>
      <c r="E9831" s="24">
        <v>25</v>
      </c>
      <c r="F9831" s="27">
        <v>0.14000000000000001</v>
      </c>
      <c r="G9831" s="24" t="s">
        <v>237</v>
      </c>
      <c r="H9831" s="1"/>
      <c r="I9831" s="1"/>
      <c r="AA9831" s="7"/>
      <c r="AB9831" s="7"/>
      <c r="AD9831" s="1"/>
      <c r="AE9831" s="1"/>
      <c r="AG9831" s="7"/>
      <c r="AH9831" s="7"/>
      <c r="AI9831" s="7"/>
      <c r="IU9831" s="11"/>
      <c r="IV9831" s="11"/>
      <c r="IW9831" s="11"/>
      <c r="AMI9831" s="12"/>
      <c r="AMJ9831" s="12"/>
      <c r="AMK9831" s="12"/>
    </row>
    <row r="9832" spans="1:1025">
      <c r="A9832" s="23">
        <v>3</v>
      </c>
      <c r="B9832" s="23">
        <v>2008</v>
      </c>
      <c r="C9832" s="24">
        <v>2.8300000000000001E-3</v>
      </c>
      <c r="D9832" s="24">
        <v>-68.99606</v>
      </c>
      <c r="E9832" s="24">
        <v>25</v>
      </c>
      <c r="F9832" s="27">
        <v>0.14000000000000001</v>
      </c>
      <c r="G9832" s="24" t="s">
        <v>237</v>
      </c>
      <c r="H9832" s="1"/>
      <c r="I9832" s="1"/>
      <c r="AA9832" s="7"/>
      <c r="AB9832" s="7"/>
      <c r="AD9832" s="1"/>
      <c r="AE9832" s="1"/>
      <c r="AG9832" s="7"/>
      <c r="AH9832" s="7"/>
      <c r="AI9832" s="7"/>
      <c r="IU9832" s="11"/>
      <c r="IV9832" s="11"/>
      <c r="IW9832" s="11"/>
      <c r="AMI9832" s="12"/>
      <c r="AMJ9832" s="12"/>
      <c r="AMK9832" s="12"/>
    </row>
    <row r="9833" spans="1:1025">
      <c r="A9833" s="23">
        <v>3</v>
      </c>
      <c r="B9833" s="23">
        <v>2008</v>
      </c>
      <c r="C9833" s="24">
        <v>2.8300000000000001E-3</v>
      </c>
      <c r="D9833" s="24">
        <v>-68.99606</v>
      </c>
      <c r="E9833" s="24">
        <v>6</v>
      </c>
      <c r="F9833" s="27">
        <v>0.13</v>
      </c>
      <c r="G9833" s="24" t="s">
        <v>237</v>
      </c>
      <c r="H9833" s="1"/>
      <c r="I9833" s="1"/>
      <c r="AA9833" s="7"/>
      <c r="AB9833" s="7"/>
      <c r="AD9833" s="1"/>
      <c r="AE9833" s="1"/>
      <c r="AG9833" s="7"/>
      <c r="AH9833" s="7"/>
      <c r="AI9833" s="7"/>
      <c r="IU9833" s="11"/>
      <c r="IV9833" s="11"/>
      <c r="IW9833" s="11"/>
      <c r="AMI9833" s="12"/>
      <c r="AMJ9833" s="12"/>
      <c r="AMK9833" s="12"/>
    </row>
    <row r="9834" spans="1:1025">
      <c r="A9834" s="23">
        <v>3</v>
      </c>
      <c r="B9834" s="23">
        <v>2008</v>
      </c>
      <c r="C9834" s="24">
        <v>-4.1700000000000001E-3</v>
      </c>
      <c r="D9834" s="24">
        <v>-69.400109999999998</v>
      </c>
      <c r="E9834" s="24">
        <v>1910</v>
      </c>
      <c r="F9834" s="27">
        <v>0.49</v>
      </c>
      <c r="G9834" s="24" t="s">
        <v>237</v>
      </c>
      <c r="H9834" s="1"/>
      <c r="I9834" s="1"/>
      <c r="AA9834" s="7"/>
      <c r="AB9834" s="7"/>
      <c r="AD9834" s="1"/>
      <c r="AE9834" s="1"/>
      <c r="AG9834" s="7"/>
      <c r="AH9834" s="7"/>
      <c r="AI9834" s="7"/>
      <c r="IU9834" s="11"/>
      <c r="IV9834" s="11"/>
      <c r="IW9834" s="11"/>
      <c r="AMI9834" s="12"/>
      <c r="AMJ9834" s="12"/>
      <c r="AMK9834" s="12"/>
    </row>
    <row r="9835" spans="1:1025">
      <c r="A9835" s="23">
        <v>3</v>
      </c>
      <c r="B9835" s="23">
        <v>2008</v>
      </c>
      <c r="C9835" s="24">
        <v>-4.1700000000000001E-3</v>
      </c>
      <c r="D9835" s="24">
        <v>-69.400109999999998</v>
      </c>
      <c r="E9835" s="24">
        <v>1850</v>
      </c>
      <c r="F9835" s="27">
        <v>0.43</v>
      </c>
      <c r="G9835" s="24" t="s">
        <v>237</v>
      </c>
      <c r="H9835" s="1"/>
      <c r="I9835" s="1"/>
      <c r="AA9835" s="7"/>
      <c r="AB9835" s="7"/>
      <c r="AD9835" s="1"/>
      <c r="AE9835" s="1"/>
      <c r="AG9835" s="7"/>
      <c r="AH9835" s="7"/>
      <c r="AI9835" s="7"/>
      <c r="IU9835" s="11"/>
      <c r="IV9835" s="11"/>
      <c r="IW9835" s="11"/>
      <c r="AMI9835" s="12"/>
      <c r="AMJ9835" s="12"/>
      <c r="AMK9835" s="12"/>
    </row>
    <row r="9836" spans="1:1025">
      <c r="A9836" s="23">
        <v>3</v>
      </c>
      <c r="B9836" s="23">
        <v>2008</v>
      </c>
      <c r="C9836" s="24">
        <v>-4.1700000000000001E-3</v>
      </c>
      <c r="D9836" s="24">
        <v>-69.400109999999998</v>
      </c>
      <c r="E9836" s="24">
        <v>1800</v>
      </c>
      <c r="F9836" s="27">
        <v>0.48</v>
      </c>
      <c r="G9836" s="24" t="s">
        <v>237</v>
      </c>
      <c r="H9836" s="1"/>
      <c r="I9836" s="1"/>
      <c r="AA9836" s="7"/>
      <c r="AB9836" s="7"/>
      <c r="AD9836" s="1"/>
      <c r="AE9836" s="1"/>
      <c r="AG9836" s="7"/>
      <c r="AH9836" s="7"/>
      <c r="AI9836" s="7"/>
      <c r="IU9836" s="11"/>
      <c r="IV9836" s="11"/>
      <c r="IW9836" s="11"/>
      <c r="AMI9836" s="12"/>
      <c r="AMJ9836" s="12"/>
      <c r="AMK9836" s="12"/>
    </row>
    <row r="9837" spans="1:1025">
      <c r="A9837" s="23">
        <v>3</v>
      </c>
      <c r="B9837" s="23">
        <v>2008</v>
      </c>
      <c r="C9837" s="24">
        <v>-4.1700000000000001E-3</v>
      </c>
      <c r="D9837" s="24">
        <v>-69.400109999999998</v>
      </c>
      <c r="E9837" s="24">
        <v>1749</v>
      </c>
      <c r="F9837" s="27">
        <v>0.44</v>
      </c>
      <c r="G9837" s="24" t="s">
        <v>237</v>
      </c>
      <c r="H9837" s="1"/>
      <c r="I9837" s="1"/>
      <c r="AA9837" s="7"/>
      <c r="AB9837" s="7"/>
      <c r="AD9837" s="1"/>
      <c r="AE9837" s="1"/>
      <c r="AG9837" s="7"/>
      <c r="AH9837" s="7"/>
      <c r="AI9837" s="7"/>
      <c r="IU9837" s="11"/>
      <c r="IV9837" s="11"/>
      <c r="IW9837" s="11"/>
      <c r="AMI9837" s="12"/>
      <c r="AMJ9837" s="12"/>
      <c r="AMK9837" s="12"/>
    </row>
    <row r="9838" spans="1:1025">
      <c r="A9838" s="23">
        <v>3</v>
      </c>
      <c r="B9838" s="23">
        <v>2008</v>
      </c>
      <c r="C9838" s="24">
        <v>-4.1700000000000001E-3</v>
      </c>
      <c r="D9838" s="24">
        <v>-69.400109999999998</v>
      </c>
      <c r="E9838" s="24">
        <v>1699</v>
      </c>
      <c r="F9838" s="27">
        <v>0.48</v>
      </c>
      <c r="G9838" s="24" t="s">
        <v>237</v>
      </c>
      <c r="H9838" s="1"/>
      <c r="I9838" s="1"/>
      <c r="AA9838" s="7"/>
      <c r="AB9838" s="7"/>
      <c r="AD9838" s="1"/>
      <c r="AE9838" s="1"/>
      <c r="AG9838" s="7"/>
      <c r="AH9838" s="7"/>
      <c r="AI9838" s="7"/>
      <c r="IU9838" s="11"/>
      <c r="IV9838" s="11"/>
      <c r="IW9838" s="11"/>
      <c r="AMI9838" s="12"/>
      <c r="AMJ9838" s="12"/>
      <c r="AMK9838" s="12"/>
    </row>
    <row r="9839" spans="1:1025">
      <c r="A9839" s="23">
        <v>3</v>
      </c>
      <c r="B9839" s="23">
        <v>2008</v>
      </c>
      <c r="C9839" s="24">
        <v>-4.1700000000000001E-3</v>
      </c>
      <c r="D9839" s="24">
        <v>-69.400109999999998</v>
      </c>
      <c r="E9839" s="24">
        <v>1601</v>
      </c>
      <c r="F9839" s="27">
        <v>0.53</v>
      </c>
      <c r="G9839" s="24" t="s">
        <v>237</v>
      </c>
      <c r="H9839" s="1"/>
      <c r="I9839" s="1"/>
      <c r="AA9839" s="7"/>
      <c r="AB9839" s="7"/>
      <c r="AD9839" s="1"/>
      <c r="AE9839" s="1"/>
      <c r="AG9839" s="7"/>
      <c r="AH9839" s="7"/>
      <c r="AI9839" s="7"/>
      <c r="IU9839" s="11"/>
      <c r="IV9839" s="11"/>
      <c r="IW9839" s="11"/>
      <c r="AMI9839" s="12"/>
      <c r="AMJ9839" s="12"/>
      <c r="AMK9839" s="12"/>
    </row>
    <row r="9840" spans="1:1025">
      <c r="A9840" s="23">
        <v>3</v>
      </c>
      <c r="B9840" s="23">
        <v>2008</v>
      </c>
      <c r="C9840" s="24">
        <v>-4.1700000000000001E-3</v>
      </c>
      <c r="D9840" s="24">
        <v>-69.400109999999998</v>
      </c>
      <c r="E9840" s="24">
        <v>1500</v>
      </c>
      <c r="F9840" s="27">
        <v>0.51</v>
      </c>
      <c r="G9840" s="24" t="s">
        <v>237</v>
      </c>
      <c r="H9840" s="1"/>
      <c r="I9840" s="1"/>
      <c r="AA9840" s="7"/>
      <c r="AB9840" s="7"/>
      <c r="AD9840" s="1"/>
      <c r="AE9840" s="1"/>
      <c r="AG9840" s="7"/>
      <c r="AH9840" s="7"/>
      <c r="AI9840" s="7"/>
      <c r="IU9840" s="11"/>
      <c r="IV9840" s="11"/>
      <c r="IW9840" s="11"/>
      <c r="AMI9840" s="12"/>
      <c r="AMJ9840" s="12"/>
      <c r="AMK9840" s="12"/>
    </row>
    <row r="9841" spans="1:1025">
      <c r="A9841" s="23">
        <v>3</v>
      </c>
      <c r="B9841" s="23">
        <v>2008</v>
      </c>
      <c r="C9841" s="24">
        <v>-4.1700000000000001E-3</v>
      </c>
      <c r="D9841" s="24">
        <v>-69.400109999999998</v>
      </c>
      <c r="E9841" s="24">
        <v>1250</v>
      </c>
      <c r="F9841" s="27">
        <v>0.54</v>
      </c>
      <c r="G9841" s="24" t="s">
        <v>237</v>
      </c>
      <c r="H9841" s="1"/>
      <c r="I9841" s="1"/>
      <c r="AA9841" s="7"/>
      <c r="AB9841" s="7"/>
      <c r="AD9841" s="1"/>
      <c r="AE9841" s="1"/>
      <c r="AG9841" s="7"/>
      <c r="AH9841" s="7"/>
      <c r="AI9841" s="7"/>
      <c r="IU9841" s="11"/>
      <c r="IV9841" s="11"/>
      <c r="IW9841" s="11"/>
      <c r="AMI9841" s="12"/>
      <c r="AMJ9841" s="12"/>
      <c r="AMK9841" s="12"/>
    </row>
    <row r="9842" spans="1:1025">
      <c r="A9842" s="23">
        <v>3</v>
      </c>
      <c r="B9842" s="23">
        <v>2008</v>
      </c>
      <c r="C9842" s="24">
        <v>-4.1700000000000001E-3</v>
      </c>
      <c r="D9842" s="24">
        <v>-69.400109999999998</v>
      </c>
      <c r="E9842" s="24">
        <v>999</v>
      </c>
      <c r="F9842" s="27">
        <v>0.6</v>
      </c>
      <c r="G9842" s="24" t="s">
        <v>237</v>
      </c>
      <c r="H9842" s="1"/>
      <c r="I9842" s="1"/>
      <c r="AA9842" s="7"/>
      <c r="AB9842" s="7"/>
      <c r="AD9842" s="1"/>
      <c r="AE9842" s="1"/>
      <c r="AG9842" s="7"/>
      <c r="AH9842" s="7"/>
      <c r="AI9842" s="7"/>
      <c r="IU9842" s="11"/>
      <c r="IV9842" s="11"/>
      <c r="IW9842" s="11"/>
      <c r="AMI9842" s="12"/>
      <c r="AMJ9842" s="12"/>
      <c r="AMK9842" s="12"/>
    </row>
    <row r="9843" spans="1:1025">
      <c r="A9843" s="23">
        <v>3</v>
      </c>
      <c r="B9843" s="23">
        <v>2008</v>
      </c>
      <c r="C9843" s="24">
        <v>-4.1700000000000001E-3</v>
      </c>
      <c r="D9843" s="24">
        <v>-69.400109999999998</v>
      </c>
      <c r="E9843" s="24">
        <v>800</v>
      </c>
      <c r="F9843" s="27">
        <v>0.52</v>
      </c>
      <c r="G9843" s="24" t="s">
        <v>237</v>
      </c>
      <c r="H9843" s="1"/>
      <c r="I9843" s="1"/>
      <c r="AA9843" s="7"/>
      <c r="AB9843" s="7"/>
      <c r="AD9843" s="1"/>
      <c r="AE9843" s="1"/>
      <c r="AG9843" s="7"/>
      <c r="AH9843" s="7"/>
      <c r="AI9843" s="7"/>
      <c r="IU9843" s="11"/>
      <c r="IV9843" s="11"/>
      <c r="IW9843" s="11"/>
      <c r="AMI9843" s="12"/>
      <c r="AMJ9843" s="12"/>
      <c r="AMK9843" s="12"/>
    </row>
    <row r="9844" spans="1:1025">
      <c r="A9844" s="23">
        <v>3</v>
      </c>
      <c r="B9844" s="23">
        <v>2008</v>
      </c>
      <c r="C9844" s="24">
        <v>-4.1700000000000001E-3</v>
      </c>
      <c r="D9844" s="24">
        <v>-69.400109999999998</v>
      </c>
      <c r="E9844" s="24">
        <v>700</v>
      </c>
      <c r="F9844" s="27">
        <v>0.68</v>
      </c>
      <c r="G9844" s="24" t="s">
        <v>237</v>
      </c>
      <c r="H9844" s="1"/>
      <c r="I9844" s="1"/>
      <c r="AA9844" s="7"/>
      <c r="AB9844" s="7"/>
      <c r="AD9844" s="1"/>
      <c r="AE9844" s="1"/>
      <c r="AG9844" s="7"/>
      <c r="AH9844" s="7"/>
      <c r="AI9844" s="7"/>
      <c r="IU9844" s="11"/>
      <c r="IV9844" s="11"/>
      <c r="IW9844" s="11"/>
      <c r="AMI9844" s="12"/>
      <c r="AMJ9844" s="12"/>
      <c r="AMK9844" s="12"/>
    </row>
    <row r="9845" spans="1:1025">
      <c r="A9845" s="23">
        <v>3</v>
      </c>
      <c r="B9845" s="23">
        <v>2008</v>
      </c>
      <c r="C9845" s="24">
        <v>-4.1700000000000001E-3</v>
      </c>
      <c r="D9845" s="24">
        <v>-69.400109999999998</v>
      </c>
      <c r="E9845" s="24">
        <v>502</v>
      </c>
      <c r="F9845" s="27">
        <v>0.97</v>
      </c>
      <c r="G9845" s="24" t="s">
        <v>237</v>
      </c>
      <c r="H9845" s="1"/>
      <c r="I9845" s="1"/>
      <c r="AA9845" s="7"/>
      <c r="AB9845" s="7"/>
      <c r="AD9845" s="1"/>
      <c r="AE9845" s="1"/>
      <c r="AG9845" s="7"/>
      <c r="AH9845" s="7"/>
      <c r="AI9845" s="7"/>
      <c r="IU9845" s="11"/>
      <c r="IV9845" s="11"/>
      <c r="IW9845" s="11"/>
      <c r="AMI9845" s="12"/>
      <c r="AMJ9845" s="12"/>
      <c r="AMK9845" s="12"/>
    </row>
    <row r="9846" spans="1:1025">
      <c r="A9846" s="23">
        <v>3</v>
      </c>
      <c r="B9846" s="23">
        <v>2008</v>
      </c>
      <c r="C9846" s="24">
        <v>-4.1700000000000001E-3</v>
      </c>
      <c r="D9846" s="24">
        <v>-69.400109999999998</v>
      </c>
      <c r="E9846" s="24">
        <v>451</v>
      </c>
      <c r="F9846" s="27">
        <v>1.05</v>
      </c>
      <c r="G9846" s="24" t="s">
        <v>237</v>
      </c>
      <c r="H9846" s="1"/>
      <c r="I9846" s="1"/>
      <c r="AA9846" s="7"/>
      <c r="AB9846" s="7"/>
      <c r="AD9846" s="1"/>
      <c r="AE9846" s="1"/>
      <c r="AG9846" s="7"/>
      <c r="AH9846" s="7"/>
      <c r="AI9846" s="7"/>
      <c r="IU9846" s="11"/>
      <c r="IV9846" s="11"/>
      <c r="IW9846" s="11"/>
      <c r="AMI9846" s="12"/>
      <c r="AMJ9846" s="12"/>
      <c r="AMK9846" s="12"/>
    </row>
    <row r="9847" spans="1:1025">
      <c r="A9847" s="23">
        <v>3</v>
      </c>
      <c r="B9847" s="23">
        <v>2008</v>
      </c>
      <c r="C9847" s="24">
        <v>-4.1700000000000001E-3</v>
      </c>
      <c r="D9847" s="24">
        <v>-69.400109999999998</v>
      </c>
      <c r="E9847" s="24">
        <v>300</v>
      </c>
      <c r="F9847" s="27">
        <v>0.64</v>
      </c>
      <c r="G9847" s="24" t="s">
        <v>237</v>
      </c>
      <c r="H9847" s="1"/>
      <c r="I9847" s="1"/>
      <c r="AA9847" s="7"/>
      <c r="AB9847" s="7"/>
      <c r="AD9847" s="1"/>
      <c r="AE9847" s="1"/>
      <c r="AG9847" s="7"/>
      <c r="AH9847" s="7"/>
      <c r="AI9847" s="7"/>
      <c r="IU9847" s="11"/>
      <c r="IV9847" s="11"/>
      <c r="IW9847" s="11"/>
      <c r="AMI9847" s="12"/>
      <c r="AMJ9847" s="12"/>
      <c r="AMK9847" s="12"/>
    </row>
    <row r="9848" spans="1:1025">
      <c r="A9848" s="23">
        <v>3</v>
      </c>
      <c r="B9848" s="23">
        <v>2008</v>
      </c>
      <c r="C9848" s="24">
        <v>-4.1700000000000001E-3</v>
      </c>
      <c r="D9848" s="24">
        <v>-69.400109999999998</v>
      </c>
      <c r="E9848" s="24">
        <v>200</v>
      </c>
      <c r="F9848" s="27">
        <v>0.3</v>
      </c>
      <c r="G9848" s="24" t="s">
        <v>237</v>
      </c>
      <c r="H9848" s="1"/>
      <c r="I9848" s="1"/>
      <c r="AA9848" s="7"/>
      <c r="AB9848" s="7"/>
      <c r="AD9848" s="1"/>
      <c r="AE9848" s="1"/>
      <c r="AG9848" s="7"/>
      <c r="AH9848" s="7"/>
      <c r="AI9848" s="7"/>
      <c r="IU9848" s="11"/>
      <c r="IV9848" s="11"/>
      <c r="IW9848" s="11"/>
      <c r="AMI9848" s="12"/>
      <c r="AMJ9848" s="12"/>
      <c r="AMK9848" s="12"/>
    </row>
    <row r="9849" spans="1:1025">
      <c r="A9849" s="23">
        <v>3</v>
      </c>
      <c r="B9849" s="23">
        <v>2008</v>
      </c>
      <c r="C9849" s="24">
        <v>-4.1700000000000001E-3</v>
      </c>
      <c r="D9849" s="24">
        <v>-69.400109999999998</v>
      </c>
      <c r="E9849" s="24">
        <v>180</v>
      </c>
      <c r="F9849" s="27">
        <v>0.28000000000000003</v>
      </c>
      <c r="G9849" s="24" t="s">
        <v>237</v>
      </c>
      <c r="H9849" s="1"/>
      <c r="I9849" s="1"/>
      <c r="AA9849" s="7"/>
      <c r="AB9849" s="7"/>
      <c r="AD9849" s="1"/>
      <c r="AE9849" s="1"/>
      <c r="AG9849" s="7"/>
      <c r="AH9849" s="7"/>
      <c r="AI9849" s="7"/>
      <c r="IU9849" s="11"/>
      <c r="IV9849" s="11"/>
      <c r="IW9849" s="11"/>
      <c r="AMI9849" s="12"/>
      <c r="AMJ9849" s="12"/>
      <c r="AMK9849" s="12"/>
    </row>
    <row r="9850" spans="1:1025">
      <c r="A9850" s="23">
        <v>3</v>
      </c>
      <c r="B9850" s="23">
        <v>2008</v>
      </c>
      <c r="C9850" s="24">
        <v>-4.1700000000000001E-3</v>
      </c>
      <c r="D9850" s="24">
        <v>-69.400109999999998</v>
      </c>
      <c r="E9850" s="24">
        <v>150</v>
      </c>
      <c r="F9850" s="27">
        <v>0.44</v>
      </c>
      <c r="G9850" s="24" t="s">
        <v>237</v>
      </c>
      <c r="H9850" s="1"/>
      <c r="I9850" s="1"/>
      <c r="AA9850" s="7"/>
      <c r="AB9850" s="7"/>
      <c r="AD9850" s="1"/>
      <c r="AE9850" s="1"/>
      <c r="AG9850" s="7"/>
      <c r="AH9850" s="7"/>
      <c r="AI9850" s="7"/>
      <c r="IU9850" s="11"/>
      <c r="IV9850" s="11"/>
      <c r="IW9850" s="11"/>
      <c r="AMI9850" s="12"/>
      <c r="AMJ9850" s="12"/>
      <c r="AMK9850" s="12"/>
    </row>
    <row r="9851" spans="1:1025">
      <c r="A9851" s="23">
        <v>3</v>
      </c>
      <c r="B9851" s="23">
        <v>2008</v>
      </c>
      <c r="C9851" s="24">
        <v>-4.1700000000000001E-3</v>
      </c>
      <c r="D9851" s="24">
        <v>-69.400109999999998</v>
      </c>
      <c r="E9851" s="24">
        <v>137</v>
      </c>
      <c r="F9851" s="27">
        <v>0.36</v>
      </c>
      <c r="G9851" s="24" t="s">
        <v>237</v>
      </c>
      <c r="H9851" s="1"/>
      <c r="I9851" s="1"/>
      <c r="AA9851" s="7"/>
      <c r="AB9851" s="7"/>
      <c r="AD9851" s="1"/>
      <c r="AE9851" s="1"/>
      <c r="AG9851" s="7"/>
      <c r="AH9851" s="7"/>
      <c r="AI9851" s="7"/>
      <c r="IU9851" s="11"/>
      <c r="IV9851" s="11"/>
      <c r="IW9851" s="11"/>
      <c r="AMI9851" s="12"/>
      <c r="AMJ9851" s="12"/>
      <c r="AMK9851" s="12"/>
    </row>
    <row r="9852" spans="1:1025">
      <c r="A9852" s="23">
        <v>3</v>
      </c>
      <c r="B9852" s="23">
        <v>2008</v>
      </c>
      <c r="C9852" s="24">
        <v>-4.1700000000000001E-3</v>
      </c>
      <c r="D9852" s="24">
        <v>-69.400109999999998</v>
      </c>
      <c r="E9852" s="24">
        <v>99</v>
      </c>
      <c r="F9852" s="27">
        <v>0.19</v>
      </c>
      <c r="G9852" s="24" t="s">
        <v>237</v>
      </c>
      <c r="H9852" s="1"/>
      <c r="I9852" s="1"/>
      <c r="AA9852" s="7"/>
      <c r="AB9852" s="7"/>
      <c r="AD9852" s="1"/>
      <c r="AE9852" s="1"/>
      <c r="AG9852" s="7"/>
      <c r="AH9852" s="7"/>
      <c r="AI9852" s="7"/>
      <c r="IU9852" s="11"/>
      <c r="IV9852" s="11"/>
      <c r="IW9852" s="11"/>
      <c r="AMI9852" s="12"/>
      <c r="AMJ9852" s="12"/>
      <c r="AMK9852" s="12"/>
    </row>
    <row r="9853" spans="1:1025">
      <c r="A9853" s="23">
        <v>3</v>
      </c>
      <c r="B9853" s="23">
        <v>2008</v>
      </c>
      <c r="C9853" s="24">
        <v>-4.1700000000000001E-3</v>
      </c>
      <c r="D9853" s="24">
        <v>-69.400109999999998</v>
      </c>
      <c r="E9853" s="24">
        <v>75</v>
      </c>
      <c r="F9853" s="27">
        <v>0.28000000000000003</v>
      </c>
      <c r="G9853" s="24" t="s">
        <v>237</v>
      </c>
      <c r="H9853" s="1"/>
      <c r="I9853" s="1"/>
      <c r="AA9853" s="7"/>
      <c r="AB9853" s="7"/>
      <c r="AD9853" s="1"/>
      <c r="AE9853" s="1"/>
      <c r="AG9853" s="7"/>
      <c r="AH9853" s="7"/>
      <c r="AI9853" s="7"/>
      <c r="IU9853" s="11"/>
      <c r="IV9853" s="11"/>
      <c r="IW9853" s="11"/>
      <c r="AMI9853" s="12"/>
      <c r="AMJ9853" s="12"/>
      <c r="AMK9853" s="12"/>
    </row>
    <row r="9854" spans="1:1025">
      <c r="A9854" s="23">
        <v>3</v>
      </c>
      <c r="B9854" s="23">
        <v>2008</v>
      </c>
      <c r="C9854" s="24">
        <v>-4.1700000000000001E-3</v>
      </c>
      <c r="D9854" s="24">
        <v>-69.400109999999998</v>
      </c>
      <c r="E9854" s="24">
        <v>56</v>
      </c>
      <c r="F9854" s="27">
        <v>0.26</v>
      </c>
      <c r="G9854" s="24" t="s">
        <v>237</v>
      </c>
      <c r="H9854" s="1"/>
      <c r="I9854" s="1"/>
      <c r="AA9854" s="7"/>
      <c r="AB9854" s="7"/>
      <c r="AD9854" s="1"/>
      <c r="AE9854" s="1"/>
      <c r="AG9854" s="7"/>
      <c r="AH9854" s="7"/>
      <c r="AI9854" s="7"/>
      <c r="IU9854" s="11"/>
      <c r="IV9854" s="11"/>
      <c r="IW9854" s="11"/>
      <c r="AMI9854" s="12"/>
      <c r="AMJ9854" s="12"/>
      <c r="AMK9854" s="12"/>
    </row>
    <row r="9855" spans="1:1025">
      <c r="A9855" s="23">
        <v>3</v>
      </c>
      <c r="B9855" s="23">
        <v>2008</v>
      </c>
      <c r="C9855" s="24">
        <v>-4.1700000000000001E-3</v>
      </c>
      <c r="D9855" s="24">
        <v>-69.400109999999998</v>
      </c>
      <c r="E9855" s="24">
        <v>24</v>
      </c>
      <c r="F9855" s="27">
        <v>0.46</v>
      </c>
      <c r="G9855" s="24" t="s">
        <v>237</v>
      </c>
      <c r="H9855" s="1"/>
      <c r="I9855" s="1"/>
      <c r="AA9855" s="7"/>
      <c r="AB9855" s="7"/>
      <c r="AD9855" s="1"/>
      <c r="AE9855" s="1"/>
      <c r="AG9855" s="7"/>
      <c r="AH9855" s="7"/>
      <c r="AI9855" s="7"/>
      <c r="IU9855" s="11"/>
      <c r="IV9855" s="11"/>
      <c r="IW9855" s="11"/>
      <c r="AMI9855" s="12"/>
      <c r="AMJ9855" s="12"/>
      <c r="AMK9855" s="12"/>
    </row>
    <row r="9856" spans="1:1025">
      <c r="A9856" s="23">
        <v>3</v>
      </c>
      <c r="B9856" s="23">
        <v>2008</v>
      </c>
      <c r="C9856" s="24">
        <v>-4.1700000000000001E-3</v>
      </c>
      <c r="D9856" s="24">
        <v>-69.400109999999998</v>
      </c>
      <c r="E9856" s="24">
        <v>10</v>
      </c>
      <c r="F9856" s="27">
        <v>0.22</v>
      </c>
      <c r="G9856" s="24" t="s">
        <v>237</v>
      </c>
      <c r="H9856" s="1"/>
      <c r="I9856" s="1"/>
      <c r="AA9856" s="7"/>
      <c r="AB9856" s="7"/>
      <c r="AD9856" s="1"/>
      <c r="AE9856" s="1"/>
      <c r="AG9856" s="7"/>
      <c r="AH9856" s="7"/>
      <c r="AI9856" s="7"/>
      <c r="IU9856" s="11"/>
      <c r="IV9856" s="11"/>
      <c r="IW9856" s="11"/>
      <c r="AMI9856" s="12"/>
      <c r="AMJ9856" s="12"/>
      <c r="AMK9856" s="12"/>
    </row>
    <row r="9857" spans="1:1025" ht="15.75" customHeight="1">
      <c r="A9857" s="23">
        <v>7</v>
      </c>
      <c r="B9857" s="23">
        <v>2008</v>
      </c>
      <c r="C9857" s="24">
        <v>33.9983</v>
      </c>
      <c r="D9857" s="24">
        <v>75.000399999999999</v>
      </c>
      <c r="E9857" s="24">
        <v>100</v>
      </c>
      <c r="F9857" s="27">
        <v>0.29752379598235401</v>
      </c>
      <c r="G9857" s="24" t="s">
        <v>238</v>
      </c>
      <c r="H9857" s="1"/>
      <c r="I9857" s="1"/>
      <c r="AA9857" s="7"/>
      <c r="AB9857" s="7"/>
      <c r="AD9857" s="1"/>
      <c r="AE9857" s="1"/>
      <c r="AG9857" s="7"/>
      <c r="AH9857" s="7"/>
      <c r="AI9857" s="7"/>
      <c r="IU9857" s="11"/>
      <c r="IV9857" s="11"/>
      <c r="IW9857" s="11"/>
      <c r="AMI9857" s="12"/>
      <c r="AMJ9857" s="12"/>
      <c r="AMK9857" s="12"/>
    </row>
    <row r="9858" spans="1:1025">
      <c r="A9858" s="23">
        <v>7</v>
      </c>
      <c r="B9858" s="23">
        <v>2008</v>
      </c>
      <c r="C9858" s="24">
        <v>33.9983</v>
      </c>
      <c r="D9858" s="24">
        <v>75.000399999999999</v>
      </c>
      <c r="E9858" s="24">
        <v>74.8</v>
      </c>
      <c r="F9858" s="27">
        <v>0.624547519235499</v>
      </c>
      <c r="G9858" s="24" t="s">
        <v>238</v>
      </c>
      <c r="H9858" s="1"/>
      <c r="I9858" s="1"/>
      <c r="AA9858" s="7"/>
      <c r="AB9858" s="7"/>
      <c r="AD9858" s="1"/>
      <c r="AE9858" s="1"/>
      <c r="AG9858" s="7"/>
      <c r="AH9858" s="7"/>
      <c r="AI9858" s="7"/>
      <c r="IU9858" s="11"/>
      <c r="IV9858" s="11"/>
      <c r="IW9858" s="11"/>
      <c r="AMI9858" s="12"/>
      <c r="AMJ9858" s="12"/>
      <c r="AMK9858" s="12"/>
    </row>
    <row r="9859" spans="1:1025">
      <c r="A9859" s="23">
        <v>7</v>
      </c>
      <c r="B9859" s="23">
        <v>2008</v>
      </c>
      <c r="C9859" s="24">
        <v>33.9983</v>
      </c>
      <c r="D9859" s="24">
        <v>75.000399999999999</v>
      </c>
      <c r="E9859" s="24">
        <v>49.5</v>
      </c>
      <c r="F9859" s="27">
        <v>1.3263592986764701</v>
      </c>
      <c r="G9859" s="24" t="s">
        <v>238</v>
      </c>
      <c r="H9859" s="1"/>
      <c r="I9859" s="1"/>
      <c r="AA9859" s="7"/>
      <c r="AB9859" s="7"/>
      <c r="AD9859" s="1"/>
      <c r="AE9859" s="1"/>
      <c r="AG9859" s="7"/>
      <c r="AH9859" s="7"/>
      <c r="AI9859" s="7"/>
      <c r="IU9859" s="11"/>
      <c r="IV9859" s="11"/>
      <c r="IW9859" s="11"/>
      <c r="AMI9859" s="12"/>
      <c r="AMJ9859" s="12"/>
      <c r="AMK9859" s="12"/>
    </row>
    <row r="9860" spans="1:1025">
      <c r="A9860" s="23">
        <v>7</v>
      </c>
      <c r="B9860" s="23">
        <v>2008</v>
      </c>
      <c r="C9860" s="24">
        <v>33.9983</v>
      </c>
      <c r="D9860" s="24">
        <v>75.000399999999999</v>
      </c>
      <c r="E9860" s="24">
        <v>25.5</v>
      </c>
      <c r="F9860" s="27">
        <v>1.1880750290293201</v>
      </c>
      <c r="G9860" s="24" t="s">
        <v>238</v>
      </c>
      <c r="H9860" s="1"/>
      <c r="I9860" s="1"/>
      <c r="AA9860" s="7"/>
      <c r="AB9860" s="7"/>
      <c r="AD9860" s="1"/>
      <c r="AE9860" s="1"/>
      <c r="AG9860" s="7"/>
      <c r="AH9860" s="7"/>
      <c r="AI9860" s="7"/>
      <c r="IU9860" s="11"/>
      <c r="IV9860" s="11"/>
      <c r="IW9860" s="11"/>
      <c r="AMI9860" s="12"/>
      <c r="AMJ9860" s="12"/>
      <c r="AMK9860" s="12"/>
    </row>
    <row r="9861" spans="1:1025">
      <c r="A9861" s="23">
        <v>7</v>
      </c>
      <c r="B9861" s="23">
        <v>2008</v>
      </c>
      <c r="C9861" s="24">
        <v>33.9998</v>
      </c>
      <c r="D9861" s="24">
        <v>77.497</v>
      </c>
      <c r="E9861" s="24">
        <v>150.5</v>
      </c>
      <c r="F9861" s="27">
        <v>1.6694650440788501</v>
      </c>
      <c r="G9861" s="24" t="s">
        <v>238</v>
      </c>
      <c r="H9861" s="1"/>
      <c r="I9861" s="1"/>
      <c r="AA9861" s="7"/>
      <c r="AB9861" s="7"/>
      <c r="AD9861" s="1"/>
      <c r="AE9861" s="1"/>
      <c r="AG9861" s="7"/>
      <c r="AH9861" s="7"/>
      <c r="AI9861" s="7"/>
      <c r="IU9861" s="11"/>
      <c r="IV9861" s="11"/>
      <c r="IW9861" s="11"/>
      <c r="AMI9861" s="12"/>
      <c r="AMJ9861" s="12"/>
      <c r="AMK9861" s="12"/>
    </row>
    <row r="9862" spans="1:1025">
      <c r="A9862" s="23">
        <v>7</v>
      </c>
      <c r="B9862" s="23">
        <v>2008</v>
      </c>
      <c r="C9862" s="24">
        <v>33.9998</v>
      </c>
      <c r="D9862" s="24">
        <v>77.497</v>
      </c>
      <c r="E9862" s="24">
        <v>125.6</v>
      </c>
      <c r="F9862" s="27">
        <v>0.63657428620527501</v>
      </c>
      <c r="G9862" s="24" t="s">
        <v>238</v>
      </c>
      <c r="H9862" s="1"/>
      <c r="I9862" s="1"/>
      <c r="AA9862" s="7"/>
      <c r="AB9862" s="7"/>
      <c r="AD9862" s="1"/>
      <c r="AE9862" s="1"/>
      <c r="AG9862" s="7"/>
      <c r="AH9862" s="7"/>
      <c r="AI9862" s="7"/>
      <c r="IU9862" s="11"/>
      <c r="IV9862" s="11"/>
      <c r="IW9862" s="11"/>
      <c r="AMI9862" s="12"/>
      <c r="AMJ9862" s="12"/>
      <c r="AMK9862" s="12"/>
    </row>
    <row r="9863" spans="1:1025">
      <c r="A9863" s="23">
        <v>7</v>
      </c>
      <c r="B9863" s="23">
        <v>2008</v>
      </c>
      <c r="C9863" s="24">
        <v>33.9998</v>
      </c>
      <c r="D9863" s="24">
        <v>77.497</v>
      </c>
      <c r="E9863" s="24">
        <v>100.3</v>
      </c>
      <c r="F9863" s="27">
        <v>0.64039346075952297</v>
      </c>
      <c r="G9863" s="24" t="s">
        <v>238</v>
      </c>
      <c r="H9863" s="1"/>
      <c r="I9863" s="1"/>
      <c r="AA9863" s="7"/>
      <c r="AB9863" s="7"/>
      <c r="AD9863" s="1"/>
      <c r="AE9863" s="1"/>
      <c r="AG9863" s="7"/>
      <c r="AH9863" s="7"/>
      <c r="AI9863" s="7"/>
      <c r="IU9863" s="11"/>
      <c r="IV9863" s="11"/>
      <c r="IW9863" s="11"/>
      <c r="AMI9863" s="12"/>
      <c r="AMJ9863" s="12"/>
      <c r="AMK9863" s="12"/>
    </row>
    <row r="9864" spans="1:1025">
      <c r="A9864" s="23">
        <v>7</v>
      </c>
      <c r="B9864" s="23">
        <v>2008</v>
      </c>
      <c r="C9864" s="24">
        <v>33.9998</v>
      </c>
      <c r="D9864" s="24">
        <v>77.497</v>
      </c>
      <c r="E9864" s="24">
        <v>74.900000000000006</v>
      </c>
      <c r="F9864" s="27">
        <v>0.59009389089378605</v>
      </c>
      <c r="G9864" s="24" t="s">
        <v>238</v>
      </c>
      <c r="H9864" s="1"/>
      <c r="I9864" s="1"/>
      <c r="AA9864" s="7"/>
      <c r="AB9864" s="7"/>
      <c r="AD9864" s="1"/>
      <c r="AE9864" s="1"/>
      <c r="AG9864" s="7"/>
      <c r="AH9864" s="7"/>
      <c r="AI9864" s="7"/>
      <c r="IU9864" s="11"/>
      <c r="IV9864" s="11"/>
      <c r="IW9864" s="11"/>
      <c r="AMI9864" s="12"/>
      <c r="AMJ9864" s="12"/>
      <c r="AMK9864" s="12"/>
    </row>
    <row r="9865" spans="1:1025">
      <c r="A9865" s="23">
        <v>7</v>
      </c>
      <c r="B9865" s="23">
        <v>2008</v>
      </c>
      <c r="C9865" s="24">
        <v>33.9998</v>
      </c>
      <c r="D9865" s="24">
        <v>77.497</v>
      </c>
      <c r="E9865" s="24">
        <v>50.6</v>
      </c>
      <c r="F9865" s="27">
        <v>0.36770847444135502</v>
      </c>
      <c r="G9865" s="24" t="s">
        <v>238</v>
      </c>
      <c r="H9865" s="1"/>
      <c r="I9865" s="1"/>
      <c r="AA9865" s="7"/>
      <c r="AB9865" s="7"/>
      <c r="AD9865" s="1"/>
      <c r="AE9865" s="1"/>
      <c r="AG9865" s="7"/>
      <c r="AH9865" s="7"/>
      <c r="AI9865" s="7"/>
      <c r="IU9865" s="11"/>
      <c r="IV9865" s="11"/>
      <c r="IW9865" s="11"/>
      <c r="AMI9865" s="12"/>
      <c r="AMJ9865" s="12"/>
      <c r="AMK9865" s="12"/>
    </row>
    <row r="9866" spans="1:1025">
      <c r="A9866" s="23">
        <v>7</v>
      </c>
      <c r="B9866" s="23">
        <v>2008</v>
      </c>
      <c r="C9866" s="24">
        <v>33.9998</v>
      </c>
      <c r="D9866" s="24">
        <v>77.497</v>
      </c>
      <c r="E9866" s="24">
        <v>24.8</v>
      </c>
      <c r="F9866" s="27">
        <v>0.23669543675160001</v>
      </c>
      <c r="G9866" s="24" t="s">
        <v>238</v>
      </c>
      <c r="H9866" s="1"/>
      <c r="I9866" s="1"/>
      <c r="AA9866" s="7"/>
      <c r="AB9866" s="7"/>
      <c r="AD9866" s="1"/>
      <c r="AE9866" s="1"/>
      <c r="AG9866" s="7"/>
      <c r="AH9866" s="7"/>
      <c r="AI9866" s="7"/>
      <c r="IU9866" s="11"/>
      <c r="IV9866" s="11"/>
      <c r="IW9866" s="11"/>
      <c r="AMI9866" s="12"/>
      <c r="AMJ9866" s="12"/>
      <c r="AMK9866" s="12"/>
    </row>
    <row r="9867" spans="1:1025">
      <c r="A9867" s="23">
        <v>7</v>
      </c>
      <c r="B9867" s="23">
        <v>2008</v>
      </c>
      <c r="C9867" s="24">
        <v>33.9998</v>
      </c>
      <c r="D9867" s="24">
        <v>77.497</v>
      </c>
      <c r="E9867" s="24">
        <v>4.7</v>
      </c>
      <c r="F9867" s="27">
        <v>0.35867489056880603</v>
      </c>
      <c r="G9867" s="24" t="s">
        <v>238</v>
      </c>
      <c r="H9867" s="1"/>
      <c r="I9867" s="1"/>
      <c r="AA9867" s="7"/>
      <c r="AB9867" s="7"/>
      <c r="AD9867" s="1"/>
      <c r="AE9867" s="1"/>
      <c r="AG9867" s="7"/>
      <c r="AH9867" s="7"/>
      <c r="AI9867" s="7"/>
      <c r="IU9867" s="11"/>
      <c r="IV9867" s="11"/>
      <c r="IW9867" s="11"/>
      <c r="AMI9867" s="12"/>
      <c r="AMJ9867" s="12"/>
      <c r="AMK9867" s="12"/>
    </row>
    <row r="9868" spans="1:1025">
      <c r="A9868" s="23">
        <v>7</v>
      </c>
      <c r="B9868" s="23">
        <v>2008</v>
      </c>
      <c r="C9868" s="24">
        <v>33.999000000000002</v>
      </c>
      <c r="D9868" s="24">
        <v>78.990700000000004</v>
      </c>
      <c r="E9868" s="24">
        <v>225.6</v>
      </c>
      <c r="F9868" s="27">
        <v>0.45082136047263799</v>
      </c>
      <c r="G9868" s="24" t="s">
        <v>238</v>
      </c>
      <c r="H9868" s="1"/>
      <c r="I9868" s="1"/>
      <c r="AA9868" s="7"/>
      <c r="AB9868" s="7"/>
      <c r="AD9868" s="1"/>
      <c r="AE9868" s="1"/>
      <c r="AG9868" s="7"/>
      <c r="AH9868" s="7"/>
      <c r="AI9868" s="7"/>
      <c r="IU9868" s="11"/>
      <c r="IV9868" s="11"/>
      <c r="IW9868" s="11"/>
      <c r="AMI9868" s="12"/>
      <c r="AMJ9868" s="12"/>
      <c r="AMK9868" s="12"/>
    </row>
    <row r="9869" spans="1:1025">
      <c r="A9869" s="23">
        <v>7</v>
      </c>
      <c r="B9869" s="23">
        <v>2008</v>
      </c>
      <c r="C9869" s="24">
        <v>33.999000000000002</v>
      </c>
      <c r="D9869" s="24">
        <v>78.990700000000004</v>
      </c>
      <c r="E9869" s="24">
        <v>200</v>
      </c>
      <c r="F9869" s="27">
        <v>0.47601293014085</v>
      </c>
      <c r="G9869" s="24" t="s">
        <v>238</v>
      </c>
      <c r="H9869" s="1"/>
      <c r="I9869" s="1"/>
      <c r="AA9869" s="7"/>
      <c r="AB9869" s="7"/>
      <c r="AD9869" s="1"/>
      <c r="AE9869" s="1"/>
      <c r="AG9869" s="7"/>
      <c r="AH9869" s="7"/>
      <c r="AI9869" s="7"/>
      <c r="IU9869" s="11"/>
      <c r="IV9869" s="11"/>
      <c r="IW9869" s="11"/>
      <c r="AMI9869" s="12"/>
      <c r="AMJ9869" s="12"/>
      <c r="AMK9869" s="12"/>
    </row>
    <row r="9870" spans="1:1025">
      <c r="A9870" s="23">
        <v>7</v>
      </c>
      <c r="B9870" s="23">
        <v>2008</v>
      </c>
      <c r="C9870" s="24">
        <v>33.999000000000002</v>
      </c>
      <c r="D9870" s="24">
        <v>78.990700000000004</v>
      </c>
      <c r="E9870" s="24">
        <v>200.1</v>
      </c>
      <c r="F9870" s="27">
        <v>0.47601293014085</v>
      </c>
      <c r="G9870" s="24" t="s">
        <v>238</v>
      </c>
      <c r="H9870" s="1"/>
      <c r="I9870" s="1"/>
      <c r="AA9870" s="7"/>
      <c r="AB9870" s="7"/>
      <c r="AD9870" s="1"/>
      <c r="AE9870" s="1"/>
      <c r="AG9870" s="7"/>
      <c r="AH9870" s="7"/>
      <c r="AI9870" s="7"/>
      <c r="IU9870" s="11"/>
      <c r="IV9870" s="11"/>
      <c r="IW9870" s="11"/>
      <c r="AMI9870" s="12"/>
      <c r="AMJ9870" s="12"/>
      <c r="AMK9870" s="12"/>
    </row>
    <row r="9871" spans="1:1025">
      <c r="A9871" s="23">
        <v>7</v>
      </c>
      <c r="B9871" s="23">
        <v>2008</v>
      </c>
      <c r="C9871" s="24">
        <v>33.999000000000002</v>
      </c>
      <c r="D9871" s="24">
        <v>78.990700000000004</v>
      </c>
      <c r="E9871" s="24">
        <v>174.4</v>
      </c>
      <c r="F9871" s="27">
        <v>0.485114328131243</v>
      </c>
      <c r="G9871" s="24" t="s">
        <v>238</v>
      </c>
      <c r="H9871" s="1"/>
      <c r="I9871" s="1"/>
      <c r="AA9871" s="7"/>
      <c r="AB9871" s="7"/>
      <c r="AD9871" s="1"/>
      <c r="AE9871" s="1"/>
      <c r="AG9871" s="7"/>
      <c r="AH9871" s="7"/>
      <c r="AI9871" s="7"/>
      <c r="IU9871" s="11"/>
      <c r="IV9871" s="11"/>
      <c r="IW9871" s="11"/>
      <c r="AMI9871" s="12"/>
      <c r="AMJ9871" s="12"/>
      <c r="AMK9871" s="12"/>
    </row>
    <row r="9872" spans="1:1025">
      <c r="A9872" s="23">
        <v>7</v>
      </c>
      <c r="B9872" s="23">
        <v>2008</v>
      </c>
      <c r="C9872" s="24">
        <v>33.999000000000002</v>
      </c>
      <c r="D9872" s="24">
        <v>78.990700000000004</v>
      </c>
      <c r="E9872" s="24">
        <v>174.4</v>
      </c>
      <c r="F9872" s="27">
        <v>0.49960087392975999</v>
      </c>
      <c r="G9872" s="24" t="s">
        <v>238</v>
      </c>
      <c r="H9872" s="1"/>
      <c r="I9872" s="1"/>
      <c r="AA9872" s="7"/>
      <c r="AB9872" s="7"/>
      <c r="AD9872" s="1"/>
      <c r="AE9872" s="1"/>
      <c r="AG9872" s="7"/>
      <c r="AH9872" s="7"/>
      <c r="AI9872" s="7"/>
      <c r="IU9872" s="11"/>
      <c r="IV9872" s="11"/>
      <c r="IW9872" s="11"/>
      <c r="AMI9872" s="12"/>
      <c r="AMJ9872" s="12"/>
      <c r="AMK9872" s="12"/>
    </row>
    <row r="9873" spans="1:1025">
      <c r="A9873" s="23">
        <v>7</v>
      </c>
      <c r="B9873" s="23">
        <v>2008</v>
      </c>
      <c r="C9873" s="24">
        <v>33.999000000000002</v>
      </c>
      <c r="D9873" s="24">
        <v>78.990700000000004</v>
      </c>
      <c r="E9873" s="24">
        <v>150.30000000000001</v>
      </c>
      <c r="F9873" s="27">
        <v>0.50659180602061205</v>
      </c>
      <c r="G9873" s="24" t="s">
        <v>238</v>
      </c>
      <c r="H9873" s="1"/>
      <c r="I9873" s="1"/>
      <c r="AA9873" s="7"/>
      <c r="AB9873" s="7"/>
      <c r="AD9873" s="1"/>
      <c r="AE9873" s="1"/>
      <c r="AG9873" s="7"/>
      <c r="AH9873" s="7"/>
      <c r="AI9873" s="7"/>
      <c r="IU9873" s="11"/>
      <c r="IV9873" s="11"/>
      <c r="IW9873" s="11"/>
      <c r="AMI9873" s="12"/>
      <c r="AMJ9873" s="12"/>
      <c r="AMK9873" s="12"/>
    </row>
    <row r="9874" spans="1:1025">
      <c r="A9874" s="23">
        <v>7</v>
      </c>
      <c r="B9874" s="23">
        <v>2008</v>
      </c>
      <c r="C9874" s="24">
        <v>33.999000000000002</v>
      </c>
      <c r="D9874" s="24">
        <v>78.990700000000004</v>
      </c>
      <c r="E9874" s="24">
        <v>150.19999999999999</v>
      </c>
      <c r="F9874" s="27">
        <v>0.557164242753452</v>
      </c>
      <c r="G9874" s="24" t="s">
        <v>238</v>
      </c>
      <c r="H9874" s="1"/>
      <c r="I9874" s="1"/>
      <c r="AA9874" s="7"/>
      <c r="AB9874" s="7"/>
      <c r="AD9874" s="1"/>
      <c r="AE9874" s="1"/>
      <c r="AG9874" s="7"/>
      <c r="AH9874" s="7"/>
      <c r="AI9874" s="7"/>
      <c r="IU9874" s="11"/>
      <c r="IV9874" s="11"/>
      <c r="IW9874" s="11"/>
      <c r="AMI9874" s="12"/>
      <c r="AMJ9874" s="12"/>
      <c r="AMK9874" s="12"/>
    </row>
    <row r="9875" spans="1:1025">
      <c r="A9875" s="23">
        <v>7</v>
      </c>
      <c r="B9875" s="23">
        <v>2008</v>
      </c>
      <c r="C9875" s="24">
        <v>33.999000000000002</v>
      </c>
      <c r="D9875" s="24">
        <v>78.990700000000004</v>
      </c>
      <c r="E9875" s="24">
        <v>124.9</v>
      </c>
      <c r="F9875" s="27">
        <v>0.55041475673232998</v>
      </c>
      <c r="G9875" s="24" t="s">
        <v>238</v>
      </c>
      <c r="H9875" s="1"/>
      <c r="I9875" s="1"/>
      <c r="AA9875" s="7"/>
      <c r="AB9875" s="7"/>
      <c r="AD9875" s="1"/>
      <c r="AE9875" s="1"/>
      <c r="AG9875" s="7"/>
      <c r="AH9875" s="7"/>
      <c r="AI9875" s="7"/>
      <c r="IU9875" s="11"/>
      <c r="IV9875" s="11"/>
      <c r="IW9875" s="11"/>
      <c r="AMI9875" s="12"/>
      <c r="AMJ9875" s="12"/>
      <c r="AMK9875" s="12"/>
    </row>
    <row r="9876" spans="1:1025">
      <c r="A9876" s="23">
        <v>7</v>
      </c>
      <c r="B9876" s="23">
        <v>2008</v>
      </c>
      <c r="C9876" s="24">
        <v>33.999000000000002</v>
      </c>
      <c r="D9876" s="24">
        <v>78.990700000000004</v>
      </c>
      <c r="E9876" s="24">
        <v>99.8</v>
      </c>
      <c r="F9876" s="27">
        <v>0.50881995058495599</v>
      </c>
      <c r="G9876" s="24" t="s">
        <v>238</v>
      </c>
      <c r="H9876" s="1"/>
      <c r="I9876" s="1"/>
      <c r="AA9876" s="7"/>
      <c r="AB9876" s="7"/>
      <c r="AD9876" s="1"/>
      <c r="AE9876" s="1"/>
      <c r="AG9876" s="7"/>
      <c r="AH9876" s="7"/>
      <c r="AI9876" s="7"/>
      <c r="IU9876" s="11"/>
      <c r="IV9876" s="11"/>
      <c r="IW9876" s="11"/>
      <c r="AMI9876" s="12"/>
      <c r="AMJ9876" s="12"/>
      <c r="AMK9876" s="12"/>
    </row>
    <row r="9877" spans="1:1025">
      <c r="A9877" s="23">
        <v>7</v>
      </c>
      <c r="B9877" s="23">
        <v>2008</v>
      </c>
      <c r="C9877" s="24">
        <v>33.999000000000002</v>
      </c>
      <c r="D9877" s="24">
        <v>78.990700000000004</v>
      </c>
      <c r="E9877" s="24">
        <v>99.9</v>
      </c>
      <c r="F9877" s="27">
        <v>0.52264497705620205</v>
      </c>
      <c r="G9877" s="24" t="s">
        <v>238</v>
      </c>
      <c r="H9877" s="1"/>
      <c r="I9877" s="1"/>
      <c r="AA9877" s="7"/>
      <c r="AB9877" s="7"/>
      <c r="AD9877" s="1"/>
      <c r="AE9877" s="1"/>
      <c r="AG9877" s="7"/>
      <c r="AH9877" s="7"/>
      <c r="AI9877" s="7"/>
      <c r="IU9877" s="11"/>
      <c r="IV9877" s="11"/>
      <c r="IW9877" s="11"/>
      <c r="AMI9877" s="12"/>
      <c r="AMJ9877" s="12"/>
      <c r="AMK9877" s="12"/>
    </row>
    <row r="9878" spans="1:1025">
      <c r="A9878" s="23">
        <v>7</v>
      </c>
      <c r="B9878" s="23">
        <v>2008</v>
      </c>
      <c r="C9878" s="24">
        <v>33.999000000000002</v>
      </c>
      <c r="D9878" s="24">
        <v>78.990700000000004</v>
      </c>
      <c r="E9878" s="24">
        <v>75.5</v>
      </c>
      <c r="F9878" s="27">
        <v>0.46998412894345898</v>
      </c>
      <c r="G9878" s="24" t="s">
        <v>238</v>
      </c>
      <c r="H9878" s="1"/>
      <c r="I9878" s="1"/>
      <c r="AA9878" s="7"/>
      <c r="AB9878" s="7"/>
      <c r="AD9878" s="1"/>
      <c r="AE9878" s="1"/>
      <c r="AG9878" s="7"/>
      <c r="AH9878" s="7"/>
      <c r="AI9878" s="7"/>
      <c r="IU9878" s="11"/>
      <c r="IV9878" s="11"/>
      <c r="IW9878" s="11"/>
      <c r="AMI9878" s="12"/>
      <c r="AMJ9878" s="12"/>
      <c r="AMK9878" s="12"/>
    </row>
    <row r="9879" spans="1:1025">
      <c r="A9879" s="23">
        <v>7</v>
      </c>
      <c r="B9879" s="23">
        <v>2008</v>
      </c>
      <c r="C9879" s="24">
        <v>33.999000000000002</v>
      </c>
      <c r="D9879" s="24">
        <v>78.990700000000004</v>
      </c>
      <c r="E9879" s="24">
        <v>50</v>
      </c>
      <c r="F9879" s="27">
        <v>0.59635929979034497</v>
      </c>
      <c r="G9879" s="24" t="s">
        <v>238</v>
      </c>
      <c r="H9879" s="1"/>
      <c r="I9879" s="1"/>
      <c r="AA9879" s="7"/>
      <c r="AB9879" s="7"/>
      <c r="AD9879" s="1"/>
      <c r="AE9879" s="1"/>
      <c r="AG9879" s="7"/>
      <c r="AH9879" s="7"/>
      <c r="AI9879" s="7"/>
      <c r="IU9879" s="11"/>
      <c r="IV9879" s="11"/>
      <c r="IW9879" s="11"/>
      <c r="AMI9879" s="12"/>
      <c r="AMJ9879" s="12"/>
      <c r="AMK9879" s="12"/>
    </row>
    <row r="9880" spans="1:1025">
      <c r="A9880" s="23">
        <v>7</v>
      </c>
      <c r="B9880" s="23">
        <v>2008</v>
      </c>
      <c r="C9880" s="24">
        <v>33.999000000000002</v>
      </c>
      <c r="D9880" s="24">
        <v>78.990700000000004</v>
      </c>
      <c r="E9880" s="24">
        <v>49.8</v>
      </c>
      <c r="F9880" s="27">
        <v>0.55858546032367595</v>
      </c>
      <c r="G9880" s="24" t="s">
        <v>238</v>
      </c>
      <c r="H9880" s="1"/>
      <c r="I9880" s="1"/>
      <c r="AA9880" s="7"/>
      <c r="AB9880" s="7"/>
      <c r="AD9880" s="1"/>
      <c r="AE9880" s="1"/>
      <c r="AG9880" s="7"/>
      <c r="AH9880" s="7"/>
      <c r="AI9880" s="7"/>
      <c r="IU9880" s="11"/>
      <c r="IV9880" s="11"/>
      <c r="IW9880" s="11"/>
      <c r="AMI9880" s="12"/>
      <c r="AMJ9880" s="12"/>
      <c r="AMK9880" s="12"/>
    </row>
    <row r="9881" spans="1:1025">
      <c r="A9881" s="23">
        <v>7</v>
      </c>
      <c r="B9881" s="23">
        <v>2008</v>
      </c>
      <c r="C9881" s="24">
        <v>33.999000000000002</v>
      </c>
      <c r="D9881" s="24">
        <v>78.990700000000004</v>
      </c>
      <c r="E9881" s="24">
        <v>24.9</v>
      </c>
      <c r="F9881" s="27">
        <v>0.44911027098655898</v>
      </c>
      <c r="G9881" s="24" t="s">
        <v>238</v>
      </c>
      <c r="H9881" s="1"/>
      <c r="I9881" s="1"/>
      <c r="AA9881" s="7"/>
      <c r="AB9881" s="7"/>
      <c r="AD9881" s="1"/>
      <c r="AE9881" s="1"/>
      <c r="AG9881" s="7"/>
      <c r="AH9881" s="7"/>
      <c r="AI9881" s="7"/>
      <c r="IU9881" s="11"/>
      <c r="IV9881" s="11"/>
      <c r="IW9881" s="11"/>
      <c r="AMI9881" s="12"/>
      <c r="AMJ9881" s="12"/>
      <c r="AMK9881" s="12"/>
    </row>
    <row r="9882" spans="1:1025">
      <c r="A9882" s="23">
        <v>7</v>
      </c>
      <c r="B9882" s="23">
        <v>2008</v>
      </c>
      <c r="C9882" s="24">
        <v>33.999000000000002</v>
      </c>
      <c r="D9882" s="24">
        <v>78.990700000000004</v>
      </c>
      <c r="E9882" s="24">
        <v>24.9</v>
      </c>
      <c r="F9882" s="27">
        <v>0.47752012902634899</v>
      </c>
      <c r="G9882" s="24" t="s">
        <v>238</v>
      </c>
      <c r="H9882" s="1"/>
      <c r="I9882" s="1"/>
      <c r="AA9882" s="7"/>
      <c r="AB9882" s="7"/>
      <c r="AD9882" s="1"/>
      <c r="AE9882" s="1"/>
      <c r="AG9882" s="7"/>
      <c r="AH9882" s="7"/>
      <c r="AI9882" s="7"/>
      <c r="IU9882" s="11"/>
      <c r="IV9882" s="11"/>
      <c r="IW9882" s="11"/>
      <c r="AMI9882" s="12"/>
      <c r="AMJ9882" s="12"/>
      <c r="AMK9882" s="12"/>
    </row>
    <row r="9883" spans="1:1025">
      <c r="A9883" s="23">
        <v>8</v>
      </c>
      <c r="B9883" s="23">
        <v>2008</v>
      </c>
      <c r="C9883" s="24">
        <v>33.983699999999999</v>
      </c>
      <c r="D9883" s="24">
        <v>80.993200000000002</v>
      </c>
      <c r="E9883" s="24">
        <v>175.2</v>
      </c>
      <c r="F9883" s="27">
        <v>0.77523671893223201</v>
      </c>
      <c r="G9883" s="24" t="s">
        <v>238</v>
      </c>
      <c r="H9883" s="1"/>
      <c r="I9883" s="1"/>
      <c r="AA9883" s="7"/>
      <c r="AB9883" s="7"/>
      <c r="AD9883" s="1"/>
      <c r="AE9883" s="1"/>
      <c r="AG9883" s="7"/>
      <c r="AH9883" s="7"/>
      <c r="AI9883" s="7"/>
      <c r="IU9883" s="11"/>
      <c r="IV9883" s="11"/>
      <c r="IW9883" s="11"/>
      <c r="AMI9883" s="12"/>
      <c r="AMJ9883" s="12"/>
      <c r="AMK9883" s="12"/>
    </row>
    <row r="9884" spans="1:1025">
      <c r="A9884" s="23">
        <v>8</v>
      </c>
      <c r="B9884" s="23">
        <v>2008</v>
      </c>
      <c r="C9884" s="24">
        <v>33.983699999999999</v>
      </c>
      <c r="D9884" s="24">
        <v>80.993200000000002</v>
      </c>
      <c r="E9884" s="24">
        <v>148.19999999999999</v>
      </c>
      <c r="F9884" s="27">
        <v>0.761444309284526</v>
      </c>
      <c r="G9884" s="24" t="s">
        <v>238</v>
      </c>
      <c r="H9884" s="1"/>
      <c r="I9884" s="1"/>
      <c r="AA9884" s="7"/>
      <c r="AB9884" s="7"/>
      <c r="AD9884" s="1"/>
      <c r="AE9884" s="1"/>
      <c r="AG9884" s="7"/>
      <c r="AH9884" s="7"/>
      <c r="AI9884" s="7"/>
      <c r="IU9884" s="11"/>
      <c r="IV9884" s="11"/>
      <c r="IW9884" s="11"/>
      <c r="AMI9884" s="12"/>
      <c r="AMJ9884" s="12"/>
      <c r="AMK9884" s="12"/>
    </row>
    <row r="9885" spans="1:1025">
      <c r="A9885" s="23">
        <v>8</v>
      </c>
      <c r="B9885" s="23">
        <v>2008</v>
      </c>
      <c r="C9885" s="24">
        <v>33.983699999999999</v>
      </c>
      <c r="D9885" s="24">
        <v>80.993200000000002</v>
      </c>
      <c r="E9885" s="24">
        <v>125</v>
      </c>
      <c r="F9885" s="27">
        <v>0.78285244177589897</v>
      </c>
      <c r="G9885" s="24" t="s">
        <v>238</v>
      </c>
      <c r="H9885" s="1"/>
      <c r="I9885" s="1"/>
      <c r="AA9885" s="7"/>
      <c r="AB9885" s="7"/>
      <c r="AD9885" s="1"/>
      <c r="AE9885" s="1"/>
      <c r="AG9885" s="7"/>
      <c r="AH9885" s="7"/>
      <c r="AI9885" s="7"/>
      <c r="IU9885" s="11"/>
      <c r="IV9885" s="11"/>
      <c r="IW9885" s="11"/>
      <c r="AMI9885" s="12"/>
      <c r="AMJ9885" s="12"/>
      <c r="AMK9885" s="12"/>
    </row>
    <row r="9886" spans="1:1025">
      <c r="A9886" s="23">
        <v>8</v>
      </c>
      <c r="B9886" s="23">
        <v>2008</v>
      </c>
      <c r="C9886" s="24">
        <v>33.983699999999999</v>
      </c>
      <c r="D9886" s="24">
        <v>80.993200000000002</v>
      </c>
      <c r="E9886" s="24">
        <v>100.3</v>
      </c>
      <c r="F9886" s="27">
        <v>0.67351192755123301</v>
      </c>
      <c r="G9886" s="24" t="s">
        <v>238</v>
      </c>
      <c r="H9886" s="1"/>
      <c r="I9886" s="1"/>
      <c r="AA9886" s="7"/>
      <c r="AB9886" s="7"/>
      <c r="AD9886" s="1"/>
      <c r="AE9886" s="1"/>
      <c r="AG9886" s="7"/>
      <c r="AH9886" s="7"/>
      <c r="AI9886" s="7"/>
      <c r="IU9886" s="11"/>
      <c r="IV9886" s="11"/>
      <c r="IW9886" s="11"/>
      <c r="AMI9886" s="12"/>
      <c r="AMJ9886" s="12"/>
      <c r="AMK9886" s="12"/>
    </row>
    <row r="9887" spans="1:1025">
      <c r="A9887" s="23">
        <v>8</v>
      </c>
      <c r="B9887" s="23">
        <v>2008</v>
      </c>
      <c r="C9887" s="24">
        <v>33.983699999999999</v>
      </c>
      <c r="D9887" s="24">
        <v>80.993200000000002</v>
      </c>
      <c r="E9887" s="24">
        <v>75.2</v>
      </c>
      <c r="F9887" s="27">
        <v>0.70470106937016197</v>
      </c>
      <c r="G9887" s="24" t="s">
        <v>238</v>
      </c>
      <c r="H9887" s="1"/>
      <c r="I9887" s="1"/>
      <c r="AA9887" s="7"/>
      <c r="AB9887" s="7"/>
      <c r="AD9887" s="1"/>
      <c r="AE9887" s="1"/>
      <c r="AG9887" s="7"/>
      <c r="AH9887" s="7"/>
      <c r="AI9887" s="7"/>
      <c r="IU9887" s="11"/>
      <c r="IV9887" s="11"/>
      <c r="IW9887" s="11"/>
      <c r="AMI9887" s="12"/>
      <c r="AMJ9887" s="12"/>
      <c r="AMK9887" s="12"/>
    </row>
    <row r="9888" spans="1:1025">
      <c r="A9888" s="23">
        <v>8</v>
      </c>
      <c r="B9888" s="23">
        <v>2008</v>
      </c>
      <c r="C9888" s="24">
        <v>33.983699999999999</v>
      </c>
      <c r="D9888" s="24">
        <v>80.993200000000002</v>
      </c>
      <c r="E9888" s="24">
        <v>50.1</v>
      </c>
      <c r="F9888" s="27">
        <v>0.39106424402318102</v>
      </c>
      <c r="G9888" s="24" t="s">
        <v>238</v>
      </c>
      <c r="H9888" s="1"/>
      <c r="I9888" s="1"/>
      <c r="AA9888" s="7"/>
      <c r="AB9888" s="7"/>
      <c r="AD9888" s="1"/>
      <c r="AE9888" s="1"/>
      <c r="AG9888" s="7"/>
      <c r="AH9888" s="7"/>
      <c r="AI9888" s="7"/>
      <c r="IU9888" s="11"/>
      <c r="IV9888" s="11"/>
      <c r="IW9888" s="11"/>
      <c r="AMI9888" s="12"/>
      <c r="AMJ9888" s="12"/>
      <c r="AMK9888" s="12"/>
    </row>
    <row r="9889" spans="1:1025">
      <c r="A9889" s="23">
        <v>8</v>
      </c>
      <c r="B9889" s="23">
        <v>2008</v>
      </c>
      <c r="C9889" s="24">
        <v>33.983699999999999</v>
      </c>
      <c r="D9889" s="24">
        <v>80.993200000000002</v>
      </c>
      <c r="E9889" s="24">
        <v>24.7</v>
      </c>
      <c r="F9889" s="27">
        <v>0.30433128321069902</v>
      </c>
      <c r="G9889" s="24" t="s">
        <v>238</v>
      </c>
      <c r="H9889" s="1"/>
      <c r="I9889" s="1"/>
      <c r="AA9889" s="7"/>
      <c r="AB9889" s="7"/>
      <c r="AD9889" s="1"/>
      <c r="AE9889" s="1"/>
      <c r="AG9889" s="7"/>
      <c r="AH9889" s="7"/>
      <c r="AI9889" s="7"/>
      <c r="IU9889" s="11"/>
      <c r="IV9889" s="11"/>
      <c r="IW9889" s="11"/>
      <c r="AMI9889" s="12"/>
      <c r="AMJ9889" s="12"/>
      <c r="AMK9889" s="12"/>
    </row>
    <row r="9890" spans="1:1025">
      <c r="A9890" s="23">
        <v>8</v>
      </c>
      <c r="B9890" s="23">
        <v>2008</v>
      </c>
      <c r="C9890" s="24">
        <v>33.983699999999999</v>
      </c>
      <c r="D9890" s="24">
        <v>80.993200000000002</v>
      </c>
      <c r="E9890" s="24">
        <v>4.5999999999999996</v>
      </c>
      <c r="F9890" s="27">
        <v>0.33210627250563801</v>
      </c>
      <c r="G9890" s="24" t="s">
        <v>238</v>
      </c>
      <c r="H9890" s="1"/>
      <c r="I9890" s="1"/>
      <c r="AA9890" s="7"/>
      <c r="AB9890" s="7"/>
      <c r="AD9890" s="1"/>
      <c r="AE9890" s="1"/>
      <c r="AG9890" s="7"/>
      <c r="AH9890" s="7"/>
      <c r="AI9890" s="7"/>
      <c r="IU9890" s="11"/>
      <c r="IV9890" s="11"/>
      <c r="IW9890" s="11"/>
      <c r="AMI9890" s="12"/>
      <c r="AMJ9890" s="12"/>
      <c r="AMK9890" s="12"/>
    </row>
    <row r="9891" spans="1:1025">
      <c r="A9891" s="23">
        <v>8</v>
      </c>
      <c r="B9891" s="23">
        <v>2008</v>
      </c>
      <c r="C9891" s="24">
        <v>34.012700000000002</v>
      </c>
      <c r="D9891" s="24">
        <v>81.867500000000007</v>
      </c>
      <c r="E9891" s="24">
        <v>1745.5</v>
      </c>
      <c r="F9891" s="27">
        <v>1.4545841874124299</v>
      </c>
      <c r="G9891" s="24" t="s">
        <v>238</v>
      </c>
      <c r="H9891" s="1"/>
      <c r="I9891" s="1"/>
      <c r="AA9891" s="7"/>
      <c r="AB9891" s="7"/>
      <c r="AD9891" s="1"/>
      <c r="AE9891" s="1"/>
      <c r="AG9891" s="7"/>
      <c r="AH9891" s="7"/>
      <c r="AI9891" s="7"/>
      <c r="IU9891" s="11"/>
      <c r="IV9891" s="11"/>
      <c r="IW9891" s="11"/>
      <c r="AMI9891" s="12"/>
      <c r="AMJ9891" s="12"/>
      <c r="AMK9891" s="12"/>
    </row>
    <row r="9892" spans="1:1025">
      <c r="A9892" s="23">
        <v>8</v>
      </c>
      <c r="B9892" s="23">
        <v>2008</v>
      </c>
      <c r="C9892" s="24">
        <v>34.012700000000002</v>
      </c>
      <c r="D9892" s="24">
        <v>81.867500000000007</v>
      </c>
      <c r="E9892" s="24">
        <v>1491</v>
      </c>
      <c r="F9892" s="27">
        <v>1.3548085185273999</v>
      </c>
      <c r="G9892" s="24" t="s">
        <v>238</v>
      </c>
      <c r="H9892" s="1"/>
      <c r="I9892" s="1"/>
      <c r="AA9892" s="7"/>
      <c r="AB9892" s="7"/>
      <c r="AD9892" s="1"/>
      <c r="AE9892" s="1"/>
      <c r="AG9892" s="7"/>
      <c r="AH9892" s="7"/>
      <c r="AI9892" s="7"/>
      <c r="IU9892" s="11"/>
      <c r="IV9892" s="11"/>
      <c r="IW9892" s="11"/>
      <c r="AMI9892" s="12"/>
      <c r="AMJ9892" s="12"/>
      <c r="AMK9892" s="12"/>
    </row>
    <row r="9893" spans="1:1025">
      <c r="A9893" s="23">
        <v>8</v>
      </c>
      <c r="B9893" s="23">
        <v>2008</v>
      </c>
      <c r="C9893" s="24">
        <v>34.012700000000002</v>
      </c>
      <c r="D9893" s="24">
        <v>81.867500000000007</v>
      </c>
      <c r="E9893" s="24">
        <v>1397.1</v>
      </c>
      <c r="F9893" s="27">
        <v>0.88528166585997403</v>
      </c>
      <c r="G9893" s="24" t="s">
        <v>238</v>
      </c>
      <c r="H9893" s="1"/>
      <c r="I9893" s="1"/>
      <c r="AA9893" s="7"/>
      <c r="AB9893" s="7"/>
      <c r="AD9893" s="1"/>
      <c r="AE9893" s="1"/>
      <c r="AG9893" s="7"/>
      <c r="AH9893" s="7"/>
      <c r="AI9893" s="7"/>
      <c r="IU9893" s="11"/>
      <c r="IV9893" s="11"/>
      <c r="IW9893" s="11"/>
      <c r="AMI9893" s="12"/>
      <c r="AMJ9893" s="12"/>
      <c r="AMK9893" s="12"/>
    </row>
    <row r="9894" spans="1:1025">
      <c r="A9894" s="23">
        <v>8</v>
      </c>
      <c r="B9894" s="23">
        <v>2008</v>
      </c>
      <c r="C9894" s="24">
        <v>34.012700000000002</v>
      </c>
      <c r="D9894" s="24">
        <v>81.867500000000007</v>
      </c>
      <c r="E9894" s="24">
        <v>1297.7</v>
      </c>
      <c r="F9894" s="27">
        <v>1.03802533826503</v>
      </c>
      <c r="G9894" s="24" t="s">
        <v>238</v>
      </c>
      <c r="H9894" s="1"/>
      <c r="I9894" s="1"/>
      <c r="AA9894" s="7"/>
      <c r="AB9894" s="7"/>
      <c r="AD9894" s="1"/>
      <c r="AE9894" s="1"/>
      <c r="AG9894" s="7"/>
      <c r="AH9894" s="7"/>
      <c r="AI9894" s="7"/>
      <c r="IU9894" s="11"/>
      <c r="IV9894" s="11"/>
      <c r="IW9894" s="11"/>
      <c r="AMI9894" s="12"/>
      <c r="AMJ9894" s="12"/>
      <c r="AMK9894" s="12"/>
    </row>
    <row r="9895" spans="1:1025">
      <c r="A9895" s="23">
        <v>8</v>
      </c>
      <c r="B9895" s="23">
        <v>2008</v>
      </c>
      <c r="C9895" s="24">
        <v>34.012700000000002</v>
      </c>
      <c r="D9895" s="24">
        <v>81.867500000000007</v>
      </c>
      <c r="E9895" s="24">
        <v>1196.9000000000001</v>
      </c>
      <c r="F9895" s="27">
        <v>0.73379154071146702</v>
      </c>
      <c r="G9895" s="24" t="s">
        <v>238</v>
      </c>
      <c r="H9895" s="1"/>
      <c r="I9895" s="1"/>
      <c r="AA9895" s="7"/>
      <c r="AB9895" s="7"/>
      <c r="AD9895" s="1"/>
      <c r="AE9895" s="1"/>
      <c r="AG9895" s="7"/>
      <c r="AH9895" s="7"/>
      <c r="AI9895" s="7"/>
      <c r="IU9895" s="11"/>
      <c r="IV9895" s="11"/>
      <c r="IW9895" s="11"/>
      <c r="AMI9895" s="12"/>
      <c r="AMJ9895" s="12"/>
      <c r="AMK9895" s="12"/>
    </row>
    <row r="9896" spans="1:1025">
      <c r="A9896" s="23">
        <v>8</v>
      </c>
      <c r="B9896" s="23">
        <v>2008</v>
      </c>
      <c r="C9896" s="24">
        <v>34.012700000000002</v>
      </c>
      <c r="D9896" s="24">
        <v>81.867500000000007</v>
      </c>
      <c r="E9896" s="24">
        <v>1096.8</v>
      </c>
      <c r="F9896" s="27">
        <v>1.0057559367072599</v>
      </c>
      <c r="G9896" s="24" t="s">
        <v>238</v>
      </c>
      <c r="H9896" s="1"/>
      <c r="I9896" s="1"/>
      <c r="AA9896" s="7"/>
      <c r="AB9896" s="7"/>
      <c r="AD9896" s="1"/>
      <c r="AE9896" s="1"/>
      <c r="AG9896" s="7"/>
      <c r="AH9896" s="7"/>
      <c r="AI9896" s="7"/>
      <c r="IU9896" s="11"/>
      <c r="IV9896" s="11"/>
      <c r="IW9896" s="11"/>
      <c r="AMI9896" s="12"/>
      <c r="AMJ9896" s="12"/>
      <c r="AMK9896" s="12"/>
    </row>
    <row r="9897" spans="1:1025">
      <c r="A9897" s="23">
        <v>8</v>
      </c>
      <c r="B9897" s="23">
        <v>2008</v>
      </c>
      <c r="C9897" s="24">
        <v>34.012700000000002</v>
      </c>
      <c r="D9897" s="24">
        <v>81.867500000000007</v>
      </c>
      <c r="E9897" s="24">
        <v>998.2</v>
      </c>
      <c r="F9897" s="27">
        <v>1.0997378866673</v>
      </c>
      <c r="G9897" s="24" t="s">
        <v>238</v>
      </c>
      <c r="H9897" s="1"/>
      <c r="I9897" s="1"/>
      <c r="AA9897" s="7"/>
      <c r="AB9897" s="7"/>
      <c r="AD9897" s="1"/>
      <c r="AE9897" s="1"/>
      <c r="AG9897" s="7"/>
      <c r="AH9897" s="7"/>
      <c r="AI9897" s="7"/>
      <c r="IU9897" s="11"/>
      <c r="IV9897" s="11"/>
      <c r="IW9897" s="11"/>
      <c r="AMI9897" s="12"/>
      <c r="AMJ9897" s="12"/>
      <c r="AMK9897" s="12"/>
    </row>
    <row r="9898" spans="1:1025">
      <c r="A9898" s="23">
        <v>8</v>
      </c>
      <c r="B9898" s="23">
        <v>2008</v>
      </c>
      <c r="C9898" s="24">
        <v>34.012700000000002</v>
      </c>
      <c r="D9898" s="24">
        <v>81.867500000000007</v>
      </c>
      <c r="E9898" s="24">
        <v>898.7</v>
      </c>
      <c r="F9898" s="27">
        <v>1.3772888344490899</v>
      </c>
      <c r="G9898" s="24" t="s">
        <v>238</v>
      </c>
      <c r="H9898" s="1"/>
      <c r="I9898" s="1"/>
      <c r="AA9898" s="7"/>
      <c r="AB9898" s="7"/>
      <c r="AD9898" s="1"/>
      <c r="AE9898" s="1"/>
      <c r="AG9898" s="7"/>
      <c r="AH9898" s="7"/>
      <c r="AI9898" s="7"/>
      <c r="IU9898" s="11"/>
      <c r="IV9898" s="11"/>
      <c r="IW9898" s="11"/>
      <c r="AMI9898" s="12"/>
      <c r="AMJ9898" s="12"/>
      <c r="AMK9898" s="12"/>
    </row>
    <row r="9899" spans="1:1025">
      <c r="A9899" s="23">
        <v>8</v>
      </c>
      <c r="B9899" s="23">
        <v>2008</v>
      </c>
      <c r="C9899" s="24">
        <v>34.012700000000002</v>
      </c>
      <c r="D9899" s="24">
        <v>81.867500000000007</v>
      </c>
      <c r="E9899" s="24">
        <v>799.2</v>
      </c>
      <c r="F9899" s="27">
        <v>0.84162873349399803</v>
      </c>
      <c r="G9899" s="24" t="s">
        <v>238</v>
      </c>
      <c r="H9899" s="1"/>
      <c r="I9899" s="1"/>
      <c r="AA9899" s="7"/>
      <c r="AB9899" s="7"/>
      <c r="AD9899" s="1"/>
      <c r="AE9899" s="1"/>
      <c r="AG9899" s="7"/>
      <c r="AH9899" s="7"/>
      <c r="AI9899" s="7"/>
      <c r="IU9899" s="11"/>
      <c r="IV9899" s="11"/>
      <c r="IW9899" s="11"/>
      <c r="AMI9899" s="12"/>
      <c r="AMJ9899" s="12"/>
      <c r="AMK9899" s="12"/>
    </row>
    <row r="9900" spans="1:1025">
      <c r="A9900" s="23">
        <v>8</v>
      </c>
      <c r="B9900" s="23">
        <v>2008</v>
      </c>
      <c r="C9900" s="24">
        <v>34.012700000000002</v>
      </c>
      <c r="D9900" s="24">
        <v>81.867500000000007</v>
      </c>
      <c r="E9900" s="24">
        <v>698.4</v>
      </c>
      <c r="F9900" s="27">
        <v>0.67179665537576005</v>
      </c>
      <c r="G9900" s="24" t="s">
        <v>238</v>
      </c>
      <c r="H9900" s="1"/>
      <c r="I9900" s="1"/>
      <c r="AA9900" s="7"/>
      <c r="AB9900" s="7"/>
      <c r="AD9900" s="1"/>
      <c r="AE9900" s="1"/>
      <c r="AG9900" s="7"/>
      <c r="AH9900" s="7"/>
      <c r="AI9900" s="7"/>
      <c r="IU9900" s="11"/>
      <c r="IV9900" s="11"/>
      <c r="IW9900" s="11"/>
      <c r="AMI9900" s="12"/>
      <c r="AMJ9900" s="12"/>
      <c r="AMK9900" s="12"/>
    </row>
    <row r="9901" spans="1:1025">
      <c r="A9901" s="23">
        <v>8</v>
      </c>
      <c r="B9901" s="23">
        <v>2008</v>
      </c>
      <c r="C9901" s="24">
        <v>34.012700000000002</v>
      </c>
      <c r="D9901" s="24">
        <v>81.867500000000007</v>
      </c>
      <c r="E9901" s="24">
        <v>648.9</v>
      </c>
      <c r="F9901" s="27">
        <v>0.76165457907407097</v>
      </c>
      <c r="G9901" s="24" t="s">
        <v>238</v>
      </c>
      <c r="H9901" s="1"/>
      <c r="I9901" s="1"/>
      <c r="AA9901" s="7"/>
      <c r="AB9901" s="7"/>
      <c r="AD9901" s="1"/>
      <c r="AE9901" s="1"/>
      <c r="AG9901" s="7"/>
      <c r="AH9901" s="7"/>
      <c r="AI9901" s="7"/>
      <c r="IU9901" s="11"/>
      <c r="IV9901" s="11"/>
      <c r="IW9901" s="11"/>
      <c r="AMI9901" s="12"/>
      <c r="AMJ9901" s="12"/>
      <c r="AMK9901" s="12"/>
    </row>
    <row r="9902" spans="1:1025">
      <c r="A9902" s="23">
        <v>8</v>
      </c>
      <c r="B9902" s="23">
        <v>2008</v>
      </c>
      <c r="C9902" s="24">
        <v>34.012700000000002</v>
      </c>
      <c r="D9902" s="24">
        <v>81.867500000000007</v>
      </c>
      <c r="E9902" s="24">
        <v>575.6</v>
      </c>
      <c r="F9902" s="27">
        <v>0.54679890458619196</v>
      </c>
      <c r="G9902" s="24" t="s">
        <v>238</v>
      </c>
      <c r="H9902" s="1"/>
      <c r="I9902" s="1"/>
      <c r="AA9902" s="7"/>
      <c r="AB9902" s="7"/>
      <c r="AD9902" s="1"/>
      <c r="AE9902" s="1"/>
      <c r="AG9902" s="7"/>
      <c r="AH9902" s="7"/>
      <c r="AI9902" s="7"/>
      <c r="IU9902" s="11"/>
      <c r="IV9902" s="11"/>
      <c r="IW9902" s="11"/>
      <c r="AMI9902" s="12"/>
      <c r="AMJ9902" s="12"/>
      <c r="AMK9902" s="12"/>
    </row>
    <row r="9903" spans="1:1025">
      <c r="A9903" s="23">
        <v>8</v>
      </c>
      <c r="B9903" s="23">
        <v>2008</v>
      </c>
      <c r="C9903" s="24">
        <v>34.012700000000002</v>
      </c>
      <c r="D9903" s="24">
        <v>81.867500000000007</v>
      </c>
      <c r="E9903" s="24">
        <v>548.79999999999995</v>
      </c>
      <c r="F9903" s="27">
        <v>0.66129539731831299</v>
      </c>
      <c r="G9903" s="24" t="s">
        <v>238</v>
      </c>
      <c r="H9903" s="1"/>
      <c r="I9903" s="1"/>
      <c r="AA9903" s="7"/>
      <c r="AB9903" s="7"/>
      <c r="AD9903" s="1"/>
      <c r="AE9903" s="1"/>
      <c r="AG9903" s="7"/>
      <c r="AH9903" s="7"/>
      <c r="AI9903" s="7"/>
      <c r="IU9903" s="11"/>
      <c r="IV9903" s="11"/>
      <c r="IW9903" s="11"/>
      <c r="AMI9903" s="12"/>
      <c r="AMJ9903" s="12"/>
      <c r="AMK9903" s="12"/>
    </row>
    <row r="9904" spans="1:1025">
      <c r="A9904" s="23">
        <v>8</v>
      </c>
      <c r="B9904" s="23">
        <v>2008</v>
      </c>
      <c r="C9904" s="24">
        <v>34.012700000000002</v>
      </c>
      <c r="D9904" s="24">
        <v>81.867500000000007</v>
      </c>
      <c r="E9904" s="24">
        <v>498.8</v>
      </c>
      <c r="F9904" s="27">
        <v>0.62316397112354704</v>
      </c>
      <c r="G9904" s="24" t="s">
        <v>238</v>
      </c>
      <c r="H9904" s="1"/>
      <c r="I9904" s="1"/>
      <c r="AA9904" s="7"/>
      <c r="AB9904" s="7"/>
      <c r="AD9904" s="1"/>
      <c r="AE9904" s="1"/>
      <c r="AG9904" s="7"/>
      <c r="AH9904" s="7"/>
      <c r="AI9904" s="7"/>
      <c r="IU9904" s="11"/>
      <c r="IV9904" s="11"/>
      <c r="IW9904" s="11"/>
      <c r="AMI9904" s="12"/>
      <c r="AMJ9904" s="12"/>
      <c r="AMK9904" s="12"/>
    </row>
    <row r="9905" spans="1:1025">
      <c r="A9905" s="23">
        <v>8</v>
      </c>
      <c r="B9905" s="23">
        <v>2008</v>
      </c>
      <c r="C9905" s="24">
        <v>34.012700000000002</v>
      </c>
      <c r="D9905" s="24">
        <v>81.867500000000007</v>
      </c>
      <c r="E9905" s="24">
        <v>399.4</v>
      </c>
      <c r="F9905" s="27">
        <v>1.2847121576635301</v>
      </c>
      <c r="G9905" s="24" t="s">
        <v>238</v>
      </c>
      <c r="H9905" s="1"/>
      <c r="I9905" s="1"/>
      <c r="AA9905" s="7"/>
      <c r="AB9905" s="7"/>
      <c r="AD9905" s="1"/>
      <c r="AE9905" s="1"/>
      <c r="AG9905" s="7"/>
      <c r="AH9905" s="7"/>
      <c r="AI9905" s="7"/>
      <c r="IU9905" s="11"/>
      <c r="IV9905" s="11"/>
      <c r="IW9905" s="11"/>
      <c r="AMI9905" s="12"/>
      <c r="AMJ9905" s="12"/>
      <c r="AMK9905" s="12"/>
    </row>
    <row r="9906" spans="1:1025">
      <c r="A9906" s="23">
        <v>8</v>
      </c>
      <c r="B9906" s="23">
        <v>2008</v>
      </c>
      <c r="C9906" s="24">
        <v>34.012700000000002</v>
      </c>
      <c r="D9906" s="24">
        <v>81.867500000000007</v>
      </c>
      <c r="E9906" s="24">
        <v>300.39999999999998</v>
      </c>
      <c r="F9906" s="27">
        <v>0.96321497788938804</v>
      </c>
      <c r="G9906" s="24" t="s">
        <v>238</v>
      </c>
      <c r="H9906" s="1"/>
      <c r="I9906" s="1"/>
      <c r="AA9906" s="7"/>
      <c r="AB9906" s="7"/>
      <c r="AD9906" s="1"/>
      <c r="AE9906" s="1"/>
      <c r="AG9906" s="7"/>
      <c r="AH9906" s="7"/>
      <c r="AI9906" s="7"/>
      <c r="IU9906" s="11"/>
      <c r="IV9906" s="11"/>
      <c r="IW9906" s="11"/>
      <c r="AMI9906" s="12"/>
      <c r="AMJ9906" s="12"/>
      <c r="AMK9906" s="12"/>
    </row>
    <row r="9907" spans="1:1025">
      <c r="A9907" s="23">
        <v>8</v>
      </c>
      <c r="B9907" s="23">
        <v>2008</v>
      </c>
      <c r="C9907" s="24">
        <v>34.012700000000002</v>
      </c>
      <c r="D9907" s="24">
        <v>81.867500000000007</v>
      </c>
      <c r="E9907" s="24">
        <v>249.4</v>
      </c>
      <c r="F9907" s="27">
        <v>0.82850803030384701</v>
      </c>
      <c r="G9907" s="24" t="s">
        <v>238</v>
      </c>
      <c r="H9907" s="1"/>
      <c r="I9907" s="1"/>
      <c r="AA9907" s="7"/>
      <c r="AB9907" s="7"/>
      <c r="AD9907" s="1"/>
      <c r="AE9907" s="1"/>
      <c r="AG9907" s="7"/>
      <c r="AH9907" s="7"/>
      <c r="AI9907" s="7"/>
      <c r="IU9907" s="11"/>
      <c r="IV9907" s="11"/>
      <c r="IW9907" s="11"/>
      <c r="AMI9907" s="12"/>
      <c r="AMJ9907" s="12"/>
      <c r="AMK9907" s="12"/>
    </row>
    <row r="9908" spans="1:1025">
      <c r="A9908" s="23">
        <v>8</v>
      </c>
      <c r="B9908" s="23">
        <v>2008</v>
      </c>
      <c r="C9908" s="24">
        <v>34.012700000000002</v>
      </c>
      <c r="D9908" s="24">
        <v>81.867500000000007</v>
      </c>
      <c r="E9908" s="24">
        <v>200.7</v>
      </c>
      <c r="F9908" s="27">
        <v>0.62183997797379198</v>
      </c>
      <c r="G9908" s="24" t="s">
        <v>238</v>
      </c>
      <c r="H9908" s="1"/>
      <c r="I9908" s="1"/>
      <c r="AA9908" s="7"/>
      <c r="AB9908" s="7"/>
      <c r="AD9908" s="1"/>
      <c r="AE9908" s="1"/>
      <c r="AG9908" s="7"/>
      <c r="AH9908" s="7"/>
      <c r="AI9908" s="7"/>
      <c r="IU9908" s="11"/>
      <c r="IV9908" s="11"/>
      <c r="IW9908" s="11"/>
      <c r="AMI9908" s="12"/>
      <c r="AMJ9908" s="12"/>
      <c r="AMK9908" s="12"/>
    </row>
    <row r="9909" spans="1:1025">
      <c r="A9909" s="23">
        <v>8</v>
      </c>
      <c r="B9909" s="23">
        <v>2008</v>
      </c>
      <c r="C9909" s="24">
        <v>34.012700000000002</v>
      </c>
      <c r="D9909" s="24">
        <v>81.867500000000007</v>
      </c>
      <c r="E9909" s="24">
        <v>100.2</v>
      </c>
      <c r="F9909" s="27">
        <v>0.36842081807940602</v>
      </c>
      <c r="G9909" s="24" t="s">
        <v>238</v>
      </c>
      <c r="H9909" s="1"/>
      <c r="I9909" s="1"/>
      <c r="AA9909" s="7"/>
      <c r="AB9909" s="7"/>
      <c r="AD9909" s="1"/>
      <c r="AE9909" s="1"/>
      <c r="AG9909" s="7"/>
      <c r="AH9909" s="7"/>
      <c r="AI9909" s="7"/>
      <c r="IU9909" s="11"/>
      <c r="IV9909" s="11"/>
      <c r="IW9909" s="11"/>
      <c r="AMI9909" s="12"/>
      <c r="AMJ9909" s="12"/>
      <c r="AMK9909" s="12"/>
    </row>
    <row r="9910" spans="1:1025">
      <c r="A9910" s="23">
        <v>8</v>
      </c>
      <c r="B9910" s="23">
        <v>2008</v>
      </c>
      <c r="C9910" s="24">
        <v>34.012700000000002</v>
      </c>
      <c r="D9910" s="24">
        <v>81.867500000000007</v>
      </c>
      <c r="E9910" s="24">
        <v>50.2</v>
      </c>
      <c r="F9910" s="27">
        <v>0.57921254290958102</v>
      </c>
      <c r="G9910" s="24" t="s">
        <v>238</v>
      </c>
      <c r="H9910" s="1"/>
      <c r="I9910" s="1"/>
      <c r="AA9910" s="7"/>
      <c r="AB9910" s="7"/>
      <c r="AD9910" s="1"/>
      <c r="AE9910" s="1"/>
      <c r="AG9910" s="7"/>
      <c r="AH9910" s="7"/>
      <c r="AI9910" s="7"/>
      <c r="IU9910" s="11"/>
      <c r="IV9910" s="11"/>
      <c r="IW9910" s="11"/>
      <c r="AMI9910" s="12"/>
      <c r="AMJ9910" s="12"/>
      <c r="AMK9910" s="12"/>
    </row>
    <row r="9911" spans="1:1025">
      <c r="A9911" s="23">
        <v>8</v>
      </c>
      <c r="B9911" s="23">
        <v>2008</v>
      </c>
      <c r="C9911" s="24">
        <v>34.012700000000002</v>
      </c>
      <c r="D9911" s="24">
        <v>81.867500000000007</v>
      </c>
      <c r="E9911" s="24">
        <v>24.7</v>
      </c>
      <c r="F9911" s="27">
        <v>0.36017522666707003</v>
      </c>
      <c r="G9911" s="24" t="s">
        <v>238</v>
      </c>
      <c r="H9911" s="1"/>
      <c r="I9911" s="1"/>
      <c r="AA9911" s="7"/>
      <c r="AB9911" s="7"/>
      <c r="AD9911" s="1"/>
      <c r="AE9911" s="1"/>
      <c r="AG9911" s="7"/>
      <c r="AH9911" s="7"/>
      <c r="AI9911" s="7"/>
      <c r="IU9911" s="11"/>
      <c r="IV9911" s="11"/>
      <c r="IW9911" s="11"/>
      <c r="AMI9911" s="12"/>
      <c r="AMJ9911" s="12"/>
      <c r="AMK9911" s="12"/>
    </row>
    <row r="9912" spans="1:1025">
      <c r="A9912" s="23">
        <v>8</v>
      </c>
      <c r="B9912" s="23">
        <v>2008</v>
      </c>
      <c r="C9912" s="24">
        <v>34.012700000000002</v>
      </c>
      <c r="D9912" s="24">
        <v>81.867500000000007</v>
      </c>
      <c r="E9912" s="24">
        <v>4.4000000000000004</v>
      </c>
      <c r="F9912" s="27">
        <v>0.48655481238981801</v>
      </c>
      <c r="G9912" s="24" t="s">
        <v>238</v>
      </c>
      <c r="H9912" s="1"/>
      <c r="I9912" s="1"/>
      <c r="AA9912" s="7"/>
      <c r="AB9912" s="7"/>
      <c r="AD9912" s="1"/>
      <c r="AE9912" s="1"/>
      <c r="AG9912" s="7"/>
      <c r="AH9912" s="7"/>
      <c r="AI9912" s="7"/>
      <c r="IU9912" s="11"/>
      <c r="IV9912" s="11"/>
      <c r="IW9912" s="11"/>
      <c r="AMI9912" s="12"/>
      <c r="AMJ9912" s="12"/>
      <c r="AMK9912" s="12"/>
    </row>
    <row r="9913" spans="1:1025">
      <c r="A9913" s="23">
        <v>8</v>
      </c>
      <c r="B9913" s="23">
        <v>2008</v>
      </c>
      <c r="C9913" s="24">
        <v>33.952399999999997</v>
      </c>
      <c r="D9913" s="24">
        <v>82.503100000000003</v>
      </c>
      <c r="E9913" s="24">
        <v>2944</v>
      </c>
      <c r="F9913" s="27">
        <v>0.91686347563133996</v>
      </c>
      <c r="G9913" s="24" t="s">
        <v>238</v>
      </c>
      <c r="H9913" s="1"/>
      <c r="I9913" s="1"/>
      <c r="AA9913" s="7"/>
      <c r="AB9913" s="7"/>
      <c r="AD9913" s="1"/>
      <c r="AE9913" s="1"/>
      <c r="AG9913" s="7"/>
      <c r="AH9913" s="7"/>
      <c r="AI9913" s="7"/>
      <c r="IU9913" s="11"/>
      <c r="IV9913" s="11"/>
      <c r="IW9913" s="11"/>
      <c r="AMI9913" s="12"/>
      <c r="AMJ9913" s="12"/>
      <c r="AMK9913" s="12"/>
    </row>
    <row r="9914" spans="1:1025">
      <c r="A9914" s="23">
        <v>8</v>
      </c>
      <c r="B9914" s="23">
        <v>2008</v>
      </c>
      <c r="C9914" s="24">
        <v>33.952399999999997</v>
      </c>
      <c r="D9914" s="24">
        <v>82.503100000000003</v>
      </c>
      <c r="E9914" s="24">
        <v>2892.6</v>
      </c>
      <c r="F9914" s="27">
        <v>0.75946752384320904</v>
      </c>
      <c r="G9914" s="24" t="s">
        <v>238</v>
      </c>
      <c r="H9914" s="1"/>
      <c r="I9914" s="1"/>
      <c r="AA9914" s="7"/>
      <c r="AB9914" s="7"/>
      <c r="AD9914" s="1"/>
      <c r="AE9914" s="1"/>
      <c r="AG9914" s="7"/>
      <c r="AH9914" s="7"/>
      <c r="AI9914" s="7"/>
      <c r="IU9914" s="11"/>
      <c r="IV9914" s="11"/>
      <c r="IW9914" s="11"/>
      <c r="AMI9914" s="12"/>
      <c r="AMJ9914" s="12"/>
      <c r="AMK9914" s="12"/>
    </row>
    <row r="9915" spans="1:1025">
      <c r="A9915" s="23">
        <v>8</v>
      </c>
      <c r="B9915" s="23">
        <v>2008</v>
      </c>
      <c r="C9915" s="24">
        <v>33.952399999999997</v>
      </c>
      <c r="D9915" s="24">
        <v>82.503100000000003</v>
      </c>
      <c r="E9915" s="24">
        <v>2793.5</v>
      </c>
      <c r="F9915" s="27">
        <v>0.64</v>
      </c>
      <c r="G9915" s="24" t="s">
        <v>238</v>
      </c>
      <c r="H9915" s="1"/>
      <c r="I9915" s="1"/>
      <c r="AA9915" s="7"/>
      <c r="AB9915" s="7"/>
      <c r="AD9915" s="1"/>
      <c r="AE9915" s="1"/>
      <c r="AG9915" s="7"/>
      <c r="AH9915" s="7"/>
      <c r="AI9915" s="7"/>
      <c r="IU9915" s="11"/>
      <c r="IV9915" s="11"/>
      <c r="IW9915" s="11"/>
      <c r="AMI9915" s="12"/>
      <c r="AMJ9915" s="12"/>
      <c r="AMK9915" s="12"/>
    </row>
    <row r="9916" spans="1:1025">
      <c r="A9916" s="23">
        <v>8</v>
      </c>
      <c r="B9916" s="23">
        <v>2008</v>
      </c>
      <c r="C9916" s="24">
        <v>33.952399999999997</v>
      </c>
      <c r="D9916" s="24">
        <v>82.503100000000003</v>
      </c>
      <c r="E9916" s="24">
        <v>2693.8</v>
      </c>
      <c r="F9916" s="27">
        <v>0.58914229903930604</v>
      </c>
      <c r="G9916" s="24" t="s">
        <v>238</v>
      </c>
      <c r="H9916" s="1"/>
      <c r="I9916" s="1"/>
      <c r="AA9916" s="7"/>
      <c r="AB9916" s="7"/>
      <c r="AD9916" s="1"/>
      <c r="AE9916" s="1"/>
      <c r="AG9916" s="7"/>
      <c r="AH9916" s="7"/>
      <c r="AI9916" s="7"/>
      <c r="IU9916" s="11"/>
      <c r="IV9916" s="11"/>
      <c r="IW9916" s="11"/>
      <c r="AMI9916" s="12"/>
      <c r="AMJ9916" s="12"/>
      <c r="AMK9916" s="12"/>
    </row>
    <row r="9917" spans="1:1025">
      <c r="A9917" s="23">
        <v>8</v>
      </c>
      <c r="B9917" s="23">
        <v>2008</v>
      </c>
      <c r="C9917" s="24">
        <v>33.952399999999997</v>
      </c>
      <c r="D9917" s="24">
        <v>82.503100000000003</v>
      </c>
      <c r="E9917" s="24">
        <v>2494.5</v>
      </c>
      <c r="F9917" s="27">
        <v>0.55313397445149803</v>
      </c>
      <c r="G9917" s="24" t="s">
        <v>238</v>
      </c>
      <c r="H9917" s="1"/>
      <c r="I9917" s="1"/>
      <c r="AA9917" s="7"/>
      <c r="AB9917" s="7"/>
      <c r="AD9917" s="1"/>
      <c r="AE9917" s="1"/>
      <c r="AG9917" s="7"/>
      <c r="AH9917" s="7"/>
      <c r="AI9917" s="7"/>
      <c r="IU9917" s="11"/>
      <c r="IV9917" s="11"/>
      <c r="IW9917" s="11"/>
      <c r="AMI9917" s="12"/>
      <c r="AMJ9917" s="12"/>
      <c r="AMK9917" s="12"/>
    </row>
    <row r="9918" spans="1:1025">
      <c r="A9918" s="23">
        <v>8</v>
      </c>
      <c r="B9918" s="23">
        <v>2008</v>
      </c>
      <c r="C9918" s="24">
        <v>33.952399999999997</v>
      </c>
      <c r="D9918" s="24">
        <v>82.503100000000003</v>
      </c>
      <c r="E9918" s="24">
        <v>2294.9</v>
      </c>
      <c r="F9918" s="27">
        <v>0.94168341004460399</v>
      </c>
      <c r="G9918" s="24" t="s">
        <v>238</v>
      </c>
      <c r="H9918" s="1"/>
      <c r="I9918" s="1"/>
      <c r="AA9918" s="7"/>
      <c r="AB9918" s="7"/>
      <c r="AD9918" s="1"/>
      <c r="AE9918" s="1"/>
      <c r="AG9918" s="7"/>
      <c r="AH9918" s="7"/>
      <c r="AI9918" s="7"/>
      <c r="IU9918" s="11"/>
      <c r="IV9918" s="11"/>
      <c r="IW9918" s="11"/>
      <c r="AMI9918" s="12"/>
      <c r="AMJ9918" s="12"/>
      <c r="AMK9918" s="12"/>
    </row>
    <row r="9919" spans="1:1025">
      <c r="A9919" s="23">
        <v>8</v>
      </c>
      <c r="B9919" s="23">
        <v>2008</v>
      </c>
      <c r="C9919" s="24">
        <v>33.952399999999997</v>
      </c>
      <c r="D9919" s="24">
        <v>82.503100000000003</v>
      </c>
      <c r="E9919" s="24">
        <v>2095.5</v>
      </c>
      <c r="F9919" s="27">
        <v>0.91616034985605499</v>
      </c>
      <c r="G9919" s="24" t="s">
        <v>238</v>
      </c>
      <c r="H9919" s="1"/>
      <c r="I9919" s="1"/>
      <c r="AA9919" s="7"/>
      <c r="AB9919" s="7"/>
      <c r="AD9919" s="1"/>
      <c r="AE9919" s="1"/>
      <c r="AG9919" s="7"/>
      <c r="AH9919" s="7"/>
      <c r="AI9919" s="7"/>
      <c r="IU9919" s="11"/>
      <c r="IV9919" s="11"/>
      <c r="IW9919" s="11"/>
      <c r="AMI9919" s="12"/>
      <c r="AMJ9919" s="12"/>
      <c r="AMK9919" s="12"/>
    </row>
    <row r="9920" spans="1:1025">
      <c r="A9920" s="23">
        <v>8</v>
      </c>
      <c r="B9920" s="23">
        <v>2008</v>
      </c>
      <c r="C9920" s="24">
        <v>33.952399999999997</v>
      </c>
      <c r="D9920" s="24">
        <v>82.503100000000003</v>
      </c>
      <c r="E9920" s="24">
        <v>1995.7</v>
      </c>
      <c r="F9920" s="27">
        <v>0.77221746315295903</v>
      </c>
      <c r="G9920" s="24" t="s">
        <v>238</v>
      </c>
      <c r="H9920" s="1"/>
      <c r="I9920" s="1"/>
      <c r="AA9920" s="7"/>
      <c r="AB9920" s="7"/>
      <c r="AD9920" s="1"/>
      <c r="AE9920" s="1"/>
      <c r="AG9920" s="7"/>
      <c r="AH9920" s="7"/>
      <c r="AI9920" s="7"/>
      <c r="IU9920" s="11"/>
      <c r="IV9920" s="11"/>
      <c r="IW9920" s="11"/>
      <c r="AMI9920" s="12"/>
      <c r="AMJ9920" s="12"/>
      <c r="AMK9920" s="12"/>
    </row>
    <row r="9921" spans="1:1025">
      <c r="A9921" s="23">
        <v>8</v>
      </c>
      <c r="B9921" s="23">
        <v>2008</v>
      </c>
      <c r="C9921" s="24">
        <v>33.952399999999997</v>
      </c>
      <c r="D9921" s="24">
        <v>82.503100000000003</v>
      </c>
      <c r="E9921" s="24">
        <v>1896.1</v>
      </c>
      <c r="F9921" s="27">
        <v>0.89719917337464705</v>
      </c>
      <c r="G9921" s="24" t="s">
        <v>238</v>
      </c>
      <c r="H9921" s="1"/>
      <c r="I9921" s="1"/>
      <c r="AA9921" s="7"/>
      <c r="AB9921" s="7"/>
      <c r="AD9921" s="1"/>
      <c r="AE9921" s="1"/>
      <c r="AG9921" s="7"/>
      <c r="AH9921" s="7"/>
      <c r="AI9921" s="7"/>
      <c r="IU9921" s="11"/>
      <c r="IV9921" s="11"/>
      <c r="IW9921" s="11"/>
      <c r="AMI9921" s="12"/>
      <c r="AMJ9921" s="12"/>
      <c r="AMK9921" s="12"/>
    </row>
    <row r="9922" spans="1:1025">
      <c r="A9922" s="23">
        <v>8</v>
      </c>
      <c r="B9922" s="23">
        <v>2008</v>
      </c>
      <c r="C9922" s="24">
        <v>33.952399999999997</v>
      </c>
      <c r="D9922" s="24">
        <v>82.503100000000003</v>
      </c>
      <c r="E9922" s="24">
        <v>1795.8</v>
      </c>
      <c r="F9922" s="27">
        <v>0.83732345100356698</v>
      </c>
      <c r="G9922" s="24" t="s">
        <v>238</v>
      </c>
      <c r="H9922" s="1"/>
      <c r="I9922" s="1"/>
      <c r="AA9922" s="7"/>
      <c r="AB9922" s="7"/>
      <c r="AD9922" s="1"/>
      <c r="AE9922" s="1"/>
      <c r="AG9922" s="7"/>
      <c r="AH9922" s="7"/>
      <c r="AI9922" s="7"/>
      <c r="IU9922" s="11"/>
      <c r="IV9922" s="11"/>
      <c r="IW9922" s="11"/>
      <c r="AMI9922" s="12"/>
      <c r="AMJ9922" s="12"/>
      <c r="AMK9922" s="12"/>
    </row>
    <row r="9923" spans="1:1025">
      <c r="A9923" s="23">
        <v>8</v>
      </c>
      <c r="B9923" s="23">
        <v>2008</v>
      </c>
      <c r="C9923" s="24">
        <v>33.952399999999997</v>
      </c>
      <c r="D9923" s="24">
        <v>82.503100000000003</v>
      </c>
      <c r="E9923" s="24">
        <v>1596.6</v>
      </c>
      <c r="F9923" s="27">
        <v>0.650691028163223</v>
      </c>
      <c r="G9923" s="24" t="s">
        <v>238</v>
      </c>
      <c r="H9923" s="1"/>
      <c r="I9923" s="1"/>
      <c r="AA9923" s="7"/>
      <c r="AB9923" s="7"/>
      <c r="AD9923" s="1"/>
      <c r="AE9923" s="1"/>
      <c r="AG9923" s="7"/>
      <c r="AH9923" s="7"/>
      <c r="AI9923" s="7"/>
      <c r="IU9923" s="11"/>
      <c r="IV9923" s="11"/>
      <c r="IW9923" s="11"/>
      <c r="AMI9923" s="12"/>
      <c r="AMJ9923" s="12"/>
      <c r="AMK9923" s="12"/>
    </row>
    <row r="9924" spans="1:1025">
      <c r="A9924" s="23">
        <v>8</v>
      </c>
      <c r="B9924" s="23">
        <v>2008</v>
      </c>
      <c r="C9924" s="24">
        <v>33.952399999999997</v>
      </c>
      <c r="D9924" s="24">
        <v>82.503100000000003</v>
      </c>
      <c r="E9924" s="24">
        <v>1397.4</v>
      </c>
      <c r="F9924" s="27">
        <v>0.89054811772421805</v>
      </c>
      <c r="G9924" s="24" t="s">
        <v>238</v>
      </c>
      <c r="H9924" s="1"/>
      <c r="I9924" s="1"/>
      <c r="AA9924" s="7"/>
      <c r="AB9924" s="7"/>
      <c r="AD9924" s="1"/>
      <c r="AE9924" s="1"/>
      <c r="AG9924" s="7"/>
      <c r="AH9924" s="7"/>
      <c r="AI9924" s="7"/>
      <c r="IU9924" s="11"/>
      <c r="IV9924" s="11"/>
      <c r="IW9924" s="11"/>
      <c r="AMI9924" s="12"/>
      <c r="AMJ9924" s="12"/>
      <c r="AMK9924" s="12"/>
    </row>
    <row r="9925" spans="1:1025">
      <c r="A9925" s="23">
        <v>8</v>
      </c>
      <c r="B9925" s="23">
        <v>2008</v>
      </c>
      <c r="C9925" s="24">
        <v>33.952399999999997</v>
      </c>
      <c r="D9925" s="24">
        <v>82.503100000000003</v>
      </c>
      <c r="E9925" s="24">
        <v>1197.5</v>
      </c>
      <c r="F9925" s="27">
        <v>0.91382167462665198</v>
      </c>
      <c r="G9925" s="24" t="s">
        <v>238</v>
      </c>
      <c r="H9925" s="1"/>
      <c r="I9925" s="1"/>
      <c r="AA9925" s="7"/>
      <c r="AB9925" s="7"/>
      <c r="AD9925" s="1"/>
      <c r="AE9925" s="1"/>
      <c r="AG9925" s="7"/>
      <c r="AH9925" s="7"/>
      <c r="AI9925" s="7"/>
      <c r="IU9925" s="11"/>
      <c r="IV9925" s="11"/>
      <c r="IW9925" s="11"/>
      <c r="AMI9925" s="12"/>
      <c r="AMJ9925" s="12"/>
      <c r="AMK9925" s="12"/>
    </row>
    <row r="9926" spans="1:1025">
      <c r="A9926" s="23">
        <v>8</v>
      </c>
      <c r="B9926" s="23">
        <v>2008</v>
      </c>
      <c r="C9926" s="24">
        <v>33.952399999999997</v>
      </c>
      <c r="D9926" s="24">
        <v>82.503100000000003</v>
      </c>
      <c r="E9926" s="24">
        <v>998.2</v>
      </c>
      <c r="F9926" s="27">
        <v>0.83322720544186102</v>
      </c>
      <c r="G9926" s="24" t="s">
        <v>238</v>
      </c>
      <c r="H9926" s="1"/>
      <c r="I9926" s="1"/>
      <c r="AA9926" s="7"/>
      <c r="AB9926" s="7"/>
      <c r="AD9926" s="1"/>
      <c r="AE9926" s="1"/>
      <c r="AG9926" s="7"/>
      <c r="AH9926" s="7"/>
      <c r="AI9926" s="7"/>
      <c r="IU9926" s="11"/>
      <c r="IV9926" s="11"/>
      <c r="IW9926" s="11"/>
      <c r="AMI9926" s="12"/>
      <c r="AMJ9926" s="12"/>
      <c r="AMK9926" s="12"/>
    </row>
    <row r="9927" spans="1:1025">
      <c r="A9927" s="23">
        <v>8</v>
      </c>
      <c r="B9927" s="23">
        <v>2008</v>
      </c>
      <c r="C9927" s="24">
        <v>33.952399999999997</v>
      </c>
      <c r="D9927" s="24">
        <v>82.503100000000003</v>
      </c>
      <c r="E9927" s="24">
        <v>798</v>
      </c>
      <c r="F9927" s="27">
        <v>0.98054975621629603</v>
      </c>
      <c r="G9927" s="24" t="s">
        <v>238</v>
      </c>
      <c r="H9927" s="1"/>
      <c r="I9927" s="1"/>
      <c r="AA9927" s="7"/>
      <c r="AB9927" s="7"/>
      <c r="AD9927" s="1"/>
      <c r="AE9927" s="1"/>
      <c r="AG9927" s="7"/>
      <c r="AH9927" s="7"/>
      <c r="AI9927" s="7"/>
      <c r="IU9927" s="11"/>
      <c r="IV9927" s="11"/>
      <c r="IW9927" s="11"/>
      <c r="AMI9927" s="12"/>
      <c r="AMJ9927" s="12"/>
      <c r="AMK9927" s="12"/>
    </row>
    <row r="9928" spans="1:1025">
      <c r="A9928" s="23">
        <v>8</v>
      </c>
      <c r="B9928" s="23">
        <v>2008</v>
      </c>
      <c r="C9928" s="24">
        <v>33.952399999999997</v>
      </c>
      <c r="D9928" s="24">
        <v>82.503100000000003</v>
      </c>
      <c r="E9928" s="24">
        <v>745.1</v>
      </c>
      <c r="F9928" s="27">
        <v>0.66900000000000104</v>
      </c>
      <c r="G9928" s="24" t="s">
        <v>238</v>
      </c>
      <c r="H9928" s="1"/>
      <c r="I9928" s="1"/>
      <c r="AA9928" s="7"/>
      <c r="AB9928" s="7"/>
      <c r="AD9928" s="1"/>
      <c r="AE9928" s="1"/>
      <c r="AG9928" s="7"/>
      <c r="AH9928" s="7"/>
      <c r="AI9928" s="7"/>
      <c r="IU9928" s="11"/>
      <c r="IV9928" s="11"/>
      <c r="IW9928" s="11"/>
      <c r="AMI9928" s="12"/>
      <c r="AMJ9928" s="12"/>
      <c r="AMK9928" s="12"/>
    </row>
    <row r="9929" spans="1:1025">
      <c r="A9929" s="23">
        <v>8</v>
      </c>
      <c r="B9929" s="23">
        <v>2008</v>
      </c>
      <c r="C9929" s="24">
        <v>33.952399999999997</v>
      </c>
      <c r="D9929" s="24">
        <v>82.503100000000003</v>
      </c>
      <c r="E9929" s="24">
        <v>698.1</v>
      </c>
      <c r="F9929" s="27">
        <v>0.85509938657782403</v>
      </c>
      <c r="G9929" s="24" t="s">
        <v>238</v>
      </c>
      <c r="H9929" s="1"/>
      <c r="I9929" s="1"/>
      <c r="AA9929" s="7"/>
      <c r="AB9929" s="7"/>
      <c r="AD9929" s="1"/>
      <c r="AE9929" s="1"/>
      <c r="AG9929" s="7"/>
      <c r="AH9929" s="7"/>
      <c r="AI9929" s="7"/>
      <c r="IU9929" s="11"/>
      <c r="IV9929" s="11"/>
      <c r="IW9929" s="11"/>
      <c r="AMI9929" s="12"/>
      <c r="AMJ9929" s="12"/>
      <c r="AMK9929" s="12"/>
    </row>
    <row r="9930" spans="1:1025">
      <c r="A9930" s="23">
        <v>8</v>
      </c>
      <c r="B9930" s="23">
        <v>2008</v>
      </c>
      <c r="C9930" s="24">
        <v>33.952399999999997</v>
      </c>
      <c r="D9930" s="24">
        <v>82.503100000000003</v>
      </c>
      <c r="E9930" s="24">
        <v>498.9</v>
      </c>
      <c r="F9930" s="27">
        <v>0.92387734320521497</v>
      </c>
      <c r="G9930" s="24" t="s">
        <v>238</v>
      </c>
      <c r="H9930" s="1"/>
      <c r="I9930" s="1"/>
      <c r="AA9930" s="7"/>
      <c r="AB9930" s="7"/>
      <c r="AD9930" s="1"/>
      <c r="AE9930" s="1"/>
      <c r="AG9930" s="7"/>
      <c r="AH9930" s="7"/>
      <c r="AI9930" s="7"/>
      <c r="IU9930" s="11"/>
      <c r="IV9930" s="11"/>
      <c r="IW9930" s="11"/>
      <c r="AMI9930" s="12"/>
      <c r="AMJ9930" s="12"/>
      <c r="AMK9930" s="12"/>
    </row>
    <row r="9931" spans="1:1025">
      <c r="A9931" s="23">
        <v>8</v>
      </c>
      <c r="B9931" s="23">
        <v>2008</v>
      </c>
      <c r="C9931" s="24">
        <v>33.952399999999997</v>
      </c>
      <c r="D9931" s="24">
        <v>82.503100000000003</v>
      </c>
      <c r="E9931" s="24">
        <v>292.3</v>
      </c>
      <c r="F9931" s="27">
        <v>0.89245606633295504</v>
      </c>
      <c r="G9931" s="24" t="s">
        <v>238</v>
      </c>
      <c r="H9931" s="1"/>
      <c r="I9931" s="1"/>
      <c r="AA9931" s="7"/>
      <c r="AB9931" s="7"/>
      <c r="AD9931" s="1"/>
      <c r="AE9931" s="1"/>
      <c r="AG9931" s="7"/>
      <c r="AH9931" s="7"/>
      <c r="AI9931" s="7"/>
      <c r="IU9931" s="11"/>
      <c r="IV9931" s="11"/>
      <c r="IW9931" s="11"/>
      <c r="AMI9931" s="12"/>
      <c r="AMJ9931" s="12"/>
      <c r="AMK9931" s="12"/>
    </row>
    <row r="9932" spans="1:1025">
      <c r="A9932" s="23">
        <v>8</v>
      </c>
      <c r="B9932" s="23">
        <v>2008</v>
      </c>
      <c r="C9932" s="24">
        <v>33.952399999999997</v>
      </c>
      <c r="D9932" s="24">
        <v>82.503100000000003</v>
      </c>
      <c r="E9932" s="24">
        <v>199.5</v>
      </c>
      <c r="F9932" s="27">
        <v>0.94327243348400702</v>
      </c>
      <c r="G9932" s="24" t="s">
        <v>238</v>
      </c>
      <c r="H9932" s="1"/>
      <c r="I9932" s="1"/>
      <c r="AA9932" s="7"/>
      <c r="AB9932" s="7"/>
      <c r="AD9932" s="1"/>
      <c r="AE9932" s="1"/>
      <c r="AG9932" s="7"/>
      <c r="AH9932" s="7"/>
      <c r="AI9932" s="7"/>
      <c r="IU9932" s="11"/>
      <c r="IV9932" s="11"/>
      <c r="IW9932" s="11"/>
      <c r="AMI9932" s="12"/>
      <c r="AMJ9932" s="12"/>
      <c r="AMK9932" s="12"/>
    </row>
    <row r="9933" spans="1:1025">
      <c r="A9933" s="23">
        <v>8</v>
      </c>
      <c r="B9933" s="23">
        <v>2008</v>
      </c>
      <c r="C9933" s="24">
        <v>33.952399999999997</v>
      </c>
      <c r="D9933" s="24">
        <v>82.503100000000003</v>
      </c>
      <c r="E9933" s="24">
        <v>98.1</v>
      </c>
      <c r="F9933" s="27">
        <v>0.70884757125223896</v>
      </c>
      <c r="G9933" s="24" t="s">
        <v>238</v>
      </c>
      <c r="H9933" s="1"/>
      <c r="I9933" s="1"/>
      <c r="AA9933" s="7"/>
      <c r="AB9933" s="7"/>
      <c r="AD9933" s="1"/>
      <c r="AE9933" s="1"/>
      <c r="AG9933" s="7"/>
      <c r="AH9933" s="7"/>
      <c r="AI9933" s="7"/>
      <c r="IU9933" s="11"/>
      <c r="IV9933" s="11"/>
      <c r="IW9933" s="11"/>
      <c r="AMI9933" s="12"/>
      <c r="AMJ9933" s="12"/>
      <c r="AMK9933" s="12"/>
    </row>
    <row r="9934" spans="1:1025">
      <c r="A9934" s="23">
        <v>8</v>
      </c>
      <c r="B9934" s="23">
        <v>2008</v>
      </c>
      <c r="C9934" s="24">
        <v>33.952399999999997</v>
      </c>
      <c r="D9934" s="24">
        <v>82.503100000000003</v>
      </c>
      <c r="E9934" s="24">
        <v>37.4</v>
      </c>
      <c r="F9934" s="27">
        <v>0.56407801332198204</v>
      </c>
      <c r="G9934" s="24" t="s">
        <v>238</v>
      </c>
      <c r="H9934" s="1"/>
      <c r="I9934" s="1"/>
      <c r="AA9934" s="7"/>
      <c r="AB9934" s="7"/>
      <c r="AD9934" s="1"/>
      <c r="AE9934" s="1"/>
      <c r="AG9934" s="7"/>
      <c r="AH9934" s="7"/>
      <c r="AI9934" s="7"/>
      <c r="IU9934" s="11"/>
      <c r="IV9934" s="11"/>
      <c r="IW9934" s="11"/>
      <c r="AMI9934" s="12"/>
      <c r="AMJ9934" s="12"/>
      <c r="AMK9934" s="12"/>
    </row>
    <row r="9935" spans="1:1025">
      <c r="A9935" s="23">
        <v>8</v>
      </c>
      <c r="B9935" s="23">
        <v>2008</v>
      </c>
      <c r="C9935" s="24">
        <v>33.952399999999997</v>
      </c>
      <c r="D9935" s="24">
        <v>82.503100000000003</v>
      </c>
      <c r="E9935" s="24">
        <v>18.600000000000001</v>
      </c>
      <c r="F9935" s="27">
        <v>0.406839236235429</v>
      </c>
      <c r="G9935" s="24" t="s">
        <v>238</v>
      </c>
      <c r="H9935" s="1"/>
      <c r="I9935" s="1"/>
      <c r="AA9935" s="7"/>
      <c r="AB9935" s="7"/>
      <c r="AD9935" s="1"/>
      <c r="AE9935" s="1"/>
      <c r="AG9935" s="7"/>
      <c r="AH9935" s="7"/>
      <c r="AI9935" s="7"/>
      <c r="IU9935" s="11"/>
      <c r="IV9935" s="11"/>
      <c r="IW9935" s="11"/>
      <c r="AMI9935" s="12"/>
      <c r="AMJ9935" s="12"/>
      <c r="AMK9935" s="12"/>
    </row>
    <row r="9936" spans="1:1025">
      <c r="A9936" s="23">
        <v>8</v>
      </c>
      <c r="B9936" s="23">
        <v>2008</v>
      </c>
      <c r="C9936" s="24">
        <v>34.014099999999999</v>
      </c>
      <c r="D9936" s="24">
        <v>83.999099999999999</v>
      </c>
      <c r="E9936" s="24">
        <v>3979.6</v>
      </c>
      <c r="F9936" s="27">
        <v>0.61210351344515601</v>
      </c>
      <c r="G9936" s="24" t="s">
        <v>238</v>
      </c>
      <c r="H9936" s="1"/>
      <c r="I9936" s="1"/>
      <c r="AA9936" s="7"/>
      <c r="AB9936" s="7"/>
      <c r="AD9936" s="1"/>
      <c r="AE9936" s="1"/>
      <c r="AG9936" s="7"/>
      <c r="AH9936" s="7"/>
      <c r="AI9936" s="7"/>
      <c r="IU9936" s="11"/>
      <c r="IV9936" s="11"/>
      <c r="IW9936" s="11"/>
      <c r="AMI9936" s="12"/>
      <c r="AMJ9936" s="12"/>
      <c r="AMK9936" s="12"/>
    </row>
    <row r="9937" spans="1:1025">
      <c r="A9937" s="23">
        <v>8</v>
      </c>
      <c r="B9937" s="23">
        <v>2008</v>
      </c>
      <c r="C9937" s="24">
        <v>34.014099999999999</v>
      </c>
      <c r="D9937" s="24">
        <v>83.999099999999999</v>
      </c>
      <c r="E9937" s="24">
        <v>3790.9</v>
      </c>
      <c r="F9937" s="27">
        <v>0.50471551596052799</v>
      </c>
      <c r="G9937" s="24" t="s">
        <v>238</v>
      </c>
      <c r="H9937" s="1"/>
      <c r="I9937" s="1"/>
      <c r="AA9937" s="7"/>
      <c r="AB9937" s="7"/>
      <c r="AD9937" s="1"/>
      <c r="AE9937" s="1"/>
      <c r="AG9937" s="7"/>
      <c r="AH9937" s="7"/>
      <c r="AI9937" s="7"/>
      <c r="IU9937" s="11"/>
      <c r="IV9937" s="11"/>
      <c r="IW9937" s="11"/>
      <c r="AMI9937" s="12"/>
      <c r="AMJ9937" s="12"/>
      <c r="AMK9937" s="12"/>
    </row>
    <row r="9938" spans="1:1025">
      <c r="A9938" s="23">
        <v>8</v>
      </c>
      <c r="B9938" s="23">
        <v>2008</v>
      </c>
      <c r="C9938" s="24">
        <v>34.014099999999999</v>
      </c>
      <c r="D9938" s="24">
        <v>83.999099999999999</v>
      </c>
      <c r="E9938" s="24">
        <v>3591.9</v>
      </c>
      <c r="F9938" s="27">
        <v>0.65714107306257497</v>
      </c>
      <c r="G9938" s="24" t="s">
        <v>238</v>
      </c>
      <c r="H9938" s="1"/>
      <c r="I9938" s="1"/>
      <c r="AA9938" s="7"/>
      <c r="AB9938" s="7"/>
      <c r="AD9938" s="1"/>
      <c r="AE9938" s="1"/>
      <c r="AG9938" s="7"/>
      <c r="AH9938" s="7"/>
      <c r="AI9938" s="7"/>
      <c r="IU9938" s="11"/>
      <c r="IV9938" s="11"/>
      <c r="IW9938" s="11"/>
      <c r="AMI9938" s="12"/>
      <c r="AMJ9938" s="12"/>
      <c r="AMK9938" s="12"/>
    </row>
    <row r="9939" spans="1:1025">
      <c r="A9939" s="23">
        <v>8</v>
      </c>
      <c r="B9939" s="23">
        <v>2008</v>
      </c>
      <c r="C9939" s="24">
        <v>34.014099999999999</v>
      </c>
      <c r="D9939" s="24">
        <v>83.999099999999999</v>
      </c>
      <c r="E9939" s="24">
        <v>3392</v>
      </c>
      <c r="F9939" s="27">
        <v>0.62234752006532601</v>
      </c>
      <c r="G9939" s="24" t="s">
        <v>238</v>
      </c>
      <c r="H9939" s="1"/>
      <c r="I9939" s="1"/>
      <c r="AA9939" s="7"/>
      <c r="AB9939" s="7"/>
      <c r="AD9939" s="1"/>
      <c r="AE9939" s="1"/>
      <c r="AG9939" s="7"/>
      <c r="AH9939" s="7"/>
      <c r="AI9939" s="7"/>
      <c r="IU9939" s="11"/>
      <c r="IV9939" s="11"/>
      <c r="IW9939" s="11"/>
      <c r="AMI9939" s="12"/>
      <c r="AMJ9939" s="12"/>
      <c r="AMK9939" s="12"/>
    </row>
    <row r="9940" spans="1:1025">
      <c r="A9940" s="23">
        <v>8</v>
      </c>
      <c r="B9940" s="23">
        <v>2008</v>
      </c>
      <c r="C9940" s="24">
        <v>34.014099999999999</v>
      </c>
      <c r="D9940" s="24">
        <v>83.999099999999999</v>
      </c>
      <c r="E9940" s="24">
        <v>3191.6</v>
      </c>
      <c r="F9940" s="27">
        <v>0.84325425352649896</v>
      </c>
      <c r="G9940" s="24" t="s">
        <v>238</v>
      </c>
      <c r="H9940" s="1"/>
      <c r="I9940" s="1"/>
      <c r="AA9940" s="7"/>
      <c r="AB9940" s="7"/>
      <c r="AD9940" s="1"/>
      <c r="AE9940" s="1"/>
      <c r="AG9940" s="7"/>
      <c r="AH9940" s="7"/>
      <c r="AI9940" s="7"/>
      <c r="IU9940" s="11"/>
      <c r="IV9940" s="11"/>
      <c r="IW9940" s="11"/>
      <c r="AMI9940" s="12"/>
      <c r="AMJ9940" s="12"/>
      <c r="AMK9940" s="12"/>
    </row>
    <row r="9941" spans="1:1025">
      <c r="A9941" s="23">
        <v>8</v>
      </c>
      <c r="B9941" s="23">
        <v>2008</v>
      </c>
      <c r="C9941" s="24">
        <v>34.014099999999999</v>
      </c>
      <c r="D9941" s="24">
        <v>83.999099999999999</v>
      </c>
      <c r="E9941" s="24">
        <v>2992.3</v>
      </c>
      <c r="F9941" s="27">
        <v>0.68485965361688905</v>
      </c>
      <c r="G9941" s="24" t="s">
        <v>238</v>
      </c>
      <c r="H9941" s="1"/>
      <c r="I9941" s="1"/>
      <c r="AA9941" s="7"/>
      <c r="AB9941" s="7"/>
      <c r="AD9941" s="1"/>
      <c r="AE9941" s="1"/>
      <c r="AG9941" s="7"/>
      <c r="AH9941" s="7"/>
      <c r="AI9941" s="7"/>
      <c r="IU9941" s="11"/>
      <c r="IV9941" s="11"/>
      <c r="IW9941" s="11"/>
      <c r="AMI9941" s="12"/>
      <c r="AMJ9941" s="12"/>
      <c r="AMK9941" s="12"/>
    </row>
    <row r="9942" spans="1:1025">
      <c r="A9942" s="23">
        <v>8</v>
      </c>
      <c r="B9942" s="23">
        <v>2008</v>
      </c>
      <c r="C9942" s="24">
        <v>34.014099999999999</v>
      </c>
      <c r="D9942" s="24">
        <v>83.999099999999999</v>
      </c>
      <c r="E9942" s="24">
        <v>2793.2</v>
      </c>
      <c r="F9942" s="27">
        <v>0.68268247271212601</v>
      </c>
      <c r="G9942" s="24" t="s">
        <v>238</v>
      </c>
      <c r="H9942" s="1"/>
      <c r="I9942" s="1"/>
      <c r="AA9942" s="7"/>
      <c r="AB9942" s="7"/>
      <c r="AD9942" s="1"/>
      <c r="AE9942" s="1"/>
      <c r="AG9942" s="7"/>
      <c r="AH9942" s="7"/>
      <c r="AI9942" s="7"/>
      <c r="IU9942" s="11"/>
      <c r="IV9942" s="11"/>
      <c r="IW9942" s="11"/>
      <c r="AMI9942" s="12"/>
      <c r="AMJ9942" s="12"/>
      <c r="AMK9942" s="12"/>
    </row>
    <row r="9943" spans="1:1025">
      <c r="A9943" s="23">
        <v>8</v>
      </c>
      <c r="B9943" s="23">
        <v>2008</v>
      </c>
      <c r="C9943" s="24">
        <v>34.014099999999999</v>
      </c>
      <c r="D9943" s="24">
        <v>83.999099999999999</v>
      </c>
      <c r="E9943" s="24">
        <v>2594</v>
      </c>
      <c r="F9943" s="27">
        <v>0.70340096182914502</v>
      </c>
      <c r="G9943" s="24" t="s">
        <v>238</v>
      </c>
      <c r="H9943" s="1"/>
      <c r="I9943" s="1"/>
      <c r="AA9943" s="7"/>
      <c r="AB9943" s="7"/>
      <c r="AD9943" s="1"/>
      <c r="AE9943" s="1"/>
      <c r="AG9943" s="7"/>
      <c r="AH9943" s="7"/>
      <c r="AI9943" s="7"/>
      <c r="IU9943" s="11"/>
      <c r="IV9943" s="11"/>
      <c r="IW9943" s="11"/>
      <c r="AMI9943" s="12"/>
      <c r="AMJ9943" s="12"/>
      <c r="AMK9943" s="12"/>
    </row>
    <row r="9944" spans="1:1025">
      <c r="A9944" s="23">
        <v>8</v>
      </c>
      <c r="B9944" s="23">
        <v>2008</v>
      </c>
      <c r="C9944" s="24">
        <v>34.014099999999999</v>
      </c>
      <c r="D9944" s="24">
        <v>83.999099999999999</v>
      </c>
      <c r="E9944" s="24">
        <v>2394.1999999999998</v>
      </c>
      <c r="F9944" s="27">
        <v>0.77969308406498306</v>
      </c>
      <c r="G9944" s="24" t="s">
        <v>238</v>
      </c>
      <c r="H9944" s="1"/>
      <c r="I9944" s="1"/>
      <c r="AA9944" s="7"/>
      <c r="AB9944" s="7"/>
      <c r="AD9944" s="1"/>
      <c r="AE9944" s="1"/>
      <c r="AG9944" s="7"/>
      <c r="AH9944" s="7"/>
      <c r="AI9944" s="7"/>
      <c r="IU9944" s="11"/>
      <c r="IV9944" s="11"/>
      <c r="IW9944" s="11"/>
      <c r="AMI9944" s="12"/>
      <c r="AMJ9944" s="12"/>
      <c r="AMK9944" s="12"/>
    </row>
    <row r="9945" spans="1:1025">
      <c r="A9945" s="23">
        <v>8</v>
      </c>
      <c r="B9945" s="23">
        <v>2008</v>
      </c>
      <c r="C9945" s="24">
        <v>34.014099999999999</v>
      </c>
      <c r="D9945" s="24">
        <v>83.999099999999999</v>
      </c>
      <c r="E9945" s="24">
        <v>2194.3000000000002</v>
      </c>
      <c r="F9945" s="27">
        <v>0.69038950187611803</v>
      </c>
      <c r="G9945" s="24" t="s">
        <v>238</v>
      </c>
      <c r="H9945" s="1"/>
      <c r="I9945" s="1"/>
      <c r="AA9945" s="7"/>
      <c r="AB9945" s="7"/>
      <c r="AD9945" s="1"/>
      <c r="AE9945" s="1"/>
      <c r="AG9945" s="7"/>
      <c r="AH9945" s="7"/>
      <c r="AI9945" s="7"/>
      <c r="IU9945" s="11"/>
      <c r="IV9945" s="11"/>
      <c r="IW9945" s="11"/>
      <c r="AMI9945" s="12"/>
      <c r="AMJ9945" s="12"/>
      <c r="AMK9945" s="12"/>
    </row>
    <row r="9946" spans="1:1025">
      <c r="A9946" s="23">
        <v>8</v>
      </c>
      <c r="B9946" s="23">
        <v>2008</v>
      </c>
      <c r="C9946" s="24">
        <v>34.014099999999999</v>
      </c>
      <c r="D9946" s="24">
        <v>83.999099999999999</v>
      </c>
      <c r="E9946" s="24">
        <v>1995.2</v>
      </c>
      <c r="F9946" s="27">
        <v>0.71363777135573203</v>
      </c>
      <c r="G9946" s="24" t="s">
        <v>238</v>
      </c>
      <c r="H9946" s="1"/>
      <c r="I9946" s="1"/>
      <c r="AA9946" s="7"/>
      <c r="AB9946" s="7"/>
      <c r="AD9946" s="1"/>
      <c r="AE9946" s="1"/>
      <c r="AG9946" s="7"/>
      <c r="AH9946" s="7"/>
      <c r="AI9946" s="7"/>
      <c r="IU9946" s="11"/>
      <c r="IV9946" s="11"/>
      <c r="IW9946" s="11"/>
      <c r="AMI9946" s="12"/>
      <c r="AMJ9946" s="12"/>
      <c r="AMK9946" s="12"/>
    </row>
    <row r="9947" spans="1:1025">
      <c r="A9947" s="23">
        <v>8</v>
      </c>
      <c r="B9947" s="23">
        <v>2008</v>
      </c>
      <c r="C9947" s="24">
        <v>34.014099999999999</v>
      </c>
      <c r="D9947" s="24">
        <v>83.999099999999999</v>
      </c>
      <c r="E9947" s="24">
        <v>1796.7</v>
      </c>
      <c r="F9947" s="27">
        <v>0.66855599174786595</v>
      </c>
      <c r="G9947" s="24" t="s">
        <v>238</v>
      </c>
      <c r="H9947" s="1"/>
      <c r="I9947" s="1"/>
      <c r="AA9947" s="7"/>
      <c r="AB9947" s="7"/>
      <c r="AD9947" s="1"/>
      <c r="AE9947" s="1"/>
      <c r="AG9947" s="7"/>
      <c r="AH9947" s="7"/>
      <c r="AI9947" s="7"/>
      <c r="IU9947" s="11"/>
      <c r="IV9947" s="11"/>
      <c r="IW9947" s="11"/>
      <c r="AMI9947" s="12"/>
      <c r="AMJ9947" s="12"/>
      <c r="AMK9947" s="12"/>
    </row>
    <row r="9948" spans="1:1025">
      <c r="A9948" s="23">
        <v>8</v>
      </c>
      <c r="B9948" s="23">
        <v>2008</v>
      </c>
      <c r="C9948" s="24">
        <v>34.014099999999999</v>
      </c>
      <c r="D9948" s="24">
        <v>83.999099999999999</v>
      </c>
      <c r="E9948" s="24">
        <v>1596.8</v>
      </c>
      <c r="F9948" s="27">
        <v>0.68382780781284203</v>
      </c>
      <c r="G9948" s="24" t="s">
        <v>238</v>
      </c>
      <c r="H9948" s="1"/>
      <c r="I9948" s="1"/>
      <c r="AA9948" s="7"/>
      <c r="AB9948" s="7"/>
      <c r="AD9948" s="1"/>
      <c r="AE9948" s="1"/>
      <c r="AG9948" s="7"/>
      <c r="AH9948" s="7"/>
      <c r="AI9948" s="7"/>
      <c r="IU9948" s="11"/>
      <c r="IV9948" s="11"/>
      <c r="IW9948" s="11"/>
      <c r="AMI9948" s="12"/>
      <c r="AMJ9948" s="12"/>
      <c r="AMK9948" s="12"/>
    </row>
    <row r="9949" spans="1:1025">
      <c r="A9949" s="23">
        <v>8</v>
      </c>
      <c r="B9949" s="23">
        <v>2008</v>
      </c>
      <c r="C9949" s="24">
        <v>34.014099999999999</v>
      </c>
      <c r="D9949" s="24">
        <v>83.999099999999999</v>
      </c>
      <c r="E9949" s="24">
        <v>1397.1</v>
      </c>
      <c r="F9949" s="27">
        <v>0.58086958953359802</v>
      </c>
      <c r="G9949" s="24" t="s">
        <v>238</v>
      </c>
      <c r="H9949" s="1"/>
      <c r="I9949" s="1"/>
      <c r="AA9949" s="7"/>
      <c r="AB9949" s="7"/>
      <c r="AD9949" s="1"/>
      <c r="AE9949" s="1"/>
      <c r="AG9949" s="7"/>
      <c r="AH9949" s="7"/>
      <c r="AI9949" s="7"/>
      <c r="IU9949" s="11"/>
      <c r="IV9949" s="11"/>
      <c r="IW9949" s="11"/>
      <c r="AMI9949" s="12"/>
      <c r="AMJ9949" s="12"/>
      <c r="AMK9949" s="12"/>
    </row>
    <row r="9950" spans="1:1025">
      <c r="A9950" s="23">
        <v>8</v>
      </c>
      <c r="B9950" s="23">
        <v>2008</v>
      </c>
      <c r="C9950" s="24">
        <v>34.014099999999999</v>
      </c>
      <c r="D9950" s="24">
        <v>83.999099999999999</v>
      </c>
      <c r="E9950" s="24">
        <v>1197.2</v>
      </c>
      <c r="F9950" s="27">
        <v>0.43404048928574401</v>
      </c>
      <c r="G9950" s="24" t="s">
        <v>238</v>
      </c>
      <c r="H9950" s="1"/>
      <c r="I9950" s="1"/>
      <c r="AA9950" s="7"/>
      <c r="AB9950" s="7"/>
      <c r="AD9950" s="1"/>
      <c r="AE9950" s="1"/>
      <c r="AG9950" s="7"/>
      <c r="AH9950" s="7"/>
      <c r="AI9950" s="7"/>
      <c r="IU9950" s="11"/>
      <c r="IV9950" s="11"/>
      <c r="IW9950" s="11"/>
      <c r="AMI9950" s="12"/>
      <c r="AMJ9950" s="12"/>
      <c r="AMK9950" s="12"/>
    </row>
    <row r="9951" spans="1:1025">
      <c r="A9951" s="23">
        <v>8</v>
      </c>
      <c r="B9951" s="23">
        <v>2008</v>
      </c>
      <c r="C9951" s="24">
        <v>34.014099999999999</v>
      </c>
      <c r="D9951" s="24">
        <v>83.999099999999999</v>
      </c>
      <c r="E9951" s="24">
        <v>997.2</v>
      </c>
      <c r="F9951" s="27">
        <v>0.43974069474264799</v>
      </c>
      <c r="G9951" s="24" t="s">
        <v>238</v>
      </c>
      <c r="H9951" s="1"/>
      <c r="I9951" s="1"/>
      <c r="AA9951" s="7"/>
      <c r="AB9951" s="7"/>
      <c r="AD9951" s="1"/>
      <c r="AE9951" s="1"/>
      <c r="AG9951" s="7"/>
      <c r="AH9951" s="7"/>
      <c r="AI9951" s="7"/>
      <c r="IU9951" s="11"/>
      <c r="IV9951" s="11"/>
      <c r="IW9951" s="11"/>
      <c r="AMI9951" s="12"/>
      <c r="AMJ9951" s="12"/>
      <c r="AMK9951" s="12"/>
    </row>
    <row r="9952" spans="1:1025">
      <c r="A9952" s="23">
        <v>8</v>
      </c>
      <c r="B9952" s="23">
        <v>2008</v>
      </c>
      <c r="C9952" s="24">
        <v>34.014099999999999</v>
      </c>
      <c r="D9952" s="24">
        <v>83.999099999999999</v>
      </c>
      <c r="E9952" s="24">
        <v>797.7</v>
      </c>
      <c r="F9952" s="27">
        <v>0.57102789857028702</v>
      </c>
      <c r="G9952" s="24" t="s">
        <v>238</v>
      </c>
      <c r="H9952" s="1"/>
      <c r="I9952" s="1"/>
      <c r="AA9952" s="7"/>
      <c r="AB9952" s="7"/>
      <c r="AD9952" s="1"/>
      <c r="AE9952" s="1"/>
      <c r="AG9952" s="7"/>
      <c r="AH9952" s="7"/>
      <c r="AI9952" s="7"/>
      <c r="IU9952" s="11"/>
      <c r="IV9952" s="11"/>
      <c r="IW9952" s="11"/>
      <c r="AMI9952" s="12"/>
      <c r="AMJ9952" s="12"/>
      <c r="AMK9952" s="12"/>
    </row>
    <row r="9953" spans="1:1025">
      <c r="A9953" s="23">
        <v>8</v>
      </c>
      <c r="B9953" s="23">
        <v>2008</v>
      </c>
      <c r="C9953" s="24">
        <v>34.014099999999999</v>
      </c>
      <c r="D9953" s="24">
        <v>83.999099999999999</v>
      </c>
      <c r="E9953" s="24">
        <v>599.70000000000005</v>
      </c>
      <c r="F9953" s="27">
        <v>0.67872995154469096</v>
      </c>
      <c r="G9953" s="24" t="s">
        <v>238</v>
      </c>
      <c r="H9953" s="1"/>
      <c r="I9953" s="1"/>
      <c r="AA9953" s="7"/>
      <c r="AB9953" s="7"/>
      <c r="AD9953" s="1"/>
      <c r="AE9953" s="1"/>
      <c r="AG9953" s="7"/>
      <c r="AH9953" s="7"/>
      <c r="AI9953" s="7"/>
      <c r="IU9953" s="11"/>
      <c r="IV9953" s="11"/>
      <c r="IW9953" s="11"/>
      <c r="AMI9953" s="12"/>
      <c r="AMJ9953" s="12"/>
      <c r="AMK9953" s="12"/>
    </row>
    <row r="9954" spans="1:1025">
      <c r="A9954" s="23">
        <v>8</v>
      </c>
      <c r="B9954" s="23">
        <v>2008</v>
      </c>
      <c r="C9954" s="24">
        <v>34.014099999999999</v>
      </c>
      <c r="D9954" s="24">
        <v>83.999099999999999</v>
      </c>
      <c r="E9954" s="24">
        <v>399.1</v>
      </c>
      <c r="F9954" s="27">
        <v>0.52593869038109897</v>
      </c>
      <c r="G9954" s="24" t="s">
        <v>238</v>
      </c>
      <c r="H9954" s="1"/>
      <c r="I9954" s="1"/>
      <c r="AA9954" s="7"/>
      <c r="AB9954" s="7"/>
      <c r="AD9954" s="1"/>
      <c r="AE9954" s="1"/>
      <c r="AG9954" s="7"/>
      <c r="AH9954" s="7"/>
      <c r="AI9954" s="7"/>
      <c r="IU9954" s="11"/>
      <c r="IV9954" s="11"/>
      <c r="IW9954" s="11"/>
      <c r="AMI9954" s="12"/>
      <c r="AMJ9954" s="12"/>
      <c r="AMK9954" s="12"/>
    </row>
    <row r="9955" spans="1:1025">
      <c r="A9955" s="23">
        <v>8</v>
      </c>
      <c r="B9955" s="23">
        <v>2008</v>
      </c>
      <c r="C9955" s="24">
        <v>34.014099999999999</v>
      </c>
      <c r="D9955" s="24">
        <v>83.999099999999999</v>
      </c>
      <c r="E9955" s="24">
        <v>200</v>
      </c>
      <c r="F9955" s="27">
        <v>0.46931283672102903</v>
      </c>
      <c r="G9955" s="24" t="s">
        <v>238</v>
      </c>
      <c r="H9955" s="1"/>
      <c r="I9955" s="1"/>
      <c r="AA9955" s="7"/>
      <c r="AB9955" s="7"/>
      <c r="AD9955" s="1"/>
      <c r="AE9955" s="1"/>
      <c r="AG9955" s="7"/>
      <c r="AH9955" s="7"/>
      <c r="AI9955" s="7"/>
      <c r="IU9955" s="11"/>
      <c r="IV9955" s="11"/>
      <c r="IW9955" s="11"/>
      <c r="AMI9955" s="12"/>
      <c r="AMJ9955" s="12"/>
      <c r="AMK9955" s="12"/>
    </row>
    <row r="9956" spans="1:1025">
      <c r="A9956" s="23">
        <v>8</v>
      </c>
      <c r="B9956" s="23">
        <v>2008</v>
      </c>
      <c r="C9956" s="24">
        <v>34.014099999999999</v>
      </c>
      <c r="D9956" s="24">
        <v>83.999099999999999</v>
      </c>
      <c r="E9956" s="24">
        <v>99.5</v>
      </c>
      <c r="F9956" s="27">
        <v>0.88883260565245703</v>
      </c>
      <c r="G9956" s="24" t="s">
        <v>238</v>
      </c>
      <c r="H9956" s="1"/>
      <c r="I9956" s="1"/>
      <c r="AA9956" s="7"/>
      <c r="AB9956" s="7"/>
      <c r="AD9956" s="1"/>
      <c r="AE9956" s="1"/>
      <c r="AG9956" s="7"/>
      <c r="AH9956" s="7"/>
      <c r="AI9956" s="7"/>
      <c r="IU9956" s="11"/>
      <c r="IV9956" s="11"/>
      <c r="IW9956" s="11"/>
      <c r="AMI9956" s="12"/>
      <c r="AMJ9956" s="12"/>
      <c r="AMK9956" s="12"/>
    </row>
    <row r="9957" spans="1:1025">
      <c r="A9957" s="23">
        <v>8</v>
      </c>
      <c r="B9957" s="23">
        <v>2008</v>
      </c>
      <c r="C9957" s="24">
        <v>34.014099999999999</v>
      </c>
      <c r="D9957" s="24">
        <v>83.999099999999999</v>
      </c>
      <c r="E9957" s="24">
        <v>40</v>
      </c>
      <c r="F9957" s="27">
        <v>0.447159987596978</v>
      </c>
      <c r="G9957" s="24" t="s">
        <v>238</v>
      </c>
      <c r="H9957" s="1"/>
      <c r="I9957" s="1"/>
      <c r="AA9957" s="7"/>
      <c r="AB9957" s="7"/>
      <c r="AD9957" s="1"/>
      <c r="AE9957" s="1"/>
      <c r="AG9957" s="7"/>
      <c r="AH9957" s="7"/>
      <c r="AI9957" s="7"/>
      <c r="IU9957" s="11"/>
      <c r="IV9957" s="11"/>
      <c r="IW9957" s="11"/>
      <c r="AMI9957" s="12"/>
      <c r="AMJ9957" s="12"/>
      <c r="AMK9957" s="12"/>
    </row>
    <row r="9958" spans="1:1025">
      <c r="A9958" s="23">
        <v>8</v>
      </c>
      <c r="B9958" s="23">
        <v>2008</v>
      </c>
      <c r="C9958" s="24">
        <v>34.014099999999999</v>
      </c>
      <c r="D9958" s="24">
        <v>83.999099999999999</v>
      </c>
      <c r="E9958" s="24">
        <v>17.5</v>
      </c>
      <c r="F9958" s="27">
        <v>0.23506697924508599</v>
      </c>
      <c r="G9958" s="24" t="s">
        <v>238</v>
      </c>
      <c r="H9958" s="1"/>
      <c r="I9958" s="1"/>
      <c r="AA9958" s="7"/>
      <c r="AB9958" s="7"/>
      <c r="AD9958" s="1"/>
      <c r="AE9958" s="1"/>
      <c r="AG9958" s="7"/>
      <c r="AH9958" s="7"/>
      <c r="AI9958" s="7"/>
      <c r="IU9958" s="11"/>
      <c r="IV9958" s="11"/>
      <c r="IW9958" s="11"/>
      <c r="AMI9958" s="12"/>
      <c r="AMJ9958" s="12"/>
      <c r="AMK9958" s="12"/>
    </row>
    <row r="9959" spans="1:1025">
      <c r="A9959" s="23">
        <v>8</v>
      </c>
      <c r="B9959" s="23">
        <v>2008</v>
      </c>
      <c r="C9959" s="24">
        <v>34.014099999999999</v>
      </c>
      <c r="D9959" s="24">
        <v>83.999099999999999</v>
      </c>
      <c r="E9959" s="24">
        <v>4.5</v>
      </c>
      <c r="F9959" s="27">
        <v>0.49920312854701099</v>
      </c>
      <c r="G9959" s="24" t="s">
        <v>238</v>
      </c>
      <c r="H9959" s="1"/>
      <c r="I9959" s="1"/>
      <c r="AA9959" s="7"/>
      <c r="AB9959" s="7"/>
      <c r="AD9959" s="1"/>
      <c r="AE9959" s="1"/>
      <c r="AG9959" s="7"/>
      <c r="AH9959" s="7"/>
      <c r="AI9959" s="7"/>
      <c r="IU9959" s="11"/>
      <c r="IV9959" s="11"/>
      <c r="IW9959" s="11"/>
      <c r="AMI9959" s="12"/>
      <c r="AMJ9959" s="12"/>
      <c r="AMK9959" s="12"/>
    </row>
    <row r="9960" spans="1:1025">
      <c r="A9960" s="23">
        <v>8</v>
      </c>
      <c r="B9960" s="23">
        <v>2008</v>
      </c>
      <c r="C9960" s="24">
        <v>36.138500000000001</v>
      </c>
      <c r="D9960" s="24">
        <v>84.489400000000003</v>
      </c>
      <c r="E9960" s="24">
        <v>3925.2</v>
      </c>
      <c r="F9960" s="27">
        <v>0.55000000000000104</v>
      </c>
      <c r="G9960" s="24" t="s">
        <v>238</v>
      </c>
      <c r="H9960" s="1"/>
      <c r="I9960" s="1"/>
      <c r="AA9960" s="7"/>
      <c r="AB9960" s="7"/>
      <c r="AD9960" s="1"/>
      <c r="AE9960" s="1"/>
      <c r="AG9960" s="7"/>
      <c r="AH9960" s="7"/>
      <c r="AI9960" s="7"/>
      <c r="IU9960" s="11"/>
      <c r="IV9960" s="11"/>
      <c r="IW9960" s="11"/>
      <c r="AMI9960" s="12"/>
      <c r="AMJ9960" s="12"/>
      <c r="AMK9960" s="12"/>
    </row>
    <row r="9961" spans="1:1025">
      <c r="A9961" s="23">
        <v>8</v>
      </c>
      <c r="B9961" s="23">
        <v>2008</v>
      </c>
      <c r="C9961" s="24">
        <v>36.138500000000001</v>
      </c>
      <c r="D9961" s="24">
        <v>84.489400000000003</v>
      </c>
      <c r="E9961" s="24">
        <v>3791.1</v>
      </c>
      <c r="F9961" s="27">
        <v>0.64791377304884301</v>
      </c>
      <c r="G9961" s="24" t="s">
        <v>238</v>
      </c>
      <c r="H9961" s="1"/>
      <c r="I9961" s="1"/>
      <c r="AA9961" s="7"/>
      <c r="AB9961" s="7"/>
      <c r="AD9961" s="1"/>
      <c r="AE9961" s="1"/>
      <c r="AG9961" s="7"/>
      <c r="AH9961" s="7"/>
      <c r="AI9961" s="7"/>
      <c r="IU9961" s="11"/>
      <c r="IV9961" s="11"/>
      <c r="IW9961" s="11"/>
      <c r="AMI9961" s="12"/>
      <c r="AMJ9961" s="12"/>
      <c r="AMK9961" s="12"/>
    </row>
    <row r="9962" spans="1:1025">
      <c r="A9962" s="23">
        <v>8</v>
      </c>
      <c r="B9962" s="23">
        <v>2008</v>
      </c>
      <c r="C9962" s="24">
        <v>36.138500000000001</v>
      </c>
      <c r="D9962" s="24">
        <v>84.489400000000003</v>
      </c>
      <c r="E9962" s="24">
        <v>3591.6</v>
      </c>
      <c r="F9962" s="27">
        <v>0.56830760327956498</v>
      </c>
      <c r="G9962" s="24" t="s">
        <v>238</v>
      </c>
      <c r="H9962" s="1"/>
      <c r="I9962" s="1"/>
      <c r="AA9962" s="7"/>
      <c r="AB9962" s="7"/>
      <c r="AD9962" s="1"/>
      <c r="AE9962" s="1"/>
      <c r="AG9962" s="7"/>
      <c r="AH9962" s="7"/>
      <c r="AI9962" s="7"/>
      <c r="IU9962" s="11"/>
      <c r="IV9962" s="11"/>
      <c r="IW9962" s="11"/>
      <c r="AMI9962" s="12"/>
      <c r="AMJ9962" s="12"/>
      <c r="AMK9962" s="12"/>
    </row>
    <row r="9963" spans="1:1025">
      <c r="A9963" s="23">
        <v>8</v>
      </c>
      <c r="B9963" s="23">
        <v>2008</v>
      </c>
      <c r="C9963" s="24">
        <v>36.138500000000001</v>
      </c>
      <c r="D9963" s="24">
        <v>84.489400000000003</v>
      </c>
      <c r="E9963" s="24">
        <v>3391.6</v>
      </c>
      <c r="F9963" s="27">
        <v>0.41102879819534299</v>
      </c>
      <c r="G9963" s="24" t="s">
        <v>238</v>
      </c>
      <c r="H9963" s="1"/>
      <c r="I9963" s="1"/>
      <c r="AA9963" s="7"/>
      <c r="AB9963" s="7"/>
      <c r="AD9963" s="1"/>
      <c r="AE9963" s="1"/>
      <c r="AG9963" s="7"/>
      <c r="AH9963" s="7"/>
      <c r="AI9963" s="7"/>
      <c r="IU9963" s="11"/>
      <c r="IV9963" s="11"/>
      <c r="IW9963" s="11"/>
      <c r="AMI9963" s="12"/>
      <c r="AMJ9963" s="12"/>
      <c r="AMK9963" s="12"/>
    </row>
    <row r="9964" spans="1:1025">
      <c r="A9964" s="23">
        <v>8</v>
      </c>
      <c r="B9964" s="23">
        <v>2008</v>
      </c>
      <c r="C9964" s="24">
        <v>36.138500000000001</v>
      </c>
      <c r="D9964" s="24">
        <v>84.489400000000003</v>
      </c>
      <c r="E9964" s="24">
        <v>3192.4</v>
      </c>
      <c r="F9964" s="27">
        <v>0.77833850533201299</v>
      </c>
      <c r="G9964" s="24" t="s">
        <v>238</v>
      </c>
      <c r="H9964" s="1"/>
      <c r="I9964" s="1"/>
      <c r="AA9964" s="7"/>
      <c r="AB9964" s="7"/>
      <c r="AD9964" s="1"/>
      <c r="AE9964" s="1"/>
      <c r="AG9964" s="7"/>
      <c r="AH9964" s="7"/>
      <c r="AI9964" s="7"/>
      <c r="IU9964" s="11"/>
      <c r="IV9964" s="11"/>
      <c r="IW9964" s="11"/>
      <c r="AMI9964" s="12"/>
      <c r="AMJ9964" s="12"/>
      <c r="AMK9964" s="12"/>
    </row>
    <row r="9965" spans="1:1025">
      <c r="A9965" s="23">
        <v>8</v>
      </c>
      <c r="B9965" s="23">
        <v>2008</v>
      </c>
      <c r="C9965" s="24">
        <v>36.138500000000001</v>
      </c>
      <c r="D9965" s="24">
        <v>84.489400000000003</v>
      </c>
      <c r="E9965" s="24">
        <v>2991.9</v>
      </c>
      <c r="F9965" s="27">
        <v>0.83268691262726802</v>
      </c>
      <c r="G9965" s="24" t="s">
        <v>238</v>
      </c>
      <c r="H9965" s="1"/>
      <c r="I9965" s="1"/>
      <c r="AA9965" s="7"/>
      <c r="AB9965" s="7"/>
      <c r="AD9965" s="1"/>
      <c r="AE9965" s="1"/>
      <c r="AG9965" s="7"/>
      <c r="AH9965" s="7"/>
      <c r="AI9965" s="7"/>
      <c r="IU9965" s="11"/>
      <c r="IV9965" s="11"/>
      <c r="IW9965" s="11"/>
      <c r="AMI9965" s="12"/>
      <c r="AMJ9965" s="12"/>
      <c r="AMK9965" s="12"/>
    </row>
    <row r="9966" spans="1:1025">
      <c r="A9966" s="23">
        <v>8</v>
      </c>
      <c r="B9966" s="23">
        <v>2008</v>
      </c>
      <c r="C9966" s="24">
        <v>36.138500000000001</v>
      </c>
      <c r="D9966" s="24">
        <v>84.489400000000003</v>
      </c>
      <c r="E9966" s="24">
        <v>2792.7</v>
      </c>
      <c r="F9966" s="27">
        <v>1.26618642213787</v>
      </c>
      <c r="G9966" s="24" t="s">
        <v>238</v>
      </c>
      <c r="H9966" s="1"/>
      <c r="I9966" s="1"/>
      <c r="AA9966" s="7"/>
      <c r="AB9966" s="7"/>
      <c r="AD9966" s="1"/>
      <c r="AE9966" s="1"/>
      <c r="AG9966" s="7"/>
      <c r="AH9966" s="7"/>
      <c r="AI9966" s="7"/>
      <c r="IU9966" s="11"/>
      <c r="IV9966" s="11"/>
      <c r="IW9966" s="11"/>
      <c r="AMI9966" s="12"/>
      <c r="AMJ9966" s="12"/>
      <c r="AMK9966" s="12"/>
    </row>
    <row r="9967" spans="1:1025">
      <c r="A9967" s="23">
        <v>8</v>
      </c>
      <c r="B9967" s="23">
        <v>2008</v>
      </c>
      <c r="C9967" s="24">
        <v>36.138500000000001</v>
      </c>
      <c r="D9967" s="24">
        <v>84.489400000000003</v>
      </c>
      <c r="E9967" s="24">
        <v>2592.6</v>
      </c>
      <c r="F9967" s="27">
        <v>1.2990744511155401</v>
      </c>
      <c r="G9967" s="24" t="s">
        <v>238</v>
      </c>
      <c r="H9967" s="1"/>
      <c r="I9967" s="1"/>
      <c r="AA9967" s="7"/>
      <c r="AB9967" s="7"/>
      <c r="AD9967" s="1"/>
      <c r="AE9967" s="1"/>
      <c r="AG9967" s="7"/>
      <c r="AH9967" s="7"/>
      <c r="AI9967" s="7"/>
      <c r="IU9967" s="11"/>
      <c r="IV9967" s="11"/>
      <c r="IW9967" s="11"/>
      <c r="AMI9967" s="12"/>
      <c r="AMJ9967" s="12"/>
      <c r="AMK9967" s="12"/>
    </row>
    <row r="9968" spans="1:1025">
      <c r="A9968" s="23">
        <v>8</v>
      </c>
      <c r="B9968" s="23">
        <v>2008</v>
      </c>
      <c r="C9968" s="24">
        <v>36.138500000000001</v>
      </c>
      <c r="D9968" s="24">
        <v>84.489400000000003</v>
      </c>
      <c r="E9968" s="24">
        <v>2393.5</v>
      </c>
      <c r="F9968" s="27">
        <v>1.16053384712383</v>
      </c>
      <c r="G9968" s="24" t="s">
        <v>238</v>
      </c>
      <c r="H9968" s="1"/>
      <c r="I9968" s="1"/>
      <c r="AA9968" s="7"/>
      <c r="AB9968" s="7"/>
      <c r="AD9968" s="1"/>
      <c r="AE9968" s="1"/>
      <c r="AG9968" s="7"/>
      <c r="AH9968" s="7"/>
      <c r="AI9968" s="7"/>
      <c r="IU9968" s="11"/>
      <c r="IV9968" s="11"/>
      <c r="IW9968" s="11"/>
      <c r="AMI9968" s="12"/>
      <c r="AMJ9968" s="12"/>
      <c r="AMK9968" s="12"/>
    </row>
    <row r="9969" spans="1:1025">
      <c r="A9969" s="23">
        <v>8</v>
      </c>
      <c r="B9969" s="23">
        <v>2008</v>
      </c>
      <c r="C9969" s="24">
        <v>36.138500000000001</v>
      </c>
      <c r="D9969" s="24">
        <v>84.489400000000003</v>
      </c>
      <c r="E9969" s="24">
        <v>2194</v>
      </c>
      <c r="F9969" s="27">
        <v>1.0773471655350699</v>
      </c>
      <c r="G9969" s="24" t="s">
        <v>238</v>
      </c>
      <c r="H9969" s="1"/>
      <c r="I9969" s="1"/>
      <c r="AA9969" s="7"/>
      <c r="AB9969" s="7"/>
      <c r="AD9969" s="1"/>
      <c r="AE9969" s="1"/>
      <c r="AG9969" s="7"/>
      <c r="AH9969" s="7"/>
      <c r="AI9969" s="7"/>
      <c r="IU9969" s="11"/>
      <c r="IV9969" s="11"/>
      <c r="IW9969" s="11"/>
      <c r="AMI9969" s="12"/>
      <c r="AMJ9969" s="12"/>
      <c r="AMK9969" s="12"/>
    </row>
    <row r="9970" spans="1:1025">
      <c r="A9970" s="23">
        <v>8</v>
      </c>
      <c r="B9970" s="23">
        <v>2008</v>
      </c>
      <c r="C9970" s="24">
        <v>36.138500000000001</v>
      </c>
      <c r="D9970" s="24">
        <v>84.489400000000003</v>
      </c>
      <c r="E9970" s="24">
        <v>1995</v>
      </c>
      <c r="F9970" s="27">
        <v>0.79688113779575298</v>
      </c>
      <c r="G9970" s="24" t="s">
        <v>238</v>
      </c>
      <c r="H9970" s="1"/>
      <c r="I9970" s="1"/>
      <c r="AA9970" s="7"/>
      <c r="AB9970" s="7"/>
      <c r="AD9970" s="1"/>
      <c r="AE9970" s="1"/>
      <c r="AG9970" s="7"/>
      <c r="AH9970" s="7"/>
      <c r="AI9970" s="7"/>
      <c r="IU9970" s="11"/>
      <c r="IV9970" s="11"/>
      <c r="IW9970" s="11"/>
      <c r="AMI9970" s="12"/>
      <c r="AMJ9970" s="12"/>
      <c r="AMK9970" s="12"/>
    </row>
    <row r="9971" spans="1:1025">
      <c r="A9971" s="23">
        <v>8</v>
      </c>
      <c r="B9971" s="23">
        <v>2008</v>
      </c>
      <c r="C9971" s="24">
        <v>36.138500000000001</v>
      </c>
      <c r="D9971" s="24">
        <v>84.489400000000003</v>
      </c>
      <c r="E9971" s="24">
        <v>1796</v>
      </c>
      <c r="F9971" s="27">
        <v>0.64215653154485297</v>
      </c>
      <c r="G9971" s="24" t="s">
        <v>238</v>
      </c>
      <c r="H9971" s="1"/>
      <c r="I9971" s="1"/>
      <c r="AA9971" s="7"/>
      <c r="AB9971" s="7"/>
      <c r="AD9971" s="1"/>
      <c r="AE9971" s="1"/>
      <c r="AG9971" s="7"/>
      <c r="AH9971" s="7"/>
      <c r="AI9971" s="7"/>
      <c r="IU9971" s="11"/>
      <c r="IV9971" s="11"/>
      <c r="IW9971" s="11"/>
      <c r="AMI9971" s="12"/>
      <c r="AMJ9971" s="12"/>
      <c r="AMK9971" s="12"/>
    </row>
    <row r="9972" spans="1:1025">
      <c r="A9972" s="23">
        <v>8</v>
      </c>
      <c r="B9972" s="23">
        <v>2008</v>
      </c>
      <c r="C9972" s="24">
        <v>36.138500000000001</v>
      </c>
      <c r="D9972" s="24">
        <v>84.489400000000003</v>
      </c>
      <c r="E9972" s="24">
        <v>1396.7</v>
      </c>
      <c r="F9972" s="27">
        <v>0.61355164891070402</v>
      </c>
      <c r="G9972" s="24" t="s">
        <v>238</v>
      </c>
      <c r="H9972" s="1"/>
      <c r="I9972" s="1"/>
      <c r="AA9972" s="7"/>
      <c r="AB9972" s="7"/>
      <c r="AD9972" s="1"/>
      <c r="AE9972" s="1"/>
      <c r="AG9972" s="7"/>
      <c r="AH9972" s="7"/>
      <c r="AI9972" s="7"/>
      <c r="IU9972" s="11"/>
      <c r="IV9972" s="11"/>
      <c r="IW9972" s="11"/>
      <c r="AMI9972" s="12"/>
      <c r="AMJ9972" s="12"/>
      <c r="AMK9972" s="12"/>
    </row>
    <row r="9973" spans="1:1025">
      <c r="A9973" s="23">
        <v>8</v>
      </c>
      <c r="B9973" s="23">
        <v>2008</v>
      </c>
      <c r="C9973" s="24">
        <v>36.138500000000001</v>
      </c>
      <c r="D9973" s="24">
        <v>84.489400000000003</v>
      </c>
      <c r="E9973" s="24">
        <v>997.5</v>
      </c>
      <c r="F9973" s="27">
        <v>0.65126214975102104</v>
      </c>
      <c r="G9973" s="24" t="s">
        <v>238</v>
      </c>
      <c r="H9973" s="1"/>
      <c r="I9973" s="1"/>
      <c r="AA9973" s="7"/>
      <c r="AB9973" s="7"/>
      <c r="AD9973" s="1"/>
      <c r="AE9973" s="1"/>
      <c r="AG9973" s="7"/>
      <c r="AH9973" s="7"/>
      <c r="AI9973" s="7"/>
      <c r="IU9973" s="11"/>
      <c r="IV9973" s="11"/>
      <c r="IW9973" s="11"/>
      <c r="AMI9973" s="12"/>
      <c r="AMJ9973" s="12"/>
      <c r="AMK9973" s="12"/>
    </row>
    <row r="9974" spans="1:1025">
      <c r="A9974" s="23">
        <v>8</v>
      </c>
      <c r="B9974" s="23">
        <v>2008</v>
      </c>
      <c r="C9974" s="24">
        <v>36.138500000000001</v>
      </c>
      <c r="D9974" s="24">
        <v>84.489400000000003</v>
      </c>
      <c r="E9974" s="24">
        <v>748.7</v>
      </c>
      <c r="F9974" s="27">
        <v>0.77728638181444298</v>
      </c>
      <c r="G9974" s="24" t="s">
        <v>238</v>
      </c>
      <c r="H9974" s="1"/>
      <c r="I9974" s="1"/>
      <c r="AA9974" s="7"/>
      <c r="AB9974" s="7"/>
      <c r="AD9974" s="1"/>
      <c r="AE9974" s="1"/>
      <c r="AG9974" s="7"/>
      <c r="AH9974" s="7"/>
      <c r="AI9974" s="7"/>
      <c r="IU9974" s="11"/>
      <c r="IV9974" s="11"/>
      <c r="IW9974" s="11"/>
      <c r="AMI9974" s="12"/>
      <c r="AMJ9974" s="12"/>
      <c r="AMK9974" s="12"/>
    </row>
    <row r="9975" spans="1:1025">
      <c r="A9975" s="23">
        <v>8</v>
      </c>
      <c r="B9975" s="23">
        <v>2008</v>
      </c>
      <c r="C9975" s="24">
        <v>36.138500000000001</v>
      </c>
      <c r="D9975" s="24">
        <v>84.489400000000003</v>
      </c>
      <c r="E9975" s="24">
        <v>578.9</v>
      </c>
      <c r="F9975" s="27">
        <v>0.69452740586546302</v>
      </c>
      <c r="G9975" s="24" t="s">
        <v>238</v>
      </c>
      <c r="H9975" s="1"/>
      <c r="I9975" s="1"/>
      <c r="AA9975" s="7"/>
      <c r="AB9975" s="7"/>
      <c r="AD9975" s="1"/>
      <c r="AE9975" s="1"/>
      <c r="AG9975" s="7"/>
      <c r="AH9975" s="7"/>
      <c r="AI9975" s="7"/>
      <c r="IU9975" s="11"/>
      <c r="IV9975" s="11"/>
      <c r="IW9975" s="11"/>
      <c r="AMI9975" s="12"/>
      <c r="AMJ9975" s="12"/>
      <c r="AMK9975" s="12"/>
    </row>
    <row r="9976" spans="1:1025">
      <c r="A9976" s="23">
        <v>8</v>
      </c>
      <c r="B9976" s="23">
        <v>2008</v>
      </c>
      <c r="C9976" s="24">
        <v>36.138500000000001</v>
      </c>
      <c r="D9976" s="24">
        <v>84.489400000000003</v>
      </c>
      <c r="E9976" s="24">
        <v>200.1</v>
      </c>
      <c r="F9976" s="27">
        <v>0.66671190071281405</v>
      </c>
      <c r="G9976" s="24" t="s">
        <v>238</v>
      </c>
      <c r="H9976" s="1"/>
      <c r="I9976" s="1"/>
      <c r="AA9976" s="7"/>
      <c r="AB9976" s="7"/>
      <c r="AD9976" s="1"/>
      <c r="AE9976" s="1"/>
      <c r="AG9976" s="7"/>
      <c r="AH9976" s="7"/>
      <c r="AI9976" s="7"/>
      <c r="IU9976" s="11"/>
      <c r="IV9976" s="11"/>
      <c r="IW9976" s="11"/>
      <c r="AMI9976" s="12"/>
      <c r="AMJ9976" s="12"/>
      <c r="AMK9976" s="12"/>
    </row>
    <row r="9977" spans="1:1025">
      <c r="A9977" s="23">
        <v>8</v>
      </c>
      <c r="B9977" s="23">
        <v>2008</v>
      </c>
      <c r="C9977" s="24">
        <v>36.138500000000001</v>
      </c>
      <c r="D9977" s="24">
        <v>84.489400000000003</v>
      </c>
      <c r="E9977" s="24">
        <v>149.69999999999999</v>
      </c>
      <c r="F9977" s="27">
        <v>0.89455359459948702</v>
      </c>
      <c r="G9977" s="24" t="s">
        <v>238</v>
      </c>
      <c r="H9977" s="1"/>
      <c r="I9977" s="1"/>
      <c r="AA9977" s="7"/>
      <c r="AB9977" s="7"/>
      <c r="AD9977" s="1"/>
      <c r="AE9977" s="1"/>
      <c r="AG9977" s="7"/>
      <c r="AH9977" s="7"/>
      <c r="AI9977" s="7"/>
      <c r="IU9977" s="11"/>
      <c r="IV9977" s="11"/>
      <c r="IW9977" s="11"/>
      <c r="AMI9977" s="12"/>
      <c r="AMJ9977" s="12"/>
      <c r="AMK9977" s="12"/>
    </row>
    <row r="9978" spans="1:1025">
      <c r="A9978" s="23">
        <v>8</v>
      </c>
      <c r="B9978" s="23">
        <v>2008</v>
      </c>
      <c r="C9978" s="24">
        <v>36.138500000000001</v>
      </c>
      <c r="D9978" s="24">
        <v>84.489400000000003</v>
      </c>
      <c r="E9978" s="24">
        <v>99.9</v>
      </c>
      <c r="F9978" s="27">
        <v>0.41111233450989099</v>
      </c>
      <c r="G9978" s="24" t="s">
        <v>238</v>
      </c>
      <c r="H9978" s="1"/>
      <c r="I9978" s="1"/>
      <c r="AA9978" s="7"/>
      <c r="AB9978" s="7"/>
      <c r="AD9978" s="1"/>
      <c r="AE9978" s="1"/>
      <c r="AG9978" s="7"/>
      <c r="AH9978" s="7"/>
      <c r="AI9978" s="7"/>
      <c r="IU9978" s="11"/>
      <c r="IV9978" s="11"/>
      <c r="IW9978" s="11"/>
      <c r="AMI9978" s="12"/>
      <c r="AMJ9978" s="12"/>
      <c r="AMK9978" s="12"/>
    </row>
    <row r="9979" spans="1:1025">
      <c r="A9979" s="23">
        <v>8</v>
      </c>
      <c r="B9979" s="23">
        <v>2008</v>
      </c>
      <c r="C9979" s="24">
        <v>36.138500000000001</v>
      </c>
      <c r="D9979" s="24">
        <v>84.489400000000003</v>
      </c>
      <c r="E9979" s="24">
        <v>74.3</v>
      </c>
      <c r="F9979" s="27">
        <v>0.25650947495384402</v>
      </c>
      <c r="G9979" s="24" t="s">
        <v>238</v>
      </c>
      <c r="H9979" s="1"/>
      <c r="I9979" s="1"/>
      <c r="AA9979" s="7"/>
      <c r="AB9979" s="7"/>
      <c r="AD9979" s="1"/>
      <c r="AE9979" s="1"/>
      <c r="AG9979" s="7"/>
      <c r="AH9979" s="7"/>
      <c r="AI9979" s="7"/>
      <c r="IU9979" s="11"/>
      <c r="IV9979" s="11"/>
      <c r="IW9979" s="11"/>
      <c r="AMI9979" s="12"/>
      <c r="AMJ9979" s="12"/>
      <c r="AMK9979" s="12"/>
    </row>
    <row r="9980" spans="1:1025">
      <c r="A9980" s="23">
        <v>8</v>
      </c>
      <c r="B9980" s="23">
        <v>2008</v>
      </c>
      <c r="C9980" s="24">
        <v>36.138500000000001</v>
      </c>
      <c r="D9980" s="24">
        <v>84.489400000000003</v>
      </c>
      <c r="E9980" s="24">
        <v>49.5</v>
      </c>
      <c r="F9980" s="27">
        <v>0.78979474304474095</v>
      </c>
      <c r="G9980" s="24" t="s">
        <v>238</v>
      </c>
      <c r="H9980" s="1"/>
      <c r="I9980" s="1"/>
      <c r="AA9980" s="7"/>
      <c r="AB9980" s="7"/>
      <c r="AD9980" s="1"/>
      <c r="AE9980" s="1"/>
      <c r="AG9980" s="7"/>
      <c r="AH9980" s="7"/>
      <c r="AI9980" s="7"/>
      <c r="IU9980" s="11"/>
      <c r="IV9980" s="11"/>
      <c r="IW9980" s="11"/>
      <c r="AMI9980" s="12"/>
      <c r="AMJ9980" s="12"/>
      <c r="AMK9980" s="12"/>
    </row>
    <row r="9981" spans="1:1025">
      <c r="A9981" s="23">
        <v>8</v>
      </c>
      <c r="B9981" s="23">
        <v>2008</v>
      </c>
      <c r="C9981" s="24">
        <v>36.138500000000001</v>
      </c>
      <c r="D9981" s="24">
        <v>84.489400000000003</v>
      </c>
      <c r="E9981" s="24">
        <v>24.4</v>
      </c>
      <c r="F9981" s="27">
        <v>0.82192229453782695</v>
      </c>
      <c r="G9981" s="24" t="s">
        <v>238</v>
      </c>
      <c r="H9981" s="1"/>
      <c r="I9981" s="1"/>
      <c r="AA9981" s="7"/>
      <c r="AB9981" s="7"/>
      <c r="AD9981" s="1"/>
      <c r="AE9981" s="1"/>
      <c r="AG9981" s="7"/>
      <c r="AH9981" s="7"/>
      <c r="AI9981" s="7"/>
      <c r="IU9981" s="11"/>
      <c r="IV9981" s="11"/>
      <c r="IW9981" s="11"/>
      <c r="AMI9981" s="12"/>
      <c r="AMJ9981" s="12"/>
      <c r="AMK9981" s="12"/>
    </row>
    <row r="9982" spans="1:1025">
      <c r="A9982" s="23">
        <v>8</v>
      </c>
      <c r="B9982" s="23">
        <v>2008</v>
      </c>
      <c r="C9982" s="24">
        <v>36.138500000000001</v>
      </c>
      <c r="D9982" s="24">
        <v>84.489400000000003</v>
      </c>
      <c r="E9982" s="24">
        <v>4.7</v>
      </c>
      <c r="F9982" s="27">
        <v>0.96897970569358705</v>
      </c>
      <c r="G9982" s="24" t="s">
        <v>238</v>
      </c>
      <c r="H9982" s="1"/>
      <c r="I9982" s="1"/>
      <c r="AA9982" s="7"/>
      <c r="AB9982" s="7"/>
      <c r="AD9982" s="1"/>
      <c r="AE9982" s="1"/>
      <c r="AG9982" s="7"/>
      <c r="AH9982" s="7"/>
      <c r="AI9982" s="7"/>
      <c r="IU9982" s="11"/>
      <c r="IV9982" s="11"/>
      <c r="IW9982" s="11"/>
      <c r="AMI9982" s="12"/>
      <c r="AMJ9982" s="12"/>
      <c r="AMK9982" s="12"/>
    </row>
    <row r="9983" spans="1:1025">
      <c r="A9983" s="23">
        <v>8</v>
      </c>
      <c r="B9983" s="23">
        <v>2008</v>
      </c>
      <c r="C9983" s="24">
        <v>60.933700000000002</v>
      </c>
      <c r="D9983" s="24">
        <v>84.645300000000006</v>
      </c>
      <c r="E9983" s="24">
        <v>3699.7</v>
      </c>
      <c r="F9983" s="27">
        <v>0.37640553057230802</v>
      </c>
      <c r="G9983" s="24" t="s">
        <v>238</v>
      </c>
      <c r="H9983" s="1"/>
      <c r="I9983" s="1"/>
      <c r="AA9983" s="7"/>
      <c r="AB9983" s="7"/>
      <c r="AD9983" s="1"/>
      <c r="AE9983" s="1"/>
      <c r="AG9983" s="7"/>
      <c r="AH9983" s="7"/>
      <c r="AI9983" s="7"/>
      <c r="IU9983" s="11"/>
      <c r="IV9983" s="11"/>
      <c r="IW9983" s="11"/>
      <c r="AMI9983" s="12"/>
      <c r="AMJ9983" s="12"/>
      <c r="AMK9983" s="12"/>
    </row>
    <row r="9984" spans="1:1025">
      <c r="A9984" s="23">
        <v>8</v>
      </c>
      <c r="B9984" s="23">
        <v>2008</v>
      </c>
      <c r="C9984" s="24">
        <v>60.933700000000002</v>
      </c>
      <c r="D9984" s="24">
        <v>84.645300000000006</v>
      </c>
      <c r="E9984" s="24">
        <v>3300.4</v>
      </c>
      <c r="F9984" s="27">
        <v>0.48114533473118198</v>
      </c>
      <c r="G9984" s="24" t="s">
        <v>238</v>
      </c>
      <c r="H9984" s="1"/>
      <c r="I9984" s="1"/>
      <c r="AA9984" s="7"/>
      <c r="AB9984" s="7"/>
      <c r="AD9984" s="1"/>
      <c r="AE9984" s="1"/>
      <c r="AG9984" s="7"/>
      <c r="AH9984" s="7"/>
      <c r="AI9984" s="7"/>
      <c r="IU9984" s="11"/>
      <c r="IV9984" s="11"/>
      <c r="IW9984" s="11"/>
      <c r="AMI9984" s="12"/>
      <c r="AMJ9984" s="12"/>
      <c r="AMK9984" s="12"/>
    </row>
    <row r="9985" spans="1:1025">
      <c r="A9985" s="23">
        <v>8</v>
      </c>
      <c r="B9985" s="23">
        <v>2008</v>
      </c>
      <c r="C9985" s="24">
        <v>60.933700000000002</v>
      </c>
      <c r="D9985" s="24">
        <v>84.645300000000006</v>
      </c>
      <c r="E9985" s="24">
        <v>3500.9</v>
      </c>
      <c r="F9985" s="27">
        <v>0.52109804731989195</v>
      </c>
      <c r="G9985" s="24" t="s">
        <v>238</v>
      </c>
      <c r="H9985" s="1"/>
      <c r="I9985" s="1"/>
      <c r="AA9985" s="7"/>
      <c r="AB9985" s="7"/>
      <c r="AD9985" s="1"/>
      <c r="AE9985" s="1"/>
      <c r="AG9985" s="7"/>
      <c r="AH9985" s="7"/>
      <c r="AI9985" s="7"/>
      <c r="IU9985" s="11"/>
      <c r="IV9985" s="11"/>
      <c r="IW9985" s="11"/>
      <c r="AMI9985" s="12"/>
      <c r="AMJ9985" s="12"/>
      <c r="AMK9985" s="12"/>
    </row>
    <row r="9986" spans="1:1025">
      <c r="A9986" s="23">
        <v>8</v>
      </c>
      <c r="B9986" s="23">
        <v>2008</v>
      </c>
      <c r="C9986" s="24">
        <v>60.933700000000002</v>
      </c>
      <c r="D9986" s="24">
        <v>84.645300000000006</v>
      </c>
      <c r="E9986" s="24">
        <v>3199.3</v>
      </c>
      <c r="F9986" s="27">
        <v>0.75552946318737801</v>
      </c>
      <c r="G9986" s="24" t="s">
        <v>238</v>
      </c>
      <c r="H9986" s="1"/>
      <c r="I9986" s="1"/>
      <c r="AA9986" s="7"/>
      <c r="AB9986" s="7"/>
      <c r="AD9986" s="1"/>
      <c r="AE9986" s="1"/>
      <c r="AG9986" s="7"/>
      <c r="AH9986" s="7"/>
      <c r="AI9986" s="7"/>
      <c r="IU9986" s="11"/>
      <c r="IV9986" s="11"/>
      <c r="IW9986" s="11"/>
      <c r="AMI9986" s="12"/>
      <c r="AMJ9986" s="12"/>
      <c r="AMK9986" s="12"/>
    </row>
    <row r="9987" spans="1:1025">
      <c r="A9987" s="23">
        <v>8</v>
      </c>
      <c r="B9987" s="23">
        <v>2008</v>
      </c>
      <c r="C9987" s="24">
        <v>60.933700000000002</v>
      </c>
      <c r="D9987" s="24">
        <v>84.645300000000006</v>
      </c>
      <c r="E9987" s="24">
        <v>2999.9</v>
      </c>
      <c r="F9987" s="27">
        <v>0.67855174882054303</v>
      </c>
      <c r="G9987" s="24" t="s">
        <v>238</v>
      </c>
      <c r="H9987" s="1"/>
      <c r="I9987" s="1"/>
      <c r="AA9987" s="7"/>
      <c r="AB9987" s="7"/>
      <c r="AD9987" s="1"/>
      <c r="AE9987" s="1"/>
      <c r="AG9987" s="7"/>
      <c r="AH9987" s="7"/>
      <c r="AI9987" s="7"/>
      <c r="IU9987" s="11"/>
      <c r="IV9987" s="11"/>
      <c r="IW9987" s="11"/>
      <c r="AMI9987" s="12"/>
      <c r="AMJ9987" s="12"/>
      <c r="AMK9987" s="12"/>
    </row>
    <row r="9988" spans="1:1025">
      <c r="A9988" s="23">
        <v>8</v>
      </c>
      <c r="B9988" s="23">
        <v>2008</v>
      </c>
      <c r="C9988" s="24">
        <v>60.933700000000002</v>
      </c>
      <c r="D9988" s="24">
        <v>84.645300000000006</v>
      </c>
      <c r="E9988" s="24">
        <v>2750.1</v>
      </c>
      <c r="F9988" s="27">
        <v>0.32365114615582602</v>
      </c>
      <c r="G9988" s="24" t="s">
        <v>238</v>
      </c>
      <c r="H9988" s="1"/>
      <c r="I9988" s="1"/>
      <c r="AA9988" s="7"/>
      <c r="AB9988" s="7"/>
      <c r="AD9988" s="1"/>
      <c r="AE9988" s="1"/>
      <c r="AG9988" s="7"/>
      <c r="AH9988" s="7"/>
      <c r="AI9988" s="7"/>
      <c r="IU9988" s="11"/>
      <c r="IV9988" s="11"/>
      <c r="IW9988" s="11"/>
      <c r="AMI9988" s="12"/>
      <c r="AMJ9988" s="12"/>
      <c r="AMK9988" s="12"/>
    </row>
    <row r="9989" spans="1:1025">
      <c r="A9989" s="23">
        <v>8</v>
      </c>
      <c r="B9989" s="23">
        <v>2008</v>
      </c>
      <c r="C9989" s="24">
        <v>60.933700000000002</v>
      </c>
      <c r="D9989" s="24">
        <v>84.645300000000006</v>
      </c>
      <c r="E9989" s="24">
        <v>2500.1999999999998</v>
      </c>
      <c r="F9989" s="27">
        <v>0.66742136085119197</v>
      </c>
      <c r="G9989" s="24" t="s">
        <v>238</v>
      </c>
      <c r="H9989" s="1"/>
      <c r="I9989" s="1"/>
      <c r="AA9989" s="7"/>
      <c r="AB9989" s="7"/>
      <c r="AD9989" s="1"/>
      <c r="AE9989" s="1"/>
      <c r="AG9989" s="7"/>
      <c r="AH9989" s="7"/>
      <c r="AI9989" s="7"/>
      <c r="IU9989" s="11"/>
      <c r="IV9989" s="11"/>
      <c r="IW9989" s="11"/>
      <c r="AMI9989" s="12"/>
      <c r="AMJ9989" s="12"/>
      <c r="AMK9989" s="12"/>
    </row>
    <row r="9990" spans="1:1025">
      <c r="A9990" s="23">
        <v>8</v>
      </c>
      <c r="B9990" s="23">
        <v>2008</v>
      </c>
      <c r="C9990" s="24">
        <v>60.933700000000002</v>
      </c>
      <c r="D9990" s="24">
        <v>84.645300000000006</v>
      </c>
      <c r="E9990" s="24">
        <v>2300.6999999999998</v>
      </c>
      <c r="F9990" s="27">
        <v>0.76800000000000102</v>
      </c>
      <c r="G9990" s="24" t="s">
        <v>238</v>
      </c>
      <c r="H9990" s="1"/>
      <c r="I9990" s="1"/>
      <c r="AA9990" s="7"/>
      <c r="AB9990" s="7"/>
      <c r="AD9990" s="1"/>
      <c r="AE9990" s="1"/>
      <c r="AG9990" s="7"/>
      <c r="AH9990" s="7"/>
      <c r="AI9990" s="7"/>
      <c r="IU9990" s="11"/>
      <c r="IV9990" s="11"/>
      <c r="IW9990" s="11"/>
      <c r="AMI9990" s="12"/>
      <c r="AMJ9990" s="12"/>
      <c r="AMK9990" s="12"/>
    </row>
    <row r="9991" spans="1:1025">
      <c r="A9991" s="23">
        <v>8</v>
      </c>
      <c r="B9991" s="23">
        <v>2008</v>
      </c>
      <c r="C9991" s="24">
        <v>60.933700000000002</v>
      </c>
      <c r="D9991" s="24">
        <v>84.645300000000006</v>
      </c>
      <c r="E9991" s="24">
        <v>2000.9</v>
      </c>
      <c r="F9991" s="27">
        <v>0.51832532238048801</v>
      </c>
      <c r="G9991" s="24" t="s">
        <v>238</v>
      </c>
      <c r="H9991" s="1"/>
      <c r="I9991" s="1"/>
      <c r="AA9991" s="7"/>
      <c r="AB9991" s="7"/>
      <c r="AD9991" s="1"/>
      <c r="AE9991" s="1"/>
      <c r="AG9991" s="7"/>
      <c r="AH9991" s="7"/>
      <c r="AI9991" s="7"/>
      <c r="IU9991" s="11"/>
      <c r="IV9991" s="11"/>
      <c r="IW9991" s="11"/>
      <c r="AMI9991" s="12"/>
      <c r="AMJ9991" s="12"/>
      <c r="AMK9991" s="12"/>
    </row>
    <row r="9992" spans="1:1025">
      <c r="A9992" s="23">
        <v>8</v>
      </c>
      <c r="B9992" s="23">
        <v>2008</v>
      </c>
      <c r="C9992" s="24">
        <v>60.933700000000002</v>
      </c>
      <c r="D9992" s="24">
        <v>84.645300000000006</v>
      </c>
      <c r="E9992" s="24">
        <v>1751.4</v>
      </c>
      <c r="F9992" s="27">
        <v>0.62760307250848202</v>
      </c>
      <c r="G9992" s="24" t="s">
        <v>238</v>
      </c>
      <c r="H9992" s="1"/>
      <c r="I9992" s="1"/>
      <c r="AA9992" s="7"/>
      <c r="AB9992" s="7"/>
      <c r="AD9992" s="1"/>
      <c r="AE9992" s="1"/>
      <c r="AG9992" s="7"/>
      <c r="AH9992" s="7"/>
      <c r="AI9992" s="7"/>
      <c r="IU9992" s="11"/>
      <c r="IV9992" s="11"/>
      <c r="IW9992" s="11"/>
      <c r="AMI9992" s="12"/>
      <c r="AMJ9992" s="12"/>
      <c r="AMK9992" s="12"/>
    </row>
    <row r="9993" spans="1:1025">
      <c r="A9993" s="23">
        <v>8</v>
      </c>
      <c r="B9993" s="23">
        <v>2008</v>
      </c>
      <c r="C9993" s="24">
        <v>60.933700000000002</v>
      </c>
      <c r="D9993" s="24">
        <v>84.645300000000006</v>
      </c>
      <c r="E9993" s="24">
        <v>1501.3</v>
      </c>
      <c r="F9993" s="27">
        <v>0.52388650528529401</v>
      </c>
      <c r="G9993" s="24" t="s">
        <v>238</v>
      </c>
      <c r="H9993" s="1"/>
      <c r="I9993" s="1"/>
      <c r="AA9993" s="7"/>
      <c r="AB9993" s="7"/>
      <c r="AD9993" s="1"/>
      <c r="AE9993" s="1"/>
      <c r="AG9993" s="7"/>
      <c r="AH9993" s="7"/>
      <c r="AI9993" s="7"/>
      <c r="IU9993" s="11"/>
      <c r="IV9993" s="11"/>
      <c r="IW9993" s="11"/>
      <c r="AMI9993" s="12"/>
      <c r="AMJ9993" s="12"/>
      <c r="AMK9993" s="12"/>
    </row>
    <row r="9994" spans="1:1025">
      <c r="A9994" s="23">
        <v>8</v>
      </c>
      <c r="B9994" s="23">
        <v>2008</v>
      </c>
      <c r="C9994" s="24">
        <v>60.933700000000002</v>
      </c>
      <c r="D9994" s="24">
        <v>84.645300000000006</v>
      </c>
      <c r="E9994" s="24">
        <v>1001.9</v>
      </c>
      <c r="F9994" s="27">
        <v>0.44547328284857302</v>
      </c>
      <c r="G9994" s="24" t="s">
        <v>238</v>
      </c>
      <c r="H9994" s="1"/>
      <c r="I9994" s="1"/>
      <c r="AA9994" s="7"/>
      <c r="AB9994" s="7"/>
      <c r="AD9994" s="1"/>
      <c r="AE9994" s="1"/>
      <c r="AG9994" s="7"/>
      <c r="AH9994" s="7"/>
      <c r="AI9994" s="7"/>
      <c r="IU9994" s="11"/>
      <c r="IV9994" s="11"/>
      <c r="IW9994" s="11"/>
      <c r="AMI9994" s="12"/>
      <c r="AMJ9994" s="12"/>
      <c r="AMK9994" s="12"/>
    </row>
    <row r="9995" spans="1:1025">
      <c r="A9995" s="23">
        <v>8</v>
      </c>
      <c r="B9995" s="23">
        <v>2008</v>
      </c>
      <c r="C9995" s="24">
        <v>60.933700000000002</v>
      </c>
      <c r="D9995" s="24">
        <v>84.645300000000006</v>
      </c>
      <c r="E9995" s="24">
        <v>701.5</v>
      </c>
      <c r="F9995" s="27">
        <v>0.46041892239778498</v>
      </c>
      <c r="G9995" s="24" t="s">
        <v>238</v>
      </c>
      <c r="H9995" s="1"/>
      <c r="I9995" s="1"/>
      <c r="AA9995" s="7"/>
      <c r="AB9995" s="7"/>
      <c r="AD9995" s="1"/>
      <c r="AE9995" s="1"/>
      <c r="AG9995" s="7"/>
      <c r="AH9995" s="7"/>
      <c r="AI9995" s="7"/>
      <c r="IU9995" s="11"/>
      <c r="IV9995" s="11"/>
      <c r="IW9995" s="11"/>
      <c r="AMI9995" s="12"/>
      <c r="AMJ9995" s="12"/>
      <c r="AMK9995" s="12"/>
    </row>
    <row r="9996" spans="1:1025">
      <c r="A9996" s="23">
        <v>8</v>
      </c>
      <c r="B9996" s="23">
        <v>2008</v>
      </c>
      <c r="C9996" s="24">
        <v>60.933700000000002</v>
      </c>
      <c r="D9996" s="24">
        <v>84.645300000000006</v>
      </c>
      <c r="E9996" s="24">
        <v>501.7</v>
      </c>
      <c r="F9996" s="27">
        <v>0.37149907725471598</v>
      </c>
      <c r="G9996" s="24" t="s">
        <v>238</v>
      </c>
      <c r="H9996" s="1"/>
      <c r="I9996" s="1"/>
      <c r="AA9996" s="7"/>
      <c r="AB9996" s="7"/>
      <c r="AD9996" s="1"/>
      <c r="AE9996" s="1"/>
      <c r="AG9996" s="7"/>
      <c r="AH9996" s="7"/>
      <c r="AI9996" s="7"/>
      <c r="IU9996" s="11"/>
      <c r="IV9996" s="11"/>
      <c r="IW9996" s="11"/>
      <c r="AMI9996" s="12"/>
      <c r="AMJ9996" s="12"/>
      <c r="AMK9996" s="12"/>
    </row>
    <row r="9997" spans="1:1025">
      <c r="A9997" s="23">
        <v>8</v>
      </c>
      <c r="B9997" s="23">
        <v>2008</v>
      </c>
      <c r="C9997" s="24">
        <v>60.933700000000002</v>
      </c>
      <c r="D9997" s="24">
        <v>84.645300000000006</v>
      </c>
      <c r="E9997" s="24">
        <v>351.7</v>
      </c>
      <c r="F9997" s="27">
        <v>0.367167237645808</v>
      </c>
      <c r="G9997" s="24" t="s">
        <v>238</v>
      </c>
      <c r="H9997" s="1"/>
      <c r="I9997" s="1"/>
      <c r="AA9997" s="7"/>
      <c r="AB9997" s="7"/>
      <c r="AD9997" s="1"/>
      <c r="AE9997" s="1"/>
      <c r="AG9997" s="7"/>
      <c r="AH9997" s="7"/>
      <c r="AI9997" s="7"/>
      <c r="IU9997" s="11"/>
      <c r="IV9997" s="11"/>
      <c r="IW9997" s="11"/>
      <c r="AMI9997" s="12"/>
      <c r="AMJ9997" s="12"/>
      <c r="AMK9997" s="12"/>
    </row>
    <row r="9998" spans="1:1025">
      <c r="A9998" s="23">
        <v>8</v>
      </c>
      <c r="B9998" s="23">
        <v>2008</v>
      </c>
      <c r="C9998" s="24">
        <v>60.933700000000002</v>
      </c>
      <c r="D9998" s="24">
        <v>84.645300000000006</v>
      </c>
      <c r="E9998" s="24">
        <v>125.3</v>
      </c>
      <c r="F9998" s="27">
        <v>0.36595014368736301</v>
      </c>
      <c r="G9998" s="24" t="s">
        <v>238</v>
      </c>
      <c r="H9998" s="1"/>
      <c r="I9998" s="1"/>
      <c r="AA9998" s="7"/>
      <c r="AB9998" s="7"/>
      <c r="AD9998" s="1"/>
      <c r="AE9998" s="1"/>
      <c r="AG9998" s="7"/>
      <c r="AH9998" s="7"/>
      <c r="AI9998" s="7"/>
      <c r="IU9998" s="11"/>
      <c r="IV9998" s="11"/>
      <c r="IW9998" s="11"/>
      <c r="AMI9998" s="12"/>
      <c r="AMJ9998" s="12"/>
      <c r="AMK9998" s="12"/>
    </row>
    <row r="9999" spans="1:1025">
      <c r="A9999" s="23">
        <v>8</v>
      </c>
      <c r="B9999" s="23">
        <v>2008</v>
      </c>
      <c r="C9999" s="24">
        <v>60.933700000000002</v>
      </c>
      <c r="D9999" s="24">
        <v>84.645300000000006</v>
      </c>
      <c r="E9999" s="24">
        <v>201.2</v>
      </c>
      <c r="F9999" s="27">
        <v>0.30259964068569101</v>
      </c>
      <c r="G9999" s="24" t="s">
        <v>238</v>
      </c>
      <c r="H9999" s="1"/>
      <c r="I9999" s="1"/>
      <c r="AA9999" s="7"/>
      <c r="AB9999" s="7"/>
      <c r="AD9999" s="1"/>
      <c r="AE9999" s="1"/>
      <c r="AG9999" s="7"/>
      <c r="AH9999" s="7"/>
      <c r="AI9999" s="7"/>
      <c r="IU9999" s="11"/>
      <c r="IV9999" s="11"/>
      <c r="IW9999" s="11"/>
      <c r="AMI9999" s="12"/>
      <c r="AMJ9999" s="12"/>
      <c r="AMK9999" s="12"/>
    </row>
    <row r="10000" spans="1:1025">
      <c r="A10000" s="23">
        <v>8</v>
      </c>
      <c r="B10000" s="23">
        <v>2008</v>
      </c>
      <c r="C10000" s="24">
        <v>60.933700000000002</v>
      </c>
      <c r="D10000" s="24">
        <v>84.645300000000006</v>
      </c>
      <c r="E10000" s="24">
        <v>150.5</v>
      </c>
      <c r="F10000" s="27">
        <v>0.35964787995745201</v>
      </c>
      <c r="G10000" s="24" t="s">
        <v>238</v>
      </c>
      <c r="H10000" s="1"/>
      <c r="I10000" s="1"/>
      <c r="AA10000" s="7"/>
      <c r="AB10000" s="7"/>
      <c r="AD10000" s="1"/>
      <c r="AE10000" s="1"/>
      <c r="AG10000" s="7"/>
      <c r="AH10000" s="7"/>
      <c r="AI10000" s="7"/>
      <c r="IU10000" s="11"/>
      <c r="IV10000" s="11"/>
      <c r="IW10000" s="11"/>
      <c r="AMI10000" s="12"/>
      <c r="AMJ10000" s="12"/>
      <c r="AMK10000" s="12"/>
    </row>
    <row r="10001" spans="1:1025">
      <c r="A10001" s="23">
        <v>8</v>
      </c>
      <c r="B10001" s="23">
        <v>2008</v>
      </c>
      <c r="C10001" s="24">
        <v>60.933700000000002</v>
      </c>
      <c r="D10001" s="24">
        <v>84.645300000000006</v>
      </c>
      <c r="E10001" s="24">
        <v>100.6</v>
      </c>
      <c r="F10001" s="27">
        <v>0.29760045917255701</v>
      </c>
      <c r="G10001" s="24" t="s">
        <v>238</v>
      </c>
      <c r="H10001" s="1"/>
      <c r="I10001" s="1"/>
      <c r="AA10001" s="7"/>
      <c r="AB10001" s="7"/>
      <c r="AD10001" s="1"/>
      <c r="AE10001" s="1"/>
      <c r="AG10001" s="7"/>
      <c r="AH10001" s="7"/>
      <c r="AI10001" s="7"/>
      <c r="IU10001" s="11"/>
      <c r="IV10001" s="11"/>
      <c r="IW10001" s="11"/>
      <c r="AMI10001" s="12"/>
      <c r="AMJ10001" s="12"/>
      <c r="AMK10001" s="12"/>
    </row>
    <row r="10002" spans="1:1025">
      <c r="A10002" s="23">
        <v>8</v>
      </c>
      <c r="B10002" s="23">
        <v>2008</v>
      </c>
      <c r="C10002" s="24">
        <v>60.933700000000002</v>
      </c>
      <c r="D10002" s="24">
        <v>84.645300000000006</v>
      </c>
      <c r="E10002" s="24">
        <v>75.599999999999994</v>
      </c>
      <c r="F10002" s="27">
        <v>0.287416989751267</v>
      </c>
      <c r="G10002" s="24" t="s">
        <v>238</v>
      </c>
      <c r="H10002" s="1"/>
      <c r="I10002" s="1"/>
      <c r="AA10002" s="7"/>
      <c r="AB10002" s="7"/>
      <c r="AD10002" s="1"/>
      <c r="AE10002" s="1"/>
      <c r="AG10002" s="7"/>
      <c r="AH10002" s="7"/>
      <c r="AI10002" s="7"/>
      <c r="IU10002" s="11"/>
      <c r="IV10002" s="11"/>
      <c r="IW10002" s="11"/>
      <c r="AMI10002" s="12"/>
      <c r="AMJ10002" s="12"/>
      <c r="AMK10002" s="12"/>
    </row>
    <row r="10003" spans="1:1025">
      <c r="A10003" s="23">
        <v>8</v>
      </c>
      <c r="B10003" s="23">
        <v>2008</v>
      </c>
      <c r="C10003" s="24">
        <v>60.933700000000002</v>
      </c>
      <c r="D10003" s="24">
        <v>84.645300000000006</v>
      </c>
      <c r="E10003" s="24">
        <v>50.2</v>
      </c>
      <c r="F10003" s="27">
        <v>0.35764619881410797</v>
      </c>
      <c r="G10003" s="24" t="s">
        <v>238</v>
      </c>
      <c r="H10003" s="1"/>
      <c r="I10003" s="1"/>
      <c r="AA10003" s="7"/>
      <c r="AB10003" s="7"/>
      <c r="AD10003" s="1"/>
      <c r="AE10003" s="1"/>
      <c r="AG10003" s="7"/>
      <c r="AH10003" s="7"/>
      <c r="AI10003" s="7"/>
      <c r="IU10003" s="11"/>
      <c r="IV10003" s="11"/>
      <c r="IW10003" s="11"/>
      <c r="AMI10003" s="12"/>
      <c r="AMJ10003" s="12"/>
      <c r="AMK10003" s="12"/>
    </row>
    <row r="10004" spans="1:1025">
      <c r="A10004" s="23">
        <v>8</v>
      </c>
      <c r="B10004" s="23">
        <v>2008</v>
      </c>
      <c r="C10004" s="24">
        <v>60.933700000000002</v>
      </c>
      <c r="D10004" s="24">
        <v>84.645300000000006</v>
      </c>
      <c r="E10004" s="24">
        <v>25.4</v>
      </c>
      <c r="F10004" s="27">
        <v>0.205161270358313</v>
      </c>
      <c r="G10004" s="24" t="s">
        <v>238</v>
      </c>
      <c r="H10004" s="1"/>
      <c r="I10004" s="1"/>
      <c r="AA10004" s="7"/>
      <c r="AB10004" s="7"/>
      <c r="AD10004" s="1"/>
      <c r="AE10004" s="1"/>
      <c r="AG10004" s="7"/>
      <c r="AH10004" s="7"/>
      <c r="AI10004" s="7"/>
      <c r="IU10004" s="11"/>
      <c r="IV10004" s="11"/>
      <c r="IW10004" s="11"/>
      <c r="AMI10004" s="12"/>
      <c r="AMJ10004" s="12"/>
      <c r="AMK10004" s="12"/>
    </row>
    <row r="10005" spans="1:1025">
      <c r="A10005" s="23">
        <v>8</v>
      </c>
      <c r="B10005" s="23">
        <v>2008</v>
      </c>
      <c r="C10005" s="24">
        <v>60.933700000000002</v>
      </c>
      <c r="D10005" s="24">
        <v>84.645300000000006</v>
      </c>
      <c r="E10005" s="24">
        <v>4.0999999999999996</v>
      </c>
      <c r="F10005" s="27">
        <v>0.258505112039215</v>
      </c>
      <c r="G10005" s="24" t="s">
        <v>238</v>
      </c>
      <c r="H10005" s="1"/>
      <c r="I10005" s="1"/>
      <c r="AA10005" s="7"/>
      <c r="AB10005" s="7"/>
      <c r="AD10005" s="1"/>
      <c r="AE10005" s="1"/>
      <c r="AG10005" s="7"/>
      <c r="AH10005" s="7"/>
      <c r="AI10005" s="7"/>
      <c r="IU10005" s="11"/>
      <c r="IV10005" s="11"/>
      <c r="IW10005" s="11"/>
      <c r="AMI10005" s="12"/>
      <c r="AMJ10005" s="12"/>
      <c r="AMK10005" s="12"/>
    </row>
    <row r="10006" spans="1:1025">
      <c r="A10006" s="23">
        <v>8</v>
      </c>
      <c r="B10006" s="23">
        <v>2008</v>
      </c>
      <c r="C10006" s="24">
        <v>61.741</v>
      </c>
      <c r="D10006" s="24">
        <v>83.137799999999999</v>
      </c>
      <c r="E10006" s="24">
        <v>2949.6</v>
      </c>
      <c r="F10006" s="27">
        <v>0.59849889901671405</v>
      </c>
      <c r="G10006" s="24" t="s">
        <v>238</v>
      </c>
      <c r="H10006" s="1"/>
      <c r="I10006" s="1"/>
      <c r="AA10006" s="7"/>
      <c r="AB10006" s="7"/>
      <c r="AD10006" s="1"/>
      <c r="AE10006" s="1"/>
      <c r="AG10006" s="7"/>
      <c r="AH10006" s="7"/>
      <c r="AI10006" s="7"/>
      <c r="IU10006" s="11"/>
      <c r="IV10006" s="11"/>
      <c r="IW10006" s="11"/>
      <c r="AMI10006" s="12"/>
      <c r="AMJ10006" s="12"/>
      <c r="AMK10006" s="12"/>
    </row>
    <row r="10007" spans="1:1025">
      <c r="A10007" s="23">
        <v>8</v>
      </c>
      <c r="B10007" s="23">
        <v>2008</v>
      </c>
      <c r="C10007" s="24">
        <v>61.741</v>
      </c>
      <c r="D10007" s="24">
        <v>83.137799999999999</v>
      </c>
      <c r="E10007" s="24">
        <v>2749.3</v>
      </c>
      <c r="F10007" s="27">
        <v>0.60314325045164197</v>
      </c>
      <c r="G10007" s="24" t="s">
        <v>238</v>
      </c>
      <c r="H10007" s="1"/>
      <c r="I10007" s="1"/>
      <c r="AA10007" s="7"/>
      <c r="AB10007" s="7"/>
      <c r="AD10007" s="1"/>
      <c r="AE10007" s="1"/>
      <c r="AG10007" s="7"/>
      <c r="AH10007" s="7"/>
      <c r="AI10007" s="7"/>
      <c r="IU10007" s="11"/>
      <c r="IV10007" s="11"/>
      <c r="IW10007" s="11"/>
      <c r="AMI10007" s="12"/>
      <c r="AMJ10007" s="12"/>
      <c r="AMK10007" s="12"/>
    </row>
    <row r="10008" spans="1:1025">
      <c r="A10008" s="23">
        <v>8</v>
      </c>
      <c r="B10008" s="23">
        <v>2008</v>
      </c>
      <c r="C10008" s="24">
        <v>61.741</v>
      </c>
      <c r="D10008" s="24">
        <v>83.137799999999999</v>
      </c>
      <c r="E10008" s="24">
        <v>2500.4</v>
      </c>
      <c r="F10008" s="27">
        <v>0.67289747387273902</v>
      </c>
      <c r="G10008" s="24" t="s">
        <v>238</v>
      </c>
      <c r="H10008" s="1"/>
      <c r="I10008" s="1"/>
      <c r="AA10008" s="7"/>
      <c r="AB10008" s="7"/>
      <c r="AD10008" s="1"/>
      <c r="AE10008" s="1"/>
      <c r="AG10008" s="7"/>
      <c r="AH10008" s="7"/>
      <c r="AI10008" s="7"/>
      <c r="IU10008" s="11"/>
      <c r="IV10008" s="11"/>
      <c r="IW10008" s="11"/>
      <c r="AMI10008" s="12"/>
      <c r="AMJ10008" s="12"/>
      <c r="AMK10008" s="12"/>
    </row>
    <row r="10009" spans="1:1025">
      <c r="A10009" s="23">
        <v>8</v>
      </c>
      <c r="B10009" s="23">
        <v>2008</v>
      </c>
      <c r="C10009" s="24">
        <v>61.741</v>
      </c>
      <c r="D10009" s="24">
        <v>83.137799999999999</v>
      </c>
      <c r="E10009" s="24">
        <v>2250.3000000000002</v>
      </c>
      <c r="F10009" s="27">
        <v>0.62515267709765399</v>
      </c>
      <c r="G10009" s="24" t="s">
        <v>238</v>
      </c>
      <c r="H10009" s="1"/>
      <c r="I10009" s="1"/>
      <c r="AA10009" s="7"/>
      <c r="AB10009" s="7"/>
      <c r="AD10009" s="1"/>
      <c r="AE10009" s="1"/>
      <c r="AG10009" s="7"/>
      <c r="AH10009" s="7"/>
      <c r="AI10009" s="7"/>
      <c r="IU10009" s="11"/>
      <c r="IV10009" s="11"/>
      <c r="IW10009" s="11"/>
      <c r="AMI10009" s="12"/>
      <c r="AMJ10009" s="12"/>
      <c r="AMK10009" s="12"/>
    </row>
    <row r="10010" spans="1:1025">
      <c r="A10010" s="23">
        <v>8</v>
      </c>
      <c r="B10010" s="23">
        <v>2008</v>
      </c>
      <c r="C10010" s="24">
        <v>61.741</v>
      </c>
      <c r="D10010" s="24">
        <v>83.137799999999999</v>
      </c>
      <c r="E10010" s="24">
        <v>2001</v>
      </c>
      <c r="F10010" s="27">
        <v>0.55040064877764905</v>
      </c>
      <c r="G10010" s="24" t="s">
        <v>238</v>
      </c>
      <c r="H10010" s="1"/>
      <c r="I10010" s="1"/>
      <c r="AA10010" s="7"/>
      <c r="AB10010" s="7"/>
      <c r="AD10010" s="1"/>
      <c r="AE10010" s="1"/>
      <c r="AG10010" s="7"/>
      <c r="AH10010" s="7"/>
      <c r="AI10010" s="7"/>
      <c r="IU10010" s="11"/>
      <c r="IV10010" s="11"/>
      <c r="IW10010" s="11"/>
      <c r="AMI10010" s="12"/>
      <c r="AMJ10010" s="12"/>
      <c r="AMK10010" s="12"/>
    </row>
    <row r="10011" spans="1:1025">
      <c r="A10011" s="23">
        <v>8</v>
      </c>
      <c r="B10011" s="23">
        <v>2008</v>
      </c>
      <c r="C10011" s="24">
        <v>61.741</v>
      </c>
      <c r="D10011" s="24">
        <v>83.137799999999999</v>
      </c>
      <c r="E10011" s="24">
        <v>1750.7</v>
      </c>
      <c r="F10011" s="27">
        <v>0.236878866985688</v>
      </c>
      <c r="G10011" s="24" t="s">
        <v>238</v>
      </c>
      <c r="H10011" s="1"/>
      <c r="I10011" s="1"/>
      <c r="AA10011" s="7"/>
      <c r="AB10011" s="7"/>
      <c r="AD10011" s="1"/>
      <c r="AE10011" s="1"/>
      <c r="AG10011" s="7"/>
      <c r="AH10011" s="7"/>
      <c r="AI10011" s="7"/>
      <c r="IU10011" s="11"/>
      <c r="IV10011" s="11"/>
      <c r="IW10011" s="11"/>
      <c r="AMI10011" s="12"/>
      <c r="AMJ10011" s="12"/>
      <c r="AMK10011" s="12"/>
    </row>
    <row r="10012" spans="1:1025">
      <c r="A10012" s="23">
        <v>8</v>
      </c>
      <c r="B10012" s="23">
        <v>2008</v>
      </c>
      <c r="C10012" s="24">
        <v>61.741</v>
      </c>
      <c r="D10012" s="24">
        <v>83.137799999999999</v>
      </c>
      <c r="E10012" s="24">
        <v>1500.7</v>
      </c>
      <c r="F10012" s="27">
        <v>0.67763705108829297</v>
      </c>
      <c r="G10012" s="24" t="s">
        <v>238</v>
      </c>
      <c r="H10012" s="1"/>
      <c r="I10012" s="1"/>
      <c r="AA10012" s="7"/>
      <c r="AB10012" s="7"/>
      <c r="AD10012" s="1"/>
      <c r="AE10012" s="1"/>
      <c r="AG10012" s="7"/>
      <c r="AH10012" s="7"/>
      <c r="AI10012" s="7"/>
      <c r="IU10012" s="11"/>
      <c r="IV10012" s="11"/>
      <c r="IW10012" s="11"/>
      <c r="AMI10012" s="12"/>
      <c r="AMJ10012" s="12"/>
      <c r="AMK10012" s="12"/>
    </row>
    <row r="10013" spans="1:1025">
      <c r="A10013" s="23">
        <v>8</v>
      </c>
      <c r="B10013" s="23">
        <v>2008</v>
      </c>
      <c r="C10013" s="24">
        <v>61.741</v>
      </c>
      <c r="D10013" s="24">
        <v>83.137799999999999</v>
      </c>
      <c r="E10013" s="24">
        <v>1350.7</v>
      </c>
      <c r="F10013" s="27">
        <v>0.58202377157616803</v>
      </c>
      <c r="G10013" s="24" t="s">
        <v>238</v>
      </c>
      <c r="H10013" s="1"/>
      <c r="I10013" s="1"/>
      <c r="AA10013" s="7"/>
      <c r="AB10013" s="7"/>
      <c r="AD10013" s="1"/>
      <c r="AE10013" s="1"/>
      <c r="AG10013" s="7"/>
      <c r="AH10013" s="7"/>
      <c r="AI10013" s="7"/>
      <c r="IU10013" s="11"/>
      <c r="IV10013" s="11"/>
      <c r="IW10013" s="11"/>
      <c r="AMI10013" s="12"/>
      <c r="AMJ10013" s="12"/>
      <c r="AMK10013" s="12"/>
    </row>
    <row r="10014" spans="1:1025">
      <c r="A10014" s="23">
        <v>8</v>
      </c>
      <c r="B10014" s="23">
        <v>2008</v>
      </c>
      <c r="C10014" s="24">
        <v>61.741</v>
      </c>
      <c r="D10014" s="24">
        <v>83.137799999999999</v>
      </c>
      <c r="E10014" s="24">
        <v>1250.4000000000001</v>
      </c>
      <c r="F10014" s="27">
        <v>0.61410558513797597</v>
      </c>
      <c r="G10014" s="24" t="s">
        <v>238</v>
      </c>
      <c r="H10014" s="1"/>
      <c r="I10014" s="1"/>
      <c r="AA10014" s="7"/>
      <c r="AB10014" s="7"/>
      <c r="AD10014" s="1"/>
      <c r="AE10014" s="1"/>
      <c r="AG10014" s="7"/>
      <c r="AH10014" s="7"/>
      <c r="AI10014" s="7"/>
      <c r="IU10014" s="11"/>
      <c r="IV10014" s="11"/>
      <c r="IW10014" s="11"/>
      <c r="AMI10014" s="12"/>
      <c r="AMJ10014" s="12"/>
      <c r="AMK10014" s="12"/>
    </row>
    <row r="10015" spans="1:1025">
      <c r="A10015" s="23">
        <v>8</v>
      </c>
      <c r="B10015" s="23">
        <v>2008</v>
      </c>
      <c r="C10015" s="24">
        <v>61.741</v>
      </c>
      <c r="D10015" s="24">
        <v>83.137799999999999</v>
      </c>
      <c r="E10015" s="24">
        <v>1000.3</v>
      </c>
      <c r="F10015" s="27">
        <v>0.54053442894793802</v>
      </c>
      <c r="G10015" s="24" t="s">
        <v>238</v>
      </c>
      <c r="H10015" s="1"/>
      <c r="I10015" s="1"/>
      <c r="AA10015" s="7"/>
      <c r="AB10015" s="7"/>
      <c r="AD10015" s="1"/>
      <c r="AE10015" s="1"/>
      <c r="AG10015" s="7"/>
      <c r="AH10015" s="7"/>
      <c r="AI10015" s="7"/>
      <c r="IU10015" s="11"/>
      <c r="IV10015" s="11"/>
      <c r="IW10015" s="11"/>
      <c r="AMI10015" s="12"/>
      <c r="AMJ10015" s="12"/>
      <c r="AMK10015" s="12"/>
    </row>
    <row r="10016" spans="1:1025">
      <c r="A10016" s="23">
        <v>8</v>
      </c>
      <c r="B10016" s="23">
        <v>2008</v>
      </c>
      <c r="C10016" s="24">
        <v>61.741</v>
      </c>
      <c r="D10016" s="24">
        <v>83.137799999999999</v>
      </c>
      <c r="E10016" s="24">
        <v>750.6</v>
      </c>
      <c r="F10016" s="27">
        <v>0.55459548393368197</v>
      </c>
      <c r="G10016" s="24" t="s">
        <v>238</v>
      </c>
      <c r="H10016" s="1"/>
      <c r="I10016" s="1"/>
      <c r="AA10016" s="7"/>
      <c r="AB10016" s="7"/>
      <c r="AD10016" s="1"/>
      <c r="AE10016" s="1"/>
      <c r="AG10016" s="7"/>
      <c r="AH10016" s="7"/>
      <c r="AI10016" s="7"/>
      <c r="IU10016" s="11"/>
      <c r="IV10016" s="11"/>
      <c r="IW10016" s="11"/>
      <c r="AMI10016" s="12"/>
      <c r="AMJ10016" s="12"/>
      <c r="AMK10016" s="12"/>
    </row>
    <row r="10017" spans="1:1025">
      <c r="A10017" s="23">
        <v>8</v>
      </c>
      <c r="B10017" s="23">
        <v>2008</v>
      </c>
      <c r="C10017" s="24">
        <v>61.741</v>
      </c>
      <c r="D10017" s="24">
        <v>83.137799999999999</v>
      </c>
      <c r="E10017" s="24">
        <v>571.29999999999995</v>
      </c>
      <c r="F10017" s="27">
        <v>0.50210764555560095</v>
      </c>
      <c r="G10017" s="24" t="s">
        <v>238</v>
      </c>
      <c r="H10017" s="1"/>
      <c r="I10017" s="1"/>
      <c r="AA10017" s="7"/>
      <c r="AB10017" s="7"/>
      <c r="AD10017" s="1"/>
      <c r="AE10017" s="1"/>
      <c r="AG10017" s="7"/>
      <c r="AH10017" s="7"/>
      <c r="AI10017" s="7"/>
      <c r="IU10017" s="11"/>
      <c r="IV10017" s="11"/>
      <c r="IW10017" s="11"/>
      <c r="AMI10017" s="12"/>
      <c r="AMJ10017" s="12"/>
      <c r="AMK10017" s="12"/>
    </row>
    <row r="10018" spans="1:1025">
      <c r="A10018" s="23">
        <v>8</v>
      </c>
      <c r="B10018" s="23">
        <v>2008</v>
      </c>
      <c r="C10018" s="24">
        <v>61.741</v>
      </c>
      <c r="D10018" s="24">
        <v>83.137799999999999</v>
      </c>
      <c r="E10018" s="24">
        <v>500.8</v>
      </c>
      <c r="F10018" s="27">
        <v>0.40697572424976602</v>
      </c>
      <c r="G10018" s="24" t="s">
        <v>238</v>
      </c>
      <c r="H10018" s="1"/>
      <c r="I10018" s="1"/>
      <c r="AA10018" s="7"/>
      <c r="AB10018" s="7"/>
      <c r="AD10018" s="1"/>
      <c r="AE10018" s="1"/>
      <c r="AG10018" s="7"/>
      <c r="AH10018" s="7"/>
      <c r="AI10018" s="7"/>
      <c r="IU10018" s="11"/>
      <c r="IV10018" s="11"/>
      <c r="IW10018" s="11"/>
      <c r="AMI10018" s="12"/>
      <c r="AMJ10018" s="12"/>
      <c r="AMK10018" s="12"/>
    </row>
    <row r="10019" spans="1:1025">
      <c r="A10019" s="23">
        <v>8</v>
      </c>
      <c r="B10019" s="23">
        <v>2008</v>
      </c>
      <c r="C10019" s="24">
        <v>61.741</v>
      </c>
      <c r="D10019" s="24">
        <v>83.137799999999999</v>
      </c>
      <c r="E10019" s="24">
        <v>400.6</v>
      </c>
      <c r="F10019" s="27">
        <v>0.50099724632537301</v>
      </c>
      <c r="G10019" s="24" t="s">
        <v>238</v>
      </c>
      <c r="H10019" s="1"/>
      <c r="I10019" s="1"/>
      <c r="AA10019" s="7"/>
      <c r="AB10019" s="7"/>
      <c r="AD10019" s="1"/>
      <c r="AE10019" s="1"/>
      <c r="AG10019" s="7"/>
      <c r="AH10019" s="7"/>
      <c r="AI10019" s="7"/>
      <c r="IU10019" s="11"/>
      <c r="IV10019" s="11"/>
      <c r="IW10019" s="11"/>
      <c r="AMI10019" s="12"/>
      <c r="AMJ10019" s="12"/>
      <c r="AMK10019" s="12"/>
    </row>
    <row r="10020" spans="1:1025">
      <c r="A10020" s="23">
        <v>8</v>
      </c>
      <c r="B10020" s="23">
        <v>2008</v>
      </c>
      <c r="C10020" s="24">
        <v>61.741</v>
      </c>
      <c r="D10020" s="24">
        <v>83.137799999999999</v>
      </c>
      <c r="E10020" s="24">
        <v>250.6</v>
      </c>
      <c r="F10020" s="27">
        <v>0.71388939209172697</v>
      </c>
      <c r="G10020" s="24" t="s">
        <v>238</v>
      </c>
      <c r="H10020" s="1"/>
      <c r="I10020" s="1"/>
      <c r="AA10020" s="7"/>
      <c r="AB10020" s="7"/>
      <c r="AD10020" s="1"/>
      <c r="AE10020" s="1"/>
      <c r="AG10020" s="7"/>
      <c r="AH10020" s="7"/>
      <c r="AI10020" s="7"/>
      <c r="IU10020" s="11"/>
      <c r="IV10020" s="11"/>
      <c r="IW10020" s="11"/>
      <c r="AMI10020" s="12"/>
      <c r="AMJ10020" s="12"/>
      <c r="AMK10020" s="12"/>
    </row>
    <row r="10021" spans="1:1025">
      <c r="A10021" s="23">
        <v>8</v>
      </c>
      <c r="B10021" s="23">
        <v>2008</v>
      </c>
      <c r="C10021" s="24">
        <v>61.741</v>
      </c>
      <c r="D10021" s="24">
        <v>83.137799999999999</v>
      </c>
      <c r="E10021" s="24">
        <v>199.8</v>
      </c>
      <c r="F10021" s="27">
        <v>0.60872803957740196</v>
      </c>
      <c r="G10021" s="24" t="s">
        <v>238</v>
      </c>
      <c r="H10021" s="1"/>
      <c r="I10021" s="1"/>
      <c r="AA10021" s="7"/>
      <c r="AB10021" s="7"/>
      <c r="AD10021" s="1"/>
      <c r="AE10021" s="1"/>
      <c r="AG10021" s="7"/>
      <c r="AH10021" s="7"/>
      <c r="AI10021" s="7"/>
      <c r="IU10021" s="11"/>
      <c r="IV10021" s="11"/>
      <c r="IW10021" s="11"/>
      <c r="AMI10021" s="12"/>
      <c r="AMJ10021" s="12"/>
      <c r="AMK10021" s="12"/>
    </row>
    <row r="10022" spans="1:1025">
      <c r="A10022" s="23">
        <v>8</v>
      </c>
      <c r="B10022" s="23">
        <v>2008</v>
      </c>
      <c r="C10022" s="24">
        <v>61.741</v>
      </c>
      <c r="D10022" s="24">
        <v>83.137799999999999</v>
      </c>
      <c r="E10022" s="24">
        <v>149.69999999999999</v>
      </c>
      <c r="F10022" s="27">
        <v>0.65255062084841897</v>
      </c>
      <c r="G10022" s="24" t="s">
        <v>238</v>
      </c>
      <c r="H10022" s="1"/>
      <c r="I10022" s="1"/>
      <c r="AA10022" s="7"/>
      <c r="AB10022" s="7"/>
      <c r="AD10022" s="1"/>
      <c r="AE10022" s="1"/>
      <c r="AG10022" s="7"/>
      <c r="AH10022" s="7"/>
      <c r="AI10022" s="7"/>
      <c r="IU10022" s="11"/>
      <c r="IV10022" s="11"/>
      <c r="IW10022" s="11"/>
      <c r="AMI10022" s="12"/>
      <c r="AMJ10022" s="12"/>
      <c r="AMK10022" s="12"/>
    </row>
    <row r="10023" spans="1:1025">
      <c r="A10023" s="23">
        <v>8</v>
      </c>
      <c r="B10023" s="23">
        <v>2008</v>
      </c>
      <c r="C10023" s="24">
        <v>61.741</v>
      </c>
      <c r="D10023" s="24">
        <v>83.137799999999999</v>
      </c>
      <c r="E10023" s="24">
        <v>125</v>
      </c>
      <c r="F10023" s="27">
        <v>0.60400414551913195</v>
      </c>
      <c r="G10023" s="24" t="s">
        <v>238</v>
      </c>
      <c r="H10023" s="1"/>
      <c r="I10023" s="1"/>
      <c r="AA10023" s="7"/>
      <c r="AB10023" s="7"/>
      <c r="AD10023" s="1"/>
      <c r="AE10023" s="1"/>
      <c r="AG10023" s="7"/>
      <c r="AH10023" s="7"/>
      <c r="AI10023" s="7"/>
      <c r="IU10023" s="11"/>
      <c r="IV10023" s="11"/>
      <c r="IW10023" s="11"/>
      <c r="AMI10023" s="12"/>
      <c r="AMJ10023" s="12"/>
      <c r="AMK10023" s="12"/>
    </row>
    <row r="10024" spans="1:1025">
      <c r="A10024" s="23">
        <v>8</v>
      </c>
      <c r="B10024" s="23">
        <v>2008</v>
      </c>
      <c r="C10024" s="24">
        <v>61.741</v>
      </c>
      <c r="D10024" s="24">
        <v>83.137799999999999</v>
      </c>
      <c r="E10024" s="24">
        <v>100.2</v>
      </c>
      <c r="F10024" s="27">
        <v>0.85453757586950696</v>
      </c>
      <c r="G10024" s="24" t="s">
        <v>238</v>
      </c>
      <c r="H10024" s="1"/>
      <c r="I10024" s="1"/>
      <c r="AA10024" s="7"/>
      <c r="AB10024" s="7"/>
      <c r="AD10024" s="1"/>
      <c r="AE10024" s="1"/>
      <c r="AG10024" s="7"/>
      <c r="AH10024" s="7"/>
      <c r="AI10024" s="7"/>
      <c r="IU10024" s="11"/>
      <c r="IV10024" s="11"/>
      <c r="IW10024" s="11"/>
      <c r="AMI10024" s="12"/>
      <c r="AMJ10024" s="12"/>
      <c r="AMK10024" s="12"/>
    </row>
    <row r="10025" spans="1:1025">
      <c r="A10025" s="23">
        <v>8</v>
      </c>
      <c r="B10025" s="23">
        <v>2008</v>
      </c>
      <c r="C10025" s="24">
        <v>61.741</v>
      </c>
      <c r="D10025" s="24">
        <v>83.137799999999999</v>
      </c>
      <c r="E10025" s="24">
        <v>75.2</v>
      </c>
      <c r="F10025" s="27">
        <v>0.49955579065900002</v>
      </c>
      <c r="G10025" s="24" t="s">
        <v>238</v>
      </c>
      <c r="H10025" s="1"/>
      <c r="I10025" s="1"/>
      <c r="AA10025" s="7"/>
      <c r="AB10025" s="7"/>
      <c r="AD10025" s="1"/>
      <c r="AE10025" s="1"/>
      <c r="AG10025" s="7"/>
      <c r="AH10025" s="7"/>
      <c r="AI10025" s="7"/>
      <c r="IU10025" s="11"/>
      <c r="IV10025" s="11"/>
      <c r="IW10025" s="11"/>
      <c r="AMI10025" s="12"/>
      <c r="AMJ10025" s="12"/>
      <c r="AMK10025" s="12"/>
    </row>
    <row r="10026" spans="1:1025">
      <c r="A10026" s="23">
        <v>8</v>
      </c>
      <c r="B10026" s="23">
        <v>2008</v>
      </c>
      <c r="C10026" s="24">
        <v>61.741</v>
      </c>
      <c r="D10026" s="24">
        <v>83.137799999999999</v>
      </c>
      <c r="E10026" s="24">
        <v>50.1</v>
      </c>
      <c r="F10026" s="27">
        <v>0.81103718204694697</v>
      </c>
      <c r="G10026" s="24" t="s">
        <v>238</v>
      </c>
      <c r="H10026" s="1"/>
      <c r="I10026" s="1"/>
      <c r="AA10026" s="7"/>
      <c r="AB10026" s="7"/>
      <c r="AD10026" s="1"/>
      <c r="AE10026" s="1"/>
      <c r="AG10026" s="7"/>
      <c r="AH10026" s="7"/>
      <c r="AI10026" s="7"/>
      <c r="IU10026" s="11"/>
      <c r="IV10026" s="11"/>
      <c r="IW10026" s="11"/>
      <c r="AMI10026" s="12"/>
      <c r="AMJ10026" s="12"/>
      <c r="AMK10026" s="12"/>
    </row>
    <row r="10027" spans="1:1025">
      <c r="A10027" s="23">
        <v>8</v>
      </c>
      <c r="B10027" s="23">
        <v>2008</v>
      </c>
      <c r="C10027" s="24">
        <v>61.741</v>
      </c>
      <c r="D10027" s="24">
        <v>83.137799999999999</v>
      </c>
      <c r="E10027" s="24">
        <v>23.2</v>
      </c>
      <c r="F10027" s="27">
        <v>0.70448241366155395</v>
      </c>
      <c r="G10027" s="24" t="s">
        <v>238</v>
      </c>
      <c r="H10027" s="1"/>
      <c r="I10027" s="1"/>
      <c r="AA10027" s="7"/>
      <c r="AB10027" s="7"/>
      <c r="AD10027" s="1"/>
      <c r="AE10027" s="1"/>
      <c r="AG10027" s="7"/>
      <c r="AH10027" s="7"/>
      <c r="AI10027" s="7"/>
      <c r="IU10027" s="11"/>
      <c r="IV10027" s="11"/>
      <c r="IW10027" s="11"/>
      <c r="AMI10027" s="12"/>
      <c r="AMJ10027" s="12"/>
      <c r="AMK10027" s="12"/>
    </row>
    <row r="10028" spans="1:1025">
      <c r="A10028" s="23">
        <v>8</v>
      </c>
      <c r="B10028" s="23">
        <v>2008</v>
      </c>
      <c r="C10028" s="24">
        <v>61.741</v>
      </c>
      <c r="D10028" s="24">
        <v>83.137799999999999</v>
      </c>
      <c r="E10028" s="24">
        <v>3.8</v>
      </c>
      <c r="F10028" s="27">
        <v>0.10101343826183901</v>
      </c>
      <c r="G10028" s="24" t="s">
        <v>238</v>
      </c>
      <c r="H10028" s="1"/>
      <c r="I10028" s="1"/>
      <c r="AA10028" s="7"/>
      <c r="AB10028" s="7"/>
      <c r="AD10028" s="1"/>
      <c r="AE10028" s="1"/>
      <c r="AG10028" s="7"/>
      <c r="AH10028" s="7"/>
      <c r="AI10028" s="7"/>
      <c r="IU10028" s="11"/>
      <c r="IV10028" s="11"/>
      <c r="IW10028" s="11"/>
      <c r="AMI10028" s="12"/>
      <c r="AMJ10028" s="12"/>
      <c r="AMK10028" s="12"/>
    </row>
    <row r="10029" spans="1:1025">
      <c r="A10029" s="23">
        <v>8</v>
      </c>
      <c r="B10029" s="23">
        <v>2008</v>
      </c>
      <c r="C10029" s="24">
        <v>60.796999999999997</v>
      </c>
      <c r="D10029" s="24">
        <v>82.806200000000004</v>
      </c>
      <c r="E10029" s="24">
        <v>1499.9</v>
      </c>
      <c r="F10029" s="27">
        <v>0.57009092321033505</v>
      </c>
      <c r="G10029" s="24" t="s">
        <v>238</v>
      </c>
      <c r="H10029" s="1"/>
      <c r="I10029" s="1"/>
      <c r="AA10029" s="7"/>
      <c r="AB10029" s="7"/>
      <c r="AD10029" s="1"/>
      <c r="AE10029" s="1"/>
      <c r="AG10029" s="7"/>
      <c r="AH10029" s="7"/>
      <c r="AI10029" s="7"/>
      <c r="IU10029" s="11"/>
      <c r="IV10029" s="11"/>
      <c r="IW10029" s="11"/>
      <c r="AMI10029" s="12"/>
      <c r="AMJ10029" s="12"/>
      <c r="AMK10029" s="12"/>
    </row>
    <row r="10030" spans="1:1025">
      <c r="A10030" s="23">
        <v>8</v>
      </c>
      <c r="B10030" s="23">
        <v>2008</v>
      </c>
      <c r="C10030" s="24">
        <v>60.796999999999997</v>
      </c>
      <c r="D10030" s="24">
        <v>82.806200000000004</v>
      </c>
      <c r="E10030" s="24">
        <v>1251.4000000000001</v>
      </c>
      <c r="F10030" s="27">
        <v>0.54538172043257604</v>
      </c>
      <c r="G10030" s="24" t="s">
        <v>238</v>
      </c>
      <c r="H10030" s="1"/>
      <c r="I10030" s="1"/>
      <c r="AA10030" s="7"/>
      <c r="AB10030" s="7"/>
      <c r="AD10030" s="1"/>
      <c r="AE10030" s="1"/>
      <c r="AG10030" s="7"/>
      <c r="AH10030" s="7"/>
      <c r="AI10030" s="7"/>
      <c r="IU10030" s="11"/>
      <c r="IV10030" s="11"/>
      <c r="IW10030" s="11"/>
      <c r="AMI10030" s="12"/>
      <c r="AMJ10030" s="12"/>
      <c r="AMK10030" s="12"/>
    </row>
    <row r="10031" spans="1:1025">
      <c r="A10031" s="23">
        <v>8</v>
      </c>
      <c r="B10031" s="23">
        <v>2008</v>
      </c>
      <c r="C10031" s="24">
        <v>60.796999999999997</v>
      </c>
      <c r="D10031" s="24">
        <v>82.806200000000004</v>
      </c>
      <c r="E10031" s="24">
        <v>1000.6</v>
      </c>
      <c r="F10031" s="27">
        <v>0.58518457555236303</v>
      </c>
      <c r="G10031" s="24" t="s">
        <v>238</v>
      </c>
      <c r="H10031" s="1"/>
      <c r="I10031" s="1"/>
      <c r="AA10031" s="7"/>
      <c r="AB10031" s="7"/>
      <c r="AD10031" s="1"/>
      <c r="AE10031" s="1"/>
      <c r="AG10031" s="7"/>
      <c r="AH10031" s="7"/>
      <c r="AI10031" s="7"/>
      <c r="IU10031" s="11"/>
      <c r="IV10031" s="11"/>
      <c r="IW10031" s="11"/>
      <c r="AMI10031" s="12"/>
      <c r="AMJ10031" s="12"/>
      <c r="AMK10031" s="12"/>
    </row>
    <row r="10032" spans="1:1025">
      <c r="A10032" s="23">
        <v>8</v>
      </c>
      <c r="B10032" s="23">
        <v>2008</v>
      </c>
      <c r="C10032" s="24">
        <v>60.796999999999997</v>
      </c>
      <c r="D10032" s="24">
        <v>82.806200000000004</v>
      </c>
      <c r="E10032" s="24">
        <v>751</v>
      </c>
      <c r="F10032" s="27">
        <v>0.54449298439810701</v>
      </c>
      <c r="G10032" s="24" t="s">
        <v>238</v>
      </c>
      <c r="H10032" s="1"/>
      <c r="I10032" s="1"/>
      <c r="AA10032" s="7"/>
      <c r="AB10032" s="7"/>
      <c r="AD10032" s="1"/>
      <c r="AE10032" s="1"/>
      <c r="AG10032" s="7"/>
      <c r="AH10032" s="7"/>
      <c r="AI10032" s="7"/>
      <c r="IU10032" s="11"/>
      <c r="IV10032" s="11"/>
      <c r="IW10032" s="11"/>
      <c r="AMI10032" s="12"/>
      <c r="AMJ10032" s="12"/>
      <c r="AMK10032" s="12"/>
    </row>
    <row r="10033" spans="1:1025">
      <c r="A10033" s="23">
        <v>8</v>
      </c>
      <c r="B10033" s="23">
        <v>2008</v>
      </c>
      <c r="C10033" s="24">
        <v>60.796999999999997</v>
      </c>
      <c r="D10033" s="24">
        <v>82.806200000000004</v>
      </c>
      <c r="E10033" s="24">
        <v>500.9</v>
      </c>
      <c r="F10033" s="27">
        <v>0.50167500225574002</v>
      </c>
      <c r="G10033" s="24" t="s">
        <v>238</v>
      </c>
      <c r="H10033" s="1"/>
      <c r="I10033" s="1"/>
      <c r="AA10033" s="7"/>
      <c r="AB10033" s="7"/>
      <c r="AD10033" s="1"/>
      <c r="AE10033" s="1"/>
      <c r="AG10033" s="7"/>
      <c r="AH10033" s="7"/>
      <c r="AI10033" s="7"/>
      <c r="IU10033" s="11"/>
      <c r="IV10033" s="11"/>
      <c r="IW10033" s="11"/>
      <c r="AMI10033" s="12"/>
      <c r="AMJ10033" s="12"/>
      <c r="AMK10033" s="12"/>
    </row>
    <row r="10034" spans="1:1025">
      <c r="A10034" s="23">
        <v>8</v>
      </c>
      <c r="B10034" s="23">
        <v>2008</v>
      </c>
      <c r="C10034" s="24">
        <v>60.796999999999997</v>
      </c>
      <c r="D10034" s="24">
        <v>82.806200000000004</v>
      </c>
      <c r="E10034" s="24">
        <v>300.7</v>
      </c>
      <c r="F10034" s="27">
        <v>0.229680634992561</v>
      </c>
      <c r="G10034" s="24" t="s">
        <v>238</v>
      </c>
      <c r="H10034" s="1"/>
      <c r="I10034" s="1"/>
      <c r="AA10034" s="7"/>
      <c r="AB10034" s="7"/>
      <c r="AD10034" s="1"/>
      <c r="AE10034" s="1"/>
      <c r="AG10034" s="7"/>
      <c r="AH10034" s="7"/>
      <c r="AI10034" s="7"/>
      <c r="IU10034" s="11"/>
      <c r="IV10034" s="11"/>
      <c r="IW10034" s="11"/>
      <c r="AMI10034" s="12"/>
      <c r="AMJ10034" s="12"/>
      <c r="AMK10034" s="12"/>
    </row>
    <row r="10035" spans="1:1025">
      <c r="A10035" s="23">
        <v>8</v>
      </c>
      <c r="B10035" s="23">
        <v>2008</v>
      </c>
      <c r="C10035" s="24">
        <v>60.796999999999997</v>
      </c>
      <c r="D10035" s="24">
        <v>82.806200000000004</v>
      </c>
      <c r="E10035" s="24">
        <v>200.5</v>
      </c>
      <c r="F10035" s="27">
        <v>0.59638308216361402</v>
      </c>
      <c r="G10035" s="24" t="s">
        <v>238</v>
      </c>
      <c r="H10035" s="1"/>
      <c r="I10035" s="1"/>
      <c r="AA10035" s="7"/>
      <c r="AB10035" s="7"/>
      <c r="AD10035" s="1"/>
      <c r="AE10035" s="1"/>
      <c r="AG10035" s="7"/>
      <c r="AH10035" s="7"/>
      <c r="AI10035" s="7"/>
      <c r="IU10035" s="11"/>
      <c r="IV10035" s="11"/>
      <c r="IW10035" s="11"/>
      <c r="AMI10035" s="12"/>
      <c r="AMJ10035" s="12"/>
      <c r="AMK10035" s="12"/>
    </row>
    <row r="10036" spans="1:1025">
      <c r="A10036" s="23">
        <v>8</v>
      </c>
      <c r="B10036" s="23">
        <v>2008</v>
      </c>
      <c r="C10036" s="24">
        <v>60.796999999999997</v>
      </c>
      <c r="D10036" s="24">
        <v>82.806200000000004</v>
      </c>
      <c r="E10036" s="24">
        <v>150.19999999999999</v>
      </c>
      <c r="F10036" s="27">
        <v>0.59807983461518399</v>
      </c>
      <c r="G10036" s="24" t="s">
        <v>238</v>
      </c>
      <c r="H10036" s="1"/>
      <c r="I10036" s="1"/>
      <c r="AA10036" s="7"/>
      <c r="AB10036" s="7"/>
      <c r="AD10036" s="1"/>
      <c r="AE10036" s="1"/>
      <c r="AG10036" s="7"/>
      <c r="AH10036" s="7"/>
      <c r="AI10036" s="7"/>
      <c r="IU10036" s="11"/>
      <c r="IV10036" s="11"/>
      <c r="IW10036" s="11"/>
      <c r="AMI10036" s="12"/>
      <c r="AMJ10036" s="12"/>
      <c r="AMK10036" s="12"/>
    </row>
    <row r="10037" spans="1:1025">
      <c r="A10037" s="23">
        <v>8</v>
      </c>
      <c r="B10037" s="23">
        <v>2008</v>
      </c>
      <c r="C10037" s="24">
        <v>60.796999999999997</v>
      </c>
      <c r="D10037" s="24">
        <v>82.806200000000004</v>
      </c>
      <c r="E10037" s="24">
        <v>124.5</v>
      </c>
      <c r="F10037" s="27">
        <v>0.410003527110056</v>
      </c>
      <c r="G10037" s="24" t="s">
        <v>238</v>
      </c>
      <c r="H10037" s="1"/>
      <c r="I10037" s="1"/>
      <c r="AA10037" s="7"/>
      <c r="AB10037" s="7"/>
      <c r="AD10037" s="1"/>
      <c r="AE10037" s="1"/>
      <c r="AG10037" s="7"/>
      <c r="AH10037" s="7"/>
      <c r="AI10037" s="7"/>
      <c r="IU10037" s="11"/>
      <c r="IV10037" s="11"/>
      <c r="IW10037" s="11"/>
      <c r="AMI10037" s="12"/>
      <c r="AMJ10037" s="12"/>
      <c r="AMK10037" s="12"/>
    </row>
    <row r="10038" spans="1:1025">
      <c r="A10038" s="23">
        <v>8</v>
      </c>
      <c r="B10038" s="23">
        <v>2008</v>
      </c>
      <c r="C10038" s="24">
        <v>60.796999999999997</v>
      </c>
      <c r="D10038" s="24">
        <v>82.806200000000004</v>
      </c>
      <c r="E10038" s="24">
        <v>100.1</v>
      </c>
      <c r="F10038" s="27">
        <v>0.509634749470527</v>
      </c>
      <c r="G10038" s="24" t="s">
        <v>238</v>
      </c>
      <c r="H10038" s="1"/>
      <c r="I10038" s="1"/>
      <c r="AA10038" s="7"/>
      <c r="AB10038" s="7"/>
      <c r="AD10038" s="1"/>
      <c r="AE10038" s="1"/>
      <c r="AG10038" s="7"/>
      <c r="AH10038" s="7"/>
      <c r="AI10038" s="7"/>
      <c r="IU10038" s="11"/>
      <c r="IV10038" s="11"/>
      <c r="IW10038" s="11"/>
      <c r="AMI10038" s="12"/>
      <c r="AMJ10038" s="12"/>
      <c r="AMK10038" s="12"/>
    </row>
    <row r="10039" spans="1:1025">
      <c r="A10039" s="23">
        <v>8</v>
      </c>
      <c r="B10039" s="23">
        <v>2008</v>
      </c>
      <c r="C10039" s="24">
        <v>60.796999999999997</v>
      </c>
      <c r="D10039" s="24">
        <v>82.806200000000004</v>
      </c>
      <c r="E10039" s="24">
        <v>75</v>
      </c>
      <c r="F10039" s="27">
        <v>0.57868074110465895</v>
      </c>
      <c r="G10039" s="24" t="s">
        <v>238</v>
      </c>
      <c r="H10039" s="1"/>
      <c r="I10039" s="1"/>
      <c r="AA10039" s="7"/>
      <c r="AB10039" s="7"/>
      <c r="AD10039" s="1"/>
      <c r="AE10039" s="1"/>
      <c r="AG10039" s="7"/>
      <c r="AH10039" s="7"/>
      <c r="AI10039" s="7"/>
      <c r="IU10039" s="11"/>
      <c r="IV10039" s="11"/>
      <c r="IW10039" s="11"/>
      <c r="AMI10039" s="12"/>
      <c r="AMJ10039" s="12"/>
      <c r="AMK10039" s="12"/>
    </row>
    <row r="10040" spans="1:1025">
      <c r="A10040" s="23">
        <v>8</v>
      </c>
      <c r="B10040" s="23">
        <v>2008</v>
      </c>
      <c r="C10040" s="24">
        <v>60.796999999999997</v>
      </c>
      <c r="D10040" s="24">
        <v>82.806200000000004</v>
      </c>
      <c r="E10040" s="24">
        <v>50.2</v>
      </c>
      <c r="F10040" s="27">
        <v>0.36609963195905998</v>
      </c>
      <c r="G10040" s="24" t="s">
        <v>238</v>
      </c>
      <c r="H10040" s="1"/>
      <c r="I10040" s="1"/>
      <c r="AA10040" s="7"/>
      <c r="AB10040" s="7"/>
      <c r="AD10040" s="1"/>
      <c r="AE10040" s="1"/>
      <c r="AG10040" s="7"/>
      <c r="AH10040" s="7"/>
      <c r="AI10040" s="7"/>
      <c r="IU10040" s="11"/>
      <c r="IV10040" s="11"/>
      <c r="IW10040" s="11"/>
      <c r="AMI10040" s="12"/>
      <c r="AMJ10040" s="12"/>
      <c r="AMK10040" s="12"/>
    </row>
    <row r="10041" spans="1:1025">
      <c r="A10041" s="23">
        <v>8</v>
      </c>
      <c r="B10041" s="23">
        <v>2008</v>
      </c>
      <c r="C10041" s="24">
        <v>60.796999999999997</v>
      </c>
      <c r="D10041" s="24">
        <v>82.806200000000004</v>
      </c>
      <c r="E10041" s="24">
        <v>25.3</v>
      </c>
      <c r="F10041" s="27">
        <v>0.98810000000000198</v>
      </c>
      <c r="G10041" s="24" t="s">
        <v>238</v>
      </c>
      <c r="H10041" s="1"/>
      <c r="I10041" s="1"/>
      <c r="AA10041" s="7"/>
      <c r="AB10041" s="7"/>
      <c r="AD10041" s="1"/>
      <c r="AE10041" s="1"/>
      <c r="AG10041" s="7"/>
      <c r="AH10041" s="7"/>
      <c r="AI10041" s="7"/>
      <c r="IU10041" s="11"/>
      <c r="IV10041" s="11"/>
      <c r="IW10041" s="11"/>
      <c r="AMI10041" s="12"/>
      <c r="AMJ10041" s="12"/>
      <c r="AMK10041" s="12"/>
    </row>
    <row r="10042" spans="1:1025">
      <c r="A10042" s="23">
        <v>8</v>
      </c>
      <c r="B10042" s="23">
        <v>2008</v>
      </c>
      <c r="C10042" s="24">
        <v>60.796999999999997</v>
      </c>
      <c r="D10042" s="24">
        <v>82.806200000000004</v>
      </c>
      <c r="E10042" s="24">
        <v>25.3</v>
      </c>
      <c r="F10042" s="27">
        <v>0.41970000000000102</v>
      </c>
      <c r="G10042" s="24" t="s">
        <v>238</v>
      </c>
      <c r="H10042" s="1"/>
      <c r="I10042" s="1"/>
      <c r="AA10042" s="7"/>
      <c r="AB10042" s="7"/>
      <c r="AD10042" s="1"/>
      <c r="AE10042" s="1"/>
      <c r="AG10042" s="7"/>
      <c r="AH10042" s="7"/>
      <c r="AI10042" s="7"/>
      <c r="IU10042" s="11"/>
      <c r="IV10042" s="11"/>
      <c r="IW10042" s="11"/>
      <c r="AMI10042" s="12"/>
      <c r="AMJ10042" s="12"/>
      <c r="AMK10042" s="12"/>
    </row>
    <row r="10043" spans="1:1025">
      <c r="A10043" s="23">
        <v>8</v>
      </c>
      <c r="B10043" s="23">
        <v>2008</v>
      </c>
      <c r="C10043" s="24">
        <v>60.796999999999997</v>
      </c>
      <c r="D10043" s="24">
        <v>82.806200000000004</v>
      </c>
      <c r="E10043" s="24">
        <v>4.4000000000000004</v>
      </c>
      <c r="F10043" s="27">
        <v>0.35676542330223998</v>
      </c>
      <c r="G10043" s="24" t="s">
        <v>238</v>
      </c>
      <c r="H10043" s="1"/>
      <c r="I10043" s="1"/>
      <c r="AA10043" s="7"/>
      <c r="AB10043" s="7"/>
      <c r="AD10043" s="1"/>
      <c r="AE10043" s="1"/>
      <c r="AG10043" s="7"/>
      <c r="AH10043" s="7"/>
      <c r="AI10043" s="7"/>
      <c r="IU10043" s="11"/>
      <c r="IV10043" s="11"/>
      <c r="IW10043" s="11"/>
      <c r="AMI10043" s="12"/>
      <c r="AMJ10043" s="12"/>
      <c r="AMK10043" s="12"/>
    </row>
    <row r="10044" spans="1:1025">
      <c r="A10044" s="23">
        <v>8</v>
      </c>
      <c r="B10044" s="23">
        <v>2008</v>
      </c>
      <c r="C10044" s="24">
        <v>60.796999999999997</v>
      </c>
      <c r="D10044" s="24">
        <v>82.806200000000004</v>
      </c>
      <c r="E10044" s="24">
        <v>4.4000000000000004</v>
      </c>
      <c r="F10044" s="27">
        <v>0.28338481190320503</v>
      </c>
      <c r="G10044" s="24" t="s">
        <v>238</v>
      </c>
      <c r="H10044" s="1"/>
      <c r="I10044" s="1"/>
      <c r="AA10044" s="7"/>
      <c r="AB10044" s="7"/>
      <c r="AD10044" s="1"/>
      <c r="AE10044" s="1"/>
      <c r="AG10044" s="7"/>
      <c r="AH10044" s="7"/>
      <c r="AI10044" s="7"/>
      <c r="IU10044" s="11"/>
      <c r="IV10044" s="11"/>
      <c r="IW10044" s="11"/>
      <c r="AMI10044" s="12"/>
      <c r="AMJ10044" s="12"/>
      <c r="AMK10044" s="12"/>
    </row>
    <row r="10045" spans="1:1025">
      <c r="A10045" s="23">
        <v>8</v>
      </c>
      <c r="B10045" s="23">
        <v>2008</v>
      </c>
      <c r="C10045" s="24">
        <v>60.795200000000001</v>
      </c>
      <c r="D10045" s="24">
        <v>82.503</v>
      </c>
      <c r="E10045" s="24">
        <v>300.60000000000002</v>
      </c>
      <c r="F10045" s="27">
        <v>0.54238108969818999</v>
      </c>
      <c r="G10045" s="24" t="s">
        <v>238</v>
      </c>
      <c r="H10045" s="1"/>
      <c r="I10045" s="1"/>
      <c r="AA10045" s="7"/>
      <c r="AB10045" s="7"/>
      <c r="AD10045" s="1"/>
      <c r="AE10045" s="1"/>
      <c r="AG10045" s="7"/>
      <c r="AH10045" s="7"/>
      <c r="AI10045" s="7"/>
      <c r="IU10045" s="11"/>
      <c r="IV10045" s="11"/>
      <c r="IW10045" s="11"/>
      <c r="AMI10045" s="12"/>
      <c r="AMJ10045" s="12"/>
      <c r="AMK10045" s="12"/>
    </row>
    <row r="10046" spans="1:1025">
      <c r="A10046" s="23">
        <v>8</v>
      </c>
      <c r="B10046" s="23">
        <v>2008</v>
      </c>
      <c r="C10046" s="24">
        <v>60.795200000000001</v>
      </c>
      <c r="D10046" s="24">
        <v>82.503</v>
      </c>
      <c r="E10046" s="24">
        <v>250.6</v>
      </c>
      <c r="F10046" s="27">
        <v>0.46221760825819602</v>
      </c>
      <c r="G10046" s="24" t="s">
        <v>238</v>
      </c>
      <c r="H10046" s="1"/>
      <c r="I10046" s="1"/>
      <c r="AA10046" s="7"/>
      <c r="AB10046" s="7"/>
      <c r="AD10046" s="1"/>
      <c r="AE10046" s="1"/>
      <c r="AG10046" s="7"/>
      <c r="AH10046" s="7"/>
      <c r="AI10046" s="7"/>
      <c r="IU10046" s="11"/>
      <c r="IV10046" s="11"/>
      <c r="IW10046" s="11"/>
      <c r="AMI10046" s="12"/>
      <c r="AMJ10046" s="12"/>
      <c r="AMK10046" s="12"/>
    </row>
    <row r="10047" spans="1:1025">
      <c r="A10047" s="23">
        <v>8</v>
      </c>
      <c r="B10047" s="23">
        <v>2008</v>
      </c>
      <c r="C10047" s="24">
        <v>60.795200000000001</v>
      </c>
      <c r="D10047" s="24">
        <v>82.503</v>
      </c>
      <c r="E10047" s="24">
        <v>199.9</v>
      </c>
      <c r="F10047" s="27">
        <v>0.45911619969705503</v>
      </c>
      <c r="G10047" s="24" t="s">
        <v>238</v>
      </c>
      <c r="H10047" s="1"/>
      <c r="I10047" s="1"/>
      <c r="AA10047" s="7"/>
      <c r="AB10047" s="7"/>
      <c r="AD10047" s="1"/>
      <c r="AE10047" s="1"/>
      <c r="AG10047" s="7"/>
      <c r="AH10047" s="7"/>
      <c r="AI10047" s="7"/>
      <c r="IU10047" s="11"/>
      <c r="IV10047" s="11"/>
      <c r="IW10047" s="11"/>
      <c r="AMI10047" s="12"/>
      <c r="AMJ10047" s="12"/>
      <c r="AMK10047" s="12"/>
    </row>
    <row r="10048" spans="1:1025">
      <c r="A10048" s="23">
        <v>8</v>
      </c>
      <c r="B10048" s="23">
        <v>2008</v>
      </c>
      <c r="C10048" s="24">
        <v>60.795200000000001</v>
      </c>
      <c r="D10048" s="24">
        <v>82.503</v>
      </c>
      <c r="E10048" s="24">
        <v>150.19999999999999</v>
      </c>
      <c r="F10048" s="27">
        <v>0.44722635428333002</v>
      </c>
      <c r="G10048" s="24" t="s">
        <v>238</v>
      </c>
      <c r="H10048" s="1"/>
      <c r="I10048" s="1"/>
      <c r="AA10048" s="7"/>
      <c r="AB10048" s="7"/>
      <c r="AD10048" s="1"/>
      <c r="AE10048" s="1"/>
      <c r="AG10048" s="7"/>
      <c r="AH10048" s="7"/>
      <c r="AI10048" s="7"/>
      <c r="IU10048" s="11"/>
      <c r="IV10048" s="11"/>
      <c r="IW10048" s="11"/>
      <c r="AMI10048" s="12"/>
      <c r="AMJ10048" s="12"/>
      <c r="AMK10048" s="12"/>
    </row>
    <row r="10049" spans="1:1025">
      <c r="A10049" s="23">
        <v>8</v>
      </c>
      <c r="B10049" s="23">
        <v>2008</v>
      </c>
      <c r="C10049" s="24">
        <v>60.795200000000001</v>
      </c>
      <c r="D10049" s="24">
        <v>82.503</v>
      </c>
      <c r="E10049" s="24">
        <v>125.3</v>
      </c>
      <c r="F10049" s="27">
        <v>0.47696633646435499</v>
      </c>
      <c r="G10049" s="24" t="s">
        <v>238</v>
      </c>
      <c r="H10049" s="1"/>
      <c r="I10049" s="1"/>
      <c r="AA10049" s="7"/>
      <c r="AB10049" s="7"/>
      <c r="AD10049" s="1"/>
      <c r="AE10049" s="1"/>
      <c r="AG10049" s="7"/>
      <c r="AH10049" s="7"/>
      <c r="AI10049" s="7"/>
      <c r="IU10049" s="11"/>
      <c r="IV10049" s="11"/>
      <c r="IW10049" s="11"/>
      <c r="AMI10049" s="12"/>
      <c r="AMJ10049" s="12"/>
      <c r="AMK10049" s="12"/>
    </row>
    <row r="10050" spans="1:1025">
      <c r="A10050" s="23">
        <v>8</v>
      </c>
      <c r="B10050" s="23">
        <v>2008</v>
      </c>
      <c r="C10050" s="24">
        <v>60.795200000000001</v>
      </c>
      <c r="D10050" s="24">
        <v>82.503</v>
      </c>
      <c r="E10050" s="24">
        <v>100.7</v>
      </c>
      <c r="F10050" s="27">
        <v>0.60774923673333103</v>
      </c>
      <c r="G10050" s="24" t="s">
        <v>238</v>
      </c>
      <c r="H10050" s="1"/>
      <c r="I10050" s="1"/>
      <c r="AA10050" s="7"/>
      <c r="AB10050" s="7"/>
      <c r="AD10050" s="1"/>
      <c r="AE10050" s="1"/>
      <c r="AG10050" s="7"/>
      <c r="AH10050" s="7"/>
      <c r="AI10050" s="7"/>
      <c r="IU10050" s="11"/>
      <c r="IV10050" s="11"/>
      <c r="IW10050" s="11"/>
      <c r="AMI10050" s="12"/>
      <c r="AMJ10050" s="12"/>
      <c r="AMK10050" s="12"/>
    </row>
    <row r="10051" spans="1:1025">
      <c r="A10051" s="23">
        <v>8</v>
      </c>
      <c r="B10051" s="23">
        <v>2008</v>
      </c>
      <c r="C10051" s="24">
        <v>60.795200000000001</v>
      </c>
      <c r="D10051" s="24">
        <v>82.503</v>
      </c>
      <c r="E10051" s="24">
        <v>74.900000000000006</v>
      </c>
      <c r="F10051" s="27">
        <v>0.99384958758779196</v>
      </c>
      <c r="G10051" s="24" t="s">
        <v>238</v>
      </c>
      <c r="H10051" s="1"/>
      <c r="I10051" s="1"/>
      <c r="AA10051" s="7"/>
      <c r="AB10051" s="7"/>
      <c r="AD10051" s="1"/>
      <c r="AE10051" s="1"/>
      <c r="AG10051" s="7"/>
      <c r="AH10051" s="7"/>
      <c r="AI10051" s="7"/>
      <c r="IU10051" s="11"/>
      <c r="IV10051" s="11"/>
      <c r="IW10051" s="11"/>
      <c r="AMI10051" s="12"/>
      <c r="AMJ10051" s="12"/>
      <c r="AMK10051" s="12"/>
    </row>
    <row r="10052" spans="1:1025">
      <c r="A10052" s="23">
        <v>8</v>
      </c>
      <c r="B10052" s="23">
        <v>2008</v>
      </c>
      <c r="C10052" s="24">
        <v>60.795200000000001</v>
      </c>
      <c r="D10052" s="24">
        <v>82.503</v>
      </c>
      <c r="E10052" s="24">
        <v>50.1</v>
      </c>
      <c r="F10052" s="27">
        <v>0.41969143251968299</v>
      </c>
      <c r="G10052" s="24" t="s">
        <v>238</v>
      </c>
      <c r="H10052" s="1"/>
      <c r="I10052" s="1"/>
      <c r="AA10052" s="7"/>
      <c r="AB10052" s="7"/>
      <c r="AD10052" s="1"/>
      <c r="AE10052" s="1"/>
      <c r="AG10052" s="7"/>
      <c r="AH10052" s="7"/>
      <c r="AI10052" s="7"/>
      <c r="IU10052" s="11"/>
      <c r="IV10052" s="11"/>
      <c r="IW10052" s="11"/>
      <c r="AMI10052" s="12"/>
      <c r="AMJ10052" s="12"/>
      <c r="AMK10052" s="12"/>
    </row>
    <row r="10053" spans="1:1025">
      <c r="A10053" s="23">
        <v>8</v>
      </c>
      <c r="B10053" s="23">
        <v>2008</v>
      </c>
      <c r="C10053" s="24">
        <v>60.795200000000001</v>
      </c>
      <c r="D10053" s="24">
        <v>82.503</v>
      </c>
      <c r="E10053" s="24">
        <v>25.3</v>
      </c>
      <c r="F10053" s="27">
        <v>1.0726732135850101</v>
      </c>
      <c r="G10053" s="24" t="s">
        <v>238</v>
      </c>
      <c r="H10053" s="1"/>
      <c r="I10053" s="1"/>
      <c r="AA10053" s="7"/>
      <c r="AB10053" s="7"/>
      <c r="AD10053" s="1"/>
      <c r="AE10053" s="1"/>
      <c r="AG10053" s="7"/>
      <c r="AH10053" s="7"/>
      <c r="AI10053" s="7"/>
      <c r="IU10053" s="11"/>
      <c r="IV10053" s="11"/>
      <c r="IW10053" s="11"/>
      <c r="AMI10053" s="12"/>
      <c r="AMJ10053" s="12"/>
      <c r="AMK10053" s="12"/>
    </row>
    <row r="10054" spans="1:1025">
      <c r="A10054" s="23">
        <v>8</v>
      </c>
      <c r="B10054" s="23">
        <v>2008</v>
      </c>
      <c r="C10054" s="24">
        <v>60.795200000000001</v>
      </c>
      <c r="D10054" s="24">
        <v>82.503</v>
      </c>
      <c r="E10054" s="24">
        <v>5</v>
      </c>
      <c r="F10054" s="27">
        <v>0.73177530635243004</v>
      </c>
      <c r="G10054" s="24" t="s">
        <v>238</v>
      </c>
      <c r="H10054" s="1"/>
      <c r="I10054" s="1"/>
      <c r="AA10054" s="7"/>
      <c r="AB10054" s="7"/>
      <c r="AD10054" s="1"/>
      <c r="AE10054" s="1"/>
      <c r="AG10054" s="7"/>
      <c r="AH10054" s="7"/>
      <c r="AI10054" s="7"/>
      <c r="IU10054" s="11"/>
      <c r="IV10054" s="11"/>
      <c r="IW10054" s="11"/>
      <c r="AMI10054" s="12"/>
      <c r="AMJ10054" s="12"/>
      <c r="AMK10054" s="12"/>
    </row>
    <row r="10055" spans="1:1025">
      <c r="A10055" s="23">
        <v>8</v>
      </c>
      <c r="B10055" s="23">
        <v>2008</v>
      </c>
      <c r="C10055" s="24">
        <v>61.995699999999999</v>
      </c>
      <c r="D10055" s="24">
        <v>82.252200000000002</v>
      </c>
      <c r="E10055" s="24">
        <v>209.9</v>
      </c>
      <c r="F10055" s="27">
        <v>0.39691999084269702</v>
      </c>
      <c r="G10055" s="24" t="s">
        <v>238</v>
      </c>
      <c r="H10055" s="1"/>
      <c r="I10055" s="1"/>
      <c r="AA10055" s="7"/>
      <c r="AB10055" s="7"/>
      <c r="AD10055" s="1"/>
      <c r="AE10055" s="1"/>
      <c r="AG10055" s="7"/>
      <c r="AH10055" s="7"/>
      <c r="AI10055" s="7"/>
      <c r="IU10055" s="11"/>
      <c r="IV10055" s="11"/>
      <c r="IW10055" s="11"/>
      <c r="AMI10055" s="12"/>
      <c r="AMJ10055" s="12"/>
      <c r="AMK10055" s="12"/>
    </row>
    <row r="10056" spans="1:1025">
      <c r="A10056" s="23">
        <v>8</v>
      </c>
      <c r="B10056" s="23">
        <v>2008</v>
      </c>
      <c r="C10056" s="24">
        <v>61.995699999999999</v>
      </c>
      <c r="D10056" s="24">
        <v>82.252200000000002</v>
      </c>
      <c r="E10056" s="24">
        <v>141.9</v>
      </c>
      <c r="F10056" s="27">
        <v>0.46717831156880701</v>
      </c>
      <c r="G10056" s="24" t="s">
        <v>238</v>
      </c>
      <c r="H10056" s="1"/>
      <c r="I10056" s="1"/>
      <c r="AA10056" s="7"/>
      <c r="AB10056" s="7"/>
      <c r="AD10056" s="1"/>
      <c r="AE10056" s="1"/>
      <c r="AG10056" s="7"/>
      <c r="AH10056" s="7"/>
      <c r="AI10056" s="7"/>
      <c r="IU10056" s="11"/>
      <c r="IV10056" s="11"/>
      <c r="IW10056" s="11"/>
      <c r="AMI10056" s="12"/>
      <c r="AMJ10056" s="12"/>
      <c r="AMK10056" s="12"/>
    </row>
    <row r="10057" spans="1:1025">
      <c r="A10057" s="23">
        <v>8</v>
      </c>
      <c r="B10057" s="23">
        <v>2008</v>
      </c>
      <c r="C10057" s="24">
        <v>61.995699999999999</v>
      </c>
      <c r="D10057" s="24">
        <v>82.252200000000002</v>
      </c>
      <c r="E10057" s="24">
        <v>125</v>
      </c>
      <c r="F10057" s="27">
        <v>0.627909991899678</v>
      </c>
      <c r="G10057" s="24" t="s">
        <v>238</v>
      </c>
      <c r="H10057" s="1"/>
      <c r="I10057" s="1"/>
      <c r="AA10057" s="7"/>
      <c r="AB10057" s="7"/>
      <c r="AD10057" s="1"/>
      <c r="AE10057" s="1"/>
      <c r="AG10057" s="7"/>
      <c r="AH10057" s="7"/>
      <c r="AI10057" s="7"/>
      <c r="IU10057" s="11"/>
      <c r="IV10057" s="11"/>
      <c r="IW10057" s="11"/>
      <c r="AMI10057" s="12"/>
      <c r="AMJ10057" s="12"/>
      <c r="AMK10057" s="12"/>
    </row>
    <row r="10058" spans="1:1025">
      <c r="A10058" s="23">
        <v>8</v>
      </c>
      <c r="B10058" s="23">
        <v>2008</v>
      </c>
      <c r="C10058" s="24">
        <v>61.995699999999999</v>
      </c>
      <c r="D10058" s="24">
        <v>82.252200000000002</v>
      </c>
      <c r="E10058" s="24">
        <v>100.6</v>
      </c>
      <c r="F10058" s="27">
        <v>0.47575053340548701</v>
      </c>
      <c r="G10058" s="24" t="s">
        <v>238</v>
      </c>
      <c r="H10058" s="1"/>
      <c r="I10058" s="1"/>
      <c r="AA10058" s="7"/>
      <c r="AB10058" s="7"/>
      <c r="AD10058" s="1"/>
      <c r="AE10058" s="1"/>
      <c r="AG10058" s="7"/>
      <c r="AH10058" s="7"/>
      <c r="AI10058" s="7"/>
      <c r="IU10058" s="11"/>
      <c r="IV10058" s="11"/>
      <c r="IW10058" s="11"/>
      <c r="AMI10058" s="12"/>
      <c r="AMJ10058" s="12"/>
      <c r="AMK10058" s="12"/>
    </row>
    <row r="10059" spans="1:1025">
      <c r="A10059" s="23">
        <v>8</v>
      </c>
      <c r="B10059" s="23">
        <v>2008</v>
      </c>
      <c r="C10059" s="24">
        <v>61.995699999999999</v>
      </c>
      <c r="D10059" s="24">
        <v>82.252200000000002</v>
      </c>
      <c r="E10059" s="24">
        <v>75.099999999999994</v>
      </c>
      <c r="F10059" s="27">
        <v>0.83130425726064905</v>
      </c>
      <c r="G10059" s="24" t="s">
        <v>238</v>
      </c>
      <c r="H10059" s="1"/>
      <c r="I10059" s="1"/>
      <c r="AA10059" s="7"/>
      <c r="AB10059" s="7"/>
      <c r="AD10059" s="1"/>
      <c r="AE10059" s="1"/>
      <c r="AG10059" s="7"/>
      <c r="AH10059" s="7"/>
      <c r="AI10059" s="7"/>
      <c r="IU10059" s="11"/>
      <c r="IV10059" s="11"/>
      <c r="IW10059" s="11"/>
      <c r="AMI10059" s="12"/>
      <c r="AMJ10059" s="12"/>
      <c r="AMK10059" s="12"/>
    </row>
    <row r="10060" spans="1:1025">
      <c r="A10060" s="23">
        <v>8</v>
      </c>
      <c r="B10060" s="23">
        <v>2008</v>
      </c>
      <c r="C10060" s="24">
        <v>61.995699999999999</v>
      </c>
      <c r="D10060" s="24">
        <v>82.252200000000002</v>
      </c>
      <c r="E10060" s="24">
        <v>50.4</v>
      </c>
      <c r="F10060" s="27">
        <v>0.49452395633785201</v>
      </c>
      <c r="G10060" s="24" t="s">
        <v>238</v>
      </c>
      <c r="H10060" s="1"/>
      <c r="I10060" s="1"/>
      <c r="AA10060" s="7"/>
      <c r="AB10060" s="7"/>
      <c r="AD10060" s="1"/>
      <c r="AE10060" s="1"/>
      <c r="AG10060" s="7"/>
      <c r="AH10060" s="7"/>
      <c r="AI10060" s="7"/>
      <c r="IU10060" s="11"/>
      <c r="IV10060" s="11"/>
      <c r="IW10060" s="11"/>
      <c r="AMI10060" s="12"/>
      <c r="AMJ10060" s="12"/>
      <c r="AMK10060" s="12"/>
    </row>
    <row r="10061" spans="1:1025">
      <c r="A10061" s="23">
        <v>8</v>
      </c>
      <c r="B10061" s="23">
        <v>2008</v>
      </c>
      <c r="C10061" s="24">
        <v>61.995699999999999</v>
      </c>
      <c r="D10061" s="24">
        <v>82.252200000000002</v>
      </c>
      <c r="E10061" s="24">
        <v>25.3</v>
      </c>
      <c r="F10061" s="27">
        <v>0.59321653391372398</v>
      </c>
      <c r="G10061" s="24" t="s">
        <v>238</v>
      </c>
      <c r="H10061" s="1"/>
      <c r="I10061" s="1"/>
      <c r="AA10061" s="7"/>
      <c r="AB10061" s="7"/>
      <c r="AD10061" s="1"/>
      <c r="AE10061" s="1"/>
      <c r="AG10061" s="7"/>
      <c r="AH10061" s="7"/>
      <c r="AI10061" s="7"/>
      <c r="IU10061" s="11"/>
      <c r="IV10061" s="11"/>
      <c r="IW10061" s="11"/>
      <c r="AMI10061" s="12"/>
      <c r="AMJ10061" s="12"/>
      <c r="AMK10061" s="12"/>
    </row>
    <row r="10062" spans="1:1025">
      <c r="A10062" s="23">
        <v>8</v>
      </c>
      <c r="B10062" s="23">
        <v>2008</v>
      </c>
      <c r="C10062" s="24">
        <v>61.995699999999999</v>
      </c>
      <c r="D10062" s="24">
        <v>82.252200000000002</v>
      </c>
      <c r="E10062" s="24">
        <v>4.8</v>
      </c>
      <c r="F10062" s="27">
        <v>0.40098180945079798</v>
      </c>
      <c r="G10062" s="24" t="s">
        <v>238</v>
      </c>
      <c r="H10062" s="1"/>
      <c r="I10062" s="1"/>
      <c r="AA10062" s="7"/>
      <c r="AB10062" s="7"/>
      <c r="AD10062" s="1"/>
      <c r="AE10062" s="1"/>
      <c r="AG10062" s="7"/>
      <c r="AH10062" s="7"/>
      <c r="AI10062" s="7"/>
      <c r="IU10062" s="11"/>
      <c r="IV10062" s="11"/>
      <c r="IW10062" s="11"/>
      <c r="AMI10062" s="12"/>
      <c r="AMJ10062" s="12"/>
      <c r="AMK10062" s="12"/>
    </row>
    <row r="10063" spans="1:1025">
      <c r="A10063" s="23">
        <v>8</v>
      </c>
      <c r="B10063" s="23">
        <v>2008</v>
      </c>
      <c r="C10063" s="24">
        <v>68.959500000000006</v>
      </c>
      <c r="D10063" s="24">
        <v>82.083500000000001</v>
      </c>
      <c r="E10063" s="24">
        <v>649.4</v>
      </c>
      <c r="F10063" s="27">
        <v>0.43464666704544103</v>
      </c>
      <c r="G10063" s="24" t="s">
        <v>238</v>
      </c>
      <c r="H10063" s="1"/>
      <c r="I10063" s="1"/>
      <c r="AA10063" s="7"/>
      <c r="AB10063" s="7"/>
      <c r="AD10063" s="1"/>
      <c r="AE10063" s="1"/>
      <c r="AG10063" s="7"/>
      <c r="AH10063" s="7"/>
      <c r="AI10063" s="7"/>
      <c r="IU10063" s="11"/>
      <c r="IV10063" s="11"/>
      <c r="IW10063" s="11"/>
      <c r="AMI10063" s="12"/>
      <c r="AMJ10063" s="12"/>
      <c r="AMK10063" s="12"/>
    </row>
    <row r="10064" spans="1:1025">
      <c r="A10064" s="23">
        <v>8</v>
      </c>
      <c r="B10064" s="23">
        <v>2008</v>
      </c>
      <c r="C10064" s="24">
        <v>68.959500000000006</v>
      </c>
      <c r="D10064" s="24">
        <v>82.083500000000001</v>
      </c>
      <c r="E10064" s="24">
        <v>500.5</v>
      </c>
      <c r="F10064" s="27">
        <v>0.49243138082409499</v>
      </c>
      <c r="G10064" s="24" t="s">
        <v>238</v>
      </c>
      <c r="H10064" s="1"/>
      <c r="I10064" s="1"/>
      <c r="AA10064" s="7"/>
      <c r="AB10064" s="7"/>
      <c r="AD10064" s="1"/>
      <c r="AE10064" s="1"/>
      <c r="AG10064" s="7"/>
      <c r="AH10064" s="7"/>
      <c r="AI10064" s="7"/>
      <c r="IU10064" s="11"/>
      <c r="IV10064" s="11"/>
      <c r="IW10064" s="11"/>
      <c r="AMI10064" s="12"/>
      <c r="AMJ10064" s="12"/>
      <c r="AMK10064" s="12"/>
    </row>
    <row r="10065" spans="1:1025">
      <c r="A10065" s="23">
        <v>8</v>
      </c>
      <c r="B10065" s="23">
        <v>2008</v>
      </c>
      <c r="C10065" s="24">
        <v>68.959500000000006</v>
      </c>
      <c r="D10065" s="24">
        <v>82.083500000000001</v>
      </c>
      <c r="E10065" s="24">
        <v>400</v>
      </c>
      <c r="F10065" s="27">
        <v>0.53059649365599704</v>
      </c>
      <c r="G10065" s="24" t="s">
        <v>238</v>
      </c>
      <c r="H10065" s="1"/>
      <c r="I10065" s="1"/>
      <c r="AA10065" s="7"/>
      <c r="AB10065" s="7"/>
      <c r="AD10065" s="1"/>
      <c r="AE10065" s="1"/>
      <c r="AG10065" s="7"/>
      <c r="AH10065" s="7"/>
      <c r="AI10065" s="7"/>
      <c r="IU10065" s="11"/>
      <c r="IV10065" s="11"/>
      <c r="IW10065" s="11"/>
      <c r="AMI10065" s="12"/>
      <c r="AMJ10065" s="12"/>
      <c r="AMK10065" s="12"/>
    </row>
    <row r="10066" spans="1:1025">
      <c r="A10066" s="23">
        <v>8</v>
      </c>
      <c r="B10066" s="23">
        <v>2008</v>
      </c>
      <c r="C10066" s="24">
        <v>68.959500000000006</v>
      </c>
      <c r="D10066" s="24">
        <v>82.083500000000001</v>
      </c>
      <c r="E10066" s="24">
        <v>301.10000000000002</v>
      </c>
      <c r="F10066" s="27">
        <v>0.53930791784448695</v>
      </c>
      <c r="G10066" s="24" t="s">
        <v>238</v>
      </c>
      <c r="H10066" s="1"/>
      <c r="I10066" s="1"/>
      <c r="AA10066" s="7"/>
      <c r="AB10066" s="7"/>
      <c r="AD10066" s="1"/>
      <c r="AE10066" s="1"/>
      <c r="AG10066" s="7"/>
      <c r="AH10066" s="7"/>
      <c r="AI10066" s="7"/>
      <c r="IU10066" s="11"/>
      <c r="IV10066" s="11"/>
      <c r="IW10066" s="11"/>
      <c r="AMI10066" s="12"/>
      <c r="AMJ10066" s="12"/>
      <c r="AMK10066" s="12"/>
    </row>
    <row r="10067" spans="1:1025">
      <c r="A10067" s="23">
        <v>8</v>
      </c>
      <c r="B10067" s="23">
        <v>2008</v>
      </c>
      <c r="C10067" s="24">
        <v>68.959500000000006</v>
      </c>
      <c r="D10067" s="24">
        <v>82.083500000000001</v>
      </c>
      <c r="E10067" s="24">
        <v>200.2</v>
      </c>
      <c r="F10067" s="27">
        <v>0.52861875606070097</v>
      </c>
      <c r="G10067" s="24" t="s">
        <v>238</v>
      </c>
      <c r="H10067" s="1"/>
      <c r="I10067" s="1"/>
      <c r="AA10067" s="7"/>
      <c r="AB10067" s="7"/>
      <c r="AD10067" s="1"/>
      <c r="AE10067" s="1"/>
      <c r="AG10067" s="7"/>
      <c r="AH10067" s="7"/>
      <c r="AI10067" s="7"/>
      <c r="IU10067" s="11"/>
      <c r="IV10067" s="11"/>
      <c r="IW10067" s="11"/>
      <c r="AMI10067" s="12"/>
      <c r="AMJ10067" s="12"/>
      <c r="AMK10067" s="12"/>
    </row>
    <row r="10068" spans="1:1025">
      <c r="A10068" s="23">
        <v>8</v>
      </c>
      <c r="B10068" s="23">
        <v>2008</v>
      </c>
      <c r="C10068" s="24">
        <v>68.959500000000006</v>
      </c>
      <c r="D10068" s="24">
        <v>82.083500000000001</v>
      </c>
      <c r="E10068" s="24">
        <v>150.4</v>
      </c>
      <c r="F10068" s="27">
        <v>0.43849514138044998</v>
      </c>
      <c r="G10068" s="24" t="s">
        <v>238</v>
      </c>
      <c r="H10068" s="1"/>
      <c r="I10068" s="1"/>
      <c r="AA10068" s="7"/>
      <c r="AB10068" s="7"/>
      <c r="AD10068" s="1"/>
      <c r="AE10068" s="1"/>
      <c r="AG10068" s="7"/>
      <c r="AH10068" s="7"/>
      <c r="AI10068" s="7"/>
      <c r="IU10068" s="11"/>
      <c r="IV10068" s="11"/>
      <c r="IW10068" s="11"/>
      <c r="AMI10068" s="12"/>
      <c r="AMJ10068" s="12"/>
      <c r="AMK10068" s="12"/>
    </row>
    <row r="10069" spans="1:1025">
      <c r="A10069" s="23">
        <v>8</v>
      </c>
      <c r="B10069" s="23">
        <v>2008</v>
      </c>
      <c r="C10069" s="24">
        <v>68.959500000000006</v>
      </c>
      <c r="D10069" s="24">
        <v>82.083500000000001</v>
      </c>
      <c r="E10069" s="24">
        <v>125.4</v>
      </c>
      <c r="F10069" s="27">
        <v>0.56471941233784295</v>
      </c>
      <c r="G10069" s="24" t="s">
        <v>238</v>
      </c>
      <c r="H10069" s="1"/>
      <c r="I10069" s="1"/>
      <c r="AA10069" s="7"/>
      <c r="AB10069" s="7"/>
      <c r="AD10069" s="1"/>
      <c r="AE10069" s="1"/>
      <c r="AG10069" s="7"/>
      <c r="AH10069" s="7"/>
      <c r="AI10069" s="7"/>
      <c r="IU10069" s="11"/>
      <c r="IV10069" s="11"/>
      <c r="IW10069" s="11"/>
      <c r="AMI10069" s="12"/>
      <c r="AMJ10069" s="12"/>
      <c r="AMK10069" s="12"/>
    </row>
    <row r="10070" spans="1:1025">
      <c r="A10070" s="23">
        <v>8</v>
      </c>
      <c r="B10070" s="23">
        <v>2008</v>
      </c>
      <c r="C10070" s="24">
        <v>68.959500000000006</v>
      </c>
      <c r="D10070" s="24">
        <v>82.083500000000001</v>
      </c>
      <c r="E10070" s="24">
        <v>99.9</v>
      </c>
      <c r="F10070" s="27">
        <v>0.57934066929260297</v>
      </c>
      <c r="G10070" s="24" t="s">
        <v>238</v>
      </c>
      <c r="H10070" s="1"/>
      <c r="I10070" s="1"/>
      <c r="AA10070" s="7"/>
      <c r="AB10070" s="7"/>
      <c r="AD10070" s="1"/>
      <c r="AE10070" s="1"/>
      <c r="AG10070" s="7"/>
      <c r="AH10070" s="7"/>
      <c r="AI10070" s="7"/>
      <c r="IU10070" s="11"/>
      <c r="IV10070" s="11"/>
      <c r="IW10070" s="11"/>
      <c r="AMI10070" s="12"/>
      <c r="AMJ10070" s="12"/>
      <c r="AMK10070" s="12"/>
    </row>
    <row r="10071" spans="1:1025">
      <c r="A10071" s="23">
        <v>8</v>
      </c>
      <c r="B10071" s="23">
        <v>2008</v>
      </c>
      <c r="C10071" s="24">
        <v>68.959500000000006</v>
      </c>
      <c r="D10071" s="24">
        <v>82.083500000000001</v>
      </c>
      <c r="E10071" s="24">
        <v>74.599999999999994</v>
      </c>
      <c r="F10071" s="27">
        <v>0.77495655968091504</v>
      </c>
      <c r="G10071" s="24" t="s">
        <v>238</v>
      </c>
      <c r="H10071" s="1"/>
      <c r="I10071" s="1"/>
      <c r="AA10071" s="7"/>
      <c r="AB10071" s="7"/>
      <c r="AD10071" s="1"/>
      <c r="AE10071" s="1"/>
      <c r="AG10071" s="7"/>
      <c r="AH10071" s="7"/>
      <c r="AI10071" s="7"/>
      <c r="IU10071" s="11"/>
      <c r="IV10071" s="11"/>
      <c r="IW10071" s="11"/>
      <c r="AMI10071" s="12"/>
      <c r="AMJ10071" s="12"/>
      <c r="AMK10071" s="12"/>
    </row>
    <row r="10072" spans="1:1025">
      <c r="A10072" s="23">
        <v>8</v>
      </c>
      <c r="B10072" s="23">
        <v>2008</v>
      </c>
      <c r="C10072" s="24">
        <v>68.959500000000006</v>
      </c>
      <c r="D10072" s="24">
        <v>82.083500000000001</v>
      </c>
      <c r="E10072" s="24">
        <v>50.3</v>
      </c>
      <c r="F10072" s="27">
        <v>0.56725469341027202</v>
      </c>
      <c r="G10072" s="24" t="s">
        <v>238</v>
      </c>
      <c r="H10072" s="1"/>
      <c r="I10072" s="1"/>
      <c r="AA10072" s="7"/>
      <c r="AB10072" s="7"/>
      <c r="AD10072" s="1"/>
      <c r="AE10072" s="1"/>
      <c r="AG10072" s="7"/>
      <c r="AH10072" s="7"/>
      <c r="AI10072" s="7"/>
      <c r="IU10072" s="11"/>
      <c r="IV10072" s="11"/>
      <c r="IW10072" s="11"/>
      <c r="AMI10072" s="12"/>
      <c r="AMJ10072" s="12"/>
      <c r="AMK10072" s="12"/>
    </row>
    <row r="10073" spans="1:1025">
      <c r="A10073" s="23">
        <v>8</v>
      </c>
      <c r="B10073" s="23">
        <v>2008</v>
      </c>
      <c r="C10073" s="24">
        <v>68.959500000000006</v>
      </c>
      <c r="D10073" s="24">
        <v>82.083500000000001</v>
      </c>
      <c r="E10073" s="24">
        <v>25.1</v>
      </c>
      <c r="F10073" s="27">
        <v>0.65172806402873595</v>
      </c>
      <c r="G10073" s="24" t="s">
        <v>238</v>
      </c>
      <c r="H10073" s="1"/>
      <c r="I10073" s="1"/>
      <c r="AA10073" s="7"/>
      <c r="AB10073" s="7"/>
      <c r="AD10073" s="1"/>
      <c r="AE10073" s="1"/>
      <c r="AG10073" s="7"/>
      <c r="AH10073" s="7"/>
      <c r="AI10073" s="7"/>
      <c r="IU10073" s="11"/>
      <c r="IV10073" s="11"/>
      <c r="IW10073" s="11"/>
      <c r="AMI10073" s="12"/>
      <c r="AMJ10073" s="12"/>
      <c r="AMK10073" s="12"/>
    </row>
    <row r="10074" spans="1:1025">
      <c r="A10074" s="23">
        <v>8</v>
      </c>
      <c r="B10074" s="23">
        <v>2008</v>
      </c>
      <c r="C10074" s="24">
        <v>68.959500000000006</v>
      </c>
      <c r="D10074" s="24">
        <v>82.083500000000001</v>
      </c>
      <c r="E10074" s="24">
        <v>5</v>
      </c>
      <c r="F10074" s="27">
        <v>0.33774324570429398</v>
      </c>
      <c r="G10074" s="24" t="s">
        <v>238</v>
      </c>
      <c r="H10074" s="1"/>
      <c r="I10074" s="1"/>
      <c r="AA10074" s="7"/>
      <c r="AB10074" s="7"/>
      <c r="AD10074" s="1"/>
      <c r="AE10074" s="1"/>
      <c r="AG10074" s="7"/>
      <c r="AH10074" s="7"/>
      <c r="AI10074" s="7"/>
      <c r="IU10074" s="11"/>
      <c r="IV10074" s="11"/>
      <c r="IW10074" s="11"/>
      <c r="AMI10074" s="12"/>
      <c r="AMJ10074" s="12"/>
      <c r="AMK10074" s="12"/>
    </row>
    <row r="10075" spans="1:1025">
      <c r="A10075" s="23">
        <v>8</v>
      </c>
      <c r="B10075" s="23">
        <v>2008</v>
      </c>
      <c r="C10075" s="24">
        <v>86.203000000000003</v>
      </c>
      <c r="D10075" s="24">
        <v>81.245199999999997</v>
      </c>
      <c r="E10075" s="24">
        <v>315.39999999999998</v>
      </c>
      <c r="F10075" s="27">
        <v>0.43830040352462302</v>
      </c>
      <c r="G10075" s="24" t="s">
        <v>238</v>
      </c>
      <c r="H10075" s="1"/>
      <c r="I10075" s="1"/>
      <c r="AA10075" s="7"/>
      <c r="AB10075" s="7"/>
      <c r="AD10075" s="1"/>
      <c r="AE10075" s="1"/>
      <c r="AG10075" s="7"/>
      <c r="AH10075" s="7"/>
      <c r="AI10075" s="7"/>
      <c r="IU10075" s="11"/>
      <c r="IV10075" s="11"/>
      <c r="IW10075" s="11"/>
      <c r="AMI10075" s="12"/>
      <c r="AMJ10075" s="12"/>
      <c r="AMK10075" s="12"/>
    </row>
    <row r="10076" spans="1:1025">
      <c r="A10076" s="23">
        <v>8</v>
      </c>
      <c r="B10076" s="23">
        <v>2008</v>
      </c>
      <c r="C10076" s="24">
        <v>86.203000000000003</v>
      </c>
      <c r="D10076" s="24">
        <v>81.245199999999997</v>
      </c>
      <c r="E10076" s="24">
        <v>250.1</v>
      </c>
      <c r="F10076" s="27">
        <v>0.53205683566124995</v>
      </c>
      <c r="G10076" s="24" t="s">
        <v>238</v>
      </c>
      <c r="H10076" s="1"/>
      <c r="I10076" s="1"/>
      <c r="AA10076" s="7"/>
      <c r="AB10076" s="7"/>
      <c r="AD10076" s="1"/>
      <c r="AE10076" s="1"/>
      <c r="AG10076" s="7"/>
      <c r="AH10076" s="7"/>
      <c r="AI10076" s="7"/>
      <c r="IU10076" s="11"/>
      <c r="IV10076" s="11"/>
      <c r="IW10076" s="11"/>
      <c r="AMI10076" s="12"/>
      <c r="AMJ10076" s="12"/>
      <c r="AMK10076" s="12"/>
    </row>
    <row r="10077" spans="1:1025">
      <c r="A10077" s="23">
        <v>8</v>
      </c>
      <c r="B10077" s="23">
        <v>2008</v>
      </c>
      <c r="C10077" s="24">
        <v>86.203000000000003</v>
      </c>
      <c r="D10077" s="24">
        <v>81.245199999999997</v>
      </c>
      <c r="E10077" s="24">
        <v>200.6</v>
      </c>
      <c r="F10077" s="27">
        <v>0.49134837922538699</v>
      </c>
      <c r="G10077" s="24" t="s">
        <v>238</v>
      </c>
      <c r="H10077" s="1"/>
      <c r="I10077" s="1"/>
      <c r="AA10077" s="7"/>
      <c r="AB10077" s="7"/>
      <c r="AD10077" s="1"/>
      <c r="AE10077" s="1"/>
      <c r="AG10077" s="7"/>
      <c r="AH10077" s="7"/>
      <c r="AI10077" s="7"/>
      <c r="IU10077" s="11"/>
      <c r="IV10077" s="11"/>
      <c r="IW10077" s="11"/>
      <c r="AMI10077" s="12"/>
      <c r="AMJ10077" s="12"/>
      <c r="AMK10077" s="12"/>
    </row>
    <row r="10078" spans="1:1025">
      <c r="A10078" s="23">
        <v>8</v>
      </c>
      <c r="B10078" s="23">
        <v>2008</v>
      </c>
      <c r="C10078" s="24">
        <v>86.203000000000003</v>
      </c>
      <c r="D10078" s="24">
        <v>81.245199999999997</v>
      </c>
      <c r="E10078" s="24">
        <v>150.4</v>
      </c>
      <c r="F10078" s="27">
        <v>0.53713820609872098</v>
      </c>
      <c r="G10078" s="24" t="s">
        <v>238</v>
      </c>
      <c r="H10078" s="1"/>
      <c r="I10078" s="1"/>
      <c r="AA10078" s="7"/>
      <c r="AB10078" s="7"/>
      <c r="AD10078" s="1"/>
      <c r="AE10078" s="1"/>
      <c r="AG10078" s="7"/>
      <c r="AH10078" s="7"/>
      <c r="AI10078" s="7"/>
      <c r="IU10078" s="11"/>
      <c r="IV10078" s="11"/>
      <c r="IW10078" s="11"/>
      <c r="AMI10078" s="12"/>
      <c r="AMJ10078" s="12"/>
      <c r="AMK10078" s="12"/>
    </row>
    <row r="10079" spans="1:1025">
      <c r="A10079" s="23">
        <v>8</v>
      </c>
      <c r="B10079" s="23">
        <v>2008</v>
      </c>
      <c r="C10079" s="24">
        <v>86.203000000000003</v>
      </c>
      <c r="D10079" s="24">
        <v>81.245199999999997</v>
      </c>
      <c r="E10079" s="24">
        <v>124.4</v>
      </c>
      <c r="F10079" s="27">
        <v>0.52351509184012701</v>
      </c>
      <c r="G10079" s="24" t="s">
        <v>238</v>
      </c>
      <c r="H10079" s="1"/>
      <c r="I10079" s="1"/>
      <c r="AA10079" s="7"/>
      <c r="AB10079" s="7"/>
      <c r="AD10079" s="1"/>
      <c r="AE10079" s="1"/>
      <c r="AG10079" s="7"/>
      <c r="AH10079" s="7"/>
      <c r="AI10079" s="7"/>
      <c r="IU10079" s="11"/>
      <c r="IV10079" s="11"/>
      <c r="IW10079" s="11"/>
      <c r="AMI10079" s="12"/>
      <c r="AMJ10079" s="12"/>
      <c r="AMK10079" s="12"/>
    </row>
    <row r="10080" spans="1:1025">
      <c r="A10080" s="23">
        <v>8</v>
      </c>
      <c r="B10080" s="23">
        <v>2008</v>
      </c>
      <c r="C10080" s="24">
        <v>86.203000000000003</v>
      </c>
      <c r="D10080" s="24">
        <v>81.245199999999997</v>
      </c>
      <c r="E10080" s="24">
        <v>100.8</v>
      </c>
      <c r="F10080" s="27">
        <v>0.42704727212078297</v>
      </c>
      <c r="G10080" s="24" t="s">
        <v>238</v>
      </c>
      <c r="H10080" s="1"/>
      <c r="I10080" s="1"/>
      <c r="AA10080" s="7"/>
      <c r="AB10080" s="7"/>
      <c r="AD10080" s="1"/>
      <c r="AE10080" s="1"/>
      <c r="AG10080" s="7"/>
      <c r="AH10080" s="7"/>
      <c r="AI10080" s="7"/>
      <c r="IU10080" s="11"/>
      <c r="IV10080" s="11"/>
      <c r="IW10080" s="11"/>
      <c r="AMI10080" s="12"/>
      <c r="AMJ10080" s="12"/>
      <c r="AMK10080" s="12"/>
    </row>
    <row r="10081" spans="1:1025">
      <c r="A10081" s="23">
        <v>8</v>
      </c>
      <c r="B10081" s="23">
        <v>2008</v>
      </c>
      <c r="C10081" s="24">
        <v>86.203000000000003</v>
      </c>
      <c r="D10081" s="24">
        <v>81.245199999999997</v>
      </c>
      <c r="E10081" s="24">
        <v>74.900000000000006</v>
      </c>
      <c r="F10081" s="27">
        <v>0.80741547698501903</v>
      </c>
      <c r="G10081" s="24" t="s">
        <v>238</v>
      </c>
      <c r="H10081" s="1"/>
      <c r="I10081" s="1"/>
      <c r="AA10081" s="7"/>
      <c r="AB10081" s="7"/>
      <c r="AD10081" s="1"/>
      <c r="AE10081" s="1"/>
      <c r="AG10081" s="7"/>
      <c r="AH10081" s="7"/>
      <c r="AI10081" s="7"/>
      <c r="IU10081" s="11"/>
      <c r="IV10081" s="11"/>
      <c r="IW10081" s="11"/>
      <c r="AMI10081" s="12"/>
      <c r="AMJ10081" s="12"/>
      <c r="AMK10081" s="12"/>
    </row>
    <row r="10082" spans="1:1025">
      <c r="A10082" s="23">
        <v>8</v>
      </c>
      <c r="B10082" s="23">
        <v>2008</v>
      </c>
      <c r="C10082" s="24">
        <v>86.203000000000003</v>
      </c>
      <c r="D10082" s="24">
        <v>81.245199999999997</v>
      </c>
      <c r="E10082" s="24">
        <v>49.3</v>
      </c>
      <c r="F10082" s="27">
        <v>0.59121502314942298</v>
      </c>
      <c r="G10082" s="24" t="s">
        <v>238</v>
      </c>
      <c r="H10082" s="1"/>
      <c r="I10082" s="1"/>
      <c r="AA10082" s="7"/>
      <c r="AB10082" s="7"/>
      <c r="AD10082" s="1"/>
      <c r="AE10082" s="1"/>
      <c r="AG10082" s="7"/>
      <c r="AH10082" s="7"/>
      <c r="AI10082" s="7"/>
      <c r="IU10082" s="11"/>
      <c r="IV10082" s="11"/>
      <c r="IW10082" s="11"/>
      <c r="AMI10082" s="12"/>
      <c r="AMJ10082" s="12"/>
      <c r="AMK10082" s="12"/>
    </row>
    <row r="10083" spans="1:1025">
      <c r="A10083" s="23">
        <v>8</v>
      </c>
      <c r="B10083" s="23">
        <v>2008</v>
      </c>
      <c r="C10083" s="24">
        <v>86.203000000000003</v>
      </c>
      <c r="D10083" s="24">
        <v>81.245199999999997</v>
      </c>
      <c r="E10083" s="24">
        <v>25.5</v>
      </c>
      <c r="F10083" s="27">
        <v>0.35158935477141501</v>
      </c>
      <c r="G10083" s="24" t="s">
        <v>238</v>
      </c>
      <c r="H10083" s="1"/>
      <c r="I10083" s="1"/>
      <c r="AA10083" s="7"/>
      <c r="AB10083" s="7"/>
      <c r="AD10083" s="1"/>
      <c r="AE10083" s="1"/>
      <c r="AG10083" s="7"/>
      <c r="AH10083" s="7"/>
      <c r="AI10083" s="7"/>
      <c r="IU10083" s="11"/>
      <c r="IV10083" s="11"/>
      <c r="IW10083" s="11"/>
      <c r="AMI10083" s="12"/>
      <c r="AMJ10083" s="12"/>
      <c r="AMK10083" s="12"/>
    </row>
    <row r="10084" spans="1:1025">
      <c r="A10084" s="23">
        <v>8</v>
      </c>
      <c r="B10084" s="23">
        <v>2008</v>
      </c>
      <c r="C10084" s="24">
        <v>86.203000000000003</v>
      </c>
      <c r="D10084" s="24">
        <v>81.245199999999997</v>
      </c>
      <c r="E10084" s="24">
        <v>4.7</v>
      </c>
      <c r="F10084" s="27">
        <v>0.67700132608703201</v>
      </c>
      <c r="G10084" s="24" t="s">
        <v>238</v>
      </c>
      <c r="H10084" s="1"/>
      <c r="I10084" s="1"/>
      <c r="AA10084" s="7"/>
      <c r="AB10084" s="7"/>
      <c r="AD10084" s="1"/>
      <c r="AE10084" s="1"/>
      <c r="AG10084" s="7"/>
      <c r="AH10084" s="7"/>
      <c r="AI10084" s="7"/>
      <c r="IU10084" s="11"/>
      <c r="IV10084" s="11"/>
      <c r="IW10084" s="11"/>
      <c r="AMI10084" s="12"/>
      <c r="AMJ10084" s="12"/>
      <c r="AMK10084" s="12"/>
    </row>
    <row r="10085" spans="1:1025">
      <c r="A10085" s="23">
        <v>8</v>
      </c>
      <c r="B10085" s="23">
        <v>2008</v>
      </c>
      <c r="C10085" s="24">
        <v>86.330799999999996</v>
      </c>
      <c r="D10085" s="24">
        <v>82.1417</v>
      </c>
      <c r="E10085" s="24">
        <v>680.4</v>
      </c>
      <c r="F10085" s="27">
        <v>1.1403436157389699</v>
      </c>
      <c r="G10085" s="24" t="s">
        <v>238</v>
      </c>
      <c r="H10085" s="1"/>
      <c r="I10085" s="1"/>
      <c r="AA10085" s="7"/>
      <c r="AB10085" s="7"/>
      <c r="AD10085" s="1"/>
      <c r="AE10085" s="1"/>
      <c r="AG10085" s="7"/>
      <c r="AH10085" s="7"/>
      <c r="AI10085" s="7"/>
      <c r="IU10085" s="11"/>
      <c r="IV10085" s="11"/>
      <c r="IW10085" s="11"/>
      <c r="AMI10085" s="12"/>
      <c r="AMJ10085" s="12"/>
      <c r="AMK10085" s="12"/>
    </row>
    <row r="10086" spans="1:1025">
      <c r="A10086" s="23">
        <v>8</v>
      </c>
      <c r="B10086" s="23">
        <v>2008</v>
      </c>
      <c r="C10086" s="24">
        <v>86.330799999999996</v>
      </c>
      <c r="D10086" s="24">
        <v>82.1417</v>
      </c>
      <c r="E10086" s="24">
        <v>600.5</v>
      </c>
      <c r="F10086" s="27">
        <v>1.2334238451825099</v>
      </c>
      <c r="G10086" s="24" t="s">
        <v>238</v>
      </c>
      <c r="H10086" s="1"/>
      <c r="I10086" s="1"/>
      <c r="AA10086" s="7"/>
      <c r="AB10086" s="7"/>
      <c r="AD10086" s="1"/>
      <c r="AE10086" s="1"/>
      <c r="AG10086" s="7"/>
      <c r="AH10086" s="7"/>
      <c r="AI10086" s="7"/>
      <c r="IU10086" s="11"/>
      <c r="IV10086" s="11"/>
      <c r="IW10086" s="11"/>
      <c r="AMI10086" s="12"/>
      <c r="AMJ10086" s="12"/>
      <c r="AMK10086" s="12"/>
    </row>
    <row r="10087" spans="1:1025">
      <c r="A10087" s="23">
        <v>8</v>
      </c>
      <c r="B10087" s="23">
        <v>2008</v>
      </c>
      <c r="C10087" s="24">
        <v>86.330799999999996</v>
      </c>
      <c r="D10087" s="24">
        <v>82.1417</v>
      </c>
      <c r="E10087" s="24">
        <v>500.2</v>
      </c>
      <c r="F10087" s="27">
        <v>0.72900282305710395</v>
      </c>
      <c r="G10087" s="24" t="s">
        <v>238</v>
      </c>
      <c r="H10087" s="1"/>
      <c r="I10087" s="1"/>
      <c r="AA10087" s="7"/>
      <c r="AB10087" s="7"/>
      <c r="AD10087" s="1"/>
      <c r="AE10087" s="1"/>
      <c r="AG10087" s="7"/>
      <c r="AH10087" s="7"/>
      <c r="AI10087" s="7"/>
      <c r="IU10087" s="11"/>
      <c r="IV10087" s="11"/>
      <c r="IW10087" s="11"/>
      <c r="AMI10087" s="12"/>
      <c r="AMJ10087" s="12"/>
      <c r="AMK10087" s="12"/>
    </row>
    <row r="10088" spans="1:1025">
      <c r="A10088" s="23">
        <v>8</v>
      </c>
      <c r="B10088" s="23">
        <v>2008</v>
      </c>
      <c r="C10088" s="24">
        <v>86.330799999999996</v>
      </c>
      <c r="D10088" s="24">
        <v>82.1417</v>
      </c>
      <c r="E10088" s="24">
        <v>400.3</v>
      </c>
      <c r="F10088" s="27">
        <v>0.69893378791197402</v>
      </c>
      <c r="G10088" s="24" t="s">
        <v>238</v>
      </c>
      <c r="H10088" s="1"/>
      <c r="I10088" s="1"/>
      <c r="AA10088" s="7"/>
      <c r="AB10088" s="7"/>
      <c r="AD10088" s="1"/>
      <c r="AE10088" s="1"/>
      <c r="AG10088" s="7"/>
      <c r="AH10088" s="7"/>
      <c r="AI10088" s="7"/>
      <c r="IU10088" s="11"/>
      <c r="IV10088" s="11"/>
      <c r="IW10088" s="11"/>
      <c r="AMI10088" s="12"/>
      <c r="AMJ10088" s="12"/>
      <c r="AMK10088" s="12"/>
    </row>
    <row r="10089" spans="1:1025">
      <c r="A10089" s="23">
        <v>8</v>
      </c>
      <c r="B10089" s="23">
        <v>2008</v>
      </c>
      <c r="C10089" s="24">
        <v>86.330799999999996</v>
      </c>
      <c r="D10089" s="24">
        <v>82.1417</v>
      </c>
      <c r="E10089" s="24">
        <v>300.3</v>
      </c>
      <c r="F10089" s="27">
        <v>0.74643906337761501</v>
      </c>
      <c r="G10089" s="24" t="s">
        <v>238</v>
      </c>
      <c r="H10089" s="1"/>
      <c r="I10089" s="1"/>
      <c r="AA10089" s="7"/>
      <c r="AB10089" s="7"/>
      <c r="AD10089" s="1"/>
      <c r="AE10089" s="1"/>
      <c r="AG10089" s="7"/>
      <c r="AH10089" s="7"/>
      <c r="AI10089" s="7"/>
      <c r="IU10089" s="11"/>
      <c r="IV10089" s="11"/>
      <c r="IW10089" s="11"/>
      <c r="AMI10089" s="12"/>
      <c r="AMJ10089" s="12"/>
      <c r="AMK10089" s="12"/>
    </row>
    <row r="10090" spans="1:1025">
      <c r="A10090" s="23">
        <v>8</v>
      </c>
      <c r="B10090" s="23">
        <v>2008</v>
      </c>
      <c r="C10090" s="24">
        <v>86.330799999999996</v>
      </c>
      <c r="D10090" s="24">
        <v>82.1417</v>
      </c>
      <c r="E10090" s="24">
        <v>250.3</v>
      </c>
      <c r="F10090" s="27">
        <v>0.46511893790270997</v>
      </c>
      <c r="G10090" s="24" t="s">
        <v>238</v>
      </c>
      <c r="H10090" s="1"/>
      <c r="I10090" s="1"/>
      <c r="AA10090" s="7"/>
      <c r="AB10090" s="7"/>
      <c r="AD10090" s="1"/>
      <c r="AE10090" s="1"/>
      <c r="AG10090" s="7"/>
      <c r="AH10090" s="7"/>
      <c r="AI10090" s="7"/>
      <c r="IU10090" s="11"/>
      <c r="IV10090" s="11"/>
      <c r="IW10090" s="11"/>
      <c r="AMI10090" s="12"/>
      <c r="AMJ10090" s="12"/>
      <c r="AMK10090" s="12"/>
    </row>
    <row r="10091" spans="1:1025">
      <c r="A10091" s="23">
        <v>8</v>
      </c>
      <c r="B10091" s="23">
        <v>2008</v>
      </c>
      <c r="C10091" s="24">
        <v>86.330799999999996</v>
      </c>
      <c r="D10091" s="24">
        <v>82.1417</v>
      </c>
      <c r="E10091" s="24">
        <v>200</v>
      </c>
      <c r="F10091" s="27">
        <v>0.67787092749019295</v>
      </c>
      <c r="G10091" s="24" t="s">
        <v>238</v>
      </c>
      <c r="H10091" s="1"/>
      <c r="I10091" s="1"/>
      <c r="AA10091" s="7"/>
      <c r="AB10091" s="7"/>
      <c r="AD10091" s="1"/>
      <c r="AE10091" s="1"/>
      <c r="AG10091" s="7"/>
      <c r="AH10091" s="7"/>
      <c r="AI10091" s="7"/>
      <c r="IU10091" s="11"/>
      <c r="IV10091" s="11"/>
      <c r="IW10091" s="11"/>
      <c r="AMI10091" s="12"/>
      <c r="AMJ10091" s="12"/>
      <c r="AMK10091" s="12"/>
    </row>
    <row r="10092" spans="1:1025">
      <c r="A10092" s="23">
        <v>8</v>
      </c>
      <c r="B10092" s="23">
        <v>2008</v>
      </c>
      <c r="C10092" s="24">
        <v>86.330799999999996</v>
      </c>
      <c r="D10092" s="24">
        <v>82.1417</v>
      </c>
      <c r="E10092" s="24">
        <v>150.4</v>
      </c>
      <c r="F10092" s="27">
        <v>0.69772787020274396</v>
      </c>
      <c r="G10092" s="24" t="s">
        <v>238</v>
      </c>
      <c r="H10092" s="1"/>
      <c r="I10092" s="1"/>
      <c r="AA10092" s="7"/>
      <c r="AB10092" s="7"/>
      <c r="AD10092" s="1"/>
      <c r="AE10092" s="1"/>
      <c r="AG10092" s="7"/>
      <c r="AH10092" s="7"/>
      <c r="AI10092" s="7"/>
      <c r="IU10092" s="11"/>
      <c r="IV10092" s="11"/>
      <c r="IW10092" s="11"/>
      <c r="AMI10092" s="12"/>
      <c r="AMJ10092" s="12"/>
      <c r="AMK10092" s="12"/>
    </row>
    <row r="10093" spans="1:1025">
      <c r="A10093" s="23">
        <v>8</v>
      </c>
      <c r="B10093" s="23">
        <v>2008</v>
      </c>
      <c r="C10093" s="24">
        <v>86.330799999999996</v>
      </c>
      <c r="D10093" s="24">
        <v>82.1417</v>
      </c>
      <c r="E10093" s="24">
        <v>100.4</v>
      </c>
      <c r="F10093" s="27">
        <v>0.44407622103288402</v>
      </c>
      <c r="G10093" s="24" t="s">
        <v>238</v>
      </c>
      <c r="H10093" s="1"/>
      <c r="I10093" s="1"/>
      <c r="AA10093" s="7"/>
      <c r="AB10093" s="7"/>
      <c r="AD10093" s="1"/>
      <c r="AE10093" s="1"/>
      <c r="AG10093" s="7"/>
      <c r="AH10093" s="7"/>
      <c r="AI10093" s="7"/>
      <c r="IU10093" s="11"/>
      <c r="IV10093" s="11"/>
      <c r="IW10093" s="11"/>
      <c r="AMI10093" s="12"/>
      <c r="AMJ10093" s="12"/>
      <c r="AMK10093" s="12"/>
    </row>
    <row r="10094" spans="1:1025">
      <c r="A10094" s="23">
        <v>8</v>
      </c>
      <c r="B10094" s="23">
        <v>2008</v>
      </c>
      <c r="C10094" s="24">
        <v>86.330799999999996</v>
      </c>
      <c r="D10094" s="24">
        <v>82.1417</v>
      </c>
      <c r="E10094" s="24">
        <v>49.8</v>
      </c>
      <c r="F10094" s="27">
        <v>0.58809024629292905</v>
      </c>
      <c r="G10094" s="24" t="s">
        <v>238</v>
      </c>
      <c r="H10094" s="1"/>
      <c r="I10094" s="1"/>
      <c r="AA10094" s="7"/>
      <c r="AB10094" s="7"/>
      <c r="AD10094" s="1"/>
      <c r="AE10094" s="1"/>
      <c r="AG10094" s="7"/>
      <c r="AH10094" s="7"/>
      <c r="AI10094" s="7"/>
      <c r="IU10094" s="11"/>
      <c r="IV10094" s="11"/>
      <c r="IW10094" s="11"/>
      <c r="AMI10094" s="12"/>
      <c r="AMJ10094" s="12"/>
      <c r="AMK10094" s="12"/>
    </row>
    <row r="10095" spans="1:1025">
      <c r="A10095" s="23">
        <v>8</v>
      </c>
      <c r="B10095" s="23">
        <v>2008</v>
      </c>
      <c r="C10095" s="24">
        <v>86.330799999999996</v>
      </c>
      <c r="D10095" s="24">
        <v>82.1417</v>
      </c>
      <c r="E10095" s="24">
        <v>24.3</v>
      </c>
      <c r="F10095" s="27">
        <v>1.3222810168607599</v>
      </c>
      <c r="G10095" s="24" t="s">
        <v>238</v>
      </c>
      <c r="H10095" s="1"/>
      <c r="I10095" s="1"/>
      <c r="AA10095" s="7"/>
      <c r="AB10095" s="7"/>
      <c r="AD10095" s="1"/>
      <c r="AE10095" s="1"/>
      <c r="AG10095" s="7"/>
      <c r="AH10095" s="7"/>
      <c r="AI10095" s="7"/>
      <c r="IU10095" s="11"/>
      <c r="IV10095" s="11"/>
      <c r="IW10095" s="11"/>
      <c r="AMI10095" s="12"/>
      <c r="AMJ10095" s="12"/>
      <c r="AMK10095" s="12"/>
    </row>
    <row r="10096" spans="1:1025">
      <c r="A10096" s="23">
        <v>8</v>
      </c>
      <c r="B10096" s="23">
        <v>2008</v>
      </c>
      <c r="C10096" s="24">
        <v>86.330799999999996</v>
      </c>
      <c r="D10096" s="24">
        <v>82.1417</v>
      </c>
      <c r="E10096" s="24">
        <v>9.1</v>
      </c>
      <c r="F10096" s="27">
        <v>1.01760207484589</v>
      </c>
      <c r="G10096" s="24" t="s">
        <v>238</v>
      </c>
      <c r="H10096" s="1"/>
      <c r="I10096" s="1"/>
      <c r="AA10096" s="7"/>
      <c r="AB10096" s="7"/>
      <c r="AD10096" s="1"/>
      <c r="AE10096" s="1"/>
      <c r="AG10096" s="7"/>
      <c r="AH10096" s="7"/>
      <c r="AI10096" s="7"/>
      <c r="IU10096" s="11"/>
      <c r="IV10096" s="11"/>
      <c r="IW10096" s="11"/>
      <c r="AMI10096" s="12"/>
      <c r="AMJ10096" s="12"/>
      <c r="AMK10096" s="12"/>
    </row>
    <row r="10097" spans="1:1025">
      <c r="A10097" s="23">
        <v>8</v>
      </c>
      <c r="B10097" s="23">
        <v>2008</v>
      </c>
      <c r="C10097" s="24">
        <v>86.265500000000003</v>
      </c>
      <c r="D10097" s="24">
        <v>82.710300000000004</v>
      </c>
      <c r="E10097" s="24">
        <v>2200.3000000000002</v>
      </c>
      <c r="F10097" s="27">
        <v>0.61699072807010702</v>
      </c>
      <c r="G10097" s="24" t="s">
        <v>238</v>
      </c>
      <c r="H10097" s="1"/>
      <c r="I10097" s="1"/>
      <c r="AA10097" s="7"/>
      <c r="AB10097" s="7"/>
      <c r="AD10097" s="1"/>
      <c r="AE10097" s="1"/>
      <c r="AG10097" s="7"/>
      <c r="AH10097" s="7"/>
      <c r="AI10097" s="7"/>
      <c r="IU10097" s="11"/>
      <c r="IV10097" s="11"/>
      <c r="IW10097" s="11"/>
      <c r="AMI10097" s="12"/>
      <c r="AMJ10097" s="12"/>
      <c r="AMK10097" s="12"/>
    </row>
    <row r="10098" spans="1:1025">
      <c r="A10098" s="23">
        <v>8</v>
      </c>
      <c r="B10098" s="23">
        <v>2008</v>
      </c>
      <c r="C10098" s="24">
        <v>86.265500000000003</v>
      </c>
      <c r="D10098" s="24">
        <v>82.710300000000004</v>
      </c>
      <c r="E10098" s="24">
        <v>2100.3000000000002</v>
      </c>
      <c r="F10098" s="27">
        <v>0.72130296654064896</v>
      </c>
      <c r="G10098" s="24" t="s">
        <v>238</v>
      </c>
      <c r="H10098" s="1"/>
      <c r="I10098" s="1"/>
      <c r="AA10098" s="7"/>
      <c r="AB10098" s="7"/>
      <c r="AD10098" s="1"/>
      <c r="AE10098" s="1"/>
      <c r="AG10098" s="7"/>
      <c r="AH10098" s="7"/>
      <c r="AI10098" s="7"/>
      <c r="IU10098" s="11"/>
      <c r="IV10098" s="11"/>
      <c r="IW10098" s="11"/>
      <c r="AMI10098" s="12"/>
      <c r="AMJ10098" s="12"/>
      <c r="AMK10098" s="12"/>
    </row>
    <row r="10099" spans="1:1025">
      <c r="A10099" s="23">
        <v>8</v>
      </c>
      <c r="B10099" s="23">
        <v>2008</v>
      </c>
      <c r="C10099" s="24">
        <v>86.265500000000003</v>
      </c>
      <c r="D10099" s="24">
        <v>82.710300000000004</v>
      </c>
      <c r="E10099" s="24">
        <v>2000.1</v>
      </c>
      <c r="F10099" s="27">
        <v>0.63677176149725001</v>
      </c>
      <c r="G10099" s="24" t="s">
        <v>238</v>
      </c>
      <c r="H10099" s="1"/>
      <c r="I10099" s="1"/>
      <c r="AA10099" s="7"/>
      <c r="AB10099" s="7"/>
      <c r="AD10099" s="1"/>
      <c r="AE10099" s="1"/>
      <c r="AG10099" s="7"/>
      <c r="AH10099" s="7"/>
      <c r="AI10099" s="7"/>
      <c r="IU10099" s="11"/>
      <c r="IV10099" s="11"/>
      <c r="IW10099" s="11"/>
      <c r="AMI10099" s="12"/>
      <c r="AMJ10099" s="12"/>
      <c r="AMK10099" s="12"/>
    </row>
    <row r="10100" spans="1:1025">
      <c r="A10100" s="23">
        <v>8</v>
      </c>
      <c r="B10100" s="23">
        <v>2008</v>
      </c>
      <c r="C10100" s="24">
        <v>86.265500000000003</v>
      </c>
      <c r="D10100" s="24">
        <v>82.710300000000004</v>
      </c>
      <c r="E10100" s="24">
        <v>1900.2</v>
      </c>
      <c r="F10100" s="27">
        <v>0.63677176149725001</v>
      </c>
      <c r="G10100" s="24" t="s">
        <v>238</v>
      </c>
      <c r="H10100" s="1"/>
      <c r="I10100" s="1"/>
      <c r="AA10100" s="7"/>
      <c r="AB10100" s="7"/>
      <c r="AD10100" s="1"/>
      <c r="AE10100" s="1"/>
      <c r="AG10100" s="7"/>
      <c r="AH10100" s="7"/>
      <c r="AI10100" s="7"/>
      <c r="IU10100" s="11"/>
      <c r="IV10100" s="11"/>
      <c r="IW10100" s="11"/>
      <c r="AMI10100" s="12"/>
      <c r="AMJ10100" s="12"/>
      <c r="AMK10100" s="12"/>
    </row>
    <row r="10101" spans="1:1025">
      <c r="A10101" s="23">
        <v>8</v>
      </c>
      <c r="B10101" s="23">
        <v>2008</v>
      </c>
      <c r="C10101" s="24">
        <v>86.265500000000003</v>
      </c>
      <c r="D10101" s="24">
        <v>82.710300000000004</v>
      </c>
      <c r="E10101" s="24">
        <v>1799.7</v>
      </c>
      <c r="F10101" s="27">
        <v>0.57810237936180697</v>
      </c>
      <c r="G10101" s="24" t="s">
        <v>238</v>
      </c>
      <c r="H10101" s="1"/>
      <c r="I10101" s="1"/>
      <c r="AA10101" s="7"/>
      <c r="AB10101" s="7"/>
      <c r="AD10101" s="1"/>
      <c r="AE10101" s="1"/>
      <c r="AG10101" s="7"/>
      <c r="AH10101" s="7"/>
      <c r="AI10101" s="7"/>
      <c r="IU10101" s="11"/>
      <c r="IV10101" s="11"/>
      <c r="IW10101" s="11"/>
      <c r="AMI10101" s="12"/>
      <c r="AMJ10101" s="12"/>
      <c r="AMK10101" s="12"/>
    </row>
    <row r="10102" spans="1:1025">
      <c r="A10102" s="23">
        <v>8</v>
      </c>
      <c r="B10102" s="23">
        <v>2008</v>
      </c>
      <c r="C10102" s="24">
        <v>86.265500000000003</v>
      </c>
      <c r="D10102" s="24">
        <v>82.710300000000004</v>
      </c>
      <c r="E10102" s="24">
        <v>1700.2</v>
      </c>
      <c r="F10102" s="27">
        <v>0.83282992232445396</v>
      </c>
      <c r="G10102" s="24" t="s">
        <v>238</v>
      </c>
      <c r="H10102" s="1"/>
      <c r="I10102" s="1"/>
      <c r="AA10102" s="7"/>
      <c r="AB10102" s="7"/>
      <c r="AD10102" s="1"/>
      <c r="AE10102" s="1"/>
      <c r="AG10102" s="7"/>
      <c r="AH10102" s="7"/>
      <c r="AI10102" s="7"/>
      <c r="IU10102" s="11"/>
      <c r="IV10102" s="11"/>
      <c r="IW10102" s="11"/>
      <c r="AMI10102" s="12"/>
      <c r="AMJ10102" s="12"/>
      <c r="AMK10102" s="12"/>
    </row>
    <row r="10103" spans="1:1025">
      <c r="A10103" s="23">
        <v>8</v>
      </c>
      <c r="B10103" s="23">
        <v>2008</v>
      </c>
      <c r="C10103" s="24">
        <v>86.265500000000003</v>
      </c>
      <c r="D10103" s="24">
        <v>82.710300000000004</v>
      </c>
      <c r="E10103" s="24">
        <v>1600.4</v>
      </c>
      <c r="F10103" s="27">
        <v>0.76145527821111403</v>
      </c>
      <c r="G10103" s="24" t="s">
        <v>238</v>
      </c>
      <c r="H10103" s="1"/>
      <c r="I10103" s="1"/>
      <c r="AA10103" s="7"/>
      <c r="AB10103" s="7"/>
      <c r="AD10103" s="1"/>
      <c r="AE10103" s="1"/>
      <c r="AG10103" s="7"/>
      <c r="AH10103" s="7"/>
      <c r="AI10103" s="7"/>
      <c r="IU10103" s="11"/>
      <c r="IV10103" s="11"/>
      <c r="IW10103" s="11"/>
      <c r="AMI10103" s="12"/>
      <c r="AMJ10103" s="12"/>
      <c r="AMK10103" s="12"/>
    </row>
    <row r="10104" spans="1:1025">
      <c r="A10104" s="23">
        <v>8</v>
      </c>
      <c r="B10104" s="23">
        <v>2008</v>
      </c>
      <c r="C10104" s="24">
        <v>86.265500000000003</v>
      </c>
      <c r="D10104" s="24">
        <v>82.710300000000004</v>
      </c>
      <c r="E10104" s="24">
        <v>1500.2</v>
      </c>
      <c r="F10104" s="27">
        <v>0.56829406950356598</v>
      </c>
      <c r="G10104" s="24" t="s">
        <v>238</v>
      </c>
      <c r="H10104" s="1"/>
      <c r="I10104" s="1"/>
      <c r="AA10104" s="7"/>
      <c r="AB10104" s="7"/>
      <c r="AD10104" s="1"/>
      <c r="AE10104" s="1"/>
      <c r="AG10104" s="7"/>
      <c r="AH10104" s="7"/>
      <c r="AI10104" s="7"/>
      <c r="IU10104" s="11"/>
      <c r="IV10104" s="11"/>
      <c r="IW10104" s="11"/>
      <c r="AMI10104" s="12"/>
      <c r="AMJ10104" s="12"/>
      <c r="AMK10104" s="12"/>
    </row>
    <row r="10105" spans="1:1025">
      <c r="A10105" s="23">
        <v>8</v>
      </c>
      <c r="B10105" s="23">
        <v>2008</v>
      </c>
      <c r="C10105" s="24">
        <v>86.265500000000003</v>
      </c>
      <c r="D10105" s="24">
        <v>82.710300000000004</v>
      </c>
      <c r="E10105" s="24">
        <v>1500.2</v>
      </c>
      <c r="F10105" s="27">
        <v>0.66145824679843401</v>
      </c>
      <c r="G10105" s="24" t="s">
        <v>238</v>
      </c>
      <c r="H10105" s="1"/>
      <c r="I10105" s="1"/>
      <c r="AA10105" s="7"/>
      <c r="AB10105" s="7"/>
      <c r="AD10105" s="1"/>
      <c r="AE10105" s="1"/>
      <c r="AG10105" s="7"/>
      <c r="AH10105" s="7"/>
      <c r="AI10105" s="7"/>
      <c r="IU10105" s="11"/>
      <c r="IV10105" s="11"/>
      <c r="IW10105" s="11"/>
      <c r="AMI10105" s="12"/>
      <c r="AMJ10105" s="12"/>
      <c r="AMK10105" s="12"/>
    </row>
    <row r="10106" spans="1:1025">
      <c r="A10106" s="23">
        <v>8</v>
      </c>
      <c r="B10106" s="23">
        <v>2008</v>
      </c>
      <c r="C10106" s="24">
        <v>86.265500000000003</v>
      </c>
      <c r="D10106" s="24">
        <v>82.710300000000004</v>
      </c>
      <c r="E10106" s="24">
        <v>1250.2</v>
      </c>
      <c r="F10106" s="27">
        <v>0.63764193356169996</v>
      </c>
      <c r="G10106" s="24" t="s">
        <v>238</v>
      </c>
      <c r="H10106" s="1"/>
      <c r="I10106" s="1"/>
      <c r="AA10106" s="7"/>
      <c r="AB10106" s="7"/>
      <c r="AD10106" s="1"/>
      <c r="AE10106" s="1"/>
      <c r="AG10106" s="7"/>
      <c r="AH10106" s="7"/>
      <c r="AI10106" s="7"/>
      <c r="IU10106" s="11"/>
      <c r="IV10106" s="11"/>
      <c r="IW10106" s="11"/>
      <c r="AMI10106" s="12"/>
      <c r="AMJ10106" s="12"/>
      <c r="AMK10106" s="12"/>
    </row>
    <row r="10107" spans="1:1025">
      <c r="A10107" s="23">
        <v>8</v>
      </c>
      <c r="B10107" s="23">
        <v>2008</v>
      </c>
      <c r="C10107" s="24">
        <v>86.265500000000003</v>
      </c>
      <c r="D10107" s="24">
        <v>82.710300000000004</v>
      </c>
      <c r="E10107" s="24">
        <v>1000.1</v>
      </c>
      <c r="F10107" s="27">
        <v>0.89</v>
      </c>
      <c r="G10107" s="24" t="s">
        <v>238</v>
      </c>
      <c r="H10107" s="1"/>
      <c r="I10107" s="1"/>
      <c r="AA10107" s="7"/>
      <c r="AB10107" s="7"/>
      <c r="AD10107" s="1"/>
      <c r="AE10107" s="1"/>
      <c r="AG10107" s="7"/>
      <c r="AH10107" s="7"/>
      <c r="AI10107" s="7"/>
      <c r="IU10107" s="11"/>
      <c r="IV10107" s="11"/>
      <c r="IW10107" s="11"/>
      <c r="AMI10107" s="12"/>
      <c r="AMJ10107" s="12"/>
      <c r="AMK10107" s="12"/>
    </row>
    <row r="10108" spans="1:1025">
      <c r="A10108" s="23">
        <v>8</v>
      </c>
      <c r="B10108" s="23">
        <v>2008</v>
      </c>
      <c r="C10108" s="24">
        <v>86.265500000000003</v>
      </c>
      <c r="D10108" s="24">
        <v>82.710300000000004</v>
      </c>
      <c r="E10108" s="24">
        <v>750.7</v>
      </c>
      <c r="F10108" s="27">
        <v>1.01479750055921</v>
      </c>
      <c r="G10108" s="24" t="s">
        <v>238</v>
      </c>
      <c r="H10108" s="1"/>
      <c r="I10108" s="1"/>
      <c r="AA10108" s="7"/>
      <c r="AB10108" s="7"/>
      <c r="AD10108" s="1"/>
      <c r="AE10108" s="1"/>
      <c r="AG10108" s="7"/>
      <c r="AH10108" s="7"/>
      <c r="AI10108" s="7"/>
      <c r="IU10108" s="11"/>
      <c r="IV10108" s="11"/>
      <c r="IW10108" s="11"/>
      <c r="AMI10108" s="12"/>
      <c r="AMJ10108" s="12"/>
      <c r="AMK10108" s="12"/>
    </row>
    <row r="10109" spans="1:1025">
      <c r="A10109" s="23">
        <v>8</v>
      </c>
      <c r="B10109" s="23">
        <v>2008</v>
      </c>
      <c r="C10109" s="24">
        <v>86.265500000000003</v>
      </c>
      <c r="D10109" s="24">
        <v>82.710300000000004</v>
      </c>
      <c r="E10109" s="24">
        <v>500.2</v>
      </c>
      <c r="F10109" s="27">
        <v>0.60594348155771904</v>
      </c>
      <c r="G10109" s="24" t="s">
        <v>238</v>
      </c>
      <c r="H10109" s="1"/>
      <c r="I10109" s="1"/>
      <c r="AA10109" s="7"/>
      <c r="AB10109" s="7"/>
      <c r="AD10109" s="1"/>
      <c r="AE10109" s="1"/>
      <c r="AG10109" s="7"/>
      <c r="AH10109" s="7"/>
      <c r="AI10109" s="7"/>
      <c r="IU10109" s="11"/>
      <c r="IV10109" s="11"/>
      <c r="IW10109" s="11"/>
      <c r="AMI10109" s="12"/>
      <c r="AMJ10109" s="12"/>
      <c r="AMK10109" s="12"/>
    </row>
    <row r="10110" spans="1:1025">
      <c r="A10110" s="23">
        <v>8</v>
      </c>
      <c r="B10110" s="23">
        <v>2008</v>
      </c>
      <c r="C10110" s="24">
        <v>86.265500000000003</v>
      </c>
      <c r="D10110" s="24">
        <v>82.710300000000004</v>
      </c>
      <c r="E10110" s="24">
        <v>400.3</v>
      </c>
      <c r="F10110" s="27">
        <v>0.52449278654249298</v>
      </c>
      <c r="G10110" s="24" t="s">
        <v>238</v>
      </c>
      <c r="H10110" s="1"/>
      <c r="I10110" s="1"/>
      <c r="AA10110" s="7"/>
      <c r="AB10110" s="7"/>
      <c r="AD10110" s="1"/>
      <c r="AE10110" s="1"/>
      <c r="AG10110" s="7"/>
      <c r="AH10110" s="7"/>
      <c r="AI10110" s="7"/>
      <c r="IU10110" s="11"/>
      <c r="IV10110" s="11"/>
      <c r="IW10110" s="11"/>
      <c r="AMI10110" s="12"/>
      <c r="AMJ10110" s="12"/>
      <c r="AMK10110" s="12"/>
    </row>
    <row r="10111" spans="1:1025">
      <c r="A10111" s="23">
        <v>8</v>
      </c>
      <c r="B10111" s="23">
        <v>2008</v>
      </c>
      <c r="C10111" s="24">
        <v>86.265500000000003</v>
      </c>
      <c r="D10111" s="24">
        <v>82.710300000000004</v>
      </c>
      <c r="E10111" s="24">
        <v>300.39999999999998</v>
      </c>
      <c r="F10111" s="27">
        <v>0.52529069219443403</v>
      </c>
      <c r="G10111" s="24" t="s">
        <v>238</v>
      </c>
      <c r="H10111" s="1"/>
      <c r="I10111" s="1"/>
      <c r="AA10111" s="7"/>
      <c r="AB10111" s="7"/>
      <c r="AD10111" s="1"/>
      <c r="AE10111" s="1"/>
      <c r="AG10111" s="7"/>
      <c r="AH10111" s="7"/>
      <c r="AI10111" s="7"/>
      <c r="IU10111" s="11"/>
      <c r="IV10111" s="11"/>
      <c r="IW10111" s="11"/>
      <c r="AMI10111" s="12"/>
      <c r="AMJ10111" s="12"/>
      <c r="AMK10111" s="12"/>
    </row>
    <row r="10112" spans="1:1025">
      <c r="A10112" s="23">
        <v>8</v>
      </c>
      <c r="B10112" s="23">
        <v>2008</v>
      </c>
      <c r="C10112" s="24">
        <v>86.265500000000003</v>
      </c>
      <c r="D10112" s="24">
        <v>82.710300000000004</v>
      </c>
      <c r="E10112" s="24">
        <v>200.6</v>
      </c>
      <c r="F10112" s="27">
        <v>0.53154578498693705</v>
      </c>
      <c r="G10112" s="24" t="s">
        <v>238</v>
      </c>
      <c r="H10112" s="1"/>
      <c r="I10112" s="1"/>
      <c r="AA10112" s="7"/>
      <c r="AB10112" s="7"/>
      <c r="AD10112" s="1"/>
      <c r="AE10112" s="1"/>
      <c r="AG10112" s="7"/>
      <c r="AH10112" s="7"/>
      <c r="AI10112" s="7"/>
      <c r="IU10112" s="11"/>
      <c r="IV10112" s="11"/>
      <c r="IW10112" s="11"/>
      <c r="AMI10112" s="12"/>
      <c r="AMJ10112" s="12"/>
      <c r="AMK10112" s="12"/>
    </row>
    <row r="10113" spans="1:1025">
      <c r="A10113" s="23">
        <v>8</v>
      </c>
      <c r="B10113" s="23">
        <v>2008</v>
      </c>
      <c r="C10113" s="24">
        <v>86.265500000000003</v>
      </c>
      <c r="D10113" s="24">
        <v>82.710300000000004</v>
      </c>
      <c r="E10113" s="24">
        <v>150.19999999999999</v>
      </c>
      <c r="F10113" s="27">
        <v>0.51991860723568895</v>
      </c>
      <c r="G10113" s="24" t="s">
        <v>238</v>
      </c>
      <c r="H10113" s="1"/>
      <c r="I10113" s="1"/>
      <c r="AA10113" s="7"/>
      <c r="AB10113" s="7"/>
      <c r="AD10113" s="1"/>
      <c r="AE10113" s="1"/>
      <c r="AG10113" s="7"/>
      <c r="AH10113" s="7"/>
      <c r="AI10113" s="7"/>
      <c r="IU10113" s="11"/>
      <c r="IV10113" s="11"/>
      <c r="IW10113" s="11"/>
      <c r="AMI10113" s="12"/>
      <c r="AMJ10113" s="12"/>
      <c r="AMK10113" s="12"/>
    </row>
    <row r="10114" spans="1:1025">
      <c r="A10114" s="23">
        <v>8</v>
      </c>
      <c r="B10114" s="23">
        <v>2008</v>
      </c>
      <c r="C10114" s="24">
        <v>86.265500000000003</v>
      </c>
      <c r="D10114" s="24">
        <v>82.710300000000004</v>
      </c>
      <c r="E10114" s="24">
        <v>124.3</v>
      </c>
      <c r="F10114" s="27">
        <v>0.70025179201078402</v>
      </c>
      <c r="G10114" s="24" t="s">
        <v>238</v>
      </c>
      <c r="H10114" s="1"/>
      <c r="I10114" s="1"/>
      <c r="AA10114" s="7"/>
      <c r="AB10114" s="7"/>
      <c r="AD10114" s="1"/>
      <c r="AE10114" s="1"/>
      <c r="AG10114" s="7"/>
      <c r="AH10114" s="7"/>
      <c r="AI10114" s="7"/>
      <c r="IU10114" s="11"/>
      <c r="IV10114" s="11"/>
      <c r="IW10114" s="11"/>
      <c r="AMI10114" s="12"/>
      <c r="AMJ10114" s="12"/>
      <c r="AMK10114" s="12"/>
    </row>
    <row r="10115" spans="1:1025">
      <c r="A10115" s="23">
        <v>8</v>
      </c>
      <c r="B10115" s="23">
        <v>2008</v>
      </c>
      <c r="C10115" s="24">
        <v>86.265500000000003</v>
      </c>
      <c r="D10115" s="24">
        <v>82.710300000000004</v>
      </c>
      <c r="E10115" s="24">
        <v>99.3</v>
      </c>
      <c r="F10115" s="27">
        <v>0.43988438611452002</v>
      </c>
      <c r="G10115" s="24" t="s">
        <v>238</v>
      </c>
      <c r="H10115" s="1"/>
      <c r="I10115" s="1"/>
      <c r="AA10115" s="7"/>
      <c r="AB10115" s="7"/>
      <c r="AD10115" s="1"/>
      <c r="AE10115" s="1"/>
      <c r="AG10115" s="7"/>
      <c r="AH10115" s="7"/>
      <c r="AI10115" s="7"/>
      <c r="IU10115" s="11"/>
      <c r="IV10115" s="11"/>
      <c r="IW10115" s="11"/>
      <c r="AMI10115" s="12"/>
      <c r="AMJ10115" s="12"/>
      <c r="AMK10115" s="12"/>
    </row>
    <row r="10116" spans="1:1025">
      <c r="A10116" s="23">
        <v>8</v>
      </c>
      <c r="B10116" s="23">
        <v>2008</v>
      </c>
      <c r="C10116" s="24">
        <v>86.265500000000003</v>
      </c>
      <c r="D10116" s="24">
        <v>82.710300000000004</v>
      </c>
      <c r="E10116" s="24">
        <v>75.3</v>
      </c>
      <c r="F10116" s="27">
        <v>0.43988438611452002</v>
      </c>
      <c r="G10116" s="24" t="s">
        <v>238</v>
      </c>
      <c r="H10116" s="1"/>
      <c r="I10116" s="1"/>
      <c r="AA10116" s="7"/>
      <c r="AB10116" s="7"/>
      <c r="AD10116" s="1"/>
      <c r="AE10116" s="1"/>
      <c r="AG10116" s="7"/>
      <c r="AH10116" s="7"/>
      <c r="AI10116" s="7"/>
      <c r="IU10116" s="11"/>
      <c r="IV10116" s="11"/>
      <c r="IW10116" s="11"/>
      <c r="AMI10116" s="12"/>
      <c r="AMJ10116" s="12"/>
      <c r="AMK10116" s="12"/>
    </row>
    <row r="10117" spans="1:1025">
      <c r="A10117" s="23">
        <v>8</v>
      </c>
      <c r="B10117" s="23">
        <v>2008</v>
      </c>
      <c r="C10117" s="24">
        <v>86.265500000000003</v>
      </c>
      <c r="D10117" s="24">
        <v>82.710300000000004</v>
      </c>
      <c r="E10117" s="24">
        <v>49.7</v>
      </c>
      <c r="F10117" s="27">
        <v>0.32302966383098602</v>
      </c>
      <c r="G10117" s="24" t="s">
        <v>238</v>
      </c>
      <c r="H10117" s="1"/>
      <c r="I10117" s="1"/>
      <c r="AA10117" s="7"/>
      <c r="AB10117" s="7"/>
      <c r="AD10117" s="1"/>
      <c r="AE10117" s="1"/>
      <c r="AG10117" s="7"/>
      <c r="AH10117" s="7"/>
      <c r="AI10117" s="7"/>
      <c r="IU10117" s="11"/>
      <c r="IV10117" s="11"/>
      <c r="IW10117" s="11"/>
      <c r="AMI10117" s="12"/>
      <c r="AMJ10117" s="12"/>
      <c r="AMK10117" s="12"/>
    </row>
    <row r="10118" spans="1:1025">
      <c r="A10118" s="23">
        <v>8</v>
      </c>
      <c r="B10118" s="23">
        <v>2008</v>
      </c>
      <c r="C10118" s="24">
        <v>86.265500000000003</v>
      </c>
      <c r="D10118" s="24">
        <v>82.710300000000004</v>
      </c>
      <c r="E10118" s="24">
        <v>24.7</v>
      </c>
      <c r="F10118" s="27">
        <v>0.41695072489447399</v>
      </c>
      <c r="G10118" s="24" t="s">
        <v>238</v>
      </c>
      <c r="H10118" s="1"/>
      <c r="I10118" s="1"/>
      <c r="AA10118" s="7"/>
      <c r="AB10118" s="7"/>
      <c r="AD10118" s="1"/>
      <c r="AE10118" s="1"/>
      <c r="AG10118" s="7"/>
      <c r="AH10118" s="7"/>
      <c r="AI10118" s="7"/>
      <c r="IU10118" s="11"/>
      <c r="IV10118" s="11"/>
      <c r="IW10118" s="11"/>
      <c r="AMI10118" s="12"/>
      <c r="AMJ10118" s="12"/>
      <c r="AMK10118" s="12"/>
    </row>
    <row r="10119" spans="1:1025">
      <c r="A10119" s="23">
        <v>8</v>
      </c>
      <c r="B10119" s="23">
        <v>2008</v>
      </c>
      <c r="C10119" s="24">
        <v>86.265500000000003</v>
      </c>
      <c r="D10119" s="24">
        <v>82.710300000000004</v>
      </c>
      <c r="E10119" s="24">
        <v>8.5</v>
      </c>
      <c r="F10119" s="27">
        <v>0.12300443143083201</v>
      </c>
      <c r="G10119" s="24" t="s">
        <v>238</v>
      </c>
      <c r="H10119" s="1"/>
      <c r="I10119" s="1"/>
      <c r="AA10119" s="7"/>
      <c r="AB10119" s="7"/>
      <c r="AD10119" s="1"/>
      <c r="AE10119" s="1"/>
      <c r="AG10119" s="7"/>
      <c r="AH10119" s="7"/>
      <c r="AI10119" s="7"/>
      <c r="IU10119" s="11"/>
      <c r="IV10119" s="11"/>
      <c r="IW10119" s="11"/>
      <c r="AMI10119" s="12"/>
      <c r="AMJ10119" s="12"/>
      <c r="AMK10119" s="12"/>
    </row>
    <row r="10120" spans="1:1025">
      <c r="A10120" s="23">
        <v>8</v>
      </c>
      <c r="B10120" s="23">
        <v>2008</v>
      </c>
      <c r="C10120" s="24">
        <v>86.283799999999999</v>
      </c>
      <c r="D10120" s="24">
        <v>83.272199999999998</v>
      </c>
      <c r="E10120" s="24">
        <v>3199.6</v>
      </c>
      <c r="F10120" s="27">
        <v>0.53108306497817404</v>
      </c>
      <c r="G10120" s="24" t="s">
        <v>238</v>
      </c>
      <c r="H10120" s="1"/>
      <c r="I10120" s="1"/>
      <c r="AA10120" s="7"/>
      <c r="AB10120" s="7"/>
      <c r="AD10120" s="1"/>
      <c r="AE10120" s="1"/>
      <c r="AG10120" s="7"/>
      <c r="AH10120" s="7"/>
      <c r="AI10120" s="7"/>
      <c r="IU10120" s="11"/>
      <c r="IV10120" s="11"/>
      <c r="IW10120" s="11"/>
      <c r="AMI10120" s="12"/>
      <c r="AMJ10120" s="12"/>
      <c r="AMK10120" s="12"/>
    </row>
    <row r="10121" spans="1:1025">
      <c r="A10121" s="23">
        <v>8</v>
      </c>
      <c r="B10121" s="23">
        <v>2008</v>
      </c>
      <c r="C10121" s="24">
        <v>86.283799999999999</v>
      </c>
      <c r="D10121" s="24">
        <v>83.272199999999998</v>
      </c>
      <c r="E10121" s="24">
        <v>3099.8</v>
      </c>
      <c r="F10121" s="27">
        <v>0.78183841747288196</v>
      </c>
      <c r="G10121" s="24" t="s">
        <v>238</v>
      </c>
      <c r="H10121" s="1"/>
      <c r="I10121" s="1"/>
      <c r="AA10121" s="7"/>
      <c r="AB10121" s="7"/>
      <c r="AD10121" s="1"/>
      <c r="AE10121" s="1"/>
      <c r="AG10121" s="7"/>
      <c r="AH10121" s="7"/>
      <c r="AI10121" s="7"/>
      <c r="IU10121" s="11"/>
      <c r="IV10121" s="11"/>
      <c r="IW10121" s="11"/>
      <c r="AMI10121" s="12"/>
      <c r="AMJ10121" s="12"/>
      <c r="AMK10121" s="12"/>
    </row>
    <row r="10122" spans="1:1025">
      <c r="A10122" s="23">
        <v>8</v>
      </c>
      <c r="B10122" s="23">
        <v>2008</v>
      </c>
      <c r="C10122" s="24">
        <v>86.283799999999999</v>
      </c>
      <c r="D10122" s="24">
        <v>83.272199999999998</v>
      </c>
      <c r="E10122" s="24">
        <v>3000.1</v>
      </c>
      <c r="F10122" s="27">
        <v>0.56061016522920404</v>
      </c>
      <c r="G10122" s="24" t="s">
        <v>238</v>
      </c>
      <c r="H10122" s="1"/>
      <c r="I10122" s="1"/>
      <c r="AA10122" s="7"/>
      <c r="AB10122" s="7"/>
      <c r="AD10122" s="1"/>
      <c r="AE10122" s="1"/>
      <c r="AG10122" s="7"/>
      <c r="AH10122" s="7"/>
      <c r="AI10122" s="7"/>
      <c r="IU10122" s="11"/>
      <c r="IV10122" s="11"/>
      <c r="IW10122" s="11"/>
      <c r="AMI10122" s="12"/>
      <c r="AMJ10122" s="12"/>
      <c r="AMK10122" s="12"/>
    </row>
    <row r="10123" spans="1:1025">
      <c r="A10123" s="23">
        <v>8</v>
      </c>
      <c r="B10123" s="23">
        <v>2008</v>
      </c>
      <c r="C10123" s="24">
        <v>86.283799999999999</v>
      </c>
      <c r="D10123" s="24">
        <v>83.272199999999998</v>
      </c>
      <c r="E10123" s="24">
        <v>2749.8</v>
      </c>
      <c r="F10123" s="27">
        <v>0.74434254374492603</v>
      </c>
      <c r="G10123" s="24" t="s">
        <v>238</v>
      </c>
      <c r="H10123" s="1"/>
      <c r="I10123" s="1"/>
      <c r="AA10123" s="7"/>
      <c r="AB10123" s="7"/>
      <c r="AD10123" s="1"/>
      <c r="AE10123" s="1"/>
      <c r="AG10123" s="7"/>
      <c r="AH10123" s="7"/>
      <c r="AI10123" s="7"/>
      <c r="IU10123" s="11"/>
      <c r="IV10123" s="11"/>
      <c r="IW10123" s="11"/>
      <c r="AMI10123" s="12"/>
      <c r="AMJ10123" s="12"/>
      <c r="AMK10123" s="12"/>
    </row>
    <row r="10124" spans="1:1025">
      <c r="A10124" s="23">
        <v>8</v>
      </c>
      <c r="B10124" s="23">
        <v>2008</v>
      </c>
      <c r="C10124" s="24">
        <v>86.283799999999999</v>
      </c>
      <c r="D10124" s="24">
        <v>83.272199999999998</v>
      </c>
      <c r="E10124" s="24">
        <v>2500</v>
      </c>
      <c r="F10124" s="27">
        <v>0.67432079799331102</v>
      </c>
      <c r="G10124" s="24" t="s">
        <v>238</v>
      </c>
      <c r="H10124" s="1"/>
      <c r="I10124" s="1"/>
      <c r="AA10124" s="7"/>
      <c r="AB10124" s="7"/>
      <c r="AD10124" s="1"/>
      <c r="AE10124" s="1"/>
      <c r="AG10124" s="7"/>
      <c r="AH10124" s="7"/>
      <c r="AI10124" s="7"/>
      <c r="IU10124" s="11"/>
      <c r="IV10124" s="11"/>
      <c r="IW10124" s="11"/>
      <c r="AMI10124" s="12"/>
      <c r="AMJ10124" s="12"/>
      <c r="AMK10124" s="12"/>
    </row>
    <row r="10125" spans="1:1025">
      <c r="A10125" s="23">
        <v>8</v>
      </c>
      <c r="B10125" s="23">
        <v>2008</v>
      </c>
      <c r="C10125" s="24">
        <v>86.283799999999999</v>
      </c>
      <c r="D10125" s="24">
        <v>83.272199999999998</v>
      </c>
      <c r="E10125" s="24">
        <v>2249.8000000000002</v>
      </c>
      <c r="F10125" s="27">
        <v>0.49478814556340101</v>
      </c>
      <c r="G10125" s="24" t="s">
        <v>238</v>
      </c>
      <c r="H10125" s="1"/>
      <c r="I10125" s="1"/>
      <c r="AA10125" s="7"/>
      <c r="AB10125" s="7"/>
      <c r="AD10125" s="1"/>
      <c r="AE10125" s="1"/>
      <c r="AG10125" s="7"/>
      <c r="AH10125" s="7"/>
      <c r="AI10125" s="7"/>
      <c r="IU10125" s="11"/>
      <c r="IV10125" s="11"/>
      <c r="IW10125" s="11"/>
      <c r="AMI10125" s="12"/>
      <c r="AMJ10125" s="12"/>
      <c r="AMK10125" s="12"/>
    </row>
    <row r="10126" spans="1:1025">
      <c r="A10126" s="23">
        <v>8</v>
      </c>
      <c r="B10126" s="23">
        <v>2008</v>
      </c>
      <c r="C10126" s="24">
        <v>86.283799999999999</v>
      </c>
      <c r="D10126" s="24">
        <v>83.272199999999998</v>
      </c>
      <c r="E10126" s="24">
        <v>2000.1</v>
      </c>
      <c r="F10126" s="27">
        <v>0.55973386696378702</v>
      </c>
      <c r="G10126" s="24" t="s">
        <v>238</v>
      </c>
      <c r="H10126" s="1"/>
      <c r="I10126" s="1"/>
      <c r="AA10126" s="7"/>
      <c r="AB10126" s="7"/>
      <c r="AD10126" s="1"/>
      <c r="AE10126" s="1"/>
      <c r="AG10126" s="7"/>
      <c r="AH10126" s="7"/>
      <c r="AI10126" s="7"/>
      <c r="IU10126" s="11"/>
      <c r="IV10126" s="11"/>
      <c r="IW10126" s="11"/>
      <c r="AMI10126" s="12"/>
      <c r="AMJ10126" s="12"/>
      <c r="AMK10126" s="12"/>
    </row>
    <row r="10127" spans="1:1025">
      <c r="A10127" s="23">
        <v>8</v>
      </c>
      <c r="B10127" s="23">
        <v>2008</v>
      </c>
      <c r="C10127" s="24">
        <v>86.283799999999999</v>
      </c>
      <c r="D10127" s="24">
        <v>83.272199999999998</v>
      </c>
      <c r="E10127" s="24">
        <v>1750.3</v>
      </c>
      <c r="F10127" s="27">
        <v>0.68051627695432704</v>
      </c>
      <c r="G10127" s="24" t="s">
        <v>238</v>
      </c>
      <c r="H10127" s="1"/>
      <c r="I10127" s="1"/>
      <c r="AA10127" s="7"/>
      <c r="AB10127" s="7"/>
      <c r="AD10127" s="1"/>
      <c r="AE10127" s="1"/>
      <c r="AG10127" s="7"/>
      <c r="AH10127" s="7"/>
      <c r="AI10127" s="7"/>
      <c r="IU10127" s="11"/>
      <c r="IV10127" s="11"/>
      <c r="IW10127" s="11"/>
      <c r="AMI10127" s="12"/>
      <c r="AMJ10127" s="12"/>
      <c r="AMK10127" s="12"/>
    </row>
    <row r="10128" spans="1:1025">
      <c r="A10128" s="23">
        <v>8</v>
      </c>
      <c r="B10128" s="23">
        <v>2008</v>
      </c>
      <c r="C10128" s="24">
        <v>86.283799999999999</v>
      </c>
      <c r="D10128" s="24">
        <v>83.272199999999998</v>
      </c>
      <c r="E10128" s="24">
        <v>1500.2</v>
      </c>
      <c r="F10128" s="27">
        <v>0.72260270920291803</v>
      </c>
      <c r="G10128" s="24" t="s">
        <v>238</v>
      </c>
      <c r="H10128" s="1"/>
      <c r="I10128" s="1"/>
      <c r="AA10128" s="7"/>
      <c r="AB10128" s="7"/>
      <c r="AD10128" s="1"/>
      <c r="AE10128" s="1"/>
      <c r="AG10128" s="7"/>
      <c r="AH10128" s="7"/>
      <c r="AI10128" s="7"/>
      <c r="IU10128" s="11"/>
      <c r="IV10128" s="11"/>
      <c r="IW10128" s="11"/>
      <c r="AMI10128" s="12"/>
      <c r="AMJ10128" s="12"/>
      <c r="AMK10128" s="12"/>
    </row>
    <row r="10129" spans="1:1025">
      <c r="A10129" s="23">
        <v>8</v>
      </c>
      <c r="B10129" s="23">
        <v>2008</v>
      </c>
      <c r="C10129" s="24">
        <v>86.283799999999999</v>
      </c>
      <c r="D10129" s="24">
        <v>83.272199999999998</v>
      </c>
      <c r="E10129" s="24">
        <v>1250.5</v>
      </c>
      <c r="F10129" s="27">
        <v>0.57338904755327103</v>
      </c>
      <c r="G10129" s="24" t="s">
        <v>238</v>
      </c>
      <c r="H10129" s="1"/>
      <c r="I10129" s="1"/>
      <c r="AA10129" s="7"/>
      <c r="AB10129" s="7"/>
      <c r="AD10129" s="1"/>
      <c r="AE10129" s="1"/>
      <c r="AG10129" s="7"/>
      <c r="AH10129" s="7"/>
      <c r="AI10129" s="7"/>
      <c r="IU10129" s="11"/>
      <c r="IV10129" s="11"/>
      <c r="IW10129" s="11"/>
      <c r="AMI10129" s="12"/>
      <c r="AMJ10129" s="12"/>
      <c r="AMK10129" s="12"/>
    </row>
    <row r="10130" spans="1:1025">
      <c r="A10130" s="23">
        <v>8</v>
      </c>
      <c r="B10130" s="23">
        <v>2008</v>
      </c>
      <c r="C10130" s="24">
        <v>86.283799999999999</v>
      </c>
      <c r="D10130" s="24">
        <v>83.272199999999998</v>
      </c>
      <c r="E10130" s="24">
        <v>1000.2</v>
      </c>
      <c r="F10130" s="27">
        <v>0.60990091240010602</v>
      </c>
      <c r="G10130" s="24" t="s">
        <v>238</v>
      </c>
      <c r="H10130" s="1"/>
      <c r="I10130" s="1"/>
      <c r="AA10130" s="7"/>
      <c r="AB10130" s="7"/>
      <c r="AD10130" s="1"/>
      <c r="AE10130" s="1"/>
      <c r="AG10130" s="7"/>
      <c r="AH10130" s="7"/>
      <c r="AI10130" s="7"/>
      <c r="IU10130" s="11"/>
      <c r="IV10130" s="11"/>
      <c r="IW10130" s="11"/>
      <c r="AMI10130" s="12"/>
      <c r="AMJ10130" s="12"/>
      <c r="AMK10130" s="12"/>
    </row>
    <row r="10131" spans="1:1025">
      <c r="A10131" s="23">
        <v>8</v>
      </c>
      <c r="B10131" s="23">
        <v>2008</v>
      </c>
      <c r="C10131" s="24">
        <v>86.283799999999999</v>
      </c>
      <c r="D10131" s="24">
        <v>83.272199999999998</v>
      </c>
      <c r="E10131" s="24">
        <v>900.7</v>
      </c>
      <c r="F10131" s="27">
        <v>0.62126400352701305</v>
      </c>
      <c r="G10131" s="24" t="s">
        <v>238</v>
      </c>
      <c r="H10131" s="1"/>
      <c r="I10131" s="1"/>
      <c r="AA10131" s="7"/>
      <c r="AB10131" s="7"/>
      <c r="AD10131" s="1"/>
      <c r="AE10131" s="1"/>
      <c r="AG10131" s="7"/>
      <c r="AH10131" s="7"/>
      <c r="AI10131" s="7"/>
      <c r="IU10131" s="11"/>
      <c r="IV10131" s="11"/>
      <c r="IW10131" s="11"/>
      <c r="AMI10131" s="12"/>
      <c r="AMJ10131" s="12"/>
      <c r="AMK10131" s="12"/>
    </row>
    <row r="10132" spans="1:1025">
      <c r="A10132" s="23">
        <v>8</v>
      </c>
      <c r="B10132" s="23">
        <v>2008</v>
      </c>
      <c r="C10132" s="24">
        <v>86.283799999999999</v>
      </c>
      <c r="D10132" s="24">
        <v>83.272199999999998</v>
      </c>
      <c r="E10132" s="24">
        <v>750.1</v>
      </c>
      <c r="F10132" s="27">
        <v>0.93610723989586297</v>
      </c>
      <c r="G10132" s="24" t="s">
        <v>238</v>
      </c>
      <c r="H10132" s="1"/>
      <c r="I10132" s="1"/>
      <c r="AA10132" s="7"/>
      <c r="AB10132" s="7"/>
      <c r="AD10132" s="1"/>
      <c r="AE10132" s="1"/>
      <c r="AG10132" s="7"/>
      <c r="AH10132" s="7"/>
      <c r="AI10132" s="7"/>
      <c r="IU10132" s="11"/>
      <c r="IV10132" s="11"/>
      <c r="IW10132" s="11"/>
      <c r="AMI10132" s="12"/>
      <c r="AMJ10132" s="12"/>
      <c r="AMK10132" s="12"/>
    </row>
    <row r="10133" spans="1:1025">
      <c r="A10133" s="23">
        <v>8</v>
      </c>
      <c r="B10133" s="23">
        <v>2008</v>
      </c>
      <c r="C10133" s="24">
        <v>86.283799999999999</v>
      </c>
      <c r="D10133" s="24">
        <v>83.272199999999998</v>
      </c>
      <c r="E10133" s="24">
        <v>499.6</v>
      </c>
      <c r="F10133" s="27">
        <v>0.54328738685337696</v>
      </c>
      <c r="G10133" s="24" t="s">
        <v>238</v>
      </c>
      <c r="H10133" s="1"/>
      <c r="I10133" s="1"/>
      <c r="AA10133" s="7"/>
      <c r="AB10133" s="7"/>
      <c r="AD10133" s="1"/>
      <c r="AE10133" s="1"/>
      <c r="AG10133" s="7"/>
      <c r="AH10133" s="7"/>
      <c r="AI10133" s="7"/>
      <c r="IU10133" s="11"/>
      <c r="IV10133" s="11"/>
      <c r="IW10133" s="11"/>
      <c r="AMI10133" s="12"/>
      <c r="AMJ10133" s="12"/>
      <c r="AMK10133" s="12"/>
    </row>
    <row r="10134" spans="1:1025">
      <c r="A10134" s="23">
        <v>8</v>
      </c>
      <c r="B10134" s="23">
        <v>2008</v>
      </c>
      <c r="C10134" s="24">
        <v>86.283799999999999</v>
      </c>
      <c r="D10134" s="24">
        <v>83.272199999999998</v>
      </c>
      <c r="E10134" s="24">
        <v>249.7</v>
      </c>
      <c r="F10134" s="27">
        <v>0.51327671070085701</v>
      </c>
      <c r="G10134" s="24" t="s">
        <v>238</v>
      </c>
      <c r="H10134" s="1"/>
      <c r="I10134" s="1"/>
      <c r="AA10134" s="7"/>
      <c r="AB10134" s="7"/>
      <c r="AD10134" s="1"/>
      <c r="AE10134" s="1"/>
      <c r="AG10134" s="7"/>
      <c r="AH10134" s="7"/>
      <c r="AI10134" s="7"/>
      <c r="IU10134" s="11"/>
      <c r="IV10134" s="11"/>
      <c r="IW10134" s="11"/>
      <c r="AMI10134" s="12"/>
      <c r="AMJ10134" s="12"/>
      <c r="AMK10134" s="12"/>
    </row>
    <row r="10135" spans="1:1025">
      <c r="A10135" s="23">
        <v>8</v>
      </c>
      <c r="B10135" s="23">
        <v>2008</v>
      </c>
      <c r="C10135" s="24">
        <v>86.283799999999999</v>
      </c>
      <c r="D10135" s="24">
        <v>83.272199999999998</v>
      </c>
      <c r="E10135" s="24">
        <v>199.5</v>
      </c>
      <c r="F10135" s="27">
        <v>0.41882776524315302</v>
      </c>
      <c r="G10135" s="24" t="s">
        <v>238</v>
      </c>
      <c r="H10135" s="1"/>
      <c r="I10135" s="1"/>
      <c r="AA10135" s="7"/>
      <c r="AB10135" s="7"/>
      <c r="AD10135" s="1"/>
      <c r="AE10135" s="1"/>
      <c r="AG10135" s="7"/>
      <c r="AH10135" s="7"/>
      <c r="AI10135" s="7"/>
      <c r="IU10135" s="11"/>
      <c r="IV10135" s="11"/>
      <c r="IW10135" s="11"/>
      <c r="AMI10135" s="12"/>
      <c r="AMJ10135" s="12"/>
      <c r="AMK10135" s="12"/>
    </row>
    <row r="10136" spans="1:1025">
      <c r="A10136" s="23">
        <v>8</v>
      </c>
      <c r="B10136" s="23">
        <v>2008</v>
      </c>
      <c r="C10136" s="24">
        <v>86.283799999999999</v>
      </c>
      <c r="D10136" s="24">
        <v>83.272199999999998</v>
      </c>
      <c r="E10136" s="24">
        <v>149.9</v>
      </c>
      <c r="F10136" s="27">
        <v>0.40023923345658902</v>
      </c>
      <c r="G10136" s="24" t="s">
        <v>238</v>
      </c>
      <c r="H10136" s="1"/>
      <c r="I10136" s="1"/>
      <c r="AA10136" s="7"/>
      <c r="AB10136" s="7"/>
      <c r="AD10136" s="1"/>
      <c r="AE10136" s="1"/>
      <c r="AG10136" s="7"/>
      <c r="AH10136" s="7"/>
      <c r="AI10136" s="7"/>
      <c r="IU10136" s="11"/>
      <c r="IV10136" s="11"/>
      <c r="IW10136" s="11"/>
      <c r="AMI10136" s="12"/>
      <c r="AMJ10136" s="12"/>
      <c r="AMK10136" s="12"/>
    </row>
    <row r="10137" spans="1:1025">
      <c r="A10137" s="23">
        <v>8</v>
      </c>
      <c r="B10137" s="23">
        <v>2008</v>
      </c>
      <c r="C10137" s="24">
        <v>86.283799999999999</v>
      </c>
      <c r="D10137" s="24">
        <v>83.272199999999998</v>
      </c>
      <c r="E10137" s="24">
        <v>114</v>
      </c>
      <c r="F10137" s="27">
        <v>0.410893213264926</v>
      </c>
      <c r="G10137" s="24" t="s">
        <v>238</v>
      </c>
      <c r="H10137" s="1"/>
      <c r="I10137" s="1"/>
      <c r="AA10137" s="7"/>
      <c r="AB10137" s="7"/>
      <c r="AD10137" s="1"/>
      <c r="AE10137" s="1"/>
      <c r="AG10137" s="7"/>
      <c r="AH10137" s="7"/>
      <c r="AI10137" s="7"/>
      <c r="IU10137" s="11"/>
      <c r="IV10137" s="11"/>
      <c r="IW10137" s="11"/>
      <c r="AMI10137" s="12"/>
      <c r="AMJ10137" s="12"/>
      <c r="AMK10137" s="12"/>
    </row>
    <row r="10138" spans="1:1025">
      <c r="A10138" s="23">
        <v>8</v>
      </c>
      <c r="B10138" s="23">
        <v>2008</v>
      </c>
      <c r="C10138" s="24">
        <v>86.283799999999999</v>
      </c>
      <c r="D10138" s="24">
        <v>83.272199999999998</v>
      </c>
      <c r="E10138" s="24">
        <v>75.2</v>
      </c>
      <c r="F10138" s="27">
        <v>0.30513858146501299</v>
      </c>
      <c r="G10138" s="24" t="s">
        <v>238</v>
      </c>
      <c r="H10138" s="1"/>
      <c r="I10138" s="1"/>
      <c r="AA10138" s="7"/>
      <c r="AB10138" s="7"/>
      <c r="AD10138" s="1"/>
      <c r="AE10138" s="1"/>
      <c r="AG10138" s="7"/>
      <c r="AH10138" s="7"/>
      <c r="AI10138" s="7"/>
      <c r="IU10138" s="11"/>
      <c r="IV10138" s="11"/>
      <c r="IW10138" s="11"/>
      <c r="AMI10138" s="12"/>
      <c r="AMJ10138" s="12"/>
      <c r="AMK10138" s="12"/>
    </row>
    <row r="10139" spans="1:1025">
      <c r="A10139" s="23">
        <v>8</v>
      </c>
      <c r="B10139" s="23">
        <v>2008</v>
      </c>
      <c r="C10139" s="24">
        <v>86.283799999999999</v>
      </c>
      <c r="D10139" s="24">
        <v>83.272199999999998</v>
      </c>
      <c r="E10139" s="24">
        <v>50</v>
      </c>
      <c r="F10139" s="27">
        <v>0.32660351063061599</v>
      </c>
      <c r="G10139" s="24" t="s">
        <v>238</v>
      </c>
      <c r="H10139" s="1"/>
      <c r="I10139" s="1"/>
      <c r="AA10139" s="7"/>
      <c r="AB10139" s="7"/>
      <c r="AD10139" s="1"/>
      <c r="AE10139" s="1"/>
      <c r="AG10139" s="7"/>
      <c r="AH10139" s="7"/>
      <c r="AI10139" s="7"/>
      <c r="IU10139" s="11"/>
      <c r="IV10139" s="11"/>
      <c r="IW10139" s="11"/>
      <c r="AMI10139" s="12"/>
      <c r="AMJ10139" s="12"/>
      <c r="AMK10139" s="12"/>
    </row>
    <row r="10140" spans="1:1025">
      <c r="A10140" s="23">
        <v>8</v>
      </c>
      <c r="B10140" s="23">
        <v>2008</v>
      </c>
      <c r="C10140" s="24">
        <v>86.283799999999999</v>
      </c>
      <c r="D10140" s="24">
        <v>83.272199999999998</v>
      </c>
      <c r="E10140" s="24">
        <v>29</v>
      </c>
      <c r="F10140" s="27">
        <v>0.20577456652273601</v>
      </c>
      <c r="G10140" s="24" t="s">
        <v>238</v>
      </c>
      <c r="H10140" s="1"/>
      <c r="I10140" s="1"/>
      <c r="AA10140" s="7"/>
      <c r="AB10140" s="7"/>
      <c r="AD10140" s="1"/>
      <c r="AE10140" s="1"/>
      <c r="AG10140" s="7"/>
      <c r="AH10140" s="7"/>
      <c r="AI10140" s="7"/>
      <c r="IU10140" s="11"/>
      <c r="IV10140" s="11"/>
      <c r="IW10140" s="11"/>
      <c r="AMI10140" s="12"/>
      <c r="AMJ10140" s="12"/>
      <c r="AMK10140" s="12"/>
    </row>
    <row r="10141" spans="1:1025">
      <c r="A10141" s="23">
        <v>8</v>
      </c>
      <c r="B10141" s="23">
        <v>2008</v>
      </c>
      <c r="C10141" s="24">
        <v>86.283799999999999</v>
      </c>
      <c r="D10141" s="24">
        <v>83.272199999999998</v>
      </c>
      <c r="E10141" s="24">
        <v>9.6999999999999993</v>
      </c>
      <c r="F10141" s="27">
        <v>0.21207381844788001</v>
      </c>
      <c r="G10141" s="24" t="s">
        <v>238</v>
      </c>
      <c r="H10141" s="1"/>
      <c r="I10141" s="1"/>
      <c r="AA10141" s="7"/>
      <c r="AB10141" s="7"/>
      <c r="AD10141" s="1"/>
      <c r="AE10141" s="1"/>
      <c r="AG10141" s="7"/>
      <c r="AH10141" s="7"/>
      <c r="AI10141" s="7"/>
      <c r="IU10141" s="11"/>
      <c r="IV10141" s="11"/>
      <c r="IW10141" s="11"/>
      <c r="AMI10141" s="12"/>
      <c r="AMJ10141" s="12"/>
      <c r="AMK10141" s="12"/>
    </row>
    <row r="10142" spans="1:1025">
      <c r="A10142" s="23">
        <v>8</v>
      </c>
      <c r="B10142" s="23">
        <v>2008</v>
      </c>
      <c r="C10142" s="24">
        <v>89.0428</v>
      </c>
      <c r="D10142" s="24">
        <v>84.051000000000002</v>
      </c>
      <c r="E10142" s="24">
        <v>3550.7</v>
      </c>
      <c r="F10142" s="27">
        <v>0.73737145408840998</v>
      </c>
      <c r="G10142" s="24" t="s">
        <v>238</v>
      </c>
      <c r="H10142" s="1"/>
      <c r="I10142" s="1"/>
      <c r="AA10142" s="7"/>
      <c r="AB10142" s="7"/>
      <c r="AD10142" s="1"/>
      <c r="AE10142" s="1"/>
      <c r="AG10142" s="7"/>
      <c r="AH10142" s="7"/>
      <c r="AI10142" s="7"/>
      <c r="IU10142" s="11"/>
      <c r="IV10142" s="11"/>
      <c r="IW10142" s="11"/>
      <c r="AMI10142" s="12"/>
      <c r="AMJ10142" s="12"/>
      <c r="AMK10142" s="12"/>
    </row>
    <row r="10143" spans="1:1025">
      <c r="A10143" s="23">
        <v>8</v>
      </c>
      <c r="B10143" s="23">
        <v>2008</v>
      </c>
      <c r="C10143" s="24">
        <v>89.0428</v>
      </c>
      <c r="D10143" s="24">
        <v>84.051000000000002</v>
      </c>
      <c r="E10143" s="24">
        <v>3500.2</v>
      </c>
      <c r="F10143" s="27">
        <v>0.62874347036503897</v>
      </c>
      <c r="G10143" s="24" t="s">
        <v>238</v>
      </c>
      <c r="H10143" s="1"/>
      <c r="I10143" s="1"/>
      <c r="AA10143" s="7"/>
      <c r="AB10143" s="7"/>
      <c r="AD10143" s="1"/>
      <c r="AE10143" s="1"/>
      <c r="AG10143" s="7"/>
      <c r="AH10143" s="7"/>
      <c r="AI10143" s="7"/>
      <c r="IU10143" s="11"/>
      <c r="IV10143" s="11"/>
      <c r="IW10143" s="11"/>
      <c r="AMI10143" s="12"/>
      <c r="AMJ10143" s="12"/>
      <c r="AMK10143" s="12"/>
    </row>
    <row r="10144" spans="1:1025">
      <c r="A10144" s="23">
        <v>8</v>
      </c>
      <c r="B10144" s="23">
        <v>2008</v>
      </c>
      <c r="C10144" s="24">
        <v>89.0428</v>
      </c>
      <c r="D10144" s="24">
        <v>84.051000000000002</v>
      </c>
      <c r="E10144" s="24">
        <v>3249.8</v>
      </c>
      <c r="F10144" s="27">
        <v>0.70663633451653596</v>
      </c>
      <c r="G10144" s="24" t="s">
        <v>238</v>
      </c>
      <c r="H10144" s="1"/>
      <c r="I10144" s="1"/>
      <c r="AA10144" s="7"/>
      <c r="AB10144" s="7"/>
      <c r="AD10144" s="1"/>
      <c r="AE10144" s="1"/>
      <c r="AG10144" s="7"/>
      <c r="AH10144" s="7"/>
      <c r="AI10144" s="7"/>
      <c r="IU10144" s="11"/>
      <c r="IV10144" s="11"/>
      <c r="IW10144" s="11"/>
      <c r="AMI10144" s="12"/>
      <c r="AMJ10144" s="12"/>
      <c r="AMK10144" s="12"/>
    </row>
    <row r="10145" spans="1:1025">
      <c r="A10145" s="23">
        <v>8</v>
      </c>
      <c r="B10145" s="23">
        <v>2008</v>
      </c>
      <c r="C10145" s="24">
        <v>89.0428</v>
      </c>
      <c r="D10145" s="24">
        <v>84.051000000000002</v>
      </c>
      <c r="E10145" s="24">
        <v>2999.7</v>
      </c>
      <c r="F10145" s="27">
        <v>0.70027338260536598</v>
      </c>
      <c r="G10145" s="24" t="s">
        <v>238</v>
      </c>
      <c r="H10145" s="1"/>
      <c r="I10145" s="1"/>
      <c r="AA10145" s="7"/>
      <c r="AB10145" s="7"/>
      <c r="AD10145" s="1"/>
      <c r="AE10145" s="1"/>
      <c r="AG10145" s="7"/>
      <c r="AH10145" s="7"/>
      <c r="AI10145" s="7"/>
      <c r="IU10145" s="11"/>
      <c r="IV10145" s="11"/>
      <c r="IW10145" s="11"/>
      <c r="AMI10145" s="12"/>
      <c r="AMJ10145" s="12"/>
      <c r="AMK10145" s="12"/>
    </row>
    <row r="10146" spans="1:1025">
      <c r="A10146" s="23">
        <v>8</v>
      </c>
      <c r="B10146" s="23">
        <v>2008</v>
      </c>
      <c r="C10146" s="24">
        <v>89.0428</v>
      </c>
      <c r="D10146" s="24">
        <v>84.051000000000002</v>
      </c>
      <c r="E10146" s="24">
        <v>2750.2</v>
      </c>
      <c r="F10146" s="27">
        <v>0.66619358765553405</v>
      </c>
      <c r="G10146" s="24" t="s">
        <v>238</v>
      </c>
      <c r="H10146" s="1"/>
      <c r="I10146" s="1"/>
      <c r="AA10146" s="7"/>
      <c r="AB10146" s="7"/>
      <c r="AD10146" s="1"/>
      <c r="AE10146" s="1"/>
      <c r="AG10146" s="7"/>
      <c r="AH10146" s="7"/>
      <c r="AI10146" s="7"/>
      <c r="IU10146" s="11"/>
      <c r="IV10146" s="11"/>
      <c r="IW10146" s="11"/>
      <c r="AMI10146" s="12"/>
      <c r="AMJ10146" s="12"/>
      <c r="AMK10146" s="12"/>
    </row>
    <row r="10147" spans="1:1025">
      <c r="A10147" s="23">
        <v>8</v>
      </c>
      <c r="B10147" s="23">
        <v>2008</v>
      </c>
      <c r="C10147" s="24">
        <v>89.0428</v>
      </c>
      <c r="D10147" s="24">
        <v>84.051000000000002</v>
      </c>
      <c r="E10147" s="24">
        <v>2500.1</v>
      </c>
      <c r="F10147" s="27">
        <v>0.67011593700183902</v>
      </c>
      <c r="G10147" s="24" t="s">
        <v>238</v>
      </c>
      <c r="H10147" s="1"/>
      <c r="I10147" s="1"/>
      <c r="AA10147" s="7"/>
      <c r="AB10147" s="7"/>
      <c r="AD10147" s="1"/>
      <c r="AE10147" s="1"/>
      <c r="AG10147" s="7"/>
      <c r="AH10147" s="7"/>
      <c r="AI10147" s="7"/>
      <c r="IU10147" s="11"/>
      <c r="IV10147" s="11"/>
      <c r="IW10147" s="11"/>
      <c r="AMI10147" s="12"/>
      <c r="AMJ10147" s="12"/>
      <c r="AMK10147" s="12"/>
    </row>
    <row r="10148" spans="1:1025">
      <c r="A10148" s="23">
        <v>8</v>
      </c>
      <c r="B10148" s="23">
        <v>2008</v>
      </c>
      <c r="C10148" s="24">
        <v>89.0428</v>
      </c>
      <c r="D10148" s="24">
        <v>84.051000000000002</v>
      </c>
      <c r="E10148" s="24">
        <v>2500</v>
      </c>
      <c r="F10148" s="27">
        <v>0.64776789054078299</v>
      </c>
      <c r="G10148" s="24" t="s">
        <v>238</v>
      </c>
      <c r="H10148" s="1"/>
      <c r="I10148" s="1"/>
      <c r="AA10148" s="7"/>
      <c r="AB10148" s="7"/>
      <c r="AD10148" s="1"/>
      <c r="AE10148" s="1"/>
      <c r="AG10148" s="7"/>
      <c r="AH10148" s="7"/>
      <c r="AI10148" s="7"/>
      <c r="IU10148" s="11"/>
      <c r="IV10148" s="11"/>
      <c r="IW10148" s="11"/>
      <c r="AMI10148" s="12"/>
      <c r="AMJ10148" s="12"/>
      <c r="AMK10148" s="12"/>
    </row>
    <row r="10149" spans="1:1025">
      <c r="A10149" s="23">
        <v>8</v>
      </c>
      <c r="B10149" s="23">
        <v>2008</v>
      </c>
      <c r="C10149" s="24">
        <v>89.0428</v>
      </c>
      <c r="D10149" s="24">
        <v>84.051000000000002</v>
      </c>
      <c r="E10149" s="24">
        <v>2250.1</v>
      </c>
      <c r="F10149" s="27">
        <v>0.771997353999474</v>
      </c>
      <c r="G10149" s="24" t="s">
        <v>238</v>
      </c>
      <c r="H10149" s="1"/>
      <c r="I10149" s="1"/>
      <c r="AA10149" s="7"/>
      <c r="AB10149" s="7"/>
      <c r="AD10149" s="1"/>
      <c r="AE10149" s="1"/>
      <c r="AG10149" s="7"/>
      <c r="AH10149" s="7"/>
      <c r="AI10149" s="7"/>
      <c r="IU10149" s="11"/>
      <c r="IV10149" s="11"/>
      <c r="IW10149" s="11"/>
      <c r="AMI10149" s="12"/>
      <c r="AMJ10149" s="12"/>
      <c r="AMK10149" s="12"/>
    </row>
    <row r="10150" spans="1:1025">
      <c r="A10150" s="23">
        <v>8</v>
      </c>
      <c r="B10150" s="23">
        <v>2008</v>
      </c>
      <c r="C10150" s="24">
        <v>89.0428</v>
      </c>
      <c r="D10150" s="24">
        <v>84.051000000000002</v>
      </c>
      <c r="E10150" s="24">
        <v>2000</v>
      </c>
      <c r="F10150" s="27">
        <v>0.55558153353585304</v>
      </c>
      <c r="G10150" s="24" t="s">
        <v>238</v>
      </c>
      <c r="H10150" s="1"/>
      <c r="I10150" s="1"/>
      <c r="AA10150" s="7"/>
      <c r="AB10150" s="7"/>
      <c r="AD10150" s="1"/>
      <c r="AE10150" s="1"/>
      <c r="AG10150" s="7"/>
      <c r="AH10150" s="7"/>
      <c r="AI10150" s="7"/>
      <c r="IU10150" s="11"/>
      <c r="IV10150" s="11"/>
      <c r="IW10150" s="11"/>
      <c r="AMI10150" s="12"/>
      <c r="AMJ10150" s="12"/>
      <c r="AMK10150" s="12"/>
    </row>
    <row r="10151" spans="1:1025">
      <c r="A10151" s="23">
        <v>8</v>
      </c>
      <c r="B10151" s="23">
        <v>2008</v>
      </c>
      <c r="C10151" s="24">
        <v>89.0428</v>
      </c>
      <c r="D10151" s="24">
        <v>84.051000000000002</v>
      </c>
      <c r="E10151" s="24">
        <v>1750</v>
      </c>
      <c r="F10151" s="27">
        <v>0.49025916222871602</v>
      </c>
      <c r="G10151" s="24" t="s">
        <v>238</v>
      </c>
      <c r="H10151" s="1"/>
      <c r="I10151" s="1"/>
      <c r="AA10151" s="7"/>
      <c r="AB10151" s="7"/>
      <c r="AD10151" s="1"/>
      <c r="AE10151" s="1"/>
      <c r="AG10151" s="7"/>
      <c r="AH10151" s="7"/>
      <c r="AI10151" s="7"/>
      <c r="IU10151" s="11"/>
      <c r="IV10151" s="11"/>
      <c r="IW10151" s="11"/>
      <c r="AMI10151" s="12"/>
      <c r="AMJ10151" s="12"/>
      <c r="AMK10151" s="12"/>
    </row>
    <row r="10152" spans="1:1025">
      <c r="A10152" s="23">
        <v>8</v>
      </c>
      <c r="B10152" s="23">
        <v>2008</v>
      </c>
      <c r="C10152" s="24">
        <v>89.0428</v>
      </c>
      <c r="D10152" s="24">
        <v>84.051000000000002</v>
      </c>
      <c r="E10152" s="24">
        <v>1500.4</v>
      </c>
      <c r="F10152" s="27">
        <v>0.51211373496275503</v>
      </c>
      <c r="G10152" s="24" t="s">
        <v>238</v>
      </c>
      <c r="H10152" s="1"/>
      <c r="I10152" s="1"/>
      <c r="AA10152" s="7"/>
      <c r="AB10152" s="7"/>
      <c r="AD10152" s="1"/>
      <c r="AE10152" s="1"/>
      <c r="AG10152" s="7"/>
      <c r="AH10152" s="7"/>
      <c r="AI10152" s="7"/>
      <c r="IU10152" s="11"/>
      <c r="IV10152" s="11"/>
      <c r="IW10152" s="11"/>
      <c r="AMI10152" s="12"/>
      <c r="AMJ10152" s="12"/>
      <c r="AMK10152" s="12"/>
    </row>
    <row r="10153" spans="1:1025">
      <c r="A10153" s="23">
        <v>8</v>
      </c>
      <c r="B10153" s="23">
        <v>2008</v>
      </c>
      <c r="C10153" s="24">
        <v>89.0428</v>
      </c>
      <c r="D10153" s="24">
        <v>84.051000000000002</v>
      </c>
      <c r="E10153" s="24">
        <v>1250.5999999999999</v>
      </c>
      <c r="F10153" s="27">
        <v>0.45521604713867903</v>
      </c>
      <c r="G10153" s="24" t="s">
        <v>238</v>
      </c>
      <c r="H10153" s="1"/>
      <c r="I10153" s="1"/>
      <c r="AA10153" s="7"/>
      <c r="AB10153" s="7"/>
      <c r="AD10153" s="1"/>
      <c r="AE10153" s="1"/>
      <c r="AG10153" s="7"/>
      <c r="AH10153" s="7"/>
      <c r="AI10153" s="7"/>
      <c r="IU10153" s="11"/>
      <c r="IV10153" s="11"/>
      <c r="IW10153" s="11"/>
      <c r="AMI10153" s="12"/>
      <c r="AMJ10153" s="12"/>
      <c r="AMK10153" s="12"/>
    </row>
    <row r="10154" spans="1:1025">
      <c r="A10154" s="23">
        <v>8</v>
      </c>
      <c r="B10154" s="23">
        <v>2008</v>
      </c>
      <c r="C10154" s="24">
        <v>89.0428</v>
      </c>
      <c r="D10154" s="24">
        <v>84.051000000000002</v>
      </c>
      <c r="E10154" s="24">
        <v>1000.4</v>
      </c>
      <c r="F10154" s="27">
        <v>0.44123197173204498</v>
      </c>
      <c r="G10154" s="24" t="s">
        <v>238</v>
      </c>
      <c r="H10154" s="1"/>
      <c r="I10154" s="1"/>
      <c r="AA10154" s="7"/>
      <c r="AB10154" s="7"/>
      <c r="AD10154" s="1"/>
      <c r="AE10154" s="1"/>
      <c r="AG10154" s="7"/>
      <c r="AH10154" s="7"/>
      <c r="AI10154" s="7"/>
      <c r="IU10154" s="11"/>
      <c r="IV10154" s="11"/>
      <c r="IW10154" s="11"/>
      <c r="AMI10154" s="12"/>
      <c r="AMJ10154" s="12"/>
      <c r="AMK10154" s="12"/>
    </row>
    <row r="10155" spans="1:1025">
      <c r="A10155" s="23">
        <v>8</v>
      </c>
      <c r="B10155" s="23">
        <v>2008</v>
      </c>
      <c r="C10155" s="24">
        <v>89.0428</v>
      </c>
      <c r="D10155" s="24">
        <v>84.051000000000002</v>
      </c>
      <c r="E10155" s="24">
        <v>745.6</v>
      </c>
      <c r="F10155" s="27">
        <v>0.54498189928215202</v>
      </c>
      <c r="G10155" s="24" t="s">
        <v>238</v>
      </c>
      <c r="H10155" s="1"/>
      <c r="I10155" s="1"/>
      <c r="AA10155" s="7"/>
      <c r="AB10155" s="7"/>
      <c r="AD10155" s="1"/>
      <c r="AE10155" s="1"/>
      <c r="AG10155" s="7"/>
      <c r="AH10155" s="7"/>
      <c r="AI10155" s="7"/>
      <c r="IU10155" s="11"/>
      <c r="IV10155" s="11"/>
      <c r="IW10155" s="11"/>
      <c r="AMI10155" s="12"/>
      <c r="AMJ10155" s="12"/>
      <c r="AMK10155" s="12"/>
    </row>
    <row r="10156" spans="1:1025">
      <c r="A10156" s="23">
        <v>8</v>
      </c>
      <c r="B10156" s="23">
        <v>2008</v>
      </c>
      <c r="C10156" s="24">
        <v>89.0428</v>
      </c>
      <c r="D10156" s="24">
        <v>84.051000000000002</v>
      </c>
      <c r="E10156" s="24">
        <v>600.6</v>
      </c>
      <c r="F10156" s="27">
        <v>0.41794747836477503</v>
      </c>
      <c r="G10156" s="24" t="s">
        <v>238</v>
      </c>
      <c r="H10156" s="1"/>
      <c r="I10156" s="1"/>
      <c r="AA10156" s="7"/>
      <c r="AB10156" s="7"/>
      <c r="AD10156" s="1"/>
      <c r="AE10156" s="1"/>
      <c r="AG10156" s="7"/>
      <c r="AH10156" s="7"/>
      <c r="AI10156" s="7"/>
      <c r="IU10156" s="11"/>
      <c r="IV10156" s="11"/>
      <c r="IW10156" s="11"/>
      <c r="AMI10156" s="12"/>
      <c r="AMJ10156" s="12"/>
      <c r="AMK10156" s="12"/>
    </row>
    <row r="10157" spans="1:1025">
      <c r="A10157" s="23">
        <v>8</v>
      </c>
      <c r="B10157" s="23">
        <v>2008</v>
      </c>
      <c r="C10157" s="24">
        <v>89.0428</v>
      </c>
      <c r="D10157" s="24">
        <v>84.051000000000002</v>
      </c>
      <c r="E10157" s="24">
        <v>501.4</v>
      </c>
      <c r="F10157" s="27">
        <v>0.41098256799258398</v>
      </c>
      <c r="G10157" s="24" t="s">
        <v>238</v>
      </c>
      <c r="H10157" s="1"/>
      <c r="I10157" s="1"/>
      <c r="AA10157" s="7"/>
      <c r="AB10157" s="7"/>
      <c r="AD10157" s="1"/>
      <c r="AE10157" s="1"/>
      <c r="AG10157" s="7"/>
      <c r="AH10157" s="7"/>
      <c r="AI10157" s="7"/>
      <c r="IU10157" s="11"/>
      <c r="IV10157" s="11"/>
      <c r="IW10157" s="11"/>
      <c r="AMI10157" s="12"/>
      <c r="AMJ10157" s="12"/>
      <c r="AMK10157" s="12"/>
    </row>
    <row r="10158" spans="1:1025">
      <c r="A10158" s="23">
        <v>8</v>
      </c>
      <c r="B10158" s="23">
        <v>2008</v>
      </c>
      <c r="C10158" s="24">
        <v>89.0428</v>
      </c>
      <c r="D10158" s="24">
        <v>84.051000000000002</v>
      </c>
      <c r="E10158" s="24">
        <v>300.10000000000002</v>
      </c>
      <c r="F10158" s="27">
        <v>0.34666962054921702</v>
      </c>
      <c r="G10158" s="24" t="s">
        <v>238</v>
      </c>
      <c r="H10158" s="1"/>
      <c r="I10158" s="1"/>
      <c r="AA10158" s="7"/>
      <c r="AB10158" s="7"/>
      <c r="AD10158" s="1"/>
      <c r="AE10158" s="1"/>
      <c r="AG10158" s="7"/>
      <c r="AH10158" s="7"/>
      <c r="AI10158" s="7"/>
      <c r="IU10158" s="11"/>
      <c r="IV10158" s="11"/>
      <c r="IW10158" s="11"/>
      <c r="AMI10158" s="12"/>
      <c r="AMJ10158" s="12"/>
      <c r="AMK10158" s="12"/>
    </row>
    <row r="10159" spans="1:1025">
      <c r="A10159" s="23">
        <v>8</v>
      </c>
      <c r="B10159" s="23">
        <v>2008</v>
      </c>
      <c r="C10159" s="24">
        <v>89.0428</v>
      </c>
      <c r="D10159" s="24">
        <v>84.051000000000002</v>
      </c>
      <c r="E10159" s="24">
        <v>200.5</v>
      </c>
      <c r="F10159" s="27">
        <v>0.36789982569527702</v>
      </c>
      <c r="G10159" s="24" t="s">
        <v>238</v>
      </c>
      <c r="H10159" s="1"/>
      <c r="I10159" s="1"/>
      <c r="AA10159" s="7"/>
      <c r="AB10159" s="7"/>
      <c r="AD10159" s="1"/>
      <c r="AE10159" s="1"/>
      <c r="AG10159" s="7"/>
      <c r="AH10159" s="7"/>
      <c r="AI10159" s="7"/>
      <c r="IU10159" s="11"/>
      <c r="IV10159" s="11"/>
      <c r="IW10159" s="11"/>
      <c r="AMI10159" s="12"/>
      <c r="AMJ10159" s="12"/>
      <c r="AMK10159" s="12"/>
    </row>
    <row r="10160" spans="1:1025">
      <c r="A10160" s="23">
        <v>8</v>
      </c>
      <c r="B10160" s="23">
        <v>2008</v>
      </c>
      <c r="C10160" s="24">
        <v>89.0428</v>
      </c>
      <c r="D10160" s="24">
        <v>84.051000000000002</v>
      </c>
      <c r="E10160" s="24">
        <v>149.80000000000001</v>
      </c>
      <c r="F10160" s="27">
        <v>0.45201805597788902</v>
      </c>
      <c r="G10160" s="24" t="s">
        <v>238</v>
      </c>
      <c r="H10160" s="1"/>
      <c r="I10160" s="1"/>
      <c r="AA10160" s="7"/>
      <c r="AB10160" s="7"/>
      <c r="AD10160" s="1"/>
      <c r="AE10160" s="1"/>
      <c r="AG10160" s="7"/>
      <c r="AH10160" s="7"/>
      <c r="AI10160" s="7"/>
      <c r="IU10160" s="11"/>
      <c r="IV10160" s="11"/>
      <c r="IW10160" s="11"/>
      <c r="AMI10160" s="12"/>
      <c r="AMJ10160" s="12"/>
      <c r="AMK10160" s="12"/>
    </row>
    <row r="10161" spans="1:1025">
      <c r="A10161" s="23">
        <v>8</v>
      </c>
      <c r="B10161" s="23">
        <v>2008</v>
      </c>
      <c r="C10161" s="24">
        <v>89.0428</v>
      </c>
      <c r="D10161" s="24">
        <v>84.051000000000002</v>
      </c>
      <c r="E10161" s="24">
        <v>100</v>
      </c>
      <c r="F10161" s="27">
        <v>0.44800099209761102</v>
      </c>
      <c r="G10161" s="24" t="s">
        <v>238</v>
      </c>
      <c r="H10161" s="1"/>
      <c r="I10161" s="1"/>
      <c r="AA10161" s="7"/>
      <c r="AB10161" s="7"/>
      <c r="AD10161" s="1"/>
      <c r="AE10161" s="1"/>
      <c r="AG10161" s="7"/>
      <c r="AH10161" s="7"/>
      <c r="AI10161" s="7"/>
      <c r="IU10161" s="11"/>
      <c r="IV10161" s="11"/>
      <c r="IW10161" s="11"/>
      <c r="AMI10161" s="12"/>
      <c r="AMJ10161" s="12"/>
      <c r="AMK10161" s="12"/>
    </row>
    <row r="10162" spans="1:1025">
      <c r="A10162" s="23">
        <v>8</v>
      </c>
      <c r="B10162" s="23">
        <v>2008</v>
      </c>
      <c r="C10162" s="24">
        <v>89.0428</v>
      </c>
      <c r="D10162" s="24">
        <v>84.051000000000002</v>
      </c>
      <c r="E10162" s="24">
        <v>74.099999999999994</v>
      </c>
      <c r="F10162" s="27">
        <v>0.40573772287985099</v>
      </c>
      <c r="G10162" s="24" t="s">
        <v>238</v>
      </c>
      <c r="H10162" s="1"/>
      <c r="I10162" s="1"/>
      <c r="AA10162" s="7"/>
      <c r="AB10162" s="7"/>
      <c r="AD10162" s="1"/>
      <c r="AE10162" s="1"/>
      <c r="AG10162" s="7"/>
      <c r="AH10162" s="7"/>
      <c r="AI10162" s="7"/>
      <c r="IU10162" s="11"/>
      <c r="IV10162" s="11"/>
      <c r="IW10162" s="11"/>
      <c r="AMI10162" s="12"/>
      <c r="AMJ10162" s="12"/>
      <c r="AMK10162" s="12"/>
    </row>
    <row r="10163" spans="1:1025">
      <c r="A10163" s="23">
        <v>8</v>
      </c>
      <c r="B10163" s="23">
        <v>2008</v>
      </c>
      <c r="C10163" s="24">
        <v>89.0428</v>
      </c>
      <c r="D10163" s="24">
        <v>84.051000000000002</v>
      </c>
      <c r="E10163" s="24">
        <v>50.2</v>
      </c>
      <c r="F10163" s="27">
        <v>0.26691286385462598</v>
      </c>
      <c r="G10163" s="24" t="s">
        <v>238</v>
      </c>
      <c r="H10163" s="1"/>
      <c r="I10163" s="1"/>
      <c r="AA10163" s="7"/>
      <c r="AB10163" s="7"/>
      <c r="AD10163" s="1"/>
      <c r="AE10163" s="1"/>
      <c r="AG10163" s="7"/>
      <c r="AH10163" s="7"/>
      <c r="AI10163" s="7"/>
      <c r="IU10163" s="11"/>
      <c r="IV10163" s="11"/>
      <c r="IW10163" s="11"/>
      <c r="AMI10163" s="12"/>
      <c r="AMJ10163" s="12"/>
      <c r="AMK10163" s="12"/>
    </row>
    <row r="10164" spans="1:1025">
      <c r="A10164" s="23">
        <v>8</v>
      </c>
      <c r="B10164" s="23">
        <v>2008</v>
      </c>
      <c r="C10164" s="24">
        <v>89.0428</v>
      </c>
      <c r="D10164" s="24">
        <v>84.051000000000002</v>
      </c>
      <c r="E10164" s="24">
        <v>24.2</v>
      </c>
      <c r="F10164" s="27">
        <v>0.64730421610418798</v>
      </c>
      <c r="G10164" s="24" t="s">
        <v>238</v>
      </c>
      <c r="H10164" s="1"/>
      <c r="I10164" s="1"/>
      <c r="AA10164" s="7"/>
      <c r="AB10164" s="7"/>
      <c r="AD10164" s="1"/>
      <c r="AE10164" s="1"/>
      <c r="AG10164" s="7"/>
      <c r="AH10164" s="7"/>
      <c r="AI10164" s="7"/>
      <c r="IU10164" s="11"/>
      <c r="IV10164" s="11"/>
      <c r="IW10164" s="11"/>
      <c r="AMI10164" s="12"/>
      <c r="AMJ10164" s="12"/>
      <c r="AMK10164" s="12"/>
    </row>
    <row r="10165" spans="1:1025">
      <c r="A10165" s="23">
        <v>8</v>
      </c>
      <c r="B10165" s="23">
        <v>2008</v>
      </c>
      <c r="C10165" s="24">
        <v>89.0428</v>
      </c>
      <c r="D10165" s="24">
        <v>84.051000000000002</v>
      </c>
      <c r="E10165" s="24">
        <v>8.3000000000000007</v>
      </c>
      <c r="F10165" s="27">
        <v>0.30605553672828101</v>
      </c>
      <c r="G10165" s="24" t="s">
        <v>238</v>
      </c>
      <c r="H10165" s="1"/>
      <c r="I10165" s="1"/>
      <c r="AA10165" s="7"/>
      <c r="AB10165" s="7"/>
      <c r="AD10165" s="1"/>
      <c r="AE10165" s="1"/>
      <c r="AG10165" s="7"/>
      <c r="AH10165" s="7"/>
      <c r="AI10165" s="7"/>
      <c r="IU10165" s="11"/>
      <c r="IV10165" s="11"/>
      <c r="IW10165" s="11"/>
      <c r="AMI10165" s="12"/>
      <c r="AMJ10165" s="12"/>
      <c r="AMK10165" s="12"/>
    </row>
    <row r="10166" spans="1:1025">
      <c r="A10166" s="23">
        <v>8</v>
      </c>
      <c r="B10166" s="23">
        <v>2008</v>
      </c>
      <c r="C10166" s="24">
        <v>89.836699999999993</v>
      </c>
      <c r="D10166" s="24">
        <v>84.579800000000006</v>
      </c>
      <c r="E10166" s="24">
        <v>3649.9</v>
      </c>
      <c r="F10166" s="27">
        <v>0.71379158600494297</v>
      </c>
      <c r="G10166" s="24" t="s">
        <v>238</v>
      </c>
      <c r="H10166" s="1"/>
      <c r="I10166" s="1"/>
      <c r="AA10166" s="7"/>
      <c r="AB10166" s="7"/>
      <c r="AD10166" s="1"/>
      <c r="AE10166" s="1"/>
      <c r="AG10166" s="7"/>
      <c r="AH10166" s="7"/>
      <c r="AI10166" s="7"/>
      <c r="IU10166" s="11"/>
      <c r="IV10166" s="11"/>
      <c r="IW10166" s="11"/>
      <c r="AMI10166" s="12"/>
      <c r="AMJ10166" s="12"/>
      <c r="AMK10166" s="12"/>
    </row>
    <row r="10167" spans="1:1025">
      <c r="A10167" s="23">
        <v>8</v>
      </c>
      <c r="B10167" s="23">
        <v>2008</v>
      </c>
      <c r="C10167" s="24">
        <v>89.836699999999993</v>
      </c>
      <c r="D10167" s="24">
        <v>84.579800000000006</v>
      </c>
      <c r="E10167" s="24">
        <v>3499.8</v>
      </c>
      <c r="F10167" s="27">
        <v>0.92287037433854602</v>
      </c>
      <c r="G10167" s="24" t="s">
        <v>238</v>
      </c>
      <c r="H10167" s="1"/>
      <c r="I10167" s="1"/>
      <c r="AA10167" s="7"/>
      <c r="AB10167" s="7"/>
      <c r="AD10167" s="1"/>
      <c r="AE10167" s="1"/>
      <c r="AG10167" s="7"/>
      <c r="AH10167" s="7"/>
      <c r="AI10167" s="7"/>
      <c r="IU10167" s="11"/>
      <c r="IV10167" s="11"/>
      <c r="IW10167" s="11"/>
      <c r="AMI10167" s="12"/>
      <c r="AMJ10167" s="12"/>
      <c r="AMK10167" s="12"/>
    </row>
    <row r="10168" spans="1:1025">
      <c r="A10168" s="23">
        <v>8</v>
      </c>
      <c r="B10168" s="23">
        <v>2008</v>
      </c>
      <c r="C10168" s="24">
        <v>89.836699999999993</v>
      </c>
      <c r="D10168" s="24">
        <v>84.579800000000006</v>
      </c>
      <c r="E10168" s="24">
        <v>3249.5</v>
      </c>
      <c r="F10168" s="27">
        <v>0.97844954790830696</v>
      </c>
      <c r="G10168" s="24" t="s">
        <v>238</v>
      </c>
      <c r="H10168" s="1"/>
      <c r="I10168" s="1"/>
      <c r="AA10168" s="7"/>
      <c r="AB10168" s="7"/>
      <c r="AD10168" s="1"/>
      <c r="AE10168" s="1"/>
      <c r="AG10168" s="7"/>
      <c r="AH10168" s="7"/>
      <c r="AI10168" s="7"/>
      <c r="IU10168" s="11"/>
      <c r="IV10168" s="11"/>
      <c r="IW10168" s="11"/>
      <c r="AMI10168" s="12"/>
      <c r="AMJ10168" s="12"/>
      <c r="AMK10168" s="12"/>
    </row>
    <row r="10169" spans="1:1025">
      <c r="A10169" s="23">
        <v>8</v>
      </c>
      <c r="B10169" s="23">
        <v>2008</v>
      </c>
      <c r="C10169" s="24">
        <v>89.836699999999993</v>
      </c>
      <c r="D10169" s="24">
        <v>84.579800000000006</v>
      </c>
      <c r="E10169" s="24">
        <v>2999.5</v>
      </c>
      <c r="F10169" s="27">
        <v>1.0646991889758699</v>
      </c>
      <c r="G10169" s="24" t="s">
        <v>238</v>
      </c>
      <c r="H10169" s="1"/>
      <c r="I10169" s="1"/>
      <c r="AA10169" s="7"/>
      <c r="AB10169" s="7"/>
      <c r="AD10169" s="1"/>
      <c r="AE10169" s="1"/>
      <c r="AG10169" s="7"/>
      <c r="AH10169" s="7"/>
      <c r="AI10169" s="7"/>
      <c r="IU10169" s="11"/>
      <c r="IV10169" s="11"/>
      <c r="IW10169" s="11"/>
      <c r="AMI10169" s="12"/>
      <c r="AMJ10169" s="12"/>
      <c r="AMK10169" s="12"/>
    </row>
    <row r="10170" spans="1:1025">
      <c r="A10170" s="23">
        <v>8</v>
      </c>
      <c r="B10170" s="23">
        <v>2008</v>
      </c>
      <c r="C10170" s="24">
        <v>89.836699999999993</v>
      </c>
      <c r="D10170" s="24">
        <v>84.579800000000006</v>
      </c>
      <c r="E10170" s="24">
        <v>2749.7</v>
      </c>
      <c r="F10170" s="27">
        <v>1.2421125228099901</v>
      </c>
      <c r="G10170" s="24" t="s">
        <v>238</v>
      </c>
      <c r="H10170" s="1"/>
      <c r="I10170" s="1"/>
      <c r="AA10170" s="7"/>
      <c r="AB10170" s="7"/>
      <c r="AD10170" s="1"/>
      <c r="AE10170" s="1"/>
      <c r="AG10170" s="7"/>
      <c r="AH10170" s="7"/>
      <c r="AI10170" s="7"/>
      <c r="IU10170" s="11"/>
      <c r="IV10170" s="11"/>
      <c r="IW10170" s="11"/>
      <c r="AMI10170" s="12"/>
      <c r="AMJ10170" s="12"/>
      <c r="AMK10170" s="12"/>
    </row>
    <row r="10171" spans="1:1025">
      <c r="A10171" s="23">
        <v>8</v>
      </c>
      <c r="B10171" s="23">
        <v>2008</v>
      </c>
      <c r="C10171" s="24">
        <v>89.836699999999993</v>
      </c>
      <c r="D10171" s="24">
        <v>84.579800000000006</v>
      </c>
      <c r="E10171" s="24">
        <v>2500.5</v>
      </c>
      <c r="F10171" s="27">
        <v>1.4136194917809899</v>
      </c>
      <c r="G10171" s="24" t="s">
        <v>238</v>
      </c>
      <c r="H10171" s="1"/>
      <c r="I10171" s="1"/>
      <c r="AA10171" s="7"/>
      <c r="AB10171" s="7"/>
      <c r="AD10171" s="1"/>
      <c r="AE10171" s="1"/>
      <c r="AG10171" s="7"/>
      <c r="AH10171" s="7"/>
      <c r="AI10171" s="7"/>
      <c r="IU10171" s="11"/>
      <c r="IV10171" s="11"/>
      <c r="IW10171" s="11"/>
      <c r="AMI10171" s="12"/>
      <c r="AMJ10171" s="12"/>
      <c r="AMK10171" s="12"/>
    </row>
    <row r="10172" spans="1:1025">
      <c r="A10172" s="23">
        <v>8</v>
      </c>
      <c r="B10172" s="23">
        <v>2008</v>
      </c>
      <c r="C10172" s="24">
        <v>89.836699999999993</v>
      </c>
      <c r="D10172" s="24">
        <v>84.579800000000006</v>
      </c>
      <c r="E10172" s="24">
        <v>2375.1999999999998</v>
      </c>
      <c r="F10172" s="27">
        <v>1.1842417462561801</v>
      </c>
      <c r="G10172" s="24" t="s">
        <v>238</v>
      </c>
      <c r="H10172" s="1"/>
      <c r="I10172" s="1"/>
      <c r="AA10172" s="7"/>
      <c r="AB10172" s="7"/>
      <c r="AD10172" s="1"/>
      <c r="AE10172" s="1"/>
      <c r="AG10172" s="7"/>
      <c r="AH10172" s="7"/>
      <c r="AI10172" s="7"/>
      <c r="IU10172" s="11"/>
      <c r="IV10172" s="11"/>
      <c r="IW10172" s="11"/>
      <c r="AMI10172" s="12"/>
      <c r="AMJ10172" s="12"/>
      <c r="AMK10172" s="12"/>
    </row>
    <row r="10173" spans="1:1025">
      <c r="A10173" s="23">
        <v>8</v>
      </c>
      <c r="B10173" s="23">
        <v>2008</v>
      </c>
      <c r="C10173" s="24">
        <v>89.836699999999993</v>
      </c>
      <c r="D10173" s="24">
        <v>84.579800000000006</v>
      </c>
      <c r="E10173" s="24">
        <v>2250.9</v>
      </c>
      <c r="F10173" s="27">
        <v>0.94680150367476901</v>
      </c>
      <c r="G10173" s="24" t="s">
        <v>238</v>
      </c>
      <c r="H10173" s="1"/>
      <c r="I10173" s="1"/>
      <c r="AA10173" s="7"/>
      <c r="AB10173" s="7"/>
      <c r="AD10173" s="1"/>
      <c r="AE10173" s="1"/>
      <c r="AG10173" s="7"/>
      <c r="AH10173" s="7"/>
      <c r="AI10173" s="7"/>
      <c r="IU10173" s="11"/>
      <c r="IV10173" s="11"/>
      <c r="IW10173" s="11"/>
      <c r="AMI10173" s="12"/>
      <c r="AMJ10173" s="12"/>
      <c r="AMK10173" s="12"/>
    </row>
    <row r="10174" spans="1:1025">
      <c r="A10174" s="23">
        <v>8</v>
      </c>
      <c r="B10174" s="23">
        <v>2008</v>
      </c>
      <c r="C10174" s="24">
        <v>89.836699999999993</v>
      </c>
      <c r="D10174" s="24">
        <v>84.579800000000006</v>
      </c>
      <c r="E10174" s="24">
        <v>2000.7</v>
      </c>
      <c r="F10174" s="27">
        <v>0.56389419669654794</v>
      </c>
      <c r="G10174" s="24" t="s">
        <v>238</v>
      </c>
      <c r="H10174" s="1"/>
      <c r="I10174" s="1"/>
      <c r="AA10174" s="7"/>
      <c r="AB10174" s="7"/>
      <c r="AD10174" s="1"/>
      <c r="AE10174" s="1"/>
      <c r="AG10174" s="7"/>
      <c r="AH10174" s="7"/>
      <c r="AI10174" s="7"/>
      <c r="IU10174" s="11"/>
      <c r="IV10174" s="11"/>
      <c r="IW10174" s="11"/>
      <c r="AMI10174" s="12"/>
      <c r="AMJ10174" s="12"/>
      <c r="AMK10174" s="12"/>
    </row>
    <row r="10175" spans="1:1025">
      <c r="A10175" s="23">
        <v>8</v>
      </c>
      <c r="B10175" s="23">
        <v>2008</v>
      </c>
      <c r="C10175" s="24">
        <v>89.836699999999993</v>
      </c>
      <c r="D10175" s="24">
        <v>84.579800000000006</v>
      </c>
      <c r="E10175" s="24">
        <v>1751.2</v>
      </c>
      <c r="F10175" s="27">
        <v>0.58604538711550402</v>
      </c>
      <c r="G10175" s="24" t="s">
        <v>238</v>
      </c>
      <c r="H10175" s="1"/>
      <c r="I10175" s="1"/>
      <c r="AA10175" s="7"/>
      <c r="AB10175" s="7"/>
      <c r="AD10175" s="1"/>
      <c r="AE10175" s="1"/>
      <c r="AG10175" s="7"/>
      <c r="AH10175" s="7"/>
      <c r="AI10175" s="7"/>
      <c r="IU10175" s="11"/>
      <c r="IV10175" s="11"/>
      <c r="IW10175" s="11"/>
      <c r="AMI10175" s="12"/>
      <c r="AMJ10175" s="12"/>
      <c r="AMK10175" s="12"/>
    </row>
    <row r="10176" spans="1:1025">
      <c r="A10176" s="23">
        <v>8</v>
      </c>
      <c r="B10176" s="23">
        <v>2008</v>
      </c>
      <c r="C10176" s="24">
        <v>89.836699999999993</v>
      </c>
      <c r="D10176" s="24">
        <v>84.579800000000006</v>
      </c>
      <c r="E10176" s="24">
        <v>1501.4</v>
      </c>
      <c r="F10176" s="27">
        <v>0.63633493688318798</v>
      </c>
      <c r="G10176" s="24" t="s">
        <v>238</v>
      </c>
      <c r="H10176" s="1"/>
      <c r="I10176" s="1"/>
      <c r="AA10176" s="7"/>
      <c r="AB10176" s="7"/>
      <c r="AD10176" s="1"/>
      <c r="AE10176" s="1"/>
      <c r="AG10176" s="7"/>
      <c r="AH10176" s="7"/>
      <c r="AI10176" s="7"/>
      <c r="IU10176" s="11"/>
      <c r="IV10176" s="11"/>
      <c r="IW10176" s="11"/>
      <c r="AMI10176" s="12"/>
      <c r="AMJ10176" s="12"/>
      <c r="AMK10176" s="12"/>
    </row>
    <row r="10177" spans="1:1025">
      <c r="A10177" s="23">
        <v>8</v>
      </c>
      <c r="B10177" s="23">
        <v>2008</v>
      </c>
      <c r="C10177" s="24">
        <v>89.836699999999993</v>
      </c>
      <c r="D10177" s="24">
        <v>84.579800000000006</v>
      </c>
      <c r="E10177" s="24">
        <v>1252</v>
      </c>
      <c r="F10177" s="27">
        <v>0.47967255726963498</v>
      </c>
      <c r="G10177" s="24" t="s">
        <v>238</v>
      </c>
      <c r="H10177" s="1"/>
      <c r="I10177" s="1"/>
      <c r="AA10177" s="7"/>
      <c r="AB10177" s="7"/>
      <c r="AD10177" s="1"/>
      <c r="AE10177" s="1"/>
      <c r="AG10177" s="7"/>
      <c r="AH10177" s="7"/>
      <c r="AI10177" s="7"/>
      <c r="IU10177" s="11"/>
      <c r="IV10177" s="11"/>
      <c r="IW10177" s="11"/>
      <c r="AMI10177" s="12"/>
      <c r="AMJ10177" s="12"/>
      <c r="AMK10177" s="12"/>
    </row>
    <row r="10178" spans="1:1025">
      <c r="A10178" s="23">
        <v>8</v>
      </c>
      <c r="B10178" s="23">
        <v>2008</v>
      </c>
      <c r="C10178" s="24">
        <v>89.836699999999993</v>
      </c>
      <c r="D10178" s="24">
        <v>84.579800000000006</v>
      </c>
      <c r="E10178" s="24">
        <v>1001.8</v>
      </c>
      <c r="F10178" s="27">
        <v>0.49479199748615099</v>
      </c>
      <c r="G10178" s="24" t="s">
        <v>238</v>
      </c>
      <c r="H10178" s="1"/>
      <c r="I10178" s="1"/>
      <c r="AA10178" s="7"/>
      <c r="AB10178" s="7"/>
      <c r="AD10178" s="1"/>
      <c r="AE10178" s="1"/>
      <c r="AG10178" s="7"/>
      <c r="AH10178" s="7"/>
      <c r="AI10178" s="7"/>
      <c r="IU10178" s="11"/>
      <c r="IV10178" s="11"/>
      <c r="IW10178" s="11"/>
      <c r="AMI10178" s="12"/>
      <c r="AMJ10178" s="12"/>
      <c r="AMK10178" s="12"/>
    </row>
    <row r="10179" spans="1:1025">
      <c r="A10179" s="23">
        <v>8</v>
      </c>
      <c r="B10179" s="23">
        <v>2008</v>
      </c>
      <c r="C10179" s="24">
        <v>89.836699999999993</v>
      </c>
      <c r="D10179" s="24">
        <v>84.579800000000006</v>
      </c>
      <c r="E10179" s="24">
        <v>751.8</v>
      </c>
      <c r="F10179" s="27">
        <v>0.42615165820628098</v>
      </c>
      <c r="G10179" s="24" t="s">
        <v>238</v>
      </c>
      <c r="H10179" s="1"/>
      <c r="I10179" s="1"/>
      <c r="AA10179" s="7"/>
      <c r="AB10179" s="7"/>
      <c r="AD10179" s="1"/>
      <c r="AE10179" s="1"/>
      <c r="AG10179" s="7"/>
      <c r="AH10179" s="7"/>
      <c r="AI10179" s="7"/>
      <c r="IU10179" s="11"/>
      <c r="IV10179" s="11"/>
      <c r="IW10179" s="11"/>
      <c r="AMI10179" s="12"/>
      <c r="AMJ10179" s="12"/>
      <c r="AMK10179" s="12"/>
    </row>
    <row r="10180" spans="1:1025">
      <c r="A10180" s="23">
        <v>8</v>
      </c>
      <c r="B10180" s="23">
        <v>2008</v>
      </c>
      <c r="C10180" s="24">
        <v>89.836699999999993</v>
      </c>
      <c r="D10180" s="24">
        <v>84.579800000000006</v>
      </c>
      <c r="E10180" s="24">
        <v>501.4</v>
      </c>
      <c r="F10180" s="27">
        <v>0.79903630008985704</v>
      </c>
      <c r="G10180" s="24" t="s">
        <v>238</v>
      </c>
      <c r="H10180" s="1"/>
      <c r="I10180" s="1"/>
      <c r="AA10180" s="7"/>
      <c r="AB10180" s="7"/>
      <c r="AD10180" s="1"/>
      <c r="AE10180" s="1"/>
      <c r="AG10180" s="7"/>
      <c r="AH10180" s="7"/>
      <c r="AI10180" s="7"/>
      <c r="IU10180" s="11"/>
      <c r="IV10180" s="11"/>
      <c r="IW10180" s="11"/>
      <c r="AMI10180" s="12"/>
      <c r="AMJ10180" s="12"/>
      <c r="AMK10180" s="12"/>
    </row>
    <row r="10181" spans="1:1025">
      <c r="A10181" s="23">
        <v>8</v>
      </c>
      <c r="B10181" s="23">
        <v>2008</v>
      </c>
      <c r="C10181" s="24">
        <v>89.836699999999993</v>
      </c>
      <c r="D10181" s="24">
        <v>84.579800000000006</v>
      </c>
      <c r="E10181" s="24">
        <v>301.2</v>
      </c>
      <c r="F10181" s="27">
        <v>0.58693014494193096</v>
      </c>
      <c r="G10181" s="24" t="s">
        <v>238</v>
      </c>
      <c r="H10181" s="1"/>
      <c r="I10181" s="1"/>
      <c r="AA10181" s="7"/>
      <c r="AB10181" s="7"/>
      <c r="AD10181" s="1"/>
      <c r="AE10181" s="1"/>
      <c r="AG10181" s="7"/>
      <c r="AH10181" s="7"/>
      <c r="AI10181" s="7"/>
      <c r="IU10181" s="11"/>
      <c r="IV10181" s="11"/>
      <c r="IW10181" s="11"/>
      <c r="AMI10181" s="12"/>
      <c r="AMJ10181" s="12"/>
      <c r="AMK10181" s="12"/>
    </row>
    <row r="10182" spans="1:1025">
      <c r="A10182" s="23">
        <v>8</v>
      </c>
      <c r="B10182" s="23">
        <v>2008</v>
      </c>
      <c r="C10182" s="24">
        <v>89.836699999999993</v>
      </c>
      <c r="D10182" s="24">
        <v>84.579800000000006</v>
      </c>
      <c r="E10182" s="24">
        <v>200.5</v>
      </c>
      <c r="F10182" s="27">
        <v>0.36171884704462098</v>
      </c>
      <c r="G10182" s="24" t="s">
        <v>238</v>
      </c>
      <c r="H10182" s="1"/>
      <c r="I10182" s="1"/>
      <c r="AA10182" s="7"/>
      <c r="AB10182" s="7"/>
      <c r="AD10182" s="1"/>
      <c r="AE10182" s="1"/>
      <c r="AG10182" s="7"/>
      <c r="AH10182" s="7"/>
      <c r="AI10182" s="7"/>
      <c r="IU10182" s="11"/>
      <c r="IV10182" s="11"/>
      <c r="IW10182" s="11"/>
      <c r="AMI10182" s="12"/>
      <c r="AMJ10182" s="12"/>
      <c r="AMK10182" s="12"/>
    </row>
    <row r="10183" spans="1:1025">
      <c r="A10183" s="23">
        <v>8</v>
      </c>
      <c r="B10183" s="23">
        <v>2008</v>
      </c>
      <c r="C10183" s="24">
        <v>89.836699999999993</v>
      </c>
      <c r="D10183" s="24">
        <v>84.579800000000006</v>
      </c>
      <c r="E10183" s="24">
        <v>149.6</v>
      </c>
      <c r="F10183" s="27">
        <v>0.33612899622095799</v>
      </c>
      <c r="G10183" s="24" t="s">
        <v>238</v>
      </c>
      <c r="H10183" s="1"/>
      <c r="I10183" s="1"/>
      <c r="AA10183" s="7"/>
      <c r="AB10183" s="7"/>
      <c r="AD10183" s="1"/>
      <c r="AE10183" s="1"/>
      <c r="AG10183" s="7"/>
      <c r="AH10183" s="7"/>
      <c r="AI10183" s="7"/>
      <c r="IU10183" s="11"/>
      <c r="IV10183" s="11"/>
      <c r="IW10183" s="11"/>
      <c r="AMI10183" s="12"/>
      <c r="AMJ10183" s="12"/>
      <c r="AMK10183" s="12"/>
    </row>
    <row r="10184" spans="1:1025">
      <c r="A10184" s="23">
        <v>8</v>
      </c>
      <c r="B10184" s="23">
        <v>2008</v>
      </c>
      <c r="C10184" s="24">
        <v>89.836699999999993</v>
      </c>
      <c r="D10184" s="24">
        <v>84.579800000000006</v>
      </c>
      <c r="E10184" s="24">
        <v>123.9</v>
      </c>
      <c r="F10184" s="27">
        <v>0.38868251283123301</v>
      </c>
      <c r="G10184" s="24" t="s">
        <v>238</v>
      </c>
      <c r="H10184" s="1"/>
      <c r="I10184" s="1"/>
      <c r="AA10184" s="7"/>
      <c r="AB10184" s="7"/>
      <c r="AD10184" s="1"/>
      <c r="AE10184" s="1"/>
      <c r="AG10184" s="7"/>
      <c r="AH10184" s="7"/>
      <c r="AI10184" s="7"/>
      <c r="IU10184" s="11"/>
      <c r="IV10184" s="11"/>
      <c r="IW10184" s="11"/>
      <c r="AMI10184" s="12"/>
      <c r="AMJ10184" s="12"/>
      <c r="AMK10184" s="12"/>
    </row>
    <row r="10185" spans="1:1025">
      <c r="A10185" s="23">
        <v>8</v>
      </c>
      <c r="B10185" s="23">
        <v>2008</v>
      </c>
      <c r="C10185" s="24">
        <v>89.836699999999993</v>
      </c>
      <c r="D10185" s="24">
        <v>84.579800000000006</v>
      </c>
      <c r="E10185" s="24">
        <v>100.3</v>
      </c>
      <c r="F10185" s="27">
        <v>0.66918351801655696</v>
      </c>
      <c r="G10185" s="24" t="s">
        <v>238</v>
      </c>
      <c r="H10185" s="1"/>
      <c r="I10185" s="1"/>
      <c r="AA10185" s="7"/>
      <c r="AB10185" s="7"/>
      <c r="AD10185" s="1"/>
      <c r="AE10185" s="1"/>
      <c r="AG10185" s="7"/>
      <c r="AH10185" s="7"/>
      <c r="AI10185" s="7"/>
      <c r="IU10185" s="11"/>
      <c r="IV10185" s="11"/>
      <c r="IW10185" s="11"/>
      <c r="AMI10185" s="12"/>
      <c r="AMJ10185" s="12"/>
      <c r="AMK10185" s="12"/>
    </row>
    <row r="10186" spans="1:1025">
      <c r="A10186" s="23">
        <v>8</v>
      </c>
      <c r="B10186" s="23">
        <v>2008</v>
      </c>
      <c r="C10186" s="24">
        <v>89.836699999999993</v>
      </c>
      <c r="D10186" s="24">
        <v>84.579800000000006</v>
      </c>
      <c r="E10186" s="24">
        <v>75.099999999999994</v>
      </c>
      <c r="F10186" s="27">
        <v>0.66237919374092202</v>
      </c>
      <c r="G10186" s="24" t="s">
        <v>238</v>
      </c>
      <c r="H10186" s="1"/>
      <c r="I10186" s="1"/>
      <c r="AA10186" s="7"/>
      <c r="AB10186" s="7"/>
      <c r="AD10186" s="1"/>
      <c r="AE10186" s="1"/>
      <c r="AG10186" s="7"/>
      <c r="AH10186" s="7"/>
      <c r="AI10186" s="7"/>
      <c r="IU10186" s="11"/>
      <c r="IV10186" s="11"/>
      <c r="IW10186" s="11"/>
      <c r="AMI10186" s="12"/>
      <c r="AMJ10186" s="12"/>
      <c r="AMK10186" s="12"/>
    </row>
    <row r="10187" spans="1:1025">
      <c r="A10187" s="23">
        <v>8</v>
      </c>
      <c r="B10187" s="23">
        <v>2008</v>
      </c>
      <c r="C10187" s="24">
        <v>89.836699999999993</v>
      </c>
      <c r="D10187" s="24">
        <v>84.579800000000006</v>
      </c>
      <c r="E10187" s="24">
        <v>50.6</v>
      </c>
      <c r="F10187" s="27">
        <v>0.411365561145623</v>
      </c>
      <c r="G10187" s="24" t="s">
        <v>238</v>
      </c>
      <c r="H10187" s="1"/>
      <c r="I10187" s="1"/>
      <c r="AA10187" s="7"/>
      <c r="AB10187" s="7"/>
      <c r="AD10187" s="1"/>
      <c r="AE10187" s="1"/>
      <c r="AG10187" s="7"/>
      <c r="AH10187" s="7"/>
      <c r="AI10187" s="7"/>
      <c r="IU10187" s="11"/>
      <c r="IV10187" s="11"/>
      <c r="IW10187" s="11"/>
      <c r="AMI10187" s="12"/>
      <c r="AMJ10187" s="12"/>
      <c r="AMK10187" s="12"/>
    </row>
    <row r="10188" spans="1:1025">
      <c r="A10188" s="23">
        <v>8</v>
      </c>
      <c r="B10188" s="23">
        <v>2008</v>
      </c>
      <c r="C10188" s="24">
        <v>89.836699999999993</v>
      </c>
      <c r="D10188" s="24">
        <v>84.579800000000006</v>
      </c>
      <c r="E10188" s="24">
        <v>25.1</v>
      </c>
      <c r="F10188" s="27">
        <v>0.81012530310666098</v>
      </c>
      <c r="G10188" s="24" t="s">
        <v>238</v>
      </c>
      <c r="H10188" s="1"/>
      <c r="I10188" s="1"/>
      <c r="AA10188" s="7"/>
      <c r="AB10188" s="7"/>
      <c r="AD10188" s="1"/>
      <c r="AE10188" s="1"/>
      <c r="AG10188" s="7"/>
      <c r="AH10188" s="7"/>
      <c r="AI10188" s="7"/>
      <c r="IU10188" s="11"/>
      <c r="IV10188" s="11"/>
      <c r="IW10188" s="11"/>
      <c r="AMI10188" s="12"/>
      <c r="AMJ10188" s="12"/>
      <c r="AMK10188" s="12"/>
    </row>
    <row r="10189" spans="1:1025">
      <c r="A10189" s="23">
        <v>8</v>
      </c>
      <c r="B10189" s="23">
        <v>2008</v>
      </c>
      <c r="C10189" s="24">
        <v>89.836699999999993</v>
      </c>
      <c r="D10189" s="24">
        <v>84.579800000000006</v>
      </c>
      <c r="E10189" s="24">
        <v>5.6</v>
      </c>
      <c r="F10189" s="27">
        <v>2.2178472962286402</v>
      </c>
      <c r="G10189" s="24" t="s">
        <v>238</v>
      </c>
      <c r="H10189" s="1"/>
      <c r="I10189" s="1"/>
      <c r="AA10189" s="7"/>
      <c r="AB10189" s="7"/>
      <c r="AD10189" s="1"/>
      <c r="AE10189" s="1"/>
      <c r="AG10189" s="7"/>
      <c r="AH10189" s="7"/>
      <c r="AI10189" s="7"/>
      <c r="IU10189" s="11"/>
      <c r="IV10189" s="11"/>
      <c r="IW10189" s="11"/>
      <c r="AMI10189" s="12"/>
      <c r="AMJ10189" s="12"/>
      <c r="AMK10189" s="12"/>
    </row>
    <row r="10190" spans="1:1025">
      <c r="A10190" s="23">
        <v>8</v>
      </c>
      <c r="B10190" s="23">
        <v>2008</v>
      </c>
      <c r="C10190" s="24">
        <v>90.058000000000007</v>
      </c>
      <c r="D10190" s="24">
        <v>84.892300000000006</v>
      </c>
      <c r="E10190" s="24">
        <v>3649.7</v>
      </c>
      <c r="F10190" s="27">
        <v>0.53838553621474805</v>
      </c>
      <c r="G10190" s="24" t="s">
        <v>238</v>
      </c>
      <c r="H10190" s="1"/>
      <c r="I10190" s="1"/>
      <c r="AA10190" s="7"/>
      <c r="AB10190" s="7"/>
      <c r="AD10190" s="1"/>
      <c r="AE10190" s="1"/>
      <c r="AG10190" s="7"/>
      <c r="AH10190" s="7"/>
      <c r="AI10190" s="7"/>
      <c r="IU10190" s="11"/>
      <c r="IV10190" s="11"/>
      <c r="IW10190" s="11"/>
      <c r="AMI10190" s="12"/>
      <c r="AMJ10190" s="12"/>
      <c r="AMK10190" s="12"/>
    </row>
    <row r="10191" spans="1:1025">
      <c r="A10191" s="23">
        <v>8</v>
      </c>
      <c r="B10191" s="23">
        <v>2008</v>
      </c>
      <c r="C10191" s="24">
        <v>90.058000000000007</v>
      </c>
      <c r="D10191" s="24">
        <v>84.892300000000006</v>
      </c>
      <c r="E10191" s="24">
        <v>3489.9</v>
      </c>
      <c r="F10191" s="27">
        <v>0.50131255323146195</v>
      </c>
      <c r="G10191" s="24" t="s">
        <v>238</v>
      </c>
      <c r="H10191" s="1"/>
      <c r="I10191" s="1"/>
      <c r="AA10191" s="7"/>
      <c r="AB10191" s="7"/>
      <c r="AD10191" s="1"/>
      <c r="AE10191" s="1"/>
      <c r="AG10191" s="7"/>
      <c r="AH10191" s="7"/>
      <c r="AI10191" s="7"/>
      <c r="IU10191" s="11"/>
      <c r="IV10191" s="11"/>
      <c r="IW10191" s="11"/>
      <c r="AMI10191" s="12"/>
      <c r="AMJ10191" s="12"/>
      <c r="AMK10191" s="12"/>
    </row>
    <row r="10192" spans="1:1025">
      <c r="A10192" s="23">
        <v>8</v>
      </c>
      <c r="B10192" s="23">
        <v>2008</v>
      </c>
      <c r="C10192" s="24">
        <v>90.058000000000007</v>
      </c>
      <c r="D10192" s="24">
        <v>84.892300000000006</v>
      </c>
      <c r="E10192" s="24">
        <v>3249.6</v>
      </c>
      <c r="F10192" s="27">
        <v>0.74543686629889805</v>
      </c>
      <c r="G10192" s="24" t="s">
        <v>238</v>
      </c>
      <c r="H10192" s="1"/>
      <c r="I10192" s="1"/>
      <c r="AA10192" s="7"/>
      <c r="AB10192" s="7"/>
      <c r="AD10192" s="1"/>
      <c r="AE10192" s="1"/>
      <c r="AG10192" s="7"/>
      <c r="AH10192" s="7"/>
      <c r="AI10192" s="7"/>
      <c r="IU10192" s="11"/>
      <c r="IV10192" s="11"/>
      <c r="IW10192" s="11"/>
      <c r="AMI10192" s="12"/>
      <c r="AMJ10192" s="12"/>
      <c r="AMK10192" s="12"/>
    </row>
    <row r="10193" spans="1:1025">
      <c r="A10193" s="23">
        <v>8</v>
      </c>
      <c r="B10193" s="23">
        <v>2008</v>
      </c>
      <c r="C10193" s="24">
        <v>90.058000000000007</v>
      </c>
      <c r="D10193" s="24">
        <v>84.892300000000006</v>
      </c>
      <c r="E10193" s="24">
        <v>3000.7</v>
      </c>
      <c r="F10193" s="27">
        <v>1.0558674647289901</v>
      </c>
      <c r="G10193" s="24" t="s">
        <v>238</v>
      </c>
      <c r="H10193" s="1"/>
      <c r="I10193" s="1"/>
      <c r="AA10193" s="7"/>
      <c r="AB10193" s="7"/>
      <c r="AD10193" s="1"/>
      <c r="AE10193" s="1"/>
      <c r="AG10193" s="7"/>
      <c r="AH10193" s="7"/>
      <c r="AI10193" s="7"/>
      <c r="IU10193" s="11"/>
      <c r="IV10193" s="11"/>
      <c r="IW10193" s="11"/>
      <c r="AMI10193" s="12"/>
      <c r="AMJ10193" s="12"/>
      <c r="AMK10193" s="12"/>
    </row>
    <row r="10194" spans="1:1025">
      <c r="A10194" s="23">
        <v>8</v>
      </c>
      <c r="B10194" s="23">
        <v>2008</v>
      </c>
      <c r="C10194" s="24">
        <v>90.058000000000007</v>
      </c>
      <c r="D10194" s="24">
        <v>84.892300000000006</v>
      </c>
      <c r="E10194" s="24">
        <v>2751</v>
      </c>
      <c r="F10194" s="27">
        <v>0.84582950831542703</v>
      </c>
      <c r="G10194" s="24" t="s">
        <v>238</v>
      </c>
      <c r="H10194" s="1"/>
      <c r="I10194" s="1"/>
      <c r="AA10194" s="7"/>
      <c r="AB10194" s="7"/>
      <c r="AD10194" s="1"/>
      <c r="AE10194" s="1"/>
      <c r="AG10194" s="7"/>
      <c r="AH10194" s="7"/>
      <c r="AI10194" s="7"/>
      <c r="IU10194" s="11"/>
      <c r="IV10194" s="11"/>
      <c r="IW10194" s="11"/>
      <c r="AMI10194" s="12"/>
      <c r="AMJ10194" s="12"/>
      <c r="AMK10194" s="12"/>
    </row>
    <row r="10195" spans="1:1025">
      <c r="A10195" s="23">
        <v>8</v>
      </c>
      <c r="B10195" s="23">
        <v>2008</v>
      </c>
      <c r="C10195" s="24">
        <v>90.058000000000007</v>
      </c>
      <c r="D10195" s="24">
        <v>84.892300000000006</v>
      </c>
      <c r="E10195" s="24">
        <v>2501.5</v>
      </c>
      <c r="F10195" s="27">
        <v>0.94692060503703601</v>
      </c>
      <c r="G10195" s="24" t="s">
        <v>238</v>
      </c>
      <c r="H10195" s="1"/>
      <c r="I10195" s="1"/>
      <c r="AA10195" s="7"/>
      <c r="AB10195" s="7"/>
      <c r="AD10195" s="1"/>
      <c r="AE10195" s="1"/>
      <c r="AG10195" s="7"/>
      <c r="AH10195" s="7"/>
      <c r="AI10195" s="7"/>
      <c r="IU10195" s="11"/>
      <c r="IV10195" s="11"/>
      <c r="IW10195" s="11"/>
      <c r="AMI10195" s="12"/>
      <c r="AMJ10195" s="12"/>
      <c r="AMK10195" s="12"/>
    </row>
    <row r="10196" spans="1:1025">
      <c r="A10196" s="23">
        <v>8</v>
      </c>
      <c r="B10196" s="23">
        <v>2008</v>
      </c>
      <c r="C10196" s="24">
        <v>90.058000000000007</v>
      </c>
      <c r="D10196" s="24">
        <v>84.892300000000006</v>
      </c>
      <c r="E10196" s="24">
        <v>2251.1</v>
      </c>
      <c r="F10196" s="27">
        <v>1.09900439742321</v>
      </c>
      <c r="G10196" s="24" t="s">
        <v>238</v>
      </c>
      <c r="H10196" s="1"/>
      <c r="I10196" s="1"/>
      <c r="AA10196" s="7"/>
      <c r="AB10196" s="7"/>
      <c r="AD10196" s="1"/>
      <c r="AE10196" s="1"/>
      <c r="AG10196" s="7"/>
      <c r="AH10196" s="7"/>
      <c r="AI10196" s="7"/>
      <c r="IU10196" s="11"/>
      <c r="IV10196" s="11"/>
      <c r="IW10196" s="11"/>
      <c r="AMI10196" s="12"/>
      <c r="AMJ10196" s="12"/>
      <c r="AMK10196" s="12"/>
    </row>
    <row r="10197" spans="1:1025">
      <c r="A10197" s="23">
        <v>8</v>
      </c>
      <c r="B10197" s="23">
        <v>2008</v>
      </c>
      <c r="C10197" s="24">
        <v>90.058000000000007</v>
      </c>
      <c r="D10197" s="24">
        <v>84.892300000000006</v>
      </c>
      <c r="E10197" s="24">
        <v>2001</v>
      </c>
      <c r="F10197" s="27">
        <v>0.44558245502238297</v>
      </c>
      <c r="G10197" s="24" t="s">
        <v>238</v>
      </c>
      <c r="H10197" s="1"/>
      <c r="I10197" s="1"/>
      <c r="AA10197" s="7"/>
      <c r="AB10197" s="7"/>
      <c r="AD10197" s="1"/>
      <c r="AE10197" s="1"/>
      <c r="AG10197" s="7"/>
      <c r="AH10197" s="7"/>
      <c r="AI10197" s="7"/>
      <c r="IU10197" s="11"/>
      <c r="IV10197" s="11"/>
      <c r="IW10197" s="11"/>
      <c r="AMI10197" s="12"/>
      <c r="AMJ10197" s="12"/>
      <c r="AMK10197" s="12"/>
    </row>
    <row r="10198" spans="1:1025">
      <c r="A10198" s="23">
        <v>8</v>
      </c>
      <c r="B10198" s="23">
        <v>2008</v>
      </c>
      <c r="C10198" s="24">
        <v>90.058000000000007</v>
      </c>
      <c r="D10198" s="24">
        <v>84.892300000000006</v>
      </c>
      <c r="E10198" s="24">
        <v>1750.8</v>
      </c>
      <c r="F10198" s="27">
        <v>0.45379401026648097</v>
      </c>
      <c r="G10198" s="24" t="s">
        <v>238</v>
      </c>
      <c r="H10198" s="1"/>
      <c r="I10198" s="1"/>
      <c r="AA10198" s="7"/>
      <c r="AB10198" s="7"/>
      <c r="AD10198" s="1"/>
      <c r="AE10198" s="1"/>
      <c r="AG10198" s="7"/>
      <c r="AH10198" s="7"/>
      <c r="AI10198" s="7"/>
      <c r="IU10198" s="11"/>
      <c r="IV10198" s="11"/>
      <c r="IW10198" s="11"/>
      <c r="AMI10198" s="12"/>
      <c r="AMJ10198" s="12"/>
      <c r="AMK10198" s="12"/>
    </row>
    <row r="10199" spans="1:1025">
      <c r="A10199" s="23">
        <v>8</v>
      </c>
      <c r="B10199" s="23">
        <v>2008</v>
      </c>
      <c r="C10199" s="24">
        <v>90.058000000000007</v>
      </c>
      <c r="D10199" s="24">
        <v>84.892300000000006</v>
      </c>
      <c r="E10199" s="24">
        <v>1500.1</v>
      </c>
      <c r="F10199" s="27">
        <v>0.498639020353703</v>
      </c>
      <c r="G10199" s="24" t="s">
        <v>238</v>
      </c>
      <c r="H10199" s="1"/>
      <c r="I10199" s="1"/>
      <c r="AA10199" s="7"/>
      <c r="AB10199" s="7"/>
      <c r="AD10199" s="1"/>
      <c r="AE10199" s="1"/>
      <c r="AG10199" s="7"/>
      <c r="AH10199" s="7"/>
      <c r="AI10199" s="7"/>
      <c r="IU10199" s="11"/>
      <c r="IV10199" s="11"/>
      <c r="IW10199" s="11"/>
      <c r="AMI10199" s="12"/>
      <c r="AMJ10199" s="12"/>
      <c r="AMK10199" s="12"/>
    </row>
    <row r="10200" spans="1:1025">
      <c r="A10200" s="23">
        <v>8</v>
      </c>
      <c r="B10200" s="23">
        <v>2008</v>
      </c>
      <c r="C10200" s="24">
        <v>90.058000000000007</v>
      </c>
      <c r="D10200" s="24">
        <v>84.892300000000006</v>
      </c>
      <c r="E10200" s="24">
        <v>1250.8</v>
      </c>
      <c r="F10200" s="27">
        <v>0.475185401098218</v>
      </c>
      <c r="G10200" s="24" t="s">
        <v>238</v>
      </c>
      <c r="H10200" s="1"/>
      <c r="I10200" s="1"/>
      <c r="AA10200" s="7"/>
      <c r="AB10200" s="7"/>
      <c r="AD10200" s="1"/>
      <c r="AE10200" s="1"/>
      <c r="AG10200" s="7"/>
      <c r="AH10200" s="7"/>
      <c r="AI10200" s="7"/>
      <c r="IU10200" s="11"/>
      <c r="IV10200" s="11"/>
      <c r="IW10200" s="11"/>
      <c r="AMI10200" s="12"/>
      <c r="AMJ10200" s="12"/>
      <c r="AMK10200" s="12"/>
    </row>
    <row r="10201" spans="1:1025">
      <c r="A10201" s="23">
        <v>8</v>
      </c>
      <c r="B10201" s="23">
        <v>2008</v>
      </c>
      <c r="C10201" s="24">
        <v>90.058000000000007</v>
      </c>
      <c r="D10201" s="24">
        <v>84.892300000000006</v>
      </c>
      <c r="E10201" s="24">
        <v>1000.8</v>
      </c>
      <c r="F10201" s="27">
        <v>0.38471900499578499</v>
      </c>
      <c r="G10201" s="24" t="s">
        <v>238</v>
      </c>
      <c r="H10201" s="1"/>
      <c r="I10201" s="1"/>
      <c r="AA10201" s="7"/>
      <c r="AB10201" s="7"/>
      <c r="AD10201" s="1"/>
      <c r="AE10201" s="1"/>
      <c r="AG10201" s="7"/>
      <c r="AH10201" s="7"/>
      <c r="AI10201" s="7"/>
      <c r="IU10201" s="11"/>
      <c r="IV10201" s="11"/>
      <c r="IW10201" s="11"/>
      <c r="AMI10201" s="12"/>
      <c r="AMJ10201" s="12"/>
      <c r="AMK10201" s="12"/>
    </row>
    <row r="10202" spans="1:1025">
      <c r="A10202" s="23">
        <v>8</v>
      </c>
      <c r="B10202" s="23">
        <v>2008</v>
      </c>
      <c r="C10202" s="24">
        <v>90.058000000000007</v>
      </c>
      <c r="D10202" s="24">
        <v>84.892300000000006</v>
      </c>
      <c r="E10202" s="24">
        <v>750.7</v>
      </c>
      <c r="F10202" s="27">
        <v>0.41</v>
      </c>
      <c r="G10202" s="24" t="s">
        <v>238</v>
      </c>
      <c r="H10202" s="1"/>
      <c r="I10202" s="1"/>
      <c r="AA10202" s="7"/>
      <c r="AB10202" s="7"/>
      <c r="AD10202" s="1"/>
      <c r="AE10202" s="1"/>
      <c r="AG10202" s="7"/>
      <c r="AH10202" s="7"/>
      <c r="AI10202" s="7"/>
      <c r="IU10202" s="11"/>
      <c r="IV10202" s="11"/>
      <c r="IW10202" s="11"/>
      <c r="AMI10202" s="12"/>
      <c r="AMJ10202" s="12"/>
      <c r="AMK10202" s="12"/>
    </row>
    <row r="10203" spans="1:1025">
      <c r="A10203" s="23">
        <v>8</v>
      </c>
      <c r="B10203" s="23">
        <v>2008</v>
      </c>
      <c r="C10203" s="24">
        <v>90.058000000000007</v>
      </c>
      <c r="D10203" s="24">
        <v>84.892300000000006</v>
      </c>
      <c r="E10203" s="24">
        <v>499.4</v>
      </c>
      <c r="F10203" s="27">
        <v>0.363538817020091</v>
      </c>
      <c r="G10203" s="24" t="s">
        <v>238</v>
      </c>
      <c r="H10203" s="1"/>
      <c r="I10203" s="1"/>
      <c r="AA10203" s="7"/>
      <c r="AB10203" s="7"/>
      <c r="AD10203" s="1"/>
      <c r="AE10203" s="1"/>
      <c r="AG10203" s="7"/>
      <c r="AH10203" s="7"/>
      <c r="AI10203" s="7"/>
      <c r="IU10203" s="11"/>
      <c r="IV10203" s="11"/>
      <c r="IW10203" s="11"/>
      <c r="AMI10203" s="12"/>
      <c r="AMJ10203" s="12"/>
      <c r="AMK10203" s="12"/>
    </row>
    <row r="10204" spans="1:1025">
      <c r="A10204" s="23">
        <v>8</v>
      </c>
      <c r="B10204" s="23">
        <v>2008</v>
      </c>
      <c r="C10204" s="24">
        <v>90.058000000000007</v>
      </c>
      <c r="D10204" s="24">
        <v>84.892300000000006</v>
      </c>
      <c r="E10204" s="24">
        <v>299.89999999999998</v>
      </c>
      <c r="F10204" s="27">
        <v>0.38565937077256002</v>
      </c>
      <c r="G10204" s="24" t="s">
        <v>238</v>
      </c>
      <c r="H10204" s="1"/>
      <c r="I10204" s="1"/>
      <c r="AA10204" s="7"/>
      <c r="AB10204" s="7"/>
      <c r="AD10204" s="1"/>
      <c r="AE10204" s="1"/>
      <c r="AG10204" s="7"/>
      <c r="AH10204" s="7"/>
      <c r="AI10204" s="7"/>
      <c r="IU10204" s="11"/>
      <c r="IV10204" s="11"/>
      <c r="IW10204" s="11"/>
      <c r="AMI10204" s="12"/>
      <c r="AMJ10204" s="12"/>
      <c r="AMK10204" s="12"/>
    </row>
    <row r="10205" spans="1:1025">
      <c r="A10205" s="23">
        <v>8</v>
      </c>
      <c r="B10205" s="23">
        <v>2008</v>
      </c>
      <c r="C10205" s="24">
        <v>90.058000000000007</v>
      </c>
      <c r="D10205" s="24">
        <v>84.892300000000006</v>
      </c>
      <c r="E10205" s="24">
        <v>200.5</v>
      </c>
      <c r="F10205" s="27">
        <v>0.33110453355908698</v>
      </c>
      <c r="G10205" s="24" t="s">
        <v>238</v>
      </c>
      <c r="H10205" s="1"/>
      <c r="I10205" s="1"/>
      <c r="AA10205" s="7"/>
      <c r="AB10205" s="7"/>
      <c r="AD10205" s="1"/>
      <c r="AE10205" s="1"/>
      <c r="AG10205" s="7"/>
      <c r="AH10205" s="7"/>
      <c r="AI10205" s="7"/>
      <c r="IU10205" s="11"/>
      <c r="IV10205" s="11"/>
      <c r="IW10205" s="11"/>
      <c r="AMI10205" s="12"/>
      <c r="AMJ10205" s="12"/>
      <c r="AMK10205" s="12"/>
    </row>
    <row r="10206" spans="1:1025">
      <c r="A10206" s="23">
        <v>8</v>
      </c>
      <c r="B10206" s="23">
        <v>2008</v>
      </c>
      <c r="C10206" s="24">
        <v>90.058000000000007</v>
      </c>
      <c r="D10206" s="24">
        <v>84.892300000000006</v>
      </c>
      <c r="E10206" s="24">
        <v>150.4</v>
      </c>
      <c r="F10206" s="27">
        <v>0.319491546586191</v>
      </c>
      <c r="G10206" s="24" t="s">
        <v>238</v>
      </c>
      <c r="H10206" s="1"/>
      <c r="I10206" s="1"/>
      <c r="AA10206" s="7"/>
      <c r="AB10206" s="7"/>
      <c r="AD10206" s="1"/>
      <c r="AE10206" s="1"/>
      <c r="AG10206" s="7"/>
      <c r="AH10206" s="7"/>
      <c r="AI10206" s="7"/>
      <c r="IU10206" s="11"/>
      <c r="IV10206" s="11"/>
      <c r="IW10206" s="11"/>
      <c r="AMI10206" s="12"/>
      <c r="AMJ10206" s="12"/>
      <c r="AMK10206" s="12"/>
    </row>
    <row r="10207" spans="1:1025">
      <c r="A10207" s="23">
        <v>8</v>
      </c>
      <c r="B10207" s="23">
        <v>2008</v>
      </c>
      <c r="C10207" s="24">
        <v>90.058000000000007</v>
      </c>
      <c r="D10207" s="24">
        <v>84.892300000000006</v>
      </c>
      <c r="E10207" s="24">
        <v>100.5</v>
      </c>
      <c r="F10207" s="27">
        <v>0.39077080606569797</v>
      </c>
      <c r="G10207" s="24" t="s">
        <v>238</v>
      </c>
      <c r="H10207" s="1"/>
      <c r="I10207" s="1"/>
      <c r="AA10207" s="7"/>
      <c r="AB10207" s="7"/>
      <c r="AD10207" s="1"/>
      <c r="AE10207" s="1"/>
      <c r="AG10207" s="7"/>
      <c r="AH10207" s="7"/>
      <c r="AI10207" s="7"/>
      <c r="IU10207" s="11"/>
      <c r="IV10207" s="11"/>
      <c r="IW10207" s="11"/>
      <c r="AMI10207" s="12"/>
      <c r="AMJ10207" s="12"/>
      <c r="AMK10207" s="12"/>
    </row>
    <row r="10208" spans="1:1025">
      <c r="A10208" s="23">
        <v>8</v>
      </c>
      <c r="B10208" s="23">
        <v>2008</v>
      </c>
      <c r="C10208" s="24">
        <v>90.058000000000007</v>
      </c>
      <c r="D10208" s="24">
        <v>84.892300000000006</v>
      </c>
      <c r="E10208" s="24">
        <v>91.2</v>
      </c>
      <c r="F10208" s="27">
        <v>0.31171862919490201</v>
      </c>
      <c r="G10208" s="24" t="s">
        <v>238</v>
      </c>
      <c r="H10208" s="1"/>
      <c r="I10208" s="1"/>
      <c r="AA10208" s="7"/>
      <c r="AB10208" s="7"/>
      <c r="AD10208" s="1"/>
      <c r="AE10208" s="1"/>
      <c r="AG10208" s="7"/>
      <c r="AH10208" s="7"/>
      <c r="AI10208" s="7"/>
      <c r="IU10208" s="11"/>
      <c r="IV10208" s="11"/>
      <c r="IW10208" s="11"/>
      <c r="AMI10208" s="12"/>
      <c r="AMJ10208" s="12"/>
      <c r="AMK10208" s="12"/>
    </row>
    <row r="10209" spans="1:1025">
      <c r="A10209" s="23">
        <v>8</v>
      </c>
      <c r="B10209" s="23">
        <v>2008</v>
      </c>
      <c r="C10209" s="24">
        <v>90.058000000000007</v>
      </c>
      <c r="D10209" s="24">
        <v>84.892300000000006</v>
      </c>
      <c r="E10209" s="24">
        <v>47.1</v>
      </c>
      <c r="F10209" s="27">
        <v>0.31171862919490201</v>
      </c>
      <c r="G10209" s="24" t="s">
        <v>238</v>
      </c>
      <c r="H10209" s="1"/>
      <c r="I10209" s="1"/>
      <c r="AA10209" s="7"/>
      <c r="AB10209" s="7"/>
      <c r="AD10209" s="1"/>
      <c r="AE10209" s="1"/>
      <c r="AG10209" s="7"/>
      <c r="AH10209" s="7"/>
      <c r="AI10209" s="7"/>
      <c r="IU10209" s="11"/>
      <c r="IV10209" s="11"/>
      <c r="IW10209" s="11"/>
      <c r="AMI10209" s="12"/>
      <c r="AMJ10209" s="12"/>
      <c r="AMK10209" s="12"/>
    </row>
    <row r="10210" spans="1:1025">
      <c r="A10210" s="23">
        <v>8</v>
      </c>
      <c r="B10210" s="23">
        <v>2008</v>
      </c>
      <c r="C10210" s="24">
        <v>90.058000000000007</v>
      </c>
      <c r="D10210" s="24">
        <v>84.892300000000006</v>
      </c>
      <c r="E10210" s="24">
        <v>39.6</v>
      </c>
      <c r="F10210" s="27">
        <v>0.50131255323146195</v>
      </c>
      <c r="G10210" s="24" t="s">
        <v>238</v>
      </c>
      <c r="H10210" s="1"/>
      <c r="I10210" s="1"/>
      <c r="AA10210" s="7"/>
      <c r="AB10210" s="7"/>
      <c r="AD10210" s="1"/>
      <c r="AE10210" s="1"/>
      <c r="AG10210" s="7"/>
      <c r="AH10210" s="7"/>
      <c r="AI10210" s="7"/>
      <c r="IU10210" s="11"/>
      <c r="IV10210" s="11"/>
      <c r="IW10210" s="11"/>
      <c r="AMI10210" s="12"/>
      <c r="AMJ10210" s="12"/>
      <c r="AMK10210" s="12"/>
    </row>
    <row r="10211" spans="1:1025">
      <c r="A10211" s="23">
        <v>8</v>
      </c>
      <c r="B10211" s="23">
        <v>2008</v>
      </c>
      <c r="C10211" s="24">
        <v>90.058000000000007</v>
      </c>
      <c r="D10211" s="24">
        <v>84.892300000000006</v>
      </c>
      <c r="E10211" s="24">
        <v>39.6</v>
      </c>
      <c r="F10211" s="27">
        <v>0.590883013303525</v>
      </c>
      <c r="G10211" s="24" t="s">
        <v>238</v>
      </c>
      <c r="H10211" s="1"/>
      <c r="I10211" s="1"/>
      <c r="AA10211" s="7"/>
      <c r="AB10211" s="7"/>
      <c r="AD10211" s="1"/>
      <c r="AE10211" s="1"/>
      <c r="AG10211" s="7"/>
      <c r="AH10211" s="7"/>
      <c r="AI10211" s="7"/>
      <c r="IU10211" s="11"/>
      <c r="IV10211" s="11"/>
      <c r="IW10211" s="11"/>
      <c r="AMI10211" s="12"/>
      <c r="AMJ10211" s="12"/>
      <c r="AMK10211" s="12"/>
    </row>
    <row r="10212" spans="1:1025">
      <c r="A10212" s="23">
        <v>8</v>
      </c>
      <c r="B10212" s="23">
        <v>2008</v>
      </c>
      <c r="C10212" s="24">
        <v>90.058000000000007</v>
      </c>
      <c r="D10212" s="24">
        <v>84.892300000000006</v>
      </c>
      <c r="E10212" s="24">
        <v>25</v>
      </c>
      <c r="F10212" s="27">
        <v>0.72529786742966895</v>
      </c>
      <c r="G10212" s="24" t="s">
        <v>238</v>
      </c>
      <c r="H10212" s="1"/>
      <c r="I10212" s="1"/>
      <c r="AA10212" s="7"/>
      <c r="AB10212" s="7"/>
      <c r="AD10212" s="1"/>
      <c r="AE10212" s="1"/>
      <c r="AG10212" s="7"/>
      <c r="AH10212" s="7"/>
      <c r="AI10212" s="7"/>
      <c r="IU10212" s="11"/>
      <c r="IV10212" s="11"/>
      <c r="IW10212" s="11"/>
      <c r="AMI10212" s="12"/>
      <c r="AMJ10212" s="12"/>
      <c r="AMK10212" s="12"/>
    </row>
    <row r="10213" spans="1:1025">
      <c r="A10213" s="23">
        <v>8</v>
      </c>
      <c r="B10213" s="23">
        <v>2008</v>
      </c>
      <c r="C10213" s="24">
        <v>91.122200000000007</v>
      </c>
      <c r="D10213" s="24">
        <v>85.922799999999995</v>
      </c>
      <c r="E10213" s="24">
        <v>3700.6</v>
      </c>
      <c r="F10213" s="27">
        <v>0.74570721271679397</v>
      </c>
      <c r="G10213" s="24" t="s">
        <v>238</v>
      </c>
      <c r="H10213" s="1"/>
      <c r="I10213" s="1"/>
      <c r="AA10213" s="7"/>
      <c r="AB10213" s="7"/>
      <c r="AD10213" s="1"/>
      <c r="AE10213" s="1"/>
      <c r="AG10213" s="7"/>
      <c r="AH10213" s="7"/>
      <c r="AI10213" s="7"/>
      <c r="IU10213" s="11"/>
      <c r="IV10213" s="11"/>
      <c r="IW10213" s="11"/>
      <c r="AMI10213" s="12"/>
      <c r="AMJ10213" s="12"/>
      <c r="AMK10213" s="12"/>
    </row>
    <row r="10214" spans="1:1025">
      <c r="A10214" s="23">
        <v>8</v>
      </c>
      <c r="B10214" s="23">
        <v>2008</v>
      </c>
      <c r="C10214" s="24">
        <v>91.122200000000007</v>
      </c>
      <c r="D10214" s="24">
        <v>85.922799999999995</v>
      </c>
      <c r="E10214" s="24">
        <v>3500</v>
      </c>
      <c r="F10214" s="27">
        <v>1.07053191112084</v>
      </c>
      <c r="G10214" s="24" t="s">
        <v>238</v>
      </c>
      <c r="H10214" s="1"/>
      <c r="I10214" s="1"/>
      <c r="AA10214" s="7"/>
      <c r="AB10214" s="7"/>
      <c r="AD10214" s="1"/>
      <c r="AE10214" s="1"/>
      <c r="AG10214" s="7"/>
      <c r="AH10214" s="7"/>
      <c r="AI10214" s="7"/>
      <c r="IU10214" s="11"/>
      <c r="IV10214" s="11"/>
      <c r="IW10214" s="11"/>
      <c r="AMI10214" s="12"/>
      <c r="AMJ10214" s="12"/>
      <c r="AMK10214" s="12"/>
    </row>
    <row r="10215" spans="1:1025">
      <c r="A10215" s="23">
        <v>8</v>
      </c>
      <c r="B10215" s="23">
        <v>2008</v>
      </c>
      <c r="C10215" s="24">
        <v>91.122200000000007</v>
      </c>
      <c r="D10215" s="24">
        <v>85.922799999999995</v>
      </c>
      <c r="E10215" s="24">
        <v>3250.1</v>
      </c>
      <c r="F10215" s="27">
        <v>1.21122553286157</v>
      </c>
      <c r="G10215" s="24" t="s">
        <v>238</v>
      </c>
      <c r="H10215" s="1"/>
      <c r="I10215" s="1"/>
      <c r="AA10215" s="7"/>
      <c r="AB10215" s="7"/>
      <c r="AD10215" s="1"/>
      <c r="AE10215" s="1"/>
      <c r="AG10215" s="7"/>
      <c r="AH10215" s="7"/>
      <c r="AI10215" s="7"/>
      <c r="IU10215" s="11"/>
      <c r="IV10215" s="11"/>
      <c r="IW10215" s="11"/>
      <c r="AMI10215" s="12"/>
      <c r="AMJ10215" s="12"/>
      <c r="AMK10215" s="12"/>
    </row>
    <row r="10216" spans="1:1025">
      <c r="A10216" s="23">
        <v>8</v>
      </c>
      <c r="B10216" s="23">
        <v>2008</v>
      </c>
      <c r="C10216" s="24">
        <v>91.122200000000007</v>
      </c>
      <c r="D10216" s="24">
        <v>85.922799999999995</v>
      </c>
      <c r="E10216" s="24">
        <v>3000.3</v>
      </c>
      <c r="F10216" s="27">
        <v>1.7155485015776499</v>
      </c>
      <c r="G10216" s="24" t="s">
        <v>238</v>
      </c>
      <c r="H10216" s="1"/>
      <c r="I10216" s="1"/>
      <c r="AA10216" s="7"/>
      <c r="AB10216" s="7"/>
      <c r="AD10216" s="1"/>
      <c r="AE10216" s="1"/>
      <c r="AG10216" s="7"/>
      <c r="AH10216" s="7"/>
      <c r="AI10216" s="7"/>
      <c r="IU10216" s="11"/>
      <c r="IV10216" s="11"/>
      <c r="IW10216" s="11"/>
      <c r="AMI10216" s="12"/>
      <c r="AMJ10216" s="12"/>
      <c r="AMK10216" s="12"/>
    </row>
    <row r="10217" spans="1:1025">
      <c r="A10217" s="23">
        <v>8</v>
      </c>
      <c r="B10217" s="23">
        <v>2008</v>
      </c>
      <c r="C10217" s="24">
        <v>91.122200000000007</v>
      </c>
      <c r="D10217" s="24">
        <v>85.922799999999995</v>
      </c>
      <c r="E10217" s="24">
        <v>2750.3</v>
      </c>
      <c r="F10217" s="27">
        <v>1.61102001241895</v>
      </c>
      <c r="G10217" s="24" t="s">
        <v>238</v>
      </c>
      <c r="H10217" s="1"/>
      <c r="I10217" s="1"/>
      <c r="AA10217" s="7"/>
      <c r="AB10217" s="7"/>
      <c r="AD10217" s="1"/>
      <c r="AE10217" s="1"/>
      <c r="AG10217" s="7"/>
      <c r="AH10217" s="7"/>
      <c r="AI10217" s="7"/>
      <c r="IU10217" s="11"/>
      <c r="IV10217" s="11"/>
      <c r="IW10217" s="11"/>
      <c r="AMI10217" s="12"/>
      <c r="AMJ10217" s="12"/>
      <c r="AMK10217" s="12"/>
    </row>
    <row r="10218" spans="1:1025">
      <c r="A10218" s="23">
        <v>8</v>
      </c>
      <c r="B10218" s="23">
        <v>2008</v>
      </c>
      <c r="C10218" s="24">
        <v>91.122200000000007</v>
      </c>
      <c r="D10218" s="24">
        <v>85.922799999999995</v>
      </c>
      <c r="E10218" s="24">
        <v>2499.8000000000002</v>
      </c>
      <c r="F10218" s="27">
        <v>1.46352192673764</v>
      </c>
      <c r="G10218" s="24" t="s">
        <v>238</v>
      </c>
      <c r="H10218" s="1"/>
      <c r="I10218" s="1"/>
      <c r="AA10218" s="7"/>
      <c r="AB10218" s="7"/>
      <c r="AD10218" s="1"/>
      <c r="AE10218" s="1"/>
      <c r="AG10218" s="7"/>
      <c r="AH10218" s="7"/>
      <c r="AI10218" s="7"/>
      <c r="IU10218" s="11"/>
      <c r="IV10218" s="11"/>
      <c r="IW10218" s="11"/>
      <c r="AMI10218" s="12"/>
      <c r="AMJ10218" s="12"/>
      <c r="AMK10218" s="12"/>
    </row>
    <row r="10219" spans="1:1025">
      <c r="A10219" s="23">
        <v>8</v>
      </c>
      <c r="B10219" s="23">
        <v>2008</v>
      </c>
      <c r="C10219" s="24">
        <v>91.122200000000007</v>
      </c>
      <c r="D10219" s="24">
        <v>85.922799999999995</v>
      </c>
      <c r="E10219" s="24">
        <v>2250.5</v>
      </c>
      <c r="F10219" s="27">
        <v>1.41510050443664</v>
      </c>
      <c r="G10219" s="24" t="s">
        <v>238</v>
      </c>
      <c r="H10219" s="1"/>
      <c r="I10219" s="1"/>
      <c r="AA10219" s="7"/>
      <c r="AB10219" s="7"/>
      <c r="AD10219" s="1"/>
      <c r="AE10219" s="1"/>
      <c r="AG10219" s="7"/>
      <c r="AH10219" s="7"/>
      <c r="AI10219" s="7"/>
      <c r="IU10219" s="11"/>
      <c r="IV10219" s="11"/>
      <c r="IW10219" s="11"/>
      <c r="AMI10219" s="12"/>
      <c r="AMJ10219" s="12"/>
      <c r="AMK10219" s="12"/>
    </row>
    <row r="10220" spans="1:1025">
      <c r="A10220" s="23">
        <v>8</v>
      </c>
      <c r="B10220" s="23">
        <v>2008</v>
      </c>
      <c r="C10220" s="24">
        <v>91.122200000000007</v>
      </c>
      <c r="D10220" s="24">
        <v>85.922799999999995</v>
      </c>
      <c r="E10220" s="24">
        <v>2000.7</v>
      </c>
      <c r="F10220" s="27">
        <v>0.65860904885447302</v>
      </c>
      <c r="G10220" s="24" t="s">
        <v>238</v>
      </c>
      <c r="H10220" s="1"/>
      <c r="I10220" s="1"/>
      <c r="AA10220" s="7"/>
      <c r="AB10220" s="7"/>
      <c r="AD10220" s="1"/>
      <c r="AE10220" s="1"/>
      <c r="AG10220" s="7"/>
      <c r="AH10220" s="7"/>
      <c r="AI10220" s="7"/>
      <c r="IU10220" s="11"/>
      <c r="IV10220" s="11"/>
      <c r="IW10220" s="11"/>
      <c r="AMI10220" s="12"/>
      <c r="AMJ10220" s="12"/>
      <c r="AMK10220" s="12"/>
    </row>
    <row r="10221" spans="1:1025">
      <c r="A10221" s="23">
        <v>8</v>
      </c>
      <c r="B10221" s="23">
        <v>2008</v>
      </c>
      <c r="C10221" s="24">
        <v>91.122200000000007</v>
      </c>
      <c r="D10221" s="24">
        <v>85.922799999999995</v>
      </c>
      <c r="E10221" s="24">
        <v>1749.4</v>
      </c>
      <c r="F10221" s="27">
        <v>0.65175497957154704</v>
      </c>
      <c r="G10221" s="24" t="s">
        <v>238</v>
      </c>
      <c r="H10221" s="1"/>
      <c r="I10221" s="1"/>
      <c r="AA10221" s="7"/>
      <c r="AB10221" s="7"/>
      <c r="AD10221" s="1"/>
      <c r="AE10221" s="1"/>
      <c r="AG10221" s="7"/>
      <c r="AH10221" s="7"/>
      <c r="AI10221" s="7"/>
      <c r="IU10221" s="11"/>
      <c r="IV10221" s="11"/>
      <c r="IW10221" s="11"/>
      <c r="AMI10221" s="12"/>
      <c r="AMJ10221" s="12"/>
      <c r="AMK10221" s="12"/>
    </row>
    <row r="10222" spans="1:1025">
      <c r="A10222" s="23">
        <v>8</v>
      </c>
      <c r="B10222" s="23">
        <v>2008</v>
      </c>
      <c r="C10222" s="24">
        <v>91.122200000000007</v>
      </c>
      <c r="D10222" s="24">
        <v>85.922799999999995</v>
      </c>
      <c r="E10222" s="24">
        <v>1500.7</v>
      </c>
      <c r="F10222" s="27">
        <v>0.55078375633086796</v>
      </c>
      <c r="G10222" s="24" t="s">
        <v>238</v>
      </c>
      <c r="H10222" s="1"/>
      <c r="I10222" s="1"/>
      <c r="AA10222" s="7"/>
      <c r="AB10222" s="7"/>
      <c r="AD10222" s="1"/>
      <c r="AE10222" s="1"/>
      <c r="AG10222" s="7"/>
      <c r="AH10222" s="7"/>
      <c r="AI10222" s="7"/>
      <c r="IU10222" s="11"/>
      <c r="IV10222" s="11"/>
      <c r="IW10222" s="11"/>
      <c r="AMI10222" s="12"/>
      <c r="AMJ10222" s="12"/>
      <c r="AMK10222" s="12"/>
    </row>
    <row r="10223" spans="1:1025">
      <c r="A10223" s="23">
        <v>8</v>
      </c>
      <c r="B10223" s="23">
        <v>2008</v>
      </c>
      <c r="C10223" s="24">
        <v>91.122200000000007</v>
      </c>
      <c r="D10223" s="24">
        <v>85.922799999999995</v>
      </c>
      <c r="E10223" s="24">
        <v>1249.4000000000001</v>
      </c>
      <c r="F10223" s="27">
        <v>0.52725974206494297</v>
      </c>
      <c r="G10223" s="24" t="s">
        <v>238</v>
      </c>
      <c r="H10223" s="1"/>
      <c r="I10223" s="1"/>
      <c r="AA10223" s="7"/>
      <c r="AB10223" s="7"/>
      <c r="AD10223" s="1"/>
      <c r="AE10223" s="1"/>
      <c r="AG10223" s="7"/>
      <c r="AH10223" s="7"/>
      <c r="AI10223" s="7"/>
      <c r="IU10223" s="11"/>
      <c r="IV10223" s="11"/>
      <c r="IW10223" s="11"/>
      <c r="AMI10223" s="12"/>
      <c r="AMJ10223" s="12"/>
      <c r="AMK10223" s="12"/>
    </row>
    <row r="10224" spans="1:1025">
      <c r="A10224" s="23">
        <v>8</v>
      </c>
      <c r="B10224" s="23">
        <v>2008</v>
      </c>
      <c r="C10224" s="24">
        <v>91.122200000000007</v>
      </c>
      <c r="D10224" s="24">
        <v>85.922799999999995</v>
      </c>
      <c r="E10224" s="24">
        <v>1002.8</v>
      </c>
      <c r="F10224" s="27">
        <v>0.44770417419456798</v>
      </c>
      <c r="G10224" s="24" t="s">
        <v>238</v>
      </c>
      <c r="H10224" s="1"/>
      <c r="I10224" s="1"/>
      <c r="AA10224" s="7"/>
      <c r="AB10224" s="7"/>
      <c r="AD10224" s="1"/>
      <c r="AE10224" s="1"/>
      <c r="AG10224" s="7"/>
      <c r="AH10224" s="7"/>
      <c r="AI10224" s="7"/>
      <c r="IU10224" s="11"/>
      <c r="IV10224" s="11"/>
      <c r="IW10224" s="11"/>
      <c r="AMI10224" s="12"/>
      <c r="AMJ10224" s="12"/>
      <c r="AMK10224" s="12"/>
    </row>
    <row r="10225" spans="1:1025">
      <c r="A10225" s="23">
        <v>8</v>
      </c>
      <c r="B10225" s="23">
        <v>2008</v>
      </c>
      <c r="C10225" s="24">
        <v>91.122200000000007</v>
      </c>
      <c r="D10225" s="24">
        <v>85.922799999999995</v>
      </c>
      <c r="E10225" s="24">
        <v>750.6</v>
      </c>
      <c r="F10225" s="27">
        <v>0.47063414273190901</v>
      </c>
      <c r="G10225" s="24" t="s">
        <v>238</v>
      </c>
      <c r="H10225" s="1"/>
      <c r="I10225" s="1"/>
      <c r="AA10225" s="7"/>
      <c r="AB10225" s="7"/>
      <c r="AD10225" s="1"/>
      <c r="AE10225" s="1"/>
      <c r="AG10225" s="7"/>
      <c r="AH10225" s="7"/>
      <c r="AI10225" s="7"/>
      <c r="IU10225" s="11"/>
      <c r="IV10225" s="11"/>
      <c r="IW10225" s="11"/>
      <c r="AMI10225" s="12"/>
      <c r="AMJ10225" s="12"/>
      <c r="AMK10225" s="12"/>
    </row>
    <row r="10226" spans="1:1025">
      <c r="A10226" s="23">
        <v>8</v>
      </c>
      <c r="B10226" s="23">
        <v>2008</v>
      </c>
      <c r="C10226" s="24">
        <v>91.122200000000007</v>
      </c>
      <c r="D10226" s="24">
        <v>85.922799999999995</v>
      </c>
      <c r="E10226" s="24">
        <v>500.5</v>
      </c>
      <c r="F10226" s="27">
        <v>0.43695068357194999</v>
      </c>
      <c r="G10226" s="24" t="s">
        <v>238</v>
      </c>
      <c r="H10226" s="1"/>
      <c r="I10226" s="1"/>
      <c r="AA10226" s="7"/>
      <c r="AB10226" s="7"/>
      <c r="AD10226" s="1"/>
      <c r="AE10226" s="1"/>
      <c r="AG10226" s="7"/>
      <c r="AH10226" s="7"/>
      <c r="AI10226" s="7"/>
      <c r="IU10226" s="11"/>
      <c r="IV10226" s="11"/>
      <c r="IW10226" s="11"/>
      <c r="AMI10226" s="12"/>
      <c r="AMJ10226" s="12"/>
      <c r="AMK10226" s="12"/>
    </row>
    <row r="10227" spans="1:1025">
      <c r="A10227" s="23">
        <v>8</v>
      </c>
      <c r="B10227" s="23">
        <v>2008</v>
      </c>
      <c r="C10227" s="24">
        <v>91.122200000000007</v>
      </c>
      <c r="D10227" s="24">
        <v>85.922799999999995</v>
      </c>
      <c r="E10227" s="24">
        <v>300.60000000000002</v>
      </c>
      <c r="F10227" s="27">
        <v>0.54720207896277995</v>
      </c>
      <c r="G10227" s="24" t="s">
        <v>238</v>
      </c>
      <c r="H10227" s="1"/>
      <c r="I10227" s="1"/>
      <c r="AA10227" s="7"/>
      <c r="AB10227" s="7"/>
      <c r="AD10227" s="1"/>
      <c r="AE10227" s="1"/>
      <c r="AG10227" s="7"/>
      <c r="AH10227" s="7"/>
      <c r="AI10227" s="7"/>
      <c r="IU10227" s="11"/>
      <c r="IV10227" s="11"/>
      <c r="IW10227" s="11"/>
      <c r="AMI10227" s="12"/>
      <c r="AMJ10227" s="12"/>
      <c r="AMK10227" s="12"/>
    </row>
    <row r="10228" spans="1:1025">
      <c r="A10228" s="23">
        <v>8</v>
      </c>
      <c r="B10228" s="23">
        <v>2008</v>
      </c>
      <c r="C10228" s="24">
        <v>91.122200000000007</v>
      </c>
      <c r="D10228" s="24">
        <v>85.922799999999995</v>
      </c>
      <c r="E10228" s="24">
        <v>200.6</v>
      </c>
      <c r="F10228" s="27">
        <v>0.65665977890449401</v>
      </c>
      <c r="G10228" s="24" t="s">
        <v>238</v>
      </c>
      <c r="H10228" s="1"/>
      <c r="I10228" s="1"/>
      <c r="AA10228" s="7"/>
      <c r="AB10228" s="7"/>
      <c r="AD10228" s="1"/>
      <c r="AE10228" s="1"/>
      <c r="AG10228" s="7"/>
      <c r="AH10228" s="7"/>
      <c r="AI10228" s="7"/>
      <c r="IU10228" s="11"/>
      <c r="IV10228" s="11"/>
      <c r="IW10228" s="11"/>
      <c r="AMI10228" s="12"/>
      <c r="AMJ10228" s="12"/>
      <c r="AMK10228" s="12"/>
    </row>
    <row r="10229" spans="1:1025">
      <c r="A10229" s="23">
        <v>8</v>
      </c>
      <c r="B10229" s="23">
        <v>2008</v>
      </c>
      <c r="C10229" s="24">
        <v>91.122200000000007</v>
      </c>
      <c r="D10229" s="24">
        <v>85.922799999999995</v>
      </c>
      <c r="E10229" s="24">
        <v>150.6</v>
      </c>
      <c r="F10229" s="27">
        <v>0.364018729415713</v>
      </c>
      <c r="G10229" s="24" t="s">
        <v>238</v>
      </c>
      <c r="H10229" s="1"/>
      <c r="I10229" s="1"/>
      <c r="AA10229" s="7"/>
      <c r="AB10229" s="7"/>
      <c r="AD10229" s="1"/>
      <c r="AE10229" s="1"/>
      <c r="AG10229" s="7"/>
      <c r="AH10229" s="7"/>
      <c r="AI10229" s="7"/>
      <c r="IU10229" s="11"/>
      <c r="IV10229" s="11"/>
      <c r="IW10229" s="11"/>
      <c r="AMI10229" s="12"/>
      <c r="AMJ10229" s="12"/>
      <c r="AMK10229" s="12"/>
    </row>
    <row r="10230" spans="1:1025">
      <c r="A10230" s="23">
        <v>8</v>
      </c>
      <c r="B10230" s="23">
        <v>2008</v>
      </c>
      <c r="C10230" s="24">
        <v>91.122200000000007</v>
      </c>
      <c r="D10230" s="24">
        <v>85.922799999999995</v>
      </c>
      <c r="E10230" s="24">
        <v>100.6</v>
      </c>
      <c r="F10230" s="27">
        <v>0.453010161447716</v>
      </c>
      <c r="G10230" s="24" t="s">
        <v>238</v>
      </c>
      <c r="H10230" s="1"/>
      <c r="I10230" s="1"/>
      <c r="AA10230" s="7"/>
      <c r="AB10230" s="7"/>
      <c r="AD10230" s="1"/>
      <c r="AE10230" s="1"/>
      <c r="AG10230" s="7"/>
      <c r="AH10230" s="7"/>
      <c r="AI10230" s="7"/>
      <c r="IU10230" s="11"/>
      <c r="IV10230" s="11"/>
      <c r="IW10230" s="11"/>
      <c r="AMI10230" s="12"/>
      <c r="AMJ10230" s="12"/>
      <c r="AMK10230" s="12"/>
    </row>
    <row r="10231" spans="1:1025">
      <c r="A10231" s="23">
        <v>8</v>
      </c>
      <c r="B10231" s="23">
        <v>2008</v>
      </c>
      <c r="C10231" s="24">
        <v>91.122200000000007</v>
      </c>
      <c r="D10231" s="24">
        <v>85.922799999999995</v>
      </c>
      <c r="E10231" s="24">
        <v>74.7</v>
      </c>
      <c r="F10231" s="27">
        <v>0.69286300600684403</v>
      </c>
      <c r="G10231" s="24" t="s">
        <v>238</v>
      </c>
      <c r="H10231" s="1"/>
      <c r="I10231" s="1"/>
      <c r="AA10231" s="7"/>
      <c r="AB10231" s="7"/>
      <c r="AD10231" s="1"/>
      <c r="AE10231" s="1"/>
      <c r="AG10231" s="7"/>
      <c r="AH10231" s="7"/>
      <c r="AI10231" s="7"/>
      <c r="IU10231" s="11"/>
      <c r="IV10231" s="11"/>
      <c r="IW10231" s="11"/>
      <c r="AMI10231" s="12"/>
      <c r="AMJ10231" s="12"/>
      <c r="AMK10231" s="12"/>
    </row>
    <row r="10232" spans="1:1025">
      <c r="A10232" s="23">
        <v>8</v>
      </c>
      <c r="B10232" s="23">
        <v>2008</v>
      </c>
      <c r="C10232" s="24">
        <v>91.122200000000007</v>
      </c>
      <c r="D10232" s="24">
        <v>85.922799999999995</v>
      </c>
      <c r="E10232" s="24">
        <v>50.3</v>
      </c>
      <c r="F10232" s="27">
        <v>0.69286300600684403</v>
      </c>
      <c r="G10232" s="24" t="s">
        <v>238</v>
      </c>
      <c r="H10232" s="1"/>
      <c r="I10232" s="1"/>
      <c r="AA10232" s="7"/>
      <c r="AB10232" s="7"/>
      <c r="AD10232" s="1"/>
      <c r="AE10232" s="1"/>
      <c r="AG10232" s="7"/>
      <c r="AH10232" s="7"/>
      <c r="AI10232" s="7"/>
      <c r="IU10232" s="11"/>
      <c r="IV10232" s="11"/>
      <c r="IW10232" s="11"/>
      <c r="AMI10232" s="12"/>
      <c r="AMJ10232" s="12"/>
      <c r="AMK10232" s="12"/>
    </row>
    <row r="10233" spans="1:1025">
      <c r="A10233" s="23">
        <v>8</v>
      </c>
      <c r="B10233" s="23">
        <v>2008</v>
      </c>
      <c r="C10233" s="24">
        <v>91.122200000000007</v>
      </c>
      <c r="D10233" s="24">
        <v>85.922799999999995</v>
      </c>
      <c r="E10233" s="24">
        <v>24.4</v>
      </c>
      <c r="F10233" s="27">
        <v>0.83153857168703404</v>
      </c>
      <c r="G10233" s="24" t="s">
        <v>238</v>
      </c>
      <c r="H10233" s="1"/>
      <c r="I10233" s="1"/>
      <c r="AA10233" s="7"/>
      <c r="AB10233" s="7"/>
      <c r="AD10233" s="1"/>
      <c r="AE10233" s="1"/>
      <c r="AG10233" s="7"/>
      <c r="AH10233" s="7"/>
      <c r="AI10233" s="7"/>
      <c r="IU10233" s="11"/>
      <c r="IV10233" s="11"/>
      <c r="IW10233" s="11"/>
      <c r="AMI10233" s="12"/>
      <c r="AMJ10233" s="12"/>
      <c r="AMK10233" s="12"/>
    </row>
    <row r="10234" spans="1:1025">
      <c r="A10234" s="23">
        <v>8</v>
      </c>
      <c r="B10234" s="23">
        <v>2008</v>
      </c>
      <c r="C10234" s="24">
        <v>91.122200000000007</v>
      </c>
      <c r="D10234" s="24">
        <v>85.922799999999995</v>
      </c>
      <c r="E10234" s="24">
        <v>24.4</v>
      </c>
      <c r="F10234" s="27">
        <v>0.91438564700451497</v>
      </c>
      <c r="G10234" s="24" t="s">
        <v>238</v>
      </c>
      <c r="H10234" s="1"/>
      <c r="I10234" s="1"/>
      <c r="AA10234" s="7"/>
      <c r="AB10234" s="7"/>
      <c r="AD10234" s="1"/>
      <c r="AE10234" s="1"/>
      <c r="AG10234" s="7"/>
      <c r="AH10234" s="7"/>
      <c r="AI10234" s="7"/>
      <c r="IU10234" s="11"/>
      <c r="IV10234" s="11"/>
      <c r="IW10234" s="11"/>
      <c r="AMI10234" s="12"/>
      <c r="AMJ10234" s="12"/>
      <c r="AMK10234" s="12"/>
    </row>
    <row r="10235" spans="1:1025">
      <c r="A10235" s="23">
        <v>8</v>
      </c>
      <c r="B10235" s="23">
        <v>2008</v>
      </c>
      <c r="C10235" s="24">
        <v>91.122200000000007</v>
      </c>
      <c r="D10235" s="24">
        <v>85.922799999999995</v>
      </c>
      <c r="E10235" s="24">
        <v>5.3</v>
      </c>
      <c r="F10235" s="27">
        <v>1.10577975809602</v>
      </c>
      <c r="G10235" s="24" t="s">
        <v>238</v>
      </c>
      <c r="H10235" s="1"/>
      <c r="I10235" s="1"/>
      <c r="AA10235" s="7"/>
      <c r="AB10235" s="7"/>
      <c r="AD10235" s="1"/>
      <c r="AE10235" s="1"/>
      <c r="AG10235" s="7"/>
      <c r="AH10235" s="7"/>
      <c r="AI10235" s="7"/>
      <c r="IU10235" s="11"/>
      <c r="IV10235" s="11"/>
      <c r="IW10235" s="11"/>
      <c r="AMI10235" s="12"/>
      <c r="AMJ10235" s="12"/>
      <c r="AMK10235" s="12"/>
    </row>
    <row r="10236" spans="1:1025">
      <c r="A10236" s="23">
        <v>8</v>
      </c>
      <c r="B10236" s="23">
        <v>2008</v>
      </c>
      <c r="C10236" s="24">
        <v>104.79300000000001</v>
      </c>
      <c r="D10236" s="24">
        <v>87.045699999999997</v>
      </c>
      <c r="E10236" s="24">
        <v>1500.3</v>
      </c>
      <c r="F10236" s="27">
        <v>0.54477538025163996</v>
      </c>
      <c r="G10236" s="24" t="s">
        <v>238</v>
      </c>
      <c r="H10236" s="1"/>
      <c r="I10236" s="1"/>
      <c r="AA10236" s="7"/>
      <c r="AB10236" s="7"/>
      <c r="AD10236" s="1"/>
      <c r="AE10236" s="1"/>
      <c r="AG10236" s="7"/>
      <c r="AH10236" s="7"/>
      <c r="AI10236" s="7"/>
      <c r="IU10236" s="11"/>
      <c r="IV10236" s="11"/>
      <c r="IW10236" s="11"/>
      <c r="AMI10236" s="12"/>
      <c r="AMJ10236" s="12"/>
      <c r="AMK10236" s="12"/>
    </row>
    <row r="10237" spans="1:1025">
      <c r="A10237" s="23">
        <v>8</v>
      </c>
      <c r="B10237" s="23">
        <v>2008</v>
      </c>
      <c r="C10237" s="24">
        <v>104.79300000000001</v>
      </c>
      <c r="D10237" s="24">
        <v>87.045699999999997</v>
      </c>
      <c r="E10237" s="24">
        <v>1001.7</v>
      </c>
      <c r="F10237" s="27">
        <v>0.47189721336870899</v>
      </c>
      <c r="G10237" s="24" t="s">
        <v>238</v>
      </c>
      <c r="H10237" s="1"/>
      <c r="I10237" s="1"/>
      <c r="AA10237" s="7"/>
      <c r="AB10237" s="7"/>
      <c r="AD10237" s="1"/>
      <c r="AE10237" s="1"/>
      <c r="AG10237" s="7"/>
      <c r="AH10237" s="7"/>
      <c r="AI10237" s="7"/>
      <c r="IU10237" s="11"/>
      <c r="IV10237" s="11"/>
      <c r="IW10237" s="11"/>
      <c r="AMI10237" s="12"/>
      <c r="AMJ10237" s="12"/>
      <c r="AMK10237" s="12"/>
    </row>
    <row r="10238" spans="1:1025">
      <c r="A10238" s="23">
        <v>8</v>
      </c>
      <c r="B10238" s="23">
        <v>2008</v>
      </c>
      <c r="C10238" s="24">
        <v>104.79300000000001</v>
      </c>
      <c r="D10238" s="24">
        <v>87.045699999999997</v>
      </c>
      <c r="E10238" s="24">
        <v>501.6</v>
      </c>
      <c r="F10238" s="27">
        <v>0.465951548872795</v>
      </c>
      <c r="G10238" s="24" t="s">
        <v>238</v>
      </c>
      <c r="H10238" s="1"/>
      <c r="I10238" s="1"/>
      <c r="AA10238" s="7"/>
      <c r="AB10238" s="7"/>
      <c r="AD10238" s="1"/>
      <c r="AE10238" s="1"/>
      <c r="AG10238" s="7"/>
      <c r="AH10238" s="7"/>
      <c r="AI10238" s="7"/>
      <c r="IU10238" s="11"/>
      <c r="IV10238" s="11"/>
      <c r="IW10238" s="11"/>
      <c r="AMI10238" s="12"/>
      <c r="AMJ10238" s="12"/>
      <c r="AMK10238" s="12"/>
    </row>
    <row r="10239" spans="1:1025">
      <c r="A10239" s="23">
        <v>8</v>
      </c>
      <c r="B10239" s="23">
        <v>2008</v>
      </c>
      <c r="C10239" s="24">
        <v>104.79300000000001</v>
      </c>
      <c r="D10239" s="24">
        <v>87.045699999999997</v>
      </c>
      <c r="E10239" s="24">
        <v>301</v>
      </c>
      <c r="F10239" s="27">
        <v>0.34924014251966101</v>
      </c>
      <c r="G10239" s="24" t="s">
        <v>238</v>
      </c>
      <c r="H10239" s="1"/>
      <c r="I10239" s="1"/>
      <c r="AA10239" s="7"/>
      <c r="AB10239" s="7"/>
      <c r="AD10239" s="1"/>
      <c r="AE10239" s="1"/>
      <c r="AG10239" s="7"/>
      <c r="AH10239" s="7"/>
      <c r="AI10239" s="7"/>
      <c r="IU10239" s="11"/>
      <c r="IV10239" s="11"/>
      <c r="IW10239" s="11"/>
      <c r="AMI10239" s="12"/>
      <c r="AMJ10239" s="12"/>
      <c r="AMK10239" s="12"/>
    </row>
    <row r="10240" spans="1:1025">
      <c r="A10240" s="23">
        <v>8</v>
      </c>
      <c r="B10240" s="23">
        <v>2008</v>
      </c>
      <c r="C10240" s="24">
        <v>104.79300000000001</v>
      </c>
      <c r="D10240" s="24">
        <v>87.045699999999997</v>
      </c>
      <c r="E10240" s="24">
        <v>200.8</v>
      </c>
      <c r="F10240" s="27">
        <v>0.40726908217079599</v>
      </c>
      <c r="G10240" s="24" t="s">
        <v>238</v>
      </c>
      <c r="H10240" s="1"/>
      <c r="I10240" s="1"/>
      <c r="AA10240" s="7"/>
      <c r="AB10240" s="7"/>
      <c r="AD10240" s="1"/>
      <c r="AE10240" s="1"/>
      <c r="AG10240" s="7"/>
      <c r="AH10240" s="7"/>
      <c r="AI10240" s="7"/>
      <c r="IU10240" s="11"/>
      <c r="IV10240" s="11"/>
      <c r="IW10240" s="11"/>
      <c r="AMI10240" s="12"/>
      <c r="AMJ10240" s="12"/>
      <c r="AMK10240" s="12"/>
    </row>
    <row r="10241" spans="1:1025">
      <c r="A10241" s="23">
        <v>8</v>
      </c>
      <c r="B10241" s="23">
        <v>2008</v>
      </c>
      <c r="C10241" s="24">
        <v>104.79300000000001</v>
      </c>
      <c r="D10241" s="24">
        <v>87.045699999999997</v>
      </c>
      <c r="E10241" s="24">
        <v>148.4</v>
      </c>
      <c r="F10241" s="27">
        <v>0.42260000000000097</v>
      </c>
      <c r="G10241" s="24" t="s">
        <v>238</v>
      </c>
      <c r="H10241" s="1"/>
      <c r="I10241" s="1"/>
      <c r="AA10241" s="7"/>
      <c r="AB10241" s="7"/>
      <c r="AD10241" s="1"/>
      <c r="AE10241" s="1"/>
      <c r="AG10241" s="7"/>
      <c r="AH10241" s="7"/>
      <c r="AI10241" s="7"/>
      <c r="IU10241" s="11"/>
      <c r="IV10241" s="11"/>
      <c r="IW10241" s="11"/>
      <c r="AMI10241" s="12"/>
      <c r="AMJ10241" s="12"/>
      <c r="AMK10241" s="12"/>
    </row>
    <row r="10242" spans="1:1025">
      <c r="A10242" s="23">
        <v>8</v>
      </c>
      <c r="B10242" s="23">
        <v>2008</v>
      </c>
      <c r="C10242" s="24">
        <v>104.79300000000001</v>
      </c>
      <c r="D10242" s="24">
        <v>87.045699999999997</v>
      </c>
      <c r="E10242" s="24">
        <v>100.7</v>
      </c>
      <c r="F10242" s="27">
        <v>0.80839978533331003</v>
      </c>
      <c r="G10242" s="24" t="s">
        <v>238</v>
      </c>
      <c r="H10242" s="1"/>
      <c r="I10242" s="1"/>
      <c r="AA10242" s="7"/>
      <c r="AB10242" s="7"/>
      <c r="AD10242" s="1"/>
      <c r="AE10242" s="1"/>
      <c r="AG10242" s="7"/>
      <c r="AH10242" s="7"/>
      <c r="AI10242" s="7"/>
      <c r="IU10242" s="11"/>
      <c r="IV10242" s="11"/>
      <c r="IW10242" s="11"/>
      <c r="AMI10242" s="12"/>
      <c r="AMJ10242" s="12"/>
      <c r="AMK10242" s="12"/>
    </row>
    <row r="10243" spans="1:1025">
      <c r="A10243" s="23">
        <v>8</v>
      </c>
      <c r="B10243" s="23">
        <v>2008</v>
      </c>
      <c r="C10243" s="24">
        <v>104.79300000000001</v>
      </c>
      <c r="D10243" s="24">
        <v>87.045699999999997</v>
      </c>
      <c r="E10243" s="24">
        <v>75.3</v>
      </c>
      <c r="F10243" s="27">
        <v>0.80839978533331003</v>
      </c>
      <c r="G10243" s="24" t="s">
        <v>238</v>
      </c>
      <c r="H10243" s="1"/>
      <c r="I10243" s="1"/>
      <c r="AA10243" s="7"/>
      <c r="AB10243" s="7"/>
      <c r="AD10243" s="1"/>
      <c r="AE10243" s="1"/>
      <c r="AG10243" s="7"/>
      <c r="AH10243" s="7"/>
      <c r="AI10243" s="7"/>
      <c r="IU10243" s="11"/>
      <c r="IV10243" s="11"/>
      <c r="IW10243" s="11"/>
      <c r="AMI10243" s="12"/>
      <c r="AMJ10243" s="12"/>
      <c r="AMK10243" s="12"/>
    </row>
    <row r="10244" spans="1:1025">
      <c r="A10244" s="23">
        <v>8</v>
      </c>
      <c r="B10244" s="23">
        <v>2008</v>
      </c>
      <c r="C10244" s="24">
        <v>104.79300000000001</v>
      </c>
      <c r="D10244" s="24">
        <v>87.045699999999997</v>
      </c>
      <c r="E10244" s="24">
        <v>50.2</v>
      </c>
      <c r="F10244" s="27">
        <v>1.6434245623885999</v>
      </c>
      <c r="G10244" s="24" t="s">
        <v>238</v>
      </c>
      <c r="H10244" s="1"/>
      <c r="I10244" s="1"/>
      <c r="AA10244" s="7"/>
      <c r="AB10244" s="7"/>
      <c r="AD10244" s="1"/>
      <c r="AE10244" s="1"/>
      <c r="AG10244" s="7"/>
      <c r="AH10244" s="7"/>
      <c r="AI10244" s="7"/>
      <c r="IU10244" s="11"/>
      <c r="IV10244" s="11"/>
      <c r="IW10244" s="11"/>
      <c r="AMI10244" s="12"/>
      <c r="AMJ10244" s="12"/>
      <c r="AMK10244" s="12"/>
    </row>
    <row r="10245" spans="1:1025">
      <c r="A10245" s="23">
        <v>8</v>
      </c>
      <c r="B10245" s="23">
        <v>2008</v>
      </c>
      <c r="C10245" s="24">
        <v>104.79300000000001</v>
      </c>
      <c r="D10245" s="24">
        <v>87.045699999999997</v>
      </c>
      <c r="E10245" s="24">
        <v>25.2</v>
      </c>
      <c r="F10245" s="27">
        <v>1.8982201176558799</v>
      </c>
      <c r="G10245" s="24" t="s">
        <v>238</v>
      </c>
      <c r="H10245" s="1"/>
      <c r="I10245" s="1"/>
      <c r="AA10245" s="7"/>
      <c r="AB10245" s="7"/>
      <c r="AD10245" s="1"/>
      <c r="AE10245" s="1"/>
      <c r="AG10245" s="7"/>
      <c r="AH10245" s="7"/>
      <c r="AI10245" s="7"/>
      <c r="IU10245" s="11"/>
      <c r="IV10245" s="11"/>
      <c r="IW10245" s="11"/>
      <c r="AMI10245" s="12"/>
      <c r="AMJ10245" s="12"/>
      <c r="AMK10245" s="12"/>
    </row>
    <row r="10246" spans="1:1025">
      <c r="A10246" s="23">
        <v>8</v>
      </c>
      <c r="B10246" s="23">
        <v>2008</v>
      </c>
      <c r="C10246" s="24">
        <v>104.79300000000001</v>
      </c>
      <c r="D10246" s="24">
        <v>87.045699999999997</v>
      </c>
      <c r="E10246" s="24">
        <v>5.0999999999999996</v>
      </c>
      <c r="F10246" s="27">
        <v>1.39581928765218</v>
      </c>
      <c r="G10246" s="24" t="s">
        <v>238</v>
      </c>
      <c r="H10246" s="1"/>
      <c r="I10246" s="1"/>
      <c r="AA10246" s="7"/>
      <c r="AB10246" s="7"/>
      <c r="AD10246" s="1"/>
      <c r="AE10246" s="1"/>
      <c r="AG10246" s="7"/>
      <c r="AH10246" s="7"/>
      <c r="AI10246" s="7"/>
      <c r="IU10246" s="11"/>
      <c r="IV10246" s="11"/>
      <c r="IW10246" s="11"/>
      <c r="AMI10246" s="12"/>
      <c r="AMJ10246" s="12"/>
      <c r="AMK10246" s="12"/>
    </row>
    <row r="10247" spans="1:1025">
      <c r="A10247" s="23">
        <v>8</v>
      </c>
      <c r="B10247" s="23">
        <v>2008</v>
      </c>
      <c r="C10247" s="24">
        <v>104.94499999999999</v>
      </c>
      <c r="D10247" s="24">
        <v>87.032499999999999</v>
      </c>
      <c r="E10247" s="24">
        <v>3998.3</v>
      </c>
      <c r="F10247" s="27">
        <v>0.35357507520861903</v>
      </c>
      <c r="G10247" s="24" t="s">
        <v>238</v>
      </c>
      <c r="H10247" s="1"/>
      <c r="I10247" s="1"/>
      <c r="AA10247" s="7"/>
      <c r="AB10247" s="7"/>
      <c r="AD10247" s="1"/>
      <c r="AE10247" s="1"/>
      <c r="AG10247" s="7"/>
      <c r="AH10247" s="7"/>
      <c r="AI10247" s="7"/>
      <c r="IU10247" s="11"/>
      <c r="IV10247" s="11"/>
      <c r="IW10247" s="11"/>
      <c r="AMI10247" s="12"/>
      <c r="AMJ10247" s="12"/>
      <c r="AMK10247" s="12"/>
    </row>
    <row r="10248" spans="1:1025">
      <c r="A10248" s="23">
        <v>8</v>
      </c>
      <c r="B10248" s="23">
        <v>2008</v>
      </c>
      <c r="C10248" s="24">
        <v>104.94499999999999</v>
      </c>
      <c r="D10248" s="24">
        <v>87.032499999999999</v>
      </c>
      <c r="E10248" s="24">
        <v>3749</v>
      </c>
      <c r="F10248" s="27">
        <v>0.356024262737831</v>
      </c>
      <c r="G10248" s="24" t="s">
        <v>238</v>
      </c>
      <c r="H10248" s="1"/>
      <c r="I10248" s="1"/>
      <c r="AA10248" s="7"/>
      <c r="AB10248" s="7"/>
      <c r="AD10248" s="1"/>
      <c r="AE10248" s="1"/>
      <c r="AG10248" s="7"/>
      <c r="AH10248" s="7"/>
      <c r="AI10248" s="7"/>
      <c r="IU10248" s="11"/>
      <c r="IV10248" s="11"/>
      <c r="IW10248" s="11"/>
      <c r="AMI10248" s="12"/>
      <c r="AMJ10248" s="12"/>
      <c r="AMK10248" s="12"/>
    </row>
    <row r="10249" spans="1:1025">
      <c r="A10249" s="23">
        <v>8</v>
      </c>
      <c r="B10249" s="23">
        <v>2008</v>
      </c>
      <c r="C10249" s="24">
        <v>104.94499999999999</v>
      </c>
      <c r="D10249" s="24">
        <v>87.032499999999999</v>
      </c>
      <c r="E10249" s="24">
        <v>3499.3</v>
      </c>
      <c r="F10249" s="27">
        <v>0.39555131551030098</v>
      </c>
      <c r="G10249" s="24" t="s">
        <v>238</v>
      </c>
      <c r="H10249" s="1"/>
      <c r="I10249" s="1"/>
      <c r="AA10249" s="7"/>
      <c r="AB10249" s="7"/>
      <c r="AD10249" s="1"/>
      <c r="AE10249" s="1"/>
      <c r="AG10249" s="7"/>
      <c r="AH10249" s="7"/>
      <c r="AI10249" s="7"/>
      <c r="IU10249" s="11"/>
      <c r="IV10249" s="11"/>
      <c r="IW10249" s="11"/>
      <c r="AMI10249" s="12"/>
      <c r="AMJ10249" s="12"/>
      <c r="AMK10249" s="12"/>
    </row>
    <row r="10250" spans="1:1025">
      <c r="A10250" s="23">
        <v>8</v>
      </c>
      <c r="B10250" s="23">
        <v>2008</v>
      </c>
      <c r="C10250" s="24">
        <v>104.94499999999999</v>
      </c>
      <c r="D10250" s="24">
        <v>87.032499999999999</v>
      </c>
      <c r="E10250" s="24">
        <v>3250.1</v>
      </c>
      <c r="F10250" s="27">
        <v>0.40068543753043301</v>
      </c>
      <c r="G10250" s="24" t="s">
        <v>238</v>
      </c>
      <c r="H10250" s="1"/>
      <c r="I10250" s="1"/>
      <c r="AA10250" s="7"/>
      <c r="AB10250" s="7"/>
      <c r="AD10250" s="1"/>
      <c r="AE10250" s="1"/>
      <c r="AG10250" s="7"/>
      <c r="AH10250" s="7"/>
      <c r="AI10250" s="7"/>
      <c r="IU10250" s="11"/>
      <c r="IV10250" s="11"/>
      <c r="IW10250" s="11"/>
      <c r="AMI10250" s="12"/>
      <c r="AMJ10250" s="12"/>
      <c r="AMK10250" s="12"/>
    </row>
    <row r="10251" spans="1:1025">
      <c r="A10251" s="23">
        <v>8</v>
      </c>
      <c r="B10251" s="23">
        <v>2008</v>
      </c>
      <c r="C10251" s="24">
        <v>104.94499999999999</v>
      </c>
      <c r="D10251" s="24">
        <v>87.032499999999999</v>
      </c>
      <c r="E10251" s="24">
        <v>3000.3</v>
      </c>
      <c r="F10251" s="27">
        <v>0.48482879106711702</v>
      </c>
      <c r="G10251" s="24" t="s">
        <v>238</v>
      </c>
      <c r="H10251" s="1"/>
      <c r="I10251" s="1"/>
      <c r="AA10251" s="7"/>
      <c r="AB10251" s="7"/>
      <c r="AD10251" s="1"/>
      <c r="AE10251" s="1"/>
      <c r="AG10251" s="7"/>
      <c r="AH10251" s="7"/>
      <c r="AI10251" s="7"/>
      <c r="IU10251" s="11"/>
      <c r="IV10251" s="11"/>
      <c r="IW10251" s="11"/>
      <c r="AMI10251" s="12"/>
      <c r="AMJ10251" s="12"/>
      <c r="AMK10251" s="12"/>
    </row>
    <row r="10252" spans="1:1025">
      <c r="A10252" s="23">
        <v>8</v>
      </c>
      <c r="B10252" s="23">
        <v>2008</v>
      </c>
      <c r="C10252" s="24">
        <v>104.94499999999999</v>
      </c>
      <c r="D10252" s="24">
        <v>87.032499999999999</v>
      </c>
      <c r="E10252" s="24">
        <v>2750</v>
      </c>
      <c r="F10252" s="27">
        <v>0.49335810243023998</v>
      </c>
      <c r="G10252" s="24" t="s">
        <v>238</v>
      </c>
      <c r="H10252" s="1"/>
      <c r="I10252" s="1"/>
      <c r="AA10252" s="7"/>
      <c r="AB10252" s="7"/>
      <c r="AD10252" s="1"/>
      <c r="AE10252" s="1"/>
      <c r="AG10252" s="7"/>
      <c r="AH10252" s="7"/>
      <c r="AI10252" s="7"/>
      <c r="IU10252" s="11"/>
      <c r="IV10252" s="11"/>
      <c r="IW10252" s="11"/>
      <c r="AMI10252" s="12"/>
      <c r="AMJ10252" s="12"/>
      <c r="AMK10252" s="12"/>
    </row>
    <row r="10253" spans="1:1025">
      <c r="A10253" s="23">
        <v>8</v>
      </c>
      <c r="B10253" s="23">
        <v>2008</v>
      </c>
      <c r="C10253" s="24">
        <v>104.94499999999999</v>
      </c>
      <c r="D10253" s="24">
        <v>87.032499999999999</v>
      </c>
      <c r="E10253" s="24">
        <v>2500.4</v>
      </c>
      <c r="F10253" s="27">
        <v>0.64591072934841998</v>
      </c>
      <c r="G10253" s="24" t="s">
        <v>238</v>
      </c>
      <c r="H10253" s="1"/>
      <c r="I10253" s="1"/>
      <c r="AA10253" s="7"/>
      <c r="AB10253" s="7"/>
      <c r="AD10253" s="1"/>
      <c r="AE10253" s="1"/>
      <c r="AG10253" s="7"/>
      <c r="AH10253" s="7"/>
      <c r="AI10253" s="7"/>
      <c r="IU10253" s="11"/>
      <c r="IV10253" s="11"/>
      <c r="IW10253" s="11"/>
      <c r="AMI10253" s="12"/>
      <c r="AMJ10253" s="12"/>
      <c r="AMK10253" s="12"/>
    </row>
    <row r="10254" spans="1:1025">
      <c r="A10254" s="23">
        <v>8</v>
      </c>
      <c r="B10254" s="23">
        <v>2008</v>
      </c>
      <c r="C10254" s="24">
        <v>104.94499999999999</v>
      </c>
      <c r="D10254" s="24">
        <v>87.032499999999999</v>
      </c>
      <c r="E10254" s="24">
        <v>2300.4</v>
      </c>
      <c r="F10254" s="27">
        <v>0.64422442445717398</v>
      </c>
      <c r="G10254" s="24" t="s">
        <v>238</v>
      </c>
      <c r="H10254" s="1"/>
      <c r="I10254" s="1"/>
      <c r="AA10254" s="7"/>
      <c r="AB10254" s="7"/>
      <c r="AD10254" s="1"/>
      <c r="AE10254" s="1"/>
      <c r="AG10254" s="7"/>
      <c r="AH10254" s="7"/>
      <c r="AI10254" s="7"/>
      <c r="IU10254" s="11"/>
      <c r="IV10254" s="11"/>
      <c r="IW10254" s="11"/>
      <c r="AMI10254" s="12"/>
      <c r="AMJ10254" s="12"/>
      <c r="AMK10254" s="12"/>
    </row>
    <row r="10255" spans="1:1025">
      <c r="A10255" s="23">
        <v>8</v>
      </c>
      <c r="B10255" s="23">
        <v>2008</v>
      </c>
      <c r="C10255" s="24">
        <v>104.94499999999999</v>
      </c>
      <c r="D10255" s="24">
        <v>87.032499999999999</v>
      </c>
      <c r="E10255" s="24">
        <v>2200.8000000000002</v>
      </c>
      <c r="F10255" s="27">
        <v>0.47989472835282099</v>
      </c>
      <c r="G10255" s="24" t="s">
        <v>238</v>
      </c>
      <c r="H10255" s="1"/>
      <c r="I10255" s="1"/>
      <c r="AA10255" s="7"/>
      <c r="AB10255" s="7"/>
      <c r="AD10255" s="1"/>
      <c r="AE10255" s="1"/>
      <c r="AG10255" s="7"/>
      <c r="AH10255" s="7"/>
      <c r="AI10255" s="7"/>
      <c r="IU10255" s="11"/>
      <c r="IV10255" s="11"/>
      <c r="IW10255" s="11"/>
      <c r="AMI10255" s="12"/>
      <c r="AMJ10255" s="12"/>
      <c r="AMK10255" s="12"/>
    </row>
    <row r="10256" spans="1:1025">
      <c r="A10256" s="23">
        <v>8</v>
      </c>
      <c r="B10256" s="23">
        <v>2008</v>
      </c>
      <c r="C10256" s="24">
        <v>104.94499999999999</v>
      </c>
      <c r="D10256" s="24">
        <v>87.032499999999999</v>
      </c>
      <c r="E10256" s="24">
        <v>2000.7</v>
      </c>
      <c r="F10256" s="27">
        <v>0.466478768892433</v>
      </c>
      <c r="G10256" s="24" t="s">
        <v>238</v>
      </c>
      <c r="H10256" s="1"/>
      <c r="I10256" s="1"/>
      <c r="AA10256" s="7"/>
      <c r="AB10256" s="7"/>
      <c r="AD10256" s="1"/>
      <c r="AE10256" s="1"/>
      <c r="AG10256" s="7"/>
      <c r="AH10256" s="7"/>
      <c r="AI10256" s="7"/>
      <c r="IU10256" s="11"/>
      <c r="IV10256" s="11"/>
      <c r="IW10256" s="11"/>
      <c r="AMI10256" s="12"/>
      <c r="AMJ10256" s="12"/>
      <c r="AMK10256" s="12"/>
    </row>
    <row r="10257" spans="1:1025">
      <c r="A10257" s="23">
        <v>8</v>
      </c>
      <c r="B10257" s="23">
        <v>2008</v>
      </c>
      <c r="C10257" s="24">
        <v>104.94499999999999</v>
      </c>
      <c r="D10257" s="24">
        <v>87.032499999999999</v>
      </c>
      <c r="E10257" s="24">
        <v>1750.5</v>
      </c>
      <c r="F10257" s="27">
        <v>0.41066912606898898</v>
      </c>
      <c r="G10257" s="24" t="s">
        <v>238</v>
      </c>
      <c r="H10257" s="1"/>
      <c r="I10257" s="1"/>
      <c r="AA10257" s="7"/>
      <c r="AB10257" s="7"/>
      <c r="AD10257" s="1"/>
      <c r="AE10257" s="1"/>
      <c r="AG10257" s="7"/>
      <c r="AH10257" s="7"/>
      <c r="AI10257" s="7"/>
      <c r="IU10257" s="11"/>
      <c r="IV10257" s="11"/>
      <c r="IW10257" s="11"/>
      <c r="AMI10257" s="12"/>
      <c r="AMJ10257" s="12"/>
      <c r="AMK10257" s="12"/>
    </row>
    <row r="10258" spans="1:1025">
      <c r="A10258" s="23">
        <v>8</v>
      </c>
      <c r="B10258" s="23">
        <v>2008</v>
      </c>
      <c r="C10258" s="24">
        <v>104.94499999999999</v>
      </c>
      <c r="D10258" s="24">
        <v>87.032499999999999</v>
      </c>
      <c r="E10258" s="24">
        <v>1250.9000000000001</v>
      </c>
      <c r="F10258" s="27">
        <v>0.50640883829851602</v>
      </c>
      <c r="G10258" s="24" t="s">
        <v>238</v>
      </c>
      <c r="H10258" s="1"/>
      <c r="I10258" s="1"/>
      <c r="AA10258" s="7"/>
      <c r="AB10258" s="7"/>
      <c r="AD10258" s="1"/>
      <c r="AE10258" s="1"/>
      <c r="AG10258" s="7"/>
      <c r="AH10258" s="7"/>
      <c r="AI10258" s="7"/>
      <c r="IU10258" s="11"/>
      <c r="IV10258" s="11"/>
      <c r="IW10258" s="11"/>
      <c r="AMI10258" s="12"/>
      <c r="AMJ10258" s="12"/>
      <c r="AMK10258" s="12"/>
    </row>
    <row r="10259" spans="1:1025">
      <c r="A10259" s="23">
        <v>8</v>
      </c>
      <c r="B10259" s="23">
        <v>2008</v>
      </c>
      <c r="C10259" s="24">
        <v>112.039</v>
      </c>
      <c r="D10259" s="24">
        <v>87.657700000000006</v>
      </c>
      <c r="E10259" s="24">
        <v>4250.7</v>
      </c>
      <c r="F10259" s="27">
        <v>0.34529558337988903</v>
      </c>
      <c r="G10259" s="24" t="s">
        <v>238</v>
      </c>
      <c r="H10259" s="1"/>
      <c r="I10259" s="1"/>
      <c r="AA10259" s="7"/>
      <c r="AB10259" s="7"/>
      <c r="AD10259" s="1"/>
      <c r="AE10259" s="1"/>
      <c r="AG10259" s="7"/>
      <c r="AH10259" s="7"/>
      <c r="AI10259" s="7"/>
      <c r="IU10259" s="11"/>
      <c r="IV10259" s="11"/>
      <c r="IW10259" s="11"/>
      <c r="AMI10259" s="12"/>
      <c r="AMJ10259" s="12"/>
      <c r="AMK10259" s="12"/>
    </row>
    <row r="10260" spans="1:1025">
      <c r="A10260" s="23">
        <v>8</v>
      </c>
      <c r="B10260" s="23">
        <v>2008</v>
      </c>
      <c r="C10260" s="24">
        <v>112.039</v>
      </c>
      <c r="D10260" s="24">
        <v>87.657700000000006</v>
      </c>
      <c r="E10260" s="24">
        <v>3998.8</v>
      </c>
      <c r="F10260" s="27">
        <v>0.35817376458074202</v>
      </c>
      <c r="G10260" s="24" t="s">
        <v>238</v>
      </c>
      <c r="H10260" s="1"/>
      <c r="I10260" s="1"/>
      <c r="AA10260" s="7"/>
      <c r="AB10260" s="7"/>
      <c r="AD10260" s="1"/>
      <c r="AE10260" s="1"/>
      <c r="AG10260" s="7"/>
      <c r="AH10260" s="7"/>
      <c r="AI10260" s="7"/>
      <c r="IU10260" s="11"/>
      <c r="IV10260" s="11"/>
      <c r="IW10260" s="11"/>
      <c r="AMI10260" s="12"/>
      <c r="AMJ10260" s="12"/>
      <c r="AMK10260" s="12"/>
    </row>
    <row r="10261" spans="1:1025">
      <c r="A10261" s="23">
        <v>8</v>
      </c>
      <c r="B10261" s="23">
        <v>2008</v>
      </c>
      <c r="C10261" s="24">
        <v>112.039</v>
      </c>
      <c r="D10261" s="24">
        <v>87.657700000000006</v>
      </c>
      <c r="E10261" s="24">
        <v>3749.6</v>
      </c>
      <c r="F10261" s="27">
        <v>0.32422993963075702</v>
      </c>
      <c r="G10261" s="24" t="s">
        <v>238</v>
      </c>
      <c r="H10261" s="1"/>
      <c r="I10261" s="1"/>
      <c r="AA10261" s="7"/>
      <c r="AB10261" s="7"/>
      <c r="AD10261" s="1"/>
      <c r="AE10261" s="1"/>
      <c r="AG10261" s="7"/>
      <c r="AH10261" s="7"/>
      <c r="AI10261" s="7"/>
      <c r="IU10261" s="11"/>
      <c r="IV10261" s="11"/>
      <c r="IW10261" s="11"/>
      <c r="AMI10261" s="12"/>
      <c r="AMJ10261" s="12"/>
      <c r="AMK10261" s="12"/>
    </row>
    <row r="10262" spans="1:1025">
      <c r="A10262" s="23">
        <v>8</v>
      </c>
      <c r="B10262" s="23">
        <v>2008</v>
      </c>
      <c r="C10262" s="24">
        <v>112.039</v>
      </c>
      <c r="D10262" s="24">
        <v>87.657700000000006</v>
      </c>
      <c r="E10262" s="24">
        <v>3500.8</v>
      </c>
      <c r="F10262" s="27">
        <v>0.33676673376085198</v>
      </c>
      <c r="G10262" s="24" t="s">
        <v>238</v>
      </c>
      <c r="H10262" s="1"/>
      <c r="I10262" s="1"/>
      <c r="AA10262" s="7"/>
      <c r="AB10262" s="7"/>
      <c r="AD10262" s="1"/>
      <c r="AE10262" s="1"/>
      <c r="AG10262" s="7"/>
      <c r="AH10262" s="7"/>
      <c r="AI10262" s="7"/>
      <c r="IU10262" s="11"/>
      <c r="IV10262" s="11"/>
      <c r="IW10262" s="11"/>
      <c r="AMI10262" s="12"/>
      <c r="AMJ10262" s="12"/>
      <c r="AMK10262" s="12"/>
    </row>
    <row r="10263" spans="1:1025">
      <c r="A10263" s="23">
        <v>8</v>
      </c>
      <c r="B10263" s="23">
        <v>2008</v>
      </c>
      <c r="C10263" s="24">
        <v>112.039</v>
      </c>
      <c r="D10263" s="24">
        <v>87.657700000000006</v>
      </c>
      <c r="E10263" s="24">
        <v>3250.6</v>
      </c>
      <c r="F10263" s="27">
        <v>0.43567812499006298</v>
      </c>
      <c r="G10263" s="24" t="s">
        <v>238</v>
      </c>
      <c r="H10263" s="1"/>
      <c r="I10263" s="1"/>
      <c r="AA10263" s="7"/>
      <c r="AB10263" s="7"/>
      <c r="AD10263" s="1"/>
      <c r="AE10263" s="1"/>
      <c r="AG10263" s="7"/>
      <c r="AH10263" s="7"/>
      <c r="AI10263" s="7"/>
      <c r="IU10263" s="11"/>
      <c r="IV10263" s="11"/>
      <c r="IW10263" s="11"/>
      <c r="AMI10263" s="12"/>
      <c r="AMJ10263" s="12"/>
      <c r="AMK10263" s="12"/>
    </row>
    <row r="10264" spans="1:1025">
      <c r="A10264" s="23">
        <v>8</v>
      </c>
      <c r="B10264" s="23">
        <v>2008</v>
      </c>
      <c r="C10264" s="24">
        <v>112.039</v>
      </c>
      <c r="D10264" s="24">
        <v>87.657700000000006</v>
      </c>
      <c r="E10264" s="24">
        <v>3000.5</v>
      </c>
      <c r="F10264" s="27">
        <v>0.33781597816249898</v>
      </c>
      <c r="G10264" s="24" t="s">
        <v>238</v>
      </c>
      <c r="H10264" s="1"/>
      <c r="I10264" s="1"/>
      <c r="AA10264" s="7"/>
      <c r="AB10264" s="7"/>
      <c r="AD10264" s="1"/>
      <c r="AE10264" s="1"/>
      <c r="AG10264" s="7"/>
      <c r="AH10264" s="7"/>
      <c r="AI10264" s="7"/>
      <c r="IU10264" s="11"/>
      <c r="IV10264" s="11"/>
      <c r="IW10264" s="11"/>
      <c r="AMI10264" s="12"/>
      <c r="AMJ10264" s="12"/>
      <c r="AMK10264" s="12"/>
    </row>
    <row r="10265" spans="1:1025">
      <c r="A10265" s="23">
        <v>8</v>
      </c>
      <c r="B10265" s="23">
        <v>2008</v>
      </c>
      <c r="C10265" s="24">
        <v>112.039</v>
      </c>
      <c r="D10265" s="24">
        <v>87.657700000000006</v>
      </c>
      <c r="E10265" s="24">
        <v>2750.4</v>
      </c>
      <c r="F10265" s="27">
        <v>0.50666947476286195</v>
      </c>
      <c r="G10265" s="24" t="s">
        <v>238</v>
      </c>
      <c r="H10265" s="1"/>
      <c r="I10265" s="1"/>
      <c r="AA10265" s="7"/>
      <c r="AB10265" s="7"/>
      <c r="AD10265" s="1"/>
      <c r="AE10265" s="1"/>
      <c r="AG10265" s="7"/>
      <c r="AH10265" s="7"/>
      <c r="AI10265" s="7"/>
      <c r="IU10265" s="11"/>
      <c r="IV10265" s="11"/>
      <c r="IW10265" s="11"/>
      <c r="AMI10265" s="12"/>
      <c r="AMJ10265" s="12"/>
      <c r="AMK10265" s="12"/>
    </row>
    <row r="10266" spans="1:1025">
      <c r="A10266" s="23">
        <v>8</v>
      </c>
      <c r="B10266" s="23">
        <v>2008</v>
      </c>
      <c r="C10266" s="24">
        <v>112.039</v>
      </c>
      <c r="D10266" s="24">
        <v>87.657700000000006</v>
      </c>
      <c r="E10266" s="24">
        <v>2500.4</v>
      </c>
      <c r="F10266" s="27">
        <v>0.59876676550357599</v>
      </c>
      <c r="G10266" s="24" t="s">
        <v>238</v>
      </c>
      <c r="H10266" s="1"/>
      <c r="I10266" s="1"/>
      <c r="AA10266" s="7"/>
      <c r="AB10266" s="7"/>
      <c r="AD10266" s="1"/>
      <c r="AE10266" s="1"/>
      <c r="AG10266" s="7"/>
      <c r="AH10266" s="7"/>
      <c r="AI10266" s="7"/>
      <c r="IU10266" s="11"/>
      <c r="IV10266" s="11"/>
      <c r="IW10266" s="11"/>
      <c r="AMI10266" s="12"/>
      <c r="AMJ10266" s="12"/>
      <c r="AMK10266" s="12"/>
    </row>
    <row r="10267" spans="1:1025">
      <c r="A10267" s="23">
        <v>8</v>
      </c>
      <c r="B10267" s="23">
        <v>2008</v>
      </c>
      <c r="C10267" s="24">
        <v>112.039</v>
      </c>
      <c r="D10267" s="24">
        <v>87.657700000000006</v>
      </c>
      <c r="E10267" s="24">
        <v>2250.6</v>
      </c>
      <c r="F10267" s="27">
        <v>0.69547660528839805</v>
      </c>
      <c r="G10267" s="24" t="s">
        <v>238</v>
      </c>
      <c r="H10267" s="1"/>
      <c r="I10267" s="1"/>
      <c r="AA10267" s="7"/>
      <c r="AB10267" s="7"/>
      <c r="AD10267" s="1"/>
      <c r="AE10267" s="1"/>
      <c r="AG10267" s="7"/>
      <c r="AH10267" s="7"/>
      <c r="AI10267" s="7"/>
      <c r="IU10267" s="11"/>
      <c r="IV10267" s="11"/>
      <c r="IW10267" s="11"/>
      <c r="AMI10267" s="12"/>
      <c r="AMJ10267" s="12"/>
      <c r="AMK10267" s="12"/>
    </row>
    <row r="10268" spans="1:1025">
      <c r="A10268" s="23">
        <v>8</v>
      </c>
      <c r="B10268" s="23">
        <v>2008</v>
      </c>
      <c r="C10268" s="24">
        <v>112.039</v>
      </c>
      <c r="D10268" s="24">
        <v>87.657700000000006</v>
      </c>
      <c r="E10268" s="24">
        <v>2000.4</v>
      </c>
      <c r="F10268" s="27">
        <v>0.48614884740529601</v>
      </c>
      <c r="G10268" s="24" t="s">
        <v>238</v>
      </c>
      <c r="H10268" s="1"/>
      <c r="I10268" s="1"/>
      <c r="AA10268" s="7"/>
      <c r="AB10268" s="7"/>
      <c r="AD10268" s="1"/>
      <c r="AE10268" s="1"/>
      <c r="AG10268" s="7"/>
      <c r="AH10268" s="7"/>
      <c r="AI10268" s="7"/>
      <c r="IU10268" s="11"/>
      <c r="IV10268" s="11"/>
      <c r="IW10268" s="11"/>
      <c r="AMI10268" s="12"/>
      <c r="AMJ10268" s="12"/>
      <c r="AMK10268" s="12"/>
    </row>
    <row r="10269" spans="1:1025">
      <c r="A10269" s="23">
        <v>8</v>
      </c>
      <c r="B10269" s="23">
        <v>2008</v>
      </c>
      <c r="C10269" s="24">
        <v>112.039</v>
      </c>
      <c r="D10269" s="24">
        <v>87.657700000000006</v>
      </c>
      <c r="E10269" s="24">
        <v>1750.4</v>
      </c>
      <c r="F10269" s="27">
        <v>0.40400358962071897</v>
      </c>
      <c r="G10269" s="24" t="s">
        <v>238</v>
      </c>
      <c r="H10269" s="1"/>
      <c r="I10269" s="1"/>
      <c r="AA10269" s="7"/>
      <c r="AB10269" s="7"/>
      <c r="AD10269" s="1"/>
      <c r="AE10269" s="1"/>
      <c r="AG10269" s="7"/>
      <c r="AH10269" s="7"/>
      <c r="AI10269" s="7"/>
      <c r="IU10269" s="11"/>
      <c r="IV10269" s="11"/>
      <c r="IW10269" s="11"/>
      <c r="AMI10269" s="12"/>
      <c r="AMJ10269" s="12"/>
      <c r="AMK10269" s="12"/>
    </row>
    <row r="10270" spans="1:1025">
      <c r="A10270" s="23">
        <v>8</v>
      </c>
      <c r="B10270" s="23">
        <v>2008</v>
      </c>
      <c r="C10270" s="24">
        <v>112.039</v>
      </c>
      <c r="D10270" s="24">
        <v>87.657700000000006</v>
      </c>
      <c r="E10270" s="24">
        <v>1500.6</v>
      </c>
      <c r="F10270" s="27">
        <v>0.34211344416497502</v>
      </c>
      <c r="G10270" s="24" t="s">
        <v>238</v>
      </c>
      <c r="H10270" s="1"/>
      <c r="I10270" s="1"/>
      <c r="AA10270" s="7"/>
      <c r="AB10270" s="7"/>
      <c r="AD10270" s="1"/>
      <c r="AE10270" s="1"/>
      <c r="AG10270" s="7"/>
      <c r="AH10270" s="7"/>
      <c r="AI10270" s="7"/>
      <c r="IU10270" s="11"/>
      <c r="IV10270" s="11"/>
      <c r="IW10270" s="11"/>
      <c r="AMI10270" s="12"/>
      <c r="AMJ10270" s="12"/>
      <c r="AMK10270" s="12"/>
    </row>
    <row r="10271" spans="1:1025">
      <c r="A10271" s="23">
        <v>8</v>
      </c>
      <c r="B10271" s="23">
        <v>2008</v>
      </c>
      <c r="C10271" s="24">
        <v>112.039</v>
      </c>
      <c r="D10271" s="24">
        <v>87.657700000000006</v>
      </c>
      <c r="E10271" s="24">
        <v>1250.9000000000001</v>
      </c>
      <c r="F10271" s="27">
        <v>0.40190789523658399</v>
      </c>
      <c r="G10271" s="24" t="s">
        <v>238</v>
      </c>
      <c r="H10271" s="1"/>
      <c r="I10271" s="1"/>
      <c r="AA10271" s="7"/>
      <c r="AB10271" s="7"/>
      <c r="AD10271" s="1"/>
      <c r="AE10271" s="1"/>
      <c r="AG10271" s="7"/>
      <c r="AH10271" s="7"/>
      <c r="AI10271" s="7"/>
      <c r="IU10271" s="11"/>
      <c r="IV10271" s="11"/>
      <c r="IW10271" s="11"/>
      <c r="AMI10271" s="12"/>
      <c r="AMJ10271" s="12"/>
      <c r="AMK10271" s="12"/>
    </row>
    <row r="10272" spans="1:1025">
      <c r="A10272" s="23">
        <v>8</v>
      </c>
      <c r="B10272" s="23">
        <v>2008</v>
      </c>
      <c r="C10272" s="24">
        <v>112.039</v>
      </c>
      <c r="D10272" s="24">
        <v>87.657700000000006</v>
      </c>
      <c r="E10272" s="24">
        <v>1000.8</v>
      </c>
      <c r="F10272" s="27">
        <v>0.40096945167363701</v>
      </c>
      <c r="G10272" s="24" t="s">
        <v>238</v>
      </c>
      <c r="H10272" s="1"/>
      <c r="I10272" s="1"/>
      <c r="AA10272" s="7"/>
      <c r="AB10272" s="7"/>
      <c r="AD10272" s="1"/>
      <c r="AE10272" s="1"/>
      <c r="AG10272" s="7"/>
      <c r="AH10272" s="7"/>
      <c r="AI10272" s="7"/>
      <c r="IU10272" s="11"/>
      <c r="IV10272" s="11"/>
      <c r="IW10272" s="11"/>
      <c r="AMI10272" s="12"/>
      <c r="AMJ10272" s="12"/>
      <c r="AMK10272" s="12"/>
    </row>
    <row r="10273" spans="1:1025">
      <c r="A10273" s="23">
        <v>8</v>
      </c>
      <c r="B10273" s="23">
        <v>2008</v>
      </c>
      <c r="C10273" s="24">
        <v>112.039</v>
      </c>
      <c r="D10273" s="24">
        <v>87.657700000000006</v>
      </c>
      <c r="E10273" s="24">
        <v>751</v>
      </c>
      <c r="F10273" s="27">
        <v>0.44272357932152501</v>
      </c>
      <c r="G10273" s="24" t="s">
        <v>238</v>
      </c>
      <c r="H10273" s="1"/>
      <c r="I10273" s="1"/>
      <c r="AA10273" s="7"/>
      <c r="AB10273" s="7"/>
      <c r="AD10273" s="1"/>
      <c r="AE10273" s="1"/>
      <c r="AG10273" s="7"/>
      <c r="AH10273" s="7"/>
      <c r="AI10273" s="7"/>
      <c r="IU10273" s="11"/>
      <c r="IV10273" s="11"/>
      <c r="IW10273" s="11"/>
      <c r="AMI10273" s="12"/>
      <c r="AMJ10273" s="12"/>
      <c r="AMK10273" s="12"/>
    </row>
    <row r="10274" spans="1:1025">
      <c r="A10274" s="23">
        <v>8</v>
      </c>
      <c r="B10274" s="23">
        <v>2008</v>
      </c>
      <c r="C10274" s="24">
        <v>112.039</v>
      </c>
      <c r="D10274" s="24">
        <v>87.657700000000006</v>
      </c>
      <c r="E10274" s="24">
        <v>500.4</v>
      </c>
      <c r="F10274" s="27">
        <v>0.44550727598475498</v>
      </c>
      <c r="G10274" s="24" t="s">
        <v>238</v>
      </c>
      <c r="H10274" s="1"/>
      <c r="I10274" s="1"/>
      <c r="AA10274" s="7"/>
      <c r="AB10274" s="7"/>
      <c r="AD10274" s="1"/>
      <c r="AE10274" s="1"/>
      <c r="AG10274" s="7"/>
      <c r="AH10274" s="7"/>
      <c r="AI10274" s="7"/>
      <c r="IU10274" s="11"/>
      <c r="IV10274" s="11"/>
      <c r="IW10274" s="11"/>
      <c r="AMI10274" s="12"/>
      <c r="AMJ10274" s="12"/>
      <c r="AMK10274" s="12"/>
    </row>
    <row r="10275" spans="1:1025">
      <c r="A10275" s="23">
        <v>8</v>
      </c>
      <c r="B10275" s="23">
        <v>2008</v>
      </c>
      <c r="C10275" s="24">
        <v>112.039</v>
      </c>
      <c r="D10275" s="24">
        <v>87.657700000000006</v>
      </c>
      <c r="E10275" s="24">
        <v>298.10000000000002</v>
      </c>
      <c r="F10275" s="27">
        <v>0.34902591121673399</v>
      </c>
      <c r="G10275" s="24" t="s">
        <v>238</v>
      </c>
      <c r="H10275" s="1"/>
      <c r="I10275" s="1"/>
      <c r="AA10275" s="7"/>
      <c r="AB10275" s="7"/>
      <c r="AD10275" s="1"/>
      <c r="AE10275" s="1"/>
      <c r="AG10275" s="7"/>
      <c r="AH10275" s="7"/>
      <c r="AI10275" s="7"/>
      <c r="IU10275" s="11"/>
      <c r="IV10275" s="11"/>
      <c r="IW10275" s="11"/>
      <c r="AMI10275" s="12"/>
      <c r="AMJ10275" s="12"/>
      <c r="AMK10275" s="12"/>
    </row>
    <row r="10276" spans="1:1025">
      <c r="A10276" s="23">
        <v>8</v>
      </c>
      <c r="B10276" s="23">
        <v>2008</v>
      </c>
      <c r="C10276" s="24">
        <v>112.039</v>
      </c>
      <c r="D10276" s="24">
        <v>87.657700000000006</v>
      </c>
      <c r="E10276" s="24">
        <v>200.3</v>
      </c>
      <c r="F10276" s="27">
        <v>0.44871383387053798</v>
      </c>
      <c r="G10276" s="24" t="s">
        <v>238</v>
      </c>
      <c r="H10276" s="1"/>
      <c r="I10276" s="1"/>
      <c r="AA10276" s="7"/>
      <c r="AB10276" s="7"/>
      <c r="AD10276" s="1"/>
      <c r="AE10276" s="1"/>
      <c r="AG10276" s="7"/>
      <c r="AH10276" s="7"/>
      <c r="AI10276" s="7"/>
      <c r="IU10276" s="11"/>
      <c r="IV10276" s="11"/>
      <c r="IW10276" s="11"/>
      <c r="AMI10276" s="12"/>
      <c r="AMJ10276" s="12"/>
      <c r="AMK10276" s="12"/>
    </row>
    <row r="10277" spans="1:1025">
      <c r="A10277" s="23">
        <v>8</v>
      </c>
      <c r="B10277" s="23">
        <v>2008</v>
      </c>
      <c r="C10277" s="24">
        <v>112.039</v>
      </c>
      <c r="D10277" s="24">
        <v>87.657700000000006</v>
      </c>
      <c r="E10277" s="24">
        <v>150.1</v>
      </c>
      <c r="F10277" s="27">
        <v>0.27726939391195099</v>
      </c>
      <c r="G10277" s="24" t="s">
        <v>238</v>
      </c>
      <c r="H10277" s="1"/>
      <c r="I10277" s="1"/>
      <c r="AA10277" s="7"/>
      <c r="AB10277" s="7"/>
      <c r="AD10277" s="1"/>
      <c r="AE10277" s="1"/>
      <c r="AG10277" s="7"/>
      <c r="AH10277" s="7"/>
      <c r="AI10277" s="7"/>
      <c r="IU10277" s="11"/>
      <c r="IV10277" s="11"/>
      <c r="IW10277" s="11"/>
      <c r="AMI10277" s="12"/>
      <c r="AMJ10277" s="12"/>
      <c r="AMK10277" s="12"/>
    </row>
    <row r="10278" spans="1:1025">
      <c r="A10278" s="23">
        <v>8</v>
      </c>
      <c r="B10278" s="23">
        <v>2008</v>
      </c>
      <c r="C10278" s="24">
        <v>112.039</v>
      </c>
      <c r="D10278" s="24">
        <v>87.657700000000006</v>
      </c>
      <c r="E10278" s="24">
        <v>100</v>
      </c>
      <c r="F10278" s="27">
        <v>0.62</v>
      </c>
      <c r="G10278" s="24" t="s">
        <v>238</v>
      </c>
      <c r="H10278" s="1"/>
      <c r="I10278" s="1"/>
      <c r="AA10278" s="7"/>
      <c r="AB10278" s="7"/>
      <c r="AD10278" s="1"/>
      <c r="AE10278" s="1"/>
      <c r="AG10278" s="7"/>
      <c r="AH10278" s="7"/>
      <c r="AI10278" s="7"/>
      <c r="IU10278" s="11"/>
      <c r="IV10278" s="11"/>
      <c r="IW10278" s="11"/>
      <c r="AMI10278" s="12"/>
      <c r="AMJ10278" s="12"/>
      <c r="AMK10278" s="12"/>
    </row>
    <row r="10279" spans="1:1025">
      <c r="A10279" s="23">
        <v>8</v>
      </c>
      <c r="B10279" s="23">
        <v>2008</v>
      </c>
      <c r="C10279" s="24">
        <v>112.039</v>
      </c>
      <c r="D10279" s="24">
        <v>87.657700000000006</v>
      </c>
      <c r="E10279" s="24">
        <v>75.3</v>
      </c>
      <c r="F10279" s="27">
        <v>0.8</v>
      </c>
      <c r="G10279" s="24" t="s">
        <v>238</v>
      </c>
      <c r="H10279" s="1"/>
      <c r="I10279" s="1"/>
      <c r="AA10279" s="7"/>
      <c r="AB10279" s="7"/>
      <c r="AD10279" s="1"/>
      <c r="AE10279" s="1"/>
      <c r="AG10279" s="7"/>
      <c r="AH10279" s="7"/>
      <c r="AI10279" s="7"/>
      <c r="IU10279" s="11"/>
      <c r="IV10279" s="11"/>
      <c r="IW10279" s="11"/>
      <c r="AMI10279" s="12"/>
      <c r="AMJ10279" s="12"/>
      <c r="AMK10279" s="12"/>
    </row>
    <row r="10280" spans="1:1025">
      <c r="A10280" s="23">
        <v>8</v>
      </c>
      <c r="B10280" s="23">
        <v>2008</v>
      </c>
      <c r="C10280" s="24">
        <v>112.039</v>
      </c>
      <c r="D10280" s="24">
        <v>87.657700000000006</v>
      </c>
      <c r="E10280" s="24">
        <v>49.8</v>
      </c>
      <c r="F10280" s="27">
        <v>1.6291631330472001</v>
      </c>
      <c r="G10280" s="24" t="s">
        <v>238</v>
      </c>
      <c r="H10280" s="1"/>
      <c r="I10280" s="1"/>
      <c r="AA10280" s="7"/>
      <c r="AB10280" s="7"/>
      <c r="AD10280" s="1"/>
      <c r="AE10280" s="1"/>
      <c r="AG10280" s="7"/>
      <c r="AH10280" s="7"/>
      <c r="AI10280" s="7"/>
      <c r="IU10280" s="11"/>
      <c r="IV10280" s="11"/>
      <c r="IW10280" s="11"/>
      <c r="AMI10280" s="12"/>
      <c r="AMJ10280" s="12"/>
      <c r="AMK10280" s="12"/>
    </row>
    <row r="10281" spans="1:1025">
      <c r="A10281" s="23">
        <v>8</v>
      </c>
      <c r="B10281" s="23">
        <v>2008</v>
      </c>
      <c r="C10281" s="24">
        <v>112.039</v>
      </c>
      <c r="D10281" s="24">
        <v>87.657700000000006</v>
      </c>
      <c r="E10281" s="24">
        <v>25</v>
      </c>
      <c r="F10281" s="27">
        <v>1.82039919956941</v>
      </c>
      <c r="G10281" s="24" t="s">
        <v>238</v>
      </c>
      <c r="H10281" s="1"/>
      <c r="I10281" s="1"/>
      <c r="AA10281" s="7"/>
      <c r="AB10281" s="7"/>
      <c r="AD10281" s="1"/>
      <c r="AE10281" s="1"/>
      <c r="AG10281" s="7"/>
      <c r="AH10281" s="7"/>
      <c r="AI10281" s="7"/>
      <c r="IU10281" s="11"/>
      <c r="IV10281" s="11"/>
      <c r="IW10281" s="11"/>
      <c r="AMI10281" s="12"/>
      <c r="AMJ10281" s="12"/>
      <c r="AMK10281" s="12"/>
    </row>
    <row r="10282" spans="1:1025">
      <c r="A10282" s="23">
        <v>8</v>
      </c>
      <c r="B10282" s="23">
        <v>2008</v>
      </c>
      <c r="C10282" s="24">
        <v>112.039</v>
      </c>
      <c r="D10282" s="24">
        <v>87.657700000000006</v>
      </c>
      <c r="E10282" s="24">
        <v>8.9</v>
      </c>
      <c r="F10282" s="27">
        <v>1.3489769248668999</v>
      </c>
      <c r="G10282" s="24" t="s">
        <v>238</v>
      </c>
      <c r="H10282" s="1"/>
      <c r="I10282" s="1"/>
      <c r="AA10282" s="7"/>
      <c r="AB10282" s="7"/>
      <c r="AD10282" s="1"/>
      <c r="AE10282" s="1"/>
      <c r="AG10282" s="7"/>
      <c r="AH10282" s="7"/>
      <c r="AI10282" s="7"/>
      <c r="IU10282" s="11"/>
      <c r="IV10282" s="11"/>
      <c r="IW10282" s="11"/>
      <c r="AMI10282" s="12"/>
      <c r="AMJ10282" s="12"/>
      <c r="AMK10282" s="12"/>
    </row>
    <row r="10283" spans="1:1025">
      <c r="A10283" s="23">
        <v>8</v>
      </c>
      <c r="B10283" s="23">
        <v>2008</v>
      </c>
      <c r="C10283" s="24">
        <v>139.61600000000001</v>
      </c>
      <c r="D10283" s="24">
        <v>88.177000000000007</v>
      </c>
      <c r="E10283" s="24">
        <v>1249.5999999999999</v>
      </c>
      <c r="F10283" s="27">
        <v>0.39180401388017899</v>
      </c>
      <c r="G10283" s="24" t="s">
        <v>238</v>
      </c>
      <c r="H10283" s="1"/>
      <c r="I10283" s="1"/>
      <c r="AA10283" s="7"/>
      <c r="AB10283" s="7"/>
      <c r="AD10283" s="1"/>
      <c r="AE10283" s="1"/>
      <c r="AG10283" s="7"/>
      <c r="AH10283" s="7"/>
      <c r="AI10283" s="7"/>
      <c r="IU10283" s="11"/>
      <c r="IV10283" s="11"/>
      <c r="IW10283" s="11"/>
      <c r="AMI10283" s="12"/>
      <c r="AMJ10283" s="12"/>
      <c r="AMK10283" s="12"/>
    </row>
    <row r="10284" spans="1:1025">
      <c r="A10284" s="23">
        <v>8</v>
      </c>
      <c r="B10284" s="23">
        <v>2008</v>
      </c>
      <c r="C10284" s="24">
        <v>139.61600000000001</v>
      </c>
      <c r="D10284" s="24">
        <v>88.177000000000007</v>
      </c>
      <c r="E10284" s="24">
        <v>1001.1</v>
      </c>
      <c r="F10284" s="27">
        <v>0.39180401388017899</v>
      </c>
      <c r="G10284" s="24" t="s">
        <v>238</v>
      </c>
      <c r="H10284" s="1"/>
      <c r="I10284" s="1"/>
      <c r="AA10284" s="7"/>
      <c r="AB10284" s="7"/>
      <c r="AD10284" s="1"/>
      <c r="AE10284" s="1"/>
      <c r="AG10284" s="7"/>
      <c r="AH10284" s="7"/>
      <c r="AI10284" s="7"/>
      <c r="IU10284" s="11"/>
      <c r="IV10284" s="11"/>
      <c r="IW10284" s="11"/>
      <c r="AMI10284" s="12"/>
      <c r="AMJ10284" s="12"/>
      <c r="AMK10284" s="12"/>
    </row>
    <row r="10285" spans="1:1025">
      <c r="A10285" s="23">
        <v>8</v>
      </c>
      <c r="B10285" s="23">
        <v>2008</v>
      </c>
      <c r="C10285" s="24">
        <v>139.61600000000001</v>
      </c>
      <c r="D10285" s="24">
        <v>88.177000000000007</v>
      </c>
      <c r="E10285" s="24">
        <v>800.9</v>
      </c>
      <c r="F10285" s="27">
        <v>0.39418485265323</v>
      </c>
      <c r="G10285" s="24" t="s">
        <v>238</v>
      </c>
      <c r="H10285" s="1"/>
      <c r="I10285" s="1"/>
      <c r="AA10285" s="7"/>
      <c r="AB10285" s="7"/>
      <c r="AD10285" s="1"/>
      <c r="AE10285" s="1"/>
      <c r="AG10285" s="7"/>
      <c r="AH10285" s="7"/>
      <c r="AI10285" s="7"/>
      <c r="IU10285" s="11"/>
      <c r="IV10285" s="11"/>
      <c r="IW10285" s="11"/>
      <c r="AMI10285" s="12"/>
      <c r="AMJ10285" s="12"/>
      <c r="AMK10285" s="12"/>
    </row>
    <row r="10286" spans="1:1025">
      <c r="A10286" s="23">
        <v>8</v>
      </c>
      <c r="B10286" s="23">
        <v>2008</v>
      </c>
      <c r="C10286" s="24">
        <v>139.61600000000001</v>
      </c>
      <c r="D10286" s="24">
        <v>88.177000000000007</v>
      </c>
      <c r="E10286" s="24">
        <v>750.4</v>
      </c>
      <c r="F10286" s="27">
        <v>0.45600000000000102</v>
      </c>
      <c r="G10286" s="24" t="s">
        <v>238</v>
      </c>
      <c r="H10286" s="1"/>
      <c r="I10286" s="1"/>
      <c r="AA10286" s="7"/>
      <c r="AB10286" s="7"/>
      <c r="AD10286" s="1"/>
      <c r="AE10286" s="1"/>
      <c r="AG10286" s="7"/>
      <c r="AH10286" s="7"/>
      <c r="AI10286" s="7"/>
      <c r="IU10286" s="11"/>
      <c r="IV10286" s="11"/>
      <c r="IW10286" s="11"/>
      <c r="AMI10286" s="12"/>
      <c r="AMJ10286" s="12"/>
      <c r="AMK10286" s="12"/>
    </row>
    <row r="10287" spans="1:1025">
      <c r="A10287" s="23">
        <v>8</v>
      </c>
      <c r="B10287" s="23">
        <v>2008</v>
      </c>
      <c r="C10287" s="24">
        <v>139.61600000000001</v>
      </c>
      <c r="D10287" s="24">
        <v>88.177000000000007</v>
      </c>
      <c r="E10287" s="24">
        <v>600.70000000000005</v>
      </c>
      <c r="F10287" s="27">
        <v>0.49337972857599299</v>
      </c>
      <c r="G10287" s="24" t="s">
        <v>238</v>
      </c>
      <c r="H10287" s="1"/>
      <c r="I10287" s="1"/>
      <c r="AA10287" s="7"/>
      <c r="AB10287" s="7"/>
      <c r="AD10287" s="1"/>
      <c r="AE10287" s="1"/>
      <c r="AG10287" s="7"/>
      <c r="AH10287" s="7"/>
      <c r="AI10287" s="7"/>
      <c r="IU10287" s="11"/>
      <c r="IV10287" s="11"/>
      <c r="IW10287" s="11"/>
      <c r="AMI10287" s="12"/>
      <c r="AMJ10287" s="12"/>
      <c r="AMK10287" s="12"/>
    </row>
    <row r="10288" spans="1:1025">
      <c r="A10288" s="23">
        <v>8</v>
      </c>
      <c r="B10288" s="23">
        <v>2008</v>
      </c>
      <c r="C10288" s="24">
        <v>139.61600000000001</v>
      </c>
      <c r="D10288" s="24">
        <v>88.177000000000007</v>
      </c>
      <c r="E10288" s="24">
        <v>500.8</v>
      </c>
      <c r="F10288" s="27">
        <v>0.572371284580655</v>
      </c>
      <c r="G10288" s="24" t="s">
        <v>238</v>
      </c>
      <c r="H10288" s="1"/>
      <c r="I10288" s="1"/>
      <c r="AA10288" s="7"/>
      <c r="AB10288" s="7"/>
      <c r="AD10288" s="1"/>
      <c r="AE10288" s="1"/>
      <c r="AG10288" s="7"/>
      <c r="AH10288" s="7"/>
      <c r="AI10288" s="7"/>
      <c r="IU10288" s="11"/>
      <c r="IV10288" s="11"/>
      <c r="IW10288" s="11"/>
      <c r="AMI10288" s="12"/>
      <c r="AMJ10288" s="12"/>
      <c r="AMK10288" s="12"/>
    </row>
    <row r="10289" spans="1:1025">
      <c r="A10289" s="23">
        <v>8</v>
      </c>
      <c r="B10289" s="23">
        <v>2008</v>
      </c>
      <c r="C10289" s="24">
        <v>139.61600000000001</v>
      </c>
      <c r="D10289" s="24">
        <v>88.177000000000007</v>
      </c>
      <c r="E10289" s="24">
        <v>300.60000000000002</v>
      </c>
      <c r="F10289" s="27">
        <v>0.46433814906642601</v>
      </c>
      <c r="G10289" s="24" t="s">
        <v>238</v>
      </c>
      <c r="H10289" s="1"/>
      <c r="I10289" s="1"/>
      <c r="AA10289" s="7"/>
      <c r="AB10289" s="7"/>
      <c r="AD10289" s="1"/>
      <c r="AE10289" s="1"/>
      <c r="AG10289" s="7"/>
      <c r="AH10289" s="7"/>
      <c r="AI10289" s="7"/>
      <c r="IU10289" s="11"/>
      <c r="IV10289" s="11"/>
      <c r="IW10289" s="11"/>
      <c r="AMI10289" s="12"/>
      <c r="AMJ10289" s="12"/>
      <c r="AMK10289" s="12"/>
    </row>
    <row r="10290" spans="1:1025">
      <c r="A10290" s="23">
        <v>8</v>
      </c>
      <c r="B10290" s="23">
        <v>2008</v>
      </c>
      <c r="C10290" s="24">
        <v>139.61600000000001</v>
      </c>
      <c r="D10290" s="24">
        <v>88.177000000000007</v>
      </c>
      <c r="E10290" s="24">
        <v>200.5</v>
      </c>
      <c r="F10290" s="27">
        <v>0.42215278625113101</v>
      </c>
      <c r="G10290" s="24" t="s">
        <v>238</v>
      </c>
      <c r="H10290" s="1"/>
      <c r="I10290" s="1"/>
      <c r="AA10290" s="7"/>
      <c r="AB10290" s="7"/>
      <c r="AD10290" s="1"/>
      <c r="AE10290" s="1"/>
      <c r="AG10290" s="7"/>
      <c r="AH10290" s="7"/>
      <c r="AI10290" s="7"/>
      <c r="IU10290" s="11"/>
      <c r="IV10290" s="11"/>
      <c r="IW10290" s="11"/>
      <c r="AMI10290" s="12"/>
      <c r="AMJ10290" s="12"/>
      <c r="AMK10290" s="12"/>
    </row>
    <row r="10291" spans="1:1025">
      <c r="A10291" s="23">
        <v>8</v>
      </c>
      <c r="B10291" s="23">
        <v>2008</v>
      </c>
      <c r="C10291" s="24">
        <v>139.61600000000001</v>
      </c>
      <c r="D10291" s="24">
        <v>88.177000000000007</v>
      </c>
      <c r="E10291" s="24">
        <v>150.4</v>
      </c>
      <c r="F10291" s="27">
        <v>0.41975878463317501</v>
      </c>
      <c r="G10291" s="24" t="s">
        <v>238</v>
      </c>
      <c r="H10291" s="1"/>
      <c r="I10291" s="1"/>
      <c r="AA10291" s="7"/>
      <c r="AB10291" s="7"/>
      <c r="AD10291" s="1"/>
      <c r="AE10291" s="1"/>
      <c r="AG10291" s="7"/>
      <c r="AH10291" s="7"/>
      <c r="AI10291" s="7"/>
      <c r="IU10291" s="11"/>
      <c r="IV10291" s="11"/>
      <c r="IW10291" s="11"/>
      <c r="AMI10291" s="12"/>
      <c r="AMJ10291" s="12"/>
      <c r="AMK10291" s="12"/>
    </row>
    <row r="10292" spans="1:1025">
      <c r="A10292" s="23">
        <v>8</v>
      </c>
      <c r="B10292" s="23">
        <v>2008</v>
      </c>
      <c r="C10292" s="24">
        <v>139.61600000000001</v>
      </c>
      <c r="D10292" s="24">
        <v>88.177000000000007</v>
      </c>
      <c r="E10292" s="24">
        <v>100.2</v>
      </c>
      <c r="F10292" s="27">
        <v>0.56434995468683602</v>
      </c>
      <c r="G10292" s="24" t="s">
        <v>238</v>
      </c>
      <c r="H10292" s="1"/>
      <c r="I10292" s="1"/>
      <c r="AA10292" s="7"/>
      <c r="AB10292" s="7"/>
      <c r="AD10292" s="1"/>
      <c r="AE10292" s="1"/>
      <c r="AG10292" s="7"/>
      <c r="AH10292" s="7"/>
      <c r="AI10292" s="7"/>
      <c r="IU10292" s="11"/>
      <c r="IV10292" s="11"/>
      <c r="IW10292" s="11"/>
      <c r="AMI10292" s="12"/>
      <c r="AMJ10292" s="12"/>
      <c r="AMK10292" s="12"/>
    </row>
    <row r="10293" spans="1:1025">
      <c r="A10293" s="23">
        <v>8</v>
      </c>
      <c r="B10293" s="23">
        <v>2008</v>
      </c>
      <c r="C10293" s="24">
        <v>139.61600000000001</v>
      </c>
      <c r="D10293" s="24">
        <v>88.177000000000007</v>
      </c>
      <c r="E10293" s="24">
        <v>75.2</v>
      </c>
      <c r="F10293" s="27">
        <v>0.98474739620670304</v>
      </c>
      <c r="G10293" s="24" t="s">
        <v>238</v>
      </c>
      <c r="H10293" s="1"/>
      <c r="I10293" s="1"/>
      <c r="AA10293" s="7"/>
      <c r="AB10293" s="7"/>
      <c r="AD10293" s="1"/>
      <c r="AE10293" s="1"/>
      <c r="AG10293" s="7"/>
      <c r="AH10293" s="7"/>
      <c r="AI10293" s="7"/>
      <c r="IU10293" s="11"/>
      <c r="IV10293" s="11"/>
      <c r="IW10293" s="11"/>
      <c r="AMI10293" s="12"/>
      <c r="AMJ10293" s="12"/>
      <c r="AMK10293" s="12"/>
    </row>
    <row r="10294" spans="1:1025">
      <c r="A10294" s="23">
        <v>8</v>
      </c>
      <c r="B10294" s="23">
        <v>2008</v>
      </c>
      <c r="C10294" s="24">
        <v>139.61600000000001</v>
      </c>
      <c r="D10294" s="24">
        <v>88.177000000000007</v>
      </c>
      <c r="E10294" s="24">
        <v>54</v>
      </c>
      <c r="F10294" s="27">
        <v>1.1013969690935901</v>
      </c>
      <c r="G10294" s="24" t="s">
        <v>238</v>
      </c>
      <c r="H10294" s="1"/>
      <c r="I10294" s="1"/>
      <c r="AA10294" s="7"/>
      <c r="AB10294" s="7"/>
      <c r="AD10294" s="1"/>
      <c r="AE10294" s="1"/>
      <c r="AG10294" s="7"/>
      <c r="AH10294" s="7"/>
      <c r="AI10294" s="7"/>
      <c r="IU10294" s="11"/>
      <c r="IV10294" s="11"/>
      <c r="IW10294" s="11"/>
      <c r="AMI10294" s="12"/>
      <c r="AMJ10294" s="12"/>
      <c r="AMK10294" s="12"/>
    </row>
    <row r="10295" spans="1:1025">
      <c r="A10295" s="23">
        <v>8</v>
      </c>
      <c r="B10295" s="23">
        <v>2008</v>
      </c>
      <c r="C10295" s="24">
        <v>139.61600000000001</v>
      </c>
      <c r="D10295" s="24">
        <v>88.177000000000007</v>
      </c>
      <c r="E10295" s="24">
        <v>54</v>
      </c>
      <c r="F10295" s="27">
        <v>1.1013969690935901</v>
      </c>
      <c r="G10295" s="24" t="s">
        <v>238</v>
      </c>
      <c r="H10295" s="1"/>
      <c r="I10295" s="1"/>
      <c r="AA10295" s="7"/>
      <c r="AB10295" s="7"/>
      <c r="AD10295" s="1"/>
      <c r="AE10295" s="1"/>
      <c r="AG10295" s="7"/>
      <c r="AH10295" s="7"/>
      <c r="AI10295" s="7"/>
      <c r="IU10295" s="11"/>
      <c r="IV10295" s="11"/>
      <c r="IW10295" s="11"/>
      <c r="AMI10295" s="12"/>
      <c r="AMJ10295" s="12"/>
      <c r="AMK10295" s="12"/>
    </row>
    <row r="10296" spans="1:1025">
      <c r="A10296" s="23">
        <v>8</v>
      </c>
      <c r="B10296" s="23">
        <v>2008</v>
      </c>
      <c r="C10296" s="24">
        <v>139.61600000000001</v>
      </c>
      <c r="D10296" s="24">
        <v>88.177000000000007</v>
      </c>
      <c r="E10296" s="24">
        <v>49.9</v>
      </c>
      <c r="F10296" s="27">
        <v>1.82180056109459</v>
      </c>
      <c r="G10296" s="24" t="s">
        <v>238</v>
      </c>
      <c r="H10296" s="1"/>
      <c r="I10296" s="1"/>
      <c r="AA10296" s="7"/>
      <c r="AB10296" s="7"/>
      <c r="AD10296" s="1"/>
      <c r="AE10296" s="1"/>
      <c r="AG10296" s="7"/>
      <c r="AH10296" s="7"/>
      <c r="AI10296" s="7"/>
      <c r="IU10296" s="11"/>
      <c r="IV10296" s="11"/>
      <c r="IW10296" s="11"/>
      <c r="AMI10296" s="12"/>
      <c r="AMJ10296" s="12"/>
      <c r="AMK10296" s="12"/>
    </row>
    <row r="10297" spans="1:1025">
      <c r="A10297" s="23">
        <v>8</v>
      </c>
      <c r="B10297" s="23">
        <v>2008</v>
      </c>
      <c r="C10297" s="24">
        <v>139.61600000000001</v>
      </c>
      <c r="D10297" s="24">
        <v>88.177000000000007</v>
      </c>
      <c r="E10297" s="24">
        <v>24.9</v>
      </c>
      <c r="F10297" s="27">
        <v>1.9743724941743199</v>
      </c>
      <c r="G10297" s="24" t="s">
        <v>238</v>
      </c>
      <c r="H10297" s="1"/>
      <c r="I10297" s="1"/>
      <c r="AA10297" s="7"/>
      <c r="AB10297" s="7"/>
      <c r="AD10297" s="1"/>
      <c r="AE10297" s="1"/>
      <c r="AG10297" s="7"/>
      <c r="AH10297" s="7"/>
      <c r="AI10297" s="7"/>
      <c r="IU10297" s="11"/>
      <c r="IV10297" s="11"/>
      <c r="IW10297" s="11"/>
      <c r="AMI10297" s="12"/>
      <c r="AMJ10297" s="12"/>
      <c r="AMK10297" s="12"/>
    </row>
    <row r="10298" spans="1:1025">
      <c r="A10298" s="23">
        <v>8</v>
      </c>
      <c r="B10298" s="23">
        <v>2008</v>
      </c>
      <c r="C10298" s="24">
        <v>139.61600000000001</v>
      </c>
      <c r="D10298" s="24">
        <v>88.177000000000007</v>
      </c>
      <c r="E10298" s="24">
        <v>4.8</v>
      </c>
      <c r="F10298" s="27">
        <v>2.5975515181679398</v>
      </c>
      <c r="G10298" s="24" t="s">
        <v>238</v>
      </c>
      <c r="H10298" s="1"/>
      <c r="I10298" s="1"/>
      <c r="AA10298" s="7"/>
      <c r="AB10298" s="7"/>
      <c r="AD10298" s="1"/>
      <c r="AE10298" s="1"/>
      <c r="AG10298" s="7"/>
      <c r="AH10298" s="7"/>
      <c r="AI10298" s="7"/>
      <c r="IU10298" s="11"/>
      <c r="IV10298" s="11"/>
      <c r="IW10298" s="11"/>
      <c r="AMI10298" s="12"/>
      <c r="AMJ10298" s="12"/>
      <c r="AMK10298" s="12"/>
    </row>
    <row r="10299" spans="1:1025">
      <c r="A10299" s="23">
        <v>8</v>
      </c>
      <c r="B10299" s="23">
        <v>2008</v>
      </c>
      <c r="C10299" s="24">
        <v>153.661</v>
      </c>
      <c r="D10299" s="24">
        <v>88.664699999999996</v>
      </c>
      <c r="E10299" s="24">
        <v>2650.2</v>
      </c>
      <c r="F10299" s="27">
        <v>0.92342545681939103</v>
      </c>
      <c r="G10299" s="24" t="s">
        <v>238</v>
      </c>
      <c r="H10299" s="1"/>
      <c r="I10299" s="1"/>
      <c r="AA10299" s="7"/>
      <c r="AB10299" s="7"/>
      <c r="AD10299" s="1"/>
      <c r="AE10299" s="1"/>
      <c r="AG10299" s="7"/>
      <c r="AH10299" s="7"/>
      <c r="AI10299" s="7"/>
      <c r="IU10299" s="11"/>
      <c r="IV10299" s="11"/>
      <c r="IW10299" s="11"/>
      <c r="AMI10299" s="12"/>
      <c r="AMJ10299" s="12"/>
      <c r="AMK10299" s="12"/>
    </row>
    <row r="10300" spans="1:1025">
      <c r="A10300" s="23">
        <v>8</v>
      </c>
      <c r="B10300" s="23">
        <v>2008</v>
      </c>
      <c r="C10300" s="24">
        <v>153.661</v>
      </c>
      <c r="D10300" s="24">
        <v>88.664699999999996</v>
      </c>
      <c r="E10300" s="24">
        <v>2600.3000000000002</v>
      </c>
      <c r="F10300" s="27">
        <v>0.67171097694405302</v>
      </c>
      <c r="G10300" s="24" t="s">
        <v>238</v>
      </c>
      <c r="H10300" s="1"/>
      <c r="I10300" s="1"/>
      <c r="AA10300" s="7"/>
      <c r="AB10300" s="7"/>
      <c r="AD10300" s="1"/>
      <c r="AE10300" s="1"/>
      <c r="AG10300" s="7"/>
      <c r="AH10300" s="7"/>
      <c r="AI10300" s="7"/>
      <c r="IU10300" s="11"/>
      <c r="IV10300" s="11"/>
      <c r="IW10300" s="11"/>
      <c r="AMI10300" s="12"/>
      <c r="AMJ10300" s="12"/>
      <c r="AMK10300" s="12"/>
    </row>
    <row r="10301" spans="1:1025">
      <c r="A10301" s="23">
        <v>8</v>
      </c>
      <c r="B10301" s="23">
        <v>2008</v>
      </c>
      <c r="C10301" s="24">
        <v>153.661</v>
      </c>
      <c r="D10301" s="24">
        <v>88.664699999999996</v>
      </c>
      <c r="E10301" s="24">
        <v>2400.6999999999998</v>
      </c>
      <c r="F10301" s="27">
        <v>0.82070419742407996</v>
      </c>
      <c r="G10301" s="24" t="s">
        <v>238</v>
      </c>
      <c r="H10301" s="1"/>
      <c r="I10301" s="1"/>
      <c r="AA10301" s="7"/>
      <c r="AB10301" s="7"/>
      <c r="AD10301" s="1"/>
      <c r="AE10301" s="1"/>
      <c r="AG10301" s="7"/>
      <c r="AH10301" s="7"/>
      <c r="AI10301" s="7"/>
      <c r="IU10301" s="11"/>
      <c r="IV10301" s="11"/>
      <c r="IW10301" s="11"/>
      <c r="AMI10301" s="12"/>
      <c r="AMJ10301" s="12"/>
      <c r="AMK10301" s="12"/>
    </row>
    <row r="10302" spans="1:1025">
      <c r="A10302" s="23">
        <v>8</v>
      </c>
      <c r="B10302" s="23">
        <v>2008</v>
      </c>
      <c r="C10302" s="24">
        <v>153.661</v>
      </c>
      <c r="D10302" s="24">
        <v>88.664699999999996</v>
      </c>
      <c r="E10302" s="24">
        <v>2199.9</v>
      </c>
      <c r="F10302" s="27">
        <v>0.96021812671679496</v>
      </c>
      <c r="G10302" s="24" t="s">
        <v>238</v>
      </c>
      <c r="H10302" s="1"/>
      <c r="I10302" s="1"/>
      <c r="AA10302" s="7"/>
      <c r="AB10302" s="7"/>
      <c r="AD10302" s="1"/>
      <c r="AE10302" s="1"/>
      <c r="AG10302" s="7"/>
      <c r="AH10302" s="7"/>
      <c r="AI10302" s="7"/>
      <c r="IU10302" s="11"/>
      <c r="IV10302" s="11"/>
      <c r="IW10302" s="11"/>
      <c r="AMI10302" s="12"/>
      <c r="AMJ10302" s="12"/>
      <c r="AMK10302" s="12"/>
    </row>
    <row r="10303" spans="1:1025">
      <c r="A10303" s="23">
        <v>8</v>
      </c>
      <c r="B10303" s="23">
        <v>2008</v>
      </c>
      <c r="C10303" s="24">
        <v>153.661</v>
      </c>
      <c r="D10303" s="24">
        <v>88.664699999999996</v>
      </c>
      <c r="E10303" s="24">
        <v>1999.6</v>
      </c>
      <c r="F10303" s="27">
        <v>0.58018803336506697</v>
      </c>
      <c r="G10303" s="24" t="s">
        <v>238</v>
      </c>
      <c r="H10303" s="1"/>
      <c r="I10303" s="1"/>
      <c r="AA10303" s="7"/>
      <c r="AB10303" s="7"/>
      <c r="AD10303" s="1"/>
      <c r="AE10303" s="1"/>
      <c r="AG10303" s="7"/>
      <c r="AH10303" s="7"/>
      <c r="AI10303" s="7"/>
      <c r="IU10303" s="11"/>
      <c r="IV10303" s="11"/>
      <c r="IW10303" s="11"/>
      <c r="AMI10303" s="12"/>
      <c r="AMJ10303" s="12"/>
      <c r="AMK10303" s="12"/>
    </row>
    <row r="10304" spans="1:1025">
      <c r="A10304" s="23">
        <v>8</v>
      </c>
      <c r="B10304" s="23">
        <v>2008</v>
      </c>
      <c r="C10304" s="24">
        <v>153.661</v>
      </c>
      <c r="D10304" s="24">
        <v>88.664699999999996</v>
      </c>
      <c r="E10304" s="24">
        <v>1750.4</v>
      </c>
      <c r="F10304" s="27">
        <v>0.408085861163692</v>
      </c>
      <c r="G10304" s="24" t="s">
        <v>238</v>
      </c>
      <c r="H10304" s="1"/>
      <c r="I10304" s="1"/>
      <c r="AA10304" s="7"/>
      <c r="AB10304" s="7"/>
      <c r="AD10304" s="1"/>
      <c r="AE10304" s="1"/>
      <c r="AG10304" s="7"/>
      <c r="AH10304" s="7"/>
      <c r="AI10304" s="7"/>
      <c r="IU10304" s="11"/>
      <c r="IV10304" s="11"/>
      <c r="IW10304" s="11"/>
      <c r="AMI10304" s="12"/>
      <c r="AMJ10304" s="12"/>
      <c r="AMK10304" s="12"/>
    </row>
    <row r="10305" spans="1:1025">
      <c r="A10305" s="23">
        <v>8</v>
      </c>
      <c r="B10305" s="23">
        <v>2008</v>
      </c>
      <c r="C10305" s="24">
        <v>153.661</v>
      </c>
      <c r="D10305" s="24">
        <v>88.664699999999996</v>
      </c>
      <c r="E10305" s="24">
        <v>1500.7</v>
      </c>
      <c r="F10305" s="27">
        <v>0.58679544846040099</v>
      </c>
      <c r="G10305" s="24" t="s">
        <v>238</v>
      </c>
      <c r="H10305" s="1"/>
      <c r="I10305" s="1"/>
      <c r="AA10305" s="7"/>
      <c r="AB10305" s="7"/>
      <c r="AD10305" s="1"/>
      <c r="AE10305" s="1"/>
      <c r="AG10305" s="7"/>
      <c r="AH10305" s="7"/>
      <c r="AI10305" s="7"/>
      <c r="IU10305" s="11"/>
      <c r="IV10305" s="11"/>
      <c r="IW10305" s="11"/>
      <c r="AMI10305" s="12"/>
      <c r="AMJ10305" s="12"/>
      <c r="AMK10305" s="12"/>
    </row>
    <row r="10306" spans="1:1025">
      <c r="A10306" s="23">
        <v>8</v>
      </c>
      <c r="B10306" s="23">
        <v>2008</v>
      </c>
      <c r="C10306" s="24">
        <v>153.661</v>
      </c>
      <c r="D10306" s="24">
        <v>88.664699999999996</v>
      </c>
      <c r="E10306" s="24">
        <v>1250.4000000000001</v>
      </c>
      <c r="F10306" s="27">
        <v>0.697450611001874</v>
      </c>
      <c r="G10306" s="24" t="s">
        <v>238</v>
      </c>
      <c r="H10306" s="1"/>
      <c r="I10306" s="1"/>
      <c r="AA10306" s="7"/>
      <c r="AB10306" s="7"/>
      <c r="AD10306" s="1"/>
      <c r="AE10306" s="1"/>
      <c r="AG10306" s="7"/>
      <c r="AH10306" s="7"/>
      <c r="AI10306" s="7"/>
      <c r="IU10306" s="11"/>
      <c r="IV10306" s="11"/>
      <c r="IW10306" s="11"/>
      <c r="AMI10306" s="12"/>
      <c r="AMJ10306" s="12"/>
      <c r="AMK10306" s="12"/>
    </row>
    <row r="10307" spans="1:1025">
      <c r="A10307" s="23">
        <v>8</v>
      </c>
      <c r="B10307" s="23">
        <v>2008</v>
      </c>
      <c r="C10307" s="24">
        <v>153.661</v>
      </c>
      <c r="D10307" s="24">
        <v>88.664699999999996</v>
      </c>
      <c r="E10307" s="24">
        <v>1000.5</v>
      </c>
      <c r="F10307" s="27">
        <v>0.59667915780714498</v>
      </c>
      <c r="G10307" s="24" t="s">
        <v>238</v>
      </c>
      <c r="H10307" s="1"/>
      <c r="I10307" s="1"/>
      <c r="AA10307" s="7"/>
      <c r="AB10307" s="7"/>
      <c r="AD10307" s="1"/>
      <c r="AE10307" s="1"/>
      <c r="AG10307" s="7"/>
      <c r="AH10307" s="7"/>
      <c r="AI10307" s="7"/>
      <c r="IU10307" s="11"/>
      <c r="IV10307" s="11"/>
      <c r="IW10307" s="11"/>
      <c r="AMI10307" s="12"/>
      <c r="AMJ10307" s="12"/>
      <c r="AMK10307" s="12"/>
    </row>
    <row r="10308" spans="1:1025">
      <c r="A10308" s="23">
        <v>8</v>
      </c>
      <c r="B10308" s="23">
        <v>2008</v>
      </c>
      <c r="C10308" s="24">
        <v>153.661</v>
      </c>
      <c r="D10308" s="24">
        <v>88.664699999999996</v>
      </c>
      <c r="E10308" s="24">
        <v>749.8</v>
      </c>
      <c r="F10308" s="27">
        <v>0.55066276216288701</v>
      </c>
      <c r="G10308" s="24" t="s">
        <v>238</v>
      </c>
      <c r="H10308" s="1"/>
      <c r="I10308" s="1"/>
      <c r="AA10308" s="7"/>
      <c r="AB10308" s="7"/>
      <c r="AD10308" s="1"/>
      <c r="AE10308" s="1"/>
      <c r="AG10308" s="7"/>
      <c r="AH10308" s="7"/>
      <c r="AI10308" s="7"/>
      <c r="IU10308" s="11"/>
      <c r="IV10308" s="11"/>
      <c r="IW10308" s="11"/>
      <c r="AMI10308" s="12"/>
      <c r="AMJ10308" s="12"/>
      <c r="AMK10308" s="12"/>
    </row>
    <row r="10309" spans="1:1025">
      <c r="A10309" s="23">
        <v>8</v>
      </c>
      <c r="B10309" s="23">
        <v>2008</v>
      </c>
      <c r="C10309" s="24">
        <v>153.661</v>
      </c>
      <c r="D10309" s="24">
        <v>88.664699999999996</v>
      </c>
      <c r="E10309" s="24">
        <v>500</v>
      </c>
      <c r="F10309" s="27">
        <v>0.539834183266934</v>
      </c>
      <c r="G10309" s="24" t="s">
        <v>238</v>
      </c>
      <c r="H10309" s="1"/>
      <c r="I10309" s="1"/>
      <c r="AA10309" s="7"/>
      <c r="AB10309" s="7"/>
      <c r="AD10309" s="1"/>
      <c r="AE10309" s="1"/>
      <c r="AG10309" s="7"/>
      <c r="AH10309" s="7"/>
      <c r="AI10309" s="7"/>
      <c r="IU10309" s="11"/>
      <c r="IV10309" s="11"/>
      <c r="IW10309" s="11"/>
      <c r="AMI10309" s="12"/>
      <c r="AMJ10309" s="12"/>
      <c r="AMK10309" s="12"/>
    </row>
    <row r="10310" spans="1:1025">
      <c r="A10310" s="23">
        <v>8</v>
      </c>
      <c r="B10310" s="23">
        <v>2008</v>
      </c>
      <c r="C10310" s="24">
        <v>153.661</v>
      </c>
      <c r="D10310" s="24">
        <v>88.664699999999996</v>
      </c>
      <c r="E10310" s="24">
        <v>300.10000000000002</v>
      </c>
      <c r="F10310" s="27">
        <v>0.49321438231095099</v>
      </c>
      <c r="G10310" s="24" t="s">
        <v>238</v>
      </c>
      <c r="H10310" s="1"/>
      <c r="I10310" s="1"/>
      <c r="AA10310" s="7"/>
      <c r="AB10310" s="7"/>
      <c r="AD10310" s="1"/>
      <c r="AE10310" s="1"/>
      <c r="AG10310" s="7"/>
      <c r="AH10310" s="7"/>
      <c r="AI10310" s="7"/>
      <c r="IU10310" s="11"/>
      <c r="IV10310" s="11"/>
      <c r="IW10310" s="11"/>
      <c r="AMI10310" s="12"/>
      <c r="AMJ10310" s="12"/>
      <c r="AMK10310" s="12"/>
    </row>
    <row r="10311" spans="1:1025">
      <c r="A10311" s="23">
        <v>8</v>
      </c>
      <c r="B10311" s="23">
        <v>2008</v>
      </c>
      <c r="C10311" s="24">
        <v>153.661</v>
      </c>
      <c r="D10311" s="24">
        <v>88.664699999999996</v>
      </c>
      <c r="E10311" s="24">
        <v>200.8</v>
      </c>
      <c r="F10311" s="27">
        <v>0.47602384226521499</v>
      </c>
      <c r="G10311" s="24" t="s">
        <v>238</v>
      </c>
      <c r="H10311" s="1"/>
      <c r="I10311" s="1"/>
      <c r="AA10311" s="7"/>
      <c r="AB10311" s="7"/>
      <c r="AD10311" s="1"/>
      <c r="AE10311" s="1"/>
      <c r="AG10311" s="7"/>
      <c r="AH10311" s="7"/>
      <c r="AI10311" s="7"/>
      <c r="IU10311" s="11"/>
      <c r="IV10311" s="11"/>
      <c r="IW10311" s="11"/>
      <c r="AMI10311" s="12"/>
      <c r="AMJ10311" s="12"/>
      <c r="AMK10311" s="12"/>
    </row>
    <row r="10312" spans="1:1025">
      <c r="A10312" s="23">
        <v>8</v>
      </c>
      <c r="B10312" s="23">
        <v>2008</v>
      </c>
      <c r="C10312" s="24">
        <v>153.661</v>
      </c>
      <c r="D10312" s="24">
        <v>88.664699999999996</v>
      </c>
      <c r="E10312" s="24">
        <v>100.1</v>
      </c>
      <c r="F10312" s="27">
        <v>0.47602384226521499</v>
      </c>
      <c r="G10312" s="24" t="s">
        <v>238</v>
      </c>
      <c r="H10312" s="1"/>
      <c r="I10312" s="1"/>
      <c r="AA10312" s="7"/>
      <c r="AB10312" s="7"/>
      <c r="AD10312" s="1"/>
      <c r="AE10312" s="1"/>
      <c r="AG10312" s="7"/>
      <c r="AH10312" s="7"/>
      <c r="AI10312" s="7"/>
      <c r="IU10312" s="11"/>
      <c r="IV10312" s="11"/>
      <c r="IW10312" s="11"/>
      <c r="AMI10312" s="12"/>
      <c r="AMJ10312" s="12"/>
      <c r="AMK10312" s="12"/>
    </row>
    <row r="10313" spans="1:1025">
      <c r="A10313" s="23">
        <v>8</v>
      </c>
      <c r="B10313" s="23">
        <v>2008</v>
      </c>
      <c r="C10313" s="24">
        <v>153.661</v>
      </c>
      <c r="D10313" s="24">
        <v>88.664699999999996</v>
      </c>
      <c r="E10313" s="24">
        <v>50</v>
      </c>
      <c r="F10313" s="27">
        <v>1.8838733289446701</v>
      </c>
      <c r="G10313" s="24" t="s">
        <v>238</v>
      </c>
      <c r="H10313" s="1"/>
      <c r="I10313" s="1"/>
      <c r="AA10313" s="7"/>
      <c r="AB10313" s="7"/>
      <c r="AD10313" s="1"/>
      <c r="AE10313" s="1"/>
      <c r="AG10313" s="7"/>
      <c r="AH10313" s="7"/>
      <c r="AI10313" s="7"/>
      <c r="IU10313" s="11"/>
      <c r="IV10313" s="11"/>
      <c r="IW10313" s="11"/>
      <c r="AMI10313" s="12"/>
      <c r="AMJ10313" s="12"/>
      <c r="AMK10313" s="12"/>
    </row>
    <row r="10314" spans="1:1025">
      <c r="A10314" s="23">
        <v>8</v>
      </c>
      <c r="B10314" s="23">
        <v>2008</v>
      </c>
      <c r="C10314" s="24">
        <v>153.661</v>
      </c>
      <c r="D10314" s="24">
        <v>88.664699999999996</v>
      </c>
      <c r="E10314" s="24">
        <v>21.9</v>
      </c>
      <c r="F10314" s="27">
        <v>2.0716058742297498</v>
      </c>
      <c r="G10314" s="24" t="s">
        <v>238</v>
      </c>
      <c r="H10314" s="1"/>
      <c r="I10314" s="1"/>
      <c r="AA10314" s="7"/>
      <c r="AB10314" s="7"/>
      <c r="AD10314" s="1"/>
      <c r="AE10314" s="1"/>
      <c r="AG10314" s="7"/>
      <c r="AH10314" s="7"/>
      <c r="AI10314" s="7"/>
      <c r="IU10314" s="11"/>
      <c r="IV10314" s="11"/>
      <c r="IW10314" s="11"/>
      <c r="AMI10314" s="12"/>
      <c r="AMJ10314" s="12"/>
      <c r="AMK10314" s="12"/>
    </row>
    <row r="10315" spans="1:1025">
      <c r="A10315" s="23">
        <v>8</v>
      </c>
      <c r="B10315" s="23">
        <v>2008</v>
      </c>
      <c r="C10315" s="24">
        <v>153.661</v>
      </c>
      <c r="D10315" s="24">
        <v>88.664699999999996</v>
      </c>
      <c r="E10315" s="24">
        <v>5</v>
      </c>
      <c r="F10315" s="27">
        <v>1.60727949676933</v>
      </c>
      <c r="G10315" s="24" t="s">
        <v>238</v>
      </c>
      <c r="H10315" s="1"/>
      <c r="I10315" s="1"/>
      <c r="AA10315" s="7"/>
      <c r="AB10315" s="7"/>
      <c r="AD10315" s="1"/>
      <c r="AE10315" s="1"/>
      <c r="AG10315" s="7"/>
      <c r="AH10315" s="7"/>
      <c r="AI10315" s="7"/>
      <c r="IU10315" s="11"/>
      <c r="IV10315" s="11"/>
      <c r="IW10315" s="11"/>
      <c r="AMI10315" s="12"/>
      <c r="AMJ10315" s="12"/>
      <c r="AMK10315" s="12"/>
    </row>
    <row r="10316" spans="1:1025">
      <c r="A10316" s="23">
        <v>9</v>
      </c>
      <c r="B10316" s="23">
        <v>2008</v>
      </c>
      <c r="C10316" s="24">
        <v>170.084</v>
      </c>
      <c r="D10316" s="24">
        <v>88.028499999999994</v>
      </c>
      <c r="E10316" s="24">
        <v>3900.3</v>
      </c>
      <c r="F10316" s="27">
        <v>0.23976062531304401</v>
      </c>
      <c r="G10316" s="24" t="s">
        <v>238</v>
      </c>
      <c r="H10316" s="1"/>
      <c r="I10316" s="1"/>
      <c r="AA10316" s="7"/>
      <c r="AB10316" s="7"/>
      <c r="AD10316" s="1"/>
      <c r="AE10316" s="1"/>
      <c r="AG10316" s="7"/>
      <c r="AH10316" s="7"/>
      <c r="AI10316" s="7"/>
      <c r="IU10316" s="11"/>
      <c r="IV10316" s="11"/>
      <c r="IW10316" s="11"/>
      <c r="AMI10316" s="12"/>
      <c r="AMJ10316" s="12"/>
      <c r="AMK10316" s="12"/>
    </row>
    <row r="10317" spans="1:1025">
      <c r="A10317" s="23">
        <v>9</v>
      </c>
      <c r="B10317" s="23">
        <v>2008</v>
      </c>
      <c r="C10317" s="24">
        <v>170.084</v>
      </c>
      <c r="D10317" s="24">
        <v>88.028499999999994</v>
      </c>
      <c r="E10317" s="24">
        <v>3800.2</v>
      </c>
      <c r="F10317" s="27">
        <v>0.31565163175260602</v>
      </c>
      <c r="G10317" s="24" t="s">
        <v>238</v>
      </c>
      <c r="H10317" s="1"/>
      <c r="I10317" s="1"/>
      <c r="AA10317" s="7"/>
      <c r="AB10317" s="7"/>
      <c r="AD10317" s="1"/>
      <c r="AE10317" s="1"/>
      <c r="AG10317" s="7"/>
      <c r="AH10317" s="7"/>
      <c r="AI10317" s="7"/>
      <c r="IU10317" s="11"/>
      <c r="IV10317" s="11"/>
      <c r="IW10317" s="11"/>
      <c r="AMI10317" s="12"/>
      <c r="AMJ10317" s="12"/>
      <c r="AMK10317" s="12"/>
    </row>
    <row r="10318" spans="1:1025">
      <c r="A10318" s="23">
        <v>9</v>
      </c>
      <c r="B10318" s="23">
        <v>2008</v>
      </c>
      <c r="C10318" s="24">
        <v>170.084</v>
      </c>
      <c r="D10318" s="24">
        <v>88.028499999999994</v>
      </c>
      <c r="E10318" s="24">
        <v>3700.2</v>
      </c>
      <c r="F10318" s="27">
        <v>0.32633719017149398</v>
      </c>
      <c r="G10318" s="24" t="s">
        <v>238</v>
      </c>
      <c r="H10318" s="1"/>
      <c r="I10318" s="1"/>
      <c r="AA10318" s="7"/>
      <c r="AB10318" s="7"/>
      <c r="AD10318" s="1"/>
      <c r="AE10318" s="1"/>
      <c r="AG10318" s="7"/>
      <c r="AH10318" s="7"/>
      <c r="AI10318" s="7"/>
      <c r="IU10318" s="11"/>
      <c r="IV10318" s="11"/>
      <c r="IW10318" s="11"/>
      <c r="AMI10318" s="12"/>
      <c r="AMJ10318" s="12"/>
      <c r="AMK10318" s="12"/>
    </row>
    <row r="10319" spans="1:1025">
      <c r="A10319" s="23">
        <v>9</v>
      </c>
      <c r="B10319" s="23">
        <v>2008</v>
      </c>
      <c r="C10319" s="24">
        <v>170.084</v>
      </c>
      <c r="D10319" s="24">
        <v>88.028499999999994</v>
      </c>
      <c r="E10319" s="24">
        <v>3499.9</v>
      </c>
      <c r="F10319" s="27">
        <v>0.34871832478310499</v>
      </c>
      <c r="G10319" s="24" t="s">
        <v>238</v>
      </c>
      <c r="H10319" s="1"/>
      <c r="I10319" s="1"/>
      <c r="AA10319" s="7"/>
      <c r="AB10319" s="7"/>
      <c r="AD10319" s="1"/>
      <c r="AE10319" s="1"/>
      <c r="AG10319" s="7"/>
      <c r="AH10319" s="7"/>
      <c r="AI10319" s="7"/>
      <c r="IU10319" s="11"/>
      <c r="IV10319" s="11"/>
      <c r="IW10319" s="11"/>
      <c r="AMI10319" s="12"/>
      <c r="AMJ10319" s="12"/>
      <c r="AMK10319" s="12"/>
    </row>
    <row r="10320" spans="1:1025">
      <c r="A10320" s="23">
        <v>9</v>
      </c>
      <c r="B10320" s="23">
        <v>2008</v>
      </c>
      <c r="C10320" s="24">
        <v>170.084</v>
      </c>
      <c r="D10320" s="24">
        <v>88.028499999999994</v>
      </c>
      <c r="E10320" s="24">
        <v>3250.7</v>
      </c>
      <c r="F10320" s="27">
        <v>0.35812221279775802</v>
      </c>
      <c r="G10320" s="24" t="s">
        <v>238</v>
      </c>
      <c r="H10320" s="1"/>
      <c r="I10320" s="1"/>
      <c r="AA10320" s="7"/>
      <c r="AB10320" s="7"/>
      <c r="AD10320" s="1"/>
      <c r="AE10320" s="1"/>
      <c r="AG10320" s="7"/>
      <c r="AH10320" s="7"/>
      <c r="AI10320" s="7"/>
      <c r="IU10320" s="11"/>
      <c r="IV10320" s="11"/>
      <c r="IW10320" s="11"/>
      <c r="AMI10320" s="12"/>
      <c r="AMJ10320" s="12"/>
      <c r="AMK10320" s="12"/>
    </row>
    <row r="10321" spans="1:1025">
      <c r="A10321" s="23">
        <v>9</v>
      </c>
      <c r="B10321" s="23">
        <v>2008</v>
      </c>
      <c r="C10321" s="24">
        <v>170.084</v>
      </c>
      <c r="D10321" s="24">
        <v>88.028499999999994</v>
      </c>
      <c r="E10321" s="24">
        <v>3000.7</v>
      </c>
      <c r="F10321" s="27">
        <v>0.25367172168058</v>
      </c>
      <c r="G10321" s="24" t="s">
        <v>238</v>
      </c>
      <c r="H10321" s="1"/>
      <c r="I10321" s="1"/>
      <c r="AA10321" s="7"/>
      <c r="AB10321" s="7"/>
      <c r="AD10321" s="1"/>
      <c r="AE10321" s="1"/>
      <c r="AG10321" s="7"/>
      <c r="AH10321" s="7"/>
      <c r="AI10321" s="7"/>
      <c r="IU10321" s="11"/>
      <c r="IV10321" s="11"/>
      <c r="IW10321" s="11"/>
      <c r="AMI10321" s="12"/>
      <c r="AMJ10321" s="12"/>
      <c r="AMK10321" s="12"/>
    </row>
    <row r="10322" spans="1:1025">
      <c r="A10322" s="23">
        <v>9</v>
      </c>
      <c r="B10322" s="23">
        <v>2008</v>
      </c>
      <c r="C10322" s="24">
        <v>170.084</v>
      </c>
      <c r="D10322" s="24">
        <v>88.028499999999994</v>
      </c>
      <c r="E10322" s="24">
        <v>2750.2</v>
      </c>
      <c r="F10322" s="27">
        <v>0.337037374543877</v>
      </c>
      <c r="G10322" s="24" t="s">
        <v>238</v>
      </c>
      <c r="H10322" s="1"/>
      <c r="I10322" s="1"/>
      <c r="AA10322" s="7"/>
      <c r="AB10322" s="7"/>
      <c r="AD10322" s="1"/>
      <c r="AE10322" s="1"/>
      <c r="AG10322" s="7"/>
      <c r="AH10322" s="7"/>
      <c r="AI10322" s="7"/>
      <c r="IU10322" s="11"/>
      <c r="IV10322" s="11"/>
      <c r="IW10322" s="11"/>
      <c r="AMI10322" s="12"/>
      <c r="AMJ10322" s="12"/>
      <c r="AMK10322" s="12"/>
    </row>
    <row r="10323" spans="1:1025">
      <c r="A10323" s="23">
        <v>9</v>
      </c>
      <c r="B10323" s="23">
        <v>2008</v>
      </c>
      <c r="C10323" s="24">
        <v>170.084</v>
      </c>
      <c r="D10323" s="24">
        <v>88.028499999999994</v>
      </c>
      <c r="E10323" s="24">
        <v>2500.1</v>
      </c>
      <c r="F10323" s="27">
        <v>0.49256858782361801</v>
      </c>
      <c r="G10323" s="24" t="s">
        <v>238</v>
      </c>
      <c r="H10323" s="1"/>
      <c r="I10323" s="1"/>
      <c r="AA10323" s="7"/>
      <c r="AB10323" s="7"/>
      <c r="AD10323" s="1"/>
      <c r="AE10323" s="1"/>
      <c r="AG10323" s="7"/>
      <c r="AH10323" s="7"/>
      <c r="AI10323" s="7"/>
      <c r="IU10323" s="11"/>
      <c r="IV10323" s="11"/>
      <c r="IW10323" s="11"/>
      <c r="AMI10323" s="12"/>
      <c r="AMJ10323" s="12"/>
      <c r="AMK10323" s="12"/>
    </row>
    <row r="10324" spans="1:1025">
      <c r="A10324" s="23">
        <v>9</v>
      </c>
      <c r="B10324" s="23">
        <v>2008</v>
      </c>
      <c r="C10324" s="24">
        <v>170.084</v>
      </c>
      <c r="D10324" s="24">
        <v>88.028499999999994</v>
      </c>
      <c r="E10324" s="24">
        <v>2249.1</v>
      </c>
      <c r="F10324" s="27">
        <v>0.30394753022206</v>
      </c>
      <c r="G10324" s="24" t="s">
        <v>238</v>
      </c>
      <c r="H10324" s="1"/>
      <c r="I10324" s="1"/>
      <c r="AA10324" s="7"/>
      <c r="AB10324" s="7"/>
      <c r="AD10324" s="1"/>
      <c r="AE10324" s="1"/>
      <c r="AG10324" s="7"/>
      <c r="AH10324" s="7"/>
      <c r="AI10324" s="7"/>
      <c r="IU10324" s="11"/>
      <c r="IV10324" s="11"/>
      <c r="IW10324" s="11"/>
      <c r="AMI10324" s="12"/>
      <c r="AMJ10324" s="12"/>
      <c r="AMK10324" s="12"/>
    </row>
    <row r="10325" spans="1:1025">
      <c r="A10325" s="23">
        <v>9</v>
      </c>
      <c r="B10325" s="23">
        <v>2008</v>
      </c>
      <c r="C10325" s="24">
        <v>170.084</v>
      </c>
      <c r="D10325" s="24">
        <v>88.028499999999994</v>
      </c>
      <c r="E10325" s="24">
        <v>2000.3</v>
      </c>
      <c r="F10325" s="27">
        <v>0.31166727672295003</v>
      </c>
      <c r="G10325" s="24" t="s">
        <v>238</v>
      </c>
      <c r="H10325" s="1"/>
      <c r="I10325" s="1"/>
      <c r="AA10325" s="7"/>
      <c r="AB10325" s="7"/>
      <c r="AD10325" s="1"/>
      <c r="AE10325" s="1"/>
      <c r="AG10325" s="7"/>
      <c r="AH10325" s="7"/>
      <c r="AI10325" s="7"/>
      <c r="IU10325" s="11"/>
      <c r="IV10325" s="11"/>
      <c r="IW10325" s="11"/>
      <c r="AMI10325" s="12"/>
      <c r="AMJ10325" s="12"/>
      <c r="AMK10325" s="12"/>
    </row>
    <row r="10326" spans="1:1025">
      <c r="A10326" s="23">
        <v>9</v>
      </c>
      <c r="B10326" s="23">
        <v>2008</v>
      </c>
      <c r="C10326" s="24">
        <v>170.084</v>
      </c>
      <c r="D10326" s="24">
        <v>88.028499999999994</v>
      </c>
      <c r="E10326" s="24">
        <v>1749.9</v>
      </c>
      <c r="F10326" s="27">
        <v>0.35656796276392699</v>
      </c>
      <c r="G10326" s="24" t="s">
        <v>238</v>
      </c>
      <c r="H10326" s="1"/>
      <c r="I10326" s="1"/>
      <c r="AA10326" s="7"/>
      <c r="AB10326" s="7"/>
      <c r="AD10326" s="1"/>
      <c r="AE10326" s="1"/>
      <c r="AG10326" s="7"/>
      <c r="AH10326" s="7"/>
      <c r="AI10326" s="7"/>
      <c r="IU10326" s="11"/>
      <c r="IV10326" s="11"/>
      <c r="IW10326" s="11"/>
      <c r="AMI10326" s="12"/>
      <c r="AMJ10326" s="12"/>
      <c r="AMK10326" s="12"/>
    </row>
    <row r="10327" spans="1:1025">
      <c r="A10327" s="23">
        <v>9</v>
      </c>
      <c r="B10327" s="23">
        <v>2008</v>
      </c>
      <c r="C10327" s="24">
        <v>170.084</v>
      </c>
      <c r="D10327" s="24">
        <v>88.028499999999994</v>
      </c>
      <c r="E10327" s="24">
        <v>1500.3</v>
      </c>
      <c r="F10327" s="27">
        <v>0.415378846443062</v>
      </c>
      <c r="G10327" s="24" t="s">
        <v>238</v>
      </c>
      <c r="H10327" s="1"/>
      <c r="I10327" s="1"/>
      <c r="AA10327" s="7"/>
      <c r="AB10327" s="7"/>
      <c r="AD10327" s="1"/>
      <c r="AE10327" s="1"/>
      <c r="AG10327" s="7"/>
      <c r="AH10327" s="7"/>
      <c r="AI10327" s="7"/>
      <c r="IU10327" s="11"/>
      <c r="IV10327" s="11"/>
      <c r="IW10327" s="11"/>
      <c r="AMI10327" s="12"/>
      <c r="AMJ10327" s="12"/>
      <c r="AMK10327" s="12"/>
    </row>
    <row r="10328" spans="1:1025">
      <c r="A10328" s="23">
        <v>9</v>
      </c>
      <c r="B10328" s="23">
        <v>2008</v>
      </c>
      <c r="C10328" s="24">
        <v>170.084</v>
      </c>
      <c r="D10328" s="24">
        <v>88.028499999999994</v>
      </c>
      <c r="E10328" s="24">
        <v>1000.7</v>
      </c>
      <c r="F10328" s="27">
        <v>0.38450861932333202</v>
      </c>
      <c r="G10328" s="24" t="s">
        <v>238</v>
      </c>
      <c r="H10328" s="1"/>
      <c r="I10328" s="1"/>
      <c r="AA10328" s="7"/>
      <c r="AB10328" s="7"/>
      <c r="AD10328" s="1"/>
      <c r="AE10328" s="1"/>
      <c r="AG10328" s="7"/>
      <c r="AH10328" s="7"/>
      <c r="AI10328" s="7"/>
      <c r="IU10328" s="11"/>
      <c r="IV10328" s="11"/>
      <c r="IW10328" s="11"/>
      <c r="AMI10328" s="12"/>
      <c r="AMJ10328" s="12"/>
      <c r="AMK10328" s="12"/>
    </row>
    <row r="10329" spans="1:1025">
      <c r="A10329" s="23">
        <v>9</v>
      </c>
      <c r="B10329" s="23">
        <v>2008</v>
      </c>
      <c r="C10329" s="24">
        <v>170.084</v>
      </c>
      <c r="D10329" s="24">
        <v>88.028499999999994</v>
      </c>
      <c r="E10329" s="24">
        <v>750.7</v>
      </c>
      <c r="F10329" s="27">
        <v>0.463243859224649</v>
      </c>
      <c r="G10329" s="24" t="s">
        <v>238</v>
      </c>
      <c r="H10329" s="1"/>
      <c r="I10329" s="1"/>
      <c r="AA10329" s="7"/>
      <c r="AB10329" s="7"/>
      <c r="AD10329" s="1"/>
      <c r="AE10329" s="1"/>
      <c r="AG10329" s="7"/>
      <c r="AH10329" s="7"/>
      <c r="AI10329" s="7"/>
      <c r="IU10329" s="11"/>
      <c r="IV10329" s="11"/>
      <c r="IW10329" s="11"/>
      <c r="AMI10329" s="12"/>
      <c r="AMJ10329" s="12"/>
      <c r="AMK10329" s="12"/>
    </row>
    <row r="10330" spans="1:1025">
      <c r="A10330" s="23">
        <v>9</v>
      </c>
      <c r="B10330" s="23">
        <v>2008</v>
      </c>
      <c r="C10330" s="24">
        <v>170.084</v>
      </c>
      <c r="D10330" s="24">
        <v>88.028499999999994</v>
      </c>
      <c r="E10330" s="24">
        <v>500.3</v>
      </c>
      <c r="F10330" s="27">
        <v>0.374423111622048</v>
      </c>
      <c r="G10330" s="24" t="s">
        <v>238</v>
      </c>
      <c r="H10330" s="1"/>
      <c r="I10330" s="1"/>
      <c r="AA10330" s="7"/>
      <c r="AB10330" s="7"/>
      <c r="AD10330" s="1"/>
      <c r="AE10330" s="1"/>
      <c r="AG10330" s="7"/>
      <c r="AH10330" s="7"/>
      <c r="AI10330" s="7"/>
      <c r="IU10330" s="11"/>
      <c r="IV10330" s="11"/>
      <c r="IW10330" s="11"/>
      <c r="AMI10330" s="12"/>
      <c r="AMJ10330" s="12"/>
      <c r="AMK10330" s="12"/>
    </row>
    <row r="10331" spans="1:1025">
      <c r="A10331" s="23">
        <v>9</v>
      </c>
      <c r="B10331" s="23">
        <v>2008</v>
      </c>
      <c r="C10331" s="24">
        <v>170.084</v>
      </c>
      <c r="D10331" s="24">
        <v>88.028499999999994</v>
      </c>
      <c r="E10331" s="24">
        <v>300.39999999999998</v>
      </c>
      <c r="F10331" s="27">
        <v>0.45154887948048</v>
      </c>
      <c r="G10331" s="24" t="s">
        <v>238</v>
      </c>
      <c r="H10331" s="1"/>
      <c r="I10331" s="1"/>
      <c r="AA10331" s="7"/>
      <c r="AB10331" s="7"/>
      <c r="AD10331" s="1"/>
      <c r="AE10331" s="1"/>
      <c r="AG10331" s="7"/>
      <c r="AH10331" s="7"/>
      <c r="AI10331" s="7"/>
      <c r="IU10331" s="11"/>
      <c r="IV10331" s="11"/>
      <c r="IW10331" s="11"/>
      <c r="AMI10331" s="12"/>
      <c r="AMJ10331" s="12"/>
      <c r="AMK10331" s="12"/>
    </row>
    <row r="10332" spans="1:1025">
      <c r="A10332" s="23">
        <v>9</v>
      </c>
      <c r="B10332" s="23">
        <v>2008</v>
      </c>
      <c r="C10332" s="24">
        <v>170.084</v>
      </c>
      <c r="D10332" s="24">
        <v>88.028499999999994</v>
      </c>
      <c r="E10332" s="24">
        <v>200.1</v>
      </c>
      <c r="F10332" s="27">
        <v>0.45419349450082303</v>
      </c>
      <c r="G10332" s="24" t="s">
        <v>238</v>
      </c>
      <c r="H10332" s="1"/>
      <c r="I10332" s="1"/>
      <c r="AA10332" s="7"/>
      <c r="AB10332" s="7"/>
      <c r="AD10332" s="1"/>
      <c r="AE10332" s="1"/>
      <c r="AG10332" s="7"/>
      <c r="AH10332" s="7"/>
      <c r="AI10332" s="7"/>
      <c r="IU10332" s="11"/>
      <c r="IV10332" s="11"/>
      <c r="IW10332" s="11"/>
      <c r="AMI10332" s="12"/>
      <c r="AMJ10332" s="12"/>
      <c r="AMK10332" s="12"/>
    </row>
    <row r="10333" spans="1:1025">
      <c r="A10333" s="23">
        <v>9</v>
      </c>
      <c r="B10333" s="23">
        <v>2008</v>
      </c>
      <c r="C10333" s="24">
        <v>170.084</v>
      </c>
      <c r="D10333" s="24">
        <v>88.028499999999994</v>
      </c>
      <c r="E10333" s="24">
        <v>149.9</v>
      </c>
      <c r="F10333" s="27">
        <v>0.406789487839881</v>
      </c>
      <c r="G10333" s="24" t="s">
        <v>238</v>
      </c>
      <c r="H10333" s="1"/>
      <c r="I10333" s="1"/>
      <c r="AA10333" s="7"/>
      <c r="AB10333" s="7"/>
      <c r="AD10333" s="1"/>
      <c r="AE10333" s="1"/>
      <c r="AG10333" s="7"/>
      <c r="AH10333" s="7"/>
      <c r="AI10333" s="7"/>
      <c r="IU10333" s="11"/>
      <c r="IV10333" s="11"/>
      <c r="IW10333" s="11"/>
      <c r="AMI10333" s="12"/>
      <c r="AMJ10333" s="12"/>
      <c r="AMK10333" s="12"/>
    </row>
    <row r="10334" spans="1:1025">
      <c r="A10334" s="23">
        <v>9</v>
      </c>
      <c r="B10334" s="23">
        <v>2008</v>
      </c>
      <c r="C10334" s="24">
        <v>170.084</v>
      </c>
      <c r="D10334" s="24">
        <v>88.028499999999994</v>
      </c>
      <c r="E10334" s="24">
        <v>100.3</v>
      </c>
      <c r="F10334" s="27">
        <v>0.67810393475235298</v>
      </c>
      <c r="G10334" s="24" t="s">
        <v>238</v>
      </c>
      <c r="H10334" s="1"/>
      <c r="I10334" s="1"/>
      <c r="AA10334" s="7"/>
      <c r="AB10334" s="7"/>
      <c r="AD10334" s="1"/>
      <c r="AE10334" s="1"/>
      <c r="AG10334" s="7"/>
      <c r="AH10334" s="7"/>
      <c r="AI10334" s="7"/>
      <c r="IU10334" s="11"/>
      <c r="IV10334" s="11"/>
      <c r="IW10334" s="11"/>
      <c r="AMI10334" s="12"/>
      <c r="AMJ10334" s="12"/>
      <c r="AMK10334" s="12"/>
    </row>
    <row r="10335" spans="1:1025">
      <c r="A10335" s="23">
        <v>9</v>
      </c>
      <c r="B10335" s="23">
        <v>2008</v>
      </c>
      <c r="C10335" s="24">
        <v>170.084</v>
      </c>
      <c r="D10335" s="24">
        <v>88.028499999999994</v>
      </c>
      <c r="E10335" s="24">
        <v>75.3</v>
      </c>
      <c r="F10335" s="27">
        <v>0.96077161962743196</v>
      </c>
      <c r="G10335" s="24" t="s">
        <v>238</v>
      </c>
      <c r="H10335" s="1"/>
      <c r="I10335" s="1"/>
      <c r="AA10335" s="7"/>
      <c r="AB10335" s="7"/>
      <c r="AD10335" s="1"/>
      <c r="AE10335" s="1"/>
      <c r="AG10335" s="7"/>
      <c r="AH10335" s="7"/>
      <c r="AI10335" s="7"/>
      <c r="IU10335" s="11"/>
      <c r="IV10335" s="11"/>
      <c r="IW10335" s="11"/>
      <c r="AMI10335" s="12"/>
      <c r="AMJ10335" s="12"/>
      <c r="AMK10335" s="12"/>
    </row>
    <row r="10336" spans="1:1025">
      <c r="A10336" s="23">
        <v>9</v>
      </c>
      <c r="B10336" s="23">
        <v>2008</v>
      </c>
      <c r="C10336" s="24">
        <v>170.084</v>
      </c>
      <c r="D10336" s="24">
        <v>88.028499999999994</v>
      </c>
      <c r="E10336" s="24">
        <v>50.4</v>
      </c>
      <c r="F10336" s="27">
        <v>1.4640637287329601</v>
      </c>
      <c r="G10336" s="24" t="s">
        <v>238</v>
      </c>
      <c r="H10336" s="1"/>
      <c r="I10336" s="1"/>
      <c r="AA10336" s="7"/>
      <c r="AB10336" s="7"/>
      <c r="AD10336" s="1"/>
      <c r="AE10336" s="1"/>
      <c r="AG10336" s="7"/>
      <c r="AH10336" s="7"/>
      <c r="AI10336" s="7"/>
      <c r="IU10336" s="11"/>
      <c r="IV10336" s="11"/>
      <c r="IW10336" s="11"/>
      <c r="AMI10336" s="12"/>
      <c r="AMJ10336" s="12"/>
      <c r="AMK10336" s="12"/>
    </row>
    <row r="10337" spans="1:1025">
      <c r="A10337" s="23">
        <v>9</v>
      </c>
      <c r="B10337" s="23">
        <v>2008</v>
      </c>
      <c r="C10337" s="24">
        <v>170.084</v>
      </c>
      <c r="D10337" s="24">
        <v>88.028499999999994</v>
      </c>
      <c r="E10337" s="24">
        <v>24.1</v>
      </c>
      <c r="F10337" s="27">
        <v>2.53554850469689</v>
      </c>
      <c r="G10337" s="24" t="s">
        <v>238</v>
      </c>
      <c r="H10337" s="1"/>
      <c r="I10337" s="1"/>
      <c r="AA10337" s="7"/>
      <c r="AB10337" s="7"/>
      <c r="AD10337" s="1"/>
      <c r="AE10337" s="1"/>
      <c r="AG10337" s="7"/>
      <c r="AH10337" s="7"/>
      <c r="AI10337" s="7"/>
      <c r="IU10337" s="11"/>
      <c r="IV10337" s="11"/>
      <c r="IW10337" s="11"/>
      <c r="AMI10337" s="12"/>
      <c r="AMJ10337" s="12"/>
      <c r="AMK10337" s="12"/>
    </row>
    <row r="10338" spans="1:1025">
      <c r="A10338" s="23">
        <v>9</v>
      </c>
      <c r="B10338" s="23">
        <v>2008</v>
      </c>
      <c r="C10338" s="24">
        <v>170.084</v>
      </c>
      <c r="D10338" s="24">
        <v>88.028499999999994</v>
      </c>
      <c r="E10338" s="24">
        <v>9.6</v>
      </c>
      <c r="F10338" s="27">
        <v>2.5244400592219298</v>
      </c>
      <c r="G10338" s="24" t="s">
        <v>238</v>
      </c>
      <c r="H10338" s="1"/>
      <c r="I10338" s="1"/>
      <c r="AA10338" s="7"/>
      <c r="AB10338" s="7"/>
      <c r="AD10338" s="1"/>
      <c r="AE10338" s="1"/>
      <c r="AG10338" s="7"/>
      <c r="AH10338" s="7"/>
      <c r="AI10338" s="7"/>
      <c r="IU10338" s="11"/>
      <c r="IV10338" s="11"/>
      <c r="IW10338" s="11"/>
      <c r="AMI10338" s="12"/>
      <c r="AMJ10338" s="12"/>
      <c r="AMK10338" s="12"/>
    </row>
    <row r="10339" spans="1:1025">
      <c r="A10339" s="23">
        <v>9</v>
      </c>
      <c r="B10339" s="23">
        <v>2008</v>
      </c>
      <c r="C10339" s="24">
        <v>-9.43700000000001</v>
      </c>
      <c r="D10339" s="24">
        <v>87.829800000000006</v>
      </c>
      <c r="E10339" s="24">
        <v>3900.1</v>
      </c>
      <c r="F10339" s="27">
        <v>0.26818260089364898</v>
      </c>
      <c r="G10339" s="24" t="s">
        <v>238</v>
      </c>
      <c r="H10339" s="1"/>
      <c r="I10339" s="1"/>
      <c r="AA10339" s="7"/>
      <c r="AB10339" s="7"/>
      <c r="AD10339" s="1"/>
      <c r="AE10339" s="1"/>
      <c r="AG10339" s="7"/>
      <c r="AH10339" s="7"/>
      <c r="AI10339" s="7"/>
      <c r="IU10339" s="11"/>
      <c r="IV10339" s="11"/>
      <c r="IW10339" s="11"/>
      <c r="AMI10339" s="12"/>
      <c r="AMJ10339" s="12"/>
      <c r="AMK10339" s="12"/>
    </row>
    <row r="10340" spans="1:1025">
      <c r="A10340" s="23">
        <v>9</v>
      </c>
      <c r="B10340" s="23">
        <v>2008</v>
      </c>
      <c r="C10340" s="24">
        <v>-9.43700000000001</v>
      </c>
      <c r="D10340" s="24">
        <v>87.829800000000006</v>
      </c>
      <c r="E10340" s="24">
        <v>3000.2</v>
      </c>
      <c r="F10340" s="27">
        <v>0.29137357740782399</v>
      </c>
      <c r="G10340" s="24" t="s">
        <v>238</v>
      </c>
      <c r="H10340" s="1"/>
      <c r="I10340" s="1"/>
      <c r="AA10340" s="7"/>
      <c r="AB10340" s="7"/>
      <c r="AD10340" s="1"/>
      <c r="AE10340" s="1"/>
      <c r="AG10340" s="7"/>
      <c r="AH10340" s="7"/>
      <c r="AI10340" s="7"/>
      <c r="IU10340" s="11"/>
      <c r="IV10340" s="11"/>
      <c r="IW10340" s="11"/>
      <c r="AMI10340" s="12"/>
      <c r="AMJ10340" s="12"/>
      <c r="AMK10340" s="12"/>
    </row>
    <row r="10341" spans="1:1025">
      <c r="A10341" s="23">
        <v>9</v>
      </c>
      <c r="B10341" s="23">
        <v>2008</v>
      </c>
      <c r="C10341" s="24">
        <v>-9.43700000000001</v>
      </c>
      <c r="D10341" s="24">
        <v>87.829800000000006</v>
      </c>
      <c r="E10341" s="24">
        <v>2501</v>
      </c>
      <c r="F10341" s="27">
        <v>0.45954106851632298</v>
      </c>
      <c r="G10341" s="24" t="s">
        <v>238</v>
      </c>
      <c r="H10341" s="1"/>
      <c r="I10341" s="1"/>
      <c r="AA10341" s="7"/>
      <c r="AB10341" s="7"/>
      <c r="AD10341" s="1"/>
      <c r="AE10341" s="1"/>
      <c r="AG10341" s="7"/>
      <c r="AH10341" s="7"/>
      <c r="AI10341" s="7"/>
      <c r="IU10341" s="11"/>
      <c r="IV10341" s="11"/>
      <c r="IW10341" s="11"/>
      <c r="AMI10341" s="12"/>
      <c r="AMJ10341" s="12"/>
      <c r="AMK10341" s="12"/>
    </row>
    <row r="10342" spans="1:1025">
      <c r="A10342" s="23">
        <v>9</v>
      </c>
      <c r="B10342" s="23">
        <v>2008</v>
      </c>
      <c r="C10342" s="24">
        <v>-9.43700000000001</v>
      </c>
      <c r="D10342" s="24">
        <v>87.829800000000006</v>
      </c>
      <c r="E10342" s="24">
        <v>2001</v>
      </c>
      <c r="F10342" s="27">
        <v>0.25985361404308599</v>
      </c>
      <c r="G10342" s="24" t="s">
        <v>238</v>
      </c>
      <c r="H10342" s="1"/>
      <c r="I10342" s="1"/>
      <c r="AA10342" s="7"/>
      <c r="AB10342" s="7"/>
      <c r="AD10342" s="1"/>
      <c r="AE10342" s="1"/>
      <c r="AG10342" s="7"/>
      <c r="AH10342" s="7"/>
      <c r="AI10342" s="7"/>
      <c r="IU10342" s="11"/>
      <c r="IV10342" s="11"/>
      <c r="IW10342" s="11"/>
      <c r="AMI10342" s="12"/>
      <c r="AMJ10342" s="12"/>
      <c r="AMK10342" s="12"/>
    </row>
    <row r="10343" spans="1:1025">
      <c r="A10343" s="23">
        <v>9</v>
      </c>
      <c r="B10343" s="23">
        <v>2008</v>
      </c>
      <c r="C10343" s="24">
        <v>-9.43700000000001</v>
      </c>
      <c r="D10343" s="24">
        <v>87.829800000000006</v>
      </c>
      <c r="E10343" s="24">
        <v>1500.8</v>
      </c>
      <c r="F10343" s="27">
        <v>0.37120365760693902</v>
      </c>
      <c r="G10343" s="24" t="s">
        <v>238</v>
      </c>
      <c r="H10343" s="1"/>
      <c r="I10343" s="1"/>
      <c r="AA10343" s="7"/>
      <c r="AB10343" s="7"/>
      <c r="AD10343" s="1"/>
      <c r="AE10343" s="1"/>
      <c r="AG10343" s="7"/>
      <c r="AH10343" s="7"/>
      <c r="AI10343" s="7"/>
      <c r="IU10343" s="11"/>
      <c r="IV10343" s="11"/>
      <c r="IW10343" s="11"/>
      <c r="AMI10343" s="12"/>
      <c r="AMJ10343" s="12"/>
      <c r="AMK10343" s="12"/>
    </row>
    <row r="10344" spans="1:1025">
      <c r="A10344" s="23">
        <v>9</v>
      </c>
      <c r="B10344" s="23">
        <v>2008</v>
      </c>
      <c r="C10344" s="24">
        <v>-9.43700000000001</v>
      </c>
      <c r="D10344" s="24">
        <v>87.829800000000006</v>
      </c>
      <c r="E10344" s="24">
        <v>1000.6</v>
      </c>
      <c r="F10344" s="27">
        <v>0.315794089520536</v>
      </c>
      <c r="G10344" s="24" t="s">
        <v>238</v>
      </c>
      <c r="H10344" s="1"/>
      <c r="I10344" s="1"/>
      <c r="AA10344" s="7"/>
      <c r="AB10344" s="7"/>
      <c r="AD10344" s="1"/>
      <c r="AE10344" s="1"/>
      <c r="AG10344" s="7"/>
      <c r="AH10344" s="7"/>
      <c r="AI10344" s="7"/>
      <c r="IU10344" s="11"/>
      <c r="IV10344" s="11"/>
      <c r="IW10344" s="11"/>
      <c r="AMI10344" s="12"/>
      <c r="AMJ10344" s="12"/>
      <c r="AMK10344" s="12"/>
    </row>
    <row r="10345" spans="1:1025">
      <c r="A10345" s="23">
        <v>9</v>
      </c>
      <c r="B10345" s="23">
        <v>2008</v>
      </c>
      <c r="C10345" s="24">
        <v>-9.43700000000001</v>
      </c>
      <c r="D10345" s="24">
        <v>87.829800000000006</v>
      </c>
      <c r="E10345" s="24">
        <v>500.9</v>
      </c>
      <c r="F10345" s="27">
        <v>0.28006552486703401</v>
      </c>
      <c r="G10345" s="24" t="s">
        <v>238</v>
      </c>
      <c r="H10345" s="1"/>
      <c r="I10345" s="1"/>
      <c r="AA10345" s="7"/>
      <c r="AB10345" s="7"/>
      <c r="AD10345" s="1"/>
      <c r="AE10345" s="1"/>
      <c r="AG10345" s="7"/>
      <c r="AH10345" s="7"/>
      <c r="AI10345" s="7"/>
      <c r="IU10345" s="11"/>
      <c r="IV10345" s="11"/>
      <c r="IW10345" s="11"/>
      <c r="AMI10345" s="12"/>
      <c r="AMJ10345" s="12"/>
      <c r="AMK10345" s="12"/>
    </row>
    <row r="10346" spans="1:1025">
      <c r="A10346" s="23">
        <v>9</v>
      </c>
      <c r="B10346" s="23">
        <v>2008</v>
      </c>
      <c r="C10346" s="24">
        <v>-9.43700000000001</v>
      </c>
      <c r="D10346" s="24">
        <v>87.829800000000006</v>
      </c>
      <c r="E10346" s="24">
        <v>300.5</v>
      </c>
      <c r="F10346" s="27">
        <v>0.43979360269030898</v>
      </c>
      <c r="G10346" s="24" t="s">
        <v>238</v>
      </c>
      <c r="H10346" s="1"/>
      <c r="I10346" s="1"/>
      <c r="AA10346" s="7"/>
      <c r="AB10346" s="7"/>
      <c r="AD10346" s="1"/>
      <c r="AE10346" s="1"/>
      <c r="AG10346" s="7"/>
      <c r="AH10346" s="7"/>
      <c r="AI10346" s="7"/>
      <c r="IU10346" s="11"/>
      <c r="IV10346" s="11"/>
      <c r="IW10346" s="11"/>
      <c r="AMI10346" s="12"/>
      <c r="AMJ10346" s="12"/>
      <c r="AMK10346" s="12"/>
    </row>
    <row r="10347" spans="1:1025">
      <c r="A10347" s="23">
        <v>9</v>
      </c>
      <c r="B10347" s="23">
        <v>2008</v>
      </c>
      <c r="C10347" s="24">
        <v>-9.43700000000001</v>
      </c>
      <c r="D10347" s="24">
        <v>87.829800000000006</v>
      </c>
      <c r="E10347" s="24">
        <v>200.6</v>
      </c>
      <c r="F10347" s="27">
        <v>0.42222386308193199</v>
      </c>
      <c r="G10347" s="24" t="s">
        <v>238</v>
      </c>
      <c r="H10347" s="1"/>
      <c r="I10347" s="1"/>
      <c r="AA10347" s="7"/>
      <c r="AB10347" s="7"/>
      <c r="AD10347" s="1"/>
      <c r="AE10347" s="1"/>
      <c r="AG10347" s="7"/>
      <c r="AH10347" s="7"/>
      <c r="AI10347" s="7"/>
      <c r="IU10347" s="11"/>
      <c r="IV10347" s="11"/>
      <c r="IW10347" s="11"/>
      <c r="AMI10347" s="12"/>
      <c r="AMJ10347" s="12"/>
      <c r="AMK10347" s="12"/>
    </row>
    <row r="10348" spans="1:1025">
      <c r="A10348" s="23">
        <v>9</v>
      </c>
      <c r="B10348" s="23">
        <v>2008</v>
      </c>
      <c r="C10348" s="24">
        <v>-9.43700000000001</v>
      </c>
      <c r="D10348" s="24">
        <v>87.829800000000006</v>
      </c>
      <c r="E10348" s="24">
        <v>150.30000000000001</v>
      </c>
      <c r="F10348" s="27">
        <v>0.28558192803320598</v>
      </c>
      <c r="G10348" s="24" t="s">
        <v>238</v>
      </c>
      <c r="H10348" s="1"/>
      <c r="I10348" s="1"/>
      <c r="AA10348" s="7"/>
      <c r="AB10348" s="7"/>
      <c r="AD10348" s="1"/>
      <c r="AE10348" s="1"/>
      <c r="AG10348" s="7"/>
      <c r="AH10348" s="7"/>
      <c r="AI10348" s="7"/>
      <c r="IU10348" s="11"/>
      <c r="IV10348" s="11"/>
      <c r="IW10348" s="11"/>
      <c r="AMI10348" s="12"/>
      <c r="AMJ10348" s="12"/>
      <c r="AMK10348" s="12"/>
    </row>
    <row r="10349" spans="1:1025">
      <c r="A10349" s="23">
        <v>9</v>
      </c>
      <c r="B10349" s="23">
        <v>2008</v>
      </c>
      <c r="C10349" s="24">
        <v>-9.43700000000001</v>
      </c>
      <c r="D10349" s="24">
        <v>87.829800000000006</v>
      </c>
      <c r="E10349" s="24">
        <v>100.5</v>
      </c>
      <c r="F10349" s="27">
        <v>0.67829295834574899</v>
      </c>
      <c r="G10349" s="24" t="s">
        <v>238</v>
      </c>
      <c r="H10349" s="1"/>
      <c r="I10349" s="1"/>
      <c r="AA10349" s="7"/>
      <c r="AB10349" s="7"/>
      <c r="AD10349" s="1"/>
      <c r="AE10349" s="1"/>
      <c r="AG10349" s="7"/>
      <c r="AH10349" s="7"/>
      <c r="AI10349" s="7"/>
      <c r="IU10349" s="11"/>
      <c r="IV10349" s="11"/>
      <c r="IW10349" s="11"/>
      <c r="AMI10349" s="12"/>
      <c r="AMJ10349" s="12"/>
      <c r="AMK10349" s="12"/>
    </row>
    <row r="10350" spans="1:1025">
      <c r="A10350" s="23">
        <v>9</v>
      </c>
      <c r="B10350" s="23">
        <v>2008</v>
      </c>
      <c r="C10350" s="24">
        <v>-9.43700000000001</v>
      </c>
      <c r="D10350" s="24">
        <v>87.829800000000006</v>
      </c>
      <c r="E10350" s="24">
        <v>75.599999999999994</v>
      </c>
      <c r="F10350" s="27">
        <v>1.09375973213204</v>
      </c>
      <c r="G10350" s="24" t="s">
        <v>238</v>
      </c>
      <c r="H10350" s="1"/>
      <c r="I10350" s="1"/>
      <c r="AA10350" s="7"/>
      <c r="AB10350" s="7"/>
      <c r="AD10350" s="1"/>
      <c r="AE10350" s="1"/>
      <c r="AG10350" s="7"/>
      <c r="AH10350" s="7"/>
      <c r="AI10350" s="7"/>
      <c r="IU10350" s="11"/>
      <c r="IV10350" s="11"/>
      <c r="IW10350" s="11"/>
      <c r="AMI10350" s="12"/>
      <c r="AMJ10350" s="12"/>
      <c r="AMK10350" s="12"/>
    </row>
    <row r="10351" spans="1:1025">
      <c r="A10351" s="23">
        <v>9</v>
      </c>
      <c r="B10351" s="23">
        <v>2008</v>
      </c>
      <c r="C10351" s="24">
        <v>-9.43700000000001</v>
      </c>
      <c r="D10351" s="24">
        <v>87.829800000000006</v>
      </c>
      <c r="E10351" s="24">
        <v>50</v>
      </c>
      <c r="F10351" s="27">
        <v>1.9464436713614599</v>
      </c>
      <c r="G10351" s="24" t="s">
        <v>238</v>
      </c>
      <c r="H10351" s="1"/>
      <c r="I10351" s="1"/>
      <c r="AA10351" s="7"/>
      <c r="AB10351" s="7"/>
      <c r="AD10351" s="1"/>
      <c r="AE10351" s="1"/>
      <c r="AG10351" s="7"/>
      <c r="AH10351" s="7"/>
      <c r="AI10351" s="7"/>
      <c r="IU10351" s="11"/>
      <c r="IV10351" s="11"/>
      <c r="IW10351" s="11"/>
      <c r="AMI10351" s="12"/>
      <c r="AMJ10351" s="12"/>
      <c r="AMK10351" s="12"/>
    </row>
    <row r="10352" spans="1:1025">
      <c r="A10352" s="23">
        <v>9</v>
      </c>
      <c r="B10352" s="23">
        <v>2008</v>
      </c>
      <c r="C10352" s="24">
        <v>-9.43700000000001</v>
      </c>
      <c r="D10352" s="24">
        <v>87.829800000000006</v>
      </c>
      <c r="E10352" s="24">
        <v>24.6</v>
      </c>
      <c r="F10352" s="27">
        <v>2.9377189267625199</v>
      </c>
      <c r="G10352" s="24" t="s">
        <v>238</v>
      </c>
      <c r="H10352" s="1"/>
      <c r="I10352" s="1"/>
      <c r="AA10352" s="7"/>
      <c r="AB10352" s="7"/>
      <c r="AD10352" s="1"/>
      <c r="AE10352" s="1"/>
      <c r="AG10352" s="7"/>
      <c r="AH10352" s="7"/>
      <c r="AI10352" s="7"/>
      <c r="IU10352" s="11"/>
      <c r="IV10352" s="11"/>
      <c r="IW10352" s="11"/>
      <c r="AMI10352" s="12"/>
      <c r="AMJ10352" s="12"/>
      <c r="AMK10352" s="12"/>
    </row>
    <row r="10353" spans="1:1025">
      <c r="A10353" s="23">
        <v>9</v>
      </c>
      <c r="B10353" s="23">
        <v>2008</v>
      </c>
      <c r="C10353" s="24">
        <v>-9.43700000000001</v>
      </c>
      <c r="D10353" s="24">
        <v>87.829800000000006</v>
      </c>
      <c r="E10353" s="24">
        <v>5</v>
      </c>
      <c r="F10353" s="27">
        <v>2.48542274807824</v>
      </c>
      <c r="G10353" s="24" t="s">
        <v>238</v>
      </c>
      <c r="H10353" s="1"/>
      <c r="I10353" s="1"/>
      <c r="AA10353" s="7"/>
      <c r="AB10353" s="7"/>
      <c r="AD10353" s="1"/>
      <c r="AE10353" s="1"/>
      <c r="AG10353" s="7"/>
      <c r="AH10353" s="7"/>
      <c r="AI10353" s="7"/>
      <c r="IU10353" s="11"/>
      <c r="IV10353" s="11"/>
      <c r="IW10353" s="11"/>
      <c r="AMI10353" s="12"/>
      <c r="AMJ10353" s="12"/>
      <c r="AMK10353" s="12"/>
    </row>
    <row r="10354" spans="1:1025">
      <c r="A10354" s="23">
        <v>9</v>
      </c>
      <c r="B10354" s="23">
        <v>2008</v>
      </c>
      <c r="C10354" s="24">
        <v>-33.600999999999999</v>
      </c>
      <c r="D10354" s="24">
        <v>87.028000000000006</v>
      </c>
      <c r="E10354" s="24">
        <v>3200.5</v>
      </c>
      <c r="F10354" s="27">
        <v>0.19752977456866699</v>
      </c>
      <c r="G10354" s="24" t="s">
        <v>238</v>
      </c>
      <c r="H10354" s="1"/>
      <c r="I10354" s="1"/>
      <c r="AA10354" s="7"/>
      <c r="AB10354" s="7"/>
      <c r="AD10354" s="1"/>
      <c r="AE10354" s="1"/>
      <c r="AG10354" s="7"/>
      <c r="AH10354" s="7"/>
      <c r="AI10354" s="7"/>
      <c r="IU10354" s="11"/>
      <c r="IV10354" s="11"/>
      <c r="IW10354" s="11"/>
      <c r="AMI10354" s="12"/>
      <c r="AMJ10354" s="12"/>
      <c r="AMK10354" s="12"/>
    </row>
    <row r="10355" spans="1:1025">
      <c r="A10355" s="23">
        <v>9</v>
      </c>
      <c r="B10355" s="23">
        <v>2008</v>
      </c>
      <c r="C10355" s="24">
        <v>-33.600999999999999</v>
      </c>
      <c r="D10355" s="24">
        <v>87.028000000000006</v>
      </c>
      <c r="E10355" s="24">
        <v>2999.9</v>
      </c>
      <c r="F10355" s="27">
        <v>0.20701874528073699</v>
      </c>
      <c r="G10355" s="24" t="s">
        <v>238</v>
      </c>
      <c r="H10355" s="1"/>
      <c r="I10355" s="1"/>
      <c r="AA10355" s="7"/>
      <c r="AB10355" s="7"/>
      <c r="AD10355" s="1"/>
      <c r="AE10355" s="1"/>
      <c r="AG10355" s="7"/>
      <c r="AH10355" s="7"/>
      <c r="AI10355" s="7"/>
      <c r="IU10355" s="11"/>
      <c r="IV10355" s="11"/>
      <c r="IW10355" s="11"/>
      <c r="AMI10355" s="12"/>
      <c r="AMJ10355" s="12"/>
      <c r="AMK10355" s="12"/>
    </row>
    <row r="10356" spans="1:1025">
      <c r="A10356" s="23">
        <v>9</v>
      </c>
      <c r="B10356" s="23">
        <v>2008</v>
      </c>
      <c r="C10356" s="24">
        <v>-33.600999999999999</v>
      </c>
      <c r="D10356" s="24">
        <v>87.028000000000006</v>
      </c>
      <c r="E10356" s="24">
        <v>2749.9</v>
      </c>
      <c r="F10356" s="27">
        <v>0.20026286534915999</v>
      </c>
      <c r="G10356" s="24" t="s">
        <v>238</v>
      </c>
      <c r="H10356" s="1"/>
      <c r="I10356" s="1"/>
      <c r="AA10356" s="7"/>
      <c r="AB10356" s="7"/>
      <c r="AD10356" s="1"/>
      <c r="AE10356" s="1"/>
      <c r="AG10356" s="7"/>
      <c r="AH10356" s="7"/>
      <c r="AI10356" s="7"/>
      <c r="IU10356" s="11"/>
      <c r="IV10356" s="11"/>
      <c r="IW10356" s="11"/>
      <c r="AMI10356" s="12"/>
      <c r="AMJ10356" s="12"/>
      <c r="AMK10356" s="12"/>
    </row>
    <row r="10357" spans="1:1025">
      <c r="A10357" s="23">
        <v>9</v>
      </c>
      <c r="B10357" s="23">
        <v>2008</v>
      </c>
      <c r="C10357" s="24">
        <v>-33.600999999999999</v>
      </c>
      <c r="D10357" s="24">
        <v>87.028000000000006</v>
      </c>
      <c r="E10357" s="24">
        <v>2500.6</v>
      </c>
      <c r="F10357" s="27">
        <v>0.20801859784496399</v>
      </c>
      <c r="G10357" s="24" t="s">
        <v>238</v>
      </c>
      <c r="H10357" s="1"/>
      <c r="I10357" s="1"/>
      <c r="AA10357" s="7"/>
      <c r="AB10357" s="7"/>
      <c r="AD10357" s="1"/>
      <c r="AE10357" s="1"/>
      <c r="AG10357" s="7"/>
      <c r="AH10357" s="7"/>
      <c r="AI10357" s="7"/>
      <c r="IU10357" s="11"/>
      <c r="IV10357" s="11"/>
      <c r="IW10357" s="11"/>
      <c r="AMI10357" s="12"/>
      <c r="AMJ10357" s="12"/>
      <c r="AMK10357" s="12"/>
    </row>
    <row r="10358" spans="1:1025">
      <c r="A10358" s="23">
        <v>9</v>
      </c>
      <c r="B10358" s="23">
        <v>2008</v>
      </c>
      <c r="C10358" s="24">
        <v>-33.600999999999999</v>
      </c>
      <c r="D10358" s="24">
        <v>87.028000000000006</v>
      </c>
      <c r="E10358" s="24">
        <v>2249.8000000000002</v>
      </c>
      <c r="F10358" s="27">
        <v>0.205522447786252</v>
      </c>
      <c r="G10358" s="24" t="s">
        <v>238</v>
      </c>
      <c r="H10358" s="1"/>
      <c r="I10358" s="1"/>
      <c r="AA10358" s="7"/>
      <c r="AB10358" s="7"/>
      <c r="AD10358" s="1"/>
      <c r="AE10358" s="1"/>
      <c r="AG10358" s="7"/>
      <c r="AH10358" s="7"/>
      <c r="AI10358" s="7"/>
      <c r="IU10358" s="11"/>
      <c r="IV10358" s="11"/>
      <c r="IW10358" s="11"/>
      <c r="AMI10358" s="12"/>
      <c r="AMJ10358" s="12"/>
      <c r="AMK10358" s="12"/>
    </row>
    <row r="10359" spans="1:1025">
      <c r="A10359" s="23">
        <v>9</v>
      </c>
      <c r="B10359" s="23">
        <v>2008</v>
      </c>
      <c r="C10359" s="24">
        <v>-33.600999999999999</v>
      </c>
      <c r="D10359" s="24">
        <v>87.028000000000006</v>
      </c>
      <c r="E10359" s="24">
        <v>2000.4</v>
      </c>
      <c r="F10359" s="27">
        <v>0.233468286205956</v>
      </c>
      <c r="G10359" s="24" t="s">
        <v>238</v>
      </c>
      <c r="H10359" s="1"/>
      <c r="I10359" s="1"/>
      <c r="AA10359" s="7"/>
      <c r="AB10359" s="7"/>
      <c r="AD10359" s="1"/>
      <c r="AE10359" s="1"/>
      <c r="AG10359" s="7"/>
      <c r="AH10359" s="7"/>
      <c r="AI10359" s="7"/>
      <c r="IU10359" s="11"/>
      <c r="IV10359" s="11"/>
      <c r="IW10359" s="11"/>
      <c r="AMI10359" s="12"/>
      <c r="AMJ10359" s="12"/>
      <c r="AMK10359" s="12"/>
    </row>
    <row r="10360" spans="1:1025">
      <c r="A10360" s="23">
        <v>9</v>
      </c>
      <c r="B10360" s="23">
        <v>2008</v>
      </c>
      <c r="C10360" s="24">
        <v>-33.600999999999999</v>
      </c>
      <c r="D10360" s="24">
        <v>87.028000000000006</v>
      </c>
      <c r="E10360" s="24">
        <v>1750.5</v>
      </c>
      <c r="F10360" s="27">
        <v>0.24022326917202799</v>
      </c>
      <c r="G10360" s="24" t="s">
        <v>238</v>
      </c>
      <c r="H10360" s="1"/>
      <c r="I10360" s="1"/>
      <c r="AA10360" s="7"/>
      <c r="AB10360" s="7"/>
      <c r="AD10360" s="1"/>
      <c r="AE10360" s="1"/>
      <c r="AG10360" s="7"/>
      <c r="AH10360" s="7"/>
      <c r="AI10360" s="7"/>
      <c r="IU10360" s="11"/>
      <c r="IV10360" s="11"/>
      <c r="IW10360" s="11"/>
      <c r="AMI10360" s="12"/>
      <c r="AMJ10360" s="12"/>
      <c r="AMK10360" s="12"/>
    </row>
    <row r="10361" spans="1:1025">
      <c r="A10361" s="23">
        <v>9</v>
      </c>
      <c r="B10361" s="23">
        <v>2008</v>
      </c>
      <c r="C10361" s="24">
        <v>-33.600999999999999</v>
      </c>
      <c r="D10361" s="24">
        <v>87.028000000000006</v>
      </c>
      <c r="E10361" s="24">
        <v>1500.9</v>
      </c>
      <c r="F10361" s="27">
        <v>0.255057337769304</v>
      </c>
      <c r="G10361" s="24" t="s">
        <v>238</v>
      </c>
      <c r="H10361" s="1"/>
      <c r="I10361" s="1"/>
      <c r="AA10361" s="7"/>
      <c r="AB10361" s="7"/>
      <c r="AD10361" s="1"/>
      <c r="AE10361" s="1"/>
      <c r="AG10361" s="7"/>
      <c r="AH10361" s="7"/>
      <c r="AI10361" s="7"/>
      <c r="IU10361" s="11"/>
      <c r="IV10361" s="11"/>
      <c r="IW10361" s="11"/>
      <c r="AMI10361" s="12"/>
      <c r="AMJ10361" s="12"/>
      <c r="AMK10361" s="12"/>
    </row>
    <row r="10362" spans="1:1025">
      <c r="A10362" s="23">
        <v>9</v>
      </c>
      <c r="B10362" s="23">
        <v>2008</v>
      </c>
      <c r="C10362" s="24">
        <v>-33.600999999999999</v>
      </c>
      <c r="D10362" s="24">
        <v>87.028000000000006</v>
      </c>
      <c r="E10362" s="24">
        <v>1250.3</v>
      </c>
      <c r="F10362" s="27">
        <v>0.254380486709186</v>
      </c>
      <c r="G10362" s="24" t="s">
        <v>238</v>
      </c>
      <c r="H10362" s="1"/>
      <c r="I10362" s="1"/>
      <c r="AA10362" s="7"/>
      <c r="AB10362" s="7"/>
      <c r="AD10362" s="1"/>
      <c r="AE10362" s="1"/>
      <c r="AG10362" s="7"/>
      <c r="AH10362" s="7"/>
      <c r="AI10362" s="7"/>
      <c r="IU10362" s="11"/>
      <c r="IV10362" s="11"/>
      <c r="IW10362" s="11"/>
      <c r="AMI10362" s="12"/>
      <c r="AMJ10362" s="12"/>
      <c r="AMK10362" s="12"/>
    </row>
    <row r="10363" spans="1:1025">
      <c r="A10363" s="23">
        <v>9</v>
      </c>
      <c r="B10363" s="23">
        <v>2008</v>
      </c>
      <c r="C10363" s="24">
        <v>-33.600999999999999</v>
      </c>
      <c r="D10363" s="24">
        <v>87.028000000000006</v>
      </c>
      <c r="E10363" s="24">
        <v>1000.3</v>
      </c>
      <c r="F10363" s="27">
        <v>0.38756400203533498</v>
      </c>
      <c r="G10363" s="24" t="s">
        <v>238</v>
      </c>
      <c r="H10363" s="1"/>
      <c r="I10363" s="1"/>
      <c r="AA10363" s="7"/>
      <c r="AB10363" s="7"/>
      <c r="AD10363" s="1"/>
      <c r="AE10363" s="1"/>
      <c r="AG10363" s="7"/>
      <c r="AH10363" s="7"/>
      <c r="AI10363" s="7"/>
      <c r="IU10363" s="11"/>
      <c r="IV10363" s="11"/>
      <c r="IW10363" s="11"/>
      <c r="AMI10363" s="12"/>
      <c r="AMJ10363" s="12"/>
      <c r="AMK10363" s="12"/>
    </row>
    <row r="10364" spans="1:1025">
      <c r="A10364" s="23">
        <v>9</v>
      </c>
      <c r="B10364" s="23">
        <v>2008</v>
      </c>
      <c r="C10364" s="24">
        <v>-33.600999999999999</v>
      </c>
      <c r="D10364" s="24">
        <v>87.028000000000006</v>
      </c>
      <c r="E10364" s="24">
        <v>749.9</v>
      </c>
      <c r="F10364" s="27">
        <v>0.33745920403540097</v>
      </c>
      <c r="G10364" s="24" t="s">
        <v>238</v>
      </c>
      <c r="H10364" s="1"/>
      <c r="I10364" s="1"/>
      <c r="AA10364" s="7"/>
      <c r="AB10364" s="7"/>
      <c r="AD10364" s="1"/>
      <c r="AE10364" s="1"/>
      <c r="AG10364" s="7"/>
      <c r="AH10364" s="7"/>
      <c r="AI10364" s="7"/>
      <c r="IU10364" s="11"/>
      <c r="IV10364" s="11"/>
      <c r="IW10364" s="11"/>
      <c r="AMI10364" s="12"/>
      <c r="AMJ10364" s="12"/>
      <c r="AMK10364" s="12"/>
    </row>
    <row r="10365" spans="1:1025">
      <c r="A10365" s="23">
        <v>9</v>
      </c>
      <c r="B10365" s="23">
        <v>2008</v>
      </c>
      <c r="C10365" s="24">
        <v>-33.600999999999999</v>
      </c>
      <c r="D10365" s="24">
        <v>87.028000000000006</v>
      </c>
      <c r="E10365" s="24">
        <v>500.7</v>
      </c>
      <c r="F10365" s="27">
        <v>0.36599466798881503</v>
      </c>
      <c r="G10365" s="24" t="s">
        <v>238</v>
      </c>
      <c r="H10365" s="1"/>
      <c r="I10365" s="1"/>
      <c r="AA10365" s="7"/>
      <c r="AB10365" s="7"/>
      <c r="AD10365" s="1"/>
      <c r="AE10365" s="1"/>
      <c r="AG10365" s="7"/>
      <c r="AH10365" s="7"/>
      <c r="AI10365" s="7"/>
      <c r="IU10365" s="11"/>
      <c r="IV10365" s="11"/>
      <c r="IW10365" s="11"/>
      <c r="AMI10365" s="12"/>
      <c r="AMJ10365" s="12"/>
      <c r="AMK10365" s="12"/>
    </row>
    <row r="10366" spans="1:1025">
      <c r="A10366" s="23">
        <v>9</v>
      </c>
      <c r="B10366" s="23">
        <v>2008</v>
      </c>
      <c r="C10366" s="24">
        <v>-33.600999999999999</v>
      </c>
      <c r="D10366" s="24">
        <v>87.028000000000006</v>
      </c>
      <c r="E10366" s="24">
        <v>400.5</v>
      </c>
      <c r="F10366" s="27">
        <v>0.377620362122013</v>
      </c>
      <c r="G10366" s="24" t="s">
        <v>238</v>
      </c>
      <c r="H10366" s="1"/>
      <c r="I10366" s="1"/>
      <c r="AA10366" s="7"/>
      <c r="AB10366" s="7"/>
      <c r="AD10366" s="1"/>
      <c r="AE10366" s="1"/>
      <c r="AG10366" s="7"/>
      <c r="AH10366" s="7"/>
      <c r="AI10366" s="7"/>
      <c r="IU10366" s="11"/>
      <c r="IV10366" s="11"/>
      <c r="IW10366" s="11"/>
      <c r="AMI10366" s="12"/>
      <c r="AMJ10366" s="12"/>
      <c r="AMK10366" s="12"/>
    </row>
    <row r="10367" spans="1:1025">
      <c r="A10367" s="23">
        <v>9</v>
      </c>
      <c r="B10367" s="23">
        <v>2008</v>
      </c>
      <c r="C10367" s="24">
        <v>-33.600999999999999</v>
      </c>
      <c r="D10367" s="24">
        <v>87.028000000000006</v>
      </c>
      <c r="E10367" s="24">
        <v>300.60000000000002</v>
      </c>
      <c r="F10367" s="27">
        <v>0.36912098795917297</v>
      </c>
      <c r="G10367" s="24" t="s">
        <v>238</v>
      </c>
      <c r="H10367" s="1"/>
      <c r="I10367" s="1"/>
      <c r="AA10367" s="7"/>
      <c r="AB10367" s="7"/>
      <c r="AD10367" s="1"/>
      <c r="AE10367" s="1"/>
      <c r="AG10367" s="7"/>
      <c r="AH10367" s="7"/>
      <c r="AI10367" s="7"/>
      <c r="IU10367" s="11"/>
      <c r="IV10367" s="11"/>
      <c r="IW10367" s="11"/>
      <c r="AMI10367" s="12"/>
      <c r="AMJ10367" s="12"/>
      <c r="AMK10367" s="12"/>
    </row>
    <row r="10368" spans="1:1025">
      <c r="A10368" s="23">
        <v>9</v>
      </c>
      <c r="B10368" s="23">
        <v>2008</v>
      </c>
      <c r="C10368" s="24">
        <v>-33.600999999999999</v>
      </c>
      <c r="D10368" s="24">
        <v>87.028000000000006</v>
      </c>
      <c r="E10368" s="24">
        <v>199.6</v>
      </c>
      <c r="F10368" s="27">
        <v>0.40052904476190399</v>
      </c>
      <c r="G10368" s="24" t="s">
        <v>238</v>
      </c>
      <c r="H10368" s="1"/>
      <c r="I10368" s="1"/>
      <c r="AA10368" s="7"/>
      <c r="AB10368" s="7"/>
      <c r="AD10368" s="1"/>
      <c r="AE10368" s="1"/>
      <c r="AG10368" s="7"/>
      <c r="AH10368" s="7"/>
      <c r="AI10368" s="7"/>
      <c r="IU10368" s="11"/>
      <c r="IV10368" s="11"/>
      <c r="IW10368" s="11"/>
      <c r="AMI10368" s="12"/>
      <c r="AMJ10368" s="12"/>
      <c r="AMK10368" s="12"/>
    </row>
    <row r="10369" spans="1:1025">
      <c r="A10369" s="23">
        <v>9</v>
      </c>
      <c r="B10369" s="23">
        <v>2008</v>
      </c>
      <c r="C10369" s="24">
        <v>-33.600999999999999</v>
      </c>
      <c r="D10369" s="24">
        <v>87.028000000000006</v>
      </c>
      <c r="E10369" s="24">
        <v>149.80000000000001</v>
      </c>
      <c r="F10369" s="27">
        <v>0.42749986786929201</v>
      </c>
      <c r="G10369" s="24" t="s">
        <v>238</v>
      </c>
      <c r="H10369" s="1"/>
      <c r="I10369" s="1"/>
      <c r="AA10369" s="7"/>
      <c r="AB10369" s="7"/>
      <c r="AD10369" s="1"/>
      <c r="AE10369" s="1"/>
      <c r="AG10369" s="7"/>
      <c r="AH10369" s="7"/>
      <c r="AI10369" s="7"/>
      <c r="IU10369" s="11"/>
      <c r="IV10369" s="11"/>
      <c r="IW10369" s="11"/>
      <c r="AMI10369" s="12"/>
      <c r="AMJ10369" s="12"/>
      <c r="AMK10369" s="12"/>
    </row>
    <row r="10370" spans="1:1025">
      <c r="A10370" s="23">
        <v>9</v>
      </c>
      <c r="B10370" s="23">
        <v>2008</v>
      </c>
      <c r="C10370" s="24">
        <v>-33.600999999999999</v>
      </c>
      <c r="D10370" s="24">
        <v>87.028000000000006</v>
      </c>
      <c r="E10370" s="24">
        <v>99.8</v>
      </c>
      <c r="F10370" s="27">
        <v>1.0018478107791799</v>
      </c>
      <c r="G10370" s="24" t="s">
        <v>238</v>
      </c>
      <c r="H10370" s="1"/>
      <c r="I10370" s="1"/>
      <c r="AA10370" s="7"/>
      <c r="AB10370" s="7"/>
      <c r="AD10370" s="1"/>
      <c r="AE10370" s="1"/>
      <c r="AG10370" s="7"/>
      <c r="AH10370" s="7"/>
      <c r="AI10370" s="7"/>
      <c r="IU10370" s="11"/>
      <c r="IV10370" s="11"/>
      <c r="IW10370" s="11"/>
      <c r="AMI10370" s="12"/>
      <c r="AMJ10370" s="12"/>
      <c r="AMK10370" s="12"/>
    </row>
    <row r="10371" spans="1:1025">
      <c r="A10371" s="23">
        <v>9</v>
      </c>
      <c r="B10371" s="23">
        <v>2008</v>
      </c>
      <c r="C10371" s="24">
        <v>-33.600999999999999</v>
      </c>
      <c r="D10371" s="24">
        <v>87.028000000000006</v>
      </c>
      <c r="E10371" s="24">
        <v>74.900000000000006</v>
      </c>
      <c r="F10371" s="27">
        <v>1.1011564951079</v>
      </c>
      <c r="G10371" s="24" t="s">
        <v>238</v>
      </c>
      <c r="H10371" s="1"/>
      <c r="I10371" s="1"/>
      <c r="AA10371" s="7"/>
      <c r="AB10371" s="7"/>
      <c r="AD10371" s="1"/>
      <c r="AE10371" s="1"/>
      <c r="AG10371" s="7"/>
      <c r="AH10371" s="7"/>
      <c r="AI10371" s="7"/>
      <c r="IU10371" s="11"/>
      <c r="IV10371" s="11"/>
      <c r="IW10371" s="11"/>
      <c r="AMI10371" s="12"/>
      <c r="AMJ10371" s="12"/>
      <c r="AMK10371" s="12"/>
    </row>
    <row r="10372" spans="1:1025">
      <c r="A10372" s="23">
        <v>9</v>
      </c>
      <c r="B10372" s="23">
        <v>2008</v>
      </c>
      <c r="C10372" s="24">
        <v>-33.600999999999999</v>
      </c>
      <c r="D10372" s="24">
        <v>87.028000000000006</v>
      </c>
      <c r="E10372" s="24">
        <v>49.4</v>
      </c>
      <c r="F10372" s="27">
        <v>1.8236476851335901</v>
      </c>
      <c r="G10372" s="24" t="s">
        <v>238</v>
      </c>
      <c r="H10372" s="1"/>
      <c r="I10372" s="1"/>
      <c r="AA10372" s="7"/>
      <c r="AB10372" s="7"/>
      <c r="AD10372" s="1"/>
      <c r="AE10372" s="1"/>
      <c r="AG10372" s="7"/>
      <c r="AH10372" s="7"/>
      <c r="AI10372" s="7"/>
      <c r="IU10372" s="11"/>
      <c r="IV10372" s="11"/>
      <c r="IW10372" s="11"/>
      <c r="AMI10372" s="12"/>
      <c r="AMJ10372" s="12"/>
      <c r="AMK10372" s="12"/>
    </row>
    <row r="10373" spans="1:1025">
      <c r="A10373" s="23">
        <v>9</v>
      </c>
      <c r="B10373" s="23">
        <v>2008</v>
      </c>
      <c r="C10373" s="24">
        <v>-33.600999999999999</v>
      </c>
      <c r="D10373" s="24">
        <v>87.028000000000006</v>
      </c>
      <c r="E10373" s="24">
        <v>23.9</v>
      </c>
      <c r="F10373" s="27">
        <v>2.1963638250717699</v>
      </c>
      <c r="G10373" s="24" t="s">
        <v>238</v>
      </c>
      <c r="H10373" s="1"/>
      <c r="I10373" s="1"/>
      <c r="AA10373" s="7"/>
      <c r="AB10373" s="7"/>
      <c r="AD10373" s="1"/>
      <c r="AE10373" s="1"/>
      <c r="AG10373" s="7"/>
      <c r="AH10373" s="7"/>
      <c r="AI10373" s="7"/>
      <c r="IU10373" s="11"/>
      <c r="IV10373" s="11"/>
      <c r="IW10373" s="11"/>
      <c r="AMI10373" s="12"/>
      <c r="AMJ10373" s="12"/>
      <c r="AMK10373" s="12"/>
    </row>
    <row r="10374" spans="1:1025">
      <c r="A10374" s="23">
        <v>9</v>
      </c>
      <c r="B10374" s="23">
        <v>2008</v>
      </c>
      <c r="C10374" s="24">
        <v>-33.600999999999999</v>
      </c>
      <c r="D10374" s="24">
        <v>87.028000000000006</v>
      </c>
      <c r="E10374" s="24">
        <v>7.8</v>
      </c>
      <c r="F10374" s="27">
        <v>2.4029882352802701</v>
      </c>
      <c r="G10374" s="24" t="s">
        <v>238</v>
      </c>
      <c r="H10374" s="1"/>
      <c r="I10374" s="1"/>
      <c r="AA10374" s="7"/>
      <c r="AB10374" s="7"/>
      <c r="AD10374" s="1"/>
      <c r="AE10374" s="1"/>
      <c r="AG10374" s="7"/>
      <c r="AH10374" s="7"/>
      <c r="AI10374" s="7"/>
      <c r="IU10374" s="11"/>
      <c r="IV10374" s="11"/>
      <c r="IW10374" s="11"/>
      <c r="AMI10374" s="12"/>
      <c r="AMJ10374" s="12"/>
      <c r="AMK10374" s="12"/>
    </row>
    <row r="10375" spans="1:1025">
      <c r="A10375" s="23">
        <v>9</v>
      </c>
      <c r="B10375" s="23">
        <v>2008</v>
      </c>
      <c r="C10375" s="24">
        <v>-44.960999999999999</v>
      </c>
      <c r="D10375" s="24">
        <v>85.7042</v>
      </c>
      <c r="E10375" s="24">
        <v>1475.8</v>
      </c>
      <c r="F10375" s="27">
        <v>0.18794707110324299</v>
      </c>
      <c r="G10375" s="24" t="s">
        <v>238</v>
      </c>
      <c r="H10375" s="1"/>
      <c r="I10375" s="1"/>
      <c r="AA10375" s="7"/>
      <c r="AB10375" s="7"/>
      <c r="AD10375" s="1"/>
      <c r="AE10375" s="1"/>
      <c r="AG10375" s="7"/>
      <c r="AH10375" s="7"/>
      <c r="AI10375" s="7"/>
      <c r="IU10375" s="11"/>
      <c r="IV10375" s="11"/>
      <c r="IW10375" s="11"/>
      <c r="AMI10375" s="12"/>
      <c r="AMJ10375" s="12"/>
      <c r="AMK10375" s="12"/>
    </row>
    <row r="10376" spans="1:1025">
      <c r="A10376" s="23">
        <v>9</v>
      </c>
      <c r="B10376" s="23">
        <v>2008</v>
      </c>
      <c r="C10376" s="24">
        <v>-44.960999999999999</v>
      </c>
      <c r="D10376" s="24">
        <v>85.7042</v>
      </c>
      <c r="E10376" s="24">
        <v>1400.4</v>
      </c>
      <c r="F10376" s="27">
        <v>0.27712774075992103</v>
      </c>
      <c r="G10376" s="24" t="s">
        <v>238</v>
      </c>
      <c r="H10376" s="1"/>
      <c r="I10376" s="1"/>
      <c r="AA10376" s="7"/>
      <c r="AB10376" s="7"/>
      <c r="AD10376" s="1"/>
      <c r="AE10376" s="1"/>
      <c r="AG10376" s="7"/>
      <c r="AH10376" s="7"/>
      <c r="AI10376" s="7"/>
      <c r="IU10376" s="11"/>
      <c r="IV10376" s="11"/>
      <c r="IW10376" s="11"/>
      <c r="AMI10376" s="12"/>
      <c r="AMJ10376" s="12"/>
      <c r="AMK10376" s="12"/>
    </row>
    <row r="10377" spans="1:1025">
      <c r="A10377" s="23">
        <v>9</v>
      </c>
      <c r="B10377" s="23">
        <v>2008</v>
      </c>
      <c r="C10377" s="24">
        <v>-44.960999999999999</v>
      </c>
      <c r="D10377" s="24">
        <v>85.7042</v>
      </c>
      <c r="E10377" s="24">
        <v>1300.8</v>
      </c>
      <c r="F10377" s="27">
        <v>0.23919739292418901</v>
      </c>
      <c r="G10377" s="24" t="s">
        <v>238</v>
      </c>
      <c r="H10377" s="1"/>
      <c r="I10377" s="1"/>
      <c r="AA10377" s="7"/>
      <c r="AB10377" s="7"/>
      <c r="AD10377" s="1"/>
      <c r="AE10377" s="1"/>
      <c r="AG10377" s="7"/>
      <c r="AH10377" s="7"/>
      <c r="AI10377" s="7"/>
      <c r="IU10377" s="11"/>
      <c r="IV10377" s="11"/>
      <c r="IW10377" s="11"/>
      <c r="AMI10377" s="12"/>
      <c r="AMJ10377" s="12"/>
      <c r="AMK10377" s="12"/>
    </row>
    <row r="10378" spans="1:1025">
      <c r="A10378" s="23">
        <v>9</v>
      </c>
      <c r="B10378" s="23">
        <v>2008</v>
      </c>
      <c r="C10378" s="24">
        <v>-44.960999999999999</v>
      </c>
      <c r="D10378" s="24">
        <v>85.7042</v>
      </c>
      <c r="E10378" s="24">
        <v>1250.3</v>
      </c>
      <c r="F10378" s="27">
        <v>0.35</v>
      </c>
      <c r="G10378" s="24" t="s">
        <v>238</v>
      </c>
      <c r="H10378" s="1"/>
      <c r="I10378" s="1"/>
      <c r="AA10378" s="7"/>
      <c r="AB10378" s="7"/>
      <c r="AD10378" s="1"/>
      <c r="AE10378" s="1"/>
      <c r="AG10378" s="7"/>
      <c r="AH10378" s="7"/>
      <c r="AI10378" s="7"/>
      <c r="IU10378" s="11"/>
      <c r="IV10378" s="11"/>
      <c r="IW10378" s="11"/>
      <c r="AMI10378" s="12"/>
      <c r="AMJ10378" s="12"/>
      <c r="AMK10378" s="12"/>
    </row>
    <row r="10379" spans="1:1025">
      <c r="A10379" s="23">
        <v>9</v>
      </c>
      <c r="B10379" s="23">
        <v>2008</v>
      </c>
      <c r="C10379" s="24">
        <v>-44.960999999999999</v>
      </c>
      <c r="D10379" s="24">
        <v>85.7042</v>
      </c>
      <c r="E10379" s="24">
        <v>1200.5</v>
      </c>
      <c r="F10379" s="27">
        <v>0.289159189470442</v>
      </c>
      <c r="G10379" s="24" t="s">
        <v>238</v>
      </c>
      <c r="H10379" s="1"/>
      <c r="I10379" s="1"/>
      <c r="AA10379" s="7"/>
      <c r="AB10379" s="7"/>
      <c r="AD10379" s="1"/>
      <c r="AE10379" s="1"/>
      <c r="AG10379" s="7"/>
      <c r="AH10379" s="7"/>
      <c r="AI10379" s="7"/>
      <c r="IU10379" s="11"/>
      <c r="IV10379" s="11"/>
      <c r="IW10379" s="11"/>
      <c r="AMI10379" s="12"/>
      <c r="AMJ10379" s="12"/>
      <c r="AMK10379" s="12"/>
    </row>
    <row r="10380" spans="1:1025">
      <c r="A10380" s="23">
        <v>9</v>
      </c>
      <c r="B10380" s="23">
        <v>2008</v>
      </c>
      <c r="C10380" s="24">
        <v>-44.960999999999999</v>
      </c>
      <c r="D10380" s="24">
        <v>85.7042</v>
      </c>
      <c r="E10380" s="24">
        <v>1100.2</v>
      </c>
      <c r="F10380" s="27">
        <v>0.20491307865505201</v>
      </c>
      <c r="G10380" s="24" t="s">
        <v>238</v>
      </c>
      <c r="H10380" s="1"/>
      <c r="I10380" s="1"/>
      <c r="AA10380" s="7"/>
      <c r="AB10380" s="7"/>
      <c r="AD10380" s="1"/>
      <c r="AE10380" s="1"/>
      <c r="AG10380" s="7"/>
      <c r="AH10380" s="7"/>
      <c r="AI10380" s="7"/>
      <c r="IU10380" s="11"/>
      <c r="IV10380" s="11"/>
      <c r="IW10380" s="11"/>
      <c r="AMI10380" s="12"/>
      <c r="AMJ10380" s="12"/>
      <c r="AMK10380" s="12"/>
    </row>
    <row r="10381" spans="1:1025">
      <c r="A10381" s="23">
        <v>9</v>
      </c>
      <c r="B10381" s="23">
        <v>2008</v>
      </c>
      <c r="C10381" s="24">
        <v>-44.960999999999999</v>
      </c>
      <c r="D10381" s="24">
        <v>85.7042</v>
      </c>
      <c r="E10381" s="24">
        <v>749.2</v>
      </c>
      <c r="F10381" s="27">
        <v>0.21476503302195499</v>
      </c>
      <c r="G10381" s="24" t="s">
        <v>238</v>
      </c>
      <c r="H10381" s="1"/>
      <c r="I10381" s="1"/>
      <c r="AA10381" s="7"/>
      <c r="AB10381" s="7"/>
      <c r="AD10381" s="1"/>
      <c r="AE10381" s="1"/>
      <c r="AG10381" s="7"/>
      <c r="AH10381" s="7"/>
      <c r="AI10381" s="7"/>
      <c r="IU10381" s="11"/>
      <c r="IV10381" s="11"/>
      <c r="IW10381" s="11"/>
      <c r="AMI10381" s="12"/>
      <c r="AMJ10381" s="12"/>
      <c r="AMK10381" s="12"/>
    </row>
    <row r="10382" spans="1:1025">
      <c r="A10382" s="23">
        <v>9</v>
      </c>
      <c r="B10382" s="23">
        <v>2008</v>
      </c>
      <c r="C10382" s="24">
        <v>-44.960999999999999</v>
      </c>
      <c r="D10382" s="24">
        <v>85.7042</v>
      </c>
      <c r="E10382" s="24">
        <v>500.8</v>
      </c>
      <c r="F10382" s="27">
        <v>0.20491307865505201</v>
      </c>
      <c r="G10382" s="24" t="s">
        <v>238</v>
      </c>
      <c r="H10382" s="1"/>
      <c r="I10382" s="1"/>
      <c r="AA10382" s="7"/>
      <c r="AB10382" s="7"/>
      <c r="AD10382" s="1"/>
      <c r="AE10382" s="1"/>
      <c r="AG10382" s="7"/>
      <c r="AH10382" s="7"/>
      <c r="AI10382" s="7"/>
      <c r="IU10382" s="11"/>
      <c r="IV10382" s="11"/>
      <c r="IW10382" s="11"/>
      <c r="AMI10382" s="12"/>
      <c r="AMJ10382" s="12"/>
      <c r="AMK10382" s="12"/>
    </row>
    <row r="10383" spans="1:1025">
      <c r="A10383" s="23">
        <v>9</v>
      </c>
      <c r="B10383" s="23">
        <v>2008</v>
      </c>
      <c r="C10383" s="24">
        <v>-44.960999999999999</v>
      </c>
      <c r="D10383" s="24">
        <v>85.7042</v>
      </c>
      <c r="E10383" s="24">
        <v>299.8</v>
      </c>
      <c r="F10383" s="27">
        <v>0.2024719474634</v>
      </c>
      <c r="G10383" s="24" t="s">
        <v>238</v>
      </c>
      <c r="H10383" s="1"/>
      <c r="I10383" s="1"/>
      <c r="AA10383" s="7"/>
      <c r="AB10383" s="7"/>
      <c r="AD10383" s="1"/>
      <c r="AE10383" s="1"/>
      <c r="AG10383" s="7"/>
      <c r="AH10383" s="7"/>
      <c r="AI10383" s="7"/>
      <c r="IU10383" s="11"/>
      <c r="IV10383" s="11"/>
      <c r="IW10383" s="11"/>
      <c r="AMI10383" s="12"/>
      <c r="AMJ10383" s="12"/>
      <c r="AMK10383" s="12"/>
    </row>
    <row r="10384" spans="1:1025">
      <c r="A10384" s="23">
        <v>9</v>
      </c>
      <c r="B10384" s="23">
        <v>2008</v>
      </c>
      <c r="C10384" s="24">
        <v>-44.960999999999999</v>
      </c>
      <c r="D10384" s="24">
        <v>85.7042</v>
      </c>
      <c r="E10384" s="24">
        <v>200</v>
      </c>
      <c r="F10384" s="27">
        <v>0.23082799887675301</v>
      </c>
      <c r="G10384" s="24" t="s">
        <v>238</v>
      </c>
      <c r="H10384" s="1"/>
      <c r="I10384" s="1"/>
      <c r="AA10384" s="7"/>
      <c r="AB10384" s="7"/>
      <c r="AD10384" s="1"/>
      <c r="AE10384" s="1"/>
      <c r="AG10384" s="7"/>
      <c r="AH10384" s="7"/>
      <c r="AI10384" s="7"/>
      <c r="IU10384" s="11"/>
      <c r="IV10384" s="11"/>
      <c r="IW10384" s="11"/>
      <c r="AMI10384" s="12"/>
      <c r="AMJ10384" s="12"/>
      <c r="AMK10384" s="12"/>
    </row>
    <row r="10385" spans="1:1025">
      <c r="A10385" s="23">
        <v>9</v>
      </c>
      <c r="B10385" s="23">
        <v>2008</v>
      </c>
      <c r="C10385" s="24">
        <v>-44.960999999999999</v>
      </c>
      <c r="D10385" s="24">
        <v>85.7042</v>
      </c>
      <c r="E10385" s="24">
        <v>150.30000000000001</v>
      </c>
      <c r="F10385" s="27">
        <v>0.40083474449987</v>
      </c>
      <c r="G10385" s="24" t="s">
        <v>238</v>
      </c>
      <c r="H10385" s="1"/>
      <c r="I10385" s="1"/>
      <c r="AA10385" s="7"/>
      <c r="AB10385" s="7"/>
      <c r="AD10385" s="1"/>
      <c r="AE10385" s="1"/>
      <c r="AG10385" s="7"/>
      <c r="AH10385" s="7"/>
      <c r="AI10385" s="7"/>
      <c r="IU10385" s="11"/>
      <c r="IV10385" s="11"/>
      <c r="IW10385" s="11"/>
      <c r="AMI10385" s="12"/>
      <c r="AMJ10385" s="12"/>
      <c r="AMK10385" s="12"/>
    </row>
    <row r="10386" spans="1:1025">
      <c r="A10386" s="23">
        <v>9</v>
      </c>
      <c r="B10386" s="23">
        <v>2008</v>
      </c>
      <c r="C10386" s="24">
        <v>-44.960999999999999</v>
      </c>
      <c r="D10386" s="24">
        <v>85.7042</v>
      </c>
      <c r="E10386" s="24">
        <v>100.7</v>
      </c>
      <c r="F10386" s="27">
        <v>0.60791580926970101</v>
      </c>
      <c r="G10386" s="24" t="s">
        <v>238</v>
      </c>
      <c r="H10386" s="1"/>
      <c r="I10386" s="1"/>
      <c r="AA10386" s="7"/>
      <c r="AB10386" s="7"/>
      <c r="AD10386" s="1"/>
      <c r="AE10386" s="1"/>
      <c r="AG10386" s="7"/>
      <c r="AH10386" s="7"/>
      <c r="AI10386" s="7"/>
      <c r="IU10386" s="11"/>
      <c r="IV10386" s="11"/>
      <c r="IW10386" s="11"/>
      <c r="AMI10386" s="12"/>
      <c r="AMJ10386" s="12"/>
      <c r="AMK10386" s="12"/>
    </row>
    <row r="10387" spans="1:1025">
      <c r="A10387" s="23">
        <v>9</v>
      </c>
      <c r="B10387" s="23">
        <v>2008</v>
      </c>
      <c r="C10387" s="24">
        <v>-44.960999999999999</v>
      </c>
      <c r="D10387" s="24">
        <v>85.7042</v>
      </c>
      <c r="E10387" s="24">
        <v>75.2</v>
      </c>
      <c r="F10387" s="27">
        <v>0.60052432028770597</v>
      </c>
      <c r="G10387" s="24" t="s">
        <v>238</v>
      </c>
      <c r="H10387" s="1"/>
      <c r="I10387" s="1"/>
      <c r="AA10387" s="7"/>
      <c r="AB10387" s="7"/>
      <c r="AD10387" s="1"/>
      <c r="AE10387" s="1"/>
      <c r="AG10387" s="7"/>
      <c r="AH10387" s="7"/>
      <c r="AI10387" s="7"/>
      <c r="IU10387" s="11"/>
      <c r="IV10387" s="11"/>
      <c r="IW10387" s="11"/>
      <c r="AMI10387" s="12"/>
      <c r="AMJ10387" s="12"/>
      <c r="AMK10387" s="12"/>
    </row>
    <row r="10388" spans="1:1025">
      <c r="A10388" s="23">
        <v>9</v>
      </c>
      <c r="B10388" s="23">
        <v>2008</v>
      </c>
      <c r="C10388" s="24">
        <v>-44.960999999999999</v>
      </c>
      <c r="D10388" s="24">
        <v>85.7042</v>
      </c>
      <c r="E10388" s="24">
        <v>50.3</v>
      </c>
      <c r="F10388" s="27">
        <v>0.26218134908045798</v>
      </c>
      <c r="G10388" s="24" t="s">
        <v>238</v>
      </c>
      <c r="H10388" s="1"/>
      <c r="I10388" s="1"/>
      <c r="AA10388" s="7"/>
      <c r="AB10388" s="7"/>
      <c r="AD10388" s="1"/>
      <c r="AE10388" s="1"/>
      <c r="AG10388" s="7"/>
      <c r="AH10388" s="7"/>
      <c r="AI10388" s="7"/>
      <c r="IU10388" s="11"/>
      <c r="IV10388" s="11"/>
      <c r="IW10388" s="11"/>
      <c r="AMI10388" s="12"/>
      <c r="AMJ10388" s="12"/>
      <c r="AMK10388" s="12"/>
    </row>
    <row r="10389" spans="1:1025">
      <c r="A10389" s="23">
        <v>9</v>
      </c>
      <c r="B10389" s="23">
        <v>2008</v>
      </c>
      <c r="C10389" s="24">
        <v>-44.960999999999999</v>
      </c>
      <c r="D10389" s="24">
        <v>85.7042</v>
      </c>
      <c r="E10389" s="24">
        <v>24.6</v>
      </c>
      <c r="F10389" s="27">
        <v>0.376125319920949</v>
      </c>
      <c r="G10389" s="24" t="s">
        <v>238</v>
      </c>
      <c r="H10389" s="1"/>
      <c r="I10389" s="1"/>
      <c r="AA10389" s="7"/>
      <c r="AB10389" s="7"/>
      <c r="AD10389" s="1"/>
      <c r="AE10389" s="1"/>
      <c r="AG10389" s="7"/>
      <c r="AH10389" s="7"/>
      <c r="AI10389" s="7"/>
      <c r="IU10389" s="11"/>
      <c r="IV10389" s="11"/>
      <c r="IW10389" s="11"/>
      <c r="AMI10389" s="12"/>
      <c r="AMJ10389" s="12"/>
      <c r="AMK10389" s="12"/>
    </row>
    <row r="10390" spans="1:1025">
      <c r="A10390" s="23">
        <v>9</v>
      </c>
      <c r="B10390" s="23">
        <v>2008</v>
      </c>
      <c r="C10390" s="24">
        <v>-44.960999999999999</v>
      </c>
      <c r="D10390" s="24">
        <v>85.7042</v>
      </c>
      <c r="E10390" s="24">
        <v>5.3</v>
      </c>
      <c r="F10390" s="27">
        <v>0.58012175190455595</v>
      </c>
      <c r="G10390" s="24" t="s">
        <v>238</v>
      </c>
      <c r="H10390" s="1"/>
      <c r="I10390" s="1"/>
      <c r="AA10390" s="7"/>
      <c r="AB10390" s="7"/>
      <c r="AD10390" s="1"/>
      <c r="AE10390" s="1"/>
      <c r="AG10390" s="7"/>
      <c r="AH10390" s="7"/>
      <c r="AI10390" s="7"/>
      <c r="IU10390" s="11"/>
      <c r="IV10390" s="11"/>
      <c r="IW10390" s="11"/>
      <c r="AMI10390" s="12"/>
      <c r="AMJ10390" s="12"/>
      <c r="AMK10390" s="12"/>
    </row>
    <row r="10391" spans="1:1025">
      <c r="A10391" s="23">
        <v>9</v>
      </c>
      <c r="B10391" s="23">
        <v>2008</v>
      </c>
      <c r="C10391" s="24">
        <v>-41.581000000000003</v>
      </c>
      <c r="D10391" s="24">
        <v>84.5</v>
      </c>
      <c r="E10391" s="24">
        <v>2200</v>
      </c>
      <c r="F10391" s="27">
        <v>0.25784350177492898</v>
      </c>
      <c r="G10391" s="24" t="s">
        <v>238</v>
      </c>
      <c r="H10391" s="1"/>
      <c r="I10391" s="1"/>
      <c r="AA10391" s="7"/>
      <c r="AB10391" s="7"/>
      <c r="AD10391" s="1"/>
      <c r="AE10391" s="1"/>
      <c r="AG10391" s="7"/>
      <c r="AH10391" s="7"/>
      <c r="AI10391" s="7"/>
      <c r="IU10391" s="11"/>
      <c r="IV10391" s="11"/>
      <c r="IW10391" s="11"/>
      <c r="AMI10391" s="12"/>
      <c r="AMJ10391" s="12"/>
      <c r="AMK10391" s="12"/>
    </row>
    <row r="10392" spans="1:1025">
      <c r="A10392" s="23">
        <v>9</v>
      </c>
      <c r="B10392" s="23">
        <v>2008</v>
      </c>
      <c r="C10392" s="24">
        <v>-41.581000000000003</v>
      </c>
      <c r="D10392" s="24">
        <v>84.5</v>
      </c>
      <c r="E10392" s="24">
        <v>1999.7</v>
      </c>
      <c r="F10392" s="27">
        <v>0.20119589593834999</v>
      </c>
      <c r="G10392" s="24" t="s">
        <v>238</v>
      </c>
      <c r="H10392" s="1"/>
      <c r="I10392" s="1"/>
      <c r="AA10392" s="7"/>
      <c r="AB10392" s="7"/>
      <c r="AD10392" s="1"/>
      <c r="AE10392" s="1"/>
      <c r="AG10392" s="7"/>
      <c r="AH10392" s="7"/>
      <c r="AI10392" s="7"/>
      <c r="IU10392" s="11"/>
      <c r="IV10392" s="11"/>
      <c r="IW10392" s="11"/>
      <c r="AMI10392" s="12"/>
      <c r="AMJ10392" s="12"/>
      <c r="AMK10392" s="12"/>
    </row>
    <row r="10393" spans="1:1025">
      <c r="A10393" s="23">
        <v>9</v>
      </c>
      <c r="B10393" s="23">
        <v>2008</v>
      </c>
      <c r="C10393" s="24">
        <v>-41.581000000000003</v>
      </c>
      <c r="D10393" s="24">
        <v>84.5</v>
      </c>
      <c r="E10393" s="24">
        <v>1750.3</v>
      </c>
      <c r="F10393" s="27">
        <v>0.29520362909194098</v>
      </c>
      <c r="G10393" s="24" t="s">
        <v>238</v>
      </c>
      <c r="H10393" s="1"/>
      <c r="I10393" s="1"/>
      <c r="AA10393" s="7"/>
      <c r="AB10393" s="7"/>
      <c r="AD10393" s="1"/>
      <c r="AE10393" s="1"/>
      <c r="AG10393" s="7"/>
      <c r="AH10393" s="7"/>
      <c r="AI10393" s="7"/>
      <c r="IU10393" s="11"/>
      <c r="IV10393" s="11"/>
      <c r="IW10393" s="11"/>
      <c r="AMI10393" s="12"/>
      <c r="AMJ10393" s="12"/>
      <c r="AMK10393" s="12"/>
    </row>
    <row r="10394" spans="1:1025">
      <c r="A10394" s="23">
        <v>9</v>
      </c>
      <c r="B10394" s="23">
        <v>2008</v>
      </c>
      <c r="C10394" s="24">
        <v>-41.581000000000003</v>
      </c>
      <c r="D10394" s="24">
        <v>84.5</v>
      </c>
      <c r="E10394" s="24">
        <v>1499.9</v>
      </c>
      <c r="F10394" s="27">
        <v>0.25</v>
      </c>
      <c r="G10394" s="24" t="s">
        <v>238</v>
      </c>
      <c r="H10394" s="1"/>
      <c r="I10394" s="1"/>
      <c r="AA10394" s="7"/>
      <c r="AB10394" s="7"/>
      <c r="AD10394" s="1"/>
      <c r="AE10394" s="1"/>
      <c r="AG10394" s="7"/>
      <c r="AH10394" s="7"/>
      <c r="AI10394" s="7"/>
      <c r="IU10394" s="11"/>
      <c r="IV10394" s="11"/>
      <c r="IW10394" s="11"/>
      <c r="AMI10394" s="12"/>
      <c r="AMJ10394" s="12"/>
      <c r="AMK10394" s="12"/>
    </row>
    <row r="10395" spans="1:1025">
      <c r="A10395" s="23">
        <v>9</v>
      </c>
      <c r="B10395" s="23">
        <v>2008</v>
      </c>
      <c r="C10395" s="24">
        <v>-41.581000000000003</v>
      </c>
      <c r="D10395" s="24">
        <v>84.5</v>
      </c>
      <c r="E10395" s="24">
        <v>1250.0999999999999</v>
      </c>
      <c r="F10395" s="27">
        <v>0.33</v>
      </c>
      <c r="G10395" s="24" t="s">
        <v>238</v>
      </c>
      <c r="H10395" s="1"/>
      <c r="I10395" s="1"/>
      <c r="AA10395" s="7"/>
      <c r="AB10395" s="7"/>
      <c r="AD10395" s="1"/>
      <c r="AE10395" s="1"/>
      <c r="AG10395" s="7"/>
      <c r="AH10395" s="7"/>
      <c r="AI10395" s="7"/>
      <c r="IU10395" s="11"/>
      <c r="IV10395" s="11"/>
      <c r="IW10395" s="11"/>
      <c r="AMI10395" s="12"/>
      <c r="AMJ10395" s="12"/>
      <c r="AMK10395" s="12"/>
    </row>
    <row r="10396" spans="1:1025">
      <c r="A10396" s="23">
        <v>9</v>
      </c>
      <c r="B10396" s="23">
        <v>2008</v>
      </c>
      <c r="C10396" s="24">
        <v>-41.581000000000003</v>
      </c>
      <c r="D10396" s="24">
        <v>84.5</v>
      </c>
      <c r="E10396" s="24">
        <v>1000.2</v>
      </c>
      <c r="F10396" s="27">
        <v>0.41343607286225298</v>
      </c>
      <c r="G10396" s="24" t="s">
        <v>238</v>
      </c>
      <c r="H10396" s="1"/>
      <c r="I10396" s="1"/>
      <c r="AA10396" s="7"/>
      <c r="AB10396" s="7"/>
      <c r="AD10396" s="1"/>
      <c r="AE10396" s="1"/>
      <c r="AG10396" s="7"/>
      <c r="AH10396" s="7"/>
      <c r="AI10396" s="7"/>
      <c r="IU10396" s="11"/>
      <c r="IV10396" s="11"/>
      <c r="IW10396" s="11"/>
      <c r="AMI10396" s="12"/>
      <c r="AMJ10396" s="12"/>
      <c r="AMK10396" s="12"/>
    </row>
    <row r="10397" spans="1:1025">
      <c r="A10397" s="23">
        <v>9</v>
      </c>
      <c r="B10397" s="23">
        <v>2008</v>
      </c>
      <c r="C10397" s="24">
        <v>-41.581000000000003</v>
      </c>
      <c r="D10397" s="24">
        <v>84.5</v>
      </c>
      <c r="E10397" s="24">
        <v>900.6</v>
      </c>
      <c r="F10397" s="27">
        <v>0.40461909163286502</v>
      </c>
      <c r="G10397" s="24" t="s">
        <v>238</v>
      </c>
      <c r="H10397" s="1"/>
      <c r="I10397" s="1"/>
      <c r="AA10397" s="7"/>
      <c r="AB10397" s="7"/>
      <c r="AD10397" s="1"/>
      <c r="AE10397" s="1"/>
      <c r="AG10397" s="7"/>
      <c r="AH10397" s="7"/>
      <c r="AI10397" s="7"/>
      <c r="IU10397" s="11"/>
      <c r="IV10397" s="11"/>
      <c r="IW10397" s="11"/>
      <c r="AMI10397" s="12"/>
      <c r="AMJ10397" s="12"/>
      <c r="AMK10397" s="12"/>
    </row>
    <row r="10398" spans="1:1025">
      <c r="A10398" s="23">
        <v>9</v>
      </c>
      <c r="B10398" s="23">
        <v>2008</v>
      </c>
      <c r="C10398" s="24">
        <v>-41.581000000000003</v>
      </c>
      <c r="D10398" s="24">
        <v>84.5</v>
      </c>
      <c r="E10398" s="24">
        <v>700.1</v>
      </c>
      <c r="F10398" s="27">
        <v>0.30615600557069</v>
      </c>
      <c r="G10398" s="24" t="s">
        <v>238</v>
      </c>
      <c r="H10398" s="1"/>
      <c r="I10398" s="1"/>
      <c r="AA10398" s="7"/>
      <c r="AB10398" s="7"/>
      <c r="AD10398" s="1"/>
      <c r="AE10398" s="1"/>
      <c r="AG10398" s="7"/>
      <c r="AH10398" s="7"/>
      <c r="AI10398" s="7"/>
      <c r="IU10398" s="11"/>
      <c r="IV10398" s="11"/>
      <c r="IW10398" s="11"/>
      <c r="AMI10398" s="12"/>
      <c r="AMJ10398" s="12"/>
      <c r="AMK10398" s="12"/>
    </row>
    <row r="10399" spans="1:1025">
      <c r="A10399" s="23">
        <v>9</v>
      </c>
      <c r="B10399" s="23">
        <v>2008</v>
      </c>
      <c r="C10399" s="24">
        <v>-41.581000000000003</v>
      </c>
      <c r="D10399" s="24">
        <v>84.5</v>
      </c>
      <c r="E10399" s="24">
        <v>500.5</v>
      </c>
      <c r="F10399" s="27">
        <v>0.47</v>
      </c>
      <c r="G10399" s="24" t="s">
        <v>238</v>
      </c>
      <c r="H10399" s="1"/>
      <c r="I10399" s="1"/>
      <c r="AA10399" s="7"/>
      <c r="AB10399" s="7"/>
      <c r="AD10399" s="1"/>
      <c r="AE10399" s="1"/>
      <c r="AG10399" s="7"/>
      <c r="AH10399" s="7"/>
      <c r="AI10399" s="7"/>
      <c r="IU10399" s="11"/>
      <c r="IV10399" s="11"/>
      <c r="IW10399" s="11"/>
      <c r="AMI10399" s="12"/>
      <c r="AMJ10399" s="12"/>
      <c r="AMK10399" s="12"/>
    </row>
    <row r="10400" spans="1:1025">
      <c r="A10400" s="23">
        <v>9</v>
      </c>
      <c r="B10400" s="23">
        <v>2008</v>
      </c>
      <c r="C10400" s="24">
        <v>-41.581000000000003</v>
      </c>
      <c r="D10400" s="24">
        <v>84.5</v>
      </c>
      <c r="E10400" s="24">
        <v>300.60000000000002</v>
      </c>
      <c r="F10400" s="27">
        <v>0.29268785849769202</v>
      </c>
      <c r="G10400" s="24" t="s">
        <v>238</v>
      </c>
      <c r="H10400" s="1"/>
      <c r="I10400" s="1"/>
      <c r="AA10400" s="7"/>
      <c r="AB10400" s="7"/>
      <c r="AD10400" s="1"/>
      <c r="AE10400" s="1"/>
      <c r="AG10400" s="7"/>
      <c r="AH10400" s="7"/>
      <c r="AI10400" s="7"/>
      <c r="IU10400" s="11"/>
      <c r="IV10400" s="11"/>
      <c r="IW10400" s="11"/>
      <c r="AMI10400" s="12"/>
      <c r="AMJ10400" s="12"/>
      <c r="AMK10400" s="12"/>
    </row>
    <row r="10401" spans="1:1025">
      <c r="A10401" s="23">
        <v>9</v>
      </c>
      <c r="B10401" s="23">
        <v>2008</v>
      </c>
      <c r="C10401" s="24">
        <v>-41.581000000000003</v>
      </c>
      <c r="D10401" s="24">
        <v>84.5</v>
      </c>
      <c r="E10401" s="24">
        <v>200.3</v>
      </c>
      <c r="F10401" s="27">
        <v>0.65017697185511503</v>
      </c>
      <c r="G10401" s="24" t="s">
        <v>238</v>
      </c>
      <c r="H10401" s="1"/>
      <c r="I10401" s="1"/>
      <c r="AA10401" s="7"/>
      <c r="AB10401" s="7"/>
      <c r="AD10401" s="1"/>
      <c r="AE10401" s="1"/>
      <c r="AG10401" s="7"/>
      <c r="AH10401" s="7"/>
      <c r="AI10401" s="7"/>
      <c r="IU10401" s="11"/>
      <c r="IV10401" s="11"/>
      <c r="IW10401" s="11"/>
      <c r="AMI10401" s="12"/>
      <c r="AMJ10401" s="12"/>
      <c r="AMK10401" s="12"/>
    </row>
    <row r="10402" spans="1:1025">
      <c r="A10402" s="23">
        <v>9</v>
      </c>
      <c r="B10402" s="23">
        <v>2008</v>
      </c>
      <c r="C10402" s="24">
        <v>-41.581000000000003</v>
      </c>
      <c r="D10402" s="24">
        <v>84.5</v>
      </c>
      <c r="E10402" s="24">
        <v>150.6</v>
      </c>
      <c r="F10402" s="27">
        <v>0.60014777785721796</v>
      </c>
      <c r="G10402" s="24" t="s">
        <v>238</v>
      </c>
      <c r="H10402" s="1"/>
      <c r="I10402" s="1"/>
      <c r="AA10402" s="7"/>
      <c r="AB10402" s="7"/>
      <c r="AD10402" s="1"/>
      <c r="AE10402" s="1"/>
      <c r="AG10402" s="7"/>
      <c r="AH10402" s="7"/>
      <c r="AI10402" s="7"/>
      <c r="IU10402" s="11"/>
      <c r="IV10402" s="11"/>
      <c r="IW10402" s="11"/>
      <c r="AMI10402" s="12"/>
      <c r="AMJ10402" s="12"/>
      <c r="AMK10402" s="12"/>
    </row>
    <row r="10403" spans="1:1025">
      <c r="A10403" s="23">
        <v>9</v>
      </c>
      <c r="B10403" s="23">
        <v>2008</v>
      </c>
      <c r="C10403" s="24">
        <v>-41.581000000000003</v>
      </c>
      <c r="D10403" s="24">
        <v>84.5</v>
      </c>
      <c r="E10403" s="24">
        <v>133.4</v>
      </c>
      <c r="F10403" s="27">
        <v>0.356707624042291</v>
      </c>
      <c r="G10403" s="24" t="s">
        <v>238</v>
      </c>
      <c r="H10403" s="1"/>
      <c r="I10403" s="1"/>
      <c r="AA10403" s="7"/>
      <c r="AB10403" s="7"/>
      <c r="AD10403" s="1"/>
      <c r="AE10403" s="1"/>
      <c r="AG10403" s="7"/>
      <c r="AH10403" s="7"/>
      <c r="AI10403" s="7"/>
      <c r="IU10403" s="11"/>
      <c r="IV10403" s="11"/>
      <c r="IW10403" s="11"/>
      <c r="AMI10403" s="12"/>
      <c r="AMJ10403" s="12"/>
      <c r="AMK10403" s="12"/>
    </row>
    <row r="10404" spans="1:1025">
      <c r="A10404" s="23">
        <v>9</v>
      </c>
      <c r="B10404" s="23">
        <v>2008</v>
      </c>
      <c r="C10404" s="24">
        <v>-41.581000000000003</v>
      </c>
      <c r="D10404" s="24">
        <v>84.5</v>
      </c>
      <c r="E10404" s="24">
        <v>100.8</v>
      </c>
      <c r="F10404" s="27">
        <v>0.85597509999934895</v>
      </c>
      <c r="G10404" s="24" t="s">
        <v>238</v>
      </c>
      <c r="H10404" s="1"/>
      <c r="I10404" s="1"/>
      <c r="AA10404" s="7"/>
      <c r="AB10404" s="7"/>
      <c r="AD10404" s="1"/>
      <c r="AE10404" s="1"/>
      <c r="AG10404" s="7"/>
      <c r="AH10404" s="7"/>
      <c r="AI10404" s="7"/>
      <c r="IU10404" s="11"/>
      <c r="IV10404" s="11"/>
      <c r="IW10404" s="11"/>
      <c r="AMI10404" s="12"/>
      <c r="AMJ10404" s="12"/>
      <c r="AMK10404" s="12"/>
    </row>
    <row r="10405" spans="1:1025">
      <c r="A10405" s="23">
        <v>9</v>
      </c>
      <c r="B10405" s="23">
        <v>2008</v>
      </c>
      <c r="C10405" s="24">
        <v>-41.581000000000003</v>
      </c>
      <c r="D10405" s="24">
        <v>84.5</v>
      </c>
      <c r="E10405" s="24">
        <v>75.5</v>
      </c>
      <c r="F10405" s="27">
        <v>0.45337646054376701</v>
      </c>
      <c r="G10405" s="24" t="s">
        <v>238</v>
      </c>
      <c r="H10405" s="1"/>
      <c r="I10405" s="1"/>
      <c r="AA10405" s="7"/>
      <c r="AB10405" s="7"/>
      <c r="AD10405" s="1"/>
      <c r="AE10405" s="1"/>
      <c r="AG10405" s="7"/>
      <c r="AH10405" s="7"/>
      <c r="AI10405" s="7"/>
      <c r="IU10405" s="11"/>
      <c r="IV10405" s="11"/>
      <c r="IW10405" s="11"/>
      <c r="AMI10405" s="12"/>
      <c r="AMJ10405" s="12"/>
      <c r="AMK10405" s="12"/>
    </row>
    <row r="10406" spans="1:1025">
      <c r="A10406" s="23">
        <v>9</v>
      </c>
      <c r="B10406" s="23">
        <v>2008</v>
      </c>
      <c r="C10406" s="24">
        <v>-41.581000000000003</v>
      </c>
      <c r="D10406" s="24">
        <v>84.5</v>
      </c>
      <c r="E10406" s="24">
        <v>50.5</v>
      </c>
      <c r="F10406" s="27">
        <v>0.22407211320862799</v>
      </c>
      <c r="G10406" s="24" t="s">
        <v>238</v>
      </c>
      <c r="H10406" s="1"/>
      <c r="I10406" s="1"/>
      <c r="AA10406" s="7"/>
      <c r="AB10406" s="7"/>
      <c r="AD10406" s="1"/>
      <c r="AE10406" s="1"/>
      <c r="AG10406" s="7"/>
      <c r="AH10406" s="7"/>
      <c r="AI10406" s="7"/>
      <c r="IU10406" s="11"/>
      <c r="IV10406" s="11"/>
      <c r="IW10406" s="11"/>
      <c r="AMI10406" s="12"/>
      <c r="AMJ10406" s="12"/>
      <c r="AMK10406" s="12"/>
    </row>
    <row r="10407" spans="1:1025">
      <c r="A10407" s="23">
        <v>9</v>
      </c>
      <c r="B10407" s="23">
        <v>2008</v>
      </c>
      <c r="C10407" s="24">
        <v>-41.581000000000003</v>
      </c>
      <c r="D10407" s="24">
        <v>84.5</v>
      </c>
      <c r="E10407" s="24">
        <v>25.2</v>
      </c>
      <c r="F10407" s="27">
        <v>0.17599472981685399</v>
      </c>
      <c r="G10407" s="24" t="s">
        <v>238</v>
      </c>
      <c r="H10407" s="1"/>
      <c r="I10407" s="1"/>
      <c r="AA10407" s="7"/>
      <c r="AB10407" s="7"/>
      <c r="AD10407" s="1"/>
      <c r="AE10407" s="1"/>
      <c r="AG10407" s="7"/>
      <c r="AH10407" s="7"/>
      <c r="AI10407" s="7"/>
      <c r="IU10407" s="11"/>
      <c r="IV10407" s="11"/>
      <c r="IW10407" s="11"/>
      <c r="AMI10407" s="12"/>
      <c r="AMJ10407" s="12"/>
      <c r="AMK10407" s="12"/>
    </row>
    <row r="10408" spans="1:1025">
      <c r="A10408" s="23">
        <v>9</v>
      </c>
      <c r="B10408" s="23">
        <v>2008</v>
      </c>
      <c r="C10408" s="24">
        <v>-41.581000000000003</v>
      </c>
      <c r="D10408" s="24">
        <v>84.5</v>
      </c>
      <c r="E10408" s="24">
        <v>10</v>
      </c>
      <c r="F10408" s="27">
        <v>0.32511842040100097</v>
      </c>
      <c r="G10408" s="24" t="s">
        <v>238</v>
      </c>
      <c r="H10408" s="1"/>
      <c r="I10408" s="1"/>
      <c r="AA10408" s="7"/>
      <c r="AB10408" s="7"/>
      <c r="AD10408" s="1"/>
      <c r="AE10408" s="1"/>
      <c r="AG10408" s="7"/>
      <c r="AH10408" s="7"/>
      <c r="AI10408" s="7"/>
      <c r="IU10408" s="11"/>
      <c r="IV10408" s="11"/>
      <c r="IW10408" s="11"/>
      <c r="AMI10408" s="12"/>
      <c r="AMJ10408" s="12"/>
      <c r="AMK10408" s="12"/>
    </row>
    <row r="10409" spans="1:1025">
      <c r="A10409" s="23">
        <v>9</v>
      </c>
      <c r="B10409" s="23">
        <v>2008</v>
      </c>
      <c r="C10409" s="24">
        <v>-15.528</v>
      </c>
      <c r="D10409" s="24">
        <v>85.063999999999993</v>
      </c>
      <c r="E10409" s="24">
        <v>9.1999999999999993</v>
      </c>
      <c r="F10409" s="27">
        <v>2.71295965953199</v>
      </c>
      <c r="G10409" s="24" t="s">
        <v>238</v>
      </c>
      <c r="H10409" s="1"/>
      <c r="I10409" s="1"/>
      <c r="AA10409" s="7"/>
      <c r="AB10409" s="7"/>
      <c r="AD10409" s="1"/>
      <c r="AE10409" s="1"/>
      <c r="AG10409" s="7"/>
      <c r="AH10409" s="7"/>
      <c r="AI10409" s="7"/>
      <c r="IU10409" s="11"/>
      <c r="IV10409" s="11"/>
      <c r="IW10409" s="11"/>
      <c r="AMI10409" s="12"/>
      <c r="AMJ10409" s="12"/>
      <c r="AMK10409" s="12"/>
    </row>
    <row r="10410" spans="1:1025">
      <c r="A10410" s="23">
        <v>9</v>
      </c>
      <c r="B10410" s="23">
        <v>2008</v>
      </c>
      <c r="C10410" s="24">
        <v>-15.528</v>
      </c>
      <c r="D10410" s="24">
        <v>85.063999999999993</v>
      </c>
      <c r="E10410" s="24">
        <v>24.9</v>
      </c>
      <c r="F10410" s="27">
        <v>2.88021787854762</v>
      </c>
      <c r="G10410" s="24" t="s">
        <v>238</v>
      </c>
      <c r="H10410" s="1"/>
      <c r="I10410" s="1"/>
      <c r="AA10410" s="7"/>
      <c r="AB10410" s="7"/>
      <c r="AD10410" s="1"/>
      <c r="AE10410" s="1"/>
      <c r="AG10410" s="7"/>
      <c r="AH10410" s="7"/>
      <c r="AI10410" s="7"/>
      <c r="IU10410" s="11"/>
      <c r="IV10410" s="11"/>
      <c r="IW10410" s="11"/>
      <c r="AMI10410" s="12"/>
      <c r="AMJ10410" s="12"/>
      <c r="AMK10410" s="12"/>
    </row>
    <row r="10411" spans="1:1025">
      <c r="A10411" s="23">
        <v>9</v>
      </c>
      <c r="B10411" s="23">
        <v>2008</v>
      </c>
      <c r="C10411" s="24">
        <v>-15.528</v>
      </c>
      <c r="D10411" s="24">
        <v>85.063999999999993</v>
      </c>
      <c r="E10411" s="24">
        <v>50.2</v>
      </c>
      <c r="F10411" s="27">
        <v>1.0129394486963601</v>
      </c>
      <c r="G10411" s="24" t="s">
        <v>238</v>
      </c>
      <c r="H10411" s="1"/>
      <c r="I10411" s="1"/>
      <c r="AA10411" s="7"/>
      <c r="AB10411" s="7"/>
      <c r="AD10411" s="1"/>
      <c r="AE10411" s="1"/>
      <c r="AG10411" s="7"/>
      <c r="AH10411" s="7"/>
      <c r="AI10411" s="7"/>
      <c r="IU10411" s="11"/>
      <c r="IV10411" s="11"/>
      <c r="IW10411" s="11"/>
      <c r="AMI10411" s="12"/>
      <c r="AMJ10411" s="12"/>
      <c r="AMK10411" s="12"/>
    </row>
    <row r="10412" spans="1:1025">
      <c r="A10412" s="23">
        <v>9</v>
      </c>
      <c r="B10412" s="23">
        <v>2008</v>
      </c>
      <c r="C10412" s="24">
        <v>-15.528</v>
      </c>
      <c r="D10412" s="24">
        <v>85.063999999999993</v>
      </c>
      <c r="E10412" s="24">
        <v>75.099999999999994</v>
      </c>
      <c r="F10412" s="27">
        <v>1.10232365471331</v>
      </c>
      <c r="G10412" s="24" t="s">
        <v>238</v>
      </c>
      <c r="H10412" s="1"/>
      <c r="I10412" s="1"/>
      <c r="AA10412" s="7"/>
      <c r="AB10412" s="7"/>
      <c r="AD10412" s="1"/>
      <c r="AE10412" s="1"/>
      <c r="AG10412" s="7"/>
      <c r="AH10412" s="7"/>
      <c r="AI10412" s="7"/>
      <c r="IU10412" s="11"/>
      <c r="IV10412" s="11"/>
      <c r="IW10412" s="11"/>
      <c r="AMI10412" s="12"/>
      <c r="AMJ10412" s="12"/>
      <c r="AMK10412" s="12"/>
    </row>
    <row r="10413" spans="1:1025">
      <c r="A10413" s="23">
        <v>9</v>
      </c>
      <c r="B10413" s="23">
        <v>2008</v>
      </c>
      <c r="C10413" s="24">
        <v>-15.528</v>
      </c>
      <c r="D10413" s="24">
        <v>85.063999999999993</v>
      </c>
      <c r="E10413" s="24">
        <v>100.7</v>
      </c>
      <c r="F10413" s="27">
        <v>0.8162677137173</v>
      </c>
      <c r="G10413" s="24" t="s">
        <v>238</v>
      </c>
      <c r="H10413" s="1"/>
      <c r="I10413" s="1"/>
      <c r="AA10413" s="7"/>
      <c r="AB10413" s="7"/>
      <c r="AD10413" s="1"/>
      <c r="AE10413" s="1"/>
      <c r="AG10413" s="7"/>
      <c r="AH10413" s="7"/>
      <c r="AI10413" s="7"/>
      <c r="IU10413" s="11"/>
      <c r="IV10413" s="11"/>
      <c r="IW10413" s="11"/>
      <c r="AMI10413" s="12"/>
      <c r="AMJ10413" s="12"/>
      <c r="AMK10413" s="12"/>
    </row>
    <row r="10414" spans="1:1025">
      <c r="A10414" s="23">
        <v>9</v>
      </c>
      <c r="B10414" s="23">
        <v>2008</v>
      </c>
      <c r="C10414" s="24">
        <v>-15.528</v>
      </c>
      <c r="D10414" s="24">
        <v>85.063999999999993</v>
      </c>
      <c r="E10414" s="24">
        <v>124.4</v>
      </c>
      <c r="F10414" s="27">
        <v>0.73106047725696299</v>
      </c>
      <c r="G10414" s="24" t="s">
        <v>238</v>
      </c>
      <c r="H10414" s="1"/>
      <c r="I10414" s="1"/>
      <c r="AA10414" s="7"/>
      <c r="AB10414" s="7"/>
      <c r="AD10414" s="1"/>
      <c r="AE10414" s="1"/>
      <c r="AG10414" s="7"/>
      <c r="AH10414" s="7"/>
      <c r="AI10414" s="7"/>
      <c r="IU10414" s="11"/>
      <c r="IV10414" s="11"/>
      <c r="IW10414" s="11"/>
      <c r="AMI10414" s="12"/>
      <c r="AMJ10414" s="12"/>
      <c r="AMK10414" s="12"/>
    </row>
    <row r="10415" spans="1:1025">
      <c r="A10415" s="23">
        <v>9</v>
      </c>
      <c r="B10415" s="23">
        <v>2008</v>
      </c>
      <c r="C10415" s="24">
        <v>-15.528</v>
      </c>
      <c r="D10415" s="24">
        <v>85.063999999999993</v>
      </c>
      <c r="E10415" s="24">
        <v>150.30000000000001</v>
      </c>
      <c r="F10415" s="27">
        <v>0.54959344192273796</v>
      </c>
      <c r="G10415" s="24" t="s">
        <v>238</v>
      </c>
      <c r="H10415" s="1"/>
      <c r="I10415" s="1"/>
      <c r="AA10415" s="7"/>
      <c r="AB10415" s="7"/>
      <c r="AD10415" s="1"/>
      <c r="AE10415" s="1"/>
      <c r="AG10415" s="7"/>
      <c r="AH10415" s="7"/>
      <c r="AI10415" s="7"/>
      <c r="IU10415" s="11"/>
      <c r="IV10415" s="11"/>
      <c r="IW10415" s="11"/>
      <c r="AMI10415" s="12"/>
      <c r="AMJ10415" s="12"/>
      <c r="AMK10415" s="12"/>
    </row>
    <row r="10416" spans="1:1025">
      <c r="A10416" s="23">
        <v>9</v>
      </c>
      <c r="B10416" s="23">
        <v>2008</v>
      </c>
      <c r="C10416" s="24">
        <v>-15.528</v>
      </c>
      <c r="D10416" s="24">
        <v>85.063999999999993</v>
      </c>
      <c r="E10416" s="24">
        <v>175</v>
      </c>
      <c r="F10416" s="27">
        <v>0.44024822033785099</v>
      </c>
      <c r="G10416" s="24" t="s">
        <v>238</v>
      </c>
      <c r="H10416" s="1"/>
      <c r="I10416" s="1"/>
      <c r="AA10416" s="7"/>
      <c r="AB10416" s="7"/>
      <c r="AD10416" s="1"/>
      <c r="AE10416" s="1"/>
      <c r="AG10416" s="7"/>
      <c r="AH10416" s="7"/>
      <c r="AI10416" s="7"/>
      <c r="IU10416" s="11"/>
      <c r="IV10416" s="11"/>
      <c r="IW10416" s="11"/>
      <c r="AMI10416" s="12"/>
      <c r="AMJ10416" s="12"/>
      <c r="AMK10416" s="12"/>
    </row>
    <row r="10417" spans="1:1025">
      <c r="A10417" s="23">
        <v>9</v>
      </c>
      <c r="B10417" s="23">
        <v>2008</v>
      </c>
      <c r="C10417" s="24">
        <v>-15.528</v>
      </c>
      <c r="D10417" s="24">
        <v>85.063999999999993</v>
      </c>
      <c r="E10417" s="24">
        <v>200.6</v>
      </c>
      <c r="F10417" s="27">
        <v>0.45154480371462802</v>
      </c>
      <c r="G10417" s="24" t="s">
        <v>238</v>
      </c>
      <c r="H10417" s="1"/>
      <c r="I10417" s="1"/>
      <c r="AA10417" s="7"/>
      <c r="AB10417" s="7"/>
      <c r="AD10417" s="1"/>
      <c r="AE10417" s="1"/>
      <c r="AG10417" s="7"/>
      <c r="AH10417" s="7"/>
      <c r="AI10417" s="7"/>
      <c r="IU10417" s="11"/>
      <c r="IV10417" s="11"/>
      <c r="IW10417" s="11"/>
      <c r="AMI10417" s="12"/>
      <c r="AMJ10417" s="12"/>
      <c r="AMK10417" s="12"/>
    </row>
    <row r="10418" spans="1:1025">
      <c r="A10418" s="23">
        <v>9</v>
      </c>
      <c r="B10418" s="23">
        <v>2008</v>
      </c>
      <c r="C10418" s="24">
        <v>-15.528</v>
      </c>
      <c r="D10418" s="24">
        <v>85.063999999999993</v>
      </c>
      <c r="E10418" s="24">
        <v>225.3</v>
      </c>
      <c r="F10418" s="27">
        <v>0.50768868110778598</v>
      </c>
      <c r="G10418" s="24" t="s">
        <v>238</v>
      </c>
      <c r="H10418" s="1"/>
      <c r="I10418" s="1"/>
      <c r="AA10418" s="7"/>
      <c r="AB10418" s="7"/>
      <c r="AD10418" s="1"/>
      <c r="AE10418" s="1"/>
      <c r="AG10418" s="7"/>
      <c r="AH10418" s="7"/>
      <c r="AI10418" s="7"/>
      <c r="IU10418" s="11"/>
      <c r="IV10418" s="11"/>
      <c r="IW10418" s="11"/>
      <c r="AMI10418" s="12"/>
      <c r="AMJ10418" s="12"/>
      <c r="AMK10418" s="12"/>
    </row>
    <row r="10419" spans="1:1025">
      <c r="A10419" s="23">
        <v>9</v>
      </c>
      <c r="B10419" s="23">
        <v>2008</v>
      </c>
      <c r="C10419" s="24">
        <v>-15.528</v>
      </c>
      <c r="D10419" s="24">
        <v>85.063999999999993</v>
      </c>
      <c r="E10419" s="24">
        <v>250.6</v>
      </c>
      <c r="F10419" s="27">
        <v>0.41844741903219601</v>
      </c>
      <c r="G10419" s="24" t="s">
        <v>238</v>
      </c>
      <c r="H10419" s="1"/>
      <c r="I10419" s="1"/>
      <c r="AA10419" s="7"/>
      <c r="AB10419" s="7"/>
      <c r="AD10419" s="1"/>
      <c r="AE10419" s="1"/>
      <c r="AG10419" s="7"/>
      <c r="AH10419" s="7"/>
      <c r="AI10419" s="7"/>
      <c r="IU10419" s="11"/>
      <c r="IV10419" s="11"/>
      <c r="IW10419" s="11"/>
      <c r="AMI10419" s="12"/>
      <c r="AMJ10419" s="12"/>
      <c r="AMK10419" s="12"/>
    </row>
    <row r="10420" spans="1:1025">
      <c r="A10420" s="23">
        <v>9</v>
      </c>
      <c r="B10420" s="23">
        <v>2008</v>
      </c>
      <c r="C10420" s="24">
        <v>-15.528</v>
      </c>
      <c r="D10420" s="24">
        <v>85.063999999999993</v>
      </c>
      <c r="E10420" s="24">
        <v>300.10000000000002</v>
      </c>
      <c r="F10420" s="27">
        <v>0.38426086330165499</v>
      </c>
      <c r="G10420" s="24" t="s">
        <v>238</v>
      </c>
      <c r="H10420" s="1"/>
      <c r="I10420" s="1"/>
      <c r="AA10420" s="7"/>
      <c r="AB10420" s="7"/>
      <c r="AD10420" s="1"/>
      <c r="AE10420" s="1"/>
      <c r="AG10420" s="7"/>
      <c r="AH10420" s="7"/>
      <c r="AI10420" s="7"/>
      <c r="IU10420" s="11"/>
      <c r="IV10420" s="11"/>
      <c r="IW10420" s="11"/>
      <c r="AMI10420" s="12"/>
      <c r="AMJ10420" s="12"/>
      <c r="AMK10420" s="12"/>
    </row>
    <row r="10421" spans="1:1025">
      <c r="A10421" s="23">
        <v>9</v>
      </c>
      <c r="B10421" s="23">
        <v>2008</v>
      </c>
      <c r="C10421" s="24">
        <v>-15.528</v>
      </c>
      <c r="D10421" s="24">
        <v>85.063999999999993</v>
      </c>
      <c r="E10421" s="24">
        <v>400.6</v>
      </c>
      <c r="F10421" s="27">
        <v>0.35781028145758498</v>
      </c>
      <c r="G10421" s="24" t="s">
        <v>238</v>
      </c>
      <c r="H10421" s="1"/>
      <c r="I10421" s="1"/>
      <c r="AA10421" s="7"/>
      <c r="AB10421" s="7"/>
      <c r="AD10421" s="1"/>
      <c r="AE10421" s="1"/>
      <c r="AG10421" s="7"/>
      <c r="AH10421" s="7"/>
      <c r="AI10421" s="7"/>
      <c r="IU10421" s="11"/>
      <c r="IV10421" s="11"/>
      <c r="IW10421" s="11"/>
      <c r="AMI10421" s="12"/>
      <c r="AMJ10421" s="12"/>
      <c r="AMK10421" s="12"/>
    </row>
    <row r="10422" spans="1:1025">
      <c r="A10422" s="23">
        <v>9</v>
      </c>
      <c r="B10422" s="23">
        <v>2008</v>
      </c>
      <c r="C10422" s="24">
        <v>-15.528</v>
      </c>
      <c r="D10422" s="24">
        <v>85.063999999999993</v>
      </c>
      <c r="E10422" s="24">
        <v>501</v>
      </c>
      <c r="F10422" s="27">
        <v>0.357113241640233</v>
      </c>
      <c r="G10422" s="24" t="s">
        <v>238</v>
      </c>
      <c r="H10422" s="1"/>
      <c r="I10422" s="1"/>
      <c r="AA10422" s="7"/>
      <c r="AB10422" s="7"/>
      <c r="AD10422" s="1"/>
      <c r="AE10422" s="1"/>
      <c r="AG10422" s="7"/>
      <c r="AH10422" s="7"/>
      <c r="AI10422" s="7"/>
      <c r="IU10422" s="11"/>
      <c r="IV10422" s="11"/>
      <c r="IW10422" s="11"/>
      <c r="AMI10422" s="12"/>
      <c r="AMJ10422" s="12"/>
      <c r="AMK10422" s="12"/>
    </row>
    <row r="10423" spans="1:1025">
      <c r="A10423" s="23">
        <v>9</v>
      </c>
      <c r="B10423" s="23">
        <v>2008</v>
      </c>
      <c r="C10423" s="24">
        <v>-15.528</v>
      </c>
      <c r="D10423" s="24">
        <v>85.063999999999993</v>
      </c>
      <c r="E10423" s="24">
        <v>751.1</v>
      </c>
      <c r="F10423" s="27">
        <v>0.49152605541993799</v>
      </c>
      <c r="G10423" s="24" t="s">
        <v>238</v>
      </c>
      <c r="H10423" s="1"/>
      <c r="I10423" s="1"/>
      <c r="AA10423" s="7"/>
      <c r="AB10423" s="7"/>
      <c r="AD10423" s="1"/>
      <c r="AE10423" s="1"/>
      <c r="AG10423" s="7"/>
      <c r="AH10423" s="7"/>
      <c r="AI10423" s="7"/>
      <c r="IU10423" s="11"/>
      <c r="IV10423" s="11"/>
      <c r="IW10423" s="11"/>
      <c r="AMI10423" s="12"/>
      <c r="AMJ10423" s="12"/>
      <c r="AMK10423" s="12"/>
    </row>
    <row r="10424" spans="1:1025">
      <c r="A10424" s="23">
        <v>9</v>
      </c>
      <c r="B10424" s="23">
        <v>2008</v>
      </c>
      <c r="C10424" s="24">
        <v>-15.528</v>
      </c>
      <c r="D10424" s="24">
        <v>85.063999999999993</v>
      </c>
      <c r="E10424" s="24">
        <v>1000.8</v>
      </c>
      <c r="F10424" s="27">
        <v>0.83558235903954103</v>
      </c>
      <c r="G10424" s="24" t="s">
        <v>238</v>
      </c>
      <c r="H10424" s="1"/>
      <c r="I10424" s="1"/>
      <c r="AA10424" s="7"/>
      <c r="AB10424" s="7"/>
      <c r="AD10424" s="1"/>
      <c r="AE10424" s="1"/>
      <c r="AG10424" s="7"/>
      <c r="AH10424" s="7"/>
      <c r="AI10424" s="7"/>
      <c r="IU10424" s="11"/>
      <c r="IV10424" s="11"/>
      <c r="IW10424" s="11"/>
      <c r="AMI10424" s="12"/>
      <c r="AMJ10424" s="12"/>
      <c r="AMK10424" s="12"/>
    </row>
    <row r="10425" spans="1:1025">
      <c r="A10425" s="23">
        <v>9</v>
      </c>
      <c r="B10425" s="23">
        <v>2008</v>
      </c>
      <c r="C10425" s="24">
        <v>-15.528</v>
      </c>
      <c r="D10425" s="24">
        <v>85.063999999999993</v>
      </c>
      <c r="E10425" s="24">
        <v>1250.5999999999999</v>
      </c>
      <c r="F10425" s="27">
        <v>0.73958220444663003</v>
      </c>
      <c r="G10425" s="24" t="s">
        <v>238</v>
      </c>
      <c r="H10425" s="1"/>
      <c r="I10425" s="1"/>
      <c r="AA10425" s="7"/>
      <c r="AB10425" s="7"/>
      <c r="AD10425" s="1"/>
      <c r="AE10425" s="1"/>
      <c r="AG10425" s="7"/>
      <c r="AH10425" s="7"/>
      <c r="AI10425" s="7"/>
      <c r="IU10425" s="11"/>
      <c r="IV10425" s="11"/>
      <c r="IW10425" s="11"/>
      <c r="AMI10425" s="12"/>
      <c r="AMJ10425" s="12"/>
      <c r="AMK10425" s="12"/>
    </row>
    <row r="10426" spans="1:1025">
      <c r="A10426" s="23">
        <v>9</v>
      </c>
      <c r="B10426" s="23">
        <v>2008</v>
      </c>
      <c r="C10426" s="24">
        <v>-15.528</v>
      </c>
      <c r="D10426" s="24">
        <v>85.063999999999993</v>
      </c>
      <c r="E10426" s="24">
        <v>1501.2</v>
      </c>
      <c r="F10426" s="27">
        <v>0.53098076023253704</v>
      </c>
      <c r="G10426" s="24" t="s">
        <v>238</v>
      </c>
      <c r="H10426" s="1"/>
      <c r="I10426" s="1"/>
      <c r="AA10426" s="7"/>
      <c r="AB10426" s="7"/>
      <c r="AD10426" s="1"/>
      <c r="AE10426" s="1"/>
      <c r="AG10426" s="7"/>
      <c r="AH10426" s="7"/>
      <c r="AI10426" s="7"/>
      <c r="IU10426" s="11"/>
      <c r="IV10426" s="11"/>
      <c r="IW10426" s="11"/>
      <c r="AMI10426" s="12"/>
      <c r="AMJ10426" s="12"/>
      <c r="AMK10426" s="12"/>
    </row>
    <row r="10427" spans="1:1025">
      <c r="A10427" s="23">
        <v>9</v>
      </c>
      <c r="B10427" s="23">
        <v>2008</v>
      </c>
      <c r="C10427" s="24">
        <v>-15.528</v>
      </c>
      <c r="D10427" s="24">
        <v>85.063999999999993</v>
      </c>
      <c r="E10427" s="24">
        <v>1750.5</v>
      </c>
      <c r="F10427" s="27">
        <v>0.84123091543666395</v>
      </c>
      <c r="G10427" s="24" t="s">
        <v>238</v>
      </c>
      <c r="H10427" s="1"/>
      <c r="I10427" s="1"/>
      <c r="AA10427" s="7"/>
      <c r="AB10427" s="7"/>
      <c r="AD10427" s="1"/>
      <c r="AE10427" s="1"/>
      <c r="AG10427" s="7"/>
      <c r="AH10427" s="7"/>
      <c r="AI10427" s="7"/>
      <c r="IU10427" s="11"/>
      <c r="IV10427" s="11"/>
      <c r="IW10427" s="11"/>
      <c r="AMI10427" s="12"/>
      <c r="AMJ10427" s="12"/>
      <c r="AMK10427" s="12"/>
    </row>
    <row r="10428" spans="1:1025">
      <c r="A10428" s="23">
        <v>9</v>
      </c>
      <c r="B10428" s="23">
        <v>2008</v>
      </c>
      <c r="C10428" s="24">
        <v>-15.528</v>
      </c>
      <c r="D10428" s="24">
        <v>85.063999999999993</v>
      </c>
      <c r="E10428" s="24">
        <v>1800.2</v>
      </c>
      <c r="F10428" s="27">
        <v>0.55281779574697598</v>
      </c>
      <c r="G10428" s="24" t="s">
        <v>238</v>
      </c>
      <c r="H10428" s="1"/>
      <c r="I10428" s="1"/>
      <c r="AA10428" s="7"/>
      <c r="AB10428" s="7"/>
      <c r="AD10428" s="1"/>
      <c r="AE10428" s="1"/>
      <c r="AG10428" s="7"/>
      <c r="AH10428" s="7"/>
      <c r="AI10428" s="7"/>
      <c r="IU10428" s="11"/>
      <c r="IV10428" s="11"/>
      <c r="IW10428" s="11"/>
      <c r="AMI10428" s="12"/>
      <c r="AMJ10428" s="12"/>
      <c r="AMK10428" s="12"/>
    </row>
    <row r="10429" spans="1:1025">
      <c r="A10429" s="23">
        <v>9</v>
      </c>
      <c r="B10429" s="23">
        <v>2008</v>
      </c>
      <c r="C10429" s="24">
        <v>-15.528</v>
      </c>
      <c r="D10429" s="24">
        <v>85.063999999999993</v>
      </c>
      <c r="E10429" s="24">
        <v>1899.6</v>
      </c>
      <c r="F10429" s="27">
        <v>0.49007557995002798</v>
      </c>
      <c r="G10429" s="24" t="s">
        <v>238</v>
      </c>
      <c r="H10429" s="1"/>
      <c r="I10429" s="1"/>
      <c r="AA10429" s="7"/>
      <c r="AB10429" s="7"/>
      <c r="AD10429" s="1"/>
      <c r="AE10429" s="1"/>
      <c r="AG10429" s="7"/>
      <c r="AH10429" s="7"/>
      <c r="AI10429" s="7"/>
      <c r="IU10429" s="11"/>
      <c r="IV10429" s="11"/>
      <c r="IW10429" s="11"/>
      <c r="AMI10429" s="12"/>
      <c r="AMJ10429" s="12"/>
      <c r="AMK10429" s="12"/>
    </row>
    <row r="10430" spans="1:1025">
      <c r="A10430" s="23">
        <v>9</v>
      </c>
      <c r="B10430" s="23">
        <v>2008</v>
      </c>
      <c r="C10430" s="24">
        <v>-15.528</v>
      </c>
      <c r="D10430" s="24">
        <v>85.063999999999993</v>
      </c>
      <c r="E10430" s="24">
        <v>1950.7</v>
      </c>
      <c r="F10430" s="27">
        <v>0.58542030320917904</v>
      </c>
      <c r="G10430" s="24" t="s">
        <v>238</v>
      </c>
      <c r="H10430" s="1"/>
      <c r="I10430" s="1"/>
      <c r="AA10430" s="7"/>
      <c r="AB10430" s="7"/>
      <c r="AD10430" s="1"/>
      <c r="AE10430" s="1"/>
      <c r="AG10430" s="7"/>
      <c r="AH10430" s="7"/>
      <c r="AI10430" s="7"/>
      <c r="IU10430" s="11"/>
      <c r="IV10430" s="11"/>
      <c r="IW10430" s="11"/>
      <c r="AMI10430" s="12"/>
      <c r="AMJ10430" s="12"/>
      <c r="AMK10430" s="12"/>
    </row>
    <row r="10431" spans="1:1025">
      <c r="A10431" s="23">
        <v>9</v>
      </c>
      <c r="B10431" s="23">
        <v>2008</v>
      </c>
      <c r="C10431" s="24">
        <v>177.55500000000001</v>
      </c>
      <c r="D10431" s="24">
        <v>86.638300000000001</v>
      </c>
      <c r="E10431" s="24">
        <v>8.1999999999999993</v>
      </c>
      <c r="F10431" s="27">
        <v>2.0290074571233201</v>
      </c>
      <c r="G10431" s="24" t="s">
        <v>238</v>
      </c>
      <c r="H10431" s="1"/>
      <c r="I10431" s="1"/>
      <c r="AA10431" s="7"/>
      <c r="AB10431" s="7"/>
      <c r="AD10431" s="1"/>
      <c r="AE10431" s="1"/>
      <c r="AG10431" s="7"/>
      <c r="AH10431" s="7"/>
      <c r="AI10431" s="7"/>
      <c r="IU10431" s="11"/>
      <c r="IV10431" s="11"/>
      <c r="IW10431" s="11"/>
      <c r="AMI10431" s="12"/>
      <c r="AMJ10431" s="12"/>
      <c r="AMK10431" s="12"/>
    </row>
    <row r="10432" spans="1:1025">
      <c r="A10432" s="23">
        <v>9</v>
      </c>
      <c r="B10432" s="23">
        <v>2008</v>
      </c>
      <c r="C10432" s="24">
        <v>177.55500000000001</v>
      </c>
      <c r="D10432" s="24">
        <v>86.638300000000001</v>
      </c>
      <c r="E10432" s="24">
        <v>25.5</v>
      </c>
      <c r="F10432" s="27">
        <v>2.0094471832527399</v>
      </c>
      <c r="G10432" s="24" t="s">
        <v>238</v>
      </c>
      <c r="H10432" s="1"/>
      <c r="I10432" s="1"/>
      <c r="AA10432" s="7"/>
      <c r="AB10432" s="7"/>
      <c r="AD10432" s="1"/>
      <c r="AE10432" s="1"/>
      <c r="AG10432" s="7"/>
      <c r="AH10432" s="7"/>
      <c r="AI10432" s="7"/>
      <c r="IU10432" s="11"/>
      <c r="IV10432" s="11"/>
      <c r="IW10432" s="11"/>
      <c r="AMI10432" s="12"/>
      <c r="AMJ10432" s="12"/>
      <c r="AMK10432" s="12"/>
    </row>
    <row r="10433" spans="1:1025">
      <c r="A10433" s="23">
        <v>9</v>
      </c>
      <c r="B10433" s="23">
        <v>2008</v>
      </c>
      <c r="C10433" s="24">
        <v>177.55500000000001</v>
      </c>
      <c r="D10433" s="24">
        <v>86.638300000000001</v>
      </c>
      <c r="E10433" s="24">
        <v>49.7</v>
      </c>
      <c r="F10433" s="27">
        <v>1.52390369707</v>
      </c>
      <c r="G10433" s="24" t="s">
        <v>238</v>
      </c>
      <c r="H10433" s="1"/>
      <c r="I10433" s="1"/>
      <c r="AA10433" s="7"/>
      <c r="AB10433" s="7"/>
      <c r="AD10433" s="1"/>
      <c r="AE10433" s="1"/>
      <c r="AG10433" s="7"/>
      <c r="AH10433" s="7"/>
      <c r="AI10433" s="7"/>
      <c r="IU10433" s="11"/>
      <c r="IV10433" s="11"/>
      <c r="IW10433" s="11"/>
      <c r="AMI10433" s="12"/>
      <c r="AMJ10433" s="12"/>
      <c r="AMK10433" s="12"/>
    </row>
    <row r="10434" spans="1:1025">
      <c r="A10434" s="23">
        <v>9</v>
      </c>
      <c r="B10434" s="23">
        <v>2008</v>
      </c>
      <c r="C10434" s="24">
        <v>177.55500000000001</v>
      </c>
      <c r="D10434" s="24">
        <v>86.638300000000001</v>
      </c>
      <c r="E10434" s="24">
        <v>100.3</v>
      </c>
      <c r="F10434" s="27">
        <v>0.574174134976562</v>
      </c>
      <c r="G10434" s="24" t="s">
        <v>238</v>
      </c>
      <c r="H10434" s="1"/>
      <c r="I10434" s="1"/>
      <c r="AA10434" s="7"/>
      <c r="AB10434" s="7"/>
      <c r="AD10434" s="1"/>
      <c r="AE10434" s="1"/>
      <c r="AG10434" s="7"/>
      <c r="AH10434" s="7"/>
      <c r="AI10434" s="7"/>
      <c r="IU10434" s="11"/>
      <c r="IV10434" s="11"/>
      <c r="IW10434" s="11"/>
      <c r="AMI10434" s="12"/>
      <c r="AMJ10434" s="12"/>
      <c r="AMK10434" s="12"/>
    </row>
    <row r="10435" spans="1:1025">
      <c r="A10435" s="23">
        <v>9</v>
      </c>
      <c r="B10435" s="23">
        <v>2008</v>
      </c>
      <c r="C10435" s="24">
        <v>177.55500000000001</v>
      </c>
      <c r="D10435" s="24">
        <v>86.638300000000001</v>
      </c>
      <c r="E10435" s="24">
        <v>150.1</v>
      </c>
      <c r="F10435" s="27">
        <v>0.419257393024979</v>
      </c>
      <c r="G10435" s="24" t="s">
        <v>238</v>
      </c>
      <c r="H10435" s="1"/>
      <c r="I10435" s="1"/>
      <c r="AA10435" s="7"/>
      <c r="AB10435" s="7"/>
      <c r="AD10435" s="1"/>
      <c r="AE10435" s="1"/>
      <c r="AG10435" s="7"/>
      <c r="AH10435" s="7"/>
      <c r="AI10435" s="7"/>
      <c r="IU10435" s="11"/>
      <c r="IV10435" s="11"/>
      <c r="IW10435" s="11"/>
      <c r="AMI10435" s="12"/>
      <c r="AMJ10435" s="12"/>
      <c r="AMK10435" s="12"/>
    </row>
    <row r="10436" spans="1:1025">
      <c r="A10436" s="23">
        <v>9</v>
      </c>
      <c r="B10436" s="23">
        <v>2008</v>
      </c>
      <c r="C10436" s="24">
        <v>177.55500000000001</v>
      </c>
      <c r="D10436" s="24">
        <v>86.638300000000001</v>
      </c>
      <c r="E10436" s="24">
        <v>200.2</v>
      </c>
      <c r="F10436" s="27">
        <v>0.31119265021125198</v>
      </c>
      <c r="G10436" s="24" t="s">
        <v>238</v>
      </c>
      <c r="H10436" s="1"/>
      <c r="I10436" s="1"/>
      <c r="AA10436" s="7"/>
      <c r="AB10436" s="7"/>
      <c r="AD10436" s="1"/>
      <c r="AE10436" s="1"/>
      <c r="AG10436" s="7"/>
      <c r="AH10436" s="7"/>
      <c r="AI10436" s="7"/>
      <c r="IU10436" s="11"/>
      <c r="IV10436" s="11"/>
      <c r="IW10436" s="11"/>
      <c r="AMI10436" s="12"/>
      <c r="AMJ10436" s="12"/>
      <c r="AMK10436" s="12"/>
    </row>
    <row r="10437" spans="1:1025">
      <c r="A10437" s="23">
        <v>9</v>
      </c>
      <c r="B10437" s="23">
        <v>2008</v>
      </c>
      <c r="C10437" s="24">
        <v>177.55500000000001</v>
      </c>
      <c r="D10437" s="24">
        <v>86.638300000000001</v>
      </c>
      <c r="E10437" s="24">
        <v>500.1</v>
      </c>
      <c r="F10437" s="27">
        <v>0.33327586102405898</v>
      </c>
      <c r="G10437" s="24" t="s">
        <v>238</v>
      </c>
      <c r="H10437" s="1"/>
      <c r="I10437" s="1"/>
      <c r="AA10437" s="7"/>
      <c r="AB10437" s="7"/>
      <c r="AD10437" s="1"/>
      <c r="AE10437" s="1"/>
      <c r="AG10437" s="7"/>
      <c r="AH10437" s="7"/>
      <c r="AI10437" s="7"/>
      <c r="IU10437" s="11"/>
      <c r="IV10437" s="11"/>
      <c r="IW10437" s="11"/>
      <c r="AMI10437" s="12"/>
      <c r="AMJ10437" s="12"/>
      <c r="AMK10437" s="12"/>
    </row>
    <row r="10438" spans="1:1025">
      <c r="A10438" s="23">
        <v>9</v>
      </c>
      <c r="B10438" s="23">
        <v>2008</v>
      </c>
      <c r="C10438" s="24">
        <v>177.55500000000001</v>
      </c>
      <c r="D10438" s="24">
        <v>86.638300000000001</v>
      </c>
      <c r="E10438" s="24">
        <v>750.6</v>
      </c>
      <c r="F10438" s="27">
        <v>0.323583047548129</v>
      </c>
      <c r="G10438" s="24" t="s">
        <v>238</v>
      </c>
      <c r="H10438" s="1"/>
      <c r="I10438" s="1"/>
      <c r="AA10438" s="7"/>
      <c r="AB10438" s="7"/>
      <c r="AD10438" s="1"/>
      <c r="AE10438" s="1"/>
      <c r="AG10438" s="7"/>
      <c r="AH10438" s="7"/>
      <c r="AI10438" s="7"/>
      <c r="IU10438" s="11"/>
      <c r="IV10438" s="11"/>
      <c r="IW10438" s="11"/>
      <c r="AMI10438" s="12"/>
      <c r="AMJ10438" s="12"/>
      <c r="AMK10438" s="12"/>
    </row>
    <row r="10439" spans="1:1025">
      <c r="A10439" s="23">
        <v>9</v>
      </c>
      <c r="B10439" s="23">
        <v>2008</v>
      </c>
      <c r="C10439" s="24">
        <v>177.55500000000001</v>
      </c>
      <c r="D10439" s="24">
        <v>86.638300000000001</v>
      </c>
      <c r="E10439" s="24">
        <v>1000.8</v>
      </c>
      <c r="F10439" s="27">
        <v>0.46912771449158203</v>
      </c>
      <c r="G10439" s="24" t="s">
        <v>238</v>
      </c>
      <c r="H10439" s="1"/>
      <c r="I10439" s="1"/>
      <c r="AA10439" s="7"/>
      <c r="AB10439" s="7"/>
      <c r="AD10439" s="1"/>
      <c r="AE10439" s="1"/>
      <c r="AG10439" s="7"/>
      <c r="AH10439" s="7"/>
      <c r="AI10439" s="7"/>
      <c r="IU10439" s="11"/>
      <c r="IV10439" s="11"/>
      <c r="IW10439" s="11"/>
      <c r="AMI10439" s="12"/>
      <c r="AMJ10439" s="12"/>
      <c r="AMK10439" s="12"/>
    </row>
    <row r="10440" spans="1:1025">
      <c r="A10440" s="23">
        <v>9</v>
      </c>
      <c r="B10440" s="23">
        <v>2008</v>
      </c>
      <c r="C10440" s="24">
        <v>177.55500000000001</v>
      </c>
      <c r="D10440" s="24">
        <v>86.638300000000001</v>
      </c>
      <c r="E10440" s="24">
        <v>1249.7</v>
      </c>
      <c r="F10440" s="27">
        <v>0.42080444717134202</v>
      </c>
      <c r="G10440" s="24" t="s">
        <v>238</v>
      </c>
      <c r="H10440" s="1"/>
      <c r="I10440" s="1"/>
      <c r="AA10440" s="7"/>
      <c r="AB10440" s="7"/>
      <c r="AD10440" s="1"/>
      <c r="AE10440" s="1"/>
      <c r="AG10440" s="7"/>
      <c r="AH10440" s="7"/>
      <c r="AI10440" s="7"/>
      <c r="IU10440" s="11"/>
      <c r="IV10440" s="11"/>
      <c r="IW10440" s="11"/>
      <c r="AMI10440" s="12"/>
      <c r="AMJ10440" s="12"/>
      <c r="AMK10440" s="12"/>
    </row>
    <row r="10441" spans="1:1025">
      <c r="A10441" s="23">
        <v>9</v>
      </c>
      <c r="B10441" s="23">
        <v>2008</v>
      </c>
      <c r="C10441" s="24">
        <v>177.55500000000001</v>
      </c>
      <c r="D10441" s="24">
        <v>86.638300000000001</v>
      </c>
      <c r="E10441" s="24">
        <v>1500.3</v>
      </c>
      <c r="F10441" s="27">
        <v>0.41585190558873297</v>
      </c>
      <c r="G10441" s="24" t="s">
        <v>238</v>
      </c>
      <c r="H10441" s="1"/>
      <c r="I10441" s="1"/>
      <c r="AA10441" s="7"/>
      <c r="AB10441" s="7"/>
      <c r="AD10441" s="1"/>
      <c r="AE10441" s="1"/>
      <c r="AG10441" s="7"/>
      <c r="AH10441" s="7"/>
      <c r="AI10441" s="7"/>
      <c r="IU10441" s="11"/>
      <c r="IV10441" s="11"/>
      <c r="IW10441" s="11"/>
      <c r="AMI10441" s="12"/>
      <c r="AMJ10441" s="12"/>
      <c r="AMK10441" s="12"/>
    </row>
    <row r="10442" spans="1:1025">
      <c r="A10442" s="23">
        <v>9</v>
      </c>
      <c r="B10442" s="23">
        <v>2008</v>
      </c>
      <c r="C10442" s="24">
        <v>177.55500000000001</v>
      </c>
      <c r="D10442" s="24">
        <v>86.638300000000001</v>
      </c>
      <c r="E10442" s="24">
        <v>1750.5</v>
      </c>
      <c r="F10442" s="27">
        <v>0.329975189279888</v>
      </c>
      <c r="G10442" s="24" t="s">
        <v>238</v>
      </c>
      <c r="H10442" s="1"/>
      <c r="I10442" s="1"/>
      <c r="AA10442" s="7"/>
      <c r="AB10442" s="7"/>
      <c r="AD10442" s="1"/>
      <c r="AE10442" s="1"/>
      <c r="AG10442" s="7"/>
      <c r="AH10442" s="7"/>
      <c r="AI10442" s="7"/>
      <c r="IU10442" s="11"/>
      <c r="IV10442" s="11"/>
      <c r="IW10442" s="11"/>
      <c r="AMI10442" s="12"/>
      <c r="AMJ10442" s="12"/>
      <c r="AMK10442" s="12"/>
    </row>
    <row r="10443" spans="1:1025">
      <c r="A10443" s="23">
        <v>9</v>
      </c>
      <c r="B10443" s="23">
        <v>2008</v>
      </c>
      <c r="C10443" s="24">
        <v>177.55500000000001</v>
      </c>
      <c r="D10443" s="24">
        <v>86.638300000000001</v>
      </c>
      <c r="E10443" s="24">
        <v>2000.6</v>
      </c>
      <c r="F10443" s="27">
        <v>0.30620396679502498</v>
      </c>
      <c r="G10443" s="24" t="s">
        <v>238</v>
      </c>
      <c r="H10443" s="1"/>
      <c r="I10443" s="1"/>
      <c r="AA10443" s="7"/>
      <c r="AB10443" s="7"/>
      <c r="AD10443" s="1"/>
      <c r="AE10443" s="1"/>
      <c r="AG10443" s="7"/>
      <c r="AH10443" s="7"/>
      <c r="AI10443" s="7"/>
      <c r="IU10443" s="11"/>
      <c r="IV10443" s="11"/>
      <c r="IW10443" s="11"/>
      <c r="AMI10443" s="12"/>
      <c r="AMJ10443" s="12"/>
      <c r="AMK10443" s="12"/>
    </row>
    <row r="10444" spans="1:1025">
      <c r="A10444" s="23">
        <v>9</v>
      </c>
      <c r="B10444" s="23">
        <v>2008</v>
      </c>
      <c r="C10444" s="24">
        <v>177.55500000000001</v>
      </c>
      <c r="D10444" s="24">
        <v>86.638300000000001</v>
      </c>
      <c r="E10444" s="24">
        <v>2250.5</v>
      </c>
      <c r="F10444" s="27">
        <v>0.37276676895508598</v>
      </c>
      <c r="G10444" s="24" t="s">
        <v>238</v>
      </c>
      <c r="H10444" s="1"/>
      <c r="I10444" s="1"/>
      <c r="AA10444" s="7"/>
      <c r="AB10444" s="7"/>
      <c r="AD10444" s="1"/>
      <c r="AE10444" s="1"/>
      <c r="AG10444" s="7"/>
      <c r="AH10444" s="7"/>
      <c r="AI10444" s="7"/>
      <c r="IU10444" s="11"/>
      <c r="IV10444" s="11"/>
      <c r="IW10444" s="11"/>
      <c r="AMI10444" s="12"/>
      <c r="AMJ10444" s="12"/>
      <c r="AMK10444" s="12"/>
    </row>
    <row r="10445" spans="1:1025">
      <c r="A10445" s="23">
        <v>9</v>
      </c>
      <c r="B10445" s="23">
        <v>2008</v>
      </c>
      <c r="C10445" s="24">
        <v>177.55500000000001</v>
      </c>
      <c r="D10445" s="24">
        <v>86.638300000000001</v>
      </c>
      <c r="E10445" s="24">
        <v>2500</v>
      </c>
      <c r="F10445" s="27">
        <v>0.27761700450659699</v>
      </c>
      <c r="G10445" s="24" t="s">
        <v>238</v>
      </c>
      <c r="H10445" s="1"/>
      <c r="I10445" s="1"/>
      <c r="AA10445" s="7"/>
      <c r="AB10445" s="7"/>
      <c r="AD10445" s="1"/>
      <c r="AE10445" s="1"/>
      <c r="AG10445" s="7"/>
      <c r="AH10445" s="7"/>
      <c r="AI10445" s="7"/>
      <c r="IU10445" s="11"/>
      <c r="IV10445" s="11"/>
      <c r="IW10445" s="11"/>
      <c r="AMI10445" s="12"/>
      <c r="AMJ10445" s="12"/>
      <c r="AMK10445" s="12"/>
    </row>
    <row r="10446" spans="1:1025">
      <c r="A10446" s="23">
        <v>9</v>
      </c>
      <c r="B10446" s="23">
        <v>2008</v>
      </c>
      <c r="C10446" s="24">
        <v>177.55500000000001</v>
      </c>
      <c r="D10446" s="24">
        <v>86.638300000000001</v>
      </c>
      <c r="E10446" s="24">
        <v>2750.8</v>
      </c>
      <c r="F10446" s="27">
        <v>0.18177167684373</v>
      </c>
      <c r="G10446" s="24" t="s">
        <v>238</v>
      </c>
      <c r="H10446" s="1"/>
      <c r="I10446" s="1"/>
      <c r="AA10446" s="7"/>
      <c r="AB10446" s="7"/>
      <c r="AD10446" s="1"/>
      <c r="AE10446" s="1"/>
      <c r="AG10446" s="7"/>
      <c r="AH10446" s="7"/>
      <c r="AI10446" s="7"/>
      <c r="IU10446" s="11"/>
      <c r="IV10446" s="11"/>
      <c r="IW10446" s="11"/>
      <c r="AMI10446" s="12"/>
      <c r="AMJ10446" s="12"/>
      <c r="AMK10446" s="12"/>
    </row>
    <row r="10447" spans="1:1025">
      <c r="A10447" s="23">
        <v>9</v>
      </c>
      <c r="B10447" s="23">
        <v>2008</v>
      </c>
      <c r="C10447" s="24">
        <v>177.55500000000001</v>
      </c>
      <c r="D10447" s="24">
        <v>86.638300000000001</v>
      </c>
      <c r="E10447" s="24">
        <v>3001.1</v>
      </c>
      <c r="F10447" s="27">
        <v>0.266319637078477</v>
      </c>
      <c r="G10447" s="24" t="s">
        <v>238</v>
      </c>
      <c r="H10447" s="1"/>
      <c r="I10447" s="1"/>
      <c r="AA10447" s="7"/>
      <c r="AB10447" s="7"/>
      <c r="AD10447" s="1"/>
      <c r="AE10447" s="1"/>
      <c r="AG10447" s="7"/>
      <c r="AH10447" s="7"/>
      <c r="AI10447" s="7"/>
      <c r="IU10447" s="11"/>
      <c r="IV10447" s="11"/>
      <c r="IW10447" s="11"/>
      <c r="AMI10447" s="12"/>
      <c r="AMJ10447" s="12"/>
      <c r="AMK10447" s="12"/>
    </row>
    <row r="10448" spans="1:1025">
      <c r="A10448" s="23">
        <v>9</v>
      </c>
      <c r="B10448" s="23">
        <v>2008</v>
      </c>
      <c r="C10448" s="24">
        <v>177.55500000000001</v>
      </c>
      <c r="D10448" s="24">
        <v>86.638300000000001</v>
      </c>
      <c r="E10448" s="24">
        <v>3250</v>
      </c>
      <c r="F10448" s="27">
        <v>0.31588467972497802</v>
      </c>
      <c r="G10448" s="24" t="s">
        <v>238</v>
      </c>
      <c r="H10448" s="1"/>
      <c r="I10448" s="1"/>
      <c r="AA10448" s="7"/>
      <c r="AB10448" s="7"/>
      <c r="AD10448" s="1"/>
      <c r="AE10448" s="1"/>
      <c r="AG10448" s="7"/>
      <c r="AH10448" s="7"/>
      <c r="AI10448" s="7"/>
      <c r="IU10448" s="11"/>
      <c r="IV10448" s="11"/>
      <c r="IW10448" s="11"/>
      <c r="AMI10448" s="12"/>
      <c r="AMJ10448" s="12"/>
      <c r="AMK10448" s="12"/>
    </row>
    <row r="10449" spans="1:1025">
      <c r="A10449" s="23">
        <v>9</v>
      </c>
      <c r="B10449" s="23">
        <v>2008</v>
      </c>
      <c r="C10449" s="24">
        <v>177.55500000000001</v>
      </c>
      <c r="D10449" s="24">
        <v>86.638300000000001</v>
      </c>
      <c r="E10449" s="24">
        <v>3500.3</v>
      </c>
      <c r="F10449" s="27">
        <v>0.241067191081003</v>
      </c>
      <c r="G10449" s="24" t="s">
        <v>238</v>
      </c>
      <c r="H10449" s="1"/>
      <c r="I10449" s="1"/>
      <c r="AA10449" s="7"/>
      <c r="AB10449" s="7"/>
      <c r="AD10449" s="1"/>
      <c r="AE10449" s="1"/>
      <c r="AG10449" s="7"/>
      <c r="AH10449" s="7"/>
      <c r="AI10449" s="7"/>
      <c r="IU10449" s="11"/>
      <c r="IV10449" s="11"/>
      <c r="IW10449" s="11"/>
      <c r="AMI10449" s="12"/>
      <c r="AMJ10449" s="12"/>
      <c r="AMK10449" s="12"/>
    </row>
    <row r="10450" spans="1:1025">
      <c r="A10450" s="23">
        <v>9</v>
      </c>
      <c r="B10450" s="23">
        <v>2008</v>
      </c>
      <c r="C10450" s="24">
        <v>177.55500000000001</v>
      </c>
      <c r="D10450" s="24">
        <v>86.638300000000001</v>
      </c>
      <c r="E10450" s="24">
        <v>3750.4</v>
      </c>
      <c r="F10450" s="27">
        <v>0.24359825490902201</v>
      </c>
      <c r="G10450" s="24" t="s">
        <v>238</v>
      </c>
      <c r="H10450" s="1"/>
      <c r="I10450" s="1"/>
      <c r="AA10450" s="7"/>
      <c r="AB10450" s="7"/>
      <c r="AD10450" s="1"/>
      <c r="AE10450" s="1"/>
      <c r="AG10450" s="7"/>
      <c r="AH10450" s="7"/>
      <c r="AI10450" s="7"/>
      <c r="IU10450" s="11"/>
      <c r="IV10450" s="11"/>
      <c r="IW10450" s="11"/>
      <c r="AMI10450" s="12"/>
      <c r="AMJ10450" s="12"/>
      <c r="AMK10450" s="12"/>
    </row>
    <row r="10451" spans="1:1025">
      <c r="A10451" s="23">
        <v>9</v>
      </c>
      <c r="B10451" s="23">
        <v>2008</v>
      </c>
      <c r="C10451" s="24">
        <v>177.55500000000001</v>
      </c>
      <c r="D10451" s="24">
        <v>86.638300000000001</v>
      </c>
      <c r="E10451" s="24">
        <v>3899.9</v>
      </c>
      <c r="F10451" s="27">
        <v>0.30252941367963399</v>
      </c>
      <c r="G10451" s="24" t="s">
        <v>238</v>
      </c>
      <c r="H10451" s="1"/>
      <c r="I10451" s="1"/>
      <c r="AA10451" s="7"/>
      <c r="AB10451" s="7"/>
      <c r="AD10451" s="1"/>
      <c r="AE10451" s="1"/>
      <c r="AG10451" s="7"/>
      <c r="AH10451" s="7"/>
      <c r="AI10451" s="7"/>
      <c r="IU10451" s="11"/>
      <c r="IV10451" s="11"/>
      <c r="IW10451" s="11"/>
      <c r="AMI10451" s="12"/>
      <c r="AMJ10451" s="12"/>
      <c r="AMK10451" s="12"/>
    </row>
    <row r="10452" spans="1:1025">
      <c r="A10452" s="23">
        <v>9</v>
      </c>
      <c r="B10452" s="23">
        <v>2008</v>
      </c>
      <c r="C10452" s="24">
        <v>135.017</v>
      </c>
      <c r="D10452" s="24">
        <v>86.459000000000003</v>
      </c>
      <c r="E10452" s="24">
        <v>10.4</v>
      </c>
      <c r="F10452" s="27">
        <v>1.4813545327664399</v>
      </c>
      <c r="G10452" s="24" t="s">
        <v>238</v>
      </c>
      <c r="H10452" s="1"/>
      <c r="I10452" s="1"/>
      <c r="AA10452" s="7"/>
      <c r="AB10452" s="7"/>
      <c r="AD10452" s="1"/>
      <c r="AE10452" s="1"/>
      <c r="AG10452" s="7"/>
      <c r="AH10452" s="7"/>
      <c r="AI10452" s="7"/>
      <c r="IU10452" s="11"/>
      <c r="IV10452" s="11"/>
      <c r="IW10452" s="11"/>
      <c r="AMI10452" s="12"/>
      <c r="AMJ10452" s="12"/>
      <c r="AMK10452" s="12"/>
    </row>
    <row r="10453" spans="1:1025">
      <c r="A10453" s="23">
        <v>9</v>
      </c>
      <c r="B10453" s="23">
        <v>2008</v>
      </c>
      <c r="C10453" s="24">
        <v>135.017</v>
      </c>
      <c r="D10453" s="24">
        <v>86.459000000000003</v>
      </c>
      <c r="E10453" s="24">
        <v>24.9</v>
      </c>
      <c r="F10453" s="27">
        <v>1.8022567746850799</v>
      </c>
      <c r="G10453" s="24" t="s">
        <v>238</v>
      </c>
      <c r="H10453" s="1"/>
      <c r="I10453" s="1"/>
      <c r="AA10453" s="7"/>
      <c r="AB10453" s="7"/>
      <c r="AD10453" s="1"/>
      <c r="AE10453" s="1"/>
      <c r="AG10453" s="7"/>
      <c r="AH10453" s="7"/>
      <c r="AI10453" s="7"/>
      <c r="IU10453" s="11"/>
      <c r="IV10453" s="11"/>
      <c r="IW10453" s="11"/>
      <c r="AMI10453" s="12"/>
      <c r="AMJ10453" s="12"/>
      <c r="AMK10453" s="12"/>
    </row>
    <row r="10454" spans="1:1025">
      <c r="A10454" s="23">
        <v>9</v>
      </c>
      <c r="B10454" s="23">
        <v>2008</v>
      </c>
      <c r="C10454" s="24">
        <v>135.017</v>
      </c>
      <c r="D10454" s="24">
        <v>86.459000000000003</v>
      </c>
      <c r="E10454" s="24">
        <v>49.6</v>
      </c>
      <c r="F10454" s="27">
        <v>1.34708064989956</v>
      </c>
      <c r="G10454" s="24" t="s">
        <v>238</v>
      </c>
      <c r="H10454" s="1"/>
      <c r="I10454" s="1"/>
      <c r="AA10454" s="7"/>
      <c r="AB10454" s="7"/>
      <c r="AD10454" s="1"/>
      <c r="AE10454" s="1"/>
      <c r="AG10454" s="7"/>
      <c r="AH10454" s="7"/>
      <c r="AI10454" s="7"/>
      <c r="IU10454" s="11"/>
      <c r="IV10454" s="11"/>
      <c r="IW10454" s="11"/>
      <c r="AMI10454" s="12"/>
      <c r="AMJ10454" s="12"/>
      <c r="AMK10454" s="12"/>
    </row>
    <row r="10455" spans="1:1025">
      <c r="A10455" s="23">
        <v>9</v>
      </c>
      <c r="B10455" s="23">
        <v>2008</v>
      </c>
      <c r="C10455" s="24">
        <v>135.017</v>
      </c>
      <c r="D10455" s="24">
        <v>86.459000000000003</v>
      </c>
      <c r="E10455" s="24">
        <v>75.3</v>
      </c>
      <c r="F10455" s="27">
        <v>0.64910764034163604</v>
      </c>
      <c r="G10455" s="24" t="s">
        <v>238</v>
      </c>
      <c r="H10455" s="1"/>
      <c r="I10455" s="1"/>
      <c r="AA10455" s="7"/>
      <c r="AB10455" s="7"/>
      <c r="AD10455" s="1"/>
      <c r="AE10455" s="1"/>
      <c r="AG10455" s="7"/>
      <c r="AH10455" s="7"/>
      <c r="AI10455" s="7"/>
      <c r="IU10455" s="11"/>
      <c r="IV10455" s="11"/>
      <c r="IW10455" s="11"/>
      <c r="AMI10455" s="12"/>
      <c r="AMJ10455" s="12"/>
      <c r="AMK10455" s="12"/>
    </row>
    <row r="10456" spans="1:1025">
      <c r="A10456" s="23">
        <v>9</v>
      </c>
      <c r="B10456" s="23">
        <v>2008</v>
      </c>
      <c r="C10456" s="24">
        <v>135.017</v>
      </c>
      <c r="D10456" s="24">
        <v>86.459000000000003</v>
      </c>
      <c r="E10456" s="24">
        <v>100.3</v>
      </c>
      <c r="F10456" s="27">
        <v>0.63541899082439501</v>
      </c>
      <c r="G10456" s="24" t="s">
        <v>238</v>
      </c>
      <c r="H10456" s="1"/>
      <c r="I10456" s="1"/>
      <c r="AA10456" s="7"/>
      <c r="AB10456" s="7"/>
      <c r="AD10456" s="1"/>
      <c r="AE10456" s="1"/>
      <c r="AG10456" s="7"/>
      <c r="AH10456" s="7"/>
      <c r="AI10456" s="7"/>
      <c r="IU10456" s="11"/>
      <c r="IV10456" s="11"/>
      <c r="IW10456" s="11"/>
      <c r="AMI10456" s="12"/>
      <c r="AMJ10456" s="12"/>
      <c r="AMK10456" s="12"/>
    </row>
    <row r="10457" spans="1:1025">
      <c r="A10457" s="23">
        <v>9</v>
      </c>
      <c r="B10457" s="23">
        <v>2008</v>
      </c>
      <c r="C10457" s="24">
        <v>135.017</v>
      </c>
      <c r="D10457" s="24">
        <v>86.459000000000003</v>
      </c>
      <c r="E10457" s="24">
        <v>150.5</v>
      </c>
      <c r="F10457" s="27">
        <v>0.47349688514180399</v>
      </c>
      <c r="G10457" s="24" t="s">
        <v>238</v>
      </c>
      <c r="H10457" s="1"/>
      <c r="I10457" s="1"/>
      <c r="AA10457" s="7"/>
      <c r="AB10457" s="7"/>
      <c r="AD10457" s="1"/>
      <c r="AE10457" s="1"/>
      <c r="AG10457" s="7"/>
      <c r="AH10457" s="7"/>
      <c r="AI10457" s="7"/>
      <c r="IU10457" s="11"/>
      <c r="IV10457" s="11"/>
      <c r="IW10457" s="11"/>
      <c r="AMI10457" s="12"/>
      <c r="AMJ10457" s="12"/>
      <c r="AMK10457" s="12"/>
    </row>
    <row r="10458" spans="1:1025">
      <c r="A10458" s="23">
        <v>9</v>
      </c>
      <c r="B10458" s="23">
        <v>2008</v>
      </c>
      <c r="C10458" s="24">
        <v>135.017</v>
      </c>
      <c r="D10458" s="24">
        <v>86.459000000000003</v>
      </c>
      <c r="E10458" s="24">
        <v>201</v>
      </c>
      <c r="F10458" s="27">
        <v>0.46711240653265701</v>
      </c>
      <c r="G10458" s="24" t="s">
        <v>238</v>
      </c>
      <c r="H10458" s="1"/>
      <c r="I10458" s="1"/>
      <c r="AA10458" s="7"/>
      <c r="AB10458" s="7"/>
      <c r="AD10458" s="1"/>
      <c r="AE10458" s="1"/>
      <c r="AG10458" s="7"/>
      <c r="AH10458" s="7"/>
      <c r="AI10458" s="7"/>
      <c r="IU10458" s="11"/>
      <c r="IV10458" s="11"/>
      <c r="IW10458" s="11"/>
      <c r="AMI10458" s="12"/>
      <c r="AMJ10458" s="12"/>
      <c r="AMK10458" s="12"/>
    </row>
    <row r="10459" spans="1:1025">
      <c r="A10459" s="23">
        <v>9</v>
      </c>
      <c r="B10459" s="23">
        <v>2008</v>
      </c>
      <c r="C10459" s="24">
        <v>135.017</v>
      </c>
      <c r="D10459" s="24">
        <v>86.459000000000003</v>
      </c>
      <c r="E10459" s="24">
        <v>301.39999999999998</v>
      </c>
      <c r="F10459" s="27">
        <v>0.47999220141370802</v>
      </c>
      <c r="G10459" s="24" t="s">
        <v>238</v>
      </c>
      <c r="H10459" s="1"/>
      <c r="I10459" s="1"/>
      <c r="AA10459" s="7"/>
      <c r="AB10459" s="7"/>
      <c r="AD10459" s="1"/>
      <c r="AE10459" s="1"/>
      <c r="AG10459" s="7"/>
      <c r="AH10459" s="7"/>
      <c r="AI10459" s="7"/>
      <c r="IU10459" s="11"/>
      <c r="IV10459" s="11"/>
      <c r="IW10459" s="11"/>
      <c r="AMI10459" s="12"/>
      <c r="AMJ10459" s="12"/>
      <c r="AMK10459" s="12"/>
    </row>
    <row r="10460" spans="1:1025">
      <c r="A10460" s="23">
        <v>9</v>
      </c>
      <c r="B10460" s="23">
        <v>2008</v>
      </c>
      <c r="C10460" s="24">
        <v>135.017</v>
      </c>
      <c r="D10460" s="24">
        <v>86.459000000000003</v>
      </c>
      <c r="E10460" s="24">
        <v>400.4</v>
      </c>
      <c r="F10460" s="27">
        <v>0.475627499165517</v>
      </c>
      <c r="G10460" s="24" t="s">
        <v>238</v>
      </c>
      <c r="H10460" s="1"/>
      <c r="I10460" s="1"/>
      <c r="AA10460" s="7"/>
      <c r="AB10460" s="7"/>
      <c r="AD10460" s="1"/>
      <c r="AE10460" s="1"/>
      <c r="AG10460" s="7"/>
      <c r="AH10460" s="7"/>
      <c r="AI10460" s="7"/>
      <c r="IU10460" s="11"/>
      <c r="IV10460" s="11"/>
      <c r="IW10460" s="11"/>
      <c r="AMI10460" s="12"/>
      <c r="AMJ10460" s="12"/>
      <c r="AMK10460" s="12"/>
    </row>
    <row r="10461" spans="1:1025">
      <c r="A10461" s="23">
        <v>9</v>
      </c>
      <c r="B10461" s="23">
        <v>2008</v>
      </c>
      <c r="C10461" s="24">
        <v>135.017</v>
      </c>
      <c r="D10461" s="24">
        <v>86.459000000000003</v>
      </c>
      <c r="E10461" s="24">
        <v>501.9</v>
      </c>
      <c r="F10461" s="27">
        <v>0.50082380115840697</v>
      </c>
      <c r="G10461" s="24" t="s">
        <v>238</v>
      </c>
      <c r="H10461" s="1"/>
      <c r="I10461" s="1"/>
      <c r="AA10461" s="7"/>
      <c r="AB10461" s="7"/>
      <c r="AD10461" s="1"/>
      <c r="AE10461" s="1"/>
      <c r="AG10461" s="7"/>
      <c r="AH10461" s="7"/>
      <c r="AI10461" s="7"/>
      <c r="IU10461" s="11"/>
      <c r="IV10461" s="11"/>
      <c r="IW10461" s="11"/>
      <c r="AMI10461" s="12"/>
      <c r="AMJ10461" s="12"/>
      <c r="AMK10461" s="12"/>
    </row>
    <row r="10462" spans="1:1025">
      <c r="A10462" s="23">
        <v>9</v>
      </c>
      <c r="B10462" s="23">
        <v>2008</v>
      </c>
      <c r="C10462" s="24">
        <v>135.017</v>
      </c>
      <c r="D10462" s="24">
        <v>86.459000000000003</v>
      </c>
      <c r="E10462" s="24">
        <v>752.1</v>
      </c>
      <c r="F10462" s="27">
        <v>0.42131449256996301</v>
      </c>
      <c r="G10462" s="24" t="s">
        <v>238</v>
      </c>
      <c r="H10462" s="1"/>
      <c r="I10462" s="1"/>
      <c r="AA10462" s="7"/>
      <c r="AB10462" s="7"/>
      <c r="AD10462" s="1"/>
      <c r="AE10462" s="1"/>
      <c r="AG10462" s="7"/>
      <c r="AH10462" s="7"/>
      <c r="AI10462" s="7"/>
      <c r="IU10462" s="11"/>
      <c r="IV10462" s="11"/>
      <c r="IW10462" s="11"/>
      <c r="AMI10462" s="12"/>
      <c r="AMJ10462" s="12"/>
      <c r="AMK10462" s="12"/>
    </row>
    <row r="10463" spans="1:1025">
      <c r="A10463" s="23">
        <v>9</v>
      </c>
      <c r="B10463" s="23">
        <v>2008</v>
      </c>
      <c r="C10463" s="24">
        <v>135.017</v>
      </c>
      <c r="D10463" s="24">
        <v>86.459000000000003</v>
      </c>
      <c r="E10463" s="24">
        <v>1000.6</v>
      </c>
      <c r="F10463" s="27">
        <v>0.448261709620008</v>
      </c>
      <c r="G10463" s="24" t="s">
        <v>238</v>
      </c>
      <c r="H10463" s="1"/>
      <c r="I10463" s="1"/>
      <c r="AA10463" s="7"/>
      <c r="AB10463" s="7"/>
      <c r="AD10463" s="1"/>
      <c r="AE10463" s="1"/>
      <c r="AG10463" s="7"/>
      <c r="AH10463" s="7"/>
      <c r="AI10463" s="7"/>
      <c r="IU10463" s="11"/>
      <c r="IV10463" s="11"/>
      <c r="IW10463" s="11"/>
      <c r="AMI10463" s="12"/>
      <c r="AMJ10463" s="12"/>
      <c r="AMK10463" s="12"/>
    </row>
    <row r="10464" spans="1:1025">
      <c r="A10464" s="23">
        <v>9</v>
      </c>
      <c r="B10464" s="23">
        <v>2008</v>
      </c>
      <c r="C10464" s="24">
        <v>135.017</v>
      </c>
      <c r="D10464" s="24">
        <v>86.459000000000003</v>
      </c>
      <c r="E10464" s="24">
        <v>1252.5</v>
      </c>
      <c r="F10464" s="27">
        <v>0.50080752200749601</v>
      </c>
      <c r="G10464" s="24" t="s">
        <v>238</v>
      </c>
      <c r="H10464" s="1"/>
      <c r="I10464" s="1"/>
      <c r="AA10464" s="7"/>
      <c r="AB10464" s="7"/>
      <c r="AD10464" s="1"/>
      <c r="AE10464" s="1"/>
      <c r="AG10464" s="7"/>
      <c r="AH10464" s="7"/>
      <c r="AI10464" s="7"/>
      <c r="IU10464" s="11"/>
      <c r="IV10464" s="11"/>
      <c r="IW10464" s="11"/>
      <c r="AMI10464" s="12"/>
      <c r="AMJ10464" s="12"/>
      <c r="AMK10464" s="12"/>
    </row>
    <row r="10465" spans="1:1025">
      <c r="A10465" s="23">
        <v>9</v>
      </c>
      <c r="B10465" s="23">
        <v>2008</v>
      </c>
      <c r="C10465" s="24">
        <v>135.017</v>
      </c>
      <c r="D10465" s="24">
        <v>86.459000000000003</v>
      </c>
      <c r="E10465" s="24">
        <v>1501.2</v>
      </c>
      <c r="F10465" s="27">
        <v>0.43365602178484097</v>
      </c>
      <c r="G10465" s="24" t="s">
        <v>238</v>
      </c>
      <c r="H10465" s="1"/>
      <c r="I10465" s="1"/>
      <c r="AA10465" s="7"/>
      <c r="AB10465" s="7"/>
      <c r="AD10465" s="1"/>
      <c r="AE10465" s="1"/>
      <c r="AG10465" s="7"/>
      <c r="AH10465" s="7"/>
      <c r="AI10465" s="7"/>
      <c r="IU10465" s="11"/>
      <c r="IV10465" s="11"/>
      <c r="IW10465" s="11"/>
      <c r="AMI10465" s="12"/>
      <c r="AMJ10465" s="12"/>
      <c r="AMK10465" s="12"/>
    </row>
    <row r="10466" spans="1:1025">
      <c r="A10466" s="23">
        <v>9</v>
      </c>
      <c r="B10466" s="23">
        <v>2008</v>
      </c>
      <c r="C10466" s="24">
        <v>135.017</v>
      </c>
      <c r="D10466" s="24">
        <v>86.459000000000003</v>
      </c>
      <c r="E10466" s="24">
        <v>1751.8</v>
      </c>
      <c r="F10466" s="27">
        <v>0.55953886489784799</v>
      </c>
      <c r="G10466" s="24" t="s">
        <v>238</v>
      </c>
      <c r="H10466" s="1"/>
      <c r="I10466" s="1"/>
      <c r="AA10466" s="7"/>
      <c r="AB10466" s="7"/>
      <c r="AD10466" s="1"/>
      <c r="AE10466" s="1"/>
      <c r="AG10466" s="7"/>
      <c r="AH10466" s="7"/>
      <c r="AI10466" s="7"/>
      <c r="IU10466" s="11"/>
      <c r="IV10466" s="11"/>
      <c r="IW10466" s="11"/>
      <c r="AMI10466" s="12"/>
      <c r="AMJ10466" s="12"/>
      <c r="AMK10466" s="12"/>
    </row>
    <row r="10467" spans="1:1025">
      <c r="A10467" s="23">
        <v>9</v>
      </c>
      <c r="B10467" s="23">
        <v>2008</v>
      </c>
      <c r="C10467" s="24">
        <v>135.017</v>
      </c>
      <c r="D10467" s="24">
        <v>86.459000000000003</v>
      </c>
      <c r="E10467" s="24">
        <v>2001</v>
      </c>
      <c r="F10467" s="27">
        <v>0.55607027690328004</v>
      </c>
      <c r="G10467" s="24" t="s">
        <v>238</v>
      </c>
      <c r="H10467" s="1"/>
      <c r="I10467" s="1"/>
      <c r="AA10467" s="7"/>
      <c r="AB10467" s="7"/>
      <c r="AD10467" s="1"/>
      <c r="AE10467" s="1"/>
      <c r="AG10467" s="7"/>
      <c r="AH10467" s="7"/>
      <c r="AI10467" s="7"/>
      <c r="IU10467" s="11"/>
      <c r="IV10467" s="11"/>
      <c r="IW10467" s="11"/>
      <c r="AMI10467" s="12"/>
      <c r="AMJ10467" s="12"/>
      <c r="AMK10467" s="12"/>
    </row>
    <row r="10468" spans="1:1025">
      <c r="A10468" s="23">
        <v>9</v>
      </c>
      <c r="B10468" s="23">
        <v>2008</v>
      </c>
      <c r="C10468" s="24">
        <v>135.017</v>
      </c>
      <c r="D10468" s="24">
        <v>86.459000000000003</v>
      </c>
      <c r="E10468" s="24">
        <v>2249.3000000000002</v>
      </c>
      <c r="F10468" s="27">
        <v>0.624116446664568</v>
      </c>
      <c r="G10468" s="24" t="s">
        <v>238</v>
      </c>
      <c r="H10468" s="1"/>
      <c r="I10468" s="1"/>
      <c r="AA10468" s="7"/>
      <c r="AB10468" s="7"/>
      <c r="AD10468" s="1"/>
      <c r="AE10468" s="1"/>
      <c r="AG10468" s="7"/>
      <c r="AH10468" s="7"/>
      <c r="AI10468" s="7"/>
      <c r="IU10468" s="11"/>
      <c r="IV10468" s="11"/>
      <c r="IW10468" s="11"/>
      <c r="AMI10468" s="12"/>
      <c r="AMJ10468" s="12"/>
      <c r="AMK10468" s="12"/>
    </row>
    <row r="10469" spans="1:1025">
      <c r="A10469" s="23">
        <v>9</v>
      </c>
      <c r="B10469" s="23">
        <v>2008</v>
      </c>
      <c r="C10469" s="24">
        <v>135.017</v>
      </c>
      <c r="D10469" s="24">
        <v>86.459000000000003</v>
      </c>
      <c r="E10469" s="24">
        <v>2499.6999999999998</v>
      </c>
      <c r="F10469" s="27">
        <v>0.45347879953560399</v>
      </c>
      <c r="G10469" s="24" t="s">
        <v>238</v>
      </c>
      <c r="H10469" s="1"/>
      <c r="I10469" s="1"/>
      <c r="AA10469" s="7"/>
      <c r="AB10469" s="7"/>
      <c r="AD10469" s="1"/>
      <c r="AE10469" s="1"/>
      <c r="AG10469" s="7"/>
      <c r="AH10469" s="7"/>
      <c r="AI10469" s="7"/>
      <c r="IU10469" s="11"/>
      <c r="IV10469" s="11"/>
      <c r="IW10469" s="11"/>
      <c r="AMI10469" s="12"/>
      <c r="AMJ10469" s="12"/>
      <c r="AMK10469" s="12"/>
    </row>
    <row r="10470" spans="1:1025">
      <c r="A10470" s="23">
        <v>9</v>
      </c>
      <c r="B10470" s="23">
        <v>2008</v>
      </c>
      <c r="C10470" s="24">
        <v>135.017</v>
      </c>
      <c r="D10470" s="24">
        <v>86.459000000000003</v>
      </c>
      <c r="E10470" s="24">
        <v>2750.2</v>
      </c>
      <c r="F10470" s="27">
        <v>0.325094606363032</v>
      </c>
      <c r="G10470" s="24" t="s">
        <v>238</v>
      </c>
      <c r="H10470" s="1"/>
      <c r="I10470" s="1"/>
      <c r="AA10470" s="7"/>
      <c r="AB10470" s="7"/>
      <c r="AD10470" s="1"/>
      <c r="AE10470" s="1"/>
      <c r="AG10470" s="7"/>
      <c r="AH10470" s="7"/>
      <c r="AI10470" s="7"/>
      <c r="IU10470" s="11"/>
      <c r="IV10470" s="11"/>
      <c r="IW10470" s="11"/>
      <c r="AMI10470" s="12"/>
      <c r="AMJ10470" s="12"/>
      <c r="AMK10470" s="12"/>
    </row>
    <row r="10471" spans="1:1025">
      <c r="A10471" s="23">
        <v>9</v>
      </c>
      <c r="B10471" s="23">
        <v>2008</v>
      </c>
      <c r="C10471" s="24">
        <v>135.017</v>
      </c>
      <c r="D10471" s="24">
        <v>86.459000000000003</v>
      </c>
      <c r="E10471" s="24">
        <v>2999.9</v>
      </c>
      <c r="F10471" s="27">
        <v>0.54</v>
      </c>
      <c r="G10471" s="24" t="s">
        <v>238</v>
      </c>
      <c r="H10471" s="1"/>
      <c r="I10471" s="1"/>
      <c r="AA10471" s="7"/>
      <c r="AB10471" s="7"/>
      <c r="AD10471" s="1"/>
      <c r="AE10471" s="1"/>
      <c r="AG10471" s="7"/>
      <c r="AH10471" s="7"/>
      <c r="AI10471" s="7"/>
      <c r="IU10471" s="11"/>
      <c r="IV10471" s="11"/>
      <c r="IW10471" s="11"/>
      <c r="AMI10471" s="12"/>
      <c r="AMJ10471" s="12"/>
      <c r="AMK10471" s="12"/>
    </row>
    <row r="10472" spans="1:1025">
      <c r="A10472" s="23">
        <v>9</v>
      </c>
      <c r="B10472" s="23">
        <v>2008</v>
      </c>
      <c r="C10472" s="24">
        <v>135.017</v>
      </c>
      <c r="D10472" s="24">
        <v>86.459000000000003</v>
      </c>
      <c r="E10472" s="24">
        <v>3249.8</v>
      </c>
      <c r="F10472" s="27">
        <v>0.50917561822121304</v>
      </c>
      <c r="G10472" s="24" t="s">
        <v>238</v>
      </c>
      <c r="H10472" s="1"/>
      <c r="I10472" s="1"/>
      <c r="AA10472" s="7"/>
      <c r="AB10472" s="7"/>
      <c r="AD10472" s="1"/>
      <c r="AE10472" s="1"/>
      <c r="AG10472" s="7"/>
      <c r="AH10472" s="7"/>
      <c r="AI10472" s="7"/>
      <c r="IU10472" s="11"/>
      <c r="IV10472" s="11"/>
      <c r="IW10472" s="11"/>
      <c r="AMI10472" s="12"/>
      <c r="AMJ10472" s="12"/>
      <c r="AMK10472" s="12"/>
    </row>
    <row r="10473" spans="1:1025">
      <c r="A10473" s="23">
        <v>9</v>
      </c>
      <c r="B10473" s="23">
        <v>2008</v>
      </c>
      <c r="C10473" s="24">
        <v>135.017</v>
      </c>
      <c r="D10473" s="24">
        <v>86.459000000000003</v>
      </c>
      <c r="E10473" s="24">
        <v>3499.9</v>
      </c>
      <c r="F10473" s="27">
        <v>0.53904104277753695</v>
      </c>
      <c r="G10473" s="24" t="s">
        <v>238</v>
      </c>
      <c r="H10473" s="1"/>
      <c r="I10473" s="1"/>
      <c r="AA10473" s="7"/>
      <c r="AB10473" s="7"/>
      <c r="AD10473" s="1"/>
      <c r="AE10473" s="1"/>
      <c r="AG10473" s="7"/>
      <c r="AH10473" s="7"/>
      <c r="AI10473" s="7"/>
      <c r="IU10473" s="11"/>
      <c r="IV10473" s="11"/>
      <c r="IW10473" s="11"/>
      <c r="AMI10473" s="12"/>
      <c r="AMJ10473" s="12"/>
      <c r="AMK10473" s="12"/>
    </row>
    <row r="10474" spans="1:1025">
      <c r="A10474" s="23">
        <v>9</v>
      </c>
      <c r="B10474" s="23">
        <v>2008</v>
      </c>
      <c r="C10474" s="24">
        <v>135.017</v>
      </c>
      <c r="D10474" s="24">
        <v>86.459000000000003</v>
      </c>
      <c r="E10474" s="24">
        <v>3750.1</v>
      </c>
      <c r="F10474" s="27">
        <v>0.46328340423328401</v>
      </c>
      <c r="G10474" s="24" t="s">
        <v>238</v>
      </c>
      <c r="H10474" s="1"/>
      <c r="I10474" s="1"/>
      <c r="AA10474" s="7"/>
      <c r="AB10474" s="7"/>
      <c r="AD10474" s="1"/>
      <c r="AE10474" s="1"/>
      <c r="AG10474" s="7"/>
      <c r="AH10474" s="7"/>
      <c r="AI10474" s="7"/>
      <c r="IU10474" s="11"/>
      <c r="IV10474" s="11"/>
      <c r="IW10474" s="11"/>
      <c r="AMI10474" s="12"/>
      <c r="AMJ10474" s="12"/>
      <c r="AMK10474" s="12"/>
    </row>
    <row r="10475" spans="1:1025">
      <c r="A10475" s="23">
        <v>9</v>
      </c>
      <c r="B10475" s="23">
        <v>2008</v>
      </c>
      <c r="C10475" s="24">
        <v>135.017</v>
      </c>
      <c r="D10475" s="24">
        <v>86.459000000000003</v>
      </c>
      <c r="E10475" s="24">
        <v>3850</v>
      </c>
      <c r="F10475" s="27">
        <v>0.43566041275038098</v>
      </c>
      <c r="G10475" s="24" t="s">
        <v>238</v>
      </c>
      <c r="H10475" s="1"/>
      <c r="I10475" s="1"/>
      <c r="AA10475" s="7"/>
      <c r="AB10475" s="7"/>
      <c r="AD10475" s="1"/>
      <c r="AE10475" s="1"/>
      <c r="AG10475" s="7"/>
      <c r="AH10475" s="7"/>
      <c r="AI10475" s="7"/>
      <c r="IU10475" s="11"/>
      <c r="IV10475" s="11"/>
      <c r="IW10475" s="11"/>
      <c r="AMI10475" s="12"/>
      <c r="AMJ10475" s="12"/>
      <c r="AMK10475" s="12"/>
    </row>
    <row r="10476" spans="1:1025">
      <c r="A10476" s="23">
        <v>9</v>
      </c>
      <c r="B10476" s="23">
        <v>2008</v>
      </c>
      <c r="C10476" s="24">
        <v>134.69300000000001</v>
      </c>
      <c r="D10476" s="24">
        <v>86.486800000000002</v>
      </c>
      <c r="E10476" s="24">
        <v>25.4</v>
      </c>
      <c r="F10476" s="27">
        <v>0.55607027690328004</v>
      </c>
      <c r="G10476" s="24" t="s">
        <v>238</v>
      </c>
      <c r="H10476" s="1"/>
      <c r="I10476" s="1"/>
      <c r="AA10476" s="7"/>
      <c r="AB10476" s="7"/>
      <c r="AD10476" s="1"/>
      <c r="AE10476" s="1"/>
      <c r="AG10476" s="7"/>
      <c r="AH10476" s="7"/>
      <c r="AI10476" s="7"/>
      <c r="IU10476" s="11"/>
      <c r="IV10476" s="11"/>
      <c r="IW10476" s="11"/>
      <c r="AMI10476" s="12"/>
      <c r="AMJ10476" s="12"/>
      <c r="AMK10476" s="12"/>
    </row>
    <row r="10477" spans="1:1025">
      <c r="A10477" s="23">
        <v>9</v>
      </c>
      <c r="B10477" s="23">
        <v>2008</v>
      </c>
      <c r="C10477" s="24">
        <v>102.736</v>
      </c>
      <c r="D10477" s="24">
        <v>84.653300000000002</v>
      </c>
      <c r="E10477" s="24">
        <v>9.5</v>
      </c>
      <c r="F10477" s="27">
        <v>1.3678856493242799</v>
      </c>
      <c r="G10477" s="24" t="s">
        <v>238</v>
      </c>
      <c r="H10477" s="1"/>
      <c r="I10477" s="1"/>
      <c r="AA10477" s="7"/>
      <c r="AB10477" s="7"/>
      <c r="AD10477" s="1"/>
      <c r="AE10477" s="1"/>
      <c r="AG10477" s="7"/>
      <c r="AH10477" s="7"/>
      <c r="AI10477" s="7"/>
      <c r="IU10477" s="11"/>
      <c r="IV10477" s="11"/>
      <c r="IW10477" s="11"/>
      <c r="AMI10477" s="12"/>
      <c r="AMJ10477" s="12"/>
      <c r="AMK10477" s="12"/>
    </row>
    <row r="10478" spans="1:1025">
      <c r="A10478" s="23">
        <v>9</v>
      </c>
      <c r="B10478" s="23">
        <v>2008</v>
      </c>
      <c r="C10478" s="24">
        <v>102.736</v>
      </c>
      <c r="D10478" s="24">
        <v>84.653300000000002</v>
      </c>
      <c r="E10478" s="24">
        <v>25.7</v>
      </c>
      <c r="F10478" s="27">
        <v>1.3334171098954199</v>
      </c>
      <c r="G10478" s="24" t="s">
        <v>238</v>
      </c>
      <c r="H10478" s="1"/>
      <c r="I10478" s="1"/>
      <c r="AA10478" s="7"/>
      <c r="AB10478" s="7"/>
      <c r="AD10478" s="1"/>
      <c r="AE10478" s="1"/>
      <c r="AG10478" s="7"/>
      <c r="AH10478" s="7"/>
      <c r="AI10478" s="7"/>
      <c r="IU10478" s="11"/>
      <c r="IV10478" s="11"/>
      <c r="IW10478" s="11"/>
      <c r="AMI10478" s="12"/>
      <c r="AMJ10478" s="12"/>
      <c r="AMK10478" s="12"/>
    </row>
    <row r="10479" spans="1:1025">
      <c r="A10479" s="23">
        <v>9</v>
      </c>
      <c r="B10479" s="23">
        <v>2008</v>
      </c>
      <c r="C10479" s="24">
        <v>102.736</v>
      </c>
      <c r="D10479" s="24">
        <v>84.653300000000002</v>
      </c>
      <c r="E10479" s="24">
        <v>50.1</v>
      </c>
      <c r="F10479" s="27">
        <v>1.0756585541544299</v>
      </c>
      <c r="G10479" s="24" t="s">
        <v>238</v>
      </c>
      <c r="H10479" s="1"/>
      <c r="I10479" s="1"/>
      <c r="AA10479" s="7"/>
      <c r="AB10479" s="7"/>
      <c r="AD10479" s="1"/>
      <c r="AE10479" s="1"/>
      <c r="AG10479" s="7"/>
      <c r="AH10479" s="7"/>
      <c r="AI10479" s="7"/>
      <c r="IU10479" s="11"/>
      <c r="IV10479" s="11"/>
      <c r="IW10479" s="11"/>
      <c r="AMI10479" s="12"/>
      <c r="AMJ10479" s="12"/>
      <c r="AMK10479" s="12"/>
    </row>
    <row r="10480" spans="1:1025">
      <c r="A10480" s="23">
        <v>9</v>
      </c>
      <c r="B10480" s="23">
        <v>2008</v>
      </c>
      <c r="C10480" s="24">
        <v>102.736</v>
      </c>
      <c r="D10480" s="24">
        <v>84.653300000000002</v>
      </c>
      <c r="E10480" s="24">
        <v>74.3</v>
      </c>
      <c r="F10480" s="27">
        <v>1.04149862717411</v>
      </c>
      <c r="G10480" s="24" t="s">
        <v>238</v>
      </c>
      <c r="H10480" s="1"/>
      <c r="I10480" s="1"/>
      <c r="AA10480" s="7"/>
      <c r="AB10480" s="7"/>
      <c r="AD10480" s="1"/>
      <c r="AE10480" s="1"/>
      <c r="AG10480" s="7"/>
      <c r="AH10480" s="7"/>
      <c r="AI10480" s="7"/>
      <c r="IU10480" s="11"/>
      <c r="IV10480" s="11"/>
      <c r="IW10480" s="11"/>
      <c r="AMI10480" s="12"/>
      <c r="AMJ10480" s="12"/>
      <c r="AMK10480" s="12"/>
    </row>
    <row r="10481" spans="1:1025">
      <c r="A10481" s="23">
        <v>9</v>
      </c>
      <c r="B10481" s="23">
        <v>2008</v>
      </c>
      <c r="C10481" s="24">
        <v>102.736</v>
      </c>
      <c r="D10481" s="24">
        <v>84.653300000000002</v>
      </c>
      <c r="E10481" s="24">
        <v>99.5</v>
      </c>
      <c r="F10481" s="27">
        <v>0.54916025048794004</v>
      </c>
      <c r="G10481" s="24" t="s">
        <v>238</v>
      </c>
      <c r="H10481" s="1"/>
      <c r="I10481" s="1"/>
      <c r="AA10481" s="7"/>
      <c r="AB10481" s="7"/>
      <c r="AD10481" s="1"/>
      <c r="AE10481" s="1"/>
      <c r="AG10481" s="7"/>
      <c r="AH10481" s="7"/>
      <c r="AI10481" s="7"/>
      <c r="IU10481" s="11"/>
      <c r="IV10481" s="11"/>
      <c r="IW10481" s="11"/>
      <c r="AMI10481" s="12"/>
      <c r="AMJ10481" s="12"/>
      <c r="AMK10481" s="12"/>
    </row>
    <row r="10482" spans="1:1025">
      <c r="A10482" s="23">
        <v>9</v>
      </c>
      <c r="B10482" s="23">
        <v>2008</v>
      </c>
      <c r="C10482" s="24">
        <v>102.736</v>
      </c>
      <c r="D10482" s="24">
        <v>84.653300000000002</v>
      </c>
      <c r="E10482" s="24">
        <v>150.69999999999999</v>
      </c>
      <c r="F10482" s="27">
        <v>0.51387675982545</v>
      </c>
      <c r="G10482" s="24" t="s">
        <v>238</v>
      </c>
      <c r="H10482" s="1"/>
      <c r="I10482" s="1"/>
      <c r="AA10482" s="7"/>
      <c r="AB10482" s="7"/>
      <c r="AD10482" s="1"/>
      <c r="AE10482" s="1"/>
      <c r="AG10482" s="7"/>
      <c r="AH10482" s="7"/>
      <c r="AI10482" s="7"/>
      <c r="IU10482" s="11"/>
      <c r="IV10482" s="11"/>
      <c r="IW10482" s="11"/>
      <c r="AMI10482" s="12"/>
      <c r="AMJ10482" s="12"/>
      <c r="AMK10482" s="12"/>
    </row>
    <row r="10483" spans="1:1025">
      <c r="A10483" s="23">
        <v>9</v>
      </c>
      <c r="B10483" s="23">
        <v>2008</v>
      </c>
      <c r="C10483" s="24">
        <v>102.736</v>
      </c>
      <c r="D10483" s="24">
        <v>84.653300000000002</v>
      </c>
      <c r="E10483" s="24">
        <v>301</v>
      </c>
      <c r="F10483" s="27">
        <v>0.50137527871027199</v>
      </c>
      <c r="G10483" s="24" t="s">
        <v>238</v>
      </c>
      <c r="H10483" s="1"/>
      <c r="I10483" s="1"/>
      <c r="AA10483" s="7"/>
      <c r="AB10483" s="7"/>
      <c r="AD10483" s="1"/>
      <c r="AE10483" s="1"/>
      <c r="AG10483" s="7"/>
      <c r="AH10483" s="7"/>
      <c r="AI10483" s="7"/>
      <c r="IU10483" s="11"/>
      <c r="IV10483" s="11"/>
      <c r="IW10483" s="11"/>
      <c r="AMI10483" s="12"/>
      <c r="AMJ10483" s="12"/>
      <c r="AMK10483" s="12"/>
    </row>
    <row r="10484" spans="1:1025">
      <c r="A10484" s="23">
        <v>9</v>
      </c>
      <c r="B10484" s="23">
        <v>2008</v>
      </c>
      <c r="C10484" s="24">
        <v>102.736</v>
      </c>
      <c r="D10484" s="24">
        <v>84.653300000000002</v>
      </c>
      <c r="E10484" s="24">
        <v>501.4</v>
      </c>
      <c r="F10484" s="27">
        <v>0.35</v>
      </c>
      <c r="G10484" s="24" t="s">
        <v>238</v>
      </c>
      <c r="H10484" s="1"/>
      <c r="I10484" s="1"/>
      <c r="AA10484" s="7"/>
      <c r="AB10484" s="7"/>
      <c r="AD10484" s="1"/>
      <c r="AE10484" s="1"/>
      <c r="AG10484" s="7"/>
      <c r="AH10484" s="7"/>
      <c r="AI10484" s="7"/>
      <c r="IU10484" s="11"/>
      <c r="IV10484" s="11"/>
      <c r="IW10484" s="11"/>
      <c r="AMI10484" s="12"/>
      <c r="AMJ10484" s="12"/>
      <c r="AMK10484" s="12"/>
    </row>
    <row r="10485" spans="1:1025">
      <c r="A10485" s="23">
        <v>9</v>
      </c>
      <c r="B10485" s="23">
        <v>2008</v>
      </c>
      <c r="C10485" s="24">
        <v>102.736</v>
      </c>
      <c r="D10485" s="24">
        <v>84.653300000000002</v>
      </c>
      <c r="E10485" s="24">
        <v>1000.6</v>
      </c>
      <c r="F10485" s="27">
        <v>0.49610354795746903</v>
      </c>
      <c r="G10485" s="24" t="s">
        <v>238</v>
      </c>
      <c r="H10485" s="1"/>
      <c r="I10485" s="1"/>
      <c r="AA10485" s="7"/>
      <c r="AB10485" s="7"/>
      <c r="AD10485" s="1"/>
      <c r="AE10485" s="1"/>
      <c r="AG10485" s="7"/>
      <c r="AH10485" s="7"/>
      <c r="AI10485" s="7"/>
      <c r="IU10485" s="11"/>
      <c r="IV10485" s="11"/>
      <c r="IW10485" s="11"/>
      <c r="AMI10485" s="12"/>
      <c r="AMJ10485" s="12"/>
      <c r="AMK10485" s="12"/>
    </row>
    <row r="10486" spans="1:1025">
      <c r="A10486" s="23">
        <v>9</v>
      </c>
      <c r="B10486" s="23">
        <v>2008</v>
      </c>
      <c r="C10486" s="24">
        <v>102.736</v>
      </c>
      <c r="D10486" s="24">
        <v>84.653300000000002</v>
      </c>
      <c r="E10486" s="24">
        <v>1500.2</v>
      </c>
      <c r="F10486" s="27">
        <v>0.54128067044966699</v>
      </c>
      <c r="G10486" s="24" t="s">
        <v>238</v>
      </c>
      <c r="H10486" s="1"/>
      <c r="I10486" s="1"/>
      <c r="AA10486" s="7"/>
      <c r="AB10486" s="7"/>
      <c r="AD10486" s="1"/>
      <c r="AE10486" s="1"/>
      <c r="AG10486" s="7"/>
      <c r="AH10486" s="7"/>
      <c r="AI10486" s="7"/>
      <c r="IU10486" s="11"/>
      <c r="IV10486" s="11"/>
      <c r="IW10486" s="11"/>
      <c r="AMI10486" s="12"/>
      <c r="AMJ10486" s="12"/>
      <c r="AMK10486" s="12"/>
    </row>
    <row r="10487" spans="1:1025">
      <c r="A10487" s="23">
        <v>9</v>
      </c>
      <c r="B10487" s="23">
        <v>2008</v>
      </c>
      <c r="C10487" s="24">
        <v>102.736</v>
      </c>
      <c r="D10487" s="24">
        <v>84.653300000000002</v>
      </c>
      <c r="E10487" s="24">
        <v>1999.9</v>
      </c>
      <c r="F10487" s="27">
        <v>0.55569169346014802</v>
      </c>
      <c r="G10487" s="24" t="s">
        <v>238</v>
      </c>
      <c r="H10487" s="1"/>
      <c r="I10487" s="1"/>
      <c r="AA10487" s="7"/>
      <c r="AB10487" s="7"/>
      <c r="AD10487" s="1"/>
      <c r="AE10487" s="1"/>
      <c r="AG10487" s="7"/>
      <c r="AH10487" s="7"/>
      <c r="AI10487" s="7"/>
      <c r="IU10487" s="11"/>
      <c r="IV10487" s="11"/>
      <c r="IW10487" s="11"/>
      <c r="AMI10487" s="12"/>
      <c r="AMJ10487" s="12"/>
      <c r="AMK10487" s="12"/>
    </row>
    <row r="10488" spans="1:1025">
      <c r="A10488" s="23">
        <v>9</v>
      </c>
      <c r="B10488" s="23">
        <v>2008</v>
      </c>
      <c r="C10488" s="24">
        <v>102.736</v>
      </c>
      <c r="D10488" s="24">
        <v>84.653300000000002</v>
      </c>
      <c r="E10488" s="24">
        <v>2250.8000000000002</v>
      </c>
      <c r="F10488" s="27">
        <v>0.62899059214645903</v>
      </c>
      <c r="G10488" s="24" t="s">
        <v>238</v>
      </c>
      <c r="H10488" s="1"/>
      <c r="I10488" s="1"/>
      <c r="AA10488" s="7"/>
      <c r="AB10488" s="7"/>
      <c r="AD10488" s="1"/>
      <c r="AE10488" s="1"/>
      <c r="AG10488" s="7"/>
      <c r="AH10488" s="7"/>
      <c r="AI10488" s="7"/>
      <c r="IU10488" s="11"/>
      <c r="IV10488" s="11"/>
      <c r="IW10488" s="11"/>
      <c r="AMI10488" s="12"/>
      <c r="AMJ10488" s="12"/>
      <c r="AMK10488" s="12"/>
    </row>
    <row r="10489" spans="1:1025">
      <c r="A10489" s="23">
        <v>9</v>
      </c>
      <c r="B10489" s="23">
        <v>2008</v>
      </c>
      <c r="C10489" s="24">
        <v>102.736</v>
      </c>
      <c r="D10489" s="24">
        <v>84.653300000000002</v>
      </c>
      <c r="E10489" s="24">
        <v>2499.6999999999998</v>
      </c>
      <c r="F10489" s="27">
        <v>0.62058838793260696</v>
      </c>
      <c r="G10489" s="24" t="s">
        <v>238</v>
      </c>
      <c r="H10489" s="1"/>
      <c r="I10489" s="1"/>
      <c r="AA10489" s="7"/>
      <c r="AB10489" s="7"/>
      <c r="AD10489" s="1"/>
      <c r="AE10489" s="1"/>
      <c r="AG10489" s="7"/>
      <c r="AH10489" s="7"/>
      <c r="AI10489" s="7"/>
      <c r="IU10489" s="11"/>
      <c r="IV10489" s="11"/>
      <c r="IW10489" s="11"/>
      <c r="AMI10489" s="12"/>
      <c r="AMJ10489" s="12"/>
      <c r="AMK10489" s="12"/>
    </row>
    <row r="10490" spans="1:1025">
      <c r="A10490" s="23">
        <v>9</v>
      </c>
      <c r="B10490" s="23">
        <v>2008</v>
      </c>
      <c r="C10490" s="24">
        <v>102.736</v>
      </c>
      <c r="D10490" s="24">
        <v>84.653300000000002</v>
      </c>
      <c r="E10490" s="24">
        <v>2749.5</v>
      </c>
      <c r="F10490" s="27">
        <v>0.68</v>
      </c>
      <c r="G10490" s="24" t="s">
        <v>238</v>
      </c>
      <c r="H10490" s="1"/>
      <c r="I10490" s="1"/>
      <c r="AA10490" s="7"/>
      <c r="AB10490" s="7"/>
      <c r="AD10490" s="1"/>
      <c r="AE10490" s="1"/>
      <c r="AG10490" s="7"/>
      <c r="AH10490" s="7"/>
      <c r="AI10490" s="7"/>
      <c r="IU10490" s="11"/>
      <c r="IV10490" s="11"/>
      <c r="IW10490" s="11"/>
      <c r="AMI10490" s="12"/>
      <c r="AMJ10490" s="12"/>
      <c r="AMK10490" s="12"/>
    </row>
    <row r="10491" spans="1:1025">
      <c r="A10491" s="23">
        <v>9</v>
      </c>
      <c r="B10491" s="23">
        <v>2008</v>
      </c>
      <c r="C10491" s="24">
        <v>102.736</v>
      </c>
      <c r="D10491" s="24">
        <v>84.653300000000002</v>
      </c>
      <c r="E10491" s="24">
        <v>2998.7</v>
      </c>
      <c r="F10491" s="27">
        <v>0.70238123891972004</v>
      </c>
      <c r="G10491" s="24" t="s">
        <v>238</v>
      </c>
      <c r="H10491" s="1"/>
      <c r="I10491" s="1"/>
      <c r="AA10491" s="7"/>
      <c r="AB10491" s="7"/>
      <c r="AD10491" s="1"/>
      <c r="AE10491" s="1"/>
      <c r="AG10491" s="7"/>
      <c r="AH10491" s="7"/>
      <c r="AI10491" s="7"/>
      <c r="IU10491" s="11"/>
      <c r="IV10491" s="11"/>
      <c r="IW10491" s="11"/>
      <c r="AMI10491" s="12"/>
      <c r="AMJ10491" s="12"/>
      <c r="AMK10491" s="12"/>
    </row>
    <row r="10492" spans="1:1025">
      <c r="A10492" s="23">
        <v>9</v>
      </c>
      <c r="B10492" s="23">
        <v>2008</v>
      </c>
      <c r="C10492" s="24">
        <v>102.736</v>
      </c>
      <c r="D10492" s="24">
        <v>84.653300000000002</v>
      </c>
      <c r="E10492" s="24">
        <v>3200.5</v>
      </c>
      <c r="F10492" s="27">
        <v>1.25</v>
      </c>
      <c r="G10492" s="24" t="s">
        <v>238</v>
      </c>
      <c r="H10492" s="1"/>
      <c r="I10492" s="1"/>
      <c r="AA10492" s="7"/>
      <c r="AB10492" s="7"/>
      <c r="AD10492" s="1"/>
      <c r="AE10492" s="1"/>
      <c r="AG10492" s="7"/>
      <c r="AH10492" s="7"/>
      <c r="AI10492" s="7"/>
      <c r="IU10492" s="11"/>
      <c r="IV10492" s="11"/>
      <c r="IW10492" s="11"/>
      <c r="AMI10492" s="12"/>
      <c r="AMJ10492" s="12"/>
      <c r="AMK10492" s="12"/>
    </row>
    <row r="10493" spans="1:1025">
      <c r="A10493" s="23">
        <v>9</v>
      </c>
      <c r="B10493" s="23">
        <v>2008</v>
      </c>
      <c r="C10493" s="24">
        <v>102.736</v>
      </c>
      <c r="D10493" s="24">
        <v>84.653300000000002</v>
      </c>
      <c r="E10493" s="24">
        <v>3301</v>
      </c>
      <c r="F10493" s="27">
        <v>0.78355160302467197</v>
      </c>
      <c r="G10493" s="24" t="s">
        <v>238</v>
      </c>
      <c r="H10493" s="1"/>
      <c r="I10493" s="1"/>
      <c r="AA10493" s="7"/>
      <c r="AB10493" s="7"/>
      <c r="AD10493" s="1"/>
      <c r="AE10493" s="1"/>
      <c r="AG10493" s="7"/>
      <c r="AH10493" s="7"/>
      <c r="AI10493" s="7"/>
      <c r="IU10493" s="11"/>
      <c r="IV10493" s="11"/>
      <c r="IW10493" s="11"/>
      <c r="AMI10493" s="12"/>
      <c r="AMJ10493" s="12"/>
      <c r="AMK10493" s="12"/>
    </row>
    <row r="10494" spans="1:1025">
      <c r="A10494" s="23">
        <v>9</v>
      </c>
      <c r="B10494" s="23">
        <v>2008</v>
      </c>
      <c r="C10494" s="24">
        <v>102.736</v>
      </c>
      <c r="D10494" s="24">
        <v>84.653300000000002</v>
      </c>
      <c r="E10494" s="24">
        <v>3400.2</v>
      </c>
      <c r="F10494" s="27">
        <v>1.06</v>
      </c>
      <c r="G10494" s="24" t="s">
        <v>238</v>
      </c>
      <c r="H10494" s="1"/>
      <c r="I10494" s="1"/>
      <c r="AA10494" s="7"/>
      <c r="AB10494" s="7"/>
      <c r="AD10494" s="1"/>
      <c r="AE10494" s="1"/>
      <c r="AG10494" s="7"/>
      <c r="AH10494" s="7"/>
      <c r="AI10494" s="7"/>
      <c r="IU10494" s="11"/>
      <c r="IV10494" s="11"/>
      <c r="IW10494" s="11"/>
      <c r="AMI10494" s="12"/>
      <c r="AMJ10494" s="12"/>
      <c r="AMK10494" s="12"/>
    </row>
    <row r="10495" spans="1:1025">
      <c r="A10495" s="23">
        <v>9</v>
      </c>
      <c r="B10495" s="23">
        <v>2008</v>
      </c>
      <c r="C10495" s="24">
        <v>102.736</v>
      </c>
      <c r="D10495" s="24">
        <v>84.653300000000002</v>
      </c>
      <c r="E10495" s="24">
        <v>3500</v>
      </c>
      <c r="F10495" s="27">
        <v>0.71296914495283303</v>
      </c>
      <c r="G10495" s="24" t="s">
        <v>238</v>
      </c>
      <c r="H10495" s="1"/>
      <c r="I10495" s="1"/>
      <c r="AA10495" s="7"/>
      <c r="AB10495" s="7"/>
      <c r="AD10495" s="1"/>
      <c r="AE10495" s="1"/>
      <c r="AG10495" s="7"/>
      <c r="AH10495" s="7"/>
      <c r="AI10495" s="7"/>
      <c r="IU10495" s="11"/>
      <c r="IV10495" s="11"/>
      <c r="IW10495" s="11"/>
      <c r="AMI10495" s="12"/>
      <c r="AMJ10495" s="12"/>
      <c r="AMK10495" s="12"/>
    </row>
    <row r="10496" spans="1:1025">
      <c r="A10496" s="23">
        <v>9</v>
      </c>
      <c r="B10496" s="23">
        <v>2008</v>
      </c>
      <c r="C10496" s="24">
        <v>102.736</v>
      </c>
      <c r="D10496" s="24">
        <v>84.653300000000002</v>
      </c>
      <c r="E10496" s="24">
        <v>4050.3</v>
      </c>
      <c r="F10496" s="27">
        <v>0.92407865678448398</v>
      </c>
      <c r="G10496" s="24" t="s">
        <v>238</v>
      </c>
      <c r="H10496" s="1"/>
      <c r="I10496" s="1"/>
      <c r="AA10496" s="7"/>
      <c r="AB10496" s="7"/>
      <c r="AD10496" s="1"/>
      <c r="AE10496" s="1"/>
      <c r="AG10496" s="7"/>
      <c r="AH10496" s="7"/>
      <c r="AI10496" s="7"/>
      <c r="IU10496" s="11"/>
      <c r="IV10496" s="11"/>
      <c r="IW10496" s="11"/>
      <c r="AMI10496" s="12"/>
      <c r="AMJ10496" s="12"/>
      <c r="AMK10496" s="12"/>
    </row>
    <row r="10497" spans="1:1025">
      <c r="A10497" s="23">
        <v>9</v>
      </c>
      <c r="B10497" s="23">
        <v>2008</v>
      </c>
      <c r="C10497" s="24">
        <v>107.31</v>
      </c>
      <c r="D10497" s="24">
        <v>84.328000000000003</v>
      </c>
      <c r="E10497" s="24">
        <v>9.4</v>
      </c>
      <c r="F10497" s="27">
        <v>1.65309813831393</v>
      </c>
      <c r="G10497" s="24" t="s">
        <v>238</v>
      </c>
      <c r="H10497" s="1"/>
      <c r="I10497" s="1"/>
      <c r="AA10497" s="7"/>
      <c r="AB10497" s="7"/>
      <c r="AD10497" s="1"/>
      <c r="AE10497" s="1"/>
      <c r="AG10497" s="7"/>
      <c r="AH10497" s="7"/>
      <c r="AI10497" s="7"/>
      <c r="IU10497" s="11"/>
      <c r="IV10497" s="11"/>
      <c r="IW10497" s="11"/>
      <c r="AMI10497" s="12"/>
      <c r="AMJ10497" s="12"/>
      <c r="AMK10497" s="12"/>
    </row>
    <row r="10498" spans="1:1025">
      <c r="A10498" s="23">
        <v>9</v>
      </c>
      <c r="B10498" s="23">
        <v>2008</v>
      </c>
      <c r="C10498" s="24">
        <v>107.31</v>
      </c>
      <c r="D10498" s="24">
        <v>84.328000000000003</v>
      </c>
      <c r="E10498" s="24">
        <v>24.4</v>
      </c>
      <c r="F10498" s="27">
        <v>1.71745315141581</v>
      </c>
      <c r="G10498" s="24" t="s">
        <v>238</v>
      </c>
      <c r="H10498" s="1"/>
      <c r="I10498" s="1"/>
      <c r="AA10498" s="7"/>
      <c r="AB10498" s="7"/>
      <c r="AD10498" s="1"/>
      <c r="AE10498" s="1"/>
      <c r="AG10498" s="7"/>
      <c r="AH10498" s="7"/>
      <c r="AI10498" s="7"/>
      <c r="IU10498" s="11"/>
      <c r="IV10498" s="11"/>
      <c r="IW10498" s="11"/>
      <c r="AMI10498" s="12"/>
      <c r="AMJ10498" s="12"/>
      <c r="AMK10498" s="12"/>
    </row>
    <row r="10499" spans="1:1025">
      <c r="A10499" s="23">
        <v>9</v>
      </c>
      <c r="B10499" s="23">
        <v>2008</v>
      </c>
      <c r="C10499" s="24">
        <v>107.31</v>
      </c>
      <c r="D10499" s="24">
        <v>84.328000000000003</v>
      </c>
      <c r="E10499" s="24">
        <v>33.200000000000003</v>
      </c>
      <c r="F10499" s="27">
        <v>1.59016508640899</v>
      </c>
      <c r="G10499" s="24" t="s">
        <v>238</v>
      </c>
      <c r="H10499" s="1"/>
      <c r="I10499" s="1"/>
      <c r="AA10499" s="7"/>
      <c r="AB10499" s="7"/>
      <c r="AD10499" s="1"/>
      <c r="AE10499" s="1"/>
      <c r="AG10499" s="7"/>
      <c r="AH10499" s="7"/>
      <c r="AI10499" s="7"/>
      <c r="IU10499" s="11"/>
      <c r="IV10499" s="11"/>
      <c r="IW10499" s="11"/>
      <c r="AMI10499" s="12"/>
      <c r="AMJ10499" s="12"/>
      <c r="AMK10499" s="12"/>
    </row>
    <row r="10500" spans="1:1025">
      <c r="A10500" s="23">
        <v>9</v>
      </c>
      <c r="B10500" s="23">
        <v>2008</v>
      </c>
      <c r="C10500" s="24">
        <v>107.31</v>
      </c>
      <c r="D10500" s="24">
        <v>84.328000000000003</v>
      </c>
      <c r="E10500" s="24">
        <v>50.1</v>
      </c>
      <c r="F10500" s="27">
        <v>1.86978729332794</v>
      </c>
      <c r="G10500" s="24" t="s">
        <v>238</v>
      </c>
      <c r="H10500" s="1"/>
      <c r="I10500" s="1"/>
      <c r="AA10500" s="7"/>
      <c r="AB10500" s="7"/>
      <c r="AD10500" s="1"/>
      <c r="AE10500" s="1"/>
      <c r="AG10500" s="7"/>
      <c r="AH10500" s="7"/>
      <c r="AI10500" s="7"/>
      <c r="IU10500" s="11"/>
      <c r="IV10500" s="11"/>
      <c r="IW10500" s="11"/>
      <c r="AMI10500" s="12"/>
      <c r="AMJ10500" s="12"/>
      <c r="AMK10500" s="12"/>
    </row>
    <row r="10501" spans="1:1025">
      <c r="A10501" s="23">
        <v>9</v>
      </c>
      <c r="B10501" s="23">
        <v>2008</v>
      </c>
      <c r="C10501" s="24">
        <v>107.31</v>
      </c>
      <c r="D10501" s="24">
        <v>84.328000000000003</v>
      </c>
      <c r="E10501" s="24">
        <v>75.3</v>
      </c>
      <c r="F10501" s="27">
        <v>1.21653049699965</v>
      </c>
      <c r="G10501" s="24" t="s">
        <v>238</v>
      </c>
      <c r="H10501" s="1"/>
      <c r="I10501" s="1"/>
      <c r="AA10501" s="7"/>
      <c r="AB10501" s="7"/>
      <c r="AD10501" s="1"/>
      <c r="AE10501" s="1"/>
      <c r="AG10501" s="7"/>
      <c r="AH10501" s="7"/>
      <c r="AI10501" s="7"/>
      <c r="IU10501" s="11"/>
      <c r="IV10501" s="11"/>
      <c r="IW10501" s="11"/>
      <c r="AMI10501" s="12"/>
      <c r="AMJ10501" s="12"/>
      <c r="AMK10501" s="12"/>
    </row>
    <row r="10502" spans="1:1025">
      <c r="A10502" s="23">
        <v>9</v>
      </c>
      <c r="B10502" s="23">
        <v>2008</v>
      </c>
      <c r="C10502" s="24">
        <v>107.31</v>
      </c>
      <c r="D10502" s="24">
        <v>84.328000000000003</v>
      </c>
      <c r="E10502" s="24">
        <v>100.5</v>
      </c>
      <c r="F10502" s="27">
        <v>0.86256323301217896</v>
      </c>
      <c r="G10502" s="24" t="s">
        <v>238</v>
      </c>
      <c r="H10502" s="1"/>
      <c r="I10502" s="1"/>
      <c r="AA10502" s="7"/>
      <c r="AB10502" s="7"/>
      <c r="AD10502" s="1"/>
      <c r="AE10502" s="1"/>
      <c r="AG10502" s="7"/>
      <c r="AH10502" s="7"/>
      <c r="AI10502" s="7"/>
      <c r="IU10502" s="11"/>
      <c r="IV10502" s="11"/>
      <c r="IW10502" s="11"/>
      <c r="AMI10502" s="12"/>
      <c r="AMJ10502" s="12"/>
      <c r="AMK10502" s="12"/>
    </row>
    <row r="10503" spans="1:1025">
      <c r="A10503" s="23">
        <v>9</v>
      </c>
      <c r="B10503" s="23">
        <v>2008</v>
      </c>
      <c r="C10503" s="24">
        <v>107.31</v>
      </c>
      <c r="D10503" s="24">
        <v>84.328000000000003</v>
      </c>
      <c r="E10503" s="24">
        <v>150.4</v>
      </c>
      <c r="F10503" s="27">
        <v>0.66206282629707802</v>
      </c>
      <c r="G10503" s="24" t="s">
        <v>238</v>
      </c>
      <c r="H10503" s="1"/>
      <c r="I10503" s="1"/>
      <c r="AA10503" s="7"/>
      <c r="AB10503" s="7"/>
      <c r="AD10503" s="1"/>
      <c r="AE10503" s="1"/>
      <c r="AG10503" s="7"/>
      <c r="AH10503" s="7"/>
      <c r="AI10503" s="7"/>
      <c r="IU10503" s="11"/>
      <c r="IV10503" s="11"/>
      <c r="IW10503" s="11"/>
      <c r="AMI10503" s="12"/>
      <c r="AMJ10503" s="12"/>
      <c r="AMK10503" s="12"/>
    </row>
    <row r="10504" spans="1:1025">
      <c r="A10504" s="23">
        <v>9</v>
      </c>
      <c r="B10504" s="23">
        <v>2008</v>
      </c>
      <c r="C10504" s="24">
        <v>107.31</v>
      </c>
      <c r="D10504" s="24">
        <v>84.328000000000003</v>
      </c>
      <c r="E10504" s="24">
        <v>200.8</v>
      </c>
      <c r="F10504" s="27">
        <v>0.638566492167848</v>
      </c>
      <c r="G10504" s="24" t="s">
        <v>238</v>
      </c>
      <c r="H10504" s="1"/>
      <c r="I10504" s="1"/>
      <c r="AA10504" s="7"/>
      <c r="AB10504" s="7"/>
      <c r="AD10504" s="1"/>
      <c r="AE10504" s="1"/>
      <c r="AG10504" s="7"/>
      <c r="AH10504" s="7"/>
      <c r="AI10504" s="7"/>
      <c r="IU10504" s="11"/>
      <c r="IV10504" s="11"/>
      <c r="IW10504" s="11"/>
      <c r="AMI10504" s="12"/>
      <c r="AMJ10504" s="12"/>
      <c r="AMK10504" s="12"/>
    </row>
    <row r="10505" spans="1:1025">
      <c r="A10505" s="23">
        <v>9</v>
      </c>
      <c r="B10505" s="23">
        <v>2008</v>
      </c>
      <c r="C10505" s="24">
        <v>107.31</v>
      </c>
      <c r="D10505" s="24">
        <v>84.328000000000003</v>
      </c>
      <c r="E10505" s="24">
        <v>301.3</v>
      </c>
      <c r="F10505" s="27">
        <v>0.54</v>
      </c>
      <c r="G10505" s="24" t="s">
        <v>238</v>
      </c>
      <c r="H10505" s="1"/>
      <c r="I10505" s="1"/>
      <c r="AA10505" s="7"/>
      <c r="AB10505" s="7"/>
      <c r="AD10505" s="1"/>
      <c r="AE10505" s="1"/>
      <c r="AG10505" s="7"/>
      <c r="AH10505" s="7"/>
      <c r="AI10505" s="7"/>
      <c r="IU10505" s="11"/>
      <c r="IV10505" s="11"/>
      <c r="IW10505" s="11"/>
      <c r="AMI10505" s="12"/>
      <c r="AMJ10505" s="12"/>
      <c r="AMK10505" s="12"/>
    </row>
    <row r="10506" spans="1:1025">
      <c r="A10506" s="23">
        <v>9</v>
      </c>
      <c r="B10506" s="23">
        <v>2008</v>
      </c>
      <c r="C10506" s="24">
        <v>107.31</v>
      </c>
      <c r="D10506" s="24">
        <v>84.328000000000003</v>
      </c>
      <c r="E10506" s="24">
        <v>501.5</v>
      </c>
      <c r="F10506" s="27">
        <v>0.59675744827932997</v>
      </c>
      <c r="G10506" s="24" t="s">
        <v>238</v>
      </c>
      <c r="H10506" s="1"/>
      <c r="I10506" s="1"/>
      <c r="AA10506" s="7"/>
      <c r="AB10506" s="7"/>
      <c r="AD10506" s="1"/>
      <c r="AE10506" s="1"/>
      <c r="AG10506" s="7"/>
      <c r="AH10506" s="7"/>
      <c r="AI10506" s="7"/>
      <c r="IU10506" s="11"/>
      <c r="IV10506" s="11"/>
      <c r="IW10506" s="11"/>
      <c r="AMI10506" s="12"/>
      <c r="AMJ10506" s="12"/>
      <c r="AMK10506" s="12"/>
    </row>
    <row r="10507" spans="1:1025">
      <c r="A10507" s="23">
        <v>9</v>
      </c>
      <c r="B10507" s="23">
        <v>2008</v>
      </c>
      <c r="C10507" s="24">
        <v>107.31</v>
      </c>
      <c r="D10507" s="24">
        <v>84.328000000000003</v>
      </c>
      <c r="E10507" s="24">
        <v>1002.7</v>
      </c>
      <c r="F10507" s="27">
        <v>0.85300661001657496</v>
      </c>
      <c r="G10507" s="24" t="s">
        <v>238</v>
      </c>
      <c r="H10507" s="1"/>
      <c r="I10507" s="1"/>
      <c r="AA10507" s="7"/>
      <c r="AB10507" s="7"/>
      <c r="AD10507" s="1"/>
      <c r="AE10507" s="1"/>
      <c r="AG10507" s="7"/>
      <c r="AH10507" s="7"/>
      <c r="AI10507" s="7"/>
      <c r="IU10507" s="11"/>
      <c r="IV10507" s="11"/>
      <c r="IW10507" s="11"/>
      <c r="AMI10507" s="12"/>
      <c r="AMJ10507" s="12"/>
      <c r="AMK10507" s="12"/>
    </row>
    <row r="10508" spans="1:1025">
      <c r="A10508" s="23">
        <v>9</v>
      </c>
      <c r="B10508" s="23">
        <v>2008</v>
      </c>
      <c r="C10508" s="24">
        <v>107.31</v>
      </c>
      <c r="D10508" s="24">
        <v>84.328000000000003</v>
      </c>
      <c r="E10508" s="24">
        <v>1501.6</v>
      </c>
      <c r="F10508" s="27">
        <v>0.57709779649864301</v>
      </c>
      <c r="G10508" s="24" t="s">
        <v>238</v>
      </c>
      <c r="H10508" s="1"/>
      <c r="I10508" s="1"/>
      <c r="AA10508" s="7"/>
      <c r="AB10508" s="7"/>
      <c r="AD10508" s="1"/>
      <c r="AE10508" s="1"/>
      <c r="AG10508" s="7"/>
      <c r="AH10508" s="7"/>
      <c r="AI10508" s="7"/>
      <c r="IU10508" s="11"/>
      <c r="IV10508" s="11"/>
      <c r="IW10508" s="11"/>
      <c r="AMI10508" s="12"/>
      <c r="AMJ10508" s="12"/>
      <c r="AMK10508" s="12"/>
    </row>
    <row r="10509" spans="1:1025">
      <c r="A10509" s="23">
        <v>9</v>
      </c>
      <c r="B10509" s="23">
        <v>2008</v>
      </c>
      <c r="C10509" s="24">
        <v>107.31</v>
      </c>
      <c r="D10509" s="24">
        <v>84.328000000000003</v>
      </c>
      <c r="E10509" s="24">
        <v>2000.9</v>
      </c>
      <c r="F10509" s="27">
        <v>0.47809260688694499</v>
      </c>
      <c r="G10509" s="24" t="s">
        <v>238</v>
      </c>
      <c r="H10509" s="1"/>
      <c r="I10509" s="1"/>
      <c r="AA10509" s="7"/>
      <c r="AB10509" s="7"/>
      <c r="AD10509" s="1"/>
      <c r="AE10509" s="1"/>
      <c r="AG10509" s="7"/>
      <c r="AH10509" s="7"/>
      <c r="AI10509" s="7"/>
      <c r="IU10509" s="11"/>
      <c r="IV10509" s="11"/>
      <c r="IW10509" s="11"/>
      <c r="AMI10509" s="12"/>
      <c r="AMJ10509" s="12"/>
      <c r="AMK10509" s="12"/>
    </row>
    <row r="10510" spans="1:1025">
      <c r="A10510" s="23">
        <v>9</v>
      </c>
      <c r="B10510" s="23">
        <v>2008</v>
      </c>
      <c r="C10510" s="24">
        <v>107.31</v>
      </c>
      <c r="D10510" s="24">
        <v>84.328000000000003</v>
      </c>
      <c r="E10510" s="24">
        <v>2250.5</v>
      </c>
      <c r="F10510" s="27">
        <v>0.70092055405536802</v>
      </c>
      <c r="G10510" s="24" t="s">
        <v>238</v>
      </c>
      <c r="H10510" s="1"/>
      <c r="I10510" s="1"/>
      <c r="AA10510" s="7"/>
      <c r="AB10510" s="7"/>
      <c r="AD10510" s="1"/>
      <c r="AE10510" s="1"/>
      <c r="AG10510" s="7"/>
      <c r="AH10510" s="7"/>
      <c r="AI10510" s="7"/>
      <c r="IU10510" s="11"/>
      <c r="IV10510" s="11"/>
      <c r="IW10510" s="11"/>
      <c r="AMI10510" s="12"/>
      <c r="AMJ10510" s="12"/>
      <c r="AMK10510" s="12"/>
    </row>
    <row r="10511" spans="1:1025">
      <c r="A10511" s="23">
        <v>9</v>
      </c>
      <c r="B10511" s="23">
        <v>2008</v>
      </c>
      <c r="C10511" s="24">
        <v>107.31</v>
      </c>
      <c r="D10511" s="24">
        <v>84.328000000000003</v>
      </c>
      <c r="E10511" s="24">
        <v>2500.6</v>
      </c>
      <c r="F10511" s="27">
        <v>0.69899323643468902</v>
      </c>
      <c r="G10511" s="24" t="s">
        <v>238</v>
      </c>
      <c r="H10511" s="1"/>
      <c r="I10511" s="1"/>
      <c r="AA10511" s="7"/>
      <c r="AB10511" s="7"/>
      <c r="AD10511" s="1"/>
      <c r="AE10511" s="1"/>
      <c r="AG10511" s="7"/>
      <c r="AH10511" s="7"/>
      <c r="AI10511" s="7"/>
      <c r="IU10511" s="11"/>
      <c r="IV10511" s="11"/>
      <c r="IW10511" s="11"/>
      <c r="AMI10511" s="12"/>
      <c r="AMJ10511" s="12"/>
      <c r="AMK10511" s="12"/>
    </row>
    <row r="10512" spans="1:1025">
      <c r="A10512" s="23">
        <v>9</v>
      </c>
      <c r="B10512" s="23">
        <v>2008</v>
      </c>
      <c r="C10512" s="24">
        <v>107.31</v>
      </c>
      <c r="D10512" s="24">
        <v>84.328000000000003</v>
      </c>
      <c r="E10512" s="24">
        <v>2749.6</v>
      </c>
      <c r="F10512" s="27">
        <v>0.75</v>
      </c>
      <c r="G10512" s="24" t="s">
        <v>238</v>
      </c>
      <c r="H10512" s="1"/>
      <c r="I10512" s="1"/>
      <c r="AA10512" s="7"/>
      <c r="AB10512" s="7"/>
      <c r="AD10512" s="1"/>
      <c r="AE10512" s="1"/>
      <c r="AG10512" s="7"/>
      <c r="AH10512" s="7"/>
      <c r="AI10512" s="7"/>
      <c r="IU10512" s="11"/>
      <c r="IV10512" s="11"/>
      <c r="IW10512" s="11"/>
      <c r="AMI10512" s="12"/>
      <c r="AMJ10512" s="12"/>
      <c r="AMK10512" s="12"/>
    </row>
    <row r="10513" spans="1:1025">
      <c r="A10513" s="23">
        <v>9</v>
      </c>
      <c r="B10513" s="23">
        <v>2008</v>
      </c>
      <c r="C10513" s="24">
        <v>107.31</v>
      </c>
      <c r="D10513" s="24">
        <v>84.328000000000003</v>
      </c>
      <c r="E10513" s="24">
        <v>2999.9</v>
      </c>
      <c r="F10513" s="27">
        <v>0.79</v>
      </c>
      <c r="G10513" s="24" t="s">
        <v>238</v>
      </c>
      <c r="H10513" s="1"/>
      <c r="I10513" s="1"/>
      <c r="AA10513" s="7"/>
      <c r="AB10513" s="7"/>
      <c r="AD10513" s="1"/>
      <c r="AE10513" s="1"/>
      <c r="AG10513" s="7"/>
      <c r="AH10513" s="7"/>
      <c r="AI10513" s="7"/>
      <c r="IU10513" s="11"/>
      <c r="IV10513" s="11"/>
      <c r="IW10513" s="11"/>
      <c r="AMI10513" s="12"/>
      <c r="AMJ10513" s="12"/>
      <c r="AMK10513" s="12"/>
    </row>
    <row r="10514" spans="1:1025">
      <c r="A10514" s="23">
        <v>9</v>
      </c>
      <c r="B10514" s="23">
        <v>2008</v>
      </c>
      <c r="C10514" s="24">
        <v>107.31</v>
      </c>
      <c r="D10514" s="24">
        <v>84.328000000000003</v>
      </c>
      <c r="E10514" s="24">
        <v>3134.1</v>
      </c>
      <c r="F10514" s="27">
        <v>0.74540824555039698</v>
      </c>
      <c r="G10514" s="24" t="s">
        <v>238</v>
      </c>
      <c r="H10514" s="1"/>
      <c r="I10514" s="1"/>
      <c r="AA10514" s="7"/>
      <c r="AB10514" s="7"/>
      <c r="AD10514" s="1"/>
      <c r="AE10514" s="1"/>
      <c r="AG10514" s="7"/>
      <c r="AH10514" s="7"/>
      <c r="AI10514" s="7"/>
      <c r="IU10514" s="11"/>
      <c r="IV10514" s="11"/>
      <c r="IW10514" s="11"/>
      <c r="AMI10514" s="12"/>
      <c r="AMJ10514" s="12"/>
      <c r="AMK10514" s="12"/>
    </row>
    <row r="10515" spans="1:1025">
      <c r="A10515" s="23">
        <v>9</v>
      </c>
      <c r="B10515" s="23">
        <v>2008</v>
      </c>
      <c r="C10515" s="24">
        <v>107.31</v>
      </c>
      <c r="D10515" s="24">
        <v>84.328000000000003</v>
      </c>
      <c r="E10515" s="24">
        <v>3199.8</v>
      </c>
      <c r="F10515" s="27">
        <v>0.67228241124499899</v>
      </c>
      <c r="G10515" s="24" t="s">
        <v>238</v>
      </c>
      <c r="H10515" s="1"/>
      <c r="I10515" s="1"/>
      <c r="AA10515" s="7"/>
      <c r="AB10515" s="7"/>
      <c r="AD10515" s="1"/>
      <c r="AE10515" s="1"/>
      <c r="AG10515" s="7"/>
      <c r="AH10515" s="7"/>
      <c r="AI10515" s="7"/>
      <c r="IU10515" s="11"/>
      <c r="IV10515" s="11"/>
      <c r="IW10515" s="11"/>
      <c r="AMI10515" s="12"/>
      <c r="AMJ10515" s="12"/>
      <c r="AMK10515" s="12"/>
    </row>
    <row r="10516" spans="1:1025">
      <c r="A10516" s="23">
        <v>9</v>
      </c>
      <c r="B10516" s="23">
        <v>2008</v>
      </c>
      <c r="C10516" s="24">
        <v>107.31</v>
      </c>
      <c r="D10516" s="24">
        <v>84.328000000000003</v>
      </c>
      <c r="E10516" s="24">
        <v>3300.5</v>
      </c>
      <c r="F10516" s="27">
        <v>0.58403115433181896</v>
      </c>
      <c r="G10516" s="24" t="s">
        <v>238</v>
      </c>
      <c r="H10516" s="1"/>
      <c r="I10516" s="1"/>
      <c r="AA10516" s="7"/>
      <c r="AB10516" s="7"/>
      <c r="AD10516" s="1"/>
      <c r="AE10516" s="1"/>
      <c r="AG10516" s="7"/>
      <c r="AH10516" s="7"/>
      <c r="AI10516" s="7"/>
      <c r="IU10516" s="11"/>
      <c r="IV10516" s="11"/>
      <c r="IW10516" s="11"/>
      <c r="AMI10516" s="12"/>
      <c r="AMJ10516" s="12"/>
      <c r="AMK10516" s="12"/>
    </row>
    <row r="10517" spans="1:1025">
      <c r="A10517" s="23">
        <v>9</v>
      </c>
      <c r="B10517" s="23">
        <v>2008</v>
      </c>
      <c r="C10517" s="24">
        <v>107.31</v>
      </c>
      <c r="D10517" s="24">
        <v>84.328000000000003</v>
      </c>
      <c r="E10517" s="24">
        <v>3500.3</v>
      </c>
      <c r="F10517" s="27">
        <v>0.482695230714906</v>
      </c>
      <c r="G10517" s="24" t="s">
        <v>238</v>
      </c>
      <c r="H10517" s="1"/>
      <c r="I10517" s="1"/>
      <c r="AA10517" s="7"/>
      <c r="AB10517" s="7"/>
      <c r="AD10517" s="1"/>
      <c r="AE10517" s="1"/>
      <c r="AG10517" s="7"/>
      <c r="AH10517" s="7"/>
      <c r="AI10517" s="7"/>
      <c r="IU10517" s="11"/>
      <c r="IV10517" s="11"/>
      <c r="IW10517" s="11"/>
      <c r="AMI10517" s="12"/>
      <c r="AMJ10517" s="12"/>
      <c r="AMK10517" s="12"/>
    </row>
    <row r="10518" spans="1:1025">
      <c r="A10518" s="23">
        <v>9</v>
      </c>
      <c r="B10518" s="23">
        <v>2008</v>
      </c>
      <c r="C10518" s="24">
        <v>107.31</v>
      </c>
      <c r="D10518" s="24">
        <v>84.328000000000003</v>
      </c>
      <c r="E10518" s="24">
        <v>3750.3</v>
      </c>
      <c r="F10518" s="27">
        <v>0.77867480655503896</v>
      </c>
      <c r="G10518" s="24" t="s">
        <v>238</v>
      </c>
      <c r="H10518" s="1"/>
      <c r="I10518" s="1"/>
      <c r="AA10518" s="7"/>
      <c r="AB10518" s="7"/>
      <c r="AD10518" s="1"/>
      <c r="AE10518" s="1"/>
      <c r="AG10518" s="7"/>
      <c r="AH10518" s="7"/>
      <c r="AI10518" s="7"/>
      <c r="IU10518" s="11"/>
      <c r="IV10518" s="11"/>
      <c r="IW10518" s="11"/>
      <c r="AMI10518" s="12"/>
      <c r="AMJ10518" s="12"/>
      <c r="AMK10518" s="12"/>
    </row>
    <row r="10519" spans="1:1025">
      <c r="A10519" s="23">
        <v>9</v>
      </c>
      <c r="B10519" s="23">
        <v>2008</v>
      </c>
      <c r="C10519" s="24">
        <v>107.31</v>
      </c>
      <c r="D10519" s="24">
        <v>84.328000000000003</v>
      </c>
      <c r="E10519" s="24">
        <v>4060.5</v>
      </c>
      <c r="F10519" s="27">
        <v>0.39034714543215299</v>
      </c>
      <c r="G10519" s="24" t="s">
        <v>238</v>
      </c>
      <c r="H10519" s="1"/>
      <c r="I10519" s="1"/>
      <c r="AA10519" s="7"/>
      <c r="AB10519" s="7"/>
      <c r="AD10519" s="1"/>
      <c r="AE10519" s="1"/>
      <c r="AG10519" s="7"/>
      <c r="AH10519" s="7"/>
      <c r="AI10519" s="7"/>
      <c r="IU10519" s="11"/>
      <c r="IV10519" s="11"/>
      <c r="IW10519" s="11"/>
      <c r="AMI10519" s="12"/>
      <c r="AMJ10519" s="12"/>
      <c r="AMK10519" s="12"/>
    </row>
    <row r="10520" spans="1:1025">
      <c r="A10520" s="23">
        <v>9</v>
      </c>
      <c r="B10520" s="23">
        <v>2008</v>
      </c>
      <c r="C10520" s="24">
        <v>108.93600000000001</v>
      </c>
      <c r="D10520" s="24">
        <v>84.198700000000002</v>
      </c>
      <c r="E10520" s="24">
        <v>10.5</v>
      </c>
      <c r="F10520" s="27">
        <v>1.05941725143716</v>
      </c>
      <c r="G10520" s="24" t="s">
        <v>238</v>
      </c>
      <c r="H10520" s="1"/>
      <c r="I10520" s="1"/>
      <c r="AA10520" s="7"/>
      <c r="AB10520" s="7"/>
      <c r="AD10520" s="1"/>
      <c r="AE10520" s="1"/>
      <c r="AG10520" s="7"/>
      <c r="AH10520" s="7"/>
      <c r="AI10520" s="7"/>
      <c r="IU10520" s="11"/>
      <c r="IV10520" s="11"/>
      <c r="IW10520" s="11"/>
      <c r="AMI10520" s="12"/>
      <c r="AMJ10520" s="12"/>
      <c r="AMK10520" s="12"/>
    </row>
    <row r="10521" spans="1:1025">
      <c r="A10521" s="23">
        <v>9</v>
      </c>
      <c r="B10521" s="23">
        <v>2008</v>
      </c>
      <c r="C10521" s="24">
        <v>108.93600000000001</v>
      </c>
      <c r="D10521" s="24">
        <v>84.198700000000002</v>
      </c>
      <c r="E10521" s="24">
        <v>24.2</v>
      </c>
      <c r="F10521" s="27">
        <v>1.07077450421427</v>
      </c>
      <c r="G10521" s="24" t="s">
        <v>238</v>
      </c>
      <c r="H10521" s="1"/>
      <c r="I10521" s="1"/>
      <c r="AA10521" s="7"/>
      <c r="AB10521" s="7"/>
      <c r="AD10521" s="1"/>
      <c r="AE10521" s="1"/>
      <c r="AG10521" s="7"/>
      <c r="AH10521" s="7"/>
      <c r="AI10521" s="7"/>
      <c r="IU10521" s="11"/>
      <c r="IV10521" s="11"/>
      <c r="IW10521" s="11"/>
      <c r="AMI10521" s="12"/>
      <c r="AMJ10521" s="12"/>
      <c r="AMK10521" s="12"/>
    </row>
    <row r="10522" spans="1:1025">
      <c r="A10522" s="23">
        <v>9</v>
      </c>
      <c r="B10522" s="23">
        <v>2008</v>
      </c>
      <c r="C10522" s="24">
        <v>108.93600000000001</v>
      </c>
      <c r="D10522" s="24">
        <v>84.198700000000002</v>
      </c>
      <c r="E10522" s="24">
        <v>32.700000000000003</v>
      </c>
      <c r="F10522" s="27">
        <v>1.1823666576790299</v>
      </c>
      <c r="G10522" s="24" t="s">
        <v>238</v>
      </c>
      <c r="H10522" s="1"/>
      <c r="I10522" s="1"/>
      <c r="AA10522" s="7"/>
      <c r="AB10522" s="7"/>
      <c r="AD10522" s="1"/>
      <c r="AE10522" s="1"/>
      <c r="AG10522" s="7"/>
      <c r="AH10522" s="7"/>
      <c r="AI10522" s="7"/>
      <c r="IU10522" s="11"/>
      <c r="IV10522" s="11"/>
      <c r="IW10522" s="11"/>
      <c r="AMI10522" s="12"/>
      <c r="AMJ10522" s="12"/>
      <c r="AMK10522" s="12"/>
    </row>
    <row r="10523" spans="1:1025">
      <c r="A10523" s="23">
        <v>9</v>
      </c>
      <c r="B10523" s="23">
        <v>2008</v>
      </c>
      <c r="C10523" s="24">
        <v>108.93600000000001</v>
      </c>
      <c r="D10523" s="24">
        <v>84.198700000000002</v>
      </c>
      <c r="E10523" s="24">
        <v>50.5</v>
      </c>
      <c r="F10523" s="27">
        <v>0.88895605848721304</v>
      </c>
      <c r="G10523" s="24" t="s">
        <v>238</v>
      </c>
      <c r="H10523" s="1"/>
      <c r="I10523" s="1"/>
      <c r="AA10523" s="7"/>
      <c r="AB10523" s="7"/>
      <c r="AD10523" s="1"/>
      <c r="AE10523" s="1"/>
      <c r="AG10523" s="7"/>
      <c r="AH10523" s="7"/>
      <c r="AI10523" s="7"/>
      <c r="IU10523" s="11"/>
      <c r="IV10523" s="11"/>
      <c r="IW10523" s="11"/>
      <c r="AMI10523" s="12"/>
      <c r="AMJ10523" s="12"/>
      <c r="AMK10523" s="12"/>
    </row>
    <row r="10524" spans="1:1025">
      <c r="A10524" s="23">
        <v>9</v>
      </c>
      <c r="B10524" s="23">
        <v>2008</v>
      </c>
      <c r="C10524" s="24">
        <v>108.93600000000001</v>
      </c>
      <c r="D10524" s="24">
        <v>84.198700000000002</v>
      </c>
      <c r="E10524" s="24">
        <v>99.9</v>
      </c>
      <c r="F10524" s="27">
        <v>0.75596109408274403</v>
      </c>
      <c r="G10524" s="24" t="s">
        <v>238</v>
      </c>
      <c r="H10524" s="1"/>
      <c r="I10524" s="1"/>
      <c r="AA10524" s="7"/>
      <c r="AB10524" s="7"/>
      <c r="AD10524" s="1"/>
      <c r="AE10524" s="1"/>
      <c r="AG10524" s="7"/>
      <c r="AH10524" s="7"/>
      <c r="AI10524" s="7"/>
      <c r="IU10524" s="11"/>
      <c r="IV10524" s="11"/>
      <c r="IW10524" s="11"/>
      <c r="AMI10524" s="12"/>
      <c r="AMJ10524" s="12"/>
      <c r="AMK10524" s="12"/>
    </row>
    <row r="10525" spans="1:1025">
      <c r="A10525" s="23">
        <v>9</v>
      </c>
      <c r="B10525" s="23">
        <v>2008</v>
      </c>
      <c r="C10525" s="24">
        <v>108.93600000000001</v>
      </c>
      <c r="D10525" s="24">
        <v>84.198700000000002</v>
      </c>
      <c r="E10525" s="24">
        <v>149.80000000000001</v>
      </c>
      <c r="F10525" s="27">
        <v>0.59839562420749204</v>
      </c>
      <c r="G10525" s="24" t="s">
        <v>238</v>
      </c>
      <c r="H10525" s="1"/>
      <c r="I10525" s="1"/>
      <c r="AA10525" s="7"/>
      <c r="AB10525" s="7"/>
      <c r="AD10525" s="1"/>
      <c r="AE10525" s="1"/>
      <c r="AG10525" s="7"/>
      <c r="AH10525" s="7"/>
      <c r="AI10525" s="7"/>
      <c r="IU10525" s="11"/>
      <c r="IV10525" s="11"/>
      <c r="IW10525" s="11"/>
      <c r="AMI10525" s="12"/>
      <c r="AMJ10525" s="12"/>
      <c r="AMK10525" s="12"/>
    </row>
    <row r="10526" spans="1:1025">
      <c r="A10526" s="23">
        <v>9</v>
      </c>
      <c r="B10526" s="23">
        <v>2008</v>
      </c>
      <c r="C10526" s="24">
        <v>108.93600000000001</v>
      </c>
      <c r="D10526" s="24">
        <v>84.198700000000002</v>
      </c>
      <c r="E10526" s="24">
        <v>200.3</v>
      </c>
      <c r="F10526" s="27">
        <v>0.50192306011383703</v>
      </c>
      <c r="G10526" s="24" t="s">
        <v>238</v>
      </c>
      <c r="H10526" s="1"/>
      <c r="I10526" s="1"/>
      <c r="AA10526" s="7"/>
      <c r="AB10526" s="7"/>
      <c r="AD10526" s="1"/>
      <c r="AE10526" s="1"/>
      <c r="AG10526" s="7"/>
      <c r="AH10526" s="7"/>
      <c r="AI10526" s="7"/>
      <c r="IU10526" s="11"/>
      <c r="IV10526" s="11"/>
      <c r="IW10526" s="11"/>
      <c r="AMI10526" s="12"/>
      <c r="AMJ10526" s="12"/>
      <c r="AMK10526" s="12"/>
    </row>
    <row r="10527" spans="1:1025">
      <c r="A10527" s="23">
        <v>9</v>
      </c>
      <c r="B10527" s="23">
        <v>2008</v>
      </c>
      <c r="C10527" s="24">
        <v>108.93600000000001</v>
      </c>
      <c r="D10527" s="24">
        <v>84.198700000000002</v>
      </c>
      <c r="E10527" s="24">
        <v>500.4</v>
      </c>
      <c r="F10527" s="27">
        <v>0.639514938343415</v>
      </c>
      <c r="G10527" s="24" t="s">
        <v>238</v>
      </c>
      <c r="H10527" s="1"/>
      <c r="I10527" s="1"/>
      <c r="AA10527" s="7"/>
      <c r="AB10527" s="7"/>
      <c r="AD10527" s="1"/>
      <c r="AE10527" s="1"/>
      <c r="AG10527" s="7"/>
      <c r="AH10527" s="7"/>
      <c r="AI10527" s="7"/>
      <c r="IU10527" s="11"/>
      <c r="IV10527" s="11"/>
      <c r="IW10527" s="11"/>
      <c r="AMI10527" s="12"/>
      <c r="AMJ10527" s="12"/>
      <c r="AMK10527" s="12"/>
    </row>
    <row r="10528" spans="1:1025">
      <c r="A10528" s="23">
        <v>9</v>
      </c>
      <c r="B10528" s="23">
        <v>2008</v>
      </c>
      <c r="C10528" s="24">
        <v>108.93600000000001</v>
      </c>
      <c r="D10528" s="24">
        <v>84.198700000000002</v>
      </c>
      <c r="E10528" s="24">
        <v>750.3</v>
      </c>
      <c r="F10528" s="27">
        <v>0.63984546395913799</v>
      </c>
      <c r="G10528" s="24" t="s">
        <v>238</v>
      </c>
      <c r="H10528" s="1"/>
      <c r="I10528" s="1"/>
      <c r="AA10528" s="7"/>
      <c r="AB10528" s="7"/>
      <c r="AD10528" s="1"/>
      <c r="AE10528" s="1"/>
      <c r="AG10528" s="7"/>
      <c r="AH10528" s="7"/>
      <c r="AI10528" s="7"/>
      <c r="IU10528" s="11"/>
      <c r="IV10528" s="11"/>
      <c r="IW10528" s="11"/>
      <c r="AMI10528" s="12"/>
      <c r="AMJ10528" s="12"/>
      <c r="AMK10528" s="12"/>
    </row>
    <row r="10529" spans="1:1025">
      <c r="A10529" s="23">
        <v>9</v>
      </c>
      <c r="B10529" s="23">
        <v>2008</v>
      </c>
      <c r="C10529" s="24">
        <v>108.93600000000001</v>
      </c>
      <c r="D10529" s="24">
        <v>84.198700000000002</v>
      </c>
      <c r="E10529" s="24">
        <v>1000.8</v>
      </c>
      <c r="F10529" s="27">
        <v>0.76528795953093598</v>
      </c>
      <c r="G10529" s="24" t="s">
        <v>238</v>
      </c>
      <c r="H10529" s="1"/>
      <c r="I10529" s="1"/>
      <c r="AA10529" s="7"/>
      <c r="AB10529" s="7"/>
      <c r="AD10529" s="1"/>
      <c r="AE10529" s="1"/>
      <c r="AG10529" s="7"/>
      <c r="AH10529" s="7"/>
      <c r="AI10529" s="7"/>
      <c r="IU10529" s="11"/>
      <c r="IV10529" s="11"/>
      <c r="IW10529" s="11"/>
      <c r="AMI10529" s="12"/>
      <c r="AMJ10529" s="12"/>
      <c r="AMK10529" s="12"/>
    </row>
    <row r="10530" spans="1:1025">
      <c r="A10530" s="23">
        <v>9</v>
      </c>
      <c r="B10530" s="23">
        <v>2008</v>
      </c>
      <c r="C10530" s="24">
        <v>108.93600000000001</v>
      </c>
      <c r="D10530" s="24">
        <v>84.198700000000002</v>
      </c>
      <c r="E10530" s="24">
        <v>1499.9</v>
      </c>
      <c r="F10530" s="27">
        <v>0.61600511387504797</v>
      </c>
      <c r="G10530" s="24" t="s">
        <v>238</v>
      </c>
      <c r="H10530" s="1"/>
      <c r="I10530" s="1"/>
      <c r="AA10530" s="7"/>
      <c r="AB10530" s="7"/>
      <c r="AD10530" s="1"/>
      <c r="AE10530" s="1"/>
      <c r="AG10530" s="7"/>
      <c r="AH10530" s="7"/>
      <c r="AI10530" s="7"/>
      <c r="IU10530" s="11"/>
      <c r="IV10530" s="11"/>
      <c r="IW10530" s="11"/>
      <c r="AMI10530" s="12"/>
      <c r="AMJ10530" s="12"/>
      <c r="AMK10530" s="12"/>
    </row>
    <row r="10531" spans="1:1025">
      <c r="A10531" s="23">
        <v>9</v>
      </c>
      <c r="B10531" s="23">
        <v>2008</v>
      </c>
      <c r="C10531" s="24">
        <v>108.93600000000001</v>
      </c>
      <c r="D10531" s="24">
        <v>84.198700000000002</v>
      </c>
      <c r="E10531" s="24">
        <v>1750.3</v>
      </c>
      <c r="F10531" s="27">
        <v>0.60568480008080205</v>
      </c>
      <c r="G10531" s="24" t="s">
        <v>238</v>
      </c>
      <c r="H10531" s="1"/>
      <c r="I10531" s="1"/>
      <c r="AA10531" s="7"/>
      <c r="AB10531" s="7"/>
      <c r="AD10531" s="1"/>
      <c r="AE10531" s="1"/>
      <c r="AG10531" s="7"/>
      <c r="AH10531" s="7"/>
      <c r="AI10531" s="7"/>
      <c r="IU10531" s="11"/>
      <c r="IV10531" s="11"/>
      <c r="IW10531" s="11"/>
      <c r="AMI10531" s="12"/>
      <c r="AMJ10531" s="12"/>
      <c r="AMK10531" s="12"/>
    </row>
    <row r="10532" spans="1:1025">
      <c r="A10532" s="23">
        <v>9</v>
      </c>
      <c r="B10532" s="23">
        <v>2008</v>
      </c>
      <c r="C10532" s="24">
        <v>108.93600000000001</v>
      </c>
      <c r="D10532" s="24">
        <v>84.198700000000002</v>
      </c>
      <c r="E10532" s="24">
        <v>2000.2</v>
      </c>
      <c r="F10532" s="27">
        <v>0.80279965937193498</v>
      </c>
      <c r="G10532" s="24" t="s">
        <v>238</v>
      </c>
      <c r="H10532" s="1"/>
      <c r="I10532" s="1"/>
      <c r="AA10532" s="7"/>
      <c r="AB10532" s="7"/>
      <c r="AD10532" s="1"/>
      <c r="AE10532" s="1"/>
      <c r="AG10532" s="7"/>
      <c r="AH10532" s="7"/>
      <c r="AI10532" s="7"/>
      <c r="IU10532" s="11"/>
      <c r="IV10532" s="11"/>
      <c r="IW10532" s="11"/>
      <c r="AMI10532" s="12"/>
      <c r="AMJ10532" s="12"/>
      <c r="AMK10532" s="12"/>
    </row>
    <row r="10533" spans="1:1025">
      <c r="A10533" s="23">
        <v>9</v>
      </c>
      <c r="B10533" s="23">
        <v>2008</v>
      </c>
      <c r="C10533" s="24">
        <v>108.93600000000001</v>
      </c>
      <c r="D10533" s="24">
        <v>84.198700000000002</v>
      </c>
      <c r="E10533" s="24">
        <v>2249.4</v>
      </c>
      <c r="F10533" s="27">
        <v>0.63756624484998003</v>
      </c>
      <c r="G10533" s="24" t="s">
        <v>238</v>
      </c>
      <c r="H10533" s="1"/>
      <c r="I10533" s="1"/>
      <c r="AA10533" s="7"/>
      <c r="AB10533" s="7"/>
      <c r="AD10533" s="1"/>
      <c r="AE10533" s="1"/>
      <c r="AG10533" s="7"/>
      <c r="AH10533" s="7"/>
      <c r="AI10533" s="7"/>
      <c r="IU10533" s="11"/>
      <c r="IV10533" s="11"/>
      <c r="IW10533" s="11"/>
      <c r="AMI10533" s="12"/>
      <c r="AMJ10533" s="12"/>
      <c r="AMK10533" s="12"/>
    </row>
    <row r="10534" spans="1:1025">
      <c r="A10534" s="23">
        <v>9</v>
      </c>
      <c r="B10534" s="23">
        <v>2008</v>
      </c>
      <c r="C10534" s="24">
        <v>108.93600000000001</v>
      </c>
      <c r="D10534" s="24">
        <v>84.198700000000002</v>
      </c>
      <c r="E10534" s="24">
        <v>2500.1999999999998</v>
      </c>
      <c r="F10534" s="27">
        <v>0.583303380443563</v>
      </c>
      <c r="G10534" s="24" t="s">
        <v>238</v>
      </c>
      <c r="H10534" s="1"/>
      <c r="I10534" s="1"/>
      <c r="AA10534" s="7"/>
      <c r="AB10534" s="7"/>
      <c r="AD10534" s="1"/>
      <c r="AE10534" s="1"/>
      <c r="AG10534" s="7"/>
      <c r="AH10534" s="7"/>
      <c r="AI10534" s="7"/>
      <c r="IU10534" s="11"/>
      <c r="IV10534" s="11"/>
      <c r="IW10534" s="11"/>
      <c r="AMI10534" s="12"/>
      <c r="AMJ10534" s="12"/>
      <c r="AMK10534" s="12"/>
    </row>
    <row r="10535" spans="1:1025">
      <c r="A10535" s="23">
        <v>9</v>
      </c>
      <c r="B10535" s="23">
        <v>2008</v>
      </c>
      <c r="C10535" s="24">
        <v>108.93600000000001</v>
      </c>
      <c r="D10535" s="24">
        <v>84.198700000000002</v>
      </c>
      <c r="E10535" s="24">
        <v>2749</v>
      </c>
      <c r="F10535" s="27">
        <v>0.569408089316633</v>
      </c>
      <c r="G10535" s="24" t="s">
        <v>238</v>
      </c>
      <c r="H10535" s="1"/>
      <c r="I10535" s="1"/>
      <c r="AA10535" s="7"/>
      <c r="AB10535" s="7"/>
      <c r="AD10535" s="1"/>
      <c r="AE10535" s="1"/>
      <c r="AG10535" s="7"/>
      <c r="AH10535" s="7"/>
      <c r="AI10535" s="7"/>
      <c r="IU10535" s="11"/>
      <c r="IV10535" s="11"/>
      <c r="IW10535" s="11"/>
      <c r="AMI10535" s="12"/>
      <c r="AMJ10535" s="12"/>
      <c r="AMK10535" s="12"/>
    </row>
    <row r="10536" spans="1:1025">
      <c r="A10536" s="23">
        <v>9</v>
      </c>
      <c r="B10536" s="23">
        <v>2008</v>
      </c>
      <c r="C10536" s="24">
        <v>108.93600000000001</v>
      </c>
      <c r="D10536" s="24">
        <v>84.198700000000002</v>
      </c>
      <c r="E10536" s="24">
        <v>3000.5</v>
      </c>
      <c r="F10536" s="27">
        <v>0.491629863747579</v>
      </c>
      <c r="G10536" s="24" t="s">
        <v>238</v>
      </c>
      <c r="H10536" s="1"/>
      <c r="I10536" s="1"/>
      <c r="AA10536" s="7"/>
      <c r="AB10536" s="7"/>
      <c r="AD10536" s="1"/>
      <c r="AE10536" s="1"/>
      <c r="AG10536" s="7"/>
      <c r="AH10536" s="7"/>
      <c r="AI10536" s="7"/>
      <c r="IU10536" s="11"/>
      <c r="IV10536" s="11"/>
      <c r="IW10536" s="11"/>
      <c r="AMI10536" s="12"/>
      <c r="AMJ10536" s="12"/>
      <c r="AMK10536" s="12"/>
    </row>
    <row r="10537" spans="1:1025">
      <c r="A10537" s="23">
        <v>9</v>
      </c>
      <c r="B10537" s="23">
        <v>2008</v>
      </c>
      <c r="C10537" s="24">
        <v>108.93600000000001</v>
      </c>
      <c r="D10537" s="24">
        <v>84.198700000000002</v>
      </c>
      <c r="E10537" s="24">
        <v>3130.8</v>
      </c>
      <c r="F10537" s="27">
        <v>0.52735263246641895</v>
      </c>
      <c r="G10537" s="24" t="s">
        <v>238</v>
      </c>
      <c r="H10537" s="1"/>
      <c r="I10537" s="1"/>
      <c r="AA10537" s="7"/>
      <c r="AB10537" s="7"/>
      <c r="AD10537" s="1"/>
      <c r="AE10537" s="1"/>
      <c r="AG10537" s="7"/>
      <c r="AH10537" s="7"/>
      <c r="AI10537" s="7"/>
      <c r="IU10537" s="11"/>
      <c r="IV10537" s="11"/>
      <c r="IW10537" s="11"/>
      <c r="AMI10537" s="12"/>
      <c r="AMJ10537" s="12"/>
      <c r="AMK10537" s="12"/>
    </row>
    <row r="10538" spans="1:1025">
      <c r="A10538" s="23">
        <v>9</v>
      </c>
      <c r="B10538" s="23">
        <v>2008</v>
      </c>
      <c r="C10538" s="24">
        <v>108.93600000000001</v>
      </c>
      <c r="D10538" s="24">
        <v>84.198700000000002</v>
      </c>
      <c r="E10538" s="24">
        <v>3200.5</v>
      </c>
      <c r="F10538" s="27">
        <v>0.52268342867870599</v>
      </c>
      <c r="G10538" s="24" t="s">
        <v>238</v>
      </c>
      <c r="H10538" s="1"/>
      <c r="I10538" s="1"/>
      <c r="AA10538" s="7"/>
      <c r="AB10538" s="7"/>
      <c r="AD10538" s="1"/>
      <c r="AE10538" s="1"/>
      <c r="AG10538" s="7"/>
      <c r="AH10538" s="7"/>
      <c r="AI10538" s="7"/>
      <c r="IU10538" s="11"/>
      <c r="IV10538" s="11"/>
      <c r="IW10538" s="11"/>
      <c r="AMI10538" s="12"/>
      <c r="AMJ10538" s="12"/>
      <c r="AMK10538" s="12"/>
    </row>
    <row r="10539" spans="1:1025">
      <c r="A10539" s="23">
        <v>9</v>
      </c>
      <c r="B10539" s="23">
        <v>2008</v>
      </c>
      <c r="C10539" s="24">
        <v>108.93600000000001</v>
      </c>
      <c r="D10539" s="24">
        <v>84.198700000000002</v>
      </c>
      <c r="E10539" s="24">
        <v>3300.2</v>
      </c>
      <c r="F10539" s="27">
        <v>0.59</v>
      </c>
      <c r="G10539" s="24" t="s">
        <v>238</v>
      </c>
      <c r="H10539" s="1"/>
      <c r="I10539" s="1"/>
      <c r="AA10539" s="7"/>
      <c r="AB10539" s="7"/>
      <c r="AD10539" s="1"/>
      <c r="AE10539" s="1"/>
      <c r="AG10539" s="7"/>
      <c r="AH10539" s="7"/>
      <c r="AI10539" s="7"/>
      <c r="IU10539" s="11"/>
      <c r="IV10539" s="11"/>
      <c r="IW10539" s="11"/>
      <c r="AMI10539" s="12"/>
      <c r="AMJ10539" s="12"/>
      <c r="AMK10539" s="12"/>
    </row>
    <row r="10540" spans="1:1025">
      <c r="A10540" s="23">
        <v>9</v>
      </c>
      <c r="B10540" s="23">
        <v>2008</v>
      </c>
      <c r="C10540" s="24">
        <v>108.93600000000001</v>
      </c>
      <c r="D10540" s="24">
        <v>84.198700000000002</v>
      </c>
      <c r="E10540" s="24">
        <v>3491.8</v>
      </c>
      <c r="F10540" s="27">
        <v>0.55000000000000104</v>
      </c>
      <c r="G10540" s="24" t="s">
        <v>238</v>
      </c>
      <c r="H10540" s="1"/>
      <c r="I10540" s="1"/>
      <c r="AA10540" s="7"/>
      <c r="AB10540" s="7"/>
      <c r="AD10540" s="1"/>
      <c r="AE10540" s="1"/>
      <c r="AG10540" s="7"/>
      <c r="AH10540" s="7"/>
      <c r="AI10540" s="7"/>
      <c r="IU10540" s="11"/>
      <c r="IV10540" s="11"/>
      <c r="IW10540" s="11"/>
      <c r="AMI10540" s="12"/>
      <c r="AMJ10540" s="12"/>
      <c r="AMK10540" s="12"/>
    </row>
    <row r="10541" spans="1:1025">
      <c r="A10541" s="23">
        <v>9</v>
      </c>
      <c r="B10541" s="23">
        <v>2008</v>
      </c>
      <c r="C10541" s="24">
        <v>108.93600000000001</v>
      </c>
      <c r="D10541" s="24">
        <v>84.198700000000002</v>
      </c>
      <c r="E10541" s="24">
        <v>3749.4</v>
      </c>
      <c r="F10541" s="27">
        <v>0.37190973167497199</v>
      </c>
      <c r="G10541" s="24" t="s">
        <v>238</v>
      </c>
      <c r="H10541" s="1"/>
      <c r="I10541" s="1"/>
      <c r="AA10541" s="7"/>
      <c r="AB10541" s="7"/>
      <c r="AD10541" s="1"/>
      <c r="AE10541" s="1"/>
      <c r="AG10541" s="7"/>
      <c r="AH10541" s="7"/>
      <c r="AI10541" s="7"/>
      <c r="IU10541" s="11"/>
      <c r="IV10541" s="11"/>
      <c r="IW10541" s="11"/>
      <c r="AMI10541" s="12"/>
      <c r="AMJ10541" s="12"/>
      <c r="AMK10541" s="12"/>
    </row>
    <row r="10542" spans="1:1025">
      <c r="A10542" s="23">
        <v>9</v>
      </c>
      <c r="B10542" s="23">
        <v>2008</v>
      </c>
      <c r="C10542" s="24">
        <v>108.93600000000001</v>
      </c>
      <c r="D10542" s="24">
        <v>84.198700000000002</v>
      </c>
      <c r="E10542" s="24">
        <v>4049.1</v>
      </c>
      <c r="F10542" s="27">
        <v>0.70050553378515701</v>
      </c>
      <c r="G10542" s="24" t="s">
        <v>238</v>
      </c>
      <c r="H10542" s="1"/>
      <c r="I10542" s="1"/>
      <c r="AA10542" s="7"/>
      <c r="AB10542" s="7"/>
      <c r="AD10542" s="1"/>
      <c r="AE10542" s="1"/>
      <c r="AG10542" s="7"/>
      <c r="AH10542" s="7"/>
      <c r="AI10542" s="7"/>
      <c r="IU10542" s="11"/>
      <c r="IV10542" s="11"/>
      <c r="IW10542" s="11"/>
      <c r="AMI10542" s="12"/>
      <c r="AMJ10542" s="12"/>
      <c r="AMK10542" s="12"/>
    </row>
    <row r="10543" spans="1:1025">
      <c r="A10543" s="23">
        <v>9</v>
      </c>
      <c r="B10543" s="23">
        <v>2008</v>
      </c>
      <c r="C10543" s="24">
        <v>117.83</v>
      </c>
      <c r="D10543" s="24">
        <v>82.865300000000005</v>
      </c>
      <c r="E10543" s="24">
        <v>9.1999999999999993</v>
      </c>
      <c r="F10543" s="27">
        <v>1.7890251653887399</v>
      </c>
      <c r="G10543" s="24" t="s">
        <v>238</v>
      </c>
      <c r="H10543" s="1"/>
      <c r="I10543" s="1"/>
      <c r="AA10543" s="7"/>
      <c r="AB10543" s="7"/>
      <c r="AD10543" s="1"/>
      <c r="AE10543" s="1"/>
      <c r="AG10543" s="7"/>
      <c r="AH10543" s="7"/>
      <c r="AI10543" s="7"/>
      <c r="IU10543" s="11"/>
      <c r="IV10543" s="11"/>
      <c r="IW10543" s="11"/>
      <c r="AMI10543" s="12"/>
      <c r="AMJ10543" s="12"/>
      <c r="AMK10543" s="12"/>
    </row>
    <row r="10544" spans="1:1025">
      <c r="A10544" s="23">
        <v>9</v>
      </c>
      <c r="B10544" s="23">
        <v>2008</v>
      </c>
      <c r="C10544" s="24">
        <v>117.83</v>
      </c>
      <c r="D10544" s="24">
        <v>82.865300000000005</v>
      </c>
      <c r="E10544" s="24">
        <v>24.4</v>
      </c>
      <c r="F10544" s="27">
        <v>1.78216426365796</v>
      </c>
      <c r="G10544" s="24" t="s">
        <v>238</v>
      </c>
      <c r="H10544" s="1"/>
      <c r="I10544" s="1"/>
      <c r="AA10544" s="7"/>
      <c r="AB10544" s="7"/>
      <c r="AD10544" s="1"/>
      <c r="AE10544" s="1"/>
      <c r="AG10544" s="7"/>
      <c r="AH10544" s="7"/>
      <c r="AI10544" s="7"/>
      <c r="IU10544" s="11"/>
      <c r="IV10544" s="11"/>
      <c r="IW10544" s="11"/>
      <c r="AMI10544" s="12"/>
      <c r="AMJ10544" s="12"/>
      <c r="AMK10544" s="12"/>
    </row>
    <row r="10545" spans="1:1025">
      <c r="A10545" s="23">
        <v>9</v>
      </c>
      <c r="B10545" s="23">
        <v>2008</v>
      </c>
      <c r="C10545" s="24">
        <v>117.83</v>
      </c>
      <c r="D10545" s="24">
        <v>82.865300000000005</v>
      </c>
      <c r="E10545" s="24">
        <v>30.9</v>
      </c>
      <c r="F10545" s="27">
        <v>1.8266575503153599</v>
      </c>
      <c r="G10545" s="24" t="s">
        <v>238</v>
      </c>
      <c r="H10545" s="1"/>
      <c r="I10545" s="1"/>
      <c r="AA10545" s="7"/>
      <c r="AB10545" s="7"/>
      <c r="AD10545" s="1"/>
      <c r="AE10545" s="1"/>
      <c r="AG10545" s="7"/>
      <c r="AH10545" s="7"/>
      <c r="AI10545" s="7"/>
      <c r="IU10545" s="11"/>
      <c r="IV10545" s="11"/>
      <c r="IW10545" s="11"/>
      <c r="AMI10545" s="12"/>
      <c r="AMJ10545" s="12"/>
      <c r="AMK10545" s="12"/>
    </row>
    <row r="10546" spans="1:1025">
      <c r="A10546" s="23">
        <v>9</v>
      </c>
      <c r="B10546" s="23">
        <v>2008</v>
      </c>
      <c r="C10546" s="24">
        <v>117.83</v>
      </c>
      <c r="D10546" s="24">
        <v>82.865300000000005</v>
      </c>
      <c r="E10546" s="24">
        <v>50.3</v>
      </c>
      <c r="F10546" s="27">
        <v>1.0505765136051299</v>
      </c>
      <c r="G10546" s="24" t="s">
        <v>238</v>
      </c>
      <c r="H10546" s="1"/>
      <c r="I10546" s="1"/>
      <c r="AA10546" s="7"/>
      <c r="AB10546" s="7"/>
      <c r="AD10546" s="1"/>
      <c r="AE10546" s="1"/>
      <c r="AG10546" s="7"/>
      <c r="AH10546" s="7"/>
      <c r="AI10546" s="7"/>
      <c r="IU10546" s="11"/>
      <c r="IV10546" s="11"/>
      <c r="IW10546" s="11"/>
      <c r="AMI10546" s="12"/>
      <c r="AMJ10546" s="12"/>
      <c r="AMK10546" s="12"/>
    </row>
    <row r="10547" spans="1:1025">
      <c r="A10547" s="23">
        <v>9</v>
      </c>
      <c r="B10547" s="23">
        <v>2008</v>
      </c>
      <c r="C10547" s="24">
        <v>117.83</v>
      </c>
      <c r="D10547" s="24">
        <v>82.865300000000005</v>
      </c>
      <c r="E10547" s="24">
        <v>75.3</v>
      </c>
      <c r="F10547" s="27">
        <v>0.95842635820873401</v>
      </c>
      <c r="G10547" s="24" t="s">
        <v>238</v>
      </c>
      <c r="H10547" s="1"/>
      <c r="I10547" s="1"/>
      <c r="AA10547" s="7"/>
      <c r="AB10547" s="7"/>
      <c r="AD10547" s="1"/>
      <c r="AE10547" s="1"/>
      <c r="AG10547" s="7"/>
      <c r="AH10547" s="7"/>
      <c r="AI10547" s="7"/>
      <c r="IU10547" s="11"/>
      <c r="IV10547" s="11"/>
      <c r="IW10547" s="11"/>
      <c r="AMI10547" s="12"/>
      <c r="AMJ10547" s="12"/>
      <c r="AMK10547" s="12"/>
    </row>
    <row r="10548" spans="1:1025">
      <c r="A10548" s="23">
        <v>9</v>
      </c>
      <c r="B10548" s="23">
        <v>2008</v>
      </c>
      <c r="C10548" s="24">
        <v>117.83</v>
      </c>
      <c r="D10548" s="24">
        <v>82.865300000000005</v>
      </c>
      <c r="E10548" s="24">
        <v>100</v>
      </c>
      <c r="F10548" s="27">
        <v>0.76856625336251405</v>
      </c>
      <c r="G10548" s="24" t="s">
        <v>238</v>
      </c>
      <c r="H10548" s="1"/>
      <c r="I10548" s="1"/>
      <c r="AA10548" s="7"/>
      <c r="AB10548" s="7"/>
      <c r="AD10548" s="1"/>
      <c r="AE10548" s="1"/>
      <c r="AG10548" s="7"/>
      <c r="AH10548" s="7"/>
      <c r="AI10548" s="7"/>
      <c r="IU10548" s="11"/>
      <c r="IV10548" s="11"/>
      <c r="IW10548" s="11"/>
      <c r="AMI10548" s="12"/>
      <c r="AMJ10548" s="12"/>
      <c r="AMK10548" s="12"/>
    </row>
    <row r="10549" spans="1:1025">
      <c r="A10549" s="23">
        <v>9</v>
      </c>
      <c r="B10549" s="23">
        <v>2008</v>
      </c>
      <c r="C10549" s="24">
        <v>117.83</v>
      </c>
      <c r="D10549" s="24">
        <v>82.865300000000005</v>
      </c>
      <c r="E10549" s="24">
        <v>100</v>
      </c>
      <c r="F10549" s="27">
        <v>0.77925472109792304</v>
      </c>
      <c r="G10549" s="24" t="s">
        <v>238</v>
      </c>
      <c r="H10549" s="1"/>
      <c r="I10549" s="1"/>
      <c r="AA10549" s="7"/>
      <c r="AB10549" s="7"/>
      <c r="AD10549" s="1"/>
      <c r="AE10549" s="1"/>
      <c r="AG10549" s="7"/>
      <c r="AH10549" s="7"/>
      <c r="AI10549" s="7"/>
      <c r="IU10549" s="11"/>
      <c r="IV10549" s="11"/>
      <c r="IW10549" s="11"/>
      <c r="AMI10549" s="12"/>
      <c r="AMJ10549" s="12"/>
      <c r="AMK10549" s="12"/>
    </row>
    <row r="10550" spans="1:1025">
      <c r="A10550" s="23">
        <v>9</v>
      </c>
      <c r="B10550" s="23">
        <v>2008</v>
      </c>
      <c r="C10550" s="24">
        <v>117.83</v>
      </c>
      <c r="D10550" s="24">
        <v>82.865300000000005</v>
      </c>
      <c r="E10550" s="24">
        <v>149.1</v>
      </c>
      <c r="F10550" s="27">
        <v>0.51445513661905196</v>
      </c>
      <c r="G10550" s="24" t="s">
        <v>238</v>
      </c>
      <c r="H10550" s="1"/>
      <c r="I10550" s="1"/>
      <c r="AA10550" s="7"/>
      <c r="AB10550" s="7"/>
      <c r="AD10550" s="1"/>
      <c r="AE10550" s="1"/>
      <c r="AG10550" s="7"/>
      <c r="AH10550" s="7"/>
      <c r="AI10550" s="7"/>
      <c r="IU10550" s="11"/>
      <c r="IV10550" s="11"/>
      <c r="IW10550" s="11"/>
      <c r="AMI10550" s="12"/>
      <c r="AMJ10550" s="12"/>
      <c r="AMK10550" s="12"/>
    </row>
    <row r="10551" spans="1:1025">
      <c r="A10551" s="23">
        <v>9</v>
      </c>
      <c r="B10551" s="23">
        <v>2008</v>
      </c>
      <c r="C10551" s="24">
        <v>117.83</v>
      </c>
      <c r="D10551" s="24">
        <v>82.865300000000005</v>
      </c>
      <c r="E10551" s="24">
        <v>200.2</v>
      </c>
      <c r="F10551" s="27">
        <v>0.649487006723244</v>
      </c>
      <c r="G10551" s="24" t="s">
        <v>238</v>
      </c>
      <c r="H10551" s="1"/>
      <c r="I10551" s="1"/>
      <c r="AA10551" s="7"/>
      <c r="AB10551" s="7"/>
      <c r="AD10551" s="1"/>
      <c r="AE10551" s="1"/>
      <c r="AG10551" s="7"/>
      <c r="AH10551" s="7"/>
      <c r="AI10551" s="7"/>
      <c r="IU10551" s="11"/>
      <c r="IV10551" s="11"/>
      <c r="IW10551" s="11"/>
      <c r="AMI10551" s="12"/>
      <c r="AMJ10551" s="12"/>
      <c r="AMK10551" s="12"/>
    </row>
    <row r="10552" spans="1:1025">
      <c r="A10552" s="23">
        <v>9</v>
      </c>
      <c r="B10552" s="23">
        <v>2008</v>
      </c>
      <c r="C10552" s="24">
        <v>117.83</v>
      </c>
      <c r="D10552" s="24">
        <v>82.865300000000005</v>
      </c>
      <c r="E10552" s="24">
        <v>501.7</v>
      </c>
      <c r="F10552" s="27">
        <v>0.48362908614752098</v>
      </c>
      <c r="G10552" s="24" t="s">
        <v>238</v>
      </c>
      <c r="H10552" s="1"/>
      <c r="I10552" s="1"/>
      <c r="AA10552" s="7"/>
      <c r="AB10552" s="7"/>
      <c r="AD10552" s="1"/>
      <c r="AE10552" s="1"/>
      <c r="AG10552" s="7"/>
      <c r="AH10552" s="7"/>
      <c r="AI10552" s="7"/>
      <c r="IU10552" s="11"/>
      <c r="IV10552" s="11"/>
      <c r="IW10552" s="11"/>
      <c r="AMI10552" s="12"/>
      <c r="AMJ10552" s="12"/>
      <c r="AMK10552" s="12"/>
    </row>
    <row r="10553" spans="1:1025">
      <c r="A10553" s="23">
        <v>9</v>
      </c>
      <c r="B10553" s="23">
        <v>2008</v>
      </c>
      <c r="C10553" s="24">
        <v>117.83</v>
      </c>
      <c r="D10553" s="24">
        <v>82.865300000000005</v>
      </c>
      <c r="E10553" s="24">
        <v>746.4</v>
      </c>
      <c r="F10553" s="27">
        <v>0.47149324811179899</v>
      </c>
      <c r="G10553" s="24" t="s">
        <v>238</v>
      </c>
      <c r="H10553" s="1"/>
      <c r="I10553" s="1"/>
      <c r="AA10553" s="7"/>
      <c r="AB10553" s="7"/>
      <c r="AD10553" s="1"/>
      <c r="AE10553" s="1"/>
      <c r="AG10553" s="7"/>
      <c r="AH10553" s="7"/>
      <c r="AI10553" s="7"/>
      <c r="IU10553" s="11"/>
      <c r="IV10553" s="11"/>
      <c r="IW10553" s="11"/>
      <c r="AMI10553" s="12"/>
      <c r="AMJ10553" s="12"/>
      <c r="AMK10553" s="12"/>
    </row>
    <row r="10554" spans="1:1025">
      <c r="A10554" s="23">
        <v>9</v>
      </c>
      <c r="B10554" s="23">
        <v>2008</v>
      </c>
      <c r="C10554" s="24">
        <v>117.83</v>
      </c>
      <c r="D10554" s="24">
        <v>82.865300000000005</v>
      </c>
      <c r="E10554" s="24">
        <v>1000.6</v>
      </c>
      <c r="F10554" s="27">
        <v>0.49149316097706103</v>
      </c>
      <c r="G10554" s="24" t="s">
        <v>238</v>
      </c>
      <c r="H10554" s="1"/>
      <c r="I10554" s="1"/>
      <c r="AA10554" s="7"/>
      <c r="AB10554" s="7"/>
      <c r="AD10554" s="1"/>
      <c r="AE10554" s="1"/>
      <c r="AG10554" s="7"/>
      <c r="AH10554" s="7"/>
      <c r="AI10554" s="7"/>
      <c r="IU10554" s="11"/>
      <c r="IV10554" s="11"/>
      <c r="IW10554" s="11"/>
      <c r="AMI10554" s="12"/>
      <c r="AMJ10554" s="12"/>
      <c r="AMK10554" s="12"/>
    </row>
    <row r="10555" spans="1:1025">
      <c r="A10555" s="23">
        <v>9</v>
      </c>
      <c r="B10555" s="23">
        <v>2008</v>
      </c>
      <c r="C10555" s="24">
        <v>117.83</v>
      </c>
      <c r="D10555" s="24">
        <v>82.865300000000005</v>
      </c>
      <c r="E10555" s="24">
        <v>1500.9</v>
      </c>
      <c r="F10555" s="27">
        <v>0.58992378925106903</v>
      </c>
      <c r="G10555" s="24" t="s">
        <v>238</v>
      </c>
      <c r="H10555" s="1"/>
      <c r="I10555" s="1"/>
      <c r="AA10555" s="7"/>
      <c r="AB10555" s="7"/>
      <c r="AD10555" s="1"/>
      <c r="AE10555" s="1"/>
      <c r="AG10555" s="7"/>
      <c r="AH10555" s="7"/>
      <c r="AI10555" s="7"/>
      <c r="IU10555" s="11"/>
      <c r="IV10555" s="11"/>
      <c r="IW10555" s="11"/>
      <c r="AMI10555" s="12"/>
      <c r="AMJ10555" s="12"/>
      <c r="AMK10555" s="12"/>
    </row>
    <row r="10556" spans="1:1025">
      <c r="A10556" s="23">
        <v>9</v>
      </c>
      <c r="B10556" s="23">
        <v>2008</v>
      </c>
      <c r="C10556" s="24">
        <v>117.83</v>
      </c>
      <c r="D10556" s="24">
        <v>82.865300000000005</v>
      </c>
      <c r="E10556" s="24">
        <v>1750.8</v>
      </c>
      <c r="F10556" s="27">
        <v>0.67100000000000104</v>
      </c>
      <c r="G10556" s="24" t="s">
        <v>238</v>
      </c>
      <c r="H10556" s="1"/>
      <c r="I10556" s="1"/>
      <c r="AA10556" s="7"/>
      <c r="AB10556" s="7"/>
      <c r="AD10556" s="1"/>
      <c r="AE10556" s="1"/>
      <c r="AG10556" s="7"/>
      <c r="AH10556" s="7"/>
      <c r="AI10556" s="7"/>
      <c r="IU10556" s="11"/>
      <c r="IV10556" s="11"/>
      <c r="IW10556" s="11"/>
      <c r="AMI10556" s="12"/>
      <c r="AMJ10556" s="12"/>
      <c r="AMK10556" s="12"/>
    </row>
    <row r="10557" spans="1:1025">
      <c r="A10557" s="23">
        <v>9</v>
      </c>
      <c r="B10557" s="23">
        <v>2008</v>
      </c>
      <c r="C10557" s="24">
        <v>117.83</v>
      </c>
      <c r="D10557" s="24">
        <v>82.865300000000005</v>
      </c>
      <c r="E10557" s="24">
        <v>2001.5</v>
      </c>
      <c r="F10557" s="27">
        <v>0.582091394486697</v>
      </c>
      <c r="G10557" s="24" t="s">
        <v>238</v>
      </c>
      <c r="H10557" s="1"/>
      <c r="I10557" s="1"/>
      <c r="AA10557" s="7"/>
      <c r="AB10557" s="7"/>
      <c r="AD10557" s="1"/>
      <c r="AE10557" s="1"/>
      <c r="AG10557" s="7"/>
      <c r="AH10557" s="7"/>
      <c r="AI10557" s="7"/>
      <c r="IU10557" s="11"/>
      <c r="IV10557" s="11"/>
      <c r="IW10557" s="11"/>
      <c r="AMI10557" s="12"/>
      <c r="AMJ10557" s="12"/>
      <c r="AMK10557" s="12"/>
    </row>
    <row r="10558" spans="1:1025">
      <c r="A10558" s="23">
        <v>9</v>
      </c>
      <c r="B10558" s="23">
        <v>2008</v>
      </c>
      <c r="C10558" s="24">
        <v>117.83</v>
      </c>
      <c r="D10558" s="24">
        <v>82.865300000000005</v>
      </c>
      <c r="E10558" s="24">
        <v>2250.8000000000002</v>
      </c>
      <c r="F10558" s="27">
        <v>0.65772238337807698</v>
      </c>
      <c r="G10558" s="24" t="s">
        <v>238</v>
      </c>
      <c r="H10558" s="1"/>
      <c r="I10558" s="1"/>
      <c r="AA10558" s="7"/>
      <c r="AB10558" s="7"/>
      <c r="AD10558" s="1"/>
      <c r="AE10558" s="1"/>
      <c r="AG10558" s="7"/>
      <c r="AH10558" s="7"/>
      <c r="AI10558" s="7"/>
      <c r="IU10558" s="11"/>
      <c r="IV10558" s="11"/>
      <c r="IW10558" s="11"/>
      <c r="AMI10558" s="12"/>
      <c r="AMJ10558" s="12"/>
      <c r="AMK10558" s="12"/>
    </row>
    <row r="10559" spans="1:1025">
      <c r="A10559" s="23">
        <v>9</v>
      </c>
      <c r="B10559" s="23">
        <v>2008</v>
      </c>
      <c r="C10559" s="24">
        <v>117.83</v>
      </c>
      <c r="D10559" s="24">
        <v>82.865300000000005</v>
      </c>
      <c r="E10559" s="24">
        <v>2500.8000000000002</v>
      </c>
      <c r="F10559" s="27">
        <v>0.77444710551272</v>
      </c>
      <c r="G10559" s="24" t="s">
        <v>238</v>
      </c>
      <c r="H10559" s="1"/>
      <c r="I10559" s="1"/>
      <c r="AA10559" s="7"/>
      <c r="AB10559" s="7"/>
      <c r="AD10559" s="1"/>
      <c r="AE10559" s="1"/>
      <c r="AG10559" s="7"/>
      <c r="AH10559" s="7"/>
      <c r="AI10559" s="7"/>
      <c r="IU10559" s="11"/>
      <c r="IV10559" s="11"/>
      <c r="IW10559" s="11"/>
      <c r="AMI10559" s="12"/>
      <c r="AMJ10559" s="12"/>
      <c r="AMK10559" s="12"/>
    </row>
    <row r="10560" spans="1:1025">
      <c r="A10560" s="23">
        <v>9</v>
      </c>
      <c r="B10560" s="23">
        <v>2008</v>
      </c>
      <c r="C10560" s="24">
        <v>117.83</v>
      </c>
      <c r="D10560" s="24">
        <v>82.865300000000005</v>
      </c>
      <c r="E10560" s="24">
        <v>2750.8</v>
      </c>
      <c r="F10560" s="27">
        <v>0.54700000000000104</v>
      </c>
      <c r="G10560" s="24" t="s">
        <v>238</v>
      </c>
      <c r="H10560" s="1"/>
      <c r="I10560" s="1"/>
      <c r="AA10560" s="7"/>
      <c r="AB10560" s="7"/>
      <c r="AD10560" s="1"/>
      <c r="AE10560" s="1"/>
      <c r="AG10560" s="7"/>
      <c r="AH10560" s="7"/>
      <c r="AI10560" s="7"/>
      <c r="IU10560" s="11"/>
      <c r="IV10560" s="11"/>
      <c r="IW10560" s="11"/>
      <c r="AMI10560" s="12"/>
      <c r="AMJ10560" s="12"/>
      <c r="AMK10560" s="12"/>
    </row>
    <row r="10561" spans="1:1025">
      <c r="A10561" s="23">
        <v>9</v>
      </c>
      <c r="B10561" s="23">
        <v>2008</v>
      </c>
      <c r="C10561" s="24">
        <v>117.83</v>
      </c>
      <c r="D10561" s="24">
        <v>82.865300000000005</v>
      </c>
      <c r="E10561" s="24">
        <v>2999.5</v>
      </c>
      <c r="F10561" s="27">
        <v>0.74638769729737497</v>
      </c>
      <c r="G10561" s="24" t="s">
        <v>238</v>
      </c>
      <c r="H10561" s="1"/>
      <c r="I10561" s="1"/>
      <c r="AA10561" s="7"/>
      <c r="AB10561" s="7"/>
      <c r="AD10561" s="1"/>
      <c r="AE10561" s="1"/>
      <c r="AG10561" s="7"/>
      <c r="AH10561" s="7"/>
      <c r="AI10561" s="7"/>
      <c r="IU10561" s="11"/>
      <c r="IV10561" s="11"/>
      <c r="IW10561" s="11"/>
      <c r="AMI10561" s="12"/>
      <c r="AMJ10561" s="12"/>
      <c r="AMK10561" s="12"/>
    </row>
    <row r="10562" spans="1:1025">
      <c r="A10562" s="23">
        <v>9</v>
      </c>
      <c r="B10562" s="23">
        <v>2008</v>
      </c>
      <c r="C10562" s="24">
        <v>117.83</v>
      </c>
      <c r="D10562" s="24">
        <v>82.865300000000005</v>
      </c>
      <c r="E10562" s="24">
        <v>3249.3</v>
      </c>
      <c r="F10562" s="27">
        <v>0.63057491865061299</v>
      </c>
      <c r="G10562" s="24" t="s">
        <v>238</v>
      </c>
      <c r="H10562" s="1"/>
      <c r="I10562" s="1"/>
      <c r="AA10562" s="7"/>
      <c r="AB10562" s="7"/>
      <c r="AD10562" s="1"/>
      <c r="AE10562" s="1"/>
      <c r="AG10562" s="7"/>
      <c r="AH10562" s="7"/>
      <c r="AI10562" s="7"/>
      <c r="IU10562" s="11"/>
      <c r="IV10562" s="11"/>
      <c r="IW10562" s="11"/>
      <c r="AMI10562" s="12"/>
      <c r="AMJ10562" s="12"/>
      <c r="AMK10562" s="12"/>
    </row>
    <row r="10563" spans="1:1025">
      <c r="A10563" s="23">
        <v>9</v>
      </c>
      <c r="B10563" s="23">
        <v>2008</v>
      </c>
      <c r="C10563" s="24">
        <v>117.83</v>
      </c>
      <c r="D10563" s="24">
        <v>82.865300000000005</v>
      </c>
      <c r="E10563" s="24">
        <v>3500</v>
      </c>
      <c r="F10563" s="27">
        <v>0.55901061023952103</v>
      </c>
      <c r="G10563" s="24" t="s">
        <v>238</v>
      </c>
      <c r="H10563" s="1"/>
      <c r="I10563" s="1"/>
      <c r="AA10563" s="7"/>
      <c r="AB10563" s="7"/>
      <c r="AD10563" s="1"/>
      <c r="AE10563" s="1"/>
      <c r="AG10563" s="7"/>
      <c r="AH10563" s="7"/>
      <c r="AI10563" s="7"/>
      <c r="IU10563" s="11"/>
      <c r="IV10563" s="11"/>
      <c r="IW10563" s="11"/>
      <c r="AMI10563" s="12"/>
      <c r="AMJ10563" s="12"/>
      <c r="AMK10563" s="12"/>
    </row>
    <row r="10564" spans="1:1025">
      <c r="A10564" s="23">
        <v>9</v>
      </c>
      <c r="B10564" s="23">
        <v>2008</v>
      </c>
      <c r="C10564" s="24">
        <v>117.83</v>
      </c>
      <c r="D10564" s="24">
        <v>82.865300000000005</v>
      </c>
      <c r="E10564" s="24">
        <v>3750.4</v>
      </c>
      <c r="F10564" s="27">
        <v>0.49200000000000099</v>
      </c>
      <c r="G10564" s="24" t="s">
        <v>238</v>
      </c>
      <c r="H10564" s="1"/>
      <c r="I10564" s="1"/>
      <c r="AA10564" s="7"/>
      <c r="AB10564" s="7"/>
      <c r="AD10564" s="1"/>
      <c r="AE10564" s="1"/>
      <c r="AG10564" s="7"/>
      <c r="AH10564" s="7"/>
      <c r="AI10564" s="7"/>
      <c r="IU10564" s="11"/>
      <c r="IV10564" s="11"/>
      <c r="IW10564" s="11"/>
      <c r="AMI10564" s="12"/>
      <c r="AMJ10564" s="12"/>
      <c r="AMK10564" s="12"/>
    </row>
    <row r="10565" spans="1:1025">
      <c r="A10565" s="23">
        <v>9</v>
      </c>
      <c r="B10565" s="23">
        <v>2008</v>
      </c>
      <c r="C10565" s="24">
        <v>117.83</v>
      </c>
      <c r="D10565" s="24">
        <v>82.865300000000005</v>
      </c>
      <c r="E10565" s="24">
        <v>3999.9</v>
      </c>
      <c r="F10565" s="27">
        <v>0.58252681901876702</v>
      </c>
      <c r="G10565" s="24" t="s">
        <v>238</v>
      </c>
      <c r="H10565" s="1"/>
      <c r="I10565" s="1"/>
      <c r="AA10565" s="7"/>
      <c r="AB10565" s="7"/>
      <c r="AD10565" s="1"/>
      <c r="AE10565" s="1"/>
      <c r="AG10565" s="7"/>
      <c r="AH10565" s="7"/>
      <c r="AI10565" s="7"/>
      <c r="IU10565" s="11"/>
      <c r="IV10565" s="11"/>
      <c r="IW10565" s="11"/>
      <c r="AMI10565" s="12"/>
      <c r="AMJ10565" s="12"/>
      <c r="AMK10565" s="12"/>
    </row>
    <row r="10566" spans="1:1025">
      <c r="A10566" s="23">
        <v>9</v>
      </c>
      <c r="B10566" s="23">
        <v>2008</v>
      </c>
      <c r="C10566" s="24">
        <v>117.83</v>
      </c>
      <c r="D10566" s="24">
        <v>82.865300000000005</v>
      </c>
      <c r="E10566" s="24">
        <v>4325.3999999999996</v>
      </c>
      <c r="F10566" s="27">
        <v>0.64318186037283098</v>
      </c>
      <c r="G10566" s="24" t="s">
        <v>238</v>
      </c>
      <c r="H10566" s="1"/>
      <c r="I10566" s="1"/>
      <c r="AA10566" s="7"/>
      <c r="AB10566" s="7"/>
      <c r="AD10566" s="1"/>
      <c r="AE10566" s="1"/>
      <c r="AG10566" s="7"/>
      <c r="AH10566" s="7"/>
      <c r="AI10566" s="7"/>
      <c r="IU10566" s="11"/>
      <c r="IV10566" s="11"/>
      <c r="IW10566" s="11"/>
      <c r="AMI10566" s="12"/>
      <c r="AMJ10566" s="12"/>
      <c r="AMK10566" s="12"/>
    </row>
    <row r="10567" spans="1:1025">
      <c r="A10567" s="23">
        <v>9</v>
      </c>
      <c r="B10567" s="23">
        <v>2008</v>
      </c>
      <c r="C10567" s="24">
        <v>120.71899999999999</v>
      </c>
      <c r="D10567" s="24">
        <v>81.357500000000002</v>
      </c>
      <c r="E10567" s="24">
        <v>10.199999999999999</v>
      </c>
      <c r="F10567" s="27">
        <v>2.3434361499378502</v>
      </c>
      <c r="G10567" s="24" t="s">
        <v>238</v>
      </c>
      <c r="H10567" s="1"/>
      <c r="I10567" s="1"/>
      <c r="AA10567" s="7"/>
      <c r="AB10567" s="7"/>
      <c r="AD10567" s="1"/>
      <c r="AE10567" s="1"/>
      <c r="AG10567" s="7"/>
      <c r="AH10567" s="7"/>
      <c r="AI10567" s="7"/>
      <c r="IU10567" s="11"/>
      <c r="IV10567" s="11"/>
      <c r="IW10567" s="11"/>
      <c r="AMI10567" s="12"/>
      <c r="AMJ10567" s="12"/>
      <c r="AMK10567" s="12"/>
    </row>
    <row r="10568" spans="1:1025">
      <c r="A10568" s="23">
        <v>9</v>
      </c>
      <c r="B10568" s="23">
        <v>2008</v>
      </c>
      <c r="C10568" s="24">
        <v>120.71899999999999</v>
      </c>
      <c r="D10568" s="24">
        <v>81.357500000000002</v>
      </c>
      <c r="E10568" s="24">
        <v>24.9</v>
      </c>
      <c r="F10568" s="27">
        <v>1.6619717968710499</v>
      </c>
      <c r="G10568" s="24" t="s">
        <v>238</v>
      </c>
      <c r="H10568" s="1"/>
      <c r="I10568" s="1"/>
      <c r="AA10568" s="7"/>
      <c r="AB10568" s="7"/>
      <c r="AD10568" s="1"/>
      <c r="AE10568" s="1"/>
      <c r="AG10568" s="7"/>
      <c r="AH10568" s="7"/>
      <c r="AI10568" s="7"/>
      <c r="IU10568" s="11"/>
      <c r="IV10568" s="11"/>
      <c r="IW10568" s="11"/>
      <c r="AMI10568" s="12"/>
      <c r="AMJ10568" s="12"/>
      <c r="AMK10568" s="12"/>
    </row>
    <row r="10569" spans="1:1025">
      <c r="A10569" s="23">
        <v>9</v>
      </c>
      <c r="B10569" s="23">
        <v>2008</v>
      </c>
      <c r="C10569" s="24">
        <v>120.71899999999999</v>
      </c>
      <c r="D10569" s="24">
        <v>81.357500000000002</v>
      </c>
      <c r="E10569" s="24">
        <v>50</v>
      </c>
      <c r="F10569" s="27">
        <v>1.5050708155771899</v>
      </c>
      <c r="G10569" s="24" t="s">
        <v>238</v>
      </c>
      <c r="H10569" s="1"/>
      <c r="I10569" s="1"/>
      <c r="AA10569" s="7"/>
      <c r="AB10569" s="7"/>
      <c r="AD10569" s="1"/>
      <c r="AE10569" s="1"/>
      <c r="AG10569" s="7"/>
      <c r="AH10569" s="7"/>
      <c r="AI10569" s="7"/>
      <c r="IU10569" s="11"/>
      <c r="IV10569" s="11"/>
      <c r="IW10569" s="11"/>
      <c r="AMI10569" s="12"/>
      <c r="AMJ10569" s="12"/>
      <c r="AMK10569" s="12"/>
    </row>
    <row r="10570" spans="1:1025">
      <c r="A10570" s="23">
        <v>9</v>
      </c>
      <c r="B10570" s="23">
        <v>2008</v>
      </c>
      <c r="C10570" s="24">
        <v>120.71899999999999</v>
      </c>
      <c r="D10570" s="24">
        <v>81.357500000000002</v>
      </c>
      <c r="E10570" s="24">
        <v>75.400000000000006</v>
      </c>
      <c r="F10570" s="27">
        <v>0.87359851705277003</v>
      </c>
      <c r="G10570" s="24" t="s">
        <v>238</v>
      </c>
      <c r="H10570" s="1"/>
      <c r="I10570" s="1"/>
      <c r="AA10570" s="7"/>
      <c r="AB10570" s="7"/>
      <c r="AD10570" s="1"/>
      <c r="AE10570" s="1"/>
      <c r="AG10570" s="7"/>
      <c r="AH10570" s="7"/>
      <c r="AI10570" s="7"/>
      <c r="IU10570" s="11"/>
      <c r="IV10570" s="11"/>
      <c r="IW10570" s="11"/>
      <c r="AMI10570" s="12"/>
      <c r="AMJ10570" s="12"/>
      <c r="AMK10570" s="12"/>
    </row>
    <row r="10571" spans="1:1025">
      <c r="A10571" s="23">
        <v>9</v>
      </c>
      <c r="B10571" s="23">
        <v>2008</v>
      </c>
      <c r="C10571" s="24">
        <v>120.71899999999999</v>
      </c>
      <c r="D10571" s="24">
        <v>81.357500000000002</v>
      </c>
      <c r="E10571" s="24">
        <v>100.9</v>
      </c>
      <c r="F10571" s="27">
        <v>0.63893469727501895</v>
      </c>
      <c r="G10571" s="24" t="s">
        <v>238</v>
      </c>
      <c r="H10571" s="1"/>
      <c r="I10571" s="1"/>
      <c r="AA10571" s="7"/>
      <c r="AB10571" s="7"/>
      <c r="AD10571" s="1"/>
      <c r="AE10571" s="1"/>
      <c r="AG10571" s="7"/>
      <c r="AH10571" s="7"/>
      <c r="AI10571" s="7"/>
      <c r="IU10571" s="11"/>
      <c r="IV10571" s="11"/>
      <c r="IW10571" s="11"/>
      <c r="AMI10571" s="12"/>
      <c r="AMJ10571" s="12"/>
      <c r="AMK10571" s="12"/>
    </row>
    <row r="10572" spans="1:1025">
      <c r="A10572" s="23">
        <v>9</v>
      </c>
      <c r="B10572" s="23">
        <v>2008</v>
      </c>
      <c r="C10572" s="24">
        <v>120.71899999999999</v>
      </c>
      <c r="D10572" s="24">
        <v>81.357500000000002</v>
      </c>
      <c r="E10572" s="24">
        <v>149.69999999999999</v>
      </c>
      <c r="F10572" s="27">
        <v>0.55206735726876299</v>
      </c>
      <c r="G10572" s="24" t="s">
        <v>238</v>
      </c>
      <c r="H10572" s="1"/>
      <c r="I10572" s="1"/>
      <c r="AA10572" s="7"/>
      <c r="AB10572" s="7"/>
      <c r="AD10572" s="1"/>
      <c r="AE10572" s="1"/>
      <c r="AG10572" s="7"/>
      <c r="AH10572" s="7"/>
      <c r="AI10572" s="7"/>
      <c r="IU10572" s="11"/>
      <c r="IV10572" s="11"/>
      <c r="IW10572" s="11"/>
      <c r="AMI10572" s="12"/>
      <c r="AMJ10572" s="12"/>
      <c r="AMK10572" s="12"/>
    </row>
    <row r="10573" spans="1:1025">
      <c r="A10573" s="23">
        <v>9</v>
      </c>
      <c r="B10573" s="23">
        <v>2008</v>
      </c>
      <c r="C10573" s="24">
        <v>120.71899999999999</v>
      </c>
      <c r="D10573" s="24">
        <v>81.357500000000002</v>
      </c>
      <c r="E10573" s="24">
        <v>200.1</v>
      </c>
      <c r="F10573" s="27">
        <v>0.65153616129785397</v>
      </c>
      <c r="G10573" s="24" t="s">
        <v>238</v>
      </c>
      <c r="H10573" s="1"/>
      <c r="I10573" s="1"/>
      <c r="AA10573" s="7"/>
      <c r="AB10573" s="7"/>
      <c r="AD10573" s="1"/>
      <c r="AE10573" s="1"/>
      <c r="AG10573" s="7"/>
      <c r="AH10573" s="7"/>
      <c r="AI10573" s="7"/>
      <c r="IU10573" s="11"/>
      <c r="IV10573" s="11"/>
      <c r="IW10573" s="11"/>
      <c r="AMI10573" s="12"/>
      <c r="AMJ10573" s="12"/>
      <c r="AMK10573" s="12"/>
    </row>
    <row r="10574" spans="1:1025">
      <c r="A10574" s="23">
        <v>9</v>
      </c>
      <c r="B10574" s="23">
        <v>2008</v>
      </c>
      <c r="C10574" s="24">
        <v>120.71899999999999</v>
      </c>
      <c r="D10574" s="24">
        <v>81.357500000000002</v>
      </c>
      <c r="E10574" s="24">
        <v>500.3</v>
      </c>
      <c r="F10574" s="27">
        <v>0.52612766103024</v>
      </c>
      <c r="G10574" s="24" t="s">
        <v>238</v>
      </c>
      <c r="H10574" s="1"/>
      <c r="I10574" s="1"/>
      <c r="AA10574" s="7"/>
      <c r="AB10574" s="7"/>
      <c r="AD10574" s="1"/>
      <c r="AE10574" s="1"/>
      <c r="AG10574" s="7"/>
      <c r="AH10574" s="7"/>
      <c r="AI10574" s="7"/>
      <c r="IU10574" s="11"/>
      <c r="IV10574" s="11"/>
      <c r="IW10574" s="11"/>
      <c r="AMI10574" s="12"/>
      <c r="AMJ10574" s="12"/>
      <c r="AMK10574" s="12"/>
    </row>
    <row r="10575" spans="1:1025">
      <c r="A10575" s="23">
        <v>9</v>
      </c>
      <c r="B10575" s="23">
        <v>2008</v>
      </c>
      <c r="C10575" s="24">
        <v>120.71899999999999</v>
      </c>
      <c r="D10575" s="24">
        <v>81.357500000000002</v>
      </c>
      <c r="E10575" s="24">
        <v>1000.3</v>
      </c>
      <c r="F10575" s="27">
        <v>0.55264559703341098</v>
      </c>
      <c r="G10575" s="24" t="s">
        <v>238</v>
      </c>
      <c r="H10575" s="1"/>
      <c r="I10575" s="1"/>
      <c r="AA10575" s="7"/>
      <c r="AB10575" s="7"/>
      <c r="AD10575" s="1"/>
      <c r="AE10575" s="1"/>
      <c r="AG10575" s="7"/>
      <c r="AH10575" s="7"/>
      <c r="AI10575" s="7"/>
      <c r="IU10575" s="11"/>
      <c r="IV10575" s="11"/>
      <c r="IW10575" s="11"/>
      <c r="AMI10575" s="12"/>
      <c r="AMJ10575" s="12"/>
      <c r="AMK10575" s="12"/>
    </row>
    <row r="10576" spans="1:1025">
      <c r="A10576" s="23">
        <v>9</v>
      </c>
      <c r="B10576" s="23">
        <v>2008</v>
      </c>
      <c r="C10576" s="24">
        <v>120.71899999999999</v>
      </c>
      <c r="D10576" s="24">
        <v>81.357500000000002</v>
      </c>
      <c r="E10576" s="24">
        <v>1500.9</v>
      </c>
      <c r="F10576" s="27">
        <v>1</v>
      </c>
      <c r="G10576" s="24" t="s">
        <v>238</v>
      </c>
      <c r="H10576" s="1"/>
      <c r="I10576" s="1"/>
      <c r="AA10576" s="7"/>
      <c r="AB10576" s="7"/>
      <c r="AD10576" s="1"/>
      <c r="AE10576" s="1"/>
      <c r="AG10576" s="7"/>
      <c r="AH10576" s="7"/>
      <c r="AI10576" s="7"/>
      <c r="IU10576" s="11"/>
      <c r="IV10576" s="11"/>
      <c r="IW10576" s="11"/>
      <c r="AMI10576" s="12"/>
      <c r="AMJ10576" s="12"/>
      <c r="AMK10576" s="12"/>
    </row>
    <row r="10577" spans="1:1025">
      <c r="A10577" s="23">
        <v>9</v>
      </c>
      <c r="B10577" s="23">
        <v>2008</v>
      </c>
      <c r="C10577" s="24">
        <v>120.71899999999999</v>
      </c>
      <c r="D10577" s="24">
        <v>81.357500000000002</v>
      </c>
      <c r="E10577" s="24">
        <v>2000.7</v>
      </c>
      <c r="F10577" s="27">
        <v>0.67567404779666795</v>
      </c>
      <c r="G10577" s="24" t="s">
        <v>238</v>
      </c>
      <c r="H10577" s="1"/>
      <c r="I10577" s="1"/>
      <c r="AA10577" s="7"/>
      <c r="AB10577" s="7"/>
      <c r="AD10577" s="1"/>
      <c r="AE10577" s="1"/>
      <c r="AG10577" s="7"/>
      <c r="AH10577" s="7"/>
      <c r="AI10577" s="7"/>
      <c r="IU10577" s="11"/>
      <c r="IV10577" s="11"/>
      <c r="IW10577" s="11"/>
      <c r="AMI10577" s="12"/>
      <c r="AMJ10577" s="12"/>
      <c r="AMK10577" s="12"/>
    </row>
    <row r="10578" spans="1:1025">
      <c r="A10578" s="23">
        <v>9</v>
      </c>
      <c r="B10578" s="23">
        <v>2008</v>
      </c>
      <c r="C10578" s="24">
        <v>120.71899999999999</v>
      </c>
      <c r="D10578" s="24">
        <v>81.357500000000002</v>
      </c>
      <c r="E10578" s="24">
        <v>2499.5</v>
      </c>
      <c r="F10578" s="27">
        <v>0.44360404862918801</v>
      </c>
      <c r="G10578" s="24" t="s">
        <v>238</v>
      </c>
      <c r="H10578" s="1"/>
      <c r="I10578" s="1"/>
      <c r="AA10578" s="7"/>
      <c r="AB10578" s="7"/>
      <c r="AD10578" s="1"/>
      <c r="AE10578" s="1"/>
      <c r="AG10578" s="7"/>
      <c r="AH10578" s="7"/>
      <c r="AI10578" s="7"/>
      <c r="IU10578" s="11"/>
      <c r="IV10578" s="11"/>
      <c r="IW10578" s="11"/>
      <c r="AMI10578" s="12"/>
      <c r="AMJ10578" s="12"/>
      <c r="AMK10578" s="12"/>
    </row>
    <row r="10579" spans="1:1025">
      <c r="A10579" s="23">
        <v>9</v>
      </c>
      <c r="B10579" s="23">
        <v>2008</v>
      </c>
      <c r="C10579" s="24">
        <v>120.71899999999999</v>
      </c>
      <c r="D10579" s="24">
        <v>81.357500000000002</v>
      </c>
      <c r="E10579" s="24">
        <v>2750.3</v>
      </c>
      <c r="F10579" s="27">
        <v>0.39616669873918903</v>
      </c>
      <c r="G10579" s="24" t="s">
        <v>238</v>
      </c>
      <c r="H10579" s="1"/>
      <c r="I10579" s="1"/>
      <c r="AA10579" s="7"/>
      <c r="AB10579" s="7"/>
      <c r="AD10579" s="1"/>
      <c r="AE10579" s="1"/>
      <c r="AG10579" s="7"/>
      <c r="AH10579" s="7"/>
      <c r="AI10579" s="7"/>
      <c r="IU10579" s="11"/>
      <c r="IV10579" s="11"/>
      <c r="IW10579" s="11"/>
      <c r="AMI10579" s="12"/>
      <c r="AMJ10579" s="12"/>
      <c r="AMK10579" s="12"/>
    </row>
    <row r="10580" spans="1:1025">
      <c r="A10580" s="23">
        <v>9</v>
      </c>
      <c r="B10580" s="23">
        <v>2008</v>
      </c>
      <c r="C10580" s="24">
        <v>120.71899999999999</v>
      </c>
      <c r="D10580" s="24">
        <v>81.357500000000002</v>
      </c>
      <c r="E10580" s="24">
        <v>3000</v>
      </c>
      <c r="F10580" s="27">
        <v>0.46813615098254202</v>
      </c>
      <c r="G10580" s="24" t="s">
        <v>238</v>
      </c>
      <c r="H10580" s="1"/>
      <c r="I10580" s="1"/>
      <c r="AA10580" s="7"/>
      <c r="AB10580" s="7"/>
      <c r="AD10580" s="1"/>
      <c r="AE10580" s="1"/>
      <c r="AG10580" s="7"/>
      <c r="AH10580" s="7"/>
      <c r="AI10580" s="7"/>
      <c r="IU10580" s="11"/>
      <c r="IV10580" s="11"/>
      <c r="IW10580" s="11"/>
      <c r="AMI10580" s="12"/>
      <c r="AMJ10580" s="12"/>
      <c r="AMK10580" s="12"/>
    </row>
    <row r="10581" spans="1:1025">
      <c r="A10581" s="23">
        <v>9</v>
      </c>
      <c r="B10581" s="23">
        <v>2008</v>
      </c>
      <c r="C10581" s="24">
        <v>120.71899999999999</v>
      </c>
      <c r="D10581" s="24">
        <v>81.357500000000002</v>
      </c>
      <c r="E10581" s="24">
        <v>3250.2</v>
      </c>
      <c r="F10581" s="27">
        <v>0.60736291390194996</v>
      </c>
      <c r="G10581" s="24" t="s">
        <v>238</v>
      </c>
      <c r="H10581" s="1"/>
      <c r="I10581" s="1"/>
      <c r="AA10581" s="7"/>
      <c r="AB10581" s="7"/>
      <c r="AD10581" s="1"/>
      <c r="AE10581" s="1"/>
      <c r="AG10581" s="7"/>
      <c r="AH10581" s="7"/>
      <c r="AI10581" s="7"/>
      <c r="IU10581" s="11"/>
      <c r="IV10581" s="11"/>
      <c r="IW10581" s="11"/>
      <c r="AMI10581" s="12"/>
      <c r="AMJ10581" s="12"/>
      <c r="AMK10581" s="12"/>
    </row>
    <row r="10582" spans="1:1025">
      <c r="A10582" s="23">
        <v>9</v>
      </c>
      <c r="B10582" s="23">
        <v>2008</v>
      </c>
      <c r="C10582" s="24">
        <v>120.71899999999999</v>
      </c>
      <c r="D10582" s="24">
        <v>81.357500000000002</v>
      </c>
      <c r="E10582" s="24">
        <v>3500.4</v>
      </c>
      <c r="F10582" s="27">
        <v>0.366857028871519</v>
      </c>
      <c r="G10582" s="24" t="s">
        <v>238</v>
      </c>
      <c r="H10582" s="1"/>
      <c r="I10582" s="1"/>
      <c r="AA10582" s="7"/>
      <c r="AB10582" s="7"/>
      <c r="AD10582" s="1"/>
      <c r="AE10582" s="1"/>
      <c r="AG10582" s="7"/>
      <c r="AH10582" s="7"/>
      <c r="AI10582" s="7"/>
      <c r="IU10582" s="11"/>
      <c r="IV10582" s="11"/>
      <c r="IW10582" s="11"/>
      <c r="AMI10582" s="12"/>
      <c r="AMJ10582" s="12"/>
      <c r="AMK10582" s="12"/>
    </row>
    <row r="10583" spans="1:1025">
      <c r="A10583" s="23">
        <v>9</v>
      </c>
      <c r="B10583" s="23">
        <v>2008</v>
      </c>
      <c r="C10583" s="24">
        <v>120.71899999999999</v>
      </c>
      <c r="D10583" s="24">
        <v>81.357500000000002</v>
      </c>
      <c r="E10583" s="24">
        <v>3749.9</v>
      </c>
      <c r="F10583" s="27">
        <v>0.48093457564757103</v>
      </c>
      <c r="G10583" s="24" t="s">
        <v>238</v>
      </c>
      <c r="H10583" s="1"/>
      <c r="I10583" s="1"/>
      <c r="AA10583" s="7"/>
      <c r="AB10583" s="7"/>
      <c r="AD10583" s="1"/>
      <c r="AE10583" s="1"/>
      <c r="AG10583" s="7"/>
      <c r="AH10583" s="7"/>
      <c r="AI10583" s="7"/>
      <c r="IU10583" s="11"/>
      <c r="IV10583" s="11"/>
      <c r="IW10583" s="11"/>
      <c r="AMI10583" s="12"/>
      <c r="AMJ10583" s="12"/>
      <c r="AMK10583" s="12"/>
    </row>
    <row r="10584" spans="1:1025">
      <c r="A10584" s="23">
        <v>9</v>
      </c>
      <c r="B10584" s="23">
        <v>2008</v>
      </c>
      <c r="C10584" s="24">
        <v>120.71899999999999</v>
      </c>
      <c r="D10584" s="24">
        <v>81.357500000000002</v>
      </c>
      <c r="E10584" s="24">
        <v>4000.9</v>
      </c>
      <c r="F10584" s="27">
        <v>0.40623327909502299</v>
      </c>
      <c r="G10584" s="24" t="s">
        <v>238</v>
      </c>
      <c r="H10584" s="1"/>
      <c r="I10584" s="1"/>
      <c r="AA10584" s="7"/>
      <c r="AB10584" s="7"/>
      <c r="AD10584" s="1"/>
      <c r="AE10584" s="1"/>
      <c r="AG10584" s="7"/>
      <c r="AH10584" s="7"/>
      <c r="AI10584" s="7"/>
      <c r="IU10584" s="11"/>
      <c r="IV10584" s="11"/>
      <c r="IW10584" s="11"/>
      <c r="AMI10584" s="12"/>
      <c r="AMJ10584" s="12"/>
      <c r="AMK10584" s="12"/>
    </row>
    <row r="10585" spans="1:1025">
      <c r="A10585" s="23">
        <v>9</v>
      </c>
      <c r="B10585" s="23">
        <v>2008</v>
      </c>
      <c r="C10585" s="24">
        <v>120.71899999999999</v>
      </c>
      <c r="D10585" s="24">
        <v>81.357500000000002</v>
      </c>
      <c r="E10585" s="24">
        <v>4247.6000000000004</v>
      </c>
      <c r="F10585" s="27">
        <v>0.38</v>
      </c>
      <c r="G10585" s="24" t="s">
        <v>238</v>
      </c>
      <c r="H10585" s="1"/>
      <c r="I10585" s="1"/>
      <c r="AA10585" s="7"/>
      <c r="AB10585" s="7"/>
      <c r="AD10585" s="1"/>
      <c r="AE10585" s="1"/>
      <c r="AG10585" s="7"/>
      <c r="AH10585" s="7"/>
      <c r="AI10585" s="7"/>
      <c r="IU10585" s="11"/>
      <c r="IV10585" s="11"/>
      <c r="IW10585" s="11"/>
      <c r="AMI10585" s="12"/>
      <c r="AMJ10585" s="12"/>
      <c r="AMK10585" s="12"/>
    </row>
    <row r="10586" spans="1:1025">
      <c r="A10586" s="23">
        <v>9</v>
      </c>
      <c r="B10586" s="23">
        <v>2008</v>
      </c>
      <c r="C10586" s="24">
        <v>120.71899999999999</v>
      </c>
      <c r="D10586" s="24">
        <v>81.357500000000002</v>
      </c>
      <c r="E10586" s="24">
        <v>4500</v>
      </c>
      <c r="F10586" s="27">
        <v>0.29000000000000098</v>
      </c>
      <c r="G10586" s="24" t="s">
        <v>238</v>
      </c>
      <c r="H10586" s="1"/>
      <c r="I10586" s="1"/>
      <c r="AA10586" s="7"/>
      <c r="AB10586" s="7"/>
      <c r="AD10586" s="1"/>
      <c r="AE10586" s="1"/>
      <c r="AG10586" s="7"/>
      <c r="AH10586" s="7"/>
      <c r="AI10586" s="7"/>
      <c r="IU10586" s="11"/>
      <c r="IV10586" s="11"/>
      <c r="IW10586" s="11"/>
      <c r="AMI10586" s="12"/>
      <c r="AMJ10586" s="12"/>
      <c r="AMK10586" s="12"/>
    </row>
    <row r="10587" spans="1:1025">
      <c r="A10587" s="23">
        <v>9</v>
      </c>
      <c r="B10587" s="23">
        <v>2008</v>
      </c>
      <c r="C10587" s="24">
        <v>120.71899999999999</v>
      </c>
      <c r="D10587" s="24">
        <v>81.357500000000002</v>
      </c>
      <c r="E10587" s="24">
        <v>4749.3999999999996</v>
      </c>
      <c r="F10587" s="27">
        <v>0.27</v>
      </c>
      <c r="G10587" s="24" t="s">
        <v>238</v>
      </c>
      <c r="H10587" s="1"/>
      <c r="I10587" s="1"/>
      <c r="AA10587" s="7"/>
      <c r="AB10587" s="7"/>
      <c r="AD10587" s="1"/>
      <c r="AE10587" s="1"/>
      <c r="AG10587" s="7"/>
      <c r="AH10587" s="7"/>
      <c r="AI10587" s="7"/>
      <c r="IU10587" s="11"/>
      <c r="IV10587" s="11"/>
      <c r="IW10587" s="11"/>
      <c r="AMI10587" s="12"/>
      <c r="AMJ10587" s="12"/>
      <c r="AMK10587" s="12"/>
    </row>
    <row r="10588" spans="1:1025">
      <c r="A10588" s="23">
        <v>9</v>
      </c>
      <c r="B10588" s="23">
        <v>2008</v>
      </c>
      <c r="C10588" s="24">
        <v>120.71899999999999</v>
      </c>
      <c r="D10588" s="24">
        <v>81.357500000000002</v>
      </c>
      <c r="E10588" s="24">
        <v>4999.8999999999996</v>
      </c>
      <c r="F10588" s="27">
        <v>0.29000000000000098</v>
      </c>
      <c r="G10588" s="24" t="s">
        <v>238</v>
      </c>
      <c r="H10588" s="1"/>
      <c r="I10588" s="1"/>
      <c r="AA10588" s="7"/>
      <c r="AB10588" s="7"/>
      <c r="AD10588" s="1"/>
      <c r="AE10588" s="1"/>
      <c r="AG10588" s="7"/>
      <c r="AH10588" s="7"/>
      <c r="AI10588" s="7"/>
      <c r="IU10588" s="11"/>
      <c r="IV10588" s="11"/>
      <c r="IW10588" s="11"/>
      <c r="AMI10588" s="12"/>
      <c r="AMJ10588" s="12"/>
      <c r="AMK10588" s="12"/>
    </row>
    <row r="10589" spans="1:1025">
      <c r="A10589" s="23">
        <v>9</v>
      </c>
      <c r="B10589" s="23">
        <v>2008</v>
      </c>
      <c r="C10589" s="24">
        <v>120.71899999999999</v>
      </c>
      <c r="D10589" s="24">
        <v>81.357500000000002</v>
      </c>
      <c r="E10589" s="24">
        <v>5200.6000000000004</v>
      </c>
      <c r="F10589" s="27">
        <v>0.41606160466429498</v>
      </c>
      <c r="G10589" s="24" t="s">
        <v>238</v>
      </c>
      <c r="H10589" s="1"/>
      <c r="I10589" s="1"/>
      <c r="AA10589" s="7"/>
      <c r="AB10589" s="7"/>
      <c r="AD10589" s="1"/>
      <c r="AE10589" s="1"/>
      <c r="AG10589" s="7"/>
      <c r="AH10589" s="7"/>
      <c r="AI10589" s="7"/>
      <c r="IU10589" s="11"/>
      <c r="IV10589" s="11"/>
      <c r="IW10589" s="11"/>
      <c r="AMI10589" s="12"/>
      <c r="AMJ10589" s="12"/>
      <c r="AMK10589" s="12"/>
    </row>
    <row r="10590" spans="1:1025">
      <c r="A10590" s="23">
        <v>9</v>
      </c>
      <c r="B10590" s="23">
        <v>2008</v>
      </c>
      <c r="C10590" s="24">
        <v>124.36</v>
      </c>
      <c r="D10590" s="24">
        <v>79.351799999999997</v>
      </c>
      <c r="E10590" s="24">
        <v>0</v>
      </c>
      <c r="F10590" s="27">
        <v>1.2160581281771901</v>
      </c>
      <c r="G10590" s="24" t="s">
        <v>238</v>
      </c>
      <c r="H10590" s="1"/>
      <c r="I10590" s="1"/>
      <c r="AA10590" s="7"/>
      <c r="AB10590" s="7"/>
      <c r="AD10590" s="1"/>
      <c r="AE10590" s="1"/>
      <c r="AG10590" s="7"/>
      <c r="AH10590" s="7"/>
      <c r="AI10590" s="7"/>
      <c r="IU10590" s="11"/>
      <c r="IV10590" s="11"/>
      <c r="IW10590" s="11"/>
      <c r="AMI10590" s="12"/>
      <c r="AMJ10590" s="12"/>
      <c r="AMK10590" s="12"/>
    </row>
    <row r="10591" spans="1:1025">
      <c r="A10591" s="23">
        <v>9</v>
      </c>
      <c r="B10591" s="23">
        <v>2008</v>
      </c>
      <c r="C10591" s="24">
        <v>124.36</v>
      </c>
      <c r="D10591" s="24">
        <v>79.351799999999997</v>
      </c>
      <c r="E10591" s="24">
        <v>25.3</v>
      </c>
      <c r="F10591" s="27">
        <v>0.81554099037184002</v>
      </c>
      <c r="G10591" s="24" t="s">
        <v>238</v>
      </c>
      <c r="H10591" s="1"/>
      <c r="I10591" s="1"/>
      <c r="AA10591" s="7"/>
      <c r="AB10591" s="7"/>
      <c r="AD10591" s="1"/>
      <c r="AE10591" s="1"/>
      <c r="AG10591" s="7"/>
      <c r="AH10591" s="7"/>
      <c r="AI10591" s="7"/>
      <c r="IU10591" s="11"/>
      <c r="IV10591" s="11"/>
      <c r="IW10591" s="11"/>
      <c r="AMI10591" s="12"/>
      <c r="AMJ10591" s="12"/>
      <c r="AMK10591" s="12"/>
    </row>
    <row r="10592" spans="1:1025">
      <c r="A10592" s="23">
        <v>9</v>
      </c>
      <c r="B10592" s="23">
        <v>2008</v>
      </c>
      <c r="C10592" s="24">
        <v>124.36</v>
      </c>
      <c r="D10592" s="24">
        <v>79.351799999999997</v>
      </c>
      <c r="E10592" s="24">
        <v>49.5</v>
      </c>
      <c r="F10592" s="27">
        <v>0.474844122104226</v>
      </c>
      <c r="G10592" s="24" t="s">
        <v>238</v>
      </c>
      <c r="H10592" s="1"/>
      <c r="I10592" s="1"/>
      <c r="AA10592" s="7"/>
      <c r="AB10592" s="7"/>
      <c r="AD10592" s="1"/>
      <c r="AE10592" s="1"/>
      <c r="AG10592" s="7"/>
      <c r="AH10592" s="7"/>
      <c r="AI10592" s="7"/>
      <c r="IU10592" s="11"/>
      <c r="IV10592" s="11"/>
      <c r="IW10592" s="11"/>
      <c r="AMI10592" s="12"/>
      <c r="AMJ10592" s="12"/>
      <c r="AMK10592" s="12"/>
    </row>
    <row r="10593" spans="1:1025">
      <c r="A10593" s="23">
        <v>9</v>
      </c>
      <c r="B10593" s="23">
        <v>2008</v>
      </c>
      <c r="C10593" s="24">
        <v>124.36</v>
      </c>
      <c r="D10593" s="24">
        <v>79.351799999999997</v>
      </c>
      <c r="E10593" s="24">
        <v>74.8</v>
      </c>
      <c r="F10593" s="27">
        <v>0.55240475301918102</v>
      </c>
      <c r="G10593" s="24" t="s">
        <v>238</v>
      </c>
      <c r="H10593" s="1"/>
      <c r="I10593" s="1"/>
      <c r="AA10593" s="7"/>
      <c r="AB10593" s="7"/>
      <c r="AD10593" s="1"/>
      <c r="AE10593" s="1"/>
      <c r="AG10593" s="7"/>
      <c r="AH10593" s="7"/>
      <c r="AI10593" s="7"/>
      <c r="IU10593" s="11"/>
      <c r="IV10593" s="11"/>
      <c r="IW10593" s="11"/>
      <c r="AMI10593" s="12"/>
      <c r="AMJ10593" s="12"/>
      <c r="AMK10593" s="12"/>
    </row>
    <row r="10594" spans="1:1025">
      <c r="A10594" s="23">
        <v>9</v>
      </c>
      <c r="B10594" s="23">
        <v>2008</v>
      </c>
      <c r="C10594" s="24">
        <v>124.36</v>
      </c>
      <c r="D10594" s="24">
        <v>79.351799999999997</v>
      </c>
      <c r="E10594" s="24">
        <v>100.9</v>
      </c>
      <c r="F10594" s="27">
        <v>0.53435463490096902</v>
      </c>
      <c r="G10594" s="24" t="s">
        <v>238</v>
      </c>
      <c r="H10594" s="1"/>
      <c r="I10594" s="1"/>
      <c r="AA10594" s="7"/>
      <c r="AB10594" s="7"/>
      <c r="AD10594" s="1"/>
      <c r="AE10594" s="1"/>
      <c r="AG10594" s="7"/>
      <c r="AH10594" s="7"/>
      <c r="AI10594" s="7"/>
      <c r="IU10594" s="11"/>
      <c r="IV10594" s="11"/>
      <c r="IW10594" s="11"/>
      <c r="AMI10594" s="12"/>
      <c r="AMJ10594" s="12"/>
      <c r="AMK10594" s="12"/>
    </row>
    <row r="10595" spans="1:1025">
      <c r="A10595" s="23">
        <v>9</v>
      </c>
      <c r="B10595" s="23">
        <v>2008</v>
      </c>
      <c r="C10595" s="24">
        <v>124.36</v>
      </c>
      <c r="D10595" s="24">
        <v>79.351799999999997</v>
      </c>
      <c r="E10595" s="24">
        <v>150.4</v>
      </c>
      <c r="F10595" s="27">
        <v>0.55057632688382896</v>
      </c>
      <c r="G10595" s="24" t="s">
        <v>238</v>
      </c>
      <c r="H10595" s="1"/>
      <c r="I10595" s="1"/>
      <c r="AA10595" s="7"/>
      <c r="AB10595" s="7"/>
      <c r="AD10595" s="1"/>
      <c r="AE10595" s="1"/>
      <c r="AG10595" s="7"/>
      <c r="AH10595" s="7"/>
      <c r="AI10595" s="7"/>
      <c r="IU10595" s="11"/>
      <c r="IV10595" s="11"/>
      <c r="IW10595" s="11"/>
      <c r="AMI10595" s="12"/>
      <c r="AMJ10595" s="12"/>
      <c r="AMK10595" s="12"/>
    </row>
    <row r="10596" spans="1:1025">
      <c r="A10596" s="23">
        <v>9</v>
      </c>
      <c r="B10596" s="23">
        <v>2008</v>
      </c>
      <c r="C10596" s="24">
        <v>124.36</v>
      </c>
      <c r="D10596" s="24">
        <v>79.351799999999997</v>
      </c>
      <c r="E10596" s="24">
        <v>200.9</v>
      </c>
      <c r="F10596" s="27">
        <v>0.56489548860721595</v>
      </c>
      <c r="G10596" s="24" t="s">
        <v>238</v>
      </c>
      <c r="H10596" s="1"/>
      <c r="I10596" s="1"/>
      <c r="AA10596" s="7"/>
      <c r="AB10596" s="7"/>
      <c r="AD10596" s="1"/>
      <c r="AE10596" s="1"/>
      <c r="AG10596" s="7"/>
      <c r="AH10596" s="7"/>
      <c r="AI10596" s="7"/>
      <c r="IU10596" s="11"/>
      <c r="IV10596" s="11"/>
      <c r="IW10596" s="11"/>
      <c r="AMI10596" s="12"/>
      <c r="AMJ10596" s="12"/>
      <c r="AMK10596" s="12"/>
    </row>
    <row r="10597" spans="1:1025">
      <c r="A10597" s="23">
        <v>9</v>
      </c>
      <c r="B10597" s="23">
        <v>2008</v>
      </c>
      <c r="C10597" s="24">
        <v>124.36</v>
      </c>
      <c r="D10597" s="24">
        <v>79.351799999999997</v>
      </c>
      <c r="E10597" s="24">
        <v>300.60000000000002</v>
      </c>
      <c r="F10597" s="27">
        <v>0.56886145224247497</v>
      </c>
      <c r="G10597" s="24" t="s">
        <v>238</v>
      </c>
      <c r="H10597" s="1"/>
      <c r="I10597" s="1"/>
      <c r="AA10597" s="7"/>
      <c r="AB10597" s="7"/>
      <c r="AD10597" s="1"/>
      <c r="AE10597" s="1"/>
      <c r="AG10597" s="7"/>
      <c r="AH10597" s="7"/>
      <c r="AI10597" s="7"/>
      <c r="IU10597" s="11"/>
      <c r="IV10597" s="11"/>
      <c r="IW10597" s="11"/>
      <c r="AMI10597" s="12"/>
      <c r="AMJ10597" s="12"/>
      <c r="AMK10597" s="12"/>
    </row>
    <row r="10598" spans="1:1025">
      <c r="A10598" s="23">
        <v>9</v>
      </c>
      <c r="B10598" s="23">
        <v>2008</v>
      </c>
      <c r="C10598" s="24">
        <v>124.36</v>
      </c>
      <c r="D10598" s="24">
        <v>79.351799999999997</v>
      </c>
      <c r="E10598" s="24">
        <v>400.3</v>
      </c>
      <c r="F10598" s="27">
        <v>0.63462135143669096</v>
      </c>
      <c r="G10598" s="24" t="s">
        <v>238</v>
      </c>
      <c r="H10598" s="1"/>
      <c r="I10598" s="1"/>
      <c r="AA10598" s="7"/>
      <c r="AB10598" s="7"/>
      <c r="AD10598" s="1"/>
      <c r="AE10598" s="1"/>
      <c r="AG10598" s="7"/>
      <c r="AH10598" s="7"/>
      <c r="AI10598" s="7"/>
      <c r="IU10598" s="11"/>
      <c r="IV10598" s="11"/>
      <c r="IW10598" s="11"/>
      <c r="AMI10598" s="12"/>
      <c r="AMJ10598" s="12"/>
      <c r="AMK10598" s="12"/>
    </row>
    <row r="10599" spans="1:1025">
      <c r="A10599" s="23">
        <v>9</v>
      </c>
      <c r="B10599" s="23">
        <v>2008</v>
      </c>
      <c r="C10599" s="24">
        <v>124.36</v>
      </c>
      <c r="D10599" s="24">
        <v>79.351799999999997</v>
      </c>
      <c r="E10599" s="24">
        <v>500.2</v>
      </c>
      <c r="F10599" s="27">
        <v>0.58071113752439996</v>
      </c>
      <c r="G10599" s="24" t="s">
        <v>238</v>
      </c>
      <c r="H10599" s="1"/>
      <c r="I10599" s="1"/>
      <c r="AA10599" s="7"/>
      <c r="AB10599" s="7"/>
      <c r="AD10599" s="1"/>
      <c r="AE10599" s="1"/>
      <c r="AG10599" s="7"/>
      <c r="AH10599" s="7"/>
      <c r="AI10599" s="7"/>
      <c r="IU10599" s="11"/>
      <c r="IV10599" s="11"/>
      <c r="IW10599" s="11"/>
      <c r="AMI10599" s="12"/>
      <c r="AMJ10599" s="12"/>
      <c r="AMK10599" s="12"/>
    </row>
    <row r="10600" spans="1:1025">
      <c r="A10600" s="23">
        <v>9</v>
      </c>
      <c r="B10600" s="23">
        <v>2008</v>
      </c>
      <c r="C10600" s="24">
        <v>124.36</v>
      </c>
      <c r="D10600" s="24">
        <v>79.351799999999997</v>
      </c>
      <c r="E10600" s="24">
        <v>749.7</v>
      </c>
      <c r="F10600" s="27">
        <v>0.55911065968264795</v>
      </c>
      <c r="G10600" s="24" t="s">
        <v>238</v>
      </c>
      <c r="H10600" s="1"/>
      <c r="I10600" s="1"/>
      <c r="AA10600" s="7"/>
      <c r="AB10600" s="7"/>
      <c r="AD10600" s="1"/>
      <c r="AE10600" s="1"/>
      <c r="AG10600" s="7"/>
      <c r="AH10600" s="7"/>
      <c r="AI10600" s="7"/>
      <c r="IU10600" s="11"/>
      <c r="IV10600" s="11"/>
      <c r="IW10600" s="11"/>
      <c r="AMI10600" s="12"/>
      <c r="AMJ10600" s="12"/>
      <c r="AMK10600" s="12"/>
    </row>
    <row r="10601" spans="1:1025">
      <c r="A10601" s="23">
        <v>9</v>
      </c>
      <c r="B10601" s="23">
        <v>2008</v>
      </c>
      <c r="C10601" s="24">
        <v>124.36</v>
      </c>
      <c r="D10601" s="24">
        <v>79.351799999999997</v>
      </c>
      <c r="E10601" s="24">
        <v>892</v>
      </c>
      <c r="F10601" s="27">
        <v>0.58412366972963103</v>
      </c>
      <c r="G10601" s="24" t="s">
        <v>238</v>
      </c>
      <c r="H10601" s="1"/>
      <c r="I10601" s="1"/>
      <c r="AA10601" s="7"/>
      <c r="AB10601" s="7"/>
      <c r="AD10601" s="1"/>
      <c r="AE10601" s="1"/>
      <c r="AG10601" s="7"/>
      <c r="AH10601" s="7"/>
      <c r="AI10601" s="7"/>
      <c r="IU10601" s="11"/>
      <c r="IV10601" s="11"/>
      <c r="IW10601" s="11"/>
      <c r="AMI10601" s="12"/>
      <c r="AMJ10601" s="12"/>
      <c r="AMK10601" s="12"/>
    </row>
    <row r="10602" spans="1:1025">
      <c r="A10602" s="23">
        <v>9</v>
      </c>
      <c r="B10602" s="23">
        <v>2008</v>
      </c>
      <c r="C10602" s="24">
        <v>124.36</v>
      </c>
      <c r="D10602" s="24">
        <v>79.351799999999997</v>
      </c>
      <c r="E10602" s="24">
        <v>1000.1</v>
      </c>
      <c r="F10602" s="27">
        <v>0.53819079957251303</v>
      </c>
      <c r="G10602" s="24" t="s">
        <v>238</v>
      </c>
      <c r="H10602" s="1"/>
      <c r="I10602" s="1"/>
      <c r="AA10602" s="7"/>
      <c r="AB10602" s="7"/>
      <c r="AD10602" s="1"/>
      <c r="AE10602" s="1"/>
      <c r="AG10602" s="7"/>
      <c r="AH10602" s="7"/>
      <c r="AI10602" s="7"/>
      <c r="IU10602" s="11"/>
      <c r="IV10602" s="11"/>
      <c r="IW10602" s="11"/>
      <c r="AMI10602" s="12"/>
      <c r="AMJ10602" s="12"/>
      <c r="AMK10602" s="12"/>
    </row>
    <row r="10603" spans="1:1025">
      <c r="A10603" s="23">
        <v>9</v>
      </c>
      <c r="B10603" s="23">
        <v>2008</v>
      </c>
      <c r="C10603" s="24">
        <v>124.36</v>
      </c>
      <c r="D10603" s="24">
        <v>79.351799999999997</v>
      </c>
      <c r="E10603" s="24">
        <v>1250.8</v>
      </c>
      <c r="F10603" s="27">
        <v>0.39900000000000102</v>
      </c>
      <c r="G10603" s="24" t="s">
        <v>238</v>
      </c>
      <c r="H10603" s="1"/>
      <c r="I10603" s="1"/>
      <c r="AA10603" s="7"/>
      <c r="AB10603" s="7"/>
      <c r="AD10603" s="1"/>
      <c r="AE10603" s="1"/>
      <c r="AG10603" s="7"/>
      <c r="AH10603" s="7"/>
      <c r="AI10603" s="7"/>
      <c r="IU10603" s="11"/>
      <c r="IV10603" s="11"/>
      <c r="IW10603" s="11"/>
      <c r="AMI10603" s="12"/>
      <c r="AMJ10603" s="12"/>
      <c r="AMK10603" s="12"/>
    </row>
    <row r="10604" spans="1:1025">
      <c r="A10604" s="23">
        <v>9</v>
      </c>
      <c r="B10604" s="23">
        <v>2008</v>
      </c>
      <c r="C10604" s="24">
        <v>124.36</v>
      </c>
      <c r="D10604" s="24">
        <v>79.351799999999997</v>
      </c>
      <c r="E10604" s="24">
        <v>1500.7</v>
      </c>
      <c r="F10604" s="27">
        <v>0.49749796649059402</v>
      </c>
      <c r="G10604" s="24" t="s">
        <v>238</v>
      </c>
      <c r="H10604" s="1"/>
      <c r="I10604" s="1"/>
      <c r="AA10604" s="7"/>
      <c r="AB10604" s="7"/>
      <c r="AD10604" s="1"/>
      <c r="AE10604" s="1"/>
      <c r="AG10604" s="7"/>
      <c r="AH10604" s="7"/>
      <c r="AI10604" s="7"/>
      <c r="IU10604" s="11"/>
      <c r="IV10604" s="11"/>
      <c r="IW10604" s="11"/>
      <c r="AMI10604" s="12"/>
      <c r="AMJ10604" s="12"/>
      <c r="AMK10604" s="12"/>
    </row>
    <row r="10605" spans="1:1025">
      <c r="A10605" s="23">
        <v>9</v>
      </c>
      <c r="B10605" s="23">
        <v>2008</v>
      </c>
      <c r="C10605" s="24">
        <v>124.36</v>
      </c>
      <c r="D10605" s="24">
        <v>79.351799999999997</v>
      </c>
      <c r="E10605" s="24">
        <v>1750.9</v>
      </c>
      <c r="F10605" s="27">
        <v>0.586345089237988</v>
      </c>
      <c r="G10605" s="24" t="s">
        <v>238</v>
      </c>
      <c r="H10605" s="1"/>
      <c r="I10605" s="1"/>
      <c r="AA10605" s="7"/>
      <c r="AB10605" s="7"/>
      <c r="AD10605" s="1"/>
      <c r="AE10605" s="1"/>
      <c r="AG10605" s="7"/>
      <c r="AH10605" s="7"/>
      <c r="AI10605" s="7"/>
      <c r="IU10605" s="11"/>
      <c r="IV10605" s="11"/>
      <c r="IW10605" s="11"/>
      <c r="AMI10605" s="12"/>
      <c r="AMJ10605" s="12"/>
      <c r="AMK10605" s="12"/>
    </row>
    <row r="10606" spans="1:1025">
      <c r="A10606" s="23">
        <v>9</v>
      </c>
      <c r="B10606" s="23">
        <v>2008</v>
      </c>
      <c r="C10606" s="24">
        <v>124.36</v>
      </c>
      <c r="D10606" s="24">
        <v>79.351799999999997</v>
      </c>
      <c r="E10606" s="24">
        <v>2000.4</v>
      </c>
      <c r="F10606" s="27">
        <v>0.40400000000000102</v>
      </c>
      <c r="G10606" s="24" t="s">
        <v>238</v>
      </c>
      <c r="H10606" s="1"/>
      <c r="I10606" s="1"/>
      <c r="AA10606" s="7"/>
      <c r="AB10606" s="7"/>
      <c r="AD10606" s="1"/>
      <c r="AE10606" s="1"/>
      <c r="AG10606" s="7"/>
      <c r="AH10606" s="7"/>
      <c r="AI10606" s="7"/>
      <c r="IU10606" s="11"/>
      <c r="IV10606" s="11"/>
      <c r="IW10606" s="11"/>
      <c r="AMI10606" s="12"/>
      <c r="AMJ10606" s="12"/>
      <c r="AMK10606" s="12"/>
    </row>
    <row r="10607" spans="1:1025">
      <c r="A10607" s="23">
        <v>9</v>
      </c>
      <c r="B10607" s="23">
        <v>2008</v>
      </c>
      <c r="C10607" s="24">
        <v>124.36</v>
      </c>
      <c r="D10607" s="24">
        <v>79.351799999999997</v>
      </c>
      <c r="E10607" s="24">
        <v>2499.8000000000002</v>
      </c>
      <c r="F10607" s="27">
        <v>0.54900000000000104</v>
      </c>
      <c r="G10607" s="24" t="s">
        <v>238</v>
      </c>
      <c r="H10607" s="1"/>
      <c r="I10607" s="1"/>
      <c r="AA10607" s="7"/>
      <c r="AB10607" s="7"/>
      <c r="AD10607" s="1"/>
      <c r="AE10607" s="1"/>
      <c r="AG10607" s="7"/>
      <c r="AH10607" s="7"/>
      <c r="AI10607" s="7"/>
      <c r="IU10607" s="11"/>
      <c r="IV10607" s="11"/>
      <c r="IW10607" s="11"/>
      <c r="AMI10607" s="12"/>
      <c r="AMJ10607" s="12"/>
      <c r="AMK10607" s="12"/>
    </row>
    <row r="10608" spans="1:1025">
      <c r="A10608" s="23">
        <v>9</v>
      </c>
      <c r="B10608" s="23">
        <v>2008</v>
      </c>
      <c r="C10608" s="24">
        <v>124.36</v>
      </c>
      <c r="D10608" s="24">
        <v>79.351799999999997</v>
      </c>
      <c r="E10608" s="24">
        <v>2250.6999999999998</v>
      </c>
      <c r="F10608" s="27">
        <v>0.36300000000000099</v>
      </c>
      <c r="G10608" s="24" t="s">
        <v>238</v>
      </c>
      <c r="H10608" s="1"/>
      <c r="I10608" s="1"/>
      <c r="AA10608" s="7"/>
      <c r="AB10608" s="7"/>
      <c r="AD10608" s="1"/>
      <c r="AE10608" s="1"/>
      <c r="AG10608" s="7"/>
      <c r="AH10608" s="7"/>
      <c r="AI10608" s="7"/>
      <c r="IU10608" s="11"/>
      <c r="IV10608" s="11"/>
      <c r="IW10608" s="11"/>
      <c r="AMI10608" s="12"/>
      <c r="AMJ10608" s="12"/>
      <c r="AMK10608" s="12"/>
    </row>
    <row r="10609" spans="1:1025">
      <c r="A10609" s="23">
        <v>9</v>
      </c>
      <c r="B10609" s="23">
        <v>2008</v>
      </c>
      <c r="C10609" s="24">
        <v>124.36</v>
      </c>
      <c r="D10609" s="24">
        <v>79.351799999999997</v>
      </c>
      <c r="E10609" s="24">
        <v>2750.6</v>
      </c>
      <c r="F10609" s="27">
        <v>0.41100000000000098</v>
      </c>
      <c r="G10609" s="24" t="s">
        <v>238</v>
      </c>
      <c r="H10609" s="1"/>
      <c r="I10609" s="1"/>
      <c r="AA10609" s="7"/>
      <c r="AB10609" s="7"/>
      <c r="AD10609" s="1"/>
      <c r="AE10609" s="1"/>
      <c r="AG10609" s="7"/>
      <c r="AH10609" s="7"/>
      <c r="AI10609" s="7"/>
      <c r="IU10609" s="11"/>
      <c r="IV10609" s="11"/>
      <c r="IW10609" s="11"/>
      <c r="AMI10609" s="12"/>
      <c r="AMJ10609" s="12"/>
      <c r="AMK10609" s="12"/>
    </row>
    <row r="10610" spans="1:1025">
      <c r="A10610" s="23">
        <v>9</v>
      </c>
      <c r="B10610" s="23">
        <v>2008</v>
      </c>
      <c r="C10610" s="24">
        <v>124.36</v>
      </c>
      <c r="D10610" s="24">
        <v>79.351799999999997</v>
      </c>
      <c r="E10610" s="24">
        <v>3000.5</v>
      </c>
      <c r="F10610" s="27">
        <v>0.67597025702536595</v>
      </c>
      <c r="G10610" s="24" t="s">
        <v>238</v>
      </c>
      <c r="H10610" s="1"/>
      <c r="I10610" s="1"/>
      <c r="AA10610" s="7"/>
      <c r="AB10610" s="7"/>
      <c r="AD10610" s="1"/>
      <c r="AE10610" s="1"/>
      <c r="AG10610" s="7"/>
      <c r="AH10610" s="7"/>
      <c r="AI10610" s="7"/>
      <c r="IU10610" s="11"/>
      <c r="IV10610" s="11"/>
      <c r="IW10610" s="11"/>
      <c r="AMI10610" s="12"/>
      <c r="AMJ10610" s="12"/>
      <c r="AMK10610" s="12"/>
    </row>
    <row r="10611" spans="1:1025">
      <c r="A10611" s="23">
        <v>9</v>
      </c>
      <c r="B10611" s="23">
        <v>2008</v>
      </c>
      <c r="C10611" s="24">
        <v>124.36</v>
      </c>
      <c r="D10611" s="24">
        <v>79.351799999999997</v>
      </c>
      <c r="E10611" s="24">
        <v>3100.9</v>
      </c>
      <c r="F10611" s="27">
        <v>0.64695072449111601</v>
      </c>
      <c r="G10611" s="24" t="s">
        <v>238</v>
      </c>
      <c r="H10611" s="1"/>
      <c r="I10611" s="1"/>
      <c r="AA10611" s="7"/>
      <c r="AB10611" s="7"/>
      <c r="AD10611" s="1"/>
      <c r="AE10611" s="1"/>
      <c r="AG10611" s="7"/>
      <c r="AH10611" s="7"/>
      <c r="AI10611" s="7"/>
      <c r="IU10611" s="11"/>
      <c r="IV10611" s="11"/>
      <c r="IW10611" s="11"/>
      <c r="AMI10611" s="12"/>
      <c r="AMJ10611" s="12"/>
      <c r="AMK10611" s="12"/>
    </row>
    <row r="10612" spans="1:1025">
      <c r="A10612" s="23">
        <v>9</v>
      </c>
      <c r="B10612" s="23">
        <v>2008</v>
      </c>
      <c r="C10612" s="24">
        <v>124.36</v>
      </c>
      <c r="D10612" s="24">
        <v>79.351799999999997</v>
      </c>
      <c r="E10612" s="24">
        <v>3251.4</v>
      </c>
      <c r="F10612" s="27">
        <v>0.54747537440595795</v>
      </c>
      <c r="G10612" s="24" t="s">
        <v>238</v>
      </c>
      <c r="H10612" s="1"/>
      <c r="I10612" s="1"/>
      <c r="AA10612" s="7"/>
      <c r="AB10612" s="7"/>
      <c r="AD10612" s="1"/>
      <c r="AE10612" s="1"/>
      <c r="AG10612" s="7"/>
      <c r="AH10612" s="7"/>
      <c r="AI10612" s="7"/>
      <c r="IU10612" s="11"/>
      <c r="IV10612" s="11"/>
      <c r="IW10612" s="11"/>
      <c r="AMI10612" s="12"/>
      <c r="AMJ10612" s="12"/>
      <c r="AMK10612" s="12"/>
    </row>
    <row r="10613" spans="1:1025">
      <c r="A10613" s="23">
        <v>9</v>
      </c>
      <c r="B10613" s="23">
        <v>2008</v>
      </c>
      <c r="C10613" s="24">
        <v>124.36</v>
      </c>
      <c r="D10613" s="24">
        <v>79.351799999999997</v>
      </c>
      <c r="E10613" s="24">
        <v>3426</v>
      </c>
      <c r="F10613" s="27">
        <v>0.68180112016817196</v>
      </c>
      <c r="G10613" s="24" t="s">
        <v>238</v>
      </c>
      <c r="H10613" s="1"/>
      <c r="I10613" s="1"/>
      <c r="AA10613" s="7"/>
      <c r="AB10613" s="7"/>
      <c r="AD10613" s="1"/>
      <c r="AE10613" s="1"/>
      <c r="AG10613" s="7"/>
      <c r="AH10613" s="7"/>
      <c r="AI10613" s="7"/>
      <c r="IU10613" s="11"/>
      <c r="IV10613" s="11"/>
      <c r="IW10613" s="11"/>
      <c r="AMI10613" s="12"/>
      <c r="AMJ10613" s="12"/>
      <c r="AMK10613" s="12"/>
    </row>
    <row r="10614" spans="1:1025">
      <c r="A10614" s="23">
        <v>9</v>
      </c>
      <c r="B10614" s="23">
        <v>2008</v>
      </c>
      <c r="C10614" s="24">
        <v>124.515</v>
      </c>
      <c r="D10614" s="24">
        <v>78.355199999999996</v>
      </c>
      <c r="E10614" s="24">
        <v>9.6</v>
      </c>
      <c r="F10614" s="27">
        <v>1.42093399430514</v>
      </c>
      <c r="G10614" s="24" t="s">
        <v>238</v>
      </c>
      <c r="H10614" s="1"/>
      <c r="I10614" s="1"/>
      <c r="AA10614" s="7"/>
      <c r="AB10614" s="7"/>
      <c r="AD10614" s="1"/>
      <c r="AE10614" s="1"/>
      <c r="AG10614" s="7"/>
      <c r="AH10614" s="7"/>
      <c r="AI10614" s="7"/>
      <c r="IU10614" s="11"/>
      <c r="IV10614" s="11"/>
      <c r="IW10614" s="11"/>
      <c r="AMI10614" s="12"/>
      <c r="AMJ10614" s="12"/>
      <c r="AMK10614" s="12"/>
    </row>
    <row r="10615" spans="1:1025">
      <c r="A10615" s="23">
        <v>9</v>
      </c>
      <c r="B10615" s="23">
        <v>2008</v>
      </c>
      <c r="C10615" s="24">
        <v>124.515</v>
      </c>
      <c r="D10615" s="24">
        <v>78.355199999999996</v>
      </c>
      <c r="E10615" s="24">
        <v>24</v>
      </c>
      <c r="F10615" s="27">
        <v>1.2368556471768599</v>
      </c>
      <c r="G10615" s="24" t="s">
        <v>238</v>
      </c>
      <c r="H10615" s="1"/>
      <c r="I10615" s="1"/>
      <c r="AA10615" s="7"/>
      <c r="AB10615" s="7"/>
      <c r="AD10615" s="1"/>
      <c r="AE10615" s="1"/>
      <c r="AG10615" s="7"/>
      <c r="AH10615" s="7"/>
      <c r="AI10615" s="7"/>
      <c r="IU10615" s="11"/>
      <c r="IV10615" s="11"/>
      <c r="IW10615" s="11"/>
      <c r="AMI10615" s="12"/>
      <c r="AMJ10615" s="12"/>
      <c r="AMK10615" s="12"/>
    </row>
    <row r="10616" spans="1:1025">
      <c r="A10616" s="23">
        <v>9</v>
      </c>
      <c r="B10616" s="23">
        <v>2008</v>
      </c>
      <c r="C10616" s="24">
        <v>124.515</v>
      </c>
      <c r="D10616" s="24">
        <v>78.355199999999996</v>
      </c>
      <c r="E10616" s="24">
        <v>50.8</v>
      </c>
      <c r="F10616" s="27">
        <v>0.52713183533659103</v>
      </c>
      <c r="G10616" s="24" t="s">
        <v>238</v>
      </c>
      <c r="H10616" s="1"/>
      <c r="I10616" s="1"/>
      <c r="AA10616" s="7"/>
      <c r="AB10616" s="7"/>
      <c r="AD10616" s="1"/>
      <c r="AE10616" s="1"/>
      <c r="AG10616" s="7"/>
      <c r="AH10616" s="7"/>
      <c r="AI10616" s="7"/>
      <c r="IU10616" s="11"/>
      <c r="IV10616" s="11"/>
      <c r="IW10616" s="11"/>
      <c r="AMI10616" s="12"/>
      <c r="AMJ10616" s="12"/>
      <c r="AMK10616" s="12"/>
    </row>
    <row r="10617" spans="1:1025">
      <c r="A10617" s="23">
        <v>9</v>
      </c>
      <c r="B10617" s="23">
        <v>2008</v>
      </c>
      <c r="C10617" s="24">
        <v>124.515</v>
      </c>
      <c r="D10617" s="24">
        <v>78.355199999999996</v>
      </c>
      <c r="E10617" s="24">
        <v>76.3</v>
      </c>
      <c r="F10617" s="27">
        <v>0.39088186771102501</v>
      </c>
      <c r="G10617" s="24" t="s">
        <v>238</v>
      </c>
      <c r="H10617" s="1"/>
      <c r="I10617" s="1"/>
      <c r="AA10617" s="7"/>
      <c r="AB10617" s="7"/>
      <c r="AD10617" s="1"/>
      <c r="AE10617" s="1"/>
      <c r="AG10617" s="7"/>
      <c r="AH10617" s="7"/>
      <c r="AI10617" s="7"/>
      <c r="IU10617" s="11"/>
      <c r="IV10617" s="11"/>
      <c r="IW10617" s="11"/>
      <c r="AMI10617" s="12"/>
      <c r="AMJ10617" s="12"/>
      <c r="AMK10617" s="12"/>
    </row>
    <row r="10618" spans="1:1025">
      <c r="A10618" s="23">
        <v>9</v>
      </c>
      <c r="B10618" s="23">
        <v>2008</v>
      </c>
      <c r="C10618" s="24">
        <v>124.515</v>
      </c>
      <c r="D10618" s="24">
        <v>78.355199999999996</v>
      </c>
      <c r="E10618" s="24">
        <v>99.5</v>
      </c>
      <c r="F10618" s="27">
        <v>0.37386280463424898</v>
      </c>
      <c r="G10618" s="24" t="s">
        <v>238</v>
      </c>
      <c r="H10618" s="1"/>
      <c r="I10618" s="1"/>
      <c r="AA10618" s="7"/>
      <c r="AB10618" s="7"/>
      <c r="AD10618" s="1"/>
      <c r="AE10618" s="1"/>
      <c r="AG10618" s="7"/>
      <c r="AH10618" s="7"/>
      <c r="AI10618" s="7"/>
      <c r="IU10618" s="11"/>
      <c r="IV10618" s="11"/>
      <c r="IW10618" s="11"/>
      <c r="AMI10618" s="12"/>
      <c r="AMJ10618" s="12"/>
      <c r="AMK10618" s="12"/>
    </row>
    <row r="10619" spans="1:1025">
      <c r="A10619" s="23">
        <v>9</v>
      </c>
      <c r="B10619" s="23">
        <v>2008</v>
      </c>
      <c r="C10619" s="24">
        <v>124.515</v>
      </c>
      <c r="D10619" s="24">
        <v>78.355199999999996</v>
      </c>
      <c r="E10619" s="24">
        <v>149.69999999999999</v>
      </c>
      <c r="F10619" s="27">
        <v>0.38014142898088599</v>
      </c>
      <c r="G10619" s="24" t="s">
        <v>238</v>
      </c>
      <c r="H10619" s="1"/>
      <c r="I10619" s="1"/>
      <c r="AA10619" s="7"/>
      <c r="AB10619" s="7"/>
      <c r="AD10619" s="1"/>
      <c r="AE10619" s="1"/>
      <c r="AG10619" s="7"/>
      <c r="AH10619" s="7"/>
      <c r="AI10619" s="7"/>
      <c r="IU10619" s="11"/>
      <c r="IV10619" s="11"/>
      <c r="IW10619" s="11"/>
      <c r="AMI10619" s="12"/>
      <c r="AMJ10619" s="12"/>
      <c r="AMK10619" s="12"/>
    </row>
    <row r="10620" spans="1:1025">
      <c r="A10620" s="23">
        <v>9</v>
      </c>
      <c r="B10620" s="23">
        <v>2008</v>
      </c>
      <c r="C10620" s="24">
        <v>124.515</v>
      </c>
      <c r="D10620" s="24">
        <v>78.355199999999996</v>
      </c>
      <c r="E10620" s="24">
        <v>200.1</v>
      </c>
      <c r="F10620" s="27">
        <v>0.35685260791978601</v>
      </c>
      <c r="G10620" s="24" t="s">
        <v>238</v>
      </c>
      <c r="H10620" s="1"/>
      <c r="I10620" s="1"/>
      <c r="AA10620" s="7"/>
      <c r="AB10620" s="7"/>
      <c r="AD10620" s="1"/>
      <c r="AE10620" s="1"/>
      <c r="AG10620" s="7"/>
      <c r="AH10620" s="7"/>
      <c r="AI10620" s="7"/>
      <c r="IU10620" s="11"/>
      <c r="IV10620" s="11"/>
      <c r="IW10620" s="11"/>
      <c r="AMI10620" s="12"/>
      <c r="AMJ10620" s="12"/>
      <c r="AMK10620" s="12"/>
    </row>
    <row r="10621" spans="1:1025">
      <c r="A10621" s="23">
        <v>9</v>
      </c>
      <c r="B10621" s="23">
        <v>2008</v>
      </c>
      <c r="C10621" s="24">
        <v>124.515</v>
      </c>
      <c r="D10621" s="24">
        <v>78.355199999999996</v>
      </c>
      <c r="E10621" s="24">
        <v>249.7</v>
      </c>
      <c r="F10621" s="27">
        <v>0.36631864161745198</v>
      </c>
      <c r="G10621" s="24" t="s">
        <v>238</v>
      </c>
      <c r="H10621" s="1"/>
      <c r="I10621" s="1"/>
      <c r="AA10621" s="7"/>
      <c r="AB10621" s="7"/>
      <c r="AD10621" s="1"/>
      <c r="AE10621" s="1"/>
      <c r="AG10621" s="7"/>
      <c r="AH10621" s="7"/>
      <c r="AI10621" s="7"/>
      <c r="IU10621" s="11"/>
      <c r="IV10621" s="11"/>
      <c r="IW10621" s="11"/>
      <c r="AMI10621" s="12"/>
      <c r="AMJ10621" s="12"/>
      <c r="AMK10621" s="12"/>
    </row>
    <row r="10622" spans="1:1025">
      <c r="A10622" s="23">
        <v>9</v>
      </c>
      <c r="B10622" s="23">
        <v>2008</v>
      </c>
      <c r="C10622" s="24">
        <v>124.515</v>
      </c>
      <c r="D10622" s="24">
        <v>78.355199999999996</v>
      </c>
      <c r="E10622" s="24">
        <v>499.6</v>
      </c>
      <c r="F10622" s="27">
        <v>0.47340080868245099</v>
      </c>
      <c r="G10622" s="24" t="s">
        <v>238</v>
      </c>
      <c r="H10622" s="1"/>
      <c r="I10622" s="1"/>
      <c r="AA10622" s="7"/>
      <c r="AB10622" s="7"/>
      <c r="AD10622" s="1"/>
      <c r="AE10622" s="1"/>
      <c r="AG10622" s="7"/>
      <c r="AH10622" s="7"/>
      <c r="AI10622" s="7"/>
      <c r="IU10622" s="11"/>
      <c r="IV10622" s="11"/>
      <c r="IW10622" s="11"/>
      <c r="AMI10622" s="12"/>
      <c r="AMJ10622" s="12"/>
      <c r="AMK10622" s="12"/>
    </row>
    <row r="10623" spans="1:1025">
      <c r="A10623" s="23">
        <v>9</v>
      </c>
      <c r="B10623" s="23">
        <v>2008</v>
      </c>
      <c r="C10623" s="24">
        <v>124.515</v>
      </c>
      <c r="D10623" s="24">
        <v>78.355199999999996</v>
      </c>
      <c r="E10623" s="24">
        <v>749.4</v>
      </c>
      <c r="F10623" s="27">
        <v>0.356191419737582</v>
      </c>
      <c r="G10623" s="24" t="s">
        <v>238</v>
      </c>
      <c r="H10623" s="1"/>
      <c r="I10623" s="1"/>
      <c r="AA10623" s="7"/>
      <c r="AB10623" s="7"/>
      <c r="AD10623" s="1"/>
      <c r="AE10623" s="1"/>
      <c r="AG10623" s="7"/>
      <c r="AH10623" s="7"/>
      <c r="AI10623" s="7"/>
      <c r="IU10623" s="11"/>
      <c r="IV10623" s="11"/>
      <c r="IW10623" s="11"/>
      <c r="AMI10623" s="12"/>
      <c r="AMJ10623" s="12"/>
      <c r="AMK10623" s="12"/>
    </row>
    <row r="10624" spans="1:1025">
      <c r="A10624" s="23">
        <v>9</v>
      </c>
      <c r="B10624" s="23">
        <v>2008</v>
      </c>
      <c r="C10624" s="24">
        <v>124.515</v>
      </c>
      <c r="D10624" s="24">
        <v>78.355199999999996</v>
      </c>
      <c r="E10624" s="24">
        <v>901.1</v>
      </c>
      <c r="F10624" s="27">
        <v>0.51797667437094597</v>
      </c>
      <c r="G10624" s="24" t="s">
        <v>238</v>
      </c>
      <c r="H10624" s="1"/>
      <c r="I10624" s="1"/>
      <c r="AA10624" s="7"/>
      <c r="AB10624" s="7"/>
      <c r="AD10624" s="1"/>
      <c r="AE10624" s="1"/>
      <c r="AG10624" s="7"/>
      <c r="AH10624" s="7"/>
      <c r="AI10624" s="7"/>
      <c r="IU10624" s="11"/>
      <c r="IV10624" s="11"/>
      <c r="IW10624" s="11"/>
      <c r="AMI10624" s="12"/>
      <c r="AMJ10624" s="12"/>
      <c r="AMK10624" s="12"/>
    </row>
    <row r="10625" spans="1:1025">
      <c r="A10625" s="23">
        <v>9</v>
      </c>
      <c r="B10625" s="23">
        <v>2008</v>
      </c>
      <c r="C10625" s="24">
        <v>124.515</v>
      </c>
      <c r="D10625" s="24">
        <v>78.355199999999996</v>
      </c>
      <c r="E10625" s="24">
        <v>1000.2</v>
      </c>
      <c r="F10625" s="27">
        <v>0.43213720107056097</v>
      </c>
      <c r="G10625" s="24" t="s">
        <v>238</v>
      </c>
      <c r="H10625" s="1"/>
      <c r="I10625" s="1"/>
      <c r="AA10625" s="7"/>
      <c r="AB10625" s="7"/>
      <c r="AD10625" s="1"/>
      <c r="AE10625" s="1"/>
      <c r="AG10625" s="7"/>
      <c r="AH10625" s="7"/>
      <c r="AI10625" s="7"/>
      <c r="IU10625" s="11"/>
      <c r="IV10625" s="11"/>
      <c r="IW10625" s="11"/>
      <c r="AMI10625" s="12"/>
      <c r="AMJ10625" s="12"/>
      <c r="AMK10625" s="12"/>
    </row>
    <row r="10626" spans="1:1025">
      <c r="A10626" s="23">
        <v>9</v>
      </c>
      <c r="B10626" s="23">
        <v>2008</v>
      </c>
      <c r="C10626" s="24">
        <v>124.515</v>
      </c>
      <c r="D10626" s="24">
        <v>78.355199999999996</v>
      </c>
      <c r="E10626" s="24">
        <v>1250.7</v>
      </c>
      <c r="F10626" s="27">
        <v>0.45671580731831801</v>
      </c>
      <c r="G10626" s="24" t="s">
        <v>238</v>
      </c>
      <c r="H10626" s="1"/>
      <c r="I10626" s="1"/>
      <c r="AA10626" s="7"/>
      <c r="AB10626" s="7"/>
      <c r="AD10626" s="1"/>
      <c r="AE10626" s="1"/>
      <c r="AG10626" s="7"/>
      <c r="AH10626" s="7"/>
      <c r="AI10626" s="7"/>
      <c r="IU10626" s="11"/>
      <c r="IV10626" s="11"/>
      <c r="IW10626" s="11"/>
      <c r="AMI10626" s="12"/>
      <c r="AMJ10626" s="12"/>
      <c r="AMK10626" s="12"/>
    </row>
    <row r="10627" spans="1:1025">
      <c r="A10627" s="23">
        <v>9</v>
      </c>
      <c r="B10627" s="23">
        <v>2008</v>
      </c>
      <c r="C10627" s="24">
        <v>124.515</v>
      </c>
      <c r="D10627" s="24">
        <v>78.355199999999996</v>
      </c>
      <c r="E10627" s="24">
        <v>1499.3</v>
      </c>
      <c r="F10627" s="27">
        <v>0.36812232994987798</v>
      </c>
      <c r="G10627" s="24" t="s">
        <v>238</v>
      </c>
      <c r="H10627" s="1"/>
      <c r="I10627" s="1"/>
      <c r="AA10627" s="7"/>
      <c r="AB10627" s="7"/>
      <c r="AD10627" s="1"/>
      <c r="AE10627" s="1"/>
      <c r="AG10627" s="7"/>
      <c r="AH10627" s="7"/>
      <c r="AI10627" s="7"/>
      <c r="IU10627" s="11"/>
      <c r="IV10627" s="11"/>
      <c r="IW10627" s="11"/>
      <c r="AMI10627" s="12"/>
      <c r="AMJ10627" s="12"/>
      <c r="AMK10627" s="12"/>
    </row>
    <row r="10628" spans="1:1025">
      <c r="A10628" s="23">
        <v>9</v>
      </c>
      <c r="B10628" s="23">
        <v>2008</v>
      </c>
      <c r="C10628" s="24">
        <v>124.515</v>
      </c>
      <c r="D10628" s="24">
        <v>78.355199999999996</v>
      </c>
      <c r="E10628" s="24">
        <v>1750.9</v>
      </c>
      <c r="F10628" s="27">
        <v>1.2298630482534401</v>
      </c>
      <c r="G10628" s="24" t="s">
        <v>238</v>
      </c>
      <c r="H10628" s="1"/>
      <c r="I10628" s="1"/>
      <c r="AA10628" s="7"/>
      <c r="AB10628" s="7"/>
      <c r="AD10628" s="1"/>
      <c r="AE10628" s="1"/>
      <c r="AG10628" s="7"/>
      <c r="AH10628" s="7"/>
      <c r="AI10628" s="7"/>
      <c r="IU10628" s="11"/>
      <c r="IV10628" s="11"/>
      <c r="IW10628" s="11"/>
      <c r="AMI10628" s="12"/>
      <c r="AMJ10628" s="12"/>
      <c r="AMK10628" s="12"/>
    </row>
    <row r="10629" spans="1:1025">
      <c r="A10629" s="23">
        <v>9</v>
      </c>
      <c r="B10629" s="23">
        <v>2008</v>
      </c>
      <c r="C10629" s="24">
        <v>124.515</v>
      </c>
      <c r="D10629" s="24">
        <v>78.355199999999996</v>
      </c>
      <c r="E10629" s="24">
        <v>1999.8</v>
      </c>
      <c r="F10629" s="27">
        <v>0.84871311963054596</v>
      </c>
      <c r="G10629" s="24" t="s">
        <v>238</v>
      </c>
      <c r="H10629" s="1"/>
      <c r="I10629" s="1"/>
      <c r="AA10629" s="7"/>
      <c r="AB10629" s="7"/>
      <c r="AD10629" s="1"/>
      <c r="AE10629" s="1"/>
      <c r="AG10629" s="7"/>
      <c r="AH10629" s="7"/>
      <c r="AI10629" s="7"/>
      <c r="IU10629" s="11"/>
      <c r="IV10629" s="11"/>
      <c r="IW10629" s="11"/>
      <c r="AMI10629" s="12"/>
      <c r="AMJ10629" s="12"/>
      <c r="AMK10629" s="12"/>
    </row>
    <row r="10630" spans="1:1025">
      <c r="A10630" s="23">
        <v>9</v>
      </c>
      <c r="B10630" s="23">
        <v>2008</v>
      </c>
      <c r="C10630" s="24">
        <v>124.515</v>
      </c>
      <c r="D10630" s="24">
        <v>78.355199999999996</v>
      </c>
      <c r="E10630" s="24">
        <v>2249.6</v>
      </c>
      <c r="F10630" s="27">
        <v>0.59258618563327703</v>
      </c>
      <c r="G10630" s="24" t="s">
        <v>238</v>
      </c>
      <c r="H10630" s="1"/>
      <c r="I10630" s="1"/>
      <c r="AA10630" s="7"/>
      <c r="AB10630" s="7"/>
      <c r="AD10630" s="1"/>
      <c r="AE10630" s="1"/>
      <c r="AG10630" s="7"/>
      <c r="AH10630" s="7"/>
      <c r="AI10630" s="7"/>
      <c r="IU10630" s="11"/>
      <c r="IV10630" s="11"/>
      <c r="IW10630" s="11"/>
      <c r="AMI10630" s="12"/>
      <c r="AMJ10630" s="12"/>
      <c r="AMK10630" s="12"/>
    </row>
    <row r="10631" spans="1:1025">
      <c r="A10631" s="23">
        <v>9</v>
      </c>
      <c r="B10631" s="23">
        <v>2008</v>
      </c>
      <c r="C10631" s="24">
        <v>124.515</v>
      </c>
      <c r="D10631" s="24">
        <v>78.355199999999996</v>
      </c>
      <c r="E10631" s="24">
        <v>2501.9</v>
      </c>
      <c r="F10631" s="27">
        <v>0.50210386894575298</v>
      </c>
      <c r="G10631" s="24" t="s">
        <v>238</v>
      </c>
      <c r="H10631" s="1"/>
      <c r="I10631" s="1"/>
      <c r="AA10631" s="7"/>
      <c r="AB10631" s="7"/>
      <c r="AD10631" s="1"/>
      <c r="AE10631" s="1"/>
      <c r="AG10631" s="7"/>
      <c r="AH10631" s="7"/>
      <c r="AI10631" s="7"/>
      <c r="IU10631" s="11"/>
      <c r="IV10631" s="11"/>
      <c r="IW10631" s="11"/>
      <c r="AMI10631" s="12"/>
      <c r="AMJ10631" s="12"/>
      <c r="AMK10631" s="12"/>
    </row>
    <row r="10632" spans="1:1025">
      <c r="A10632" s="23">
        <v>9</v>
      </c>
      <c r="B10632" s="23">
        <v>2008</v>
      </c>
      <c r="C10632" s="24">
        <v>123.402</v>
      </c>
      <c r="D10632" s="24">
        <v>77.387699999999995</v>
      </c>
      <c r="E10632" s="24">
        <v>10.4</v>
      </c>
      <c r="F10632" s="27">
        <v>2.3332780185372202</v>
      </c>
      <c r="G10632" s="24" t="s">
        <v>238</v>
      </c>
      <c r="H10632" s="1"/>
      <c r="I10632" s="1"/>
      <c r="AA10632" s="7"/>
      <c r="AB10632" s="7"/>
      <c r="AD10632" s="1"/>
      <c r="AE10632" s="1"/>
      <c r="AG10632" s="7"/>
      <c r="AH10632" s="7"/>
      <c r="AI10632" s="7"/>
      <c r="IU10632" s="11"/>
      <c r="IV10632" s="11"/>
      <c r="IW10632" s="11"/>
      <c r="AMI10632" s="12"/>
      <c r="AMJ10632" s="12"/>
      <c r="AMK10632" s="12"/>
    </row>
    <row r="10633" spans="1:1025">
      <c r="A10633" s="23">
        <v>9</v>
      </c>
      <c r="B10633" s="23">
        <v>2008</v>
      </c>
      <c r="C10633" s="24">
        <v>123.402</v>
      </c>
      <c r="D10633" s="24">
        <v>77.387699999999995</v>
      </c>
      <c r="E10633" s="24">
        <v>26.8</v>
      </c>
      <c r="F10633" s="27">
        <v>1.3294519256260899</v>
      </c>
      <c r="G10633" s="24" t="s">
        <v>238</v>
      </c>
      <c r="H10633" s="1"/>
      <c r="I10633" s="1"/>
      <c r="AA10633" s="7"/>
      <c r="AB10633" s="7"/>
      <c r="AD10633" s="1"/>
      <c r="AE10633" s="1"/>
      <c r="AG10633" s="7"/>
      <c r="AH10633" s="7"/>
      <c r="AI10633" s="7"/>
      <c r="IU10633" s="11"/>
      <c r="IV10633" s="11"/>
      <c r="IW10633" s="11"/>
      <c r="AMI10633" s="12"/>
      <c r="AMJ10633" s="12"/>
      <c r="AMK10633" s="12"/>
    </row>
    <row r="10634" spans="1:1025">
      <c r="A10634" s="23">
        <v>9</v>
      </c>
      <c r="B10634" s="23">
        <v>2008</v>
      </c>
      <c r="C10634" s="24">
        <v>123.402</v>
      </c>
      <c r="D10634" s="24">
        <v>77.387699999999995</v>
      </c>
      <c r="E10634" s="24">
        <v>50.7</v>
      </c>
      <c r="F10634" s="27">
        <v>1.1682978620112501</v>
      </c>
      <c r="G10634" s="24" t="s">
        <v>238</v>
      </c>
      <c r="H10634" s="1"/>
      <c r="I10634" s="1"/>
      <c r="AA10634" s="7"/>
      <c r="AB10634" s="7"/>
      <c r="AD10634" s="1"/>
      <c r="AE10634" s="1"/>
      <c r="AG10634" s="7"/>
      <c r="AH10634" s="7"/>
      <c r="AI10634" s="7"/>
      <c r="IU10634" s="11"/>
      <c r="IV10634" s="11"/>
      <c r="IW10634" s="11"/>
      <c r="AMI10634" s="12"/>
      <c r="AMJ10634" s="12"/>
      <c r="AMK10634" s="12"/>
    </row>
    <row r="10635" spans="1:1025">
      <c r="A10635" s="23">
        <v>9</v>
      </c>
      <c r="B10635" s="23">
        <v>2008</v>
      </c>
      <c r="C10635" s="24">
        <v>123.402</v>
      </c>
      <c r="D10635" s="24">
        <v>77.387699999999995</v>
      </c>
      <c r="E10635" s="24">
        <v>75.599999999999994</v>
      </c>
      <c r="F10635" s="27">
        <v>1.19605441700476</v>
      </c>
      <c r="G10635" s="24" t="s">
        <v>238</v>
      </c>
      <c r="H10635" s="1"/>
      <c r="I10635" s="1"/>
      <c r="AA10635" s="7"/>
      <c r="AB10635" s="7"/>
      <c r="AD10635" s="1"/>
      <c r="AE10635" s="1"/>
      <c r="AG10635" s="7"/>
      <c r="AH10635" s="7"/>
      <c r="AI10635" s="7"/>
      <c r="IU10635" s="11"/>
      <c r="IV10635" s="11"/>
      <c r="IW10635" s="11"/>
      <c r="AMI10635" s="12"/>
      <c r="AMJ10635" s="12"/>
      <c r="AMK10635" s="12"/>
    </row>
    <row r="10636" spans="1:1025">
      <c r="A10636" s="23">
        <v>9</v>
      </c>
      <c r="B10636" s="23">
        <v>2008</v>
      </c>
      <c r="C10636" s="24">
        <v>123.402</v>
      </c>
      <c r="D10636" s="24">
        <v>77.387699999999995</v>
      </c>
      <c r="E10636" s="24">
        <v>101.2</v>
      </c>
      <c r="F10636" s="27">
        <v>0.63334412913167804</v>
      </c>
      <c r="G10636" s="24" t="s">
        <v>238</v>
      </c>
      <c r="H10636" s="1"/>
      <c r="I10636" s="1"/>
      <c r="AA10636" s="7"/>
      <c r="AB10636" s="7"/>
      <c r="AD10636" s="1"/>
      <c r="AE10636" s="1"/>
      <c r="AG10636" s="7"/>
      <c r="AH10636" s="7"/>
      <c r="AI10636" s="7"/>
      <c r="IU10636" s="11"/>
      <c r="IV10636" s="11"/>
      <c r="IW10636" s="11"/>
      <c r="AMI10636" s="12"/>
      <c r="AMJ10636" s="12"/>
      <c r="AMK10636" s="12"/>
    </row>
    <row r="10637" spans="1:1025">
      <c r="A10637" s="23">
        <v>9</v>
      </c>
      <c r="B10637" s="23">
        <v>2008</v>
      </c>
      <c r="C10637" s="24">
        <v>123.402</v>
      </c>
      <c r="D10637" s="24">
        <v>77.387699999999995</v>
      </c>
      <c r="E10637" s="24">
        <v>151.19999999999999</v>
      </c>
      <c r="F10637" s="27">
        <v>0.62628935847856104</v>
      </c>
      <c r="G10637" s="24" t="s">
        <v>238</v>
      </c>
      <c r="H10637" s="1"/>
      <c r="I10637" s="1"/>
      <c r="AA10637" s="7"/>
      <c r="AB10637" s="7"/>
      <c r="AD10637" s="1"/>
      <c r="AE10637" s="1"/>
      <c r="AG10637" s="7"/>
      <c r="AH10637" s="7"/>
      <c r="AI10637" s="7"/>
      <c r="IU10637" s="11"/>
      <c r="IV10637" s="11"/>
      <c r="IW10637" s="11"/>
      <c r="AMI10637" s="12"/>
      <c r="AMJ10637" s="12"/>
      <c r="AMK10637" s="12"/>
    </row>
    <row r="10638" spans="1:1025">
      <c r="A10638" s="23">
        <v>9</v>
      </c>
      <c r="B10638" s="23">
        <v>2008</v>
      </c>
      <c r="C10638" s="24">
        <v>123.402</v>
      </c>
      <c r="D10638" s="24">
        <v>77.387699999999995</v>
      </c>
      <c r="E10638" s="24">
        <v>201.5</v>
      </c>
      <c r="F10638" s="27">
        <v>0.9</v>
      </c>
      <c r="G10638" s="24" t="s">
        <v>238</v>
      </c>
      <c r="H10638" s="1"/>
      <c r="I10638" s="1"/>
      <c r="AA10638" s="7"/>
      <c r="AB10638" s="7"/>
      <c r="AD10638" s="1"/>
      <c r="AE10638" s="1"/>
      <c r="AG10638" s="7"/>
      <c r="AH10638" s="7"/>
      <c r="AI10638" s="7"/>
      <c r="IU10638" s="11"/>
      <c r="IV10638" s="11"/>
      <c r="IW10638" s="11"/>
      <c r="AMI10638" s="12"/>
      <c r="AMJ10638" s="12"/>
      <c r="AMK10638" s="12"/>
    </row>
    <row r="10639" spans="1:1025">
      <c r="A10639" s="23">
        <v>9</v>
      </c>
      <c r="B10639" s="23">
        <v>2008</v>
      </c>
      <c r="C10639" s="24">
        <v>123.402</v>
      </c>
      <c r="D10639" s="24">
        <v>77.387699999999995</v>
      </c>
      <c r="E10639" s="24">
        <v>308.39999999999998</v>
      </c>
      <c r="F10639" s="27">
        <v>0.82666382342053302</v>
      </c>
      <c r="G10639" s="24" t="s">
        <v>238</v>
      </c>
      <c r="H10639" s="1"/>
      <c r="I10639" s="1"/>
      <c r="AA10639" s="7"/>
      <c r="AB10639" s="7"/>
      <c r="AD10639" s="1"/>
      <c r="AE10639" s="1"/>
      <c r="AG10639" s="7"/>
      <c r="AH10639" s="7"/>
      <c r="AI10639" s="7"/>
      <c r="IU10639" s="11"/>
      <c r="IV10639" s="11"/>
      <c r="IW10639" s="11"/>
      <c r="AMI10639" s="12"/>
      <c r="AMJ10639" s="12"/>
      <c r="AMK10639" s="12"/>
    </row>
    <row r="10640" spans="1:1025">
      <c r="A10640" s="23">
        <v>9</v>
      </c>
      <c r="B10640" s="23">
        <v>2008</v>
      </c>
      <c r="C10640" s="24">
        <v>123.402</v>
      </c>
      <c r="D10640" s="24">
        <v>77.387699999999995</v>
      </c>
      <c r="E10640" s="24">
        <v>509</v>
      </c>
      <c r="F10640" s="27">
        <v>0.444401096490049</v>
      </c>
      <c r="G10640" s="24" t="s">
        <v>238</v>
      </c>
      <c r="H10640" s="1"/>
      <c r="I10640" s="1"/>
      <c r="AA10640" s="7"/>
      <c r="AB10640" s="7"/>
      <c r="AD10640" s="1"/>
      <c r="AE10640" s="1"/>
      <c r="AG10640" s="7"/>
      <c r="AH10640" s="7"/>
      <c r="AI10640" s="7"/>
      <c r="IU10640" s="11"/>
      <c r="IV10640" s="11"/>
      <c r="IW10640" s="11"/>
      <c r="AMI10640" s="12"/>
      <c r="AMJ10640" s="12"/>
      <c r="AMK10640" s="12"/>
    </row>
    <row r="10641" spans="1:1025">
      <c r="A10641" s="23">
        <v>9</v>
      </c>
      <c r="B10641" s="23">
        <v>2008</v>
      </c>
      <c r="C10641" s="24">
        <v>123.402</v>
      </c>
      <c r="D10641" s="24">
        <v>77.387699999999995</v>
      </c>
      <c r="E10641" s="24">
        <v>749.8</v>
      </c>
      <c r="F10641" s="27">
        <v>0.60254710767587405</v>
      </c>
      <c r="G10641" s="24" t="s">
        <v>238</v>
      </c>
      <c r="H10641" s="1"/>
      <c r="I10641" s="1"/>
      <c r="AA10641" s="7"/>
      <c r="AB10641" s="7"/>
      <c r="AD10641" s="1"/>
      <c r="AE10641" s="1"/>
      <c r="AG10641" s="7"/>
      <c r="AH10641" s="7"/>
      <c r="AI10641" s="7"/>
      <c r="IU10641" s="11"/>
      <c r="IV10641" s="11"/>
      <c r="IW10641" s="11"/>
      <c r="AMI10641" s="12"/>
      <c r="AMJ10641" s="12"/>
      <c r="AMK10641" s="12"/>
    </row>
    <row r="10642" spans="1:1025">
      <c r="A10642" s="23">
        <v>9</v>
      </c>
      <c r="B10642" s="23">
        <v>2008</v>
      </c>
      <c r="C10642" s="24">
        <v>123.402</v>
      </c>
      <c r="D10642" s="24">
        <v>77.387699999999995</v>
      </c>
      <c r="E10642" s="24">
        <v>998.8</v>
      </c>
      <c r="F10642" s="27">
        <v>0.66</v>
      </c>
      <c r="G10642" s="24" t="s">
        <v>238</v>
      </c>
      <c r="H10642" s="1"/>
      <c r="I10642" s="1"/>
      <c r="AA10642" s="7"/>
      <c r="AB10642" s="7"/>
      <c r="AD10642" s="1"/>
      <c r="AE10642" s="1"/>
      <c r="AG10642" s="7"/>
      <c r="AH10642" s="7"/>
      <c r="AI10642" s="7"/>
      <c r="IU10642" s="11"/>
      <c r="IV10642" s="11"/>
      <c r="IW10642" s="11"/>
      <c r="AMI10642" s="12"/>
      <c r="AMJ10642" s="12"/>
      <c r="AMK10642" s="12"/>
    </row>
    <row r="10643" spans="1:1025">
      <c r="A10643" s="33">
        <v>9</v>
      </c>
      <c r="B10643" s="33">
        <v>2008</v>
      </c>
      <c r="C10643" s="34">
        <v>123.402</v>
      </c>
      <c r="D10643" s="34">
        <v>77.387699999999995</v>
      </c>
      <c r="E10643" s="34">
        <v>1093</v>
      </c>
      <c r="F10643" s="35">
        <v>0.66128782347488302</v>
      </c>
      <c r="G10643" s="24" t="s">
        <v>238</v>
      </c>
      <c r="H10643" s="8"/>
      <c r="I10643" s="1"/>
      <c r="AA10643" s="7"/>
      <c r="AB10643" s="7"/>
      <c r="AD10643" s="1"/>
      <c r="AE10643" s="1"/>
      <c r="AG10643" s="7"/>
      <c r="AH10643" s="7"/>
      <c r="AI10643" s="7"/>
      <c r="IU10643" s="11"/>
      <c r="IV10643" s="11"/>
      <c r="IW10643" s="11"/>
      <c r="AMI10643" s="12"/>
      <c r="AMJ10643" s="12"/>
      <c r="AMK10643" s="12"/>
    </row>
    <row r="10644" spans="1:1025">
      <c r="A10644" s="33">
        <v>11</v>
      </c>
      <c r="B10644" s="33">
        <v>2003</v>
      </c>
      <c r="C10644" s="34">
        <v>-115.67</v>
      </c>
      <c r="D10644" s="34">
        <v>15.29</v>
      </c>
      <c r="E10644" s="34">
        <v>20</v>
      </c>
      <c r="F10644" s="35">
        <v>0.13</v>
      </c>
      <c r="G10644" s="34" t="s">
        <v>239</v>
      </c>
      <c r="H10644" s="8"/>
      <c r="I10644" s="1"/>
      <c r="AA10644" s="7"/>
      <c r="AB10644" s="7"/>
      <c r="AD10644" s="1"/>
      <c r="AE10644" s="1"/>
      <c r="AG10644" s="7"/>
      <c r="AH10644" s="7"/>
      <c r="AI10644" s="7"/>
      <c r="IU10644" s="11"/>
      <c r="IV10644" s="11"/>
      <c r="IW10644" s="11"/>
      <c r="AMI10644" s="12"/>
      <c r="AMJ10644" s="12"/>
      <c r="AMK10644" s="12"/>
    </row>
    <row r="10645" spans="1:1025">
      <c r="A10645" s="33">
        <v>11</v>
      </c>
      <c r="B10645" s="33">
        <v>2003</v>
      </c>
      <c r="C10645" s="34">
        <v>-115.67</v>
      </c>
      <c r="D10645" s="34">
        <v>15.29</v>
      </c>
      <c r="E10645" s="34">
        <v>55</v>
      </c>
      <c r="F10645" s="35">
        <v>0.12</v>
      </c>
      <c r="G10645" s="34" t="s">
        <v>239</v>
      </c>
      <c r="H10645" s="8"/>
      <c r="I10645" s="1"/>
      <c r="AA10645" s="7"/>
      <c r="AB10645" s="7"/>
      <c r="AD10645" s="1"/>
      <c r="AE10645" s="1"/>
      <c r="AG10645" s="7"/>
      <c r="AH10645" s="7"/>
      <c r="AI10645" s="7"/>
      <c r="IU10645" s="11"/>
      <c r="IV10645" s="11"/>
      <c r="IW10645" s="11"/>
      <c r="AMI10645" s="12"/>
      <c r="AMJ10645" s="12"/>
      <c r="AMK10645" s="12"/>
    </row>
    <row r="10646" spans="1:1025">
      <c r="A10646" s="33">
        <v>11</v>
      </c>
      <c r="B10646" s="33">
        <v>2003</v>
      </c>
      <c r="C10646" s="34">
        <v>-115.67</v>
      </c>
      <c r="D10646" s="34">
        <v>15.29</v>
      </c>
      <c r="E10646" s="34">
        <v>80</v>
      </c>
      <c r="F10646" s="35">
        <v>0.22</v>
      </c>
      <c r="G10646" s="34" t="s">
        <v>239</v>
      </c>
      <c r="H10646" s="8"/>
      <c r="I10646" s="1"/>
      <c r="AA10646" s="7"/>
      <c r="AB10646" s="7"/>
      <c r="AD10646" s="1"/>
      <c r="AE10646" s="1"/>
      <c r="AG10646" s="7"/>
      <c r="AH10646" s="7"/>
      <c r="AI10646" s="7"/>
      <c r="IU10646" s="11"/>
      <c r="IV10646" s="11"/>
      <c r="IW10646" s="11"/>
      <c r="AMI10646" s="12"/>
      <c r="AMJ10646" s="12"/>
      <c r="AMK10646" s="12"/>
    </row>
    <row r="10647" spans="1:1025">
      <c r="A10647" s="33">
        <v>11</v>
      </c>
      <c r="B10647" s="33">
        <v>2003</v>
      </c>
      <c r="C10647" s="34">
        <v>-115.67</v>
      </c>
      <c r="D10647" s="34">
        <v>15.29</v>
      </c>
      <c r="E10647" s="34">
        <v>100</v>
      </c>
      <c r="F10647" s="35">
        <v>0.4</v>
      </c>
      <c r="G10647" s="34" t="s">
        <v>239</v>
      </c>
      <c r="H10647" s="8"/>
      <c r="I10647" s="1"/>
      <c r="AA10647" s="7"/>
      <c r="AB10647" s="7"/>
      <c r="AD10647" s="1"/>
      <c r="AE10647" s="1"/>
      <c r="AG10647" s="7"/>
      <c r="AH10647" s="7"/>
      <c r="AI10647" s="7"/>
      <c r="IU10647" s="11"/>
      <c r="IV10647" s="11"/>
      <c r="IW10647" s="11"/>
      <c r="AMI10647" s="12"/>
      <c r="AMJ10647" s="12"/>
      <c r="AMK10647" s="12"/>
    </row>
    <row r="10648" spans="1:1025">
      <c r="A10648" s="33">
        <v>11</v>
      </c>
      <c r="B10648" s="33">
        <v>2003</v>
      </c>
      <c r="C10648" s="34">
        <v>-115.67</v>
      </c>
      <c r="D10648" s="34">
        <v>15.29</v>
      </c>
      <c r="E10648" s="34">
        <v>145</v>
      </c>
      <c r="F10648" s="35">
        <v>0.62</v>
      </c>
      <c r="G10648" s="34" t="s">
        <v>239</v>
      </c>
      <c r="H10648" s="8"/>
      <c r="I10648" s="1"/>
      <c r="AA10648" s="7"/>
      <c r="AB10648" s="7"/>
      <c r="AD10648" s="1"/>
      <c r="AE10648" s="1"/>
      <c r="AG10648" s="7"/>
      <c r="AH10648" s="7"/>
      <c r="AI10648" s="7"/>
      <c r="IU10648" s="11"/>
      <c r="IV10648" s="11"/>
      <c r="IW10648" s="11"/>
      <c r="AMI10648" s="12"/>
      <c r="AMJ10648" s="12"/>
      <c r="AMK10648" s="12"/>
    </row>
    <row r="10649" spans="1:1025">
      <c r="A10649" s="33">
        <v>11</v>
      </c>
      <c r="B10649" s="33">
        <v>2003</v>
      </c>
      <c r="C10649" s="34">
        <v>-115.67</v>
      </c>
      <c r="D10649" s="34">
        <v>15.29</v>
      </c>
      <c r="E10649" s="34">
        <v>190</v>
      </c>
      <c r="F10649" s="35">
        <v>0.6</v>
      </c>
      <c r="G10649" s="34" t="s">
        <v>239</v>
      </c>
      <c r="H10649" s="8"/>
      <c r="I10649" s="1"/>
      <c r="AA10649" s="7"/>
      <c r="AB10649" s="7"/>
      <c r="AD10649" s="1"/>
      <c r="AE10649" s="1"/>
      <c r="AG10649" s="7"/>
      <c r="AH10649" s="7"/>
      <c r="AI10649" s="7"/>
      <c r="IU10649" s="11"/>
      <c r="IV10649" s="11"/>
      <c r="IW10649" s="11"/>
      <c r="AMI10649" s="12"/>
      <c r="AMJ10649" s="12"/>
      <c r="AMK10649" s="12"/>
    </row>
    <row r="10650" spans="1:1025">
      <c r="A10650" s="23">
        <v>11</v>
      </c>
      <c r="B10650" s="23">
        <v>2001</v>
      </c>
      <c r="C10650" s="24">
        <v>144.19999999999999</v>
      </c>
      <c r="D10650" s="24">
        <v>-66.59</v>
      </c>
      <c r="E10650" s="24">
        <v>25</v>
      </c>
      <c r="F10650" s="27">
        <v>0.17899999999999999</v>
      </c>
      <c r="G10650" s="24" t="s">
        <v>240</v>
      </c>
      <c r="H10650" s="1"/>
      <c r="I10650" s="1"/>
      <c r="AA10650" s="7"/>
      <c r="AB10650" s="7"/>
      <c r="AD10650" s="1"/>
      <c r="AE10650" s="1"/>
      <c r="AG10650" s="7"/>
      <c r="AH10650" s="7"/>
      <c r="AI10650" s="7"/>
      <c r="IU10650" s="11"/>
      <c r="IV10650" s="11"/>
      <c r="IW10650" s="11"/>
      <c r="AMI10650" s="12"/>
      <c r="AMJ10650" s="12"/>
      <c r="AMK10650" s="12"/>
    </row>
    <row r="10651" spans="1:1025">
      <c r="A10651" s="23">
        <v>11</v>
      </c>
      <c r="B10651" s="23">
        <v>2001</v>
      </c>
      <c r="C10651" s="24">
        <v>144.19999999999999</v>
      </c>
      <c r="D10651" s="24">
        <v>-66.59</v>
      </c>
      <c r="E10651" s="24">
        <v>40</v>
      </c>
      <c r="F10651" s="27">
        <v>0.13900000000000001</v>
      </c>
      <c r="G10651" s="24" t="s">
        <v>240</v>
      </c>
      <c r="H10651" s="1"/>
      <c r="I10651" s="1"/>
      <c r="AA10651" s="7"/>
      <c r="AB10651" s="7"/>
      <c r="AD10651" s="1"/>
      <c r="AE10651" s="1"/>
      <c r="AG10651" s="7"/>
      <c r="AH10651" s="7"/>
      <c r="AI10651" s="7"/>
      <c r="IU10651" s="11"/>
      <c r="IV10651" s="11"/>
      <c r="IW10651" s="11"/>
      <c r="AMI10651" s="12"/>
      <c r="AMJ10651" s="12"/>
      <c r="AMK10651" s="12"/>
    </row>
    <row r="10652" spans="1:1025">
      <c r="A10652" s="23">
        <v>11</v>
      </c>
      <c r="B10652" s="23">
        <v>2001</v>
      </c>
      <c r="C10652" s="24">
        <v>144.19999999999999</v>
      </c>
      <c r="D10652" s="24">
        <v>-66.59</v>
      </c>
      <c r="E10652" s="24">
        <v>75</v>
      </c>
      <c r="F10652" s="27">
        <v>0.23100000000000001</v>
      </c>
      <c r="G10652" s="24" t="s">
        <v>240</v>
      </c>
      <c r="H10652" s="1"/>
      <c r="I10652" s="1"/>
      <c r="AA10652" s="7"/>
      <c r="AB10652" s="7"/>
      <c r="AD10652" s="1"/>
      <c r="AE10652" s="1"/>
      <c r="AG10652" s="7"/>
      <c r="AH10652" s="7"/>
      <c r="AI10652" s="7"/>
      <c r="IU10652" s="11"/>
      <c r="IV10652" s="11"/>
      <c r="IW10652" s="11"/>
      <c r="AMI10652" s="12"/>
      <c r="AMJ10652" s="12"/>
      <c r="AMK10652" s="12"/>
    </row>
    <row r="10653" spans="1:1025">
      <c r="A10653" s="23">
        <v>11</v>
      </c>
      <c r="B10653" s="23">
        <v>2001</v>
      </c>
      <c r="C10653" s="24">
        <v>144.19999999999999</v>
      </c>
      <c r="D10653" s="24">
        <v>-66.59</v>
      </c>
      <c r="E10653" s="24">
        <v>100</v>
      </c>
      <c r="F10653" s="27">
        <v>0.30600000000000099</v>
      </c>
      <c r="G10653" s="24" t="s">
        <v>240</v>
      </c>
      <c r="H10653" s="1"/>
      <c r="I10653" s="1"/>
      <c r="AA10653" s="7"/>
      <c r="AB10653" s="7"/>
      <c r="AD10653" s="1"/>
      <c r="AE10653" s="1"/>
      <c r="AG10653" s="7"/>
      <c r="AH10653" s="7"/>
      <c r="AI10653" s="7"/>
      <c r="IU10653" s="11"/>
      <c r="IV10653" s="11"/>
      <c r="IW10653" s="11"/>
      <c r="AMI10653" s="12"/>
      <c r="AMJ10653" s="12"/>
      <c r="AMK10653" s="12"/>
    </row>
    <row r="10654" spans="1:1025">
      <c r="A10654" s="23">
        <v>11</v>
      </c>
      <c r="B10654" s="23">
        <v>2001</v>
      </c>
      <c r="C10654" s="24">
        <v>144.19999999999999</v>
      </c>
      <c r="D10654" s="24">
        <v>-66.59</v>
      </c>
      <c r="E10654" s="24">
        <v>200</v>
      </c>
      <c r="F10654" s="27">
        <v>0.76600000000000101</v>
      </c>
      <c r="G10654" s="24" t="s">
        <v>240</v>
      </c>
      <c r="H10654" s="1"/>
      <c r="I10654" s="1"/>
      <c r="AA10654" s="7"/>
      <c r="AB10654" s="7"/>
      <c r="AD10654" s="1"/>
      <c r="AE10654" s="1"/>
      <c r="AG10654" s="7"/>
      <c r="AH10654" s="7"/>
      <c r="AI10654" s="7"/>
      <c r="IU10654" s="11"/>
      <c r="IV10654" s="11"/>
      <c r="IW10654" s="11"/>
      <c r="AMI10654" s="12"/>
      <c r="AMJ10654" s="12"/>
      <c r="AMK10654" s="12"/>
    </row>
    <row r="10655" spans="1:1025">
      <c r="A10655" s="23">
        <v>11</v>
      </c>
      <c r="B10655" s="23">
        <v>2001</v>
      </c>
      <c r="C10655" s="24">
        <v>144.19999999999999</v>
      </c>
      <c r="D10655" s="24">
        <v>-66.59</v>
      </c>
      <c r="E10655" s="24">
        <v>300</v>
      </c>
      <c r="F10655" s="27">
        <v>0.48900000000000099</v>
      </c>
      <c r="G10655" s="24" t="s">
        <v>240</v>
      </c>
      <c r="H10655" s="1"/>
      <c r="I10655" s="1"/>
      <c r="AA10655" s="7"/>
      <c r="AB10655" s="7"/>
      <c r="AD10655" s="1"/>
      <c r="AE10655" s="1"/>
      <c r="AG10655" s="7"/>
      <c r="AH10655" s="7"/>
      <c r="AI10655" s="7"/>
      <c r="IU10655" s="11"/>
      <c r="IV10655" s="11"/>
      <c r="IW10655" s="11"/>
      <c r="AMI10655" s="12"/>
      <c r="AMJ10655" s="12"/>
      <c r="AMK10655" s="12"/>
    </row>
    <row r="10656" spans="1:1025">
      <c r="A10656" s="23">
        <v>11</v>
      </c>
      <c r="B10656" s="23">
        <v>2001</v>
      </c>
      <c r="C10656" s="24">
        <v>139.9</v>
      </c>
      <c r="D10656" s="24">
        <v>-62.31</v>
      </c>
      <c r="E10656" s="24">
        <v>15</v>
      </c>
      <c r="F10656" s="27">
        <v>9.5000000000000001E-2</v>
      </c>
      <c r="G10656" s="24" t="s">
        <v>240</v>
      </c>
      <c r="H10656" s="1"/>
      <c r="I10656" s="1"/>
      <c r="AA10656" s="7"/>
      <c r="AB10656" s="7"/>
      <c r="AD10656" s="1"/>
      <c r="AE10656" s="1"/>
      <c r="AG10656" s="7"/>
      <c r="AH10656" s="7"/>
      <c r="AI10656" s="7"/>
      <c r="IU10656" s="11"/>
      <c r="IV10656" s="11"/>
      <c r="IW10656" s="11"/>
      <c r="AMI10656" s="12"/>
      <c r="AMJ10656" s="12"/>
      <c r="AMK10656" s="12"/>
    </row>
    <row r="10657" spans="1:1025">
      <c r="A10657" s="23">
        <v>11</v>
      </c>
      <c r="B10657" s="23">
        <v>2001</v>
      </c>
      <c r="C10657" s="24">
        <v>139.9</v>
      </c>
      <c r="D10657" s="24">
        <v>-62.31</v>
      </c>
      <c r="E10657" s="24">
        <v>50</v>
      </c>
      <c r="F10657" s="27">
        <v>8.2000000000000003E-2</v>
      </c>
      <c r="G10657" s="24" t="s">
        <v>240</v>
      </c>
      <c r="H10657" s="1"/>
      <c r="I10657" s="1"/>
      <c r="AA10657" s="7"/>
      <c r="AB10657" s="7"/>
      <c r="AD10657" s="1"/>
      <c r="AE10657" s="1"/>
      <c r="AG10657" s="7"/>
      <c r="AH10657" s="7"/>
      <c r="AI10657" s="7"/>
      <c r="IU10657" s="11"/>
      <c r="IV10657" s="11"/>
      <c r="IW10657" s="11"/>
      <c r="AMI10657" s="12"/>
      <c r="AMJ10657" s="12"/>
      <c r="AMK10657" s="12"/>
    </row>
    <row r="10658" spans="1:1025">
      <c r="A10658" s="23">
        <v>11</v>
      </c>
      <c r="B10658" s="23">
        <v>2001</v>
      </c>
      <c r="C10658" s="24">
        <v>139.9</v>
      </c>
      <c r="D10658" s="24">
        <v>-62.31</v>
      </c>
      <c r="E10658" s="24">
        <v>100</v>
      </c>
      <c r="F10658" s="27">
        <v>8.4000000000000005E-2</v>
      </c>
      <c r="G10658" s="24" t="s">
        <v>240</v>
      </c>
      <c r="H10658" s="1"/>
      <c r="I10658" s="1"/>
      <c r="AA10658" s="7"/>
      <c r="AB10658" s="7"/>
      <c r="AD10658" s="1"/>
      <c r="AE10658" s="1"/>
      <c r="AG10658" s="7"/>
      <c r="AH10658" s="7"/>
      <c r="AI10658" s="7"/>
      <c r="IU10658" s="11"/>
      <c r="IV10658" s="11"/>
      <c r="IW10658" s="11"/>
      <c r="AMI10658" s="12"/>
      <c r="AMJ10658" s="12"/>
      <c r="AMK10658" s="12"/>
    </row>
    <row r="10659" spans="1:1025">
      <c r="A10659" s="23">
        <v>11</v>
      </c>
      <c r="B10659" s="23">
        <v>2001</v>
      </c>
      <c r="C10659" s="24">
        <v>139.9</v>
      </c>
      <c r="D10659" s="24">
        <v>-62.31</v>
      </c>
      <c r="E10659" s="24">
        <v>150</v>
      </c>
      <c r="F10659" s="27">
        <v>0.17899999999999999</v>
      </c>
      <c r="G10659" s="24" t="s">
        <v>240</v>
      </c>
      <c r="H10659" s="1"/>
      <c r="I10659" s="1"/>
      <c r="AA10659" s="7"/>
      <c r="AB10659" s="7"/>
      <c r="AD10659" s="1"/>
      <c r="AE10659" s="1"/>
      <c r="AG10659" s="7"/>
      <c r="AH10659" s="7"/>
      <c r="AI10659" s="7"/>
      <c r="IU10659" s="11"/>
      <c r="IV10659" s="11"/>
      <c r="IW10659" s="11"/>
      <c r="AMI10659" s="12"/>
      <c r="AMJ10659" s="12"/>
      <c r="AMK10659" s="12"/>
    </row>
    <row r="10660" spans="1:1025">
      <c r="A10660" s="23">
        <v>11</v>
      </c>
      <c r="B10660" s="23">
        <v>2001</v>
      </c>
      <c r="C10660" s="24">
        <v>139.94999999999999</v>
      </c>
      <c r="D10660" s="24">
        <v>-60.8</v>
      </c>
      <c r="E10660" s="24">
        <v>300</v>
      </c>
      <c r="F10660" s="27">
        <v>0.22</v>
      </c>
      <c r="G10660" s="24" t="s">
        <v>240</v>
      </c>
      <c r="H10660" s="1"/>
      <c r="I10660" s="1"/>
      <c r="AA10660" s="7"/>
      <c r="AB10660" s="7"/>
      <c r="AD10660" s="1"/>
      <c r="AE10660" s="1"/>
      <c r="AG10660" s="7"/>
      <c r="AH10660" s="7"/>
      <c r="AI10660" s="7"/>
      <c r="IU10660" s="11"/>
      <c r="IV10660" s="11"/>
      <c r="IW10660" s="11"/>
      <c r="AMI10660" s="12"/>
      <c r="AMJ10660" s="12"/>
      <c r="AMK10660" s="12"/>
    </row>
    <row r="10661" spans="1:1025">
      <c r="A10661" s="23">
        <v>11</v>
      </c>
      <c r="B10661" s="23">
        <v>2001</v>
      </c>
      <c r="C10661" s="24">
        <v>140.03</v>
      </c>
      <c r="D10661" s="24">
        <v>-60.77</v>
      </c>
      <c r="E10661" s="24">
        <v>25</v>
      </c>
      <c r="F10661" s="27">
        <v>7.2999999999999995E-2</v>
      </c>
      <c r="G10661" s="24" t="s">
        <v>240</v>
      </c>
      <c r="H10661" s="1"/>
      <c r="I10661" s="1"/>
      <c r="AA10661" s="7"/>
      <c r="AB10661" s="7"/>
      <c r="AD10661" s="1"/>
      <c r="AE10661" s="1"/>
      <c r="AG10661" s="7"/>
      <c r="AH10661" s="7"/>
      <c r="AI10661" s="7"/>
      <c r="IU10661" s="11"/>
      <c r="IV10661" s="11"/>
      <c r="IW10661" s="11"/>
      <c r="AMI10661" s="12"/>
      <c r="AMJ10661" s="12"/>
      <c r="AMK10661" s="12"/>
    </row>
    <row r="10662" spans="1:1025">
      <c r="A10662" s="23" t="s">
        <v>241</v>
      </c>
      <c r="B10662" s="23" t="s">
        <v>229</v>
      </c>
      <c r="C10662" s="24">
        <v>179.93833333333299</v>
      </c>
      <c r="D10662" s="24">
        <f t="shared" ref="D10662:D10668" si="0">-(77+(39.9/60))</f>
        <v>-77.665000000000006</v>
      </c>
      <c r="E10662" s="24">
        <v>6</v>
      </c>
      <c r="F10662" s="27">
        <v>0.34</v>
      </c>
      <c r="G10662" s="24" t="s">
        <v>240</v>
      </c>
      <c r="H10662" s="1"/>
      <c r="I10662" s="1"/>
      <c r="AA10662" s="7"/>
      <c r="AB10662" s="7"/>
      <c r="AD10662" s="1"/>
      <c r="AE10662" s="1"/>
      <c r="AG10662" s="7"/>
      <c r="AH10662" s="7"/>
      <c r="AI10662" s="7"/>
      <c r="IU10662" s="11"/>
      <c r="IV10662" s="11"/>
      <c r="IW10662" s="11"/>
      <c r="AMI10662" s="12"/>
      <c r="AMJ10662" s="12"/>
      <c r="AMK10662" s="12"/>
    </row>
    <row r="10663" spans="1:1025">
      <c r="A10663" s="23" t="s">
        <v>241</v>
      </c>
      <c r="B10663" s="23" t="s">
        <v>229</v>
      </c>
      <c r="C10663" s="24">
        <v>179.93833333333299</v>
      </c>
      <c r="D10663" s="24">
        <f t="shared" si="0"/>
        <v>-77.665000000000006</v>
      </c>
      <c r="E10663" s="24">
        <v>16</v>
      </c>
      <c r="F10663" s="27">
        <v>0.121</v>
      </c>
      <c r="G10663" s="24" t="s">
        <v>240</v>
      </c>
      <c r="H10663" s="1"/>
      <c r="I10663" s="1"/>
      <c r="AA10663" s="7"/>
      <c r="AB10663" s="7"/>
      <c r="AD10663" s="1"/>
      <c r="AE10663" s="1"/>
      <c r="AG10663" s="7"/>
      <c r="AH10663" s="7"/>
      <c r="AI10663" s="7"/>
      <c r="IU10663" s="11"/>
      <c r="IV10663" s="11"/>
      <c r="IW10663" s="11"/>
      <c r="AMI10663" s="12"/>
      <c r="AMJ10663" s="12"/>
      <c r="AMK10663" s="12"/>
    </row>
    <row r="10664" spans="1:1025">
      <c r="A10664" s="23" t="s">
        <v>241</v>
      </c>
      <c r="B10664" s="23" t="s">
        <v>229</v>
      </c>
      <c r="C10664" s="24">
        <v>179.93833333333299</v>
      </c>
      <c r="D10664" s="24">
        <f t="shared" si="0"/>
        <v>-77.665000000000006</v>
      </c>
      <c r="E10664" s="24">
        <v>36</v>
      </c>
      <c r="F10664" s="27">
        <v>7.0999999999999994E-2</v>
      </c>
      <c r="G10664" s="24" t="s">
        <v>240</v>
      </c>
      <c r="H10664" s="1"/>
      <c r="I10664" s="1"/>
      <c r="AA10664" s="7"/>
      <c r="AB10664" s="7"/>
      <c r="AD10664" s="1"/>
      <c r="AE10664" s="1"/>
      <c r="AG10664" s="7"/>
      <c r="AH10664" s="7"/>
      <c r="AI10664" s="7"/>
      <c r="IU10664" s="11"/>
      <c r="IV10664" s="11"/>
      <c r="IW10664" s="11"/>
      <c r="AMI10664" s="12"/>
      <c r="AMJ10664" s="12"/>
      <c r="AMK10664" s="12"/>
    </row>
    <row r="10665" spans="1:1025">
      <c r="A10665" s="23" t="s">
        <v>241</v>
      </c>
      <c r="B10665" s="23" t="s">
        <v>229</v>
      </c>
      <c r="C10665" s="24">
        <v>179.93833333333299</v>
      </c>
      <c r="D10665" s="24">
        <f t="shared" si="0"/>
        <v>-77.665000000000006</v>
      </c>
      <c r="E10665" s="24">
        <v>56</v>
      </c>
      <c r="F10665" s="27">
        <v>0.11</v>
      </c>
      <c r="G10665" s="24" t="s">
        <v>240</v>
      </c>
      <c r="H10665" s="1"/>
      <c r="I10665" s="1"/>
      <c r="AA10665" s="7"/>
      <c r="AB10665" s="7"/>
      <c r="AD10665" s="1"/>
      <c r="AE10665" s="1"/>
      <c r="AG10665" s="7"/>
      <c r="AH10665" s="7"/>
      <c r="AI10665" s="7"/>
      <c r="IU10665" s="11"/>
      <c r="IV10665" s="11"/>
      <c r="IW10665" s="11"/>
      <c r="AMI10665" s="12"/>
      <c r="AMJ10665" s="12"/>
      <c r="AMK10665" s="12"/>
    </row>
    <row r="10666" spans="1:1025">
      <c r="A10666" s="23" t="s">
        <v>241</v>
      </c>
      <c r="B10666" s="23" t="s">
        <v>229</v>
      </c>
      <c r="C10666" s="24">
        <v>179.93833333333299</v>
      </c>
      <c r="D10666" s="24">
        <f t="shared" si="0"/>
        <v>-77.665000000000006</v>
      </c>
      <c r="E10666" s="24">
        <v>76</v>
      </c>
      <c r="F10666" s="27">
        <v>0.29600000000000098</v>
      </c>
      <c r="G10666" s="24" t="s">
        <v>240</v>
      </c>
      <c r="H10666" s="1"/>
      <c r="I10666" s="1"/>
      <c r="AA10666" s="7"/>
      <c r="AB10666" s="7"/>
      <c r="AD10666" s="1"/>
      <c r="AE10666" s="1"/>
      <c r="AG10666" s="7"/>
      <c r="AH10666" s="7"/>
      <c r="AI10666" s="7"/>
      <c r="IU10666" s="11"/>
      <c r="IV10666" s="11"/>
      <c r="IW10666" s="11"/>
      <c r="AMI10666" s="12"/>
      <c r="AMJ10666" s="12"/>
      <c r="AMK10666" s="12"/>
    </row>
    <row r="10667" spans="1:1025">
      <c r="A10667" s="23" t="s">
        <v>241</v>
      </c>
      <c r="B10667" s="23" t="s">
        <v>229</v>
      </c>
      <c r="C10667" s="24">
        <v>179.93833333333299</v>
      </c>
      <c r="D10667" s="24">
        <f t="shared" si="0"/>
        <v>-77.665000000000006</v>
      </c>
      <c r="E10667" s="24">
        <v>96</v>
      </c>
      <c r="F10667" s="27">
        <v>0.21299999999999999</v>
      </c>
      <c r="G10667" s="24" t="s">
        <v>240</v>
      </c>
      <c r="H10667" s="1"/>
      <c r="I10667" s="1"/>
      <c r="AA10667" s="7"/>
      <c r="AB10667" s="7"/>
      <c r="AD10667" s="1"/>
      <c r="AE10667" s="1"/>
      <c r="AG10667" s="7"/>
      <c r="AH10667" s="7"/>
      <c r="AI10667" s="7"/>
      <c r="IU10667" s="11"/>
      <c r="IV10667" s="11"/>
      <c r="IW10667" s="11"/>
      <c r="AMI10667" s="12"/>
      <c r="AMJ10667" s="12"/>
      <c r="AMK10667" s="12"/>
    </row>
    <row r="10668" spans="1:1025">
      <c r="A10668" s="23" t="s">
        <v>241</v>
      </c>
      <c r="B10668" s="23" t="s">
        <v>229</v>
      </c>
      <c r="C10668" s="24">
        <v>179.93833333333299</v>
      </c>
      <c r="D10668" s="24">
        <f t="shared" si="0"/>
        <v>-77.665000000000006</v>
      </c>
      <c r="E10668" s="24">
        <v>296</v>
      </c>
      <c r="F10668" s="27">
        <v>0.17499999999999999</v>
      </c>
      <c r="G10668" s="24" t="s">
        <v>240</v>
      </c>
      <c r="H10668" s="1"/>
      <c r="I10668" s="1"/>
      <c r="AA10668" s="7"/>
      <c r="AB10668" s="7"/>
      <c r="AD10668" s="1"/>
      <c r="AE10668" s="1"/>
      <c r="AG10668" s="7"/>
      <c r="AH10668" s="7"/>
      <c r="AI10668" s="7"/>
      <c r="IU10668" s="11"/>
      <c r="IV10668" s="11"/>
      <c r="IW10668" s="11"/>
      <c r="AMI10668" s="12"/>
      <c r="AMJ10668" s="12"/>
      <c r="AMK10668" s="12"/>
    </row>
    <row r="10669" spans="1:1025">
      <c r="A10669" s="23" t="s">
        <v>241</v>
      </c>
      <c r="B10669" s="23" t="s">
        <v>229</v>
      </c>
      <c r="C10669" s="24">
        <v>170.761666666667</v>
      </c>
      <c r="D10669" s="24">
        <f t="shared" ref="D10669:D10677" si="1">-(76+(49.1/60))</f>
        <v>-76.818333333333328</v>
      </c>
      <c r="E10669" s="24">
        <v>6</v>
      </c>
      <c r="F10669" s="27">
        <v>0.16500000000000001</v>
      </c>
      <c r="G10669" s="24" t="s">
        <v>240</v>
      </c>
      <c r="H10669" s="1"/>
      <c r="I10669" s="1"/>
      <c r="AA10669" s="7"/>
      <c r="AB10669" s="7"/>
      <c r="AD10669" s="1"/>
      <c r="AE10669" s="1"/>
      <c r="AG10669" s="7"/>
      <c r="AH10669" s="7"/>
      <c r="AI10669" s="7"/>
      <c r="IU10669" s="11"/>
      <c r="IV10669" s="11"/>
      <c r="IW10669" s="11"/>
      <c r="AMI10669" s="12"/>
      <c r="AMJ10669" s="12"/>
      <c r="AMK10669" s="12"/>
    </row>
    <row r="10670" spans="1:1025">
      <c r="A10670" s="23" t="s">
        <v>241</v>
      </c>
      <c r="B10670" s="23" t="s">
        <v>229</v>
      </c>
      <c r="C10670" s="24">
        <v>170.761666666667</v>
      </c>
      <c r="D10670" s="24">
        <f t="shared" si="1"/>
        <v>-76.818333333333328</v>
      </c>
      <c r="E10670" s="24">
        <v>16</v>
      </c>
      <c r="F10670" s="27">
        <v>8.8999999999999996E-2</v>
      </c>
      <c r="G10670" s="24" t="s">
        <v>240</v>
      </c>
      <c r="H10670" s="1"/>
      <c r="I10670" s="1"/>
      <c r="AA10670" s="7"/>
      <c r="AB10670" s="7"/>
      <c r="AD10670" s="1"/>
      <c r="AE10670" s="1"/>
      <c r="AG10670" s="7"/>
      <c r="AH10670" s="7"/>
      <c r="AI10670" s="7"/>
      <c r="IU10670" s="11"/>
      <c r="IV10670" s="11"/>
      <c r="IW10670" s="11"/>
      <c r="AMI10670" s="12"/>
      <c r="AMJ10670" s="12"/>
      <c r="AMK10670" s="12"/>
    </row>
    <row r="10671" spans="1:1025">
      <c r="A10671" s="23" t="s">
        <v>241</v>
      </c>
      <c r="B10671" s="23" t="s">
        <v>229</v>
      </c>
      <c r="C10671" s="24">
        <v>170.761666666667</v>
      </c>
      <c r="D10671" s="24">
        <f t="shared" si="1"/>
        <v>-76.818333333333328</v>
      </c>
      <c r="E10671" s="24">
        <v>36</v>
      </c>
      <c r="F10671" s="27">
        <v>0.16300000000000001</v>
      </c>
      <c r="G10671" s="24" t="s">
        <v>240</v>
      </c>
      <c r="H10671" s="1"/>
      <c r="I10671" s="1"/>
      <c r="AA10671" s="7"/>
      <c r="AB10671" s="7"/>
      <c r="AD10671" s="1"/>
      <c r="AE10671" s="1"/>
      <c r="AG10671" s="7"/>
      <c r="AH10671" s="7"/>
      <c r="AI10671" s="7"/>
      <c r="IU10671" s="11"/>
      <c r="IV10671" s="11"/>
      <c r="IW10671" s="11"/>
      <c r="AMI10671" s="12"/>
      <c r="AMJ10671" s="12"/>
      <c r="AMK10671" s="12"/>
    </row>
    <row r="10672" spans="1:1025">
      <c r="A10672" s="23" t="s">
        <v>241</v>
      </c>
      <c r="B10672" s="23" t="s">
        <v>229</v>
      </c>
      <c r="C10672" s="24">
        <v>170.761666666667</v>
      </c>
      <c r="D10672" s="24">
        <f t="shared" si="1"/>
        <v>-76.818333333333328</v>
      </c>
      <c r="E10672" s="24">
        <v>56</v>
      </c>
      <c r="F10672" s="27">
        <v>0.16800000000000001</v>
      </c>
      <c r="G10672" s="24" t="s">
        <v>240</v>
      </c>
      <c r="H10672" s="1"/>
      <c r="I10672" s="1"/>
      <c r="AA10672" s="7"/>
      <c r="AB10672" s="7"/>
      <c r="AD10672" s="1"/>
      <c r="AE10672" s="1"/>
      <c r="AG10672" s="7"/>
      <c r="AH10672" s="7"/>
      <c r="AI10672" s="7"/>
      <c r="IU10672" s="11"/>
      <c r="IV10672" s="11"/>
      <c r="IW10672" s="11"/>
      <c r="AMI10672" s="12"/>
      <c r="AMJ10672" s="12"/>
      <c r="AMK10672" s="12"/>
    </row>
    <row r="10673" spans="1:1025">
      <c r="A10673" s="23" t="s">
        <v>241</v>
      </c>
      <c r="B10673" s="23" t="s">
        <v>229</v>
      </c>
      <c r="C10673" s="24">
        <v>170.761666666667</v>
      </c>
      <c r="D10673" s="24">
        <f t="shared" si="1"/>
        <v>-76.818333333333328</v>
      </c>
      <c r="E10673" s="24">
        <v>76</v>
      </c>
      <c r="F10673" s="27">
        <v>0.26900000000000002</v>
      </c>
      <c r="G10673" s="24" t="s">
        <v>240</v>
      </c>
      <c r="H10673" s="1"/>
      <c r="I10673" s="1"/>
      <c r="AA10673" s="7"/>
      <c r="AB10673" s="7"/>
      <c r="AD10673" s="1"/>
      <c r="AE10673" s="1"/>
      <c r="AG10673" s="7"/>
      <c r="AH10673" s="7"/>
      <c r="AI10673" s="7"/>
      <c r="IU10673" s="11"/>
      <c r="IV10673" s="11"/>
      <c r="IW10673" s="11"/>
      <c r="AMI10673" s="12"/>
      <c r="AMJ10673" s="12"/>
      <c r="AMK10673" s="12"/>
    </row>
    <row r="10674" spans="1:1025">
      <c r="A10674" s="23" t="s">
        <v>241</v>
      </c>
      <c r="B10674" s="23" t="s">
        <v>229</v>
      </c>
      <c r="C10674" s="24">
        <v>170.761666666667</v>
      </c>
      <c r="D10674" s="24">
        <f t="shared" si="1"/>
        <v>-76.818333333333328</v>
      </c>
      <c r="E10674" s="24">
        <v>96</v>
      </c>
      <c r="F10674" s="27">
        <v>0.21199999999999999</v>
      </c>
      <c r="G10674" s="24" t="s">
        <v>240</v>
      </c>
      <c r="H10674" s="1"/>
      <c r="I10674" s="1"/>
      <c r="AA10674" s="7"/>
      <c r="AB10674" s="7"/>
      <c r="AD10674" s="1"/>
      <c r="AE10674" s="1"/>
      <c r="AG10674" s="7"/>
      <c r="AH10674" s="7"/>
      <c r="AI10674" s="7"/>
      <c r="IU10674" s="11"/>
      <c r="IV10674" s="11"/>
      <c r="IW10674" s="11"/>
      <c r="AMI10674" s="12"/>
      <c r="AMJ10674" s="12"/>
      <c r="AMK10674" s="12"/>
    </row>
    <row r="10675" spans="1:1025">
      <c r="A10675" s="23" t="s">
        <v>241</v>
      </c>
      <c r="B10675" s="23" t="s">
        <v>229</v>
      </c>
      <c r="C10675" s="24">
        <v>170.761666666667</v>
      </c>
      <c r="D10675" s="24">
        <f t="shared" si="1"/>
        <v>-76.818333333333328</v>
      </c>
      <c r="E10675" s="24">
        <v>146</v>
      </c>
      <c r="F10675" s="27">
        <v>0.218</v>
      </c>
      <c r="G10675" s="24" t="s">
        <v>240</v>
      </c>
      <c r="H10675" s="1"/>
      <c r="I10675" s="1"/>
      <c r="AA10675" s="7"/>
      <c r="AB10675" s="7"/>
      <c r="AD10675" s="1"/>
      <c r="AE10675" s="1"/>
      <c r="AG10675" s="7"/>
      <c r="AH10675" s="7"/>
      <c r="AI10675" s="7"/>
      <c r="IU10675" s="11"/>
      <c r="IV10675" s="11"/>
      <c r="IW10675" s="11"/>
      <c r="AMI10675" s="12"/>
      <c r="AMJ10675" s="12"/>
      <c r="AMK10675" s="12"/>
    </row>
    <row r="10676" spans="1:1025">
      <c r="A10676" s="23" t="s">
        <v>241</v>
      </c>
      <c r="B10676" s="23" t="s">
        <v>229</v>
      </c>
      <c r="C10676" s="24">
        <v>170.761666666667</v>
      </c>
      <c r="D10676" s="24">
        <f t="shared" si="1"/>
        <v>-76.818333333333328</v>
      </c>
      <c r="E10676" s="24">
        <v>196</v>
      </c>
      <c r="F10676" s="27">
        <v>0.36200000000000099</v>
      </c>
      <c r="G10676" s="24" t="s">
        <v>240</v>
      </c>
      <c r="H10676" s="1"/>
      <c r="I10676" s="1"/>
      <c r="AA10676" s="7"/>
      <c r="AB10676" s="7"/>
      <c r="AD10676" s="1"/>
      <c r="AE10676" s="1"/>
      <c r="AG10676" s="7"/>
      <c r="AH10676" s="7"/>
      <c r="AI10676" s="7"/>
      <c r="IU10676" s="11"/>
      <c r="IV10676" s="11"/>
      <c r="IW10676" s="11"/>
      <c r="AMI10676" s="12"/>
      <c r="AMJ10676" s="12"/>
      <c r="AMK10676" s="12"/>
    </row>
    <row r="10677" spans="1:1025">
      <c r="A10677" s="23" t="s">
        <v>241</v>
      </c>
      <c r="B10677" s="23" t="s">
        <v>229</v>
      </c>
      <c r="C10677" s="24">
        <v>170.761666666667</v>
      </c>
      <c r="D10677" s="24">
        <f t="shared" si="1"/>
        <v>-76.818333333333328</v>
      </c>
      <c r="E10677" s="24">
        <v>296</v>
      </c>
      <c r="F10677" s="27">
        <v>0.27500000000000002</v>
      </c>
      <c r="G10677" s="24" t="s">
        <v>240</v>
      </c>
      <c r="H10677" s="1"/>
      <c r="I10677" s="1"/>
      <c r="AA10677" s="7"/>
      <c r="AB10677" s="7"/>
      <c r="AD10677" s="1"/>
      <c r="AE10677" s="1"/>
      <c r="AG10677" s="7"/>
      <c r="AH10677" s="7"/>
      <c r="AI10677" s="7"/>
      <c r="IU10677" s="11"/>
      <c r="IV10677" s="11"/>
      <c r="IW10677" s="11"/>
      <c r="AMI10677" s="12"/>
      <c r="AMJ10677" s="12"/>
      <c r="AMK10677" s="12"/>
    </row>
    <row r="10678" spans="1:1025">
      <c r="A10678" s="23" t="s">
        <v>242</v>
      </c>
      <c r="B10678" s="23" t="s">
        <v>243</v>
      </c>
      <c r="C10678" s="24">
        <v>166.32666666666699</v>
      </c>
      <c r="D10678" s="24">
        <f t="shared" ref="D10678:D10686" si="2">-(76+(29.5/60))</f>
        <v>-76.49166666666666</v>
      </c>
      <c r="E10678" s="24">
        <v>6</v>
      </c>
      <c r="F10678" s="27">
        <v>0.30500000000000099</v>
      </c>
      <c r="G10678" s="24" t="s">
        <v>240</v>
      </c>
      <c r="H10678" s="1"/>
      <c r="I10678" s="1"/>
      <c r="AA10678" s="7"/>
      <c r="AB10678" s="7"/>
      <c r="AD10678" s="1"/>
      <c r="AE10678" s="1"/>
      <c r="AG10678" s="7"/>
      <c r="AH10678" s="7"/>
      <c r="AI10678" s="7"/>
      <c r="IU10678" s="11"/>
      <c r="IV10678" s="11"/>
      <c r="IW10678" s="11"/>
      <c r="AMI10678" s="12"/>
      <c r="AMJ10678" s="12"/>
      <c r="AMK10678" s="12"/>
    </row>
    <row r="10679" spans="1:1025">
      <c r="A10679" s="23" t="s">
        <v>242</v>
      </c>
      <c r="B10679" s="23" t="s">
        <v>243</v>
      </c>
      <c r="C10679" s="24">
        <v>166.32666666666699</v>
      </c>
      <c r="D10679" s="24">
        <f t="shared" si="2"/>
        <v>-76.49166666666666</v>
      </c>
      <c r="E10679" s="24">
        <v>16</v>
      </c>
      <c r="F10679" s="27">
        <v>0.127</v>
      </c>
      <c r="G10679" s="24" t="s">
        <v>240</v>
      </c>
      <c r="H10679" s="1"/>
      <c r="I10679" s="1"/>
      <c r="AA10679" s="7"/>
      <c r="AB10679" s="7"/>
      <c r="AD10679" s="1"/>
      <c r="AE10679" s="1"/>
      <c r="AG10679" s="7"/>
      <c r="AH10679" s="7"/>
      <c r="AI10679" s="7"/>
      <c r="IU10679" s="11"/>
      <c r="IV10679" s="11"/>
      <c r="IW10679" s="11"/>
      <c r="AMI10679" s="12"/>
      <c r="AMJ10679" s="12"/>
      <c r="AMK10679" s="12"/>
    </row>
    <row r="10680" spans="1:1025">
      <c r="A10680" s="23" t="s">
        <v>242</v>
      </c>
      <c r="B10680" s="23" t="s">
        <v>243</v>
      </c>
      <c r="C10680" s="24">
        <v>166.32666666666699</v>
      </c>
      <c r="D10680" s="24">
        <f t="shared" si="2"/>
        <v>-76.49166666666666</v>
      </c>
      <c r="E10680" s="24">
        <v>36</v>
      </c>
      <c r="F10680" s="27">
        <v>0.17299999999999999</v>
      </c>
      <c r="G10680" s="24" t="s">
        <v>240</v>
      </c>
      <c r="H10680" s="1"/>
      <c r="I10680" s="1"/>
      <c r="AA10680" s="7"/>
      <c r="AB10680" s="7"/>
      <c r="AD10680" s="1"/>
      <c r="AE10680" s="1"/>
      <c r="AG10680" s="7"/>
      <c r="AH10680" s="7"/>
      <c r="AI10680" s="7"/>
      <c r="IU10680" s="11"/>
      <c r="IV10680" s="11"/>
      <c r="IW10680" s="11"/>
      <c r="AMI10680" s="12"/>
      <c r="AMJ10680" s="12"/>
      <c r="AMK10680" s="12"/>
    </row>
    <row r="10681" spans="1:1025">
      <c r="A10681" s="23" t="s">
        <v>242</v>
      </c>
      <c r="B10681" s="23" t="s">
        <v>243</v>
      </c>
      <c r="C10681" s="24">
        <v>166.32666666666699</v>
      </c>
      <c r="D10681" s="24">
        <f t="shared" si="2"/>
        <v>-76.49166666666666</v>
      </c>
      <c r="E10681" s="24">
        <v>56</v>
      </c>
      <c r="F10681" s="27">
        <v>0.215</v>
      </c>
      <c r="G10681" s="24" t="s">
        <v>240</v>
      </c>
      <c r="H10681" s="1"/>
      <c r="I10681" s="1"/>
      <c r="AA10681" s="7"/>
      <c r="AB10681" s="7"/>
      <c r="AD10681" s="1"/>
      <c r="AE10681" s="1"/>
      <c r="AG10681" s="7"/>
      <c r="AH10681" s="7"/>
      <c r="AI10681" s="7"/>
      <c r="IU10681" s="11"/>
      <c r="IV10681" s="11"/>
      <c r="IW10681" s="11"/>
      <c r="AMI10681" s="12"/>
      <c r="AMJ10681" s="12"/>
      <c r="AMK10681" s="12"/>
    </row>
    <row r="10682" spans="1:1025">
      <c r="A10682" s="23" t="s">
        <v>242</v>
      </c>
      <c r="B10682" s="23" t="s">
        <v>243</v>
      </c>
      <c r="C10682" s="24">
        <v>166.32666666666699</v>
      </c>
      <c r="D10682" s="24">
        <f t="shared" si="2"/>
        <v>-76.49166666666666</v>
      </c>
      <c r="E10682" s="24">
        <v>76</v>
      </c>
      <c r="F10682" s="27">
        <v>0.38400000000000101</v>
      </c>
      <c r="G10682" s="24" t="s">
        <v>240</v>
      </c>
      <c r="H10682" s="1"/>
      <c r="I10682" s="1"/>
      <c r="AA10682" s="7"/>
      <c r="AB10682" s="7"/>
      <c r="AD10682" s="1"/>
      <c r="AE10682" s="1"/>
      <c r="AG10682" s="7"/>
      <c r="AH10682" s="7"/>
      <c r="AI10682" s="7"/>
      <c r="IU10682" s="11"/>
      <c r="IV10682" s="11"/>
      <c r="IW10682" s="11"/>
      <c r="AMI10682" s="12"/>
      <c r="AMJ10682" s="12"/>
      <c r="AMK10682" s="12"/>
    </row>
    <row r="10683" spans="1:1025">
      <c r="A10683" s="23" t="s">
        <v>242</v>
      </c>
      <c r="B10683" s="23" t="s">
        <v>243</v>
      </c>
      <c r="C10683" s="24">
        <v>166.32666666666699</v>
      </c>
      <c r="D10683" s="24">
        <f t="shared" si="2"/>
        <v>-76.49166666666666</v>
      </c>
      <c r="E10683" s="24">
        <v>96</v>
      </c>
      <c r="F10683" s="27">
        <v>0.315</v>
      </c>
      <c r="G10683" s="24" t="s">
        <v>240</v>
      </c>
      <c r="H10683" s="1"/>
      <c r="I10683" s="1"/>
      <c r="AA10683" s="7"/>
      <c r="AB10683" s="7"/>
      <c r="AD10683" s="1"/>
      <c r="AE10683" s="1"/>
      <c r="AG10683" s="7"/>
      <c r="AH10683" s="7"/>
      <c r="AI10683" s="7"/>
      <c r="IU10683" s="11"/>
      <c r="IV10683" s="11"/>
      <c r="IW10683" s="11"/>
      <c r="AMI10683" s="12"/>
      <c r="AMJ10683" s="12"/>
      <c r="AMK10683" s="12"/>
    </row>
    <row r="10684" spans="1:1025">
      <c r="A10684" s="23" t="s">
        <v>242</v>
      </c>
      <c r="B10684" s="23" t="s">
        <v>243</v>
      </c>
      <c r="C10684" s="24">
        <v>166.32666666666699</v>
      </c>
      <c r="D10684" s="24">
        <f t="shared" si="2"/>
        <v>-76.49166666666666</v>
      </c>
      <c r="E10684" s="24">
        <v>146</v>
      </c>
      <c r="F10684" s="27">
        <v>0.45100000000000101</v>
      </c>
      <c r="G10684" s="24" t="s">
        <v>240</v>
      </c>
      <c r="H10684" s="1"/>
      <c r="I10684" s="1"/>
      <c r="AA10684" s="7"/>
      <c r="AB10684" s="7"/>
      <c r="AD10684" s="1"/>
      <c r="AE10684" s="1"/>
      <c r="AG10684" s="7"/>
      <c r="AH10684" s="7"/>
      <c r="AI10684" s="7"/>
      <c r="IU10684" s="11"/>
      <c r="IV10684" s="11"/>
      <c r="IW10684" s="11"/>
      <c r="AMI10684" s="12"/>
      <c r="AMJ10684" s="12"/>
      <c r="AMK10684" s="12"/>
    </row>
    <row r="10685" spans="1:1025">
      <c r="A10685" s="23" t="s">
        <v>242</v>
      </c>
      <c r="B10685" s="23" t="s">
        <v>243</v>
      </c>
      <c r="C10685" s="24">
        <v>166.32666666666699</v>
      </c>
      <c r="D10685" s="24">
        <f t="shared" si="2"/>
        <v>-76.49166666666666</v>
      </c>
      <c r="E10685" s="24">
        <v>196</v>
      </c>
      <c r="F10685" s="27">
        <v>0.52700000000000102</v>
      </c>
      <c r="G10685" s="24" t="s">
        <v>240</v>
      </c>
      <c r="H10685" s="1"/>
      <c r="I10685" s="1"/>
      <c r="AA10685" s="7"/>
      <c r="AB10685" s="7"/>
      <c r="AD10685" s="1"/>
      <c r="AE10685" s="1"/>
      <c r="AG10685" s="7"/>
      <c r="AH10685" s="7"/>
      <c r="AI10685" s="7"/>
      <c r="IU10685" s="11"/>
      <c r="IV10685" s="11"/>
      <c r="IW10685" s="11"/>
      <c r="AMI10685" s="12"/>
      <c r="AMJ10685" s="12"/>
      <c r="AMK10685" s="12"/>
    </row>
    <row r="10686" spans="1:1025">
      <c r="A10686" s="23" t="s">
        <v>242</v>
      </c>
      <c r="B10686" s="23" t="s">
        <v>243</v>
      </c>
      <c r="C10686" s="24">
        <v>166.32666666666699</v>
      </c>
      <c r="D10686" s="24">
        <f t="shared" si="2"/>
        <v>-76.49166666666666</v>
      </c>
      <c r="E10686" s="24">
        <v>296</v>
      </c>
      <c r="F10686" s="27">
        <v>0.505</v>
      </c>
      <c r="G10686" s="24" t="s">
        <v>240</v>
      </c>
      <c r="H10686" s="1"/>
      <c r="I10686" s="1"/>
      <c r="AA10686" s="7"/>
      <c r="AB10686" s="7"/>
      <c r="AD10686" s="1"/>
      <c r="AE10686" s="1"/>
      <c r="AG10686" s="7"/>
      <c r="AH10686" s="7"/>
      <c r="AI10686" s="7"/>
      <c r="IU10686" s="11"/>
      <c r="IV10686" s="11"/>
      <c r="IW10686" s="11"/>
      <c r="AMI10686" s="12"/>
      <c r="AMJ10686" s="12"/>
      <c r="AMK10686" s="12"/>
    </row>
    <row r="10687" spans="1:1025">
      <c r="A10687" s="23" t="s">
        <v>242</v>
      </c>
      <c r="B10687" s="23" t="s">
        <v>243</v>
      </c>
      <c r="C10687" s="24">
        <v>179.166666666667</v>
      </c>
      <c r="D10687" s="24">
        <f t="shared" ref="D10687:D10695" si="3">-(76+(30.2/60))</f>
        <v>-76.50333333333333</v>
      </c>
      <c r="E10687" s="24">
        <v>6</v>
      </c>
      <c r="F10687" s="27">
        <v>0.121</v>
      </c>
      <c r="G10687" s="24" t="s">
        <v>240</v>
      </c>
      <c r="H10687" s="1"/>
      <c r="I10687" s="1"/>
      <c r="AA10687" s="7"/>
      <c r="AB10687" s="7"/>
      <c r="AD10687" s="1"/>
      <c r="AE10687" s="1"/>
      <c r="AG10687" s="7"/>
      <c r="AH10687" s="7"/>
      <c r="AI10687" s="7"/>
      <c r="IU10687" s="11"/>
      <c r="IV10687" s="11"/>
      <c r="IW10687" s="11"/>
      <c r="AMI10687" s="12"/>
      <c r="AMJ10687" s="12"/>
      <c r="AMK10687" s="12"/>
    </row>
    <row r="10688" spans="1:1025">
      <c r="A10688" s="23" t="s">
        <v>242</v>
      </c>
      <c r="B10688" s="23" t="s">
        <v>243</v>
      </c>
      <c r="C10688" s="24">
        <v>179.166666666667</v>
      </c>
      <c r="D10688" s="24">
        <f t="shared" si="3"/>
        <v>-76.50333333333333</v>
      </c>
      <c r="E10688" s="24">
        <v>16</v>
      </c>
      <c r="F10688" s="27">
        <v>5.7000000000000002E-2</v>
      </c>
      <c r="G10688" s="24" t="s">
        <v>240</v>
      </c>
      <c r="H10688" s="1"/>
      <c r="I10688" s="1"/>
      <c r="AA10688" s="7"/>
      <c r="AB10688" s="7"/>
      <c r="AD10688" s="1"/>
      <c r="AE10688" s="1"/>
      <c r="AG10688" s="7"/>
      <c r="AH10688" s="7"/>
      <c r="AI10688" s="7"/>
      <c r="IU10688" s="11"/>
      <c r="IV10688" s="11"/>
      <c r="IW10688" s="11"/>
      <c r="AMI10688" s="12"/>
      <c r="AMJ10688" s="12"/>
      <c r="AMK10688" s="12"/>
    </row>
    <row r="10689" spans="1:1025">
      <c r="A10689" s="23" t="s">
        <v>242</v>
      </c>
      <c r="B10689" s="23" t="s">
        <v>243</v>
      </c>
      <c r="C10689" s="24">
        <v>179.166666666667</v>
      </c>
      <c r="D10689" s="24">
        <f t="shared" si="3"/>
        <v>-76.50333333333333</v>
      </c>
      <c r="E10689" s="24">
        <v>36</v>
      </c>
      <c r="F10689" s="27">
        <v>8.4000000000000005E-2</v>
      </c>
      <c r="G10689" s="24" t="s">
        <v>240</v>
      </c>
      <c r="H10689" s="1"/>
      <c r="I10689" s="1"/>
      <c r="AA10689" s="7"/>
      <c r="AB10689" s="7"/>
      <c r="AD10689" s="1"/>
      <c r="AE10689" s="1"/>
      <c r="AG10689" s="7"/>
      <c r="AH10689" s="7"/>
      <c r="AI10689" s="7"/>
      <c r="IU10689" s="11"/>
      <c r="IV10689" s="11"/>
      <c r="IW10689" s="11"/>
      <c r="AMI10689" s="12"/>
      <c r="AMJ10689" s="12"/>
      <c r="AMK10689" s="12"/>
    </row>
    <row r="10690" spans="1:1025">
      <c r="A10690" s="23" t="s">
        <v>242</v>
      </c>
      <c r="B10690" s="23" t="s">
        <v>243</v>
      </c>
      <c r="C10690" s="24">
        <v>179.166666666667</v>
      </c>
      <c r="D10690" s="24">
        <f t="shared" si="3"/>
        <v>-76.50333333333333</v>
      </c>
      <c r="E10690" s="24">
        <v>56</v>
      </c>
      <c r="F10690" s="27">
        <v>0.06</v>
      </c>
      <c r="G10690" s="24" t="s">
        <v>240</v>
      </c>
      <c r="H10690" s="1"/>
      <c r="I10690" s="1"/>
      <c r="AA10690" s="7"/>
      <c r="AB10690" s="7"/>
      <c r="AD10690" s="1"/>
      <c r="AE10690" s="1"/>
      <c r="AG10690" s="7"/>
      <c r="AH10690" s="7"/>
      <c r="AI10690" s="7"/>
      <c r="IU10690" s="11"/>
      <c r="IV10690" s="11"/>
      <c r="IW10690" s="11"/>
      <c r="AMI10690" s="12"/>
      <c r="AMJ10690" s="12"/>
      <c r="AMK10690" s="12"/>
    </row>
    <row r="10691" spans="1:1025">
      <c r="A10691" s="23" t="s">
        <v>242</v>
      </c>
      <c r="B10691" s="23" t="s">
        <v>243</v>
      </c>
      <c r="C10691" s="24">
        <v>179.166666666667</v>
      </c>
      <c r="D10691" s="24">
        <f t="shared" si="3"/>
        <v>-76.50333333333333</v>
      </c>
      <c r="E10691" s="24">
        <v>76</v>
      </c>
      <c r="F10691" s="27">
        <v>8.3000000000000004E-2</v>
      </c>
      <c r="G10691" s="24" t="s">
        <v>240</v>
      </c>
      <c r="H10691" s="1"/>
      <c r="I10691" s="1"/>
      <c r="AA10691" s="7"/>
      <c r="AB10691" s="7"/>
      <c r="AD10691" s="1"/>
      <c r="AE10691" s="1"/>
      <c r="AG10691" s="7"/>
      <c r="AH10691" s="7"/>
      <c r="AI10691" s="7"/>
      <c r="IU10691" s="11"/>
      <c r="IV10691" s="11"/>
      <c r="IW10691" s="11"/>
      <c r="AMI10691" s="12"/>
      <c r="AMJ10691" s="12"/>
      <c r="AMK10691" s="12"/>
    </row>
    <row r="10692" spans="1:1025">
      <c r="A10692" s="23" t="s">
        <v>242</v>
      </c>
      <c r="B10692" s="23" t="s">
        <v>243</v>
      </c>
      <c r="C10692" s="24">
        <v>179.166666666667</v>
      </c>
      <c r="D10692" s="24">
        <f t="shared" si="3"/>
        <v>-76.50333333333333</v>
      </c>
      <c r="E10692" s="24">
        <v>96</v>
      </c>
      <c r="F10692" s="27">
        <v>0.14199999999999999</v>
      </c>
      <c r="G10692" s="24" t="s">
        <v>240</v>
      </c>
      <c r="H10692" s="1"/>
      <c r="I10692" s="1"/>
      <c r="AA10692" s="7"/>
      <c r="AB10692" s="7"/>
      <c r="AD10692" s="1"/>
      <c r="AE10692" s="1"/>
      <c r="AG10692" s="7"/>
      <c r="AH10692" s="7"/>
      <c r="AI10692" s="7"/>
      <c r="IU10692" s="11"/>
      <c r="IV10692" s="11"/>
      <c r="IW10692" s="11"/>
      <c r="AMI10692" s="12"/>
      <c r="AMJ10692" s="12"/>
      <c r="AMK10692" s="12"/>
    </row>
    <row r="10693" spans="1:1025">
      <c r="A10693" s="23" t="s">
        <v>242</v>
      </c>
      <c r="B10693" s="23" t="s">
        <v>243</v>
      </c>
      <c r="C10693" s="24">
        <v>179.166666666667</v>
      </c>
      <c r="D10693" s="24">
        <f t="shared" si="3"/>
        <v>-76.50333333333333</v>
      </c>
      <c r="E10693" s="24">
        <v>146</v>
      </c>
      <c r="F10693" s="27">
        <v>0.215</v>
      </c>
      <c r="G10693" s="24" t="s">
        <v>240</v>
      </c>
      <c r="H10693" s="1"/>
      <c r="I10693" s="1"/>
      <c r="AA10693" s="7"/>
      <c r="AB10693" s="7"/>
      <c r="AD10693" s="1"/>
      <c r="AE10693" s="1"/>
      <c r="AG10693" s="7"/>
      <c r="AH10693" s="7"/>
      <c r="AI10693" s="7"/>
      <c r="IU10693" s="11"/>
      <c r="IV10693" s="11"/>
      <c r="IW10693" s="11"/>
      <c r="AMI10693" s="12"/>
      <c r="AMJ10693" s="12"/>
      <c r="AMK10693" s="12"/>
    </row>
    <row r="10694" spans="1:1025">
      <c r="A10694" s="23" t="s">
        <v>242</v>
      </c>
      <c r="B10694" s="23" t="s">
        <v>243</v>
      </c>
      <c r="C10694" s="24">
        <v>179.166666666667</v>
      </c>
      <c r="D10694" s="24">
        <f t="shared" si="3"/>
        <v>-76.50333333333333</v>
      </c>
      <c r="E10694" s="24">
        <v>196</v>
      </c>
      <c r="F10694" s="27">
        <v>0.312</v>
      </c>
      <c r="G10694" s="24" t="s">
        <v>240</v>
      </c>
      <c r="H10694" s="1"/>
      <c r="I10694" s="1"/>
      <c r="AA10694" s="7"/>
      <c r="AB10694" s="7"/>
      <c r="AD10694" s="1"/>
      <c r="AE10694" s="1"/>
      <c r="AG10694" s="7"/>
      <c r="AH10694" s="7"/>
      <c r="AI10694" s="7"/>
      <c r="IU10694" s="11"/>
      <c r="IV10694" s="11"/>
      <c r="IW10694" s="11"/>
      <c r="AMI10694" s="12"/>
      <c r="AMJ10694" s="12"/>
      <c r="AMK10694" s="12"/>
    </row>
    <row r="10695" spans="1:1025">
      <c r="A10695" s="23" t="s">
        <v>242</v>
      </c>
      <c r="B10695" s="23" t="s">
        <v>243</v>
      </c>
      <c r="C10695" s="24">
        <v>179.166666666667</v>
      </c>
      <c r="D10695" s="24">
        <f t="shared" si="3"/>
        <v>-76.50333333333333</v>
      </c>
      <c r="E10695" s="24">
        <v>231</v>
      </c>
      <c r="F10695" s="27">
        <v>0.31</v>
      </c>
      <c r="G10695" s="24" t="s">
        <v>240</v>
      </c>
      <c r="H10695" s="1"/>
      <c r="I10695" s="1"/>
      <c r="AA10695" s="7"/>
      <c r="AB10695" s="7"/>
      <c r="AD10695" s="1"/>
      <c r="AE10695" s="1"/>
      <c r="AG10695" s="7"/>
      <c r="AH10695" s="7"/>
      <c r="AI10695" s="7"/>
      <c r="IU10695" s="11"/>
      <c r="IV10695" s="11"/>
      <c r="IW10695" s="11"/>
      <c r="AMI10695" s="12"/>
      <c r="AMJ10695" s="12"/>
      <c r="AMK10695" s="12"/>
    </row>
    <row r="10696" spans="1:1025">
      <c r="A10696" s="23" t="s">
        <v>242</v>
      </c>
      <c r="B10696" s="23" t="s">
        <v>243</v>
      </c>
      <c r="C10696" s="24">
        <v>-170</v>
      </c>
      <c r="D10696" s="24">
        <f t="shared" ref="D10696:D10704" si="4">-(76+(30/60))</f>
        <v>-76.5</v>
      </c>
      <c r="E10696" s="24">
        <v>6</v>
      </c>
      <c r="F10696" s="27">
        <v>0.17</v>
      </c>
      <c r="G10696" s="24" t="s">
        <v>240</v>
      </c>
      <c r="H10696" s="1"/>
      <c r="I10696" s="1"/>
      <c r="AA10696" s="7"/>
      <c r="AB10696" s="7"/>
      <c r="AD10696" s="1"/>
      <c r="AE10696" s="1"/>
      <c r="AG10696" s="7"/>
      <c r="AH10696" s="7"/>
      <c r="AI10696" s="7"/>
      <c r="IU10696" s="11"/>
      <c r="IV10696" s="11"/>
      <c r="IW10696" s="11"/>
      <c r="AMI10696" s="12"/>
      <c r="AMJ10696" s="12"/>
      <c r="AMK10696" s="12"/>
    </row>
    <row r="10697" spans="1:1025">
      <c r="A10697" s="23" t="s">
        <v>242</v>
      </c>
      <c r="B10697" s="23" t="s">
        <v>243</v>
      </c>
      <c r="C10697" s="24">
        <v>-170</v>
      </c>
      <c r="D10697" s="24">
        <f t="shared" si="4"/>
        <v>-76.5</v>
      </c>
      <c r="E10697" s="24">
        <v>16</v>
      </c>
      <c r="F10697" s="27">
        <v>0.13600000000000001</v>
      </c>
      <c r="G10697" s="24" t="s">
        <v>240</v>
      </c>
      <c r="H10697" s="1"/>
      <c r="I10697" s="1"/>
      <c r="AA10697" s="7"/>
      <c r="AB10697" s="7"/>
      <c r="AD10697" s="1"/>
      <c r="AE10697" s="1"/>
      <c r="AG10697" s="7"/>
      <c r="AH10697" s="7"/>
      <c r="AI10697" s="7"/>
      <c r="IU10697" s="11"/>
      <c r="IV10697" s="11"/>
      <c r="IW10697" s="11"/>
      <c r="AMI10697" s="12"/>
      <c r="AMJ10697" s="12"/>
      <c r="AMK10697" s="12"/>
    </row>
    <row r="10698" spans="1:1025">
      <c r="A10698" s="23" t="s">
        <v>242</v>
      </c>
      <c r="B10698" s="23" t="s">
        <v>243</v>
      </c>
      <c r="C10698" s="24">
        <v>-170</v>
      </c>
      <c r="D10698" s="24">
        <f t="shared" si="4"/>
        <v>-76.5</v>
      </c>
      <c r="E10698" s="24">
        <v>36</v>
      </c>
      <c r="F10698" s="27">
        <v>0.115</v>
      </c>
      <c r="G10698" s="24" t="s">
        <v>240</v>
      </c>
      <c r="H10698" s="1"/>
      <c r="I10698" s="1"/>
      <c r="AA10698" s="7"/>
      <c r="AB10698" s="7"/>
      <c r="AD10698" s="1"/>
      <c r="AE10698" s="1"/>
      <c r="AG10698" s="7"/>
      <c r="AH10698" s="7"/>
      <c r="AI10698" s="7"/>
      <c r="IU10698" s="11"/>
      <c r="IV10698" s="11"/>
      <c r="IW10698" s="11"/>
      <c r="AMI10698" s="12"/>
      <c r="AMJ10698" s="12"/>
      <c r="AMK10698" s="12"/>
    </row>
    <row r="10699" spans="1:1025">
      <c r="A10699" s="23" t="s">
        <v>242</v>
      </c>
      <c r="B10699" s="23" t="s">
        <v>243</v>
      </c>
      <c r="C10699" s="24">
        <v>-170</v>
      </c>
      <c r="D10699" s="24">
        <f t="shared" si="4"/>
        <v>-76.5</v>
      </c>
      <c r="E10699" s="24">
        <v>56</v>
      </c>
      <c r="F10699" s="27">
        <v>0.13100000000000001</v>
      </c>
      <c r="G10699" s="24" t="s">
        <v>240</v>
      </c>
      <c r="H10699" s="1"/>
      <c r="I10699" s="1"/>
      <c r="AA10699" s="7"/>
      <c r="AB10699" s="7"/>
      <c r="AD10699" s="1"/>
      <c r="AE10699" s="1"/>
      <c r="AG10699" s="7"/>
      <c r="AH10699" s="7"/>
      <c r="AI10699" s="7"/>
      <c r="IU10699" s="11"/>
      <c r="IV10699" s="11"/>
      <c r="IW10699" s="11"/>
      <c r="AMI10699" s="12"/>
      <c r="AMJ10699" s="12"/>
      <c r="AMK10699" s="12"/>
    </row>
    <row r="10700" spans="1:1025">
      <c r="A10700" s="23" t="s">
        <v>242</v>
      </c>
      <c r="B10700" s="23" t="s">
        <v>243</v>
      </c>
      <c r="C10700" s="24">
        <v>-170</v>
      </c>
      <c r="D10700" s="24">
        <f t="shared" si="4"/>
        <v>-76.5</v>
      </c>
      <c r="E10700" s="24">
        <v>76</v>
      </c>
      <c r="F10700" s="27">
        <v>0.153</v>
      </c>
      <c r="G10700" s="24" t="s">
        <v>240</v>
      </c>
      <c r="H10700" s="1"/>
      <c r="I10700" s="1"/>
      <c r="AA10700" s="7"/>
      <c r="AB10700" s="7"/>
      <c r="AD10700" s="1"/>
      <c r="AE10700" s="1"/>
      <c r="AG10700" s="7"/>
      <c r="AH10700" s="7"/>
      <c r="AI10700" s="7"/>
      <c r="IU10700" s="11"/>
      <c r="IV10700" s="11"/>
      <c r="IW10700" s="11"/>
      <c r="AMI10700" s="12"/>
      <c r="AMJ10700" s="12"/>
      <c r="AMK10700" s="12"/>
    </row>
    <row r="10701" spans="1:1025">
      <c r="A10701" s="23" t="s">
        <v>242</v>
      </c>
      <c r="B10701" s="23" t="s">
        <v>243</v>
      </c>
      <c r="C10701" s="24">
        <v>-170</v>
      </c>
      <c r="D10701" s="24">
        <f t="shared" si="4"/>
        <v>-76.5</v>
      </c>
      <c r="E10701" s="24">
        <v>96</v>
      </c>
      <c r="F10701" s="27">
        <v>0.13100000000000001</v>
      </c>
      <c r="G10701" s="24" t="s">
        <v>240</v>
      </c>
      <c r="H10701" s="1"/>
      <c r="I10701" s="1"/>
      <c r="AA10701" s="7"/>
      <c r="AB10701" s="7"/>
      <c r="AD10701" s="1"/>
      <c r="AE10701" s="1"/>
      <c r="AG10701" s="7"/>
      <c r="AH10701" s="7"/>
      <c r="AI10701" s="7"/>
      <c r="IU10701" s="11"/>
      <c r="IV10701" s="11"/>
      <c r="IW10701" s="11"/>
      <c r="AMI10701" s="12"/>
      <c r="AMJ10701" s="12"/>
      <c r="AMK10701" s="12"/>
    </row>
    <row r="10702" spans="1:1025">
      <c r="A10702" s="23" t="s">
        <v>242</v>
      </c>
      <c r="B10702" s="23" t="s">
        <v>243</v>
      </c>
      <c r="C10702" s="24">
        <v>-170</v>
      </c>
      <c r="D10702" s="24">
        <f t="shared" si="4"/>
        <v>-76.5</v>
      </c>
      <c r="E10702" s="24">
        <v>146</v>
      </c>
      <c r="F10702" s="27">
        <v>0.183</v>
      </c>
      <c r="G10702" s="24" t="s">
        <v>240</v>
      </c>
      <c r="H10702" s="1"/>
      <c r="I10702" s="1"/>
      <c r="AA10702" s="7"/>
      <c r="AB10702" s="7"/>
      <c r="AD10702" s="1"/>
      <c r="AE10702" s="1"/>
      <c r="AG10702" s="7"/>
      <c r="AH10702" s="7"/>
      <c r="AI10702" s="7"/>
      <c r="IU10702" s="11"/>
      <c r="IV10702" s="11"/>
      <c r="IW10702" s="11"/>
      <c r="AMI10702" s="12"/>
      <c r="AMJ10702" s="12"/>
      <c r="AMK10702" s="12"/>
    </row>
    <row r="10703" spans="1:1025">
      <c r="A10703" s="23" t="s">
        <v>242</v>
      </c>
      <c r="B10703" s="23" t="s">
        <v>243</v>
      </c>
      <c r="C10703" s="24">
        <v>-170</v>
      </c>
      <c r="D10703" s="24">
        <f t="shared" si="4"/>
        <v>-76.5</v>
      </c>
      <c r="E10703" s="24">
        <v>196</v>
      </c>
      <c r="F10703" s="27">
        <v>0.28699999999999998</v>
      </c>
      <c r="G10703" s="24" t="s">
        <v>240</v>
      </c>
      <c r="H10703" s="1"/>
      <c r="I10703" s="1"/>
      <c r="AA10703" s="7"/>
      <c r="AB10703" s="7"/>
      <c r="AD10703" s="1"/>
      <c r="AE10703" s="1"/>
      <c r="AG10703" s="7"/>
      <c r="AH10703" s="7"/>
      <c r="AI10703" s="7"/>
      <c r="IU10703" s="11"/>
      <c r="IV10703" s="11"/>
      <c r="IW10703" s="11"/>
      <c r="AMI10703" s="12"/>
      <c r="AMJ10703" s="12"/>
      <c r="AMK10703" s="12"/>
    </row>
    <row r="10704" spans="1:1025">
      <c r="A10704" s="23" t="s">
        <v>242</v>
      </c>
      <c r="B10704" s="23" t="s">
        <v>243</v>
      </c>
      <c r="C10704" s="24">
        <v>-170</v>
      </c>
      <c r="D10704" s="24">
        <f t="shared" si="4"/>
        <v>-76.5</v>
      </c>
      <c r="E10704" s="24">
        <v>296</v>
      </c>
      <c r="F10704" s="27">
        <v>0.30400000000000099</v>
      </c>
      <c r="G10704" s="24" t="s">
        <v>240</v>
      </c>
      <c r="H10704" s="1"/>
      <c r="I10704" s="1"/>
      <c r="AA10704" s="7"/>
      <c r="AB10704" s="7"/>
      <c r="AD10704" s="1"/>
      <c r="AE10704" s="1"/>
      <c r="AG10704" s="7"/>
      <c r="AH10704" s="7"/>
      <c r="AI10704" s="7"/>
      <c r="IU10704" s="11"/>
      <c r="IV10704" s="11"/>
      <c r="IW10704" s="11"/>
      <c r="AMI10704" s="12"/>
      <c r="AMJ10704" s="12"/>
      <c r="AMK10704" s="12"/>
    </row>
    <row r="10705" spans="1:1025">
      <c r="A10705" s="23" t="s">
        <v>242</v>
      </c>
      <c r="B10705" s="23" t="s">
        <v>243</v>
      </c>
      <c r="C10705" s="24">
        <v>-176.617166666667</v>
      </c>
      <c r="D10705" s="24">
        <v>-76</v>
      </c>
      <c r="E10705" s="24">
        <v>6</v>
      </c>
      <c r="F10705" s="27">
        <v>0.219</v>
      </c>
      <c r="G10705" s="24" t="s">
        <v>240</v>
      </c>
      <c r="H10705" s="1"/>
      <c r="I10705" s="1"/>
      <c r="AA10705" s="7"/>
      <c r="AB10705" s="7"/>
      <c r="AD10705" s="1"/>
      <c r="AE10705" s="1"/>
      <c r="AG10705" s="7"/>
      <c r="AH10705" s="7"/>
      <c r="AI10705" s="7"/>
      <c r="IU10705" s="11"/>
      <c r="IV10705" s="11"/>
      <c r="IW10705" s="11"/>
      <c r="AMI10705" s="12"/>
      <c r="AMJ10705" s="12"/>
      <c r="AMK10705" s="12"/>
    </row>
    <row r="10706" spans="1:1025">
      <c r="A10706" s="23" t="s">
        <v>242</v>
      </c>
      <c r="B10706" s="23" t="s">
        <v>243</v>
      </c>
      <c r="C10706" s="24">
        <v>-176.617166666667</v>
      </c>
      <c r="D10706" s="24">
        <v>-76</v>
      </c>
      <c r="E10706" s="24">
        <v>16</v>
      </c>
      <c r="F10706" s="27">
        <v>0.1</v>
      </c>
      <c r="G10706" s="24" t="s">
        <v>240</v>
      </c>
      <c r="H10706" s="1"/>
      <c r="I10706" s="1"/>
      <c r="AA10706" s="7"/>
      <c r="AB10706" s="7"/>
      <c r="AD10706" s="1"/>
      <c r="AE10706" s="1"/>
      <c r="AG10706" s="7"/>
      <c r="AH10706" s="7"/>
      <c r="AI10706" s="7"/>
      <c r="IU10706" s="11"/>
      <c r="IV10706" s="11"/>
      <c r="IW10706" s="11"/>
      <c r="AMI10706" s="12"/>
      <c r="AMJ10706" s="12"/>
      <c r="AMK10706" s="12"/>
    </row>
    <row r="10707" spans="1:1025">
      <c r="A10707" s="23" t="s">
        <v>242</v>
      </c>
      <c r="B10707" s="23" t="s">
        <v>243</v>
      </c>
      <c r="C10707" s="24">
        <v>-176.617166666667</v>
      </c>
      <c r="D10707" s="24">
        <v>-76</v>
      </c>
      <c r="E10707" s="24">
        <v>36</v>
      </c>
      <c r="F10707" s="27">
        <v>0.108</v>
      </c>
      <c r="G10707" s="24" t="s">
        <v>240</v>
      </c>
      <c r="H10707" s="1"/>
      <c r="I10707" s="1"/>
      <c r="AA10707" s="7"/>
      <c r="AB10707" s="7"/>
      <c r="AD10707" s="1"/>
      <c r="AE10707" s="1"/>
      <c r="AG10707" s="7"/>
      <c r="AH10707" s="7"/>
      <c r="AI10707" s="7"/>
      <c r="IU10707" s="11"/>
      <c r="IV10707" s="11"/>
      <c r="IW10707" s="11"/>
      <c r="AMI10707" s="12"/>
      <c r="AMJ10707" s="12"/>
      <c r="AMK10707" s="12"/>
    </row>
    <row r="10708" spans="1:1025">
      <c r="A10708" s="23" t="s">
        <v>242</v>
      </c>
      <c r="B10708" s="23" t="s">
        <v>243</v>
      </c>
      <c r="C10708" s="24">
        <v>-176.617166666667</v>
      </c>
      <c r="D10708" s="24">
        <v>-76</v>
      </c>
      <c r="E10708" s="24">
        <v>56</v>
      </c>
      <c r="F10708" s="27">
        <v>0.126</v>
      </c>
      <c r="G10708" s="24" t="s">
        <v>240</v>
      </c>
      <c r="H10708" s="1"/>
      <c r="I10708" s="1"/>
      <c r="AA10708" s="7"/>
      <c r="AB10708" s="7"/>
      <c r="AD10708" s="1"/>
      <c r="AE10708" s="1"/>
      <c r="AG10708" s="7"/>
      <c r="AH10708" s="7"/>
      <c r="AI10708" s="7"/>
      <c r="IU10708" s="11"/>
      <c r="IV10708" s="11"/>
      <c r="IW10708" s="11"/>
      <c r="AMI10708" s="12"/>
      <c r="AMJ10708" s="12"/>
      <c r="AMK10708" s="12"/>
    </row>
    <row r="10709" spans="1:1025">
      <c r="A10709" s="23" t="s">
        <v>242</v>
      </c>
      <c r="B10709" s="23" t="s">
        <v>243</v>
      </c>
      <c r="C10709" s="24">
        <v>-176.617166666667</v>
      </c>
      <c r="D10709" s="24">
        <v>-76</v>
      </c>
      <c r="E10709" s="24">
        <v>76</v>
      </c>
      <c r="F10709" s="27">
        <v>0.14699999999999999</v>
      </c>
      <c r="G10709" s="24" t="s">
        <v>240</v>
      </c>
      <c r="H10709" s="1"/>
      <c r="I10709" s="1"/>
      <c r="AA10709" s="7"/>
      <c r="AB10709" s="7"/>
      <c r="AD10709" s="1"/>
      <c r="AE10709" s="1"/>
      <c r="AG10709" s="7"/>
      <c r="AH10709" s="7"/>
      <c r="AI10709" s="7"/>
      <c r="IU10709" s="11"/>
      <c r="IV10709" s="11"/>
      <c r="IW10709" s="11"/>
      <c r="AMI10709" s="12"/>
      <c r="AMJ10709" s="12"/>
      <c r="AMK10709" s="12"/>
    </row>
    <row r="10710" spans="1:1025">
      <c r="A10710" s="23" t="s">
        <v>242</v>
      </c>
      <c r="B10710" s="23" t="s">
        <v>243</v>
      </c>
      <c r="C10710" s="24">
        <v>-176.617166666667</v>
      </c>
      <c r="D10710" s="24">
        <v>-76</v>
      </c>
      <c r="E10710" s="24">
        <v>96</v>
      </c>
      <c r="F10710" s="27">
        <v>0.24399999999999999</v>
      </c>
      <c r="G10710" s="24" t="s">
        <v>240</v>
      </c>
      <c r="H10710" s="1"/>
      <c r="I10710" s="1"/>
      <c r="AA10710" s="7"/>
      <c r="AB10710" s="7"/>
      <c r="AD10710" s="1"/>
      <c r="AE10710" s="1"/>
      <c r="AG10710" s="7"/>
      <c r="AH10710" s="7"/>
      <c r="AI10710" s="7"/>
      <c r="IU10710" s="11"/>
      <c r="IV10710" s="11"/>
      <c r="IW10710" s="11"/>
      <c r="AMI10710" s="12"/>
      <c r="AMJ10710" s="12"/>
      <c r="AMK10710" s="12"/>
    </row>
    <row r="10711" spans="1:1025">
      <c r="A10711" s="23" t="s">
        <v>242</v>
      </c>
      <c r="B10711" s="23" t="s">
        <v>243</v>
      </c>
      <c r="C10711" s="24">
        <v>-176.617166666667</v>
      </c>
      <c r="D10711" s="24">
        <v>-76</v>
      </c>
      <c r="E10711" s="24">
        <v>146</v>
      </c>
      <c r="F10711" s="27">
        <v>0.156</v>
      </c>
      <c r="G10711" s="24" t="s">
        <v>240</v>
      </c>
      <c r="H10711" s="1"/>
      <c r="I10711" s="1"/>
      <c r="AA10711" s="7"/>
      <c r="AB10711" s="7"/>
      <c r="AD10711" s="1"/>
      <c r="AE10711" s="1"/>
      <c r="AG10711" s="7"/>
      <c r="AH10711" s="7"/>
      <c r="AI10711" s="7"/>
      <c r="IU10711" s="11"/>
      <c r="IV10711" s="11"/>
      <c r="IW10711" s="11"/>
      <c r="AMI10711" s="12"/>
      <c r="AMJ10711" s="12"/>
      <c r="AMK10711" s="12"/>
    </row>
    <row r="10712" spans="1:1025">
      <c r="A10712" s="23" t="s">
        <v>242</v>
      </c>
      <c r="B10712" s="23" t="s">
        <v>243</v>
      </c>
      <c r="C10712" s="24">
        <v>-176.617166666667</v>
      </c>
      <c r="D10712" s="24">
        <v>-76</v>
      </c>
      <c r="E10712" s="24">
        <v>196</v>
      </c>
      <c r="F10712" s="27">
        <v>0.14799999999999999</v>
      </c>
      <c r="G10712" s="24" t="s">
        <v>240</v>
      </c>
      <c r="H10712" s="1"/>
      <c r="I10712" s="1"/>
      <c r="AA10712" s="7"/>
      <c r="AB10712" s="7"/>
      <c r="AD10712" s="1"/>
      <c r="AE10712" s="1"/>
      <c r="AG10712" s="7"/>
      <c r="AH10712" s="7"/>
      <c r="AI10712" s="7"/>
      <c r="IU10712" s="11"/>
      <c r="IV10712" s="11"/>
      <c r="IW10712" s="11"/>
      <c r="AMI10712" s="12"/>
      <c r="AMJ10712" s="12"/>
      <c r="AMK10712" s="12"/>
    </row>
    <row r="10713" spans="1:1025">
      <c r="A10713" s="23" t="s">
        <v>242</v>
      </c>
      <c r="B10713" s="23" t="s">
        <v>243</v>
      </c>
      <c r="C10713" s="24">
        <v>-176.617166666667</v>
      </c>
      <c r="D10713" s="24">
        <v>-76</v>
      </c>
      <c r="E10713" s="24">
        <v>296</v>
      </c>
      <c r="F10713" s="27">
        <v>0.20100000000000001</v>
      </c>
      <c r="G10713" s="24" t="s">
        <v>240</v>
      </c>
      <c r="H10713" s="1"/>
      <c r="I10713" s="1"/>
      <c r="AA10713" s="7"/>
      <c r="AB10713" s="7"/>
      <c r="AD10713" s="1"/>
      <c r="AE10713" s="1"/>
      <c r="AG10713" s="7"/>
      <c r="AH10713" s="7"/>
      <c r="AI10713" s="7"/>
      <c r="IU10713" s="11"/>
      <c r="IV10713" s="11"/>
      <c r="IW10713" s="11"/>
      <c r="AMI10713" s="12"/>
      <c r="AMJ10713" s="12"/>
      <c r="AMK10713" s="12"/>
    </row>
    <row r="10714" spans="1:1025">
      <c r="A10714" s="23" t="s">
        <v>242</v>
      </c>
      <c r="B10714" s="23" t="s">
        <v>243</v>
      </c>
      <c r="C10714" s="24">
        <v>170.97800000000001</v>
      </c>
      <c r="D10714" s="24">
        <f t="shared" ref="D10714:D10722" si="5">-(75+(59.97/60))</f>
        <v>-75.999499999999998</v>
      </c>
      <c r="E10714" s="24">
        <v>6</v>
      </c>
      <c r="F10714" s="27">
        <v>0.22</v>
      </c>
      <c r="G10714" s="24" t="s">
        <v>240</v>
      </c>
      <c r="H10714" s="1"/>
      <c r="I10714" s="1"/>
      <c r="AA10714" s="7"/>
      <c r="AB10714" s="7"/>
      <c r="AD10714" s="1"/>
      <c r="AE10714" s="1"/>
      <c r="AG10714" s="7"/>
      <c r="AH10714" s="7"/>
      <c r="AI10714" s="7"/>
      <c r="IU10714" s="11"/>
      <c r="IV10714" s="11"/>
      <c r="IW10714" s="11"/>
      <c r="AMI10714" s="12"/>
      <c r="AMJ10714" s="12"/>
      <c r="AMK10714" s="12"/>
    </row>
    <row r="10715" spans="1:1025">
      <c r="A10715" s="23" t="s">
        <v>242</v>
      </c>
      <c r="B10715" s="23" t="s">
        <v>243</v>
      </c>
      <c r="C10715" s="24">
        <v>170.97800000000001</v>
      </c>
      <c r="D10715" s="24">
        <f t="shared" si="5"/>
        <v>-75.999499999999998</v>
      </c>
      <c r="E10715" s="24">
        <v>16</v>
      </c>
      <c r="F10715" s="27">
        <v>6.9000000000000006E-2</v>
      </c>
      <c r="G10715" s="24" t="s">
        <v>240</v>
      </c>
      <c r="H10715" s="1"/>
      <c r="I10715" s="1"/>
      <c r="AA10715" s="7"/>
      <c r="AB10715" s="7"/>
      <c r="AD10715" s="1"/>
      <c r="AE10715" s="1"/>
      <c r="AG10715" s="7"/>
      <c r="AH10715" s="7"/>
      <c r="AI10715" s="7"/>
      <c r="IU10715" s="11"/>
      <c r="IV10715" s="11"/>
      <c r="IW10715" s="11"/>
      <c r="AMI10715" s="12"/>
      <c r="AMJ10715" s="12"/>
      <c r="AMK10715" s="12"/>
    </row>
    <row r="10716" spans="1:1025">
      <c r="A10716" s="23" t="s">
        <v>242</v>
      </c>
      <c r="B10716" s="23" t="s">
        <v>243</v>
      </c>
      <c r="C10716" s="24">
        <v>170.97800000000001</v>
      </c>
      <c r="D10716" s="24">
        <f t="shared" si="5"/>
        <v>-75.999499999999998</v>
      </c>
      <c r="E10716" s="24">
        <v>36</v>
      </c>
      <c r="F10716" s="27">
        <v>6.5000000000000002E-2</v>
      </c>
      <c r="G10716" s="24" t="s">
        <v>240</v>
      </c>
      <c r="H10716" s="1"/>
      <c r="I10716" s="1"/>
      <c r="AA10716" s="7"/>
      <c r="AB10716" s="7"/>
      <c r="AD10716" s="1"/>
      <c r="AE10716" s="1"/>
      <c r="AG10716" s="7"/>
      <c r="AH10716" s="7"/>
      <c r="AI10716" s="7"/>
      <c r="IU10716" s="11"/>
      <c r="IV10716" s="11"/>
      <c r="IW10716" s="11"/>
      <c r="AMI10716" s="12"/>
      <c r="AMJ10716" s="12"/>
      <c r="AMK10716" s="12"/>
    </row>
    <row r="10717" spans="1:1025">
      <c r="A10717" s="23" t="s">
        <v>242</v>
      </c>
      <c r="B10717" s="23" t="s">
        <v>243</v>
      </c>
      <c r="C10717" s="24">
        <v>170.97800000000001</v>
      </c>
      <c r="D10717" s="24">
        <f t="shared" si="5"/>
        <v>-75.999499999999998</v>
      </c>
      <c r="E10717" s="24">
        <v>56</v>
      </c>
      <c r="F10717" s="27">
        <v>7.8E-2</v>
      </c>
      <c r="G10717" s="24" t="s">
        <v>240</v>
      </c>
      <c r="H10717" s="1"/>
      <c r="I10717" s="1"/>
      <c r="AA10717" s="7"/>
      <c r="AB10717" s="7"/>
      <c r="AD10717" s="1"/>
      <c r="AE10717" s="1"/>
      <c r="AG10717" s="7"/>
      <c r="AH10717" s="7"/>
      <c r="AI10717" s="7"/>
      <c r="IU10717" s="11"/>
      <c r="IV10717" s="11"/>
      <c r="IW10717" s="11"/>
      <c r="AMI10717" s="12"/>
      <c r="AMJ10717" s="12"/>
      <c r="AMK10717" s="12"/>
    </row>
    <row r="10718" spans="1:1025">
      <c r="A10718" s="23" t="s">
        <v>242</v>
      </c>
      <c r="B10718" s="23" t="s">
        <v>243</v>
      </c>
      <c r="C10718" s="24">
        <v>170.97800000000001</v>
      </c>
      <c r="D10718" s="24">
        <f t="shared" si="5"/>
        <v>-75.999499999999998</v>
      </c>
      <c r="E10718" s="24">
        <v>76</v>
      </c>
      <c r="F10718" s="27">
        <v>0.12</v>
      </c>
      <c r="G10718" s="24" t="s">
        <v>240</v>
      </c>
      <c r="H10718" s="1"/>
      <c r="I10718" s="1"/>
      <c r="AA10718" s="7"/>
      <c r="AB10718" s="7"/>
      <c r="AD10718" s="1"/>
      <c r="AE10718" s="1"/>
      <c r="AG10718" s="7"/>
      <c r="AH10718" s="7"/>
      <c r="AI10718" s="7"/>
      <c r="IU10718" s="11"/>
      <c r="IV10718" s="11"/>
      <c r="IW10718" s="11"/>
      <c r="AMI10718" s="12"/>
      <c r="AMJ10718" s="12"/>
      <c r="AMK10718" s="12"/>
    </row>
    <row r="10719" spans="1:1025">
      <c r="A10719" s="23" t="s">
        <v>242</v>
      </c>
      <c r="B10719" s="23" t="s">
        <v>243</v>
      </c>
      <c r="C10719" s="24">
        <v>170.97800000000001</v>
      </c>
      <c r="D10719" s="24">
        <f t="shared" si="5"/>
        <v>-75.999499999999998</v>
      </c>
      <c r="E10719" s="24">
        <v>96</v>
      </c>
      <c r="F10719" s="27">
        <v>8.5999999999999993E-2</v>
      </c>
      <c r="G10719" s="24" t="s">
        <v>240</v>
      </c>
      <c r="H10719" s="1"/>
      <c r="I10719" s="1"/>
      <c r="AA10719" s="7"/>
      <c r="AB10719" s="7"/>
      <c r="AD10719" s="1"/>
      <c r="AE10719" s="1"/>
      <c r="AG10719" s="7"/>
      <c r="AH10719" s="7"/>
      <c r="AI10719" s="7"/>
      <c r="IU10719" s="11"/>
      <c r="IV10719" s="11"/>
      <c r="IW10719" s="11"/>
      <c r="AMI10719" s="12"/>
      <c r="AMJ10719" s="12"/>
      <c r="AMK10719" s="12"/>
    </row>
    <row r="10720" spans="1:1025">
      <c r="A10720" s="23" t="s">
        <v>242</v>
      </c>
      <c r="B10720" s="23" t="s">
        <v>243</v>
      </c>
      <c r="C10720" s="24">
        <v>170.97800000000001</v>
      </c>
      <c r="D10720" s="24">
        <f t="shared" si="5"/>
        <v>-75.999499999999998</v>
      </c>
      <c r="E10720" s="24">
        <v>146</v>
      </c>
      <c r="F10720" s="27">
        <v>0.13900000000000001</v>
      </c>
      <c r="G10720" s="24" t="s">
        <v>240</v>
      </c>
      <c r="H10720" s="1"/>
      <c r="I10720" s="1"/>
      <c r="AA10720" s="7"/>
      <c r="AB10720" s="7"/>
      <c r="AD10720" s="1"/>
      <c r="AE10720" s="1"/>
      <c r="AG10720" s="7"/>
      <c r="AH10720" s="7"/>
      <c r="AI10720" s="7"/>
      <c r="IU10720" s="11"/>
      <c r="IV10720" s="11"/>
      <c r="IW10720" s="11"/>
      <c r="AMI10720" s="12"/>
      <c r="AMJ10720" s="12"/>
      <c r="AMK10720" s="12"/>
    </row>
    <row r="10721" spans="1:1025">
      <c r="A10721" s="23" t="s">
        <v>242</v>
      </c>
      <c r="B10721" s="23" t="s">
        <v>243</v>
      </c>
      <c r="C10721" s="24">
        <v>170.97800000000001</v>
      </c>
      <c r="D10721" s="24">
        <f t="shared" si="5"/>
        <v>-75.999499999999998</v>
      </c>
      <c r="E10721" s="24">
        <v>196</v>
      </c>
      <c r="F10721" s="27">
        <v>0.14699999999999999</v>
      </c>
      <c r="G10721" s="24" t="s">
        <v>240</v>
      </c>
      <c r="H10721" s="1"/>
      <c r="I10721" s="1"/>
      <c r="AA10721" s="7"/>
      <c r="AB10721" s="7"/>
      <c r="AD10721" s="1"/>
      <c r="AE10721" s="1"/>
      <c r="AG10721" s="7"/>
      <c r="AH10721" s="7"/>
      <c r="AI10721" s="7"/>
      <c r="IU10721" s="11"/>
      <c r="IV10721" s="11"/>
      <c r="IW10721" s="11"/>
      <c r="AMI10721" s="12"/>
      <c r="AMJ10721" s="12"/>
      <c r="AMK10721" s="12"/>
    </row>
    <row r="10722" spans="1:1025">
      <c r="A10722" s="23" t="s">
        <v>242</v>
      </c>
      <c r="B10722" s="23" t="s">
        <v>243</v>
      </c>
      <c r="C10722" s="24">
        <v>170.97800000000001</v>
      </c>
      <c r="D10722" s="24">
        <f t="shared" si="5"/>
        <v>-75.999499999999998</v>
      </c>
      <c r="E10722" s="24">
        <v>296</v>
      </c>
      <c r="F10722" s="27">
        <v>0.19900000000000001</v>
      </c>
      <c r="G10722" s="24" t="s">
        <v>240</v>
      </c>
      <c r="H10722" s="1"/>
      <c r="I10722" s="1"/>
      <c r="AA10722" s="7"/>
      <c r="AB10722" s="7"/>
      <c r="AD10722" s="1"/>
      <c r="AE10722" s="1"/>
      <c r="AG10722" s="7"/>
      <c r="AH10722" s="7"/>
      <c r="AI10722" s="7"/>
      <c r="IU10722" s="11"/>
      <c r="IV10722" s="11"/>
      <c r="IW10722" s="11"/>
      <c r="AMI10722" s="12"/>
      <c r="AMJ10722" s="12"/>
      <c r="AMK10722" s="12"/>
    </row>
    <row r="10723" spans="1:1025">
      <c r="A10723" s="23" t="s">
        <v>242</v>
      </c>
      <c r="B10723" s="23" t="s">
        <v>243</v>
      </c>
      <c r="C10723" s="24">
        <v>-175.747166666667</v>
      </c>
      <c r="D10723" s="24">
        <f t="shared" ref="D10723:D10731" si="6">-(77+(30/60))</f>
        <v>-77.5</v>
      </c>
      <c r="E10723" s="24">
        <v>6</v>
      </c>
      <c r="F10723" s="27">
        <v>0.17</v>
      </c>
      <c r="G10723" s="24" t="s">
        <v>240</v>
      </c>
      <c r="H10723" s="1"/>
      <c r="I10723" s="1"/>
      <c r="AA10723" s="7"/>
      <c r="AB10723" s="7"/>
      <c r="AD10723" s="1"/>
      <c r="AE10723" s="1"/>
      <c r="AG10723" s="7"/>
      <c r="AH10723" s="7"/>
      <c r="AI10723" s="7"/>
      <c r="IU10723" s="11"/>
      <c r="IV10723" s="11"/>
      <c r="IW10723" s="11"/>
      <c r="AMI10723" s="12"/>
      <c r="AMJ10723" s="12"/>
      <c r="AMK10723" s="12"/>
    </row>
    <row r="10724" spans="1:1025">
      <c r="A10724" s="23" t="s">
        <v>242</v>
      </c>
      <c r="B10724" s="23" t="s">
        <v>243</v>
      </c>
      <c r="C10724" s="24">
        <v>-175.747166666667</v>
      </c>
      <c r="D10724" s="24">
        <f t="shared" si="6"/>
        <v>-77.5</v>
      </c>
      <c r="E10724" s="24">
        <v>16</v>
      </c>
      <c r="F10724" s="27">
        <v>8.5000000000000006E-2</v>
      </c>
      <c r="G10724" s="24" t="s">
        <v>240</v>
      </c>
      <c r="H10724" s="1"/>
      <c r="I10724" s="1"/>
      <c r="AA10724" s="7"/>
      <c r="AB10724" s="7"/>
      <c r="AD10724" s="1"/>
      <c r="AE10724" s="1"/>
      <c r="AG10724" s="7"/>
      <c r="AH10724" s="7"/>
      <c r="AI10724" s="7"/>
      <c r="IU10724" s="11"/>
      <c r="IV10724" s="11"/>
      <c r="IW10724" s="11"/>
      <c r="AMI10724" s="12"/>
      <c r="AMJ10724" s="12"/>
      <c r="AMK10724" s="12"/>
    </row>
    <row r="10725" spans="1:1025">
      <c r="A10725" s="23" t="s">
        <v>242</v>
      </c>
      <c r="B10725" s="23" t="s">
        <v>243</v>
      </c>
      <c r="C10725" s="24">
        <v>-175.747166666667</v>
      </c>
      <c r="D10725" s="24">
        <f t="shared" si="6"/>
        <v>-77.5</v>
      </c>
      <c r="E10725" s="24">
        <v>36</v>
      </c>
      <c r="F10725" s="27">
        <v>6.7000000000000004E-2</v>
      </c>
      <c r="G10725" s="24" t="s">
        <v>240</v>
      </c>
      <c r="H10725" s="1"/>
      <c r="I10725" s="1"/>
      <c r="AA10725" s="7"/>
      <c r="AB10725" s="7"/>
      <c r="AD10725" s="1"/>
      <c r="AE10725" s="1"/>
      <c r="AG10725" s="7"/>
      <c r="AH10725" s="7"/>
      <c r="AI10725" s="7"/>
      <c r="IU10725" s="11"/>
      <c r="IV10725" s="11"/>
      <c r="IW10725" s="11"/>
      <c r="AMI10725" s="12"/>
      <c r="AMJ10725" s="12"/>
      <c r="AMK10725" s="12"/>
    </row>
    <row r="10726" spans="1:1025">
      <c r="A10726" s="23" t="s">
        <v>242</v>
      </c>
      <c r="B10726" s="23" t="s">
        <v>243</v>
      </c>
      <c r="C10726" s="24">
        <v>-175.747166666667</v>
      </c>
      <c r="D10726" s="24">
        <f t="shared" si="6"/>
        <v>-77.5</v>
      </c>
      <c r="E10726" s="24">
        <v>56</v>
      </c>
      <c r="F10726" s="27">
        <v>7.4999999999999997E-2</v>
      </c>
      <c r="G10726" s="24" t="s">
        <v>240</v>
      </c>
      <c r="H10726" s="1"/>
      <c r="I10726" s="1"/>
      <c r="AA10726" s="7"/>
      <c r="AB10726" s="7"/>
      <c r="AD10726" s="1"/>
      <c r="AE10726" s="1"/>
      <c r="AG10726" s="7"/>
      <c r="AH10726" s="7"/>
      <c r="AI10726" s="7"/>
      <c r="IU10726" s="11"/>
      <c r="IV10726" s="11"/>
      <c r="IW10726" s="11"/>
      <c r="AMI10726" s="12"/>
      <c r="AMJ10726" s="12"/>
      <c r="AMK10726" s="12"/>
    </row>
    <row r="10727" spans="1:1025">
      <c r="A10727" s="23" t="s">
        <v>242</v>
      </c>
      <c r="B10727" s="23" t="s">
        <v>243</v>
      </c>
      <c r="C10727" s="24">
        <v>-175.747166666667</v>
      </c>
      <c r="D10727" s="24">
        <f t="shared" si="6"/>
        <v>-77.5</v>
      </c>
      <c r="E10727" s="24">
        <v>76</v>
      </c>
      <c r="F10727" s="27">
        <v>0.13400000000000001</v>
      </c>
      <c r="G10727" s="24" t="s">
        <v>240</v>
      </c>
      <c r="H10727" s="1"/>
      <c r="I10727" s="1"/>
      <c r="AA10727" s="7"/>
      <c r="AB10727" s="7"/>
      <c r="AD10727" s="1"/>
      <c r="AE10727" s="1"/>
      <c r="AG10727" s="7"/>
      <c r="AH10727" s="7"/>
      <c r="AI10727" s="7"/>
      <c r="IU10727" s="11"/>
      <c r="IV10727" s="11"/>
      <c r="IW10727" s="11"/>
      <c r="AMI10727" s="12"/>
      <c r="AMJ10727" s="12"/>
      <c r="AMK10727" s="12"/>
    </row>
    <row r="10728" spans="1:1025">
      <c r="A10728" s="23" t="s">
        <v>242</v>
      </c>
      <c r="B10728" s="23" t="s">
        <v>243</v>
      </c>
      <c r="C10728" s="24">
        <v>-175.747166666667</v>
      </c>
      <c r="D10728" s="24">
        <f t="shared" si="6"/>
        <v>-77.5</v>
      </c>
      <c r="E10728" s="24">
        <v>96</v>
      </c>
      <c r="F10728" s="27">
        <v>0.104</v>
      </c>
      <c r="G10728" s="24" t="s">
        <v>240</v>
      </c>
      <c r="H10728" s="1"/>
      <c r="I10728" s="1"/>
      <c r="AA10728" s="7"/>
      <c r="AB10728" s="7"/>
      <c r="AD10728" s="1"/>
      <c r="AE10728" s="1"/>
      <c r="AG10728" s="7"/>
      <c r="AH10728" s="7"/>
      <c r="AI10728" s="7"/>
      <c r="IU10728" s="11"/>
      <c r="IV10728" s="11"/>
      <c r="IW10728" s="11"/>
      <c r="AMI10728" s="12"/>
      <c r="AMJ10728" s="12"/>
      <c r="AMK10728" s="12"/>
    </row>
    <row r="10729" spans="1:1025">
      <c r="A10729" s="23" t="s">
        <v>242</v>
      </c>
      <c r="B10729" s="23" t="s">
        <v>243</v>
      </c>
      <c r="C10729" s="24">
        <v>-175.747166666667</v>
      </c>
      <c r="D10729" s="24">
        <f t="shared" si="6"/>
        <v>-77.5</v>
      </c>
      <c r="E10729" s="24">
        <v>146</v>
      </c>
      <c r="F10729" s="27">
        <v>0.14799999999999999</v>
      </c>
      <c r="G10729" s="24" t="s">
        <v>240</v>
      </c>
      <c r="H10729" s="1"/>
      <c r="I10729" s="1"/>
      <c r="AA10729" s="7"/>
      <c r="AB10729" s="7"/>
      <c r="AD10729" s="1"/>
      <c r="AE10729" s="1"/>
      <c r="AG10729" s="7"/>
      <c r="AH10729" s="7"/>
      <c r="AI10729" s="7"/>
      <c r="IU10729" s="11"/>
      <c r="IV10729" s="11"/>
      <c r="IW10729" s="11"/>
      <c r="AMI10729" s="12"/>
      <c r="AMJ10729" s="12"/>
      <c r="AMK10729" s="12"/>
    </row>
    <row r="10730" spans="1:1025">
      <c r="A10730" s="23" t="s">
        <v>242</v>
      </c>
      <c r="B10730" s="23" t="s">
        <v>243</v>
      </c>
      <c r="C10730" s="24">
        <v>-175.747166666667</v>
      </c>
      <c r="D10730" s="24">
        <f t="shared" si="6"/>
        <v>-77.5</v>
      </c>
      <c r="E10730" s="24">
        <v>196</v>
      </c>
      <c r="F10730" s="27">
        <v>0.19400000000000001</v>
      </c>
      <c r="G10730" s="24" t="s">
        <v>240</v>
      </c>
      <c r="H10730" s="1"/>
      <c r="I10730" s="1"/>
      <c r="AA10730" s="7"/>
      <c r="AB10730" s="7"/>
      <c r="AD10730" s="1"/>
      <c r="AE10730" s="1"/>
      <c r="AG10730" s="7"/>
      <c r="AH10730" s="7"/>
      <c r="AI10730" s="7"/>
      <c r="IU10730" s="11"/>
      <c r="IV10730" s="11"/>
      <c r="IW10730" s="11"/>
      <c r="AMI10730" s="12"/>
      <c r="AMJ10730" s="12"/>
      <c r="AMK10730" s="12"/>
    </row>
    <row r="10731" spans="1:1025">
      <c r="A10731" s="23" t="s">
        <v>242</v>
      </c>
      <c r="B10731" s="23" t="s">
        <v>243</v>
      </c>
      <c r="C10731" s="24">
        <v>-175.747166666667</v>
      </c>
      <c r="D10731" s="24">
        <f t="shared" si="6"/>
        <v>-77.5</v>
      </c>
      <c r="E10731" s="24">
        <v>296</v>
      </c>
      <c r="F10731" s="27">
        <v>0.24199999999999999</v>
      </c>
      <c r="G10731" s="24" t="s">
        <v>240</v>
      </c>
      <c r="H10731" s="1"/>
      <c r="I10731" s="1"/>
      <c r="AA10731" s="7"/>
      <c r="AB10731" s="7"/>
      <c r="AD10731" s="1"/>
      <c r="AE10731" s="1"/>
      <c r="AG10731" s="7"/>
      <c r="AH10731" s="7"/>
      <c r="AI10731" s="7"/>
      <c r="IU10731" s="11"/>
      <c r="IV10731" s="11"/>
      <c r="IW10731" s="11"/>
      <c r="AMI10731" s="12"/>
      <c r="AMJ10731" s="12"/>
      <c r="AMK10731" s="12"/>
    </row>
    <row r="10732" spans="1:1025">
      <c r="A10732" s="23" t="s">
        <v>242</v>
      </c>
      <c r="B10732" s="23" t="s">
        <v>243</v>
      </c>
      <c r="C10732" s="24">
        <v>-164.7105</v>
      </c>
      <c r="D10732" s="24">
        <f t="shared" ref="D10732:D10740" si="7">-(78+(39.16/60))</f>
        <v>-78.652666666666661</v>
      </c>
      <c r="E10732" s="24">
        <v>6</v>
      </c>
      <c r="F10732" s="27">
        <v>0.156</v>
      </c>
      <c r="G10732" s="24" t="s">
        <v>240</v>
      </c>
      <c r="H10732" s="1"/>
      <c r="I10732" s="1"/>
      <c r="AA10732" s="7"/>
      <c r="AB10732" s="7"/>
      <c r="AD10732" s="1"/>
      <c r="AE10732" s="1"/>
      <c r="AG10732" s="7"/>
      <c r="AH10732" s="7"/>
      <c r="AI10732" s="7"/>
      <c r="IU10732" s="11"/>
      <c r="IV10732" s="11"/>
      <c r="IW10732" s="11"/>
      <c r="AMI10732" s="12"/>
      <c r="AMJ10732" s="12"/>
      <c r="AMK10732" s="12"/>
    </row>
    <row r="10733" spans="1:1025">
      <c r="A10733" s="23" t="s">
        <v>242</v>
      </c>
      <c r="B10733" s="23" t="s">
        <v>243</v>
      </c>
      <c r="C10733" s="24">
        <v>-164.7105</v>
      </c>
      <c r="D10733" s="24">
        <f t="shared" si="7"/>
        <v>-78.652666666666661</v>
      </c>
      <c r="E10733" s="24">
        <v>16</v>
      </c>
      <c r="F10733" s="27">
        <v>0.128</v>
      </c>
      <c r="G10733" s="24" t="s">
        <v>240</v>
      </c>
      <c r="H10733" s="1"/>
      <c r="I10733" s="1"/>
      <c r="AA10733" s="7"/>
      <c r="AB10733" s="7"/>
      <c r="AD10733" s="1"/>
      <c r="AE10733" s="1"/>
      <c r="AG10733" s="7"/>
      <c r="AH10733" s="7"/>
      <c r="AI10733" s="7"/>
      <c r="IU10733" s="11"/>
      <c r="IV10733" s="11"/>
      <c r="IW10733" s="11"/>
      <c r="AMI10733" s="12"/>
      <c r="AMJ10733" s="12"/>
      <c r="AMK10733" s="12"/>
    </row>
    <row r="10734" spans="1:1025">
      <c r="A10734" s="23" t="s">
        <v>242</v>
      </c>
      <c r="B10734" s="23" t="s">
        <v>243</v>
      </c>
      <c r="C10734" s="24">
        <v>-164.7105</v>
      </c>
      <c r="D10734" s="24">
        <f t="shared" si="7"/>
        <v>-78.652666666666661</v>
      </c>
      <c r="E10734" s="24">
        <v>36</v>
      </c>
      <c r="F10734" s="27">
        <v>0.14699999999999999</v>
      </c>
      <c r="G10734" s="24" t="s">
        <v>240</v>
      </c>
      <c r="H10734" s="1"/>
      <c r="I10734" s="1"/>
      <c r="AA10734" s="7"/>
      <c r="AB10734" s="7"/>
      <c r="AD10734" s="1"/>
      <c r="AE10734" s="1"/>
      <c r="AG10734" s="7"/>
      <c r="AH10734" s="7"/>
      <c r="AI10734" s="7"/>
      <c r="IU10734" s="11"/>
      <c r="IV10734" s="11"/>
      <c r="IW10734" s="11"/>
      <c r="AMI10734" s="12"/>
      <c r="AMJ10734" s="12"/>
      <c r="AMK10734" s="12"/>
    </row>
    <row r="10735" spans="1:1025">
      <c r="A10735" s="23" t="s">
        <v>242</v>
      </c>
      <c r="B10735" s="23" t="s">
        <v>243</v>
      </c>
      <c r="C10735" s="24">
        <v>-164.7105</v>
      </c>
      <c r="D10735" s="24">
        <f t="shared" si="7"/>
        <v>-78.652666666666661</v>
      </c>
      <c r="E10735" s="24">
        <v>56</v>
      </c>
      <c r="F10735" s="27">
        <v>0.125</v>
      </c>
      <c r="G10735" s="24" t="s">
        <v>240</v>
      </c>
      <c r="H10735" s="1"/>
      <c r="I10735" s="1"/>
      <c r="AA10735" s="7"/>
      <c r="AB10735" s="7"/>
      <c r="AD10735" s="1"/>
      <c r="AE10735" s="1"/>
      <c r="AG10735" s="7"/>
      <c r="AH10735" s="7"/>
      <c r="AI10735" s="7"/>
      <c r="IU10735" s="11"/>
      <c r="IV10735" s="11"/>
      <c r="IW10735" s="11"/>
      <c r="AMI10735" s="12"/>
      <c r="AMJ10735" s="12"/>
      <c r="AMK10735" s="12"/>
    </row>
    <row r="10736" spans="1:1025">
      <c r="A10736" s="23" t="s">
        <v>242</v>
      </c>
      <c r="B10736" s="23" t="s">
        <v>243</v>
      </c>
      <c r="C10736" s="24">
        <v>-164.7105</v>
      </c>
      <c r="D10736" s="24">
        <f t="shared" si="7"/>
        <v>-78.652666666666661</v>
      </c>
      <c r="E10736" s="24">
        <v>76</v>
      </c>
      <c r="F10736" s="27">
        <v>0.20899999999999999</v>
      </c>
      <c r="G10736" s="24" t="s">
        <v>240</v>
      </c>
      <c r="H10736" s="1"/>
      <c r="I10736" s="1"/>
      <c r="AA10736" s="7"/>
      <c r="AB10736" s="7"/>
      <c r="AD10736" s="1"/>
      <c r="AE10736" s="1"/>
      <c r="AG10736" s="7"/>
      <c r="AH10736" s="7"/>
      <c r="AI10736" s="7"/>
      <c r="IU10736" s="11"/>
      <c r="IV10736" s="11"/>
      <c r="IW10736" s="11"/>
      <c r="AMI10736" s="12"/>
      <c r="AMJ10736" s="12"/>
      <c r="AMK10736" s="12"/>
    </row>
    <row r="10737" spans="1:1025">
      <c r="A10737" s="23" t="s">
        <v>242</v>
      </c>
      <c r="B10737" s="23" t="s">
        <v>243</v>
      </c>
      <c r="C10737" s="24">
        <v>-164.7105</v>
      </c>
      <c r="D10737" s="24">
        <f t="shared" si="7"/>
        <v>-78.652666666666661</v>
      </c>
      <c r="E10737" s="24">
        <v>96</v>
      </c>
      <c r="F10737" s="27">
        <v>0.20699999999999999</v>
      </c>
      <c r="G10737" s="24" t="s">
        <v>240</v>
      </c>
      <c r="H10737" s="1"/>
      <c r="I10737" s="1"/>
      <c r="AA10737" s="7"/>
      <c r="AB10737" s="7"/>
      <c r="AD10737" s="1"/>
      <c r="AE10737" s="1"/>
      <c r="AG10737" s="7"/>
      <c r="AH10737" s="7"/>
      <c r="AI10737" s="7"/>
      <c r="IU10737" s="11"/>
      <c r="IV10737" s="11"/>
      <c r="IW10737" s="11"/>
      <c r="AMI10737" s="12"/>
      <c r="AMJ10737" s="12"/>
      <c r="AMK10737" s="12"/>
    </row>
    <row r="10738" spans="1:1025">
      <c r="A10738" s="23" t="s">
        <v>242</v>
      </c>
      <c r="B10738" s="23" t="s">
        <v>243</v>
      </c>
      <c r="C10738" s="24">
        <v>-164.7105</v>
      </c>
      <c r="D10738" s="24">
        <f t="shared" si="7"/>
        <v>-78.652666666666661</v>
      </c>
      <c r="E10738" s="24">
        <v>146</v>
      </c>
      <c r="F10738" s="27">
        <v>0.32900000000000101</v>
      </c>
      <c r="G10738" s="24" t="s">
        <v>240</v>
      </c>
      <c r="H10738" s="1"/>
      <c r="I10738" s="1"/>
      <c r="AA10738" s="7"/>
      <c r="AB10738" s="7"/>
      <c r="AD10738" s="1"/>
      <c r="AE10738" s="1"/>
      <c r="AG10738" s="7"/>
      <c r="AH10738" s="7"/>
      <c r="AI10738" s="7"/>
      <c r="IU10738" s="11"/>
      <c r="IV10738" s="11"/>
      <c r="IW10738" s="11"/>
      <c r="AMI10738" s="12"/>
      <c r="AMJ10738" s="12"/>
      <c r="AMK10738" s="12"/>
    </row>
    <row r="10739" spans="1:1025">
      <c r="A10739" s="23" t="s">
        <v>242</v>
      </c>
      <c r="B10739" s="23" t="s">
        <v>243</v>
      </c>
      <c r="C10739" s="24">
        <v>-164.7105</v>
      </c>
      <c r="D10739" s="24">
        <f t="shared" si="7"/>
        <v>-78.652666666666661</v>
      </c>
      <c r="E10739" s="24">
        <v>196</v>
      </c>
      <c r="F10739" s="27">
        <v>0.193</v>
      </c>
      <c r="G10739" s="24" t="s">
        <v>240</v>
      </c>
      <c r="H10739" s="1"/>
      <c r="I10739" s="1"/>
      <c r="AA10739" s="7"/>
      <c r="AB10739" s="7"/>
      <c r="AD10739" s="1"/>
      <c r="AE10739" s="1"/>
      <c r="AG10739" s="7"/>
      <c r="AH10739" s="7"/>
      <c r="AI10739" s="7"/>
      <c r="IU10739" s="11"/>
      <c r="IV10739" s="11"/>
      <c r="IW10739" s="11"/>
      <c r="AMI10739" s="12"/>
      <c r="AMJ10739" s="12"/>
      <c r="AMK10739" s="12"/>
    </row>
    <row r="10740" spans="1:1025">
      <c r="A10740" s="23" t="s">
        <v>242</v>
      </c>
      <c r="B10740" s="23" t="s">
        <v>243</v>
      </c>
      <c r="C10740" s="24">
        <v>-164.7105</v>
      </c>
      <c r="D10740" s="24">
        <f t="shared" si="7"/>
        <v>-78.652666666666661</v>
      </c>
      <c r="E10740" s="24">
        <v>296</v>
      </c>
      <c r="F10740" s="27">
        <v>0.111</v>
      </c>
      <c r="G10740" s="24" t="s">
        <v>240</v>
      </c>
      <c r="H10740" s="1"/>
      <c r="I10740" s="1"/>
      <c r="AA10740" s="7"/>
      <c r="AB10740" s="7"/>
      <c r="AD10740" s="1"/>
      <c r="AE10740" s="1"/>
      <c r="AG10740" s="7"/>
      <c r="AH10740" s="7"/>
      <c r="AI10740" s="7"/>
      <c r="IU10740" s="11"/>
      <c r="IV10740" s="11"/>
      <c r="IW10740" s="11"/>
      <c r="AMI10740" s="12"/>
      <c r="AMJ10740" s="12"/>
      <c r="AMK10740" s="12"/>
    </row>
    <row r="10741" spans="1:1025">
      <c r="A10741" s="23" t="s">
        <v>242</v>
      </c>
      <c r="B10741" s="23" t="s">
        <v>243</v>
      </c>
      <c r="C10741" s="24">
        <v>164.99066666666701</v>
      </c>
      <c r="D10741" s="24">
        <v>-75</v>
      </c>
      <c r="E10741" s="24">
        <v>6</v>
      </c>
      <c r="F10741" s="27">
        <v>0.28100000000000003</v>
      </c>
      <c r="G10741" s="24" t="s">
        <v>240</v>
      </c>
      <c r="H10741" s="1"/>
      <c r="I10741" s="1"/>
      <c r="AA10741" s="7"/>
      <c r="AB10741" s="7"/>
      <c r="AD10741" s="1"/>
      <c r="AE10741" s="1"/>
      <c r="AG10741" s="7"/>
      <c r="AH10741" s="7"/>
      <c r="AI10741" s="7"/>
      <c r="IU10741" s="11"/>
      <c r="IV10741" s="11"/>
      <c r="IW10741" s="11"/>
      <c r="AMI10741" s="12"/>
      <c r="AMJ10741" s="12"/>
      <c r="AMK10741" s="12"/>
    </row>
    <row r="10742" spans="1:1025">
      <c r="A10742" s="23" t="s">
        <v>242</v>
      </c>
      <c r="B10742" s="23" t="s">
        <v>243</v>
      </c>
      <c r="C10742" s="24">
        <v>164.99066666666701</v>
      </c>
      <c r="D10742" s="24">
        <v>-75</v>
      </c>
      <c r="E10742" s="24">
        <v>16</v>
      </c>
      <c r="F10742" s="27">
        <v>0.18099999999999999</v>
      </c>
      <c r="G10742" s="24" t="s">
        <v>240</v>
      </c>
      <c r="H10742" s="1"/>
      <c r="I10742" s="1"/>
      <c r="AA10742" s="7"/>
      <c r="AB10742" s="7"/>
      <c r="AD10742" s="1"/>
      <c r="AE10742" s="1"/>
      <c r="AG10742" s="7"/>
      <c r="AH10742" s="7"/>
      <c r="AI10742" s="7"/>
      <c r="IU10742" s="11"/>
      <c r="IV10742" s="11"/>
      <c r="IW10742" s="11"/>
      <c r="AMI10742" s="12"/>
      <c r="AMJ10742" s="12"/>
      <c r="AMK10742" s="12"/>
    </row>
    <row r="10743" spans="1:1025">
      <c r="A10743" s="23" t="s">
        <v>242</v>
      </c>
      <c r="B10743" s="23" t="s">
        <v>243</v>
      </c>
      <c r="C10743" s="24">
        <v>164.99066666666701</v>
      </c>
      <c r="D10743" s="24">
        <v>-75</v>
      </c>
      <c r="E10743" s="24">
        <v>36</v>
      </c>
      <c r="F10743" s="27">
        <v>0.189</v>
      </c>
      <c r="G10743" s="24" t="s">
        <v>240</v>
      </c>
      <c r="H10743" s="1"/>
      <c r="I10743" s="1"/>
      <c r="AA10743" s="7"/>
      <c r="AB10743" s="7"/>
      <c r="AD10743" s="1"/>
      <c r="AE10743" s="1"/>
      <c r="AG10743" s="7"/>
      <c r="AH10743" s="7"/>
      <c r="AI10743" s="7"/>
      <c r="IU10743" s="11"/>
      <c r="IV10743" s="11"/>
      <c r="IW10743" s="11"/>
      <c r="AMI10743" s="12"/>
      <c r="AMJ10743" s="12"/>
      <c r="AMK10743" s="12"/>
    </row>
    <row r="10744" spans="1:1025">
      <c r="A10744" s="23" t="s">
        <v>242</v>
      </c>
      <c r="B10744" s="23" t="s">
        <v>243</v>
      </c>
      <c r="C10744" s="24">
        <v>164.99066666666701</v>
      </c>
      <c r="D10744" s="24">
        <v>-75</v>
      </c>
      <c r="E10744" s="24">
        <v>56</v>
      </c>
      <c r="F10744" s="27">
        <v>0.189</v>
      </c>
      <c r="G10744" s="24" t="s">
        <v>240</v>
      </c>
      <c r="H10744" s="1"/>
      <c r="I10744" s="1"/>
      <c r="AA10744" s="7"/>
      <c r="AB10744" s="7"/>
      <c r="AD10744" s="1"/>
      <c r="AE10744" s="1"/>
      <c r="AG10744" s="7"/>
      <c r="AH10744" s="7"/>
      <c r="AI10744" s="7"/>
      <c r="IU10744" s="11"/>
      <c r="IV10744" s="11"/>
      <c r="IW10744" s="11"/>
      <c r="AMI10744" s="12"/>
      <c r="AMJ10744" s="12"/>
      <c r="AMK10744" s="12"/>
    </row>
    <row r="10745" spans="1:1025">
      <c r="A10745" s="23" t="s">
        <v>242</v>
      </c>
      <c r="B10745" s="23" t="s">
        <v>243</v>
      </c>
      <c r="C10745" s="24">
        <v>164.99066666666701</v>
      </c>
      <c r="D10745" s="24">
        <v>-75</v>
      </c>
      <c r="E10745" s="24">
        <v>76</v>
      </c>
      <c r="F10745" s="27">
        <v>0.29899999999999999</v>
      </c>
      <c r="G10745" s="24" t="s">
        <v>240</v>
      </c>
      <c r="H10745" s="1"/>
      <c r="I10745" s="1"/>
      <c r="AA10745" s="7"/>
      <c r="AB10745" s="7"/>
      <c r="AD10745" s="1"/>
      <c r="AE10745" s="1"/>
      <c r="AG10745" s="7"/>
      <c r="AH10745" s="7"/>
      <c r="AI10745" s="7"/>
      <c r="IU10745" s="11"/>
      <c r="IV10745" s="11"/>
      <c r="IW10745" s="11"/>
      <c r="AMI10745" s="12"/>
      <c r="AMJ10745" s="12"/>
      <c r="AMK10745" s="12"/>
    </row>
    <row r="10746" spans="1:1025">
      <c r="A10746" s="23" t="s">
        <v>242</v>
      </c>
      <c r="B10746" s="23" t="s">
        <v>243</v>
      </c>
      <c r="C10746" s="24">
        <v>164.99066666666701</v>
      </c>
      <c r="D10746" s="24">
        <v>-75</v>
      </c>
      <c r="E10746" s="24">
        <v>96</v>
      </c>
      <c r="F10746" s="27">
        <v>0.34800000000000098</v>
      </c>
      <c r="G10746" s="24" t="s">
        <v>240</v>
      </c>
      <c r="H10746" s="1"/>
      <c r="I10746" s="1"/>
      <c r="AA10746" s="7"/>
      <c r="AB10746" s="7"/>
      <c r="AD10746" s="1"/>
      <c r="AE10746" s="1"/>
      <c r="AG10746" s="7"/>
      <c r="AH10746" s="7"/>
      <c r="AI10746" s="7"/>
      <c r="IU10746" s="11"/>
      <c r="IV10746" s="11"/>
      <c r="IW10746" s="11"/>
      <c r="AMI10746" s="12"/>
      <c r="AMJ10746" s="12"/>
      <c r="AMK10746" s="12"/>
    </row>
    <row r="10747" spans="1:1025">
      <c r="A10747" s="23" t="s">
        <v>242</v>
      </c>
      <c r="B10747" s="23" t="s">
        <v>243</v>
      </c>
      <c r="C10747" s="24">
        <v>164.99066666666701</v>
      </c>
      <c r="D10747" s="24">
        <v>-75</v>
      </c>
      <c r="E10747" s="24">
        <v>146</v>
      </c>
      <c r="F10747" s="27">
        <v>0.40100000000000102</v>
      </c>
      <c r="G10747" s="24" t="s">
        <v>240</v>
      </c>
      <c r="H10747" s="1"/>
      <c r="I10747" s="1"/>
      <c r="AA10747" s="7"/>
      <c r="AB10747" s="7"/>
      <c r="AD10747" s="1"/>
      <c r="AE10747" s="1"/>
      <c r="AG10747" s="7"/>
      <c r="AH10747" s="7"/>
      <c r="AI10747" s="7"/>
      <c r="IU10747" s="11"/>
      <c r="IV10747" s="11"/>
      <c r="IW10747" s="11"/>
      <c r="AMI10747" s="12"/>
      <c r="AMJ10747" s="12"/>
      <c r="AMK10747" s="12"/>
    </row>
    <row r="10748" spans="1:1025">
      <c r="A10748" s="23" t="s">
        <v>242</v>
      </c>
      <c r="B10748" s="23" t="s">
        <v>243</v>
      </c>
      <c r="C10748" s="24">
        <v>164.99066666666701</v>
      </c>
      <c r="D10748" s="24">
        <v>-75</v>
      </c>
      <c r="E10748" s="24">
        <v>196</v>
      </c>
      <c r="F10748" s="27">
        <v>0.28399999999999997</v>
      </c>
      <c r="G10748" s="24" t="s">
        <v>240</v>
      </c>
      <c r="H10748" s="1"/>
      <c r="I10748" s="1"/>
      <c r="AA10748" s="7"/>
      <c r="AB10748" s="7"/>
      <c r="AD10748" s="1"/>
      <c r="AE10748" s="1"/>
      <c r="AG10748" s="7"/>
      <c r="AH10748" s="7"/>
      <c r="AI10748" s="7"/>
      <c r="IU10748" s="11"/>
      <c r="IV10748" s="11"/>
      <c r="IW10748" s="11"/>
      <c r="AMI10748" s="12"/>
      <c r="AMJ10748" s="12"/>
      <c r="AMK10748" s="12"/>
    </row>
    <row r="10749" spans="1:1025">
      <c r="A10749" s="23" t="s">
        <v>242</v>
      </c>
      <c r="B10749" s="23" t="s">
        <v>243</v>
      </c>
      <c r="C10749" s="24">
        <v>164.99066666666701</v>
      </c>
      <c r="D10749" s="24">
        <v>-75</v>
      </c>
      <c r="E10749" s="24">
        <v>296</v>
      </c>
      <c r="F10749" s="27">
        <v>0.34300000000000103</v>
      </c>
      <c r="G10749" s="24" t="s">
        <v>240</v>
      </c>
      <c r="H10749" s="1"/>
      <c r="I10749" s="1"/>
      <c r="AA10749" s="7"/>
      <c r="AB10749" s="7"/>
      <c r="AD10749" s="1"/>
      <c r="AE10749" s="1"/>
      <c r="AG10749" s="7"/>
      <c r="AH10749" s="7"/>
      <c r="AI10749" s="7"/>
      <c r="IU10749" s="11"/>
      <c r="IV10749" s="11"/>
      <c r="IW10749" s="11"/>
      <c r="AMI10749" s="12"/>
      <c r="AMJ10749" s="12"/>
      <c r="AMK10749" s="12"/>
    </row>
    <row r="10750" spans="1:1025">
      <c r="A10750" s="23" t="s">
        <v>242</v>
      </c>
      <c r="B10750" s="23" t="s">
        <v>243</v>
      </c>
      <c r="C10750" s="24">
        <v>164.99066666666701</v>
      </c>
      <c r="D10750" s="24">
        <v>-75</v>
      </c>
      <c r="E10750" s="24">
        <v>496</v>
      </c>
      <c r="F10750" s="27">
        <v>0.69400000000000095</v>
      </c>
      <c r="G10750" s="24" t="s">
        <v>240</v>
      </c>
      <c r="H10750" s="1"/>
      <c r="I10750" s="1"/>
      <c r="AA10750" s="7"/>
      <c r="AB10750" s="7"/>
      <c r="AD10750" s="1"/>
      <c r="AE10750" s="1"/>
      <c r="AG10750" s="7"/>
      <c r="AH10750" s="7"/>
      <c r="AI10750" s="7"/>
      <c r="IU10750" s="11"/>
      <c r="IV10750" s="11"/>
      <c r="IW10750" s="11"/>
      <c r="AMI10750" s="12"/>
      <c r="AMJ10750" s="12"/>
      <c r="AMK10750" s="12"/>
    </row>
    <row r="10751" spans="1:1025">
      <c r="A10751" s="23" t="s">
        <v>242</v>
      </c>
      <c r="B10751" s="23" t="s">
        <v>243</v>
      </c>
      <c r="C10751" s="24">
        <v>164.99066666666701</v>
      </c>
      <c r="D10751" s="24">
        <v>-75</v>
      </c>
      <c r="E10751" s="24">
        <v>596</v>
      </c>
      <c r="F10751" s="27">
        <v>0.63500000000000101</v>
      </c>
      <c r="G10751" s="24" t="s">
        <v>240</v>
      </c>
      <c r="H10751" s="1"/>
      <c r="I10751" s="1"/>
      <c r="AA10751" s="7"/>
      <c r="AB10751" s="7"/>
      <c r="AD10751" s="1"/>
      <c r="AE10751" s="1"/>
      <c r="AG10751" s="7"/>
      <c r="AH10751" s="7"/>
      <c r="AI10751" s="7"/>
      <c r="IU10751" s="11"/>
      <c r="IV10751" s="11"/>
      <c r="IW10751" s="11"/>
      <c r="AMI10751" s="12"/>
      <c r="AMJ10751" s="12"/>
      <c r="AMK10751" s="12"/>
    </row>
    <row r="10752" spans="1:1025">
      <c r="A10752" s="23" t="s">
        <v>242</v>
      </c>
      <c r="B10752" s="23" t="s">
        <v>243</v>
      </c>
      <c r="C10752" s="24">
        <v>164.99066666666701</v>
      </c>
      <c r="D10752" s="24">
        <v>-75</v>
      </c>
      <c r="E10752" s="24">
        <v>696</v>
      </c>
      <c r="F10752" s="27">
        <v>0.68400000000000105</v>
      </c>
      <c r="G10752" s="24" t="s">
        <v>240</v>
      </c>
      <c r="H10752" s="1"/>
      <c r="I10752" s="1"/>
      <c r="AA10752" s="7"/>
      <c r="AB10752" s="7"/>
      <c r="AD10752" s="1"/>
      <c r="AE10752" s="1"/>
      <c r="AG10752" s="7"/>
      <c r="AH10752" s="7"/>
      <c r="AI10752" s="7"/>
      <c r="IU10752" s="11"/>
      <c r="IV10752" s="11"/>
      <c r="IW10752" s="11"/>
      <c r="AMI10752" s="12"/>
      <c r="AMJ10752" s="12"/>
      <c r="AMK10752" s="12"/>
    </row>
    <row r="10753" spans="1:1025">
      <c r="A10753" s="23" t="s">
        <v>242</v>
      </c>
      <c r="B10753" s="23" t="s">
        <v>243</v>
      </c>
      <c r="C10753" s="24">
        <v>164.99066666666701</v>
      </c>
      <c r="D10753" s="24">
        <v>-75</v>
      </c>
      <c r="E10753" s="24">
        <v>796</v>
      </c>
      <c r="F10753" s="27">
        <v>0.63500000000000101</v>
      </c>
      <c r="G10753" s="24" t="s">
        <v>240</v>
      </c>
      <c r="H10753" s="1"/>
      <c r="I10753" s="1"/>
      <c r="AA10753" s="7"/>
      <c r="AB10753" s="7"/>
      <c r="AD10753" s="1"/>
      <c r="AE10753" s="1"/>
      <c r="AG10753" s="7"/>
      <c r="AH10753" s="7"/>
      <c r="AI10753" s="7"/>
      <c r="IU10753" s="11"/>
      <c r="IV10753" s="11"/>
      <c r="IW10753" s="11"/>
      <c r="AMI10753" s="12"/>
      <c r="AMJ10753" s="12"/>
      <c r="AMK10753" s="12"/>
    </row>
    <row r="10754" spans="1:1025">
      <c r="A10754" s="23" t="s">
        <v>242</v>
      </c>
      <c r="B10754" s="23" t="s">
        <v>243</v>
      </c>
      <c r="C10754" s="24">
        <v>171.430833333333</v>
      </c>
      <c r="D10754" s="24">
        <f t="shared" ref="D10754:D10764" si="8">-(75+(0.25/60))</f>
        <v>-75.004166666666663</v>
      </c>
      <c r="E10754" s="24">
        <v>6</v>
      </c>
      <c r="F10754" s="27">
        <v>0.26800000000000002</v>
      </c>
      <c r="G10754" s="24" t="s">
        <v>240</v>
      </c>
      <c r="H10754" s="1"/>
      <c r="I10754" s="1"/>
      <c r="AA10754" s="7"/>
      <c r="AB10754" s="7"/>
      <c r="AD10754" s="1"/>
      <c r="AE10754" s="1"/>
      <c r="AG10754" s="7"/>
      <c r="AH10754" s="7"/>
      <c r="AI10754" s="7"/>
      <c r="IU10754" s="11"/>
      <c r="IV10754" s="11"/>
      <c r="IW10754" s="11"/>
      <c r="AMI10754" s="12"/>
      <c r="AMJ10754" s="12"/>
      <c r="AMK10754" s="12"/>
    </row>
    <row r="10755" spans="1:1025">
      <c r="A10755" s="23" t="s">
        <v>242</v>
      </c>
      <c r="B10755" s="23" t="s">
        <v>243</v>
      </c>
      <c r="C10755" s="24">
        <v>171.430833333333</v>
      </c>
      <c r="D10755" s="24">
        <f t="shared" si="8"/>
        <v>-75.004166666666663</v>
      </c>
      <c r="E10755" s="24">
        <v>16</v>
      </c>
      <c r="F10755" s="27">
        <v>8.3000000000000004E-2</v>
      </c>
      <c r="G10755" s="24" t="s">
        <v>240</v>
      </c>
      <c r="H10755" s="1"/>
      <c r="I10755" s="1"/>
      <c r="AA10755" s="7"/>
      <c r="AB10755" s="7"/>
      <c r="AD10755" s="1"/>
      <c r="AE10755" s="1"/>
      <c r="AG10755" s="7"/>
      <c r="AH10755" s="7"/>
      <c r="AI10755" s="7"/>
      <c r="IU10755" s="11"/>
      <c r="IV10755" s="11"/>
      <c r="IW10755" s="11"/>
      <c r="AMI10755" s="12"/>
      <c r="AMJ10755" s="12"/>
      <c r="AMK10755" s="12"/>
    </row>
    <row r="10756" spans="1:1025">
      <c r="A10756" s="23" t="s">
        <v>242</v>
      </c>
      <c r="B10756" s="23" t="s">
        <v>243</v>
      </c>
      <c r="C10756" s="24">
        <v>171.430833333333</v>
      </c>
      <c r="D10756" s="24">
        <f t="shared" si="8"/>
        <v>-75.004166666666663</v>
      </c>
      <c r="E10756" s="24">
        <v>36</v>
      </c>
      <c r="F10756" s="27">
        <v>8.2000000000000003E-2</v>
      </c>
      <c r="G10756" s="24" t="s">
        <v>240</v>
      </c>
      <c r="H10756" s="1"/>
      <c r="I10756" s="1"/>
      <c r="AA10756" s="7"/>
      <c r="AB10756" s="7"/>
      <c r="AD10756" s="1"/>
      <c r="AE10756" s="1"/>
      <c r="AG10756" s="7"/>
      <c r="AH10756" s="7"/>
      <c r="AI10756" s="7"/>
      <c r="IU10756" s="11"/>
      <c r="IV10756" s="11"/>
      <c r="IW10756" s="11"/>
      <c r="AMI10756" s="12"/>
      <c r="AMJ10756" s="12"/>
      <c r="AMK10756" s="12"/>
    </row>
    <row r="10757" spans="1:1025">
      <c r="A10757" s="23" t="s">
        <v>242</v>
      </c>
      <c r="B10757" s="23" t="s">
        <v>243</v>
      </c>
      <c r="C10757" s="24">
        <v>171.430833333333</v>
      </c>
      <c r="D10757" s="24">
        <f t="shared" si="8"/>
        <v>-75.004166666666663</v>
      </c>
      <c r="E10757" s="24">
        <v>56</v>
      </c>
      <c r="F10757" s="27">
        <v>8.5000000000000006E-2</v>
      </c>
      <c r="G10757" s="24" t="s">
        <v>240</v>
      </c>
      <c r="H10757" s="1"/>
      <c r="I10757" s="1"/>
      <c r="AA10757" s="7"/>
      <c r="AB10757" s="7"/>
      <c r="AD10757" s="1"/>
      <c r="AE10757" s="1"/>
      <c r="AG10757" s="7"/>
      <c r="AH10757" s="7"/>
      <c r="AI10757" s="7"/>
      <c r="IU10757" s="11"/>
      <c r="IV10757" s="11"/>
      <c r="IW10757" s="11"/>
      <c r="AMI10757" s="12"/>
      <c r="AMJ10757" s="12"/>
      <c r="AMK10757" s="12"/>
    </row>
    <row r="10758" spans="1:1025">
      <c r="A10758" s="23" t="s">
        <v>242</v>
      </c>
      <c r="B10758" s="23" t="s">
        <v>243</v>
      </c>
      <c r="C10758" s="24">
        <v>171.430833333333</v>
      </c>
      <c r="D10758" s="24">
        <f t="shared" si="8"/>
        <v>-75.004166666666663</v>
      </c>
      <c r="E10758" s="24">
        <v>76</v>
      </c>
      <c r="F10758" s="27">
        <v>0.123</v>
      </c>
      <c r="G10758" s="24" t="s">
        <v>240</v>
      </c>
      <c r="H10758" s="1"/>
      <c r="I10758" s="1"/>
      <c r="AA10758" s="7"/>
      <c r="AB10758" s="7"/>
      <c r="AD10758" s="1"/>
      <c r="AE10758" s="1"/>
      <c r="AG10758" s="7"/>
      <c r="AH10758" s="7"/>
      <c r="AI10758" s="7"/>
      <c r="IU10758" s="11"/>
      <c r="IV10758" s="11"/>
      <c r="IW10758" s="11"/>
      <c r="AMI10758" s="12"/>
      <c r="AMJ10758" s="12"/>
      <c r="AMK10758" s="12"/>
    </row>
    <row r="10759" spans="1:1025">
      <c r="A10759" s="23" t="s">
        <v>242</v>
      </c>
      <c r="B10759" s="23" t="s">
        <v>243</v>
      </c>
      <c r="C10759" s="24">
        <v>171.430833333333</v>
      </c>
      <c r="D10759" s="24">
        <f t="shared" si="8"/>
        <v>-75.004166666666663</v>
      </c>
      <c r="E10759" s="24">
        <v>96</v>
      </c>
      <c r="F10759" s="27">
        <v>0.20399999999999999</v>
      </c>
      <c r="G10759" s="24" t="s">
        <v>240</v>
      </c>
      <c r="H10759" s="1"/>
      <c r="I10759" s="1"/>
      <c r="AA10759" s="7"/>
      <c r="AB10759" s="7"/>
      <c r="AD10759" s="1"/>
      <c r="AE10759" s="1"/>
      <c r="AG10759" s="7"/>
      <c r="AH10759" s="7"/>
      <c r="AI10759" s="7"/>
      <c r="IU10759" s="11"/>
      <c r="IV10759" s="11"/>
      <c r="IW10759" s="11"/>
      <c r="AMI10759" s="12"/>
      <c r="AMJ10759" s="12"/>
      <c r="AMK10759" s="12"/>
    </row>
    <row r="10760" spans="1:1025">
      <c r="A10760" s="23" t="s">
        <v>242</v>
      </c>
      <c r="B10760" s="23" t="s">
        <v>243</v>
      </c>
      <c r="C10760" s="24">
        <v>171.430833333333</v>
      </c>
      <c r="D10760" s="24">
        <f t="shared" si="8"/>
        <v>-75.004166666666663</v>
      </c>
      <c r="E10760" s="24">
        <v>146</v>
      </c>
      <c r="F10760" s="27">
        <v>0.183</v>
      </c>
      <c r="G10760" s="24" t="s">
        <v>240</v>
      </c>
      <c r="H10760" s="1"/>
      <c r="I10760" s="1"/>
      <c r="AA10760" s="7"/>
      <c r="AB10760" s="7"/>
      <c r="AD10760" s="1"/>
      <c r="AE10760" s="1"/>
      <c r="AG10760" s="7"/>
      <c r="AH10760" s="7"/>
      <c r="AI10760" s="7"/>
      <c r="IU10760" s="11"/>
      <c r="IV10760" s="11"/>
      <c r="IW10760" s="11"/>
      <c r="AMI10760" s="12"/>
      <c r="AMJ10760" s="12"/>
      <c r="AMK10760" s="12"/>
    </row>
    <row r="10761" spans="1:1025">
      <c r="A10761" s="23" t="s">
        <v>242</v>
      </c>
      <c r="B10761" s="23" t="s">
        <v>243</v>
      </c>
      <c r="C10761" s="24">
        <v>171.430833333333</v>
      </c>
      <c r="D10761" s="24">
        <f t="shared" si="8"/>
        <v>-75.004166666666663</v>
      </c>
      <c r="E10761" s="24">
        <v>196</v>
      </c>
      <c r="F10761" s="27">
        <v>0.20799999999999999</v>
      </c>
      <c r="G10761" s="24" t="s">
        <v>240</v>
      </c>
      <c r="H10761" s="1"/>
      <c r="I10761" s="1"/>
      <c r="AA10761" s="7"/>
      <c r="AB10761" s="7"/>
      <c r="AD10761" s="1"/>
      <c r="AE10761" s="1"/>
      <c r="AG10761" s="7"/>
      <c r="AH10761" s="7"/>
      <c r="AI10761" s="7"/>
      <c r="IU10761" s="11"/>
      <c r="IV10761" s="11"/>
      <c r="IW10761" s="11"/>
      <c r="AMI10761" s="12"/>
      <c r="AMJ10761" s="12"/>
      <c r="AMK10761" s="12"/>
    </row>
    <row r="10762" spans="1:1025">
      <c r="A10762" s="23" t="s">
        <v>242</v>
      </c>
      <c r="B10762" s="23" t="s">
        <v>243</v>
      </c>
      <c r="C10762" s="24">
        <v>171.430833333333</v>
      </c>
      <c r="D10762" s="24">
        <f t="shared" si="8"/>
        <v>-75.004166666666663</v>
      </c>
      <c r="E10762" s="24">
        <v>296</v>
      </c>
      <c r="F10762" s="27">
        <v>0.33200000000000102</v>
      </c>
      <c r="G10762" s="24" t="s">
        <v>240</v>
      </c>
      <c r="H10762" s="1"/>
      <c r="I10762" s="1"/>
      <c r="AA10762" s="7"/>
      <c r="AB10762" s="7"/>
      <c r="AD10762" s="1"/>
      <c r="AE10762" s="1"/>
      <c r="AG10762" s="7"/>
      <c r="AH10762" s="7"/>
      <c r="AI10762" s="7"/>
      <c r="IU10762" s="11"/>
      <c r="IV10762" s="11"/>
      <c r="IW10762" s="11"/>
      <c r="AMI10762" s="12"/>
      <c r="AMJ10762" s="12"/>
      <c r="AMK10762" s="12"/>
    </row>
    <row r="10763" spans="1:1025">
      <c r="A10763" s="23" t="s">
        <v>242</v>
      </c>
      <c r="B10763" s="23" t="s">
        <v>243</v>
      </c>
      <c r="C10763" s="24">
        <v>171.430833333333</v>
      </c>
      <c r="D10763" s="24">
        <f t="shared" si="8"/>
        <v>-75.004166666666663</v>
      </c>
      <c r="E10763" s="24">
        <v>396</v>
      </c>
      <c r="F10763" s="27">
        <v>0.42</v>
      </c>
      <c r="G10763" s="24" t="s">
        <v>240</v>
      </c>
      <c r="H10763" s="1"/>
      <c r="I10763" s="1"/>
      <c r="AA10763" s="7"/>
      <c r="AB10763" s="7"/>
      <c r="AD10763" s="1"/>
      <c r="AE10763" s="1"/>
      <c r="AG10763" s="7"/>
      <c r="AH10763" s="7"/>
      <c r="AI10763" s="7"/>
      <c r="IU10763" s="11"/>
      <c r="IV10763" s="11"/>
      <c r="IW10763" s="11"/>
      <c r="AMI10763" s="12"/>
      <c r="AMJ10763" s="12"/>
      <c r="AMK10763" s="12"/>
    </row>
    <row r="10764" spans="1:1025">
      <c r="A10764" s="23" t="s">
        <v>242</v>
      </c>
      <c r="B10764" s="23" t="s">
        <v>243</v>
      </c>
      <c r="C10764" s="24">
        <v>171.430833333333</v>
      </c>
      <c r="D10764" s="24">
        <f t="shared" si="8"/>
        <v>-75.004166666666663</v>
      </c>
      <c r="E10764" s="24">
        <v>496</v>
      </c>
      <c r="F10764" s="27">
        <v>1.3080000000000001</v>
      </c>
      <c r="G10764" s="24" t="s">
        <v>240</v>
      </c>
      <c r="H10764" s="1"/>
      <c r="I10764" s="1"/>
      <c r="AA10764" s="7"/>
      <c r="AB10764" s="7"/>
      <c r="AD10764" s="1"/>
      <c r="AE10764" s="1"/>
      <c r="AG10764" s="7"/>
      <c r="AH10764" s="7"/>
      <c r="AI10764" s="7"/>
      <c r="IU10764" s="11"/>
      <c r="IV10764" s="11"/>
      <c r="IW10764" s="11"/>
      <c r="AMI10764" s="12"/>
      <c r="AMJ10764" s="12"/>
      <c r="AMK10764" s="12"/>
    </row>
    <row r="10765" spans="1:1025">
      <c r="A10765" s="23" t="s">
        <v>244</v>
      </c>
      <c r="B10765" s="23" t="s">
        <v>243</v>
      </c>
      <c r="C10765" s="24">
        <v>-174.73333333333301</v>
      </c>
      <c r="D10765" s="24">
        <v>-65.213333333333296</v>
      </c>
      <c r="E10765" s="24">
        <v>6</v>
      </c>
      <c r="F10765" s="27">
        <v>0.1474</v>
      </c>
      <c r="G10765" s="24" t="s">
        <v>240</v>
      </c>
      <c r="H10765" s="1"/>
      <c r="I10765" s="1"/>
      <c r="AA10765" s="7"/>
      <c r="AB10765" s="7"/>
      <c r="AD10765" s="1"/>
      <c r="AE10765" s="1"/>
      <c r="AG10765" s="7"/>
      <c r="AH10765" s="7"/>
      <c r="AI10765" s="7"/>
      <c r="IU10765" s="11"/>
      <c r="IV10765" s="11"/>
      <c r="IW10765" s="11"/>
      <c r="AMI10765" s="12"/>
      <c r="AMJ10765" s="12"/>
      <c r="AMK10765" s="12"/>
    </row>
    <row r="10766" spans="1:1025">
      <c r="A10766" s="23" t="s">
        <v>244</v>
      </c>
      <c r="B10766" s="23" t="s">
        <v>243</v>
      </c>
      <c r="C10766" s="24">
        <v>-174.73333333333301</v>
      </c>
      <c r="D10766" s="24">
        <v>-65.213333333333296</v>
      </c>
      <c r="E10766" s="24">
        <v>16</v>
      </c>
      <c r="F10766" s="27">
        <v>7.5399999999999995E-2</v>
      </c>
      <c r="G10766" s="24" t="s">
        <v>240</v>
      </c>
      <c r="H10766" s="1"/>
      <c r="I10766" s="1"/>
      <c r="AA10766" s="7"/>
      <c r="AB10766" s="7"/>
      <c r="AD10766" s="1"/>
      <c r="AE10766" s="1"/>
      <c r="AG10766" s="7"/>
      <c r="AH10766" s="7"/>
      <c r="AI10766" s="7"/>
      <c r="IU10766" s="11"/>
      <c r="IV10766" s="11"/>
      <c r="IW10766" s="11"/>
      <c r="AMI10766" s="12"/>
      <c r="AMJ10766" s="12"/>
      <c r="AMK10766" s="12"/>
    </row>
    <row r="10767" spans="1:1025">
      <c r="A10767" s="23" t="s">
        <v>244</v>
      </c>
      <c r="B10767" s="23" t="s">
        <v>243</v>
      </c>
      <c r="C10767" s="24">
        <v>-174.73333333333301</v>
      </c>
      <c r="D10767" s="24">
        <v>-65.213333333333296</v>
      </c>
      <c r="E10767" s="24">
        <v>36</v>
      </c>
      <c r="F10767" s="27">
        <v>7.1400000000000005E-2</v>
      </c>
      <c r="G10767" s="24" t="s">
        <v>240</v>
      </c>
      <c r="H10767" s="1"/>
      <c r="I10767" s="1"/>
      <c r="AA10767" s="7"/>
      <c r="AB10767" s="7"/>
      <c r="AD10767" s="1"/>
      <c r="AE10767" s="1"/>
      <c r="AG10767" s="7"/>
      <c r="AH10767" s="7"/>
      <c r="AI10767" s="7"/>
      <c r="IU10767" s="11"/>
      <c r="IV10767" s="11"/>
      <c r="IW10767" s="11"/>
      <c r="AMI10767" s="12"/>
      <c r="AMJ10767" s="12"/>
      <c r="AMK10767" s="12"/>
    </row>
    <row r="10768" spans="1:1025">
      <c r="A10768" s="23" t="s">
        <v>244</v>
      </c>
      <c r="B10768" s="23" t="s">
        <v>243</v>
      </c>
      <c r="C10768" s="24">
        <v>-174.73333333333301</v>
      </c>
      <c r="D10768" s="24">
        <v>-65.213333333333296</v>
      </c>
      <c r="E10768" s="24">
        <v>56</v>
      </c>
      <c r="F10768" s="27">
        <v>6.2399999999999997E-2</v>
      </c>
      <c r="G10768" s="24" t="s">
        <v>240</v>
      </c>
      <c r="H10768" s="1"/>
      <c r="I10768" s="1"/>
      <c r="AA10768" s="7"/>
      <c r="AB10768" s="7"/>
      <c r="AD10768" s="1"/>
      <c r="AE10768" s="1"/>
      <c r="AG10768" s="7"/>
      <c r="AH10768" s="7"/>
      <c r="AI10768" s="7"/>
      <c r="IU10768" s="11"/>
      <c r="IV10768" s="11"/>
      <c r="IW10768" s="11"/>
      <c r="AMI10768" s="12"/>
      <c r="AMJ10768" s="12"/>
      <c r="AMK10768" s="12"/>
    </row>
    <row r="10769" spans="1:1025">
      <c r="A10769" s="23" t="s">
        <v>244</v>
      </c>
      <c r="B10769" s="23" t="s">
        <v>243</v>
      </c>
      <c r="C10769" s="24">
        <v>-174.73333333333301</v>
      </c>
      <c r="D10769" s="24">
        <v>-65.213333333333296</v>
      </c>
      <c r="E10769" s="24">
        <v>76</v>
      </c>
      <c r="F10769" s="27">
        <v>0.1014</v>
      </c>
      <c r="G10769" s="24" t="s">
        <v>240</v>
      </c>
      <c r="H10769" s="1"/>
      <c r="I10769" s="1"/>
      <c r="AA10769" s="7"/>
      <c r="AB10769" s="7"/>
      <c r="AD10769" s="1"/>
      <c r="AE10769" s="1"/>
      <c r="AG10769" s="7"/>
      <c r="AH10769" s="7"/>
      <c r="AI10769" s="7"/>
      <c r="IU10769" s="11"/>
      <c r="IV10769" s="11"/>
      <c r="IW10769" s="11"/>
      <c r="AMI10769" s="12"/>
      <c r="AMJ10769" s="12"/>
      <c r="AMK10769" s="12"/>
    </row>
    <row r="10770" spans="1:1025">
      <c r="A10770" s="23" t="s">
        <v>244</v>
      </c>
      <c r="B10770" s="23" t="s">
        <v>243</v>
      </c>
      <c r="C10770" s="24">
        <v>-174.73333333333301</v>
      </c>
      <c r="D10770" s="24">
        <v>-65.213333333333296</v>
      </c>
      <c r="E10770" s="24">
        <v>96</v>
      </c>
      <c r="F10770" s="27">
        <v>8.3400000000000002E-2</v>
      </c>
      <c r="G10770" s="24" t="s">
        <v>240</v>
      </c>
      <c r="H10770" s="1"/>
      <c r="I10770" s="1"/>
      <c r="AA10770" s="7"/>
      <c r="AB10770" s="7"/>
      <c r="AD10770" s="1"/>
      <c r="AE10770" s="1"/>
      <c r="AG10770" s="7"/>
      <c r="AH10770" s="7"/>
      <c r="AI10770" s="7"/>
      <c r="IU10770" s="11"/>
      <c r="IV10770" s="11"/>
      <c r="IW10770" s="11"/>
      <c r="AMI10770" s="12"/>
      <c r="AMJ10770" s="12"/>
      <c r="AMK10770" s="12"/>
    </row>
    <row r="10771" spans="1:1025">
      <c r="A10771" s="23" t="s">
        <v>244</v>
      </c>
      <c r="B10771" s="23" t="s">
        <v>243</v>
      </c>
      <c r="C10771" s="24">
        <v>-174.73333333333301</v>
      </c>
      <c r="D10771" s="24">
        <v>-65.213333333333296</v>
      </c>
      <c r="E10771" s="24">
        <v>146</v>
      </c>
      <c r="F10771" s="27">
        <v>0.18140000000000001</v>
      </c>
      <c r="G10771" s="24" t="s">
        <v>240</v>
      </c>
      <c r="H10771" s="1"/>
      <c r="I10771" s="1"/>
      <c r="AA10771" s="7"/>
      <c r="AB10771" s="7"/>
      <c r="AD10771" s="1"/>
      <c r="AE10771" s="1"/>
      <c r="AG10771" s="7"/>
      <c r="AH10771" s="7"/>
      <c r="AI10771" s="7"/>
      <c r="IU10771" s="11"/>
      <c r="IV10771" s="11"/>
      <c r="IW10771" s="11"/>
      <c r="AMI10771" s="12"/>
      <c r="AMJ10771" s="12"/>
      <c r="AMK10771" s="12"/>
    </row>
    <row r="10772" spans="1:1025">
      <c r="A10772" s="23" t="s">
        <v>244</v>
      </c>
      <c r="B10772" s="23" t="s">
        <v>243</v>
      </c>
      <c r="C10772" s="24">
        <v>-174.73333333333301</v>
      </c>
      <c r="D10772" s="24">
        <v>-65.213333333333296</v>
      </c>
      <c r="E10772" s="24">
        <v>196</v>
      </c>
      <c r="F10772" s="27">
        <v>0.2104</v>
      </c>
      <c r="G10772" s="24" t="s">
        <v>240</v>
      </c>
      <c r="H10772" s="1"/>
      <c r="I10772" s="1"/>
      <c r="AA10772" s="7"/>
      <c r="AB10772" s="7"/>
      <c r="AD10772" s="1"/>
      <c r="AE10772" s="1"/>
      <c r="AG10772" s="7"/>
      <c r="AH10772" s="7"/>
      <c r="AI10772" s="7"/>
      <c r="IU10772" s="11"/>
      <c r="IV10772" s="11"/>
      <c r="IW10772" s="11"/>
      <c r="AMI10772" s="12"/>
      <c r="AMJ10772" s="12"/>
      <c r="AMK10772" s="12"/>
    </row>
    <row r="10773" spans="1:1025">
      <c r="A10773" s="23" t="s">
        <v>244</v>
      </c>
      <c r="B10773" s="23" t="s">
        <v>243</v>
      </c>
      <c r="C10773" s="24">
        <v>-174.73333333333301</v>
      </c>
      <c r="D10773" s="24">
        <v>-65.213333333333296</v>
      </c>
      <c r="E10773" s="24">
        <v>296</v>
      </c>
      <c r="F10773" s="27">
        <v>0.26840000000000003</v>
      </c>
      <c r="G10773" s="24" t="s">
        <v>240</v>
      </c>
      <c r="H10773" s="1"/>
      <c r="I10773" s="1"/>
      <c r="AA10773" s="7"/>
      <c r="AB10773" s="7"/>
      <c r="AD10773" s="1"/>
      <c r="AE10773" s="1"/>
      <c r="AG10773" s="7"/>
      <c r="AH10773" s="7"/>
      <c r="AI10773" s="7"/>
      <c r="IU10773" s="11"/>
      <c r="IV10773" s="11"/>
      <c r="IW10773" s="11"/>
      <c r="AMI10773" s="12"/>
      <c r="AMJ10773" s="12"/>
      <c r="AMK10773" s="12"/>
    </row>
    <row r="10774" spans="1:1025">
      <c r="A10774" s="23" t="s">
        <v>244</v>
      </c>
      <c r="B10774" s="23" t="s">
        <v>243</v>
      </c>
      <c r="C10774" s="24">
        <v>-174.73333333333301</v>
      </c>
      <c r="D10774" s="24">
        <v>-65.213333333333296</v>
      </c>
      <c r="E10774" s="24">
        <v>600</v>
      </c>
      <c r="F10774" s="27">
        <v>0.46740000000000098</v>
      </c>
      <c r="G10774" s="24" t="s">
        <v>240</v>
      </c>
      <c r="H10774" s="1"/>
      <c r="I10774" s="1"/>
      <c r="AA10774" s="7"/>
      <c r="AB10774" s="7"/>
      <c r="AD10774" s="1"/>
      <c r="AE10774" s="1"/>
      <c r="AG10774" s="7"/>
      <c r="AH10774" s="7"/>
      <c r="AI10774" s="7"/>
      <c r="IU10774" s="11"/>
      <c r="IV10774" s="11"/>
      <c r="IW10774" s="11"/>
      <c r="AMI10774" s="12"/>
      <c r="AMJ10774" s="12"/>
      <c r="AMK10774" s="12"/>
    </row>
    <row r="10775" spans="1:1025">
      <c r="A10775" s="23" t="s">
        <v>244</v>
      </c>
      <c r="B10775" s="23" t="s">
        <v>243</v>
      </c>
      <c r="C10775" s="24">
        <v>-174.73333333333301</v>
      </c>
      <c r="D10775" s="24">
        <v>-65.213333333333296</v>
      </c>
      <c r="E10775" s="24">
        <v>900</v>
      </c>
      <c r="F10775" s="27">
        <v>0.44940000000000102</v>
      </c>
      <c r="G10775" s="24" t="s">
        <v>240</v>
      </c>
      <c r="H10775" s="1"/>
      <c r="I10775" s="1"/>
      <c r="AA10775" s="7"/>
      <c r="AB10775" s="7"/>
      <c r="AD10775" s="1"/>
      <c r="AE10775" s="1"/>
      <c r="AG10775" s="7"/>
      <c r="AH10775" s="7"/>
      <c r="AI10775" s="7"/>
      <c r="IU10775" s="11"/>
      <c r="IV10775" s="11"/>
      <c r="IW10775" s="11"/>
      <c r="AMI10775" s="12"/>
      <c r="AMJ10775" s="12"/>
      <c r="AMK10775" s="12"/>
    </row>
    <row r="10776" spans="1:1025">
      <c r="A10776" s="23" t="s">
        <v>244</v>
      </c>
      <c r="B10776" s="23" t="s">
        <v>243</v>
      </c>
      <c r="C10776" s="24">
        <v>-174.73333333333301</v>
      </c>
      <c r="D10776" s="24">
        <v>-65.213333333333296</v>
      </c>
      <c r="E10776" s="24">
        <v>965</v>
      </c>
      <c r="F10776" s="27">
        <v>0.34240000000000098</v>
      </c>
      <c r="G10776" s="24" t="s">
        <v>240</v>
      </c>
      <c r="H10776" s="1"/>
      <c r="I10776" s="1"/>
      <c r="AA10776" s="7"/>
      <c r="AB10776" s="7"/>
      <c r="AD10776" s="1"/>
      <c r="AE10776" s="1"/>
      <c r="AG10776" s="7"/>
      <c r="AH10776" s="7"/>
      <c r="AI10776" s="7"/>
      <c r="IU10776" s="11"/>
      <c r="IV10776" s="11"/>
      <c r="IW10776" s="11"/>
      <c r="AMI10776" s="12"/>
      <c r="AMJ10776" s="12"/>
      <c r="AMK10776" s="12"/>
    </row>
    <row r="10777" spans="1:1025">
      <c r="A10777" s="23" t="s">
        <v>244</v>
      </c>
      <c r="B10777" s="23" t="s">
        <v>243</v>
      </c>
      <c r="C10777" s="24">
        <v>-174.73333333333301</v>
      </c>
      <c r="D10777" s="24">
        <v>-65.213333333333296</v>
      </c>
      <c r="E10777" s="24">
        <v>1265</v>
      </c>
      <c r="F10777" s="27">
        <v>0.37740000000000101</v>
      </c>
      <c r="G10777" s="24" t="s">
        <v>240</v>
      </c>
      <c r="H10777" s="1"/>
      <c r="I10777" s="1"/>
      <c r="AA10777" s="7"/>
      <c r="AB10777" s="7"/>
      <c r="AD10777" s="1"/>
      <c r="AE10777" s="1"/>
      <c r="AG10777" s="7"/>
      <c r="AH10777" s="7"/>
      <c r="AI10777" s="7"/>
      <c r="IU10777" s="11"/>
      <c r="IV10777" s="11"/>
      <c r="IW10777" s="11"/>
      <c r="AMI10777" s="12"/>
      <c r="AMJ10777" s="12"/>
      <c r="AMK10777" s="12"/>
    </row>
    <row r="10778" spans="1:1025">
      <c r="A10778" s="23" t="s">
        <v>244</v>
      </c>
      <c r="B10778" s="23" t="s">
        <v>243</v>
      </c>
      <c r="C10778" s="24">
        <v>171.38833333333301</v>
      </c>
      <c r="D10778" s="24">
        <v>-76.048333333333304</v>
      </c>
      <c r="E10778" s="24">
        <v>6</v>
      </c>
      <c r="F10778" s="27">
        <v>0.12239999999999999</v>
      </c>
      <c r="G10778" s="24" t="s">
        <v>240</v>
      </c>
      <c r="H10778" s="1"/>
      <c r="I10778" s="1"/>
      <c r="AA10778" s="7"/>
      <c r="AB10778" s="7"/>
      <c r="AD10778" s="1"/>
      <c r="AE10778" s="1"/>
      <c r="AG10778" s="7"/>
      <c r="AH10778" s="7"/>
      <c r="AI10778" s="7"/>
      <c r="IU10778" s="11"/>
      <c r="IV10778" s="11"/>
      <c r="IW10778" s="11"/>
      <c r="AMI10778" s="12"/>
      <c r="AMJ10778" s="12"/>
      <c r="AMK10778" s="12"/>
    </row>
    <row r="10779" spans="1:1025">
      <c r="A10779" s="23" t="s">
        <v>244</v>
      </c>
      <c r="B10779" s="23" t="s">
        <v>243</v>
      </c>
      <c r="C10779" s="24">
        <v>171.38833333333301</v>
      </c>
      <c r="D10779" s="24">
        <v>-76.048333333333304</v>
      </c>
      <c r="E10779" s="24">
        <v>16</v>
      </c>
      <c r="F10779" s="27">
        <v>7.1400000000000005E-2</v>
      </c>
      <c r="G10779" s="24" t="s">
        <v>240</v>
      </c>
      <c r="H10779" s="1"/>
      <c r="I10779" s="1"/>
      <c r="AA10779" s="7"/>
      <c r="AB10779" s="7"/>
      <c r="AD10779" s="1"/>
      <c r="AE10779" s="1"/>
      <c r="AG10779" s="7"/>
      <c r="AH10779" s="7"/>
      <c r="AI10779" s="7"/>
      <c r="IU10779" s="11"/>
      <c r="IV10779" s="11"/>
      <c r="IW10779" s="11"/>
      <c r="AMI10779" s="12"/>
      <c r="AMJ10779" s="12"/>
      <c r="AMK10779" s="12"/>
    </row>
    <row r="10780" spans="1:1025">
      <c r="A10780" s="23" t="s">
        <v>244</v>
      </c>
      <c r="B10780" s="23" t="s">
        <v>243</v>
      </c>
      <c r="C10780" s="24">
        <v>171.38833333333301</v>
      </c>
      <c r="D10780" s="24">
        <v>-76.048333333333304</v>
      </c>
      <c r="E10780" s="24">
        <v>36</v>
      </c>
      <c r="F10780" s="27">
        <v>0.23039999999999999</v>
      </c>
      <c r="G10780" s="24" t="s">
        <v>240</v>
      </c>
      <c r="H10780" s="1"/>
      <c r="I10780" s="1"/>
      <c r="AA10780" s="7"/>
      <c r="AB10780" s="7"/>
      <c r="AD10780" s="1"/>
      <c r="AE10780" s="1"/>
      <c r="AG10780" s="7"/>
      <c r="AH10780" s="7"/>
      <c r="AI10780" s="7"/>
      <c r="IU10780" s="11"/>
      <c r="IV10780" s="11"/>
      <c r="IW10780" s="11"/>
      <c r="AMI10780" s="12"/>
      <c r="AMJ10780" s="12"/>
      <c r="AMK10780" s="12"/>
    </row>
    <row r="10781" spans="1:1025">
      <c r="A10781" s="23" t="s">
        <v>244</v>
      </c>
      <c r="B10781" s="23" t="s">
        <v>243</v>
      </c>
      <c r="C10781" s="24">
        <v>171.38833333333301</v>
      </c>
      <c r="D10781" s="24">
        <v>-76.048333333333304</v>
      </c>
      <c r="E10781" s="24">
        <v>56</v>
      </c>
      <c r="F10781" s="27">
        <v>0.2054</v>
      </c>
      <c r="G10781" s="24" t="s">
        <v>240</v>
      </c>
      <c r="H10781" s="1"/>
      <c r="I10781" s="1"/>
      <c r="AA10781" s="7"/>
      <c r="AB10781" s="7"/>
      <c r="AD10781" s="1"/>
      <c r="AE10781" s="1"/>
      <c r="AG10781" s="7"/>
      <c r="AH10781" s="7"/>
      <c r="AI10781" s="7"/>
      <c r="IU10781" s="11"/>
      <c r="IV10781" s="11"/>
      <c r="IW10781" s="11"/>
      <c r="AMI10781" s="12"/>
      <c r="AMJ10781" s="12"/>
      <c r="AMK10781" s="12"/>
    </row>
    <row r="10782" spans="1:1025">
      <c r="A10782" s="23" t="s">
        <v>244</v>
      </c>
      <c r="B10782" s="23" t="s">
        <v>243</v>
      </c>
      <c r="C10782" s="24">
        <v>171.38833333333301</v>
      </c>
      <c r="D10782" s="24">
        <v>-76.048333333333304</v>
      </c>
      <c r="E10782" s="24">
        <v>76</v>
      </c>
      <c r="F10782" s="27">
        <v>0.12839999999999999</v>
      </c>
      <c r="G10782" s="24" t="s">
        <v>240</v>
      </c>
      <c r="H10782" s="1"/>
      <c r="I10782" s="1"/>
      <c r="AA10782" s="7"/>
      <c r="AB10782" s="7"/>
      <c r="AD10782" s="1"/>
      <c r="AE10782" s="1"/>
      <c r="AG10782" s="7"/>
      <c r="AH10782" s="7"/>
      <c r="AI10782" s="7"/>
      <c r="IU10782" s="11"/>
      <c r="IV10782" s="11"/>
      <c r="IW10782" s="11"/>
      <c r="AMI10782" s="12"/>
      <c r="AMJ10782" s="12"/>
      <c r="AMK10782" s="12"/>
    </row>
    <row r="10783" spans="1:1025">
      <c r="A10783" s="23" t="s">
        <v>244</v>
      </c>
      <c r="B10783" s="23" t="s">
        <v>243</v>
      </c>
      <c r="C10783" s="24">
        <v>171.38833333333301</v>
      </c>
      <c r="D10783" s="24">
        <v>-76.048333333333304</v>
      </c>
      <c r="E10783" s="24">
        <v>96</v>
      </c>
      <c r="F10783" s="27">
        <v>0.19040000000000001</v>
      </c>
      <c r="G10783" s="24" t="s">
        <v>240</v>
      </c>
      <c r="H10783" s="1"/>
      <c r="I10783" s="1"/>
      <c r="AA10783" s="7"/>
      <c r="AB10783" s="7"/>
      <c r="AD10783" s="1"/>
      <c r="AE10783" s="1"/>
      <c r="AG10783" s="7"/>
      <c r="AH10783" s="7"/>
      <c r="AI10783" s="7"/>
      <c r="IU10783" s="11"/>
      <c r="IV10783" s="11"/>
      <c r="IW10783" s="11"/>
      <c r="AMI10783" s="12"/>
      <c r="AMJ10783" s="12"/>
      <c r="AMK10783" s="12"/>
    </row>
    <row r="10784" spans="1:1025">
      <c r="A10784" s="23" t="s">
        <v>244</v>
      </c>
      <c r="B10784" s="23" t="s">
        <v>243</v>
      </c>
      <c r="C10784" s="24">
        <v>171.38833333333301</v>
      </c>
      <c r="D10784" s="24">
        <v>-76.048333333333304</v>
      </c>
      <c r="E10784" s="24">
        <v>146</v>
      </c>
      <c r="F10784" s="27">
        <v>0.18140000000000001</v>
      </c>
      <c r="G10784" s="24" t="s">
        <v>240</v>
      </c>
      <c r="H10784" s="1"/>
      <c r="I10784" s="1"/>
      <c r="AA10784" s="7"/>
      <c r="AB10784" s="7"/>
      <c r="AD10784" s="1"/>
      <c r="AE10784" s="1"/>
      <c r="AG10784" s="7"/>
      <c r="AH10784" s="7"/>
      <c r="AI10784" s="7"/>
      <c r="IU10784" s="11"/>
      <c r="IV10784" s="11"/>
      <c r="IW10784" s="11"/>
      <c r="AMI10784" s="12"/>
      <c r="AMJ10784" s="12"/>
      <c r="AMK10784" s="12"/>
    </row>
    <row r="10785" spans="1:1025">
      <c r="A10785" s="23" t="s">
        <v>244</v>
      </c>
      <c r="B10785" s="23" t="s">
        <v>243</v>
      </c>
      <c r="C10785" s="24">
        <v>171.38833333333301</v>
      </c>
      <c r="D10785" s="24">
        <v>-76.048333333333304</v>
      </c>
      <c r="E10785" s="24">
        <v>196</v>
      </c>
      <c r="F10785" s="27">
        <v>0.1704</v>
      </c>
      <c r="G10785" s="24" t="s">
        <v>240</v>
      </c>
      <c r="H10785" s="1"/>
      <c r="I10785" s="1"/>
      <c r="AA10785" s="7"/>
      <c r="AB10785" s="7"/>
      <c r="AD10785" s="1"/>
      <c r="AE10785" s="1"/>
      <c r="AG10785" s="7"/>
      <c r="AH10785" s="7"/>
      <c r="AI10785" s="7"/>
      <c r="IU10785" s="11"/>
      <c r="IV10785" s="11"/>
      <c r="IW10785" s="11"/>
      <c r="AMI10785" s="12"/>
      <c r="AMJ10785" s="12"/>
      <c r="AMK10785" s="12"/>
    </row>
    <row r="10786" spans="1:1025">
      <c r="A10786" s="23" t="s">
        <v>244</v>
      </c>
      <c r="B10786" s="23" t="s">
        <v>243</v>
      </c>
      <c r="C10786" s="24">
        <v>171.38833333333301</v>
      </c>
      <c r="D10786" s="24">
        <v>-76.048333333333304</v>
      </c>
      <c r="E10786" s="24">
        <v>296</v>
      </c>
      <c r="F10786" s="27">
        <v>0.23039999999999999</v>
      </c>
      <c r="G10786" s="24" t="s">
        <v>240</v>
      </c>
      <c r="H10786" s="1"/>
      <c r="I10786" s="1"/>
      <c r="AA10786" s="7"/>
      <c r="AB10786" s="7"/>
      <c r="AD10786" s="1"/>
      <c r="AE10786" s="1"/>
      <c r="AG10786" s="7"/>
      <c r="AH10786" s="7"/>
      <c r="AI10786" s="7"/>
      <c r="IU10786" s="11"/>
      <c r="IV10786" s="11"/>
      <c r="IW10786" s="11"/>
      <c r="AMI10786" s="12"/>
      <c r="AMJ10786" s="12"/>
      <c r="AMK10786" s="12"/>
    </row>
    <row r="10787" spans="1:1025">
      <c r="A10787" s="23" t="s">
        <v>244</v>
      </c>
      <c r="B10787" s="23" t="s">
        <v>243</v>
      </c>
      <c r="C10787" s="24">
        <v>171.38833333333301</v>
      </c>
      <c r="D10787" s="24">
        <v>-76.048333333333304</v>
      </c>
      <c r="E10787" s="24">
        <v>400</v>
      </c>
      <c r="F10787" s="27">
        <v>0.3014</v>
      </c>
      <c r="G10787" s="24" t="s">
        <v>240</v>
      </c>
      <c r="H10787" s="1"/>
      <c r="I10787" s="1"/>
      <c r="AA10787" s="7"/>
      <c r="AB10787" s="7"/>
      <c r="AD10787" s="1"/>
      <c r="AE10787" s="1"/>
      <c r="AG10787" s="7"/>
      <c r="AH10787" s="7"/>
      <c r="AI10787" s="7"/>
      <c r="IU10787" s="11"/>
      <c r="IV10787" s="11"/>
      <c r="IW10787" s="11"/>
      <c r="AMI10787" s="12"/>
      <c r="AMJ10787" s="12"/>
      <c r="AMK10787" s="12"/>
    </row>
    <row r="10788" spans="1:1025">
      <c r="A10788" s="23" t="s">
        <v>244</v>
      </c>
      <c r="B10788" s="23" t="s">
        <v>243</v>
      </c>
      <c r="C10788" s="24">
        <v>171.38833333333301</v>
      </c>
      <c r="D10788" s="24">
        <v>-76.048333333333304</v>
      </c>
      <c r="E10788" s="24">
        <v>500</v>
      </c>
      <c r="F10788" s="27">
        <v>0.45240000000000102</v>
      </c>
      <c r="G10788" s="24" t="s">
        <v>240</v>
      </c>
      <c r="H10788" s="1"/>
      <c r="I10788" s="1"/>
      <c r="AA10788" s="7"/>
      <c r="AB10788" s="7"/>
      <c r="AD10788" s="1"/>
      <c r="AE10788" s="1"/>
      <c r="AG10788" s="7"/>
      <c r="AH10788" s="7"/>
      <c r="AI10788" s="7"/>
      <c r="IU10788" s="11"/>
      <c r="IV10788" s="11"/>
      <c r="IW10788" s="11"/>
      <c r="AMI10788" s="12"/>
      <c r="AMJ10788" s="12"/>
      <c r="AMK10788" s="12"/>
    </row>
    <row r="10789" spans="1:1025">
      <c r="A10789" s="23" t="s">
        <v>244</v>
      </c>
      <c r="B10789" s="23" t="s">
        <v>243</v>
      </c>
      <c r="C10789" s="24">
        <v>178.36</v>
      </c>
      <c r="D10789" s="24">
        <v>-75.9316666666667</v>
      </c>
      <c r="E10789" s="24">
        <v>6</v>
      </c>
      <c r="F10789" s="27">
        <v>9.9400000000000002E-2</v>
      </c>
      <c r="G10789" s="24" t="s">
        <v>240</v>
      </c>
      <c r="H10789" s="1"/>
      <c r="I10789" s="1"/>
      <c r="AA10789" s="7"/>
      <c r="AB10789" s="7"/>
      <c r="AD10789" s="1"/>
      <c r="AE10789" s="1"/>
      <c r="AG10789" s="7"/>
      <c r="AH10789" s="7"/>
      <c r="AI10789" s="7"/>
      <c r="IU10789" s="11"/>
      <c r="IV10789" s="11"/>
      <c r="IW10789" s="11"/>
      <c r="AMI10789" s="12"/>
      <c r="AMJ10789" s="12"/>
      <c r="AMK10789" s="12"/>
    </row>
    <row r="10790" spans="1:1025">
      <c r="A10790" s="23" t="s">
        <v>244</v>
      </c>
      <c r="B10790" s="23" t="s">
        <v>243</v>
      </c>
      <c r="C10790" s="24">
        <v>178.36</v>
      </c>
      <c r="D10790" s="24">
        <v>-75.9316666666667</v>
      </c>
      <c r="E10790" s="24">
        <v>16</v>
      </c>
      <c r="F10790" s="27">
        <v>4.9399999999999999E-2</v>
      </c>
      <c r="G10790" s="24" t="s">
        <v>240</v>
      </c>
      <c r="H10790" s="1"/>
      <c r="I10790" s="1"/>
      <c r="AA10790" s="7"/>
      <c r="AB10790" s="7"/>
      <c r="AD10790" s="1"/>
      <c r="AE10790" s="1"/>
      <c r="AG10790" s="7"/>
      <c r="AH10790" s="7"/>
      <c r="AI10790" s="7"/>
      <c r="IU10790" s="11"/>
      <c r="IV10790" s="11"/>
      <c r="IW10790" s="11"/>
      <c r="AMI10790" s="12"/>
      <c r="AMJ10790" s="12"/>
      <c r="AMK10790" s="12"/>
    </row>
    <row r="10791" spans="1:1025">
      <c r="A10791" s="23" t="s">
        <v>244</v>
      </c>
      <c r="B10791" s="23" t="s">
        <v>243</v>
      </c>
      <c r="C10791" s="24">
        <v>178.36</v>
      </c>
      <c r="D10791" s="24">
        <v>-75.9316666666667</v>
      </c>
      <c r="E10791" s="24">
        <v>36</v>
      </c>
      <c r="F10791" s="27">
        <v>5.5399999999999998E-2</v>
      </c>
      <c r="G10791" s="24" t="s">
        <v>240</v>
      </c>
      <c r="H10791" s="1"/>
      <c r="I10791" s="1"/>
      <c r="AA10791" s="7"/>
      <c r="AB10791" s="7"/>
      <c r="AD10791" s="1"/>
      <c r="AE10791" s="1"/>
      <c r="AG10791" s="7"/>
      <c r="AH10791" s="7"/>
      <c r="AI10791" s="7"/>
      <c r="IU10791" s="11"/>
      <c r="IV10791" s="11"/>
      <c r="IW10791" s="11"/>
      <c r="AMI10791" s="12"/>
      <c r="AMJ10791" s="12"/>
      <c r="AMK10791" s="12"/>
    </row>
    <row r="10792" spans="1:1025">
      <c r="A10792" s="23" t="s">
        <v>244</v>
      </c>
      <c r="B10792" s="23" t="s">
        <v>243</v>
      </c>
      <c r="C10792" s="24">
        <v>178.36</v>
      </c>
      <c r="D10792" s="24">
        <v>-75.9316666666667</v>
      </c>
      <c r="E10792" s="24">
        <v>56</v>
      </c>
      <c r="F10792" s="27">
        <v>5.3400000000000003E-2</v>
      </c>
      <c r="G10792" s="24" t="s">
        <v>240</v>
      </c>
      <c r="H10792" s="1"/>
      <c r="I10792" s="1"/>
      <c r="AA10792" s="7"/>
      <c r="AB10792" s="7"/>
      <c r="AD10792" s="1"/>
      <c r="AE10792" s="1"/>
      <c r="AG10792" s="7"/>
      <c r="AH10792" s="7"/>
      <c r="AI10792" s="7"/>
      <c r="IU10792" s="11"/>
      <c r="IV10792" s="11"/>
      <c r="IW10792" s="11"/>
      <c r="AMI10792" s="12"/>
      <c r="AMJ10792" s="12"/>
      <c r="AMK10792" s="12"/>
    </row>
    <row r="10793" spans="1:1025">
      <c r="A10793" s="23" t="s">
        <v>244</v>
      </c>
      <c r="B10793" s="23" t="s">
        <v>243</v>
      </c>
      <c r="C10793" s="24">
        <v>178.36</v>
      </c>
      <c r="D10793" s="24">
        <v>-75.9316666666667</v>
      </c>
      <c r="E10793" s="24">
        <v>76</v>
      </c>
      <c r="F10793" s="27">
        <v>6.7400000000000002E-2</v>
      </c>
      <c r="G10793" s="24" t="s">
        <v>240</v>
      </c>
      <c r="H10793" s="1"/>
      <c r="I10793" s="1"/>
      <c r="AA10793" s="7"/>
      <c r="AB10793" s="7"/>
      <c r="AD10793" s="1"/>
      <c r="AE10793" s="1"/>
      <c r="AG10793" s="7"/>
      <c r="AH10793" s="7"/>
      <c r="AI10793" s="7"/>
      <c r="IU10793" s="11"/>
      <c r="IV10793" s="11"/>
      <c r="IW10793" s="11"/>
      <c r="AMI10793" s="12"/>
      <c r="AMJ10793" s="12"/>
      <c r="AMK10793" s="12"/>
    </row>
    <row r="10794" spans="1:1025">
      <c r="A10794" s="23" t="s">
        <v>244</v>
      </c>
      <c r="B10794" s="23" t="s">
        <v>243</v>
      </c>
      <c r="C10794" s="24">
        <v>178.36</v>
      </c>
      <c r="D10794" s="24">
        <v>-75.9316666666667</v>
      </c>
      <c r="E10794" s="24">
        <v>96</v>
      </c>
      <c r="F10794" s="27">
        <v>6.0400000000000002E-2</v>
      </c>
      <c r="G10794" s="24" t="s">
        <v>240</v>
      </c>
      <c r="H10794" s="1"/>
      <c r="I10794" s="1"/>
      <c r="AA10794" s="7"/>
      <c r="AB10794" s="7"/>
      <c r="AD10794" s="1"/>
      <c r="AE10794" s="1"/>
      <c r="AG10794" s="7"/>
      <c r="AH10794" s="7"/>
      <c r="AI10794" s="7"/>
      <c r="IU10794" s="11"/>
      <c r="IV10794" s="11"/>
      <c r="IW10794" s="11"/>
      <c r="AMI10794" s="12"/>
      <c r="AMJ10794" s="12"/>
      <c r="AMK10794" s="12"/>
    </row>
    <row r="10795" spans="1:1025">
      <c r="A10795" s="23" t="s">
        <v>244</v>
      </c>
      <c r="B10795" s="23" t="s">
        <v>243</v>
      </c>
      <c r="C10795" s="24">
        <v>178.36</v>
      </c>
      <c r="D10795" s="24">
        <v>-75.9316666666667</v>
      </c>
      <c r="E10795" s="24">
        <v>146</v>
      </c>
      <c r="F10795" s="27">
        <v>0.1234</v>
      </c>
      <c r="G10795" s="24" t="s">
        <v>240</v>
      </c>
      <c r="H10795" s="1"/>
      <c r="I10795" s="1"/>
      <c r="AA10795" s="7"/>
      <c r="AB10795" s="7"/>
      <c r="AD10795" s="1"/>
      <c r="AE10795" s="1"/>
      <c r="AG10795" s="7"/>
      <c r="AH10795" s="7"/>
      <c r="AI10795" s="7"/>
      <c r="IU10795" s="11"/>
      <c r="IV10795" s="11"/>
      <c r="IW10795" s="11"/>
      <c r="AMI10795" s="12"/>
      <c r="AMJ10795" s="12"/>
      <c r="AMK10795" s="12"/>
    </row>
    <row r="10796" spans="1:1025">
      <c r="A10796" s="23" t="s">
        <v>244</v>
      </c>
      <c r="B10796" s="23" t="s">
        <v>243</v>
      </c>
      <c r="C10796" s="24">
        <v>178.36</v>
      </c>
      <c r="D10796" s="24">
        <v>-75.9316666666667</v>
      </c>
      <c r="E10796" s="24">
        <v>196</v>
      </c>
      <c r="F10796" s="27">
        <v>0.16039999999999999</v>
      </c>
      <c r="G10796" s="24" t="s">
        <v>240</v>
      </c>
      <c r="H10796" s="1"/>
      <c r="I10796" s="1"/>
      <c r="AA10796" s="7"/>
      <c r="AB10796" s="7"/>
      <c r="AD10796" s="1"/>
      <c r="AE10796" s="1"/>
      <c r="AG10796" s="7"/>
      <c r="AH10796" s="7"/>
      <c r="AI10796" s="7"/>
      <c r="IU10796" s="11"/>
      <c r="IV10796" s="11"/>
      <c r="IW10796" s="11"/>
      <c r="AMI10796" s="12"/>
      <c r="AMJ10796" s="12"/>
      <c r="AMK10796" s="12"/>
    </row>
    <row r="10797" spans="1:1025">
      <c r="A10797" s="23" t="s">
        <v>244</v>
      </c>
      <c r="B10797" s="23" t="s">
        <v>243</v>
      </c>
      <c r="C10797" s="24">
        <v>178.36</v>
      </c>
      <c r="D10797" s="24">
        <v>-75.9316666666667</v>
      </c>
      <c r="E10797" s="24">
        <v>296</v>
      </c>
      <c r="F10797" s="27">
        <v>0.19139999999999999</v>
      </c>
      <c r="G10797" s="24" t="s">
        <v>240</v>
      </c>
      <c r="H10797" s="1"/>
      <c r="I10797" s="1"/>
      <c r="AA10797" s="7"/>
      <c r="AB10797" s="7"/>
      <c r="AD10797" s="1"/>
      <c r="AE10797" s="1"/>
      <c r="AG10797" s="7"/>
      <c r="AH10797" s="7"/>
      <c r="AI10797" s="7"/>
      <c r="IU10797" s="11"/>
      <c r="IV10797" s="11"/>
      <c r="IW10797" s="11"/>
      <c r="AMI10797" s="12"/>
      <c r="AMJ10797" s="12"/>
      <c r="AMK10797" s="12"/>
    </row>
    <row r="10798" spans="1:1025">
      <c r="A10798" s="23" t="s">
        <v>244</v>
      </c>
      <c r="B10798" s="23" t="s">
        <v>243</v>
      </c>
      <c r="C10798" s="24">
        <v>178.36</v>
      </c>
      <c r="D10798" s="24">
        <v>-75.9316666666667</v>
      </c>
      <c r="E10798" s="24">
        <v>375</v>
      </c>
      <c r="F10798" s="27">
        <v>0.2964</v>
      </c>
      <c r="G10798" s="24" t="s">
        <v>240</v>
      </c>
      <c r="H10798" s="1"/>
      <c r="I10798" s="1"/>
      <c r="AA10798" s="7"/>
      <c r="AB10798" s="7"/>
      <c r="AD10798" s="1"/>
      <c r="AE10798" s="1"/>
      <c r="AG10798" s="7"/>
      <c r="AH10798" s="7"/>
      <c r="AI10798" s="7"/>
      <c r="IU10798" s="11"/>
      <c r="IV10798" s="11"/>
      <c r="IW10798" s="11"/>
      <c r="AMI10798" s="12"/>
      <c r="AMJ10798" s="12"/>
      <c r="AMK10798" s="12"/>
    </row>
    <row r="10799" spans="1:1025">
      <c r="A10799" s="23" t="s">
        <v>244</v>
      </c>
      <c r="B10799" s="23" t="s">
        <v>243</v>
      </c>
      <c r="C10799" s="24">
        <v>178.36</v>
      </c>
      <c r="D10799" s="24">
        <v>-75.9316666666667</v>
      </c>
      <c r="E10799" s="24">
        <v>450</v>
      </c>
      <c r="F10799" s="27">
        <v>0.36940000000000101</v>
      </c>
      <c r="G10799" s="24" t="s">
        <v>240</v>
      </c>
      <c r="H10799" s="1"/>
      <c r="I10799" s="1"/>
      <c r="AA10799" s="7"/>
      <c r="AB10799" s="7"/>
      <c r="AD10799" s="1"/>
      <c r="AE10799" s="1"/>
      <c r="AG10799" s="7"/>
      <c r="AH10799" s="7"/>
      <c r="AI10799" s="7"/>
      <c r="IU10799" s="11"/>
      <c r="IV10799" s="11"/>
      <c r="IW10799" s="11"/>
      <c r="AMI10799" s="12"/>
      <c r="AMJ10799" s="12"/>
      <c r="AMK10799" s="12"/>
    </row>
    <row r="10800" spans="1:1025">
      <c r="A10800" s="23" t="s">
        <v>244</v>
      </c>
      <c r="B10800" s="23" t="s">
        <v>243</v>
      </c>
      <c r="C10800" s="24">
        <v>173.958333333333</v>
      </c>
      <c r="D10800" s="24">
        <v>-76.936666666666696</v>
      </c>
      <c r="E10800" s="24">
        <v>6</v>
      </c>
      <c r="F10800" s="27">
        <v>8.5400000000000004E-2</v>
      </c>
      <c r="G10800" s="24" t="s">
        <v>240</v>
      </c>
      <c r="H10800" s="1"/>
      <c r="I10800" s="1"/>
      <c r="AA10800" s="7"/>
      <c r="AB10800" s="7"/>
      <c r="AD10800" s="1"/>
      <c r="AE10800" s="1"/>
      <c r="AG10800" s="7"/>
      <c r="AH10800" s="7"/>
      <c r="AI10800" s="7"/>
      <c r="IU10800" s="11"/>
      <c r="IV10800" s="11"/>
      <c r="IW10800" s="11"/>
      <c r="AMI10800" s="12"/>
      <c r="AMJ10800" s="12"/>
      <c r="AMK10800" s="12"/>
    </row>
    <row r="10801" spans="1:1025">
      <c r="A10801" s="23" t="s">
        <v>244</v>
      </c>
      <c r="B10801" s="23" t="s">
        <v>243</v>
      </c>
      <c r="C10801" s="24">
        <v>173.958333333333</v>
      </c>
      <c r="D10801" s="24">
        <v>-76.936666666666696</v>
      </c>
      <c r="E10801" s="24">
        <v>16</v>
      </c>
      <c r="F10801" s="27">
        <v>0.1104</v>
      </c>
      <c r="G10801" s="24" t="s">
        <v>240</v>
      </c>
      <c r="H10801" s="1"/>
      <c r="I10801" s="1"/>
      <c r="AA10801" s="7"/>
      <c r="AB10801" s="7"/>
      <c r="AD10801" s="1"/>
      <c r="AE10801" s="1"/>
      <c r="AG10801" s="7"/>
      <c r="AH10801" s="7"/>
      <c r="AI10801" s="7"/>
      <c r="IU10801" s="11"/>
      <c r="IV10801" s="11"/>
      <c r="IW10801" s="11"/>
      <c r="AMI10801" s="12"/>
      <c r="AMJ10801" s="12"/>
      <c r="AMK10801" s="12"/>
    </row>
    <row r="10802" spans="1:1025">
      <c r="A10802" s="23" t="s">
        <v>244</v>
      </c>
      <c r="B10802" s="23" t="s">
        <v>243</v>
      </c>
      <c r="C10802" s="24">
        <v>173.958333333333</v>
      </c>
      <c r="D10802" s="24">
        <v>-76.936666666666696</v>
      </c>
      <c r="E10802" s="24">
        <v>36</v>
      </c>
      <c r="F10802" s="27">
        <v>8.0399999999999999E-2</v>
      </c>
      <c r="G10802" s="24" t="s">
        <v>240</v>
      </c>
      <c r="H10802" s="1"/>
      <c r="I10802" s="1"/>
      <c r="AA10802" s="7"/>
      <c r="AB10802" s="7"/>
      <c r="AD10802" s="1"/>
      <c r="AE10802" s="1"/>
      <c r="AG10802" s="7"/>
      <c r="AH10802" s="7"/>
      <c r="AI10802" s="7"/>
      <c r="IU10802" s="11"/>
      <c r="IV10802" s="11"/>
      <c r="IW10802" s="11"/>
      <c r="AMI10802" s="12"/>
      <c r="AMJ10802" s="12"/>
      <c r="AMK10802" s="12"/>
    </row>
    <row r="10803" spans="1:1025">
      <c r="A10803" s="23" t="s">
        <v>244</v>
      </c>
      <c r="B10803" s="23" t="s">
        <v>243</v>
      </c>
      <c r="C10803" s="24">
        <v>173.958333333333</v>
      </c>
      <c r="D10803" s="24">
        <v>-76.936666666666696</v>
      </c>
      <c r="E10803" s="24">
        <v>56</v>
      </c>
      <c r="F10803" s="27">
        <v>7.5399999999999995E-2</v>
      </c>
      <c r="G10803" s="24" t="s">
        <v>240</v>
      </c>
      <c r="H10803" s="1"/>
      <c r="I10803" s="1"/>
      <c r="AA10803" s="7"/>
      <c r="AB10803" s="7"/>
      <c r="AD10803" s="1"/>
      <c r="AE10803" s="1"/>
      <c r="AG10803" s="7"/>
      <c r="AH10803" s="7"/>
      <c r="AI10803" s="7"/>
      <c r="IU10803" s="11"/>
      <c r="IV10803" s="11"/>
      <c r="IW10803" s="11"/>
      <c r="AMI10803" s="12"/>
      <c r="AMJ10803" s="12"/>
      <c r="AMK10803" s="12"/>
    </row>
    <row r="10804" spans="1:1025">
      <c r="A10804" s="23" t="s">
        <v>244</v>
      </c>
      <c r="B10804" s="23" t="s">
        <v>243</v>
      </c>
      <c r="C10804" s="24">
        <v>173.958333333333</v>
      </c>
      <c r="D10804" s="24">
        <v>-76.936666666666696</v>
      </c>
      <c r="E10804" s="24">
        <v>76</v>
      </c>
      <c r="F10804" s="27">
        <v>8.6400000000000005E-2</v>
      </c>
      <c r="G10804" s="24" t="s">
        <v>240</v>
      </c>
      <c r="H10804" s="1"/>
      <c r="I10804" s="1"/>
      <c r="AA10804" s="7"/>
      <c r="AB10804" s="7"/>
      <c r="AD10804" s="1"/>
      <c r="AE10804" s="1"/>
      <c r="AG10804" s="7"/>
      <c r="AH10804" s="7"/>
      <c r="AI10804" s="7"/>
      <c r="IU10804" s="11"/>
      <c r="IV10804" s="11"/>
      <c r="IW10804" s="11"/>
      <c r="AMI10804" s="12"/>
      <c r="AMJ10804" s="12"/>
      <c r="AMK10804" s="12"/>
    </row>
    <row r="10805" spans="1:1025">
      <c r="A10805" s="23" t="s">
        <v>244</v>
      </c>
      <c r="B10805" s="23" t="s">
        <v>243</v>
      </c>
      <c r="C10805" s="24">
        <v>173.958333333333</v>
      </c>
      <c r="D10805" s="24">
        <v>-76.936666666666696</v>
      </c>
      <c r="E10805" s="24">
        <v>96</v>
      </c>
      <c r="F10805" s="27">
        <v>8.8400000000000006E-2</v>
      </c>
      <c r="G10805" s="24" t="s">
        <v>240</v>
      </c>
      <c r="H10805" s="1"/>
      <c r="I10805" s="1"/>
      <c r="AA10805" s="7"/>
      <c r="AB10805" s="7"/>
      <c r="AD10805" s="1"/>
      <c r="AE10805" s="1"/>
      <c r="AG10805" s="7"/>
      <c r="AH10805" s="7"/>
      <c r="AI10805" s="7"/>
      <c r="IU10805" s="11"/>
      <c r="IV10805" s="11"/>
      <c r="IW10805" s="11"/>
      <c r="AMI10805" s="12"/>
      <c r="AMJ10805" s="12"/>
      <c r="AMK10805" s="12"/>
    </row>
    <row r="10806" spans="1:1025">
      <c r="A10806" s="23" t="s">
        <v>244</v>
      </c>
      <c r="B10806" s="23" t="s">
        <v>243</v>
      </c>
      <c r="C10806" s="24">
        <v>173.958333333333</v>
      </c>
      <c r="D10806" s="24">
        <v>-76.936666666666696</v>
      </c>
      <c r="E10806" s="24">
        <v>146</v>
      </c>
      <c r="F10806" s="27">
        <v>0.15640000000000001</v>
      </c>
      <c r="G10806" s="24" t="s">
        <v>240</v>
      </c>
      <c r="H10806" s="1"/>
      <c r="I10806" s="1"/>
      <c r="AA10806" s="7"/>
      <c r="AB10806" s="7"/>
      <c r="AD10806" s="1"/>
      <c r="AE10806" s="1"/>
      <c r="AG10806" s="7"/>
      <c r="AH10806" s="7"/>
      <c r="AI10806" s="7"/>
      <c r="IU10806" s="11"/>
      <c r="IV10806" s="11"/>
      <c r="IW10806" s="11"/>
      <c r="AMI10806" s="12"/>
      <c r="AMJ10806" s="12"/>
      <c r="AMK10806" s="12"/>
    </row>
    <row r="10807" spans="1:1025">
      <c r="A10807" s="23" t="s">
        <v>244</v>
      </c>
      <c r="B10807" s="23" t="s">
        <v>243</v>
      </c>
      <c r="C10807" s="24">
        <v>173.958333333333</v>
      </c>
      <c r="D10807" s="24">
        <v>-76.936666666666696</v>
      </c>
      <c r="E10807" s="24">
        <v>196</v>
      </c>
      <c r="F10807" s="27">
        <v>0.1424</v>
      </c>
      <c r="G10807" s="24" t="s">
        <v>240</v>
      </c>
      <c r="H10807" s="1"/>
      <c r="I10807" s="1"/>
      <c r="AA10807" s="7"/>
      <c r="AB10807" s="7"/>
      <c r="AD10807" s="1"/>
      <c r="AE10807" s="1"/>
      <c r="AG10807" s="7"/>
      <c r="AH10807" s="7"/>
      <c r="AI10807" s="7"/>
      <c r="IU10807" s="11"/>
      <c r="IV10807" s="11"/>
      <c r="IW10807" s="11"/>
      <c r="AMI10807" s="12"/>
      <c r="AMJ10807" s="12"/>
      <c r="AMK10807" s="12"/>
    </row>
    <row r="10808" spans="1:1025">
      <c r="A10808" s="23" t="s">
        <v>244</v>
      </c>
      <c r="B10808" s="23" t="s">
        <v>243</v>
      </c>
      <c r="C10808" s="24">
        <v>173.958333333333</v>
      </c>
      <c r="D10808" s="24">
        <v>-76.936666666666696</v>
      </c>
      <c r="E10808" s="24">
        <v>296</v>
      </c>
      <c r="F10808" s="27">
        <v>0.19939999999999999</v>
      </c>
      <c r="G10808" s="24" t="s">
        <v>240</v>
      </c>
      <c r="H10808" s="1"/>
      <c r="I10808" s="1"/>
      <c r="AA10808" s="7"/>
      <c r="AB10808" s="7"/>
      <c r="AD10808" s="1"/>
      <c r="AE10808" s="1"/>
      <c r="AG10808" s="7"/>
      <c r="AH10808" s="7"/>
      <c r="AI10808" s="7"/>
      <c r="IU10808" s="11"/>
      <c r="IV10808" s="11"/>
      <c r="IW10808" s="11"/>
      <c r="AMI10808" s="12"/>
      <c r="AMJ10808" s="12"/>
      <c r="AMK10808" s="12"/>
    </row>
    <row r="10809" spans="1:1025">
      <c r="A10809" s="23" t="s">
        <v>244</v>
      </c>
      <c r="B10809" s="23" t="s">
        <v>243</v>
      </c>
      <c r="C10809" s="24">
        <v>173.958333333333</v>
      </c>
      <c r="D10809" s="24">
        <v>-76.936666666666696</v>
      </c>
      <c r="E10809" s="24">
        <v>375</v>
      </c>
      <c r="F10809" s="27">
        <v>0.21940000000000001</v>
      </c>
      <c r="G10809" s="24" t="s">
        <v>240</v>
      </c>
      <c r="H10809" s="1"/>
      <c r="I10809" s="1"/>
      <c r="AA10809" s="7"/>
      <c r="AB10809" s="7"/>
      <c r="AD10809" s="1"/>
      <c r="AE10809" s="1"/>
      <c r="AG10809" s="7"/>
      <c r="AH10809" s="7"/>
      <c r="AI10809" s="7"/>
      <c r="IU10809" s="11"/>
      <c r="IV10809" s="11"/>
      <c r="IW10809" s="11"/>
      <c r="AMI10809" s="12"/>
      <c r="AMJ10809" s="12"/>
      <c r="AMK10809" s="12"/>
    </row>
    <row r="10810" spans="1:1025">
      <c r="A10810" s="23" t="s">
        <v>244</v>
      </c>
      <c r="B10810" s="23" t="s">
        <v>243</v>
      </c>
      <c r="C10810" s="24">
        <v>169.99166666666699</v>
      </c>
      <c r="D10810" s="24">
        <v>-76.5</v>
      </c>
      <c r="E10810" s="24">
        <v>6</v>
      </c>
      <c r="F10810" s="27">
        <v>0.12039999999999999</v>
      </c>
      <c r="G10810" s="24" t="s">
        <v>240</v>
      </c>
      <c r="H10810" s="1"/>
      <c r="I10810" s="1"/>
      <c r="AA10810" s="7"/>
      <c r="AB10810" s="7"/>
      <c r="AD10810" s="1"/>
      <c r="AE10810" s="1"/>
      <c r="AG10810" s="7"/>
      <c r="AH10810" s="7"/>
      <c r="AI10810" s="7"/>
      <c r="IU10810" s="11"/>
      <c r="IV10810" s="11"/>
      <c r="IW10810" s="11"/>
      <c r="AMI10810" s="12"/>
      <c r="AMJ10810" s="12"/>
      <c r="AMK10810" s="12"/>
    </row>
    <row r="10811" spans="1:1025">
      <c r="A10811" s="23" t="s">
        <v>244</v>
      </c>
      <c r="B10811" s="23" t="s">
        <v>243</v>
      </c>
      <c r="C10811" s="24">
        <v>169.99166666666699</v>
      </c>
      <c r="D10811" s="24">
        <v>-76.5</v>
      </c>
      <c r="E10811" s="24">
        <v>16</v>
      </c>
      <c r="F10811" s="27">
        <v>8.2400000000000001E-2</v>
      </c>
      <c r="G10811" s="24" t="s">
        <v>240</v>
      </c>
      <c r="H10811" s="1"/>
      <c r="I10811" s="1"/>
      <c r="AA10811" s="7"/>
      <c r="AB10811" s="7"/>
      <c r="AD10811" s="1"/>
      <c r="AE10811" s="1"/>
      <c r="AG10811" s="7"/>
      <c r="AH10811" s="7"/>
      <c r="AI10811" s="7"/>
      <c r="IU10811" s="11"/>
      <c r="IV10811" s="11"/>
      <c r="IW10811" s="11"/>
      <c r="AMI10811" s="12"/>
      <c r="AMJ10811" s="12"/>
      <c r="AMK10811" s="12"/>
    </row>
    <row r="10812" spans="1:1025">
      <c r="A10812" s="23" t="s">
        <v>244</v>
      </c>
      <c r="B10812" s="23" t="s">
        <v>243</v>
      </c>
      <c r="C10812" s="24">
        <v>169.99166666666699</v>
      </c>
      <c r="D10812" s="24">
        <v>-76.5</v>
      </c>
      <c r="E10812" s="24">
        <v>56</v>
      </c>
      <c r="F10812" s="27">
        <v>9.9400000000000002E-2</v>
      </c>
      <c r="G10812" s="24" t="s">
        <v>240</v>
      </c>
      <c r="H10812" s="1"/>
      <c r="I10812" s="1"/>
      <c r="AA10812" s="7"/>
      <c r="AB10812" s="7"/>
      <c r="AD10812" s="1"/>
      <c r="AE10812" s="1"/>
      <c r="AG10812" s="7"/>
      <c r="AH10812" s="7"/>
      <c r="AI10812" s="7"/>
      <c r="IU10812" s="11"/>
      <c r="IV10812" s="11"/>
      <c r="IW10812" s="11"/>
      <c r="AMI10812" s="12"/>
      <c r="AMJ10812" s="12"/>
      <c r="AMK10812" s="12"/>
    </row>
    <row r="10813" spans="1:1025">
      <c r="A10813" s="23" t="s">
        <v>244</v>
      </c>
      <c r="B10813" s="23" t="s">
        <v>243</v>
      </c>
      <c r="C10813" s="24">
        <v>169.99166666666699</v>
      </c>
      <c r="D10813" s="24">
        <v>-76.5</v>
      </c>
      <c r="E10813" s="24">
        <v>76</v>
      </c>
      <c r="F10813" s="27">
        <v>4.3400000000000001E-2</v>
      </c>
      <c r="G10813" s="24" t="s">
        <v>240</v>
      </c>
      <c r="H10813" s="1"/>
      <c r="I10813" s="1"/>
      <c r="AA10813" s="7"/>
      <c r="AB10813" s="7"/>
      <c r="AD10813" s="1"/>
      <c r="AE10813" s="1"/>
      <c r="AG10813" s="7"/>
      <c r="AH10813" s="7"/>
      <c r="AI10813" s="7"/>
      <c r="IU10813" s="11"/>
      <c r="IV10813" s="11"/>
      <c r="IW10813" s="11"/>
      <c r="AMI10813" s="12"/>
      <c r="AMJ10813" s="12"/>
      <c r="AMK10813" s="12"/>
    </row>
    <row r="10814" spans="1:1025">
      <c r="A10814" s="23" t="s">
        <v>244</v>
      </c>
      <c r="B10814" s="23" t="s">
        <v>243</v>
      </c>
      <c r="C10814" s="24">
        <v>169.99166666666699</v>
      </c>
      <c r="D10814" s="24">
        <v>-76.5</v>
      </c>
      <c r="E10814" s="24">
        <v>96</v>
      </c>
      <c r="F10814" s="27">
        <v>0.15939999999999999</v>
      </c>
      <c r="G10814" s="24" t="s">
        <v>240</v>
      </c>
      <c r="H10814" s="1"/>
      <c r="I10814" s="1"/>
      <c r="AA10814" s="7"/>
      <c r="AB10814" s="7"/>
      <c r="AD10814" s="1"/>
      <c r="AE10814" s="1"/>
      <c r="AG10814" s="7"/>
      <c r="AH10814" s="7"/>
      <c r="AI10814" s="7"/>
      <c r="IU10814" s="11"/>
      <c r="IV10814" s="11"/>
      <c r="IW10814" s="11"/>
      <c r="AMI10814" s="12"/>
      <c r="AMJ10814" s="12"/>
      <c r="AMK10814" s="12"/>
    </row>
    <row r="10815" spans="1:1025">
      <c r="A10815" s="23" t="s">
        <v>244</v>
      </c>
      <c r="B10815" s="23" t="s">
        <v>243</v>
      </c>
      <c r="C10815" s="24">
        <v>169.99166666666699</v>
      </c>
      <c r="D10815" s="24">
        <v>-76.5</v>
      </c>
      <c r="E10815" s="24">
        <v>146</v>
      </c>
      <c r="F10815" s="27">
        <v>0.18640000000000001</v>
      </c>
      <c r="G10815" s="24" t="s">
        <v>240</v>
      </c>
      <c r="H10815" s="1"/>
      <c r="I10815" s="1"/>
      <c r="AA10815" s="7"/>
      <c r="AB10815" s="7"/>
      <c r="AD10815" s="1"/>
      <c r="AE10815" s="1"/>
      <c r="AG10815" s="7"/>
      <c r="AH10815" s="7"/>
      <c r="AI10815" s="7"/>
      <c r="IU10815" s="11"/>
      <c r="IV10815" s="11"/>
      <c r="IW10815" s="11"/>
      <c r="AMI10815" s="12"/>
      <c r="AMJ10815" s="12"/>
      <c r="AMK10815" s="12"/>
    </row>
    <row r="10816" spans="1:1025">
      <c r="A10816" s="23" t="s">
        <v>244</v>
      </c>
      <c r="B10816" s="23" t="s">
        <v>243</v>
      </c>
      <c r="C10816" s="24">
        <v>169.99166666666699</v>
      </c>
      <c r="D10816" s="24">
        <v>-76.5</v>
      </c>
      <c r="E10816" s="24">
        <v>196</v>
      </c>
      <c r="F10816" s="27">
        <v>0.15240000000000001</v>
      </c>
      <c r="G10816" s="24" t="s">
        <v>240</v>
      </c>
      <c r="H10816" s="1"/>
      <c r="I10816" s="1"/>
      <c r="AA10816" s="7"/>
      <c r="AB10816" s="7"/>
      <c r="AD10816" s="1"/>
      <c r="AE10816" s="1"/>
      <c r="AG10816" s="7"/>
      <c r="AH10816" s="7"/>
      <c r="AI10816" s="7"/>
      <c r="IU10816" s="11"/>
      <c r="IV10816" s="11"/>
      <c r="IW10816" s="11"/>
      <c r="AMI10816" s="12"/>
      <c r="AMJ10816" s="12"/>
      <c r="AMK10816" s="12"/>
    </row>
    <row r="10817" spans="1:1025">
      <c r="A10817" s="23" t="s">
        <v>244</v>
      </c>
      <c r="B10817" s="23" t="s">
        <v>243</v>
      </c>
      <c r="C10817" s="24">
        <v>169.99166666666699</v>
      </c>
      <c r="D10817" s="24">
        <v>-76.5</v>
      </c>
      <c r="E10817" s="24">
        <v>296</v>
      </c>
      <c r="F10817" s="27">
        <v>0.2044</v>
      </c>
      <c r="G10817" s="24" t="s">
        <v>240</v>
      </c>
      <c r="H10817" s="1"/>
      <c r="I10817" s="1"/>
      <c r="AA10817" s="7"/>
      <c r="AB10817" s="7"/>
      <c r="AD10817" s="1"/>
      <c r="AE10817" s="1"/>
      <c r="AG10817" s="7"/>
      <c r="AH10817" s="7"/>
      <c r="AI10817" s="7"/>
      <c r="IU10817" s="11"/>
      <c r="IV10817" s="11"/>
      <c r="IW10817" s="11"/>
      <c r="AMI10817" s="12"/>
      <c r="AMJ10817" s="12"/>
      <c r="AMK10817" s="12"/>
    </row>
    <row r="10818" spans="1:1025">
      <c r="A10818" s="23" t="s">
        <v>244</v>
      </c>
      <c r="B10818" s="23" t="s">
        <v>243</v>
      </c>
      <c r="C10818" s="24">
        <v>169.99166666666699</v>
      </c>
      <c r="D10818" s="24">
        <v>-76.5</v>
      </c>
      <c r="E10818" s="24">
        <v>400</v>
      </c>
      <c r="F10818" s="27">
        <v>0.27139999999999997</v>
      </c>
      <c r="G10818" s="24" t="s">
        <v>240</v>
      </c>
      <c r="H10818" s="1"/>
      <c r="I10818" s="1"/>
      <c r="AA10818" s="7"/>
      <c r="AB10818" s="7"/>
      <c r="AD10818" s="1"/>
      <c r="AE10818" s="1"/>
      <c r="AG10818" s="7"/>
      <c r="AH10818" s="7"/>
      <c r="AI10818" s="7"/>
      <c r="IU10818" s="11"/>
      <c r="IV10818" s="11"/>
      <c r="IW10818" s="11"/>
      <c r="AMI10818" s="12"/>
      <c r="AMJ10818" s="12"/>
      <c r="AMK10818" s="12"/>
    </row>
    <row r="10819" spans="1:1025">
      <c r="A10819" s="23" t="s">
        <v>244</v>
      </c>
      <c r="B10819" s="23" t="s">
        <v>243</v>
      </c>
      <c r="C10819" s="24">
        <v>169.99166666666699</v>
      </c>
      <c r="D10819" s="24">
        <v>-76.5</v>
      </c>
      <c r="E10819" s="24">
        <v>500</v>
      </c>
      <c r="F10819" s="27">
        <v>0.32840000000000102</v>
      </c>
      <c r="G10819" s="24" t="s">
        <v>240</v>
      </c>
      <c r="H10819" s="1"/>
      <c r="I10819" s="1"/>
      <c r="AA10819" s="7"/>
      <c r="AB10819" s="7"/>
      <c r="AD10819" s="1"/>
      <c r="AE10819" s="1"/>
      <c r="AG10819" s="7"/>
      <c r="AH10819" s="7"/>
      <c r="AI10819" s="7"/>
      <c r="IU10819" s="11"/>
      <c r="IV10819" s="11"/>
      <c r="IW10819" s="11"/>
      <c r="AMI10819" s="12"/>
      <c r="AMJ10819" s="12"/>
      <c r="AMK10819" s="12"/>
    </row>
    <row r="10820" spans="1:1025">
      <c r="A10820" s="23" t="s">
        <v>244</v>
      </c>
      <c r="B10820" s="23" t="s">
        <v>243</v>
      </c>
      <c r="C10820" s="24">
        <v>178.55</v>
      </c>
      <c r="D10820" s="24">
        <v>-76.501666666666694</v>
      </c>
      <c r="E10820" s="24">
        <v>6</v>
      </c>
      <c r="F10820" s="27">
        <v>0.22739999999999999</v>
      </c>
      <c r="G10820" s="24" t="s">
        <v>240</v>
      </c>
      <c r="H10820" s="1"/>
      <c r="I10820" s="1"/>
      <c r="AA10820" s="7"/>
      <c r="AB10820" s="7"/>
      <c r="AD10820" s="1"/>
      <c r="AE10820" s="1"/>
      <c r="AG10820" s="7"/>
      <c r="AH10820" s="7"/>
      <c r="AI10820" s="7"/>
      <c r="IU10820" s="11"/>
      <c r="IV10820" s="11"/>
      <c r="IW10820" s="11"/>
      <c r="AMI10820" s="12"/>
      <c r="AMJ10820" s="12"/>
      <c r="AMK10820" s="12"/>
    </row>
    <row r="10821" spans="1:1025">
      <c r="A10821" s="23" t="s">
        <v>244</v>
      </c>
      <c r="B10821" s="23" t="s">
        <v>243</v>
      </c>
      <c r="C10821" s="24">
        <v>178.55</v>
      </c>
      <c r="D10821" s="24">
        <v>-76.501666666666694</v>
      </c>
      <c r="E10821" s="24">
        <v>16</v>
      </c>
      <c r="F10821" s="27">
        <v>8.5400000000000004E-2</v>
      </c>
      <c r="G10821" s="24" t="s">
        <v>240</v>
      </c>
      <c r="H10821" s="1"/>
      <c r="I10821" s="1"/>
      <c r="AA10821" s="7"/>
      <c r="AB10821" s="7"/>
      <c r="AD10821" s="1"/>
      <c r="AE10821" s="1"/>
      <c r="AG10821" s="7"/>
      <c r="AH10821" s="7"/>
      <c r="AI10821" s="7"/>
      <c r="IU10821" s="11"/>
      <c r="IV10821" s="11"/>
      <c r="IW10821" s="11"/>
      <c r="AMI10821" s="12"/>
      <c r="AMJ10821" s="12"/>
      <c r="AMK10821" s="12"/>
    </row>
    <row r="10822" spans="1:1025">
      <c r="A10822" s="23" t="s">
        <v>244</v>
      </c>
      <c r="B10822" s="23" t="s">
        <v>243</v>
      </c>
      <c r="C10822" s="24">
        <v>178.55</v>
      </c>
      <c r="D10822" s="24">
        <v>-76.501666666666694</v>
      </c>
      <c r="E10822" s="24">
        <v>36</v>
      </c>
      <c r="F10822" s="27">
        <v>6.4399999999999999E-2</v>
      </c>
      <c r="G10822" s="24" t="s">
        <v>240</v>
      </c>
      <c r="H10822" s="1"/>
      <c r="I10822" s="1"/>
      <c r="AA10822" s="7"/>
      <c r="AB10822" s="7"/>
      <c r="AD10822" s="1"/>
      <c r="AE10822" s="1"/>
      <c r="AG10822" s="7"/>
      <c r="AH10822" s="7"/>
      <c r="AI10822" s="7"/>
      <c r="IU10822" s="11"/>
      <c r="IV10822" s="11"/>
      <c r="IW10822" s="11"/>
      <c r="AMI10822" s="12"/>
      <c r="AMJ10822" s="12"/>
      <c r="AMK10822" s="12"/>
    </row>
    <row r="10823" spans="1:1025">
      <c r="A10823" s="23" t="s">
        <v>244</v>
      </c>
      <c r="B10823" s="23" t="s">
        <v>243</v>
      </c>
      <c r="C10823" s="24">
        <v>178.55</v>
      </c>
      <c r="D10823" s="24">
        <v>-76.501666666666694</v>
      </c>
      <c r="E10823" s="24">
        <v>56</v>
      </c>
      <c r="F10823" s="27">
        <v>7.1400000000000005E-2</v>
      </c>
      <c r="G10823" s="24" t="s">
        <v>240</v>
      </c>
      <c r="H10823" s="1"/>
      <c r="I10823" s="1"/>
      <c r="AA10823" s="7"/>
      <c r="AB10823" s="7"/>
      <c r="AD10823" s="1"/>
      <c r="AE10823" s="1"/>
      <c r="AG10823" s="7"/>
      <c r="AH10823" s="7"/>
      <c r="AI10823" s="7"/>
      <c r="IU10823" s="11"/>
      <c r="IV10823" s="11"/>
      <c r="IW10823" s="11"/>
      <c r="AMI10823" s="12"/>
      <c r="AMJ10823" s="12"/>
      <c r="AMK10823" s="12"/>
    </row>
    <row r="10824" spans="1:1025">
      <c r="A10824" s="23" t="s">
        <v>244</v>
      </c>
      <c r="B10824" s="23" t="s">
        <v>243</v>
      </c>
      <c r="C10824" s="24">
        <v>178.55</v>
      </c>
      <c r="D10824" s="24">
        <v>-76.501666666666694</v>
      </c>
      <c r="E10824" s="24">
        <v>76</v>
      </c>
      <c r="F10824" s="27">
        <v>9.3399999999999997E-2</v>
      </c>
      <c r="G10824" s="24" t="s">
        <v>240</v>
      </c>
      <c r="H10824" s="1"/>
      <c r="I10824" s="1"/>
      <c r="AA10824" s="7"/>
      <c r="AB10824" s="7"/>
      <c r="AD10824" s="1"/>
      <c r="AE10824" s="1"/>
      <c r="AG10824" s="7"/>
      <c r="AH10824" s="7"/>
      <c r="AI10824" s="7"/>
      <c r="IU10824" s="11"/>
      <c r="IV10824" s="11"/>
      <c r="IW10824" s="11"/>
      <c r="AMI10824" s="12"/>
      <c r="AMJ10824" s="12"/>
      <c r="AMK10824" s="12"/>
    </row>
    <row r="10825" spans="1:1025">
      <c r="A10825" s="23" t="s">
        <v>244</v>
      </c>
      <c r="B10825" s="23" t="s">
        <v>243</v>
      </c>
      <c r="C10825" s="24">
        <v>178.55</v>
      </c>
      <c r="D10825" s="24">
        <v>-76.501666666666694</v>
      </c>
      <c r="E10825" s="24">
        <v>96</v>
      </c>
      <c r="F10825" s="27">
        <v>5.2400000000000002E-2</v>
      </c>
      <c r="G10825" s="24" t="s">
        <v>240</v>
      </c>
      <c r="H10825" s="1"/>
      <c r="I10825" s="1"/>
      <c r="AA10825" s="7"/>
      <c r="AB10825" s="7"/>
      <c r="AD10825" s="1"/>
      <c r="AE10825" s="1"/>
      <c r="AG10825" s="7"/>
      <c r="AH10825" s="7"/>
      <c r="AI10825" s="7"/>
      <c r="IU10825" s="11"/>
      <c r="IV10825" s="11"/>
      <c r="IW10825" s="11"/>
      <c r="AMI10825" s="12"/>
      <c r="AMJ10825" s="12"/>
      <c r="AMK10825" s="12"/>
    </row>
    <row r="10826" spans="1:1025">
      <c r="A10826" s="23" t="s">
        <v>244</v>
      </c>
      <c r="B10826" s="23" t="s">
        <v>243</v>
      </c>
      <c r="C10826" s="24">
        <v>178.55</v>
      </c>
      <c r="D10826" s="24">
        <v>-76.501666666666694</v>
      </c>
      <c r="E10826" s="24">
        <v>146</v>
      </c>
      <c r="F10826" s="27">
        <v>6.7400000000000002E-2</v>
      </c>
      <c r="G10826" s="24" t="s">
        <v>240</v>
      </c>
      <c r="H10826" s="1"/>
      <c r="I10826" s="1"/>
      <c r="AA10826" s="7"/>
      <c r="AB10826" s="7"/>
      <c r="AD10826" s="1"/>
      <c r="AE10826" s="1"/>
      <c r="AG10826" s="7"/>
      <c r="AH10826" s="7"/>
      <c r="AI10826" s="7"/>
      <c r="IU10826" s="11"/>
      <c r="IV10826" s="11"/>
      <c r="IW10826" s="11"/>
      <c r="AMI10826" s="12"/>
      <c r="AMJ10826" s="12"/>
      <c r="AMK10826" s="12"/>
    </row>
    <row r="10827" spans="1:1025">
      <c r="A10827" s="23" t="s">
        <v>244</v>
      </c>
      <c r="B10827" s="23" t="s">
        <v>243</v>
      </c>
      <c r="C10827" s="24">
        <v>178.55</v>
      </c>
      <c r="D10827" s="24">
        <v>-76.501666666666694</v>
      </c>
      <c r="E10827" s="24">
        <v>196</v>
      </c>
      <c r="F10827" s="27">
        <v>0.1744</v>
      </c>
      <c r="G10827" s="24" t="s">
        <v>240</v>
      </c>
      <c r="H10827" s="1"/>
      <c r="I10827" s="1"/>
      <c r="AA10827" s="7"/>
      <c r="AB10827" s="7"/>
      <c r="AD10827" s="1"/>
      <c r="AE10827" s="1"/>
      <c r="AG10827" s="7"/>
      <c r="AH10827" s="7"/>
      <c r="AI10827" s="7"/>
      <c r="IU10827" s="11"/>
      <c r="IV10827" s="11"/>
      <c r="IW10827" s="11"/>
      <c r="AMI10827" s="12"/>
      <c r="AMJ10827" s="12"/>
      <c r="AMK10827" s="12"/>
    </row>
    <row r="10828" spans="1:1025">
      <c r="A10828" s="23" t="s">
        <v>244</v>
      </c>
      <c r="B10828" s="23" t="s">
        <v>243</v>
      </c>
      <c r="C10828" s="24">
        <v>178.55</v>
      </c>
      <c r="D10828" s="24">
        <v>-76.501666666666694</v>
      </c>
      <c r="E10828" s="24">
        <v>246</v>
      </c>
      <c r="F10828" s="27">
        <v>0.33440000000000097</v>
      </c>
      <c r="G10828" s="24" t="s">
        <v>240</v>
      </c>
      <c r="H10828" s="1"/>
      <c r="I10828" s="1"/>
      <c r="AA10828" s="7"/>
      <c r="AB10828" s="7"/>
      <c r="AD10828" s="1"/>
      <c r="AE10828" s="1"/>
      <c r="AG10828" s="7"/>
      <c r="AH10828" s="7"/>
      <c r="AI10828" s="7"/>
      <c r="IU10828" s="11"/>
      <c r="IV10828" s="11"/>
      <c r="IW10828" s="11"/>
      <c r="AMI10828" s="12"/>
      <c r="AMJ10828" s="12"/>
      <c r="AMK10828" s="12"/>
    </row>
    <row r="10829" spans="1:1025">
      <c r="A10829" s="23" t="s">
        <v>244</v>
      </c>
      <c r="B10829" s="23" t="s">
        <v>243</v>
      </c>
      <c r="C10829" s="24">
        <v>178.49</v>
      </c>
      <c r="D10829" s="24">
        <v>-77.756666666666703</v>
      </c>
      <c r="E10829" s="24">
        <v>6</v>
      </c>
      <c r="F10829" s="27">
        <v>5.3400000000000003E-2</v>
      </c>
      <c r="G10829" s="24" t="s">
        <v>240</v>
      </c>
      <c r="H10829" s="1"/>
      <c r="I10829" s="1"/>
      <c r="AA10829" s="7"/>
      <c r="AB10829" s="7"/>
      <c r="AD10829" s="1"/>
      <c r="AE10829" s="1"/>
      <c r="AG10829" s="7"/>
      <c r="AH10829" s="7"/>
      <c r="AI10829" s="7"/>
      <c r="IU10829" s="11"/>
      <c r="IV10829" s="11"/>
      <c r="IW10829" s="11"/>
      <c r="AMI10829" s="12"/>
      <c r="AMJ10829" s="12"/>
      <c r="AMK10829" s="12"/>
    </row>
    <row r="10830" spans="1:1025">
      <c r="A10830" s="23" t="s">
        <v>244</v>
      </c>
      <c r="B10830" s="23" t="s">
        <v>243</v>
      </c>
      <c r="C10830" s="24">
        <v>178.49</v>
      </c>
      <c r="D10830" s="24">
        <v>-77.756666666666703</v>
      </c>
      <c r="E10830" s="24">
        <v>16</v>
      </c>
      <c r="F10830" s="27">
        <v>4.4400000000000002E-2</v>
      </c>
      <c r="G10830" s="24" t="s">
        <v>240</v>
      </c>
      <c r="H10830" s="1"/>
      <c r="I10830" s="1"/>
      <c r="AA10830" s="7"/>
      <c r="AB10830" s="7"/>
      <c r="AD10830" s="1"/>
      <c r="AE10830" s="1"/>
      <c r="AG10830" s="7"/>
      <c r="AH10830" s="7"/>
      <c r="AI10830" s="7"/>
      <c r="IU10830" s="11"/>
      <c r="IV10830" s="11"/>
      <c r="IW10830" s="11"/>
      <c r="AMI10830" s="12"/>
      <c r="AMJ10830" s="12"/>
      <c r="AMK10830" s="12"/>
    </row>
    <row r="10831" spans="1:1025">
      <c r="A10831" s="23" t="s">
        <v>244</v>
      </c>
      <c r="B10831" s="23" t="s">
        <v>243</v>
      </c>
      <c r="C10831" s="24">
        <v>178.49</v>
      </c>
      <c r="D10831" s="24">
        <v>-77.756666666666703</v>
      </c>
      <c r="E10831" s="24">
        <v>36</v>
      </c>
      <c r="F10831" s="27">
        <v>4.6399999999999997E-2</v>
      </c>
      <c r="G10831" s="24" t="s">
        <v>240</v>
      </c>
      <c r="H10831" s="1"/>
      <c r="I10831" s="1"/>
      <c r="AA10831" s="7"/>
      <c r="AB10831" s="7"/>
      <c r="AD10831" s="1"/>
      <c r="AE10831" s="1"/>
      <c r="AG10831" s="7"/>
      <c r="AH10831" s="7"/>
      <c r="AI10831" s="7"/>
      <c r="IU10831" s="11"/>
      <c r="IV10831" s="11"/>
      <c r="IW10831" s="11"/>
      <c r="AMI10831" s="12"/>
      <c r="AMJ10831" s="12"/>
      <c r="AMK10831" s="12"/>
    </row>
    <row r="10832" spans="1:1025">
      <c r="A10832" s="23" t="s">
        <v>244</v>
      </c>
      <c r="B10832" s="23" t="s">
        <v>243</v>
      </c>
      <c r="C10832" s="24">
        <v>178.49</v>
      </c>
      <c r="D10832" s="24">
        <v>-77.756666666666703</v>
      </c>
      <c r="E10832" s="24">
        <v>56</v>
      </c>
      <c r="F10832" s="27">
        <v>4.5400000000000003E-2</v>
      </c>
      <c r="G10832" s="24" t="s">
        <v>240</v>
      </c>
      <c r="H10832" s="1"/>
      <c r="I10832" s="1"/>
      <c r="AA10832" s="7"/>
      <c r="AB10832" s="7"/>
      <c r="AD10832" s="1"/>
      <c r="AE10832" s="1"/>
      <c r="AG10832" s="7"/>
      <c r="AH10832" s="7"/>
      <c r="AI10832" s="7"/>
      <c r="IU10832" s="11"/>
      <c r="IV10832" s="11"/>
      <c r="IW10832" s="11"/>
      <c r="AMI10832" s="12"/>
      <c r="AMJ10832" s="12"/>
      <c r="AMK10832" s="12"/>
    </row>
    <row r="10833" spans="1:1025">
      <c r="A10833" s="23" t="s">
        <v>244</v>
      </c>
      <c r="B10833" s="23" t="s">
        <v>243</v>
      </c>
      <c r="C10833" s="24">
        <v>178.49</v>
      </c>
      <c r="D10833" s="24">
        <v>-77.756666666666703</v>
      </c>
      <c r="E10833" s="24">
        <v>76</v>
      </c>
      <c r="F10833" s="27">
        <v>6.3399999999999998E-2</v>
      </c>
      <c r="G10833" s="24" t="s">
        <v>240</v>
      </c>
      <c r="H10833" s="1"/>
      <c r="I10833" s="1"/>
      <c r="AA10833" s="7"/>
      <c r="AB10833" s="7"/>
      <c r="AD10833" s="1"/>
      <c r="AE10833" s="1"/>
      <c r="AG10833" s="7"/>
      <c r="AH10833" s="7"/>
      <c r="AI10833" s="7"/>
      <c r="IU10833" s="11"/>
      <c r="IV10833" s="11"/>
      <c r="IW10833" s="11"/>
      <c r="AMI10833" s="12"/>
      <c r="AMJ10833" s="12"/>
      <c r="AMK10833" s="12"/>
    </row>
    <row r="10834" spans="1:1025">
      <c r="A10834" s="23" t="s">
        <v>244</v>
      </c>
      <c r="B10834" s="23" t="s">
        <v>243</v>
      </c>
      <c r="C10834" s="24">
        <v>178.49</v>
      </c>
      <c r="D10834" s="24">
        <v>-77.756666666666703</v>
      </c>
      <c r="E10834" s="24">
        <v>96</v>
      </c>
      <c r="F10834" s="27">
        <v>4.5400000000000003E-2</v>
      </c>
      <c r="G10834" s="24" t="s">
        <v>240</v>
      </c>
      <c r="H10834" s="1"/>
      <c r="I10834" s="1"/>
      <c r="AA10834" s="7"/>
      <c r="AB10834" s="7"/>
      <c r="AD10834" s="1"/>
      <c r="AE10834" s="1"/>
      <c r="AG10834" s="7"/>
      <c r="AH10834" s="7"/>
      <c r="AI10834" s="7"/>
      <c r="IU10834" s="11"/>
      <c r="IV10834" s="11"/>
      <c r="IW10834" s="11"/>
      <c r="AMI10834" s="12"/>
      <c r="AMJ10834" s="12"/>
      <c r="AMK10834" s="12"/>
    </row>
    <row r="10835" spans="1:1025">
      <c r="A10835" s="23" t="s">
        <v>244</v>
      </c>
      <c r="B10835" s="23" t="s">
        <v>243</v>
      </c>
      <c r="C10835" s="24">
        <v>178.49</v>
      </c>
      <c r="D10835" s="24">
        <v>-77.756666666666703</v>
      </c>
      <c r="E10835" s="24">
        <v>146</v>
      </c>
      <c r="F10835" s="27">
        <v>5.74E-2</v>
      </c>
      <c r="G10835" s="24" t="s">
        <v>240</v>
      </c>
      <c r="H10835" s="1"/>
      <c r="I10835" s="1"/>
      <c r="AA10835" s="7"/>
      <c r="AB10835" s="7"/>
      <c r="AD10835" s="1"/>
      <c r="AE10835" s="1"/>
      <c r="AG10835" s="7"/>
      <c r="AH10835" s="7"/>
      <c r="AI10835" s="7"/>
      <c r="IU10835" s="11"/>
      <c r="IV10835" s="11"/>
      <c r="IW10835" s="11"/>
      <c r="AMI10835" s="12"/>
      <c r="AMJ10835" s="12"/>
      <c r="AMK10835" s="12"/>
    </row>
    <row r="10836" spans="1:1025">
      <c r="A10836" s="23" t="s">
        <v>244</v>
      </c>
      <c r="B10836" s="23" t="s">
        <v>243</v>
      </c>
      <c r="C10836" s="24">
        <v>178.49</v>
      </c>
      <c r="D10836" s="24">
        <v>-77.756666666666703</v>
      </c>
      <c r="E10836" s="24">
        <v>196</v>
      </c>
      <c r="F10836" s="27">
        <v>0.1084</v>
      </c>
      <c r="G10836" s="24" t="s">
        <v>240</v>
      </c>
      <c r="H10836" s="1"/>
      <c r="I10836" s="1"/>
      <c r="AA10836" s="7"/>
      <c r="AB10836" s="7"/>
      <c r="AD10836" s="1"/>
      <c r="AE10836" s="1"/>
      <c r="AG10836" s="7"/>
      <c r="AH10836" s="7"/>
      <c r="AI10836" s="7"/>
      <c r="IU10836" s="11"/>
      <c r="IV10836" s="11"/>
      <c r="IW10836" s="11"/>
      <c r="AMI10836" s="12"/>
      <c r="AMJ10836" s="12"/>
      <c r="AMK10836" s="12"/>
    </row>
    <row r="10837" spans="1:1025">
      <c r="A10837" s="23" t="s">
        <v>244</v>
      </c>
      <c r="B10837" s="23" t="s">
        <v>243</v>
      </c>
      <c r="C10837" s="24">
        <v>178.49</v>
      </c>
      <c r="D10837" s="24">
        <v>-77.756666666666703</v>
      </c>
      <c r="E10837" s="24">
        <v>296</v>
      </c>
      <c r="F10837" s="27">
        <v>9.64E-2</v>
      </c>
      <c r="G10837" s="24" t="s">
        <v>240</v>
      </c>
      <c r="H10837" s="1"/>
      <c r="I10837" s="1"/>
      <c r="AA10837" s="7"/>
      <c r="AB10837" s="7"/>
      <c r="AD10837" s="1"/>
      <c r="AE10837" s="1"/>
      <c r="AG10837" s="7"/>
      <c r="AH10837" s="7"/>
      <c r="AI10837" s="7"/>
      <c r="IU10837" s="11"/>
      <c r="IV10837" s="11"/>
      <c r="IW10837" s="11"/>
      <c r="AMI10837" s="12"/>
      <c r="AMJ10837" s="12"/>
      <c r="AMK10837" s="12"/>
    </row>
    <row r="10838" spans="1:1025">
      <c r="A10838" s="23" t="s">
        <v>244</v>
      </c>
      <c r="B10838" s="23" t="s">
        <v>243</v>
      </c>
      <c r="C10838" s="24">
        <v>178.49</v>
      </c>
      <c r="D10838" s="24">
        <v>-77.756666666666703</v>
      </c>
      <c r="E10838" s="24">
        <v>400</v>
      </c>
      <c r="F10838" s="27">
        <v>0.2064</v>
      </c>
      <c r="G10838" s="24" t="s">
        <v>240</v>
      </c>
      <c r="H10838" s="1"/>
      <c r="I10838" s="1"/>
      <c r="AA10838" s="7"/>
      <c r="AB10838" s="7"/>
      <c r="AD10838" s="1"/>
      <c r="AE10838" s="1"/>
      <c r="AG10838" s="7"/>
      <c r="AH10838" s="7"/>
      <c r="AI10838" s="7"/>
      <c r="IU10838" s="11"/>
      <c r="IV10838" s="11"/>
      <c r="IW10838" s="11"/>
      <c r="AMI10838" s="12"/>
      <c r="AMJ10838" s="12"/>
      <c r="AMK10838" s="12"/>
    </row>
    <row r="10839" spans="1:1025">
      <c r="A10839" s="23" t="s">
        <v>244</v>
      </c>
      <c r="B10839" s="23" t="s">
        <v>243</v>
      </c>
      <c r="C10839" s="24">
        <v>178.49</v>
      </c>
      <c r="D10839" s="24">
        <v>-77.756666666666703</v>
      </c>
      <c r="E10839" s="24">
        <v>500</v>
      </c>
      <c r="F10839" s="27">
        <v>0.25140000000000001</v>
      </c>
      <c r="G10839" s="24" t="s">
        <v>240</v>
      </c>
      <c r="H10839" s="1"/>
      <c r="I10839" s="1"/>
      <c r="AA10839" s="7"/>
      <c r="AB10839" s="7"/>
      <c r="AD10839" s="1"/>
      <c r="AE10839" s="1"/>
      <c r="AG10839" s="7"/>
      <c r="AH10839" s="7"/>
      <c r="AI10839" s="7"/>
      <c r="IU10839" s="11"/>
      <c r="IV10839" s="11"/>
      <c r="IW10839" s="11"/>
      <c r="AMI10839" s="12"/>
      <c r="AMJ10839" s="12"/>
      <c r="AMK10839" s="12"/>
    </row>
    <row r="10840" spans="1:1025">
      <c r="A10840" s="23" t="s">
        <v>244</v>
      </c>
      <c r="B10840" s="23" t="s">
        <v>243</v>
      </c>
      <c r="C10840" s="24">
        <v>178.49</v>
      </c>
      <c r="D10840" s="24">
        <v>-77.756666666666703</v>
      </c>
      <c r="E10840" s="24">
        <v>600</v>
      </c>
      <c r="F10840" s="27">
        <v>0.33840000000000098</v>
      </c>
      <c r="G10840" s="24" t="s">
        <v>240</v>
      </c>
      <c r="H10840" s="1"/>
      <c r="I10840" s="1"/>
      <c r="AA10840" s="7"/>
      <c r="AB10840" s="7"/>
      <c r="AD10840" s="1"/>
      <c r="AE10840" s="1"/>
      <c r="AG10840" s="7"/>
      <c r="AH10840" s="7"/>
      <c r="AI10840" s="7"/>
      <c r="IU10840" s="11"/>
      <c r="IV10840" s="11"/>
      <c r="IW10840" s="11"/>
      <c r="AMI10840" s="12"/>
      <c r="AMJ10840" s="12"/>
      <c r="AMK10840" s="12"/>
    </row>
    <row r="10841" spans="1:1025">
      <c r="A10841" s="23" t="s">
        <v>244</v>
      </c>
      <c r="B10841" s="23" t="s">
        <v>243</v>
      </c>
      <c r="C10841" s="24">
        <v>178.49</v>
      </c>
      <c r="D10841" s="24">
        <v>-77.756666666666703</v>
      </c>
      <c r="E10841" s="24">
        <v>700</v>
      </c>
      <c r="F10841" s="27">
        <v>0.4264</v>
      </c>
      <c r="G10841" s="24" t="s">
        <v>240</v>
      </c>
      <c r="H10841" s="1"/>
      <c r="I10841" s="1"/>
      <c r="AA10841" s="7"/>
      <c r="AB10841" s="7"/>
      <c r="AD10841" s="1"/>
      <c r="AE10841" s="1"/>
      <c r="AG10841" s="7"/>
      <c r="AH10841" s="7"/>
      <c r="AI10841" s="7"/>
      <c r="IU10841" s="11"/>
      <c r="IV10841" s="11"/>
      <c r="IW10841" s="11"/>
      <c r="AMI10841" s="12"/>
      <c r="AMJ10841" s="12"/>
      <c r="AMK10841" s="12"/>
    </row>
    <row r="10842" spans="1:1025">
      <c r="A10842" s="23" t="s">
        <v>244</v>
      </c>
      <c r="B10842" s="23" t="s">
        <v>243</v>
      </c>
      <c r="C10842" s="24">
        <v>174.28</v>
      </c>
      <c r="D10842" s="24">
        <v>-76.503333333333302</v>
      </c>
      <c r="E10842" s="24">
        <v>6</v>
      </c>
      <c r="F10842" s="27">
        <v>7.8399999999999997E-2</v>
      </c>
      <c r="G10842" s="24" t="s">
        <v>240</v>
      </c>
      <c r="H10842" s="1"/>
      <c r="I10842" s="1"/>
      <c r="AA10842" s="7"/>
      <c r="AB10842" s="7"/>
      <c r="AD10842" s="1"/>
      <c r="AE10842" s="1"/>
      <c r="AG10842" s="7"/>
      <c r="AH10842" s="7"/>
      <c r="AI10842" s="7"/>
      <c r="IU10842" s="11"/>
      <c r="IV10842" s="11"/>
      <c r="IW10842" s="11"/>
      <c r="AMI10842" s="12"/>
      <c r="AMJ10842" s="12"/>
      <c r="AMK10842" s="12"/>
    </row>
    <row r="10843" spans="1:1025">
      <c r="A10843" s="23" t="s">
        <v>244</v>
      </c>
      <c r="B10843" s="23" t="s">
        <v>243</v>
      </c>
      <c r="C10843" s="24">
        <v>174.28</v>
      </c>
      <c r="D10843" s="24">
        <v>-76.503333333333302</v>
      </c>
      <c r="E10843" s="24">
        <v>16</v>
      </c>
      <c r="F10843" s="27">
        <v>3.6400000000000002E-2</v>
      </c>
      <c r="G10843" s="24" t="s">
        <v>240</v>
      </c>
      <c r="H10843" s="1"/>
      <c r="I10843" s="1"/>
      <c r="AA10843" s="7"/>
      <c r="AB10843" s="7"/>
      <c r="AD10843" s="1"/>
      <c r="AE10843" s="1"/>
      <c r="AG10843" s="7"/>
      <c r="AH10843" s="7"/>
      <c r="AI10843" s="7"/>
      <c r="IU10843" s="11"/>
      <c r="IV10843" s="11"/>
      <c r="IW10843" s="11"/>
      <c r="AMI10843" s="12"/>
      <c r="AMJ10843" s="12"/>
      <c r="AMK10843" s="12"/>
    </row>
    <row r="10844" spans="1:1025">
      <c r="A10844" s="23" t="s">
        <v>244</v>
      </c>
      <c r="B10844" s="23" t="s">
        <v>243</v>
      </c>
      <c r="C10844" s="24">
        <v>174.28</v>
      </c>
      <c r="D10844" s="24">
        <v>-76.503333333333302</v>
      </c>
      <c r="E10844" s="24">
        <v>36</v>
      </c>
      <c r="F10844" s="27">
        <v>6.1400000000000003E-2</v>
      </c>
      <c r="G10844" s="24" t="s">
        <v>240</v>
      </c>
      <c r="H10844" s="1"/>
      <c r="I10844" s="1"/>
      <c r="AA10844" s="7"/>
      <c r="AB10844" s="7"/>
      <c r="AD10844" s="1"/>
      <c r="AE10844" s="1"/>
      <c r="AG10844" s="7"/>
      <c r="AH10844" s="7"/>
      <c r="AI10844" s="7"/>
      <c r="IU10844" s="11"/>
      <c r="IV10844" s="11"/>
      <c r="IW10844" s="11"/>
      <c r="AMI10844" s="12"/>
      <c r="AMJ10844" s="12"/>
      <c r="AMK10844" s="12"/>
    </row>
    <row r="10845" spans="1:1025">
      <c r="A10845" s="23" t="s">
        <v>244</v>
      </c>
      <c r="B10845" s="23" t="s">
        <v>243</v>
      </c>
      <c r="C10845" s="24">
        <v>174.28</v>
      </c>
      <c r="D10845" s="24">
        <v>-76.503333333333302</v>
      </c>
      <c r="E10845" s="24">
        <v>56</v>
      </c>
      <c r="F10845" s="27">
        <v>9.8400000000000001E-2</v>
      </c>
      <c r="G10845" s="24" t="s">
        <v>240</v>
      </c>
      <c r="H10845" s="1"/>
      <c r="I10845" s="1"/>
      <c r="AA10845" s="7"/>
      <c r="AB10845" s="7"/>
      <c r="AD10845" s="1"/>
      <c r="AE10845" s="1"/>
      <c r="AG10845" s="7"/>
      <c r="AH10845" s="7"/>
      <c r="AI10845" s="7"/>
      <c r="IU10845" s="11"/>
      <c r="IV10845" s="11"/>
      <c r="IW10845" s="11"/>
      <c r="AMI10845" s="12"/>
      <c r="AMJ10845" s="12"/>
      <c r="AMK10845" s="12"/>
    </row>
    <row r="10846" spans="1:1025">
      <c r="A10846" s="23" t="s">
        <v>244</v>
      </c>
      <c r="B10846" s="23" t="s">
        <v>243</v>
      </c>
      <c r="C10846" s="24">
        <v>174.28</v>
      </c>
      <c r="D10846" s="24">
        <v>-76.503333333333302</v>
      </c>
      <c r="E10846" s="24">
        <v>76</v>
      </c>
      <c r="F10846" s="27">
        <v>6.54E-2</v>
      </c>
      <c r="G10846" s="24" t="s">
        <v>240</v>
      </c>
      <c r="H10846" s="1"/>
      <c r="I10846" s="1"/>
      <c r="AA10846" s="7"/>
      <c r="AB10846" s="7"/>
      <c r="AD10846" s="1"/>
      <c r="AE10846" s="1"/>
      <c r="AG10846" s="7"/>
      <c r="AH10846" s="7"/>
      <c r="AI10846" s="7"/>
      <c r="IU10846" s="11"/>
      <c r="IV10846" s="11"/>
      <c r="IW10846" s="11"/>
      <c r="AMI10846" s="12"/>
      <c r="AMJ10846" s="12"/>
      <c r="AMK10846" s="12"/>
    </row>
    <row r="10847" spans="1:1025">
      <c r="A10847" s="23" t="s">
        <v>244</v>
      </c>
      <c r="B10847" s="23" t="s">
        <v>243</v>
      </c>
      <c r="C10847" s="24">
        <v>174.28</v>
      </c>
      <c r="D10847" s="24">
        <v>-76.503333333333302</v>
      </c>
      <c r="E10847" s="24">
        <v>96</v>
      </c>
      <c r="F10847" s="27">
        <v>8.7400000000000005E-2</v>
      </c>
      <c r="G10847" s="24" t="s">
        <v>240</v>
      </c>
      <c r="H10847" s="1"/>
      <c r="I10847" s="1"/>
      <c r="AA10847" s="7"/>
      <c r="AB10847" s="7"/>
      <c r="AD10847" s="1"/>
      <c r="AE10847" s="1"/>
      <c r="AG10847" s="7"/>
      <c r="AH10847" s="7"/>
      <c r="AI10847" s="7"/>
      <c r="IU10847" s="11"/>
      <c r="IV10847" s="11"/>
      <c r="IW10847" s="11"/>
      <c r="AMI10847" s="12"/>
      <c r="AMJ10847" s="12"/>
      <c r="AMK10847" s="12"/>
    </row>
    <row r="10848" spans="1:1025">
      <c r="A10848" s="23" t="s">
        <v>244</v>
      </c>
      <c r="B10848" s="23" t="s">
        <v>243</v>
      </c>
      <c r="C10848" s="24">
        <v>174.28</v>
      </c>
      <c r="D10848" s="24">
        <v>-76.503333333333302</v>
      </c>
      <c r="E10848" s="24">
        <v>146</v>
      </c>
      <c r="F10848" s="27">
        <v>0.1084</v>
      </c>
      <c r="G10848" s="24" t="s">
        <v>240</v>
      </c>
      <c r="H10848" s="1"/>
      <c r="I10848" s="1"/>
      <c r="AA10848" s="7"/>
      <c r="AB10848" s="7"/>
      <c r="AD10848" s="1"/>
      <c r="AE10848" s="1"/>
      <c r="AG10848" s="7"/>
      <c r="AH10848" s="7"/>
      <c r="AI10848" s="7"/>
      <c r="IU10848" s="11"/>
      <c r="IV10848" s="11"/>
      <c r="IW10848" s="11"/>
      <c r="AMI10848" s="12"/>
      <c r="AMJ10848" s="12"/>
      <c r="AMK10848" s="12"/>
    </row>
    <row r="10849" spans="1:1025">
      <c r="A10849" s="23" t="s">
        <v>244</v>
      </c>
      <c r="B10849" s="23" t="s">
        <v>243</v>
      </c>
      <c r="C10849" s="24">
        <v>174.28</v>
      </c>
      <c r="D10849" s="24">
        <v>-76.503333333333302</v>
      </c>
      <c r="E10849" s="24">
        <v>196</v>
      </c>
      <c r="F10849" s="27">
        <v>0.12139999999999999</v>
      </c>
      <c r="G10849" s="24" t="s">
        <v>240</v>
      </c>
      <c r="H10849" s="1"/>
      <c r="I10849" s="1"/>
      <c r="AA10849" s="7"/>
      <c r="AB10849" s="7"/>
      <c r="AD10849" s="1"/>
      <c r="AE10849" s="1"/>
      <c r="AG10849" s="7"/>
      <c r="AH10849" s="7"/>
      <c r="AI10849" s="7"/>
      <c r="IU10849" s="11"/>
      <c r="IV10849" s="11"/>
      <c r="IW10849" s="11"/>
      <c r="AMI10849" s="12"/>
      <c r="AMJ10849" s="12"/>
      <c r="AMK10849" s="12"/>
    </row>
    <row r="10850" spans="1:1025">
      <c r="A10850" s="23" t="s">
        <v>244</v>
      </c>
      <c r="B10850" s="23" t="s">
        <v>243</v>
      </c>
      <c r="C10850" s="24">
        <v>174.28</v>
      </c>
      <c r="D10850" s="24">
        <v>-76.503333333333302</v>
      </c>
      <c r="E10850" s="24">
        <v>296</v>
      </c>
      <c r="F10850" s="27">
        <v>8.9399999999999993E-2</v>
      </c>
      <c r="G10850" s="24" t="s">
        <v>240</v>
      </c>
      <c r="H10850" s="1"/>
      <c r="I10850" s="1"/>
      <c r="AA10850" s="7"/>
      <c r="AB10850" s="7"/>
      <c r="AD10850" s="1"/>
      <c r="AE10850" s="1"/>
      <c r="AG10850" s="7"/>
      <c r="AH10850" s="7"/>
      <c r="AI10850" s="7"/>
      <c r="IU10850" s="11"/>
      <c r="IV10850" s="11"/>
      <c r="IW10850" s="11"/>
      <c r="AMI10850" s="12"/>
      <c r="AMJ10850" s="12"/>
      <c r="AMK10850" s="12"/>
    </row>
    <row r="10851" spans="1:1025">
      <c r="A10851" s="23" t="s">
        <v>244</v>
      </c>
      <c r="B10851" s="23" t="s">
        <v>243</v>
      </c>
      <c r="C10851" s="24">
        <v>174.28</v>
      </c>
      <c r="D10851" s="24">
        <v>-76.503333333333302</v>
      </c>
      <c r="E10851" s="24">
        <v>375</v>
      </c>
      <c r="F10851" s="27">
        <v>0.3034</v>
      </c>
      <c r="G10851" s="24" t="s">
        <v>240</v>
      </c>
      <c r="H10851" s="1"/>
      <c r="I10851" s="1"/>
      <c r="AA10851" s="7"/>
      <c r="AB10851" s="7"/>
      <c r="AD10851" s="1"/>
      <c r="AE10851" s="1"/>
      <c r="AG10851" s="7"/>
      <c r="AH10851" s="7"/>
      <c r="AI10851" s="7"/>
      <c r="IU10851" s="11"/>
      <c r="IV10851" s="11"/>
      <c r="IW10851" s="11"/>
      <c r="AMI10851" s="12"/>
      <c r="AMJ10851" s="12"/>
      <c r="AMK10851" s="12"/>
    </row>
    <row r="10852" spans="1:1025">
      <c r="A10852" s="23" t="s">
        <v>244</v>
      </c>
      <c r="B10852" s="23" t="s">
        <v>243</v>
      </c>
      <c r="C10852" s="24">
        <v>174.28</v>
      </c>
      <c r="D10852" s="24">
        <v>-76.503333333333302</v>
      </c>
      <c r="E10852" s="24">
        <v>475</v>
      </c>
      <c r="F10852" s="27">
        <v>0.4304</v>
      </c>
      <c r="G10852" s="24" t="s">
        <v>240</v>
      </c>
      <c r="H10852" s="1"/>
      <c r="I10852" s="1"/>
      <c r="AA10852" s="7"/>
      <c r="AB10852" s="7"/>
      <c r="AD10852" s="1"/>
      <c r="AE10852" s="1"/>
      <c r="AG10852" s="7"/>
      <c r="AH10852" s="7"/>
      <c r="AI10852" s="7"/>
      <c r="IU10852" s="11"/>
      <c r="IV10852" s="11"/>
      <c r="IW10852" s="11"/>
      <c r="AMI10852" s="12"/>
      <c r="AMJ10852" s="12"/>
      <c r="AMK10852" s="12"/>
    </row>
    <row r="10853" spans="1:1025">
      <c r="A10853" s="23" t="s">
        <v>241</v>
      </c>
      <c r="B10853" s="23" t="s">
        <v>243</v>
      </c>
      <c r="C10853" s="24">
        <v>-179.99833333333299</v>
      </c>
      <c r="D10853" s="24">
        <v>-76.501666666666694</v>
      </c>
      <c r="E10853" s="24">
        <v>6</v>
      </c>
      <c r="F10853" s="27">
        <v>3.6400000000000002E-2</v>
      </c>
      <c r="G10853" s="24" t="s">
        <v>240</v>
      </c>
      <c r="H10853" s="1"/>
      <c r="I10853" s="1"/>
      <c r="AA10853" s="7"/>
      <c r="AB10853" s="7"/>
      <c r="AD10853" s="1"/>
      <c r="AE10853" s="1"/>
      <c r="AG10853" s="7"/>
      <c r="AH10853" s="7"/>
      <c r="AI10853" s="7"/>
      <c r="IU10853" s="11"/>
      <c r="IV10853" s="11"/>
      <c r="IW10853" s="11"/>
      <c r="AMI10853" s="12"/>
      <c r="AMJ10853" s="12"/>
      <c r="AMK10853" s="12"/>
    </row>
    <row r="10854" spans="1:1025">
      <c r="A10854" s="23" t="s">
        <v>241</v>
      </c>
      <c r="B10854" s="23" t="s">
        <v>243</v>
      </c>
      <c r="C10854" s="24">
        <v>-179.99833333333299</v>
      </c>
      <c r="D10854" s="24">
        <v>-76.501666666666694</v>
      </c>
      <c r="E10854" s="24">
        <v>16</v>
      </c>
      <c r="F10854" s="27">
        <v>5.6399999999999999E-2</v>
      </c>
      <c r="G10854" s="24" t="s">
        <v>240</v>
      </c>
      <c r="H10854" s="1"/>
      <c r="I10854" s="1"/>
      <c r="AA10854" s="7"/>
      <c r="AB10854" s="7"/>
      <c r="AD10854" s="1"/>
      <c r="AE10854" s="1"/>
      <c r="AG10854" s="7"/>
      <c r="AH10854" s="7"/>
      <c r="AI10854" s="7"/>
      <c r="IU10854" s="11"/>
      <c r="IV10854" s="11"/>
      <c r="IW10854" s="11"/>
      <c r="AMI10854" s="12"/>
      <c r="AMJ10854" s="12"/>
      <c r="AMK10854" s="12"/>
    </row>
    <row r="10855" spans="1:1025">
      <c r="A10855" s="23" t="s">
        <v>241</v>
      </c>
      <c r="B10855" s="23" t="s">
        <v>243</v>
      </c>
      <c r="C10855" s="24">
        <v>-179.99833333333299</v>
      </c>
      <c r="D10855" s="24">
        <v>-76.501666666666694</v>
      </c>
      <c r="E10855" s="24">
        <v>36</v>
      </c>
      <c r="F10855" s="27">
        <v>5.4399999999999997E-2</v>
      </c>
      <c r="G10855" s="24" t="s">
        <v>240</v>
      </c>
      <c r="H10855" s="1"/>
      <c r="I10855" s="1"/>
      <c r="AA10855" s="7"/>
      <c r="AB10855" s="7"/>
      <c r="AD10855" s="1"/>
      <c r="AE10855" s="1"/>
      <c r="AG10855" s="7"/>
      <c r="AH10855" s="7"/>
      <c r="AI10855" s="7"/>
      <c r="IU10855" s="11"/>
      <c r="IV10855" s="11"/>
      <c r="IW10855" s="11"/>
      <c r="AMI10855" s="12"/>
      <c r="AMJ10855" s="12"/>
      <c r="AMK10855" s="12"/>
    </row>
    <row r="10856" spans="1:1025">
      <c r="A10856" s="23" t="s">
        <v>241</v>
      </c>
      <c r="B10856" s="23" t="s">
        <v>243</v>
      </c>
      <c r="C10856" s="24">
        <v>-179.99833333333299</v>
      </c>
      <c r="D10856" s="24">
        <v>-76.501666666666694</v>
      </c>
      <c r="E10856" s="24">
        <v>56</v>
      </c>
      <c r="F10856" s="27">
        <v>4.5400000000000003E-2</v>
      </c>
      <c r="G10856" s="24" t="s">
        <v>240</v>
      </c>
      <c r="H10856" s="1"/>
      <c r="I10856" s="1"/>
      <c r="AA10856" s="7"/>
      <c r="AB10856" s="7"/>
      <c r="AD10856" s="1"/>
      <c r="AE10856" s="1"/>
      <c r="AG10856" s="7"/>
      <c r="AH10856" s="7"/>
      <c r="AI10856" s="7"/>
      <c r="IU10856" s="11"/>
      <c r="IV10856" s="11"/>
      <c r="IW10856" s="11"/>
      <c r="AMI10856" s="12"/>
      <c r="AMJ10856" s="12"/>
      <c r="AMK10856" s="12"/>
    </row>
    <row r="10857" spans="1:1025">
      <c r="A10857" s="23" t="s">
        <v>241</v>
      </c>
      <c r="B10857" s="23" t="s">
        <v>243</v>
      </c>
      <c r="C10857" s="24">
        <v>-179.99833333333299</v>
      </c>
      <c r="D10857" s="24">
        <v>-76.501666666666694</v>
      </c>
      <c r="E10857" s="24">
        <v>76</v>
      </c>
      <c r="F10857" s="27">
        <v>5.8400000000000001E-2</v>
      </c>
      <c r="G10857" s="24" t="s">
        <v>240</v>
      </c>
      <c r="H10857" s="1"/>
      <c r="I10857" s="1"/>
      <c r="AA10857" s="7"/>
      <c r="AB10857" s="7"/>
      <c r="AD10857" s="1"/>
      <c r="AE10857" s="1"/>
      <c r="AG10857" s="7"/>
      <c r="AH10857" s="7"/>
      <c r="AI10857" s="7"/>
      <c r="IU10857" s="11"/>
      <c r="IV10857" s="11"/>
      <c r="IW10857" s="11"/>
      <c r="AMI10857" s="12"/>
      <c r="AMJ10857" s="12"/>
      <c r="AMK10857" s="12"/>
    </row>
    <row r="10858" spans="1:1025">
      <c r="A10858" s="23" t="s">
        <v>241</v>
      </c>
      <c r="B10858" s="23" t="s">
        <v>243</v>
      </c>
      <c r="C10858" s="24">
        <v>-179.99833333333299</v>
      </c>
      <c r="D10858" s="24">
        <v>-76.501666666666694</v>
      </c>
      <c r="E10858" s="24">
        <v>96</v>
      </c>
      <c r="F10858" s="27">
        <v>5.1400000000000001E-2</v>
      </c>
      <c r="G10858" s="24" t="s">
        <v>240</v>
      </c>
      <c r="H10858" s="1"/>
      <c r="I10858" s="1"/>
      <c r="AA10858" s="7"/>
      <c r="AB10858" s="7"/>
      <c r="AD10858" s="1"/>
      <c r="AE10858" s="1"/>
      <c r="AG10858" s="7"/>
      <c r="AH10858" s="7"/>
      <c r="AI10858" s="7"/>
      <c r="IU10858" s="11"/>
      <c r="IV10858" s="11"/>
      <c r="IW10858" s="11"/>
      <c r="AMI10858" s="12"/>
      <c r="AMJ10858" s="12"/>
      <c r="AMK10858" s="12"/>
    </row>
    <row r="10859" spans="1:1025">
      <c r="A10859" s="23" t="s">
        <v>241</v>
      </c>
      <c r="B10859" s="23" t="s">
        <v>243</v>
      </c>
      <c r="C10859" s="24">
        <v>-179.99833333333299</v>
      </c>
      <c r="D10859" s="24">
        <v>-76.501666666666694</v>
      </c>
      <c r="E10859" s="24">
        <v>146</v>
      </c>
      <c r="F10859" s="27">
        <v>6.4399999999999999E-2</v>
      </c>
      <c r="G10859" s="24" t="s">
        <v>240</v>
      </c>
      <c r="H10859" s="1"/>
      <c r="I10859" s="1"/>
      <c r="AA10859" s="7"/>
      <c r="AB10859" s="7"/>
      <c r="AD10859" s="1"/>
      <c r="AE10859" s="1"/>
      <c r="AG10859" s="7"/>
      <c r="AH10859" s="7"/>
      <c r="AI10859" s="7"/>
      <c r="IU10859" s="11"/>
      <c r="IV10859" s="11"/>
      <c r="IW10859" s="11"/>
      <c r="AMI10859" s="12"/>
      <c r="AMJ10859" s="12"/>
      <c r="AMK10859" s="12"/>
    </row>
    <row r="10860" spans="1:1025">
      <c r="A10860" s="23" t="s">
        <v>241</v>
      </c>
      <c r="B10860" s="23" t="s">
        <v>243</v>
      </c>
      <c r="C10860" s="24">
        <v>-179.99833333333299</v>
      </c>
      <c r="D10860" s="24">
        <v>-76.501666666666694</v>
      </c>
      <c r="E10860" s="24">
        <v>196</v>
      </c>
      <c r="F10860" s="27">
        <v>0.1094</v>
      </c>
      <c r="G10860" s="24" t="s">
        <v>240</v>
      </c>
      <c r="H10860" s="1"/>
      <c r="I10860" s="1"/>
      <c r="AA10860" s="7"/>
      <c r="AB10860" s="7"/>
      <c r="AD10860" s="1"/>
      <c r="AE10860" s="1"/>
      <c r="AG10860" s="7"/>
      <c r="AH10860" s="7"/>
      <c r="AI10860" s="7"/>
      <c r="IU10860" s="11"/>
      <c r="IV10860" s="11"/>
      <c r="IW10860" s="11"/>
      <c r="AMI10860" s="12"/>
      <c r="AMJ10860" s="12"/>
      <c r="AMK10860" s="12"/>
    </row>
    <row r="10861" spans="1:1025">
      <c r="A10861" s="23" t="s">
        <v>241</v>
      </c>
      <c r="B10861" s="23" t="s">
        <v>243</v>
      </c>
      <c r="C10861" s="24">
        <v>-179.99833333333299</v>
      </c>
      <c r="D10861" s="24">
        <v>-76.501666666666694</v>
      </c>
      <c r="E10861" s="24">
        <v>296</v>
      </c>
      <c r="F10861" s="27">
        <v>0.32340000000000102</v>
      </c>
      <c r="G10861" s="24" t="s">
        <v>240</v>
      </c>
      <c r="H10861" s="1"/>
      <c r="I10861" s="1"/>
      <c r="AA10861" s="7"/>
      <c r="AB10861" s="7"/>
      <c r="AD10861" s="1"/>
      <c r="AE10861" s="1"/>
      <c r="AG10861" s="7"/>
      <c r="AH10861" s="7"/>
      <c r="AI10861" s="7"/>
      <c r="IU10861" s="11"/>
      <c r="IV10861" s="11"/>
      <c r="IW10861" s="11"/>
      <c r="AMI10861" s="12"/>
      <c r="AMJ10861" s="12"/>
      <c r="AMK10861" s="12"/>
    </row>
    <row r="10862" spans="1:1025">
      <c r="A10862" s="23" t="s">
        <v>241</v>
      </c>
      <c r="B10862" s="23" t="s">
        <v>243</v>
      </c>
      <c r="C10862" s="24">
        <v>-179.99833333333299</v>
      </c>
      <c r="D10862" s="24">
        <v>-76.501666666666694</v>
      </c>
      <c r="E10862" s="24">
        <v>296</v>
      </c>
      <c r="F10862" s="27">
        <v>0.34040000000000098</v>
      </c>
      <c r="G10862" s="24" t="s">
        <v>240</v>
      </c>
      <c r="H10862" s="1"/>
      <c r="I10862" s="1"/>
      <c r="AA10862" s="7"/>
      <c r="AB10862" s="7"/>
      <c r="AD10862" s="1"/>
      <c r="AE10862" s="1"/>
      <c r="AG10862" s="7"/>
      <c r="AH10862" s="7"/>
      <c r="AI10862" s="7"/>
      <c r="IU10862" s="11"/>
      <c r="IV10862" s="11"/>
      <c r="IW10862" s="11"/>
      <c r="AMI10862" s="12"/>
      <c r="AMJ10862" s="12"/>
      <c r="AMK10862" s="12"/>
    </row>
    <row r="10863" spans="1:1025">
      <c r="A10863" s="23">
        <v>8</v>
      </c>
      <c r="B10863" s="23">
        <v>2006</v>
      </c>
      <c r="C10863" s="24">
        <v>-147</v>
      </c>
      <c r="D10863" s="24">
        <v>0</v>
      </c>
      <c r="E10863" s="24">
        <v>100</v>
      </c>
      <c r="F10863" s="27">
        <v>0.53</v>
      </c>
      <c r="G10863" s="24" t="s">
        <v>245</v>
      </c>
      <c r="H10863" s="1"/>
      <c r="I10863" s="1"/>
      <c r="AA10863" s="7"/>
      <c r="AB10863" s="7"/>
      <c r="AD10863" s="1"/>
      <c r="AE10863" s="1"/>
      <c r="AG10863" s="7"/>
      <c r="AH10863" s="7"/>
      <c r="AI10863" s="7"/>
      <c r="IU10863" s="11"/>
      <c r="IV10863" s="11"/>
      <c r="IW10863" s="11"/>
      <c r="AMI10863" s="12"/>
      <c r="AMJ10863" s="12"/>
      <c r="AMK10863" s="12"/>
    </row>
    <row r="10864" spans="1:1025">
      <c r="A10864" s="23">
        <v>8</v>
      </c>
      <c r="B10864" s="23">
        <v>2006</v>
      </c>
      <c r="C10864" s="24">
        <v>-147</v>
      </c>
      <c r="D10864" s="24">
        <v>0</v>
      </c>
      <c r="E10864" s="24">
        <v>125</v>
      </c>
      <c r="F10864" s="27">
        <v>0.71</v>
      </c>
      <c r="G10864" s="24" t="s">
        <v>245</v>
      </c>
      <c r="H10864" s="1"/>
      <c r="I10864" s="1"/>
      <c r="AA10864" s="7"/>
      <c r="AB10864" s="7"/>
      <c r="AD10864" s="1"/>
      <c r="AE10864" s="1"/>
      <c r="AG10864" s="7"/>
      <c r="AH10864" s="7"/>
      <c r="AI10864" s="7"/>
      <c r="IU10864" s="11"/>
      <c r="IV10864" s="11"/>
      <c r="IW10864" s="11"/>
      <c r="AMI10864" s="12"/>
      <c r="AMJ10864" s="12"/>
      <c r="AMK10864" s="12"/>
    </row>
    <row r="10865" spans="1:1025">
      <c r="A10865" s="23">
        <v>8</v>
      </c>
      <c r="B10865" s="23">
        <v>2006</v>
      </c>
      <c r="C10865" s="24">
        <v>-147</v>
      </c>
      <c r="D10865" s="24">
        <v>0</v>
      </c>
      <c r="E10865" s="24">
        <v>149</v>
      </c>
      <c r="F10865" s="27">
        <v>0.48</v>
      </c>
      <c r="G10865" s="24" t="s">
        <v>245</v>
      </c>
      <c r="H10865" s="1"/>
      <c r="I10865" s="1"/>
      <c r="AA10865" s="7"/>
      <c r="AB10865" s="7"/>
      <c r="AD10865" s="1"/>
      <c r="AE10865" s="1"/>
      <c r="AG10865" s="7"/>
      <c r="AH10865" s="7"/>
      <c r="AI10865" s="7"/>
      <c r="IU10865" s="11"/>
      <c r="IV10865" s="11"/>
      <c r="IW10865" s="11"/>
      <c r="AMI10865" s="12"/>
      <c r="AMJ10865" s="12"/>
      <c r="AMK10865" s="12"/>
    </row>
    <row r="10866" spans="1:1025">
      <c r="A10866" s="23">
        <v>8</v>
      </c>
      <c r="B10866" s="23">
        <v>2006</v>
      </c>
      <c r="C10866" s="24">
        <v>-147</v>
      </c>
      <c r="D10866" s="24">
        <v>0</v>
      </c>
      <c r="E10866" s="24">
        <v>200</v>
      </c>
      <c r="F10866" s="27">
        <v>1.05</v>
      </c>
      <c r="G10866" s="24" t="s">
        <v>245</v>
      </c>
      <c r="H10866" s="1"/>
      <c r="I10866" s="1"/>
      <c r="AA10866" s="7"/>
      <c r="AB10866" s="7"/>
      <c r="AD10866" s="1"/>
      <c r="AE10866" s="1"/>
      <c r="AG10866" s="7"/>
      <c r="AH10866" s="7"/>
      <c r="AI10866" s="7"/>
      <c r="IU10866" s="11"/>
      <c r="IV10866" s="11"/>
      <c r="IW10866" s="11"/>
      <c r="AMI10866" s="12"/>
      <c r="AMJ10866" s="12"/>
      <c r="AMK10866" s="12"/>
    </row>
    <row r="10867" spans="1:1025">
      <c r="A10867" s="23">
        <v>8</v>
      </c>
      <c r="B10867" s="23">
        <v>2006</v>
      </c>
      <c r="C10867" s="24">
        <v>-147</v>
      </c>
      <c r="D10867" s="24">
        <v>0</v>
      </c>
      <c r="E10867" s="24">
        <v>225</v>
      </c>
      <c r="F10867" s="27">
        <v>1.19</v>
      </c>
      <c r="G10867" s="24" t="s">
        <v>245</v>
      </c>
      <c r="H10867" s="1"/>
      <c r="I10867" s="1"/>
      <c r="AA10867" s="7"/>
      <c r="AB10867" s="7"/>
      <c r="AD10867" s="1"/>
      <c r="AE10867" s="1"/>
      <c r="AG10867" s="7"/>
      <c r="AH10867" s="7"/>
      <c r="AI10867" s="7"/>
      <c r="IU10867" s="11"/>
      <c r="IV10867" s="11"/>
      <c r="IW10867" s="11"/>
      <c r="AMI10867" s="12"/>
      <c r="AMJ10867" s="12"/>
      <c r="AMK10867" s="12"/>
    </row>
    <row r="10868" spans="1:1025">
      <c r="A10868" s="23">
        <v>8</v>
      </c>
      <c r="B10868" s="23">
        <v>2006</v>
      </c>
      <c r="C10868" s="24">
        <v>-147</v>
      </c>
      <c r="D10868" s="24">
        <v>0</v>
      </c>
      <c r="E10868" s="24">
        <v>249</v>
      </c>
      <c r="F10868" s="27">
        <v>0.77</v>
      </c>
      <c r="G10868" s="24" t="s">
        <v>245</v>
      </c>
      <c r="H10868" s="1"/>
      <c r="I10868" s="1"/>
      <c r="AA10868" s="7"/>
      <c r="AB10868" s="7"/>
      <c r="AD10868" s="1"/>
      <c r="AE10868" s="1"/>
      <c r="AG10868" s="7"/>
      <c r="AH10868" s="7"/>
      <c r="AI10868" s="7"/>
      <c r="IU10868" s="11"/>
      <c r="IV10868" s="11"/>
      <c r="IW10868" s="11"/>
      <c r="AMI10868" s="12"/>
      <c r="AMJ10868" s="12"/>
      <c r="AMK10868" s="12"/>
    </row>
    <row r="10869" spans="1:1025">
      <c r="A10869" s="23">
        <v>8</v>
      </c>
      <c r="B10869" s="23">
        <v>2006</v>
      </c>
      <c r="C10869" s="24">
        <v>-147</v>
      </c>
      <c r="D10869" s="24">
        <v>0</v>
      </c>
      <c r="E10869" s="24">
        <v>300</v>
      </c>
      <c r="F10869" s="27">
        <v>0.64</v>
      </c>
      <c r="G10869" s="24" t="s">
        <v>245</v>
      </c>
      <c r="H10869" s="1"/>
      <c r="I10869" s="1"/>
      <c r="AA10869" s="7"/>
      <c r="AB10869" s="7"/>
      <c r="AD10869" s="1"/>
      <c r="AE10869" s="1"/>
      <c r="AG10869" s="7"/>
      <c r="AH10869" s="7"/>
      <c r="AI10869" s="7"/>
      <c r="IU10869" s="11"/>
      <c r="IV10869" s="11"/>
      <c r="IW10869" s="11"/>
      <c r="AMI10869" s="12"/>
      <c r="AMJ10869" s="12"/>
      <c r="AMK10869" s="12"/>
    </row>
    <row r="10870" spans="1:1025">
      <c r="A10870" s="23">
        <v>8</v>
      </c>
      <c r="B10870" s="23">
        <v>2006</v>
      </c>
      <c r="C10870" s="24">
        <v>-147</v>
      </c>
      <c r="D10870" s="24">
        <v>0</v>
      </c>
      <c r="E10870" s="24">
        <v>500</v>
      </c>
      <c r="F10870" s="27">
        <v>1.42</v>
      </c>
      <c r="G10870" s="24" t="s">
        <v>245</v>
      </c>
      <c r="H10870" s="1"/>
      <c r="I10870" s="1"/>
      <c r="AA10870" s="7"/>
      <c r="AB10870" s="7"/>
      <c r="AD10870" s="1"/>
      <c r="AE10870" s="1"/>
      <c r="AG10870" s="7"/>
      <c r="AH10870" s="7"/>
      <c r="AI10870" s="7"/>
      <c r="IU10870" s="11"/>
      <c r="IV10870" s="11"/>
      <c r="IW10870" s="11"/>
      <c r="AMI10870" s="12"/>
      <c r="AMJ10870" s="12"/>
      <c r="AMK10870" s="12"/>
    </row>
    <row r="10871" spans="1:1025">
      <c r="A10871" s="23">
        <v>8</v>
      </c>
      <c r="B10871" s="23">
        <v>2006</v>
      </c>
      <c r="C10871" s="24">
        <v>-147</v>
      </c>
      <c r="D10871" s="24">
        <v>0</v>
      </c>
      <c r="E10871" s="24">
        <v>1001</v>
      </c>
      <c r="F10871" s="27">
        <v>0.9</v>
      </c>
      <c r="G10871" s="24" t="s">
        <v>245</v>
      </c>
      <c r="H10871" s="1"/>
      <c r="I10871" s="1"/>
      <c r="AA10871" s="7"/>
      <c r="AB10871" s="7"/>
      <c r="AD10871" s="1"/>
      <c r="AE10871" s="1"/>
      <c r="AG10871" s="7"/>
      <c r="AH10871" s="7"/>
      <c r="AI10871" s="7"/>
      <c r="IU10871" s="11"/>
      <c r="IV10871" s="11"/>
      <c r="IW10871" s="11"/>
      <c r="AMI10871" s="12"/>
      <c r="AMJ10871" s="12"/>
      <c r="AMK10871" s="12"/>
    </row>
    <row r="10872" spans="1:1025">
      <c r="A10872" s="23">
        <v>8</v>
      </c>
      <c r="B10872" s="23">
        <v>2006</v>
      </c>
      <c r="C10872" s="24">
        <v>-155</v>
      </c>
      <c r="D10872" s="24">
        <v>0</v>
      </c>
      <c r="E10872" s="24">
        <v>14</v>
      </c>
      <c r="F10872" s="27">
        <v>0.5</v>
      </c>
      <c r="G10872" s="24" t="s">
        <v>245</v>
      </c>
      <c r="H10872" s="1"/>
      <c r="I10872" s="1"/>
      <c r="AA10872" s="7"/>
      <c r="AB10872" s="7"/>
      <c r="AD10872" s="1"/>
      <c r="AE10872" s="1"/>
      <c r="AG10872" s="7"/>
      <c r="AH10872" s="7"/>
      <c r="AI10872" s="7"/>
      <c r="IU10872" s="11"/>
      <c r="IV10872" s="11"/>
      <c r="IW10872" s="11"/>
      <c r="AMI10872" s="12"/>
      <c r="AMJ10872" s="12"/>
      <c r="AMK10872" s="12"/>
    </row>
    <row r="10873" spans="1:1025">
      <c r="A10873" s="23">
        <v>8</v>
      </c>
      <c r="B10873" s="23">
        <v>2006</v>
      </c>
      <c r="C10873" s="24">
        <v>-155</v>
      </c>
      <c r="D10873" s="24">
        <v>0</v>
      </c>
      <c r="E10873" s="24">
        <v>74</v>
      </c>
      <c r="F10873" s="27">
        <v>0.59</v>
      </c>
      <c r="G10873" s="24" t="s">
        <v>245</v>
      </c>
      <c r="H10873" s="1"/>
      <c r="I10873" s="1"/>
      <c r="AA10873" s="7"/>
      <c r="AB10873" s="7"/>
      <c r="AD10873" s="1"/>
      <c r="AE10873" s="1"/>
      <c r="AG10873" s="7"/>
      <c r="AH10873" s="7"/>
      <c r="AI10873" s="7"/>
      <c r="IU10873" s="11"/>
      <c r="IV10873" s="11"/>
      <c r="IW10873" s="11"/>
      <c r="AMI10873" s="12"/>
      <c r="AMJ10873" s="12"/>
      <c r="AMK10873" s="12"/>
    </row>
    <row r="10874" spans="1:1025">
      <c r="A10874" s="23">
        <v>8</v>
      </c>
      <c r="B10874" s="23">
        <v>2006</v>
      </c>
      <c r="C10874" s="24">
        <v>-155</v>
      </c>
      <c r="D10874" s="24">
        <v>0</v>
      </c>
      <c r="E10874" s="24">
        <v>99</v>
      </c>
      <c r="F10874" s="27">
        <v>0.57000000000000095</v>
      </c>
      <c r="G10874" s="24" t="s">
        <v>245</v>
      </c>
      <c r="H10874" s="1"/>
      <c r="I10874" s="1"/>
      <c r="AA10874" s="7"/>
      <c r="AB10874" s="7"/>
      <c r="AD10874" s="1"/>
      <c r="AE10874" s="1"/>
      <c r="AG10874" s="7"/>
      <c r="AH10874" s="7"/>
      <c r="AI10874" s="7"/>
      <c r="IU10874" s="11"/>
      <c r="IV10874" s="11"/>
      <c r="IW10874" s="11"/>
      <c r="AMI10874" s="12"/>
      <c r="AMJ10874" s="12"/>
      <c r="AMK10874" s="12"/>
    </row>
    <row r="10875" spans="1:1025">
      <c r="A10875" s="23">
        <v>8</v>
      </c>
      <c r="B10875" s="23">
        <v>2006</v>
      </c>
      <c r="C10875" s="24">
        <v>-155</v>
      </c>
      <c r="D10875" s="24">
        <v>0</v>
      </c>
      <c r="E10875" s="24">
        <v>125</v>
      </c>
      <c r="F10875" s="27">
        <v>0.49</v>
      </c>
      <c r="G10875" s="24" t="s">
        <v>245</v>
      </c>
      <c r="H10875" s="1"/>
      <c r="I10875" s="1"/>
      <c r="AA10875" s="7"/>
      <c r="AB10875" s="7"/>
      <c r="AD10875" s="1"/>
      <c r="AE10875" s="1"/>
      <c r="AG10875" s="7"/>
      <c r="AH10875" s="7"/>
      <c r="AI10875" s="7"/>
      <c r="IU10875" s="11"/>
      <c r="IV10875" s="11"/>
      <c r="IW10875" s="11"/>
      <c r="AMI10875" s="12"/>
      <c r="AMJ10875" s="12"/>
      <c r="AMK10875" s="12"/>
    </row>
    <row r="10876" spans="1:1025">
      <c r="A10876" s="23">
        <v>8</v>
      </c>
      <c r="B10876" s="23">
        <v>2006</v>
      </c>
      <c r="C10876" s="24">
        <v>-155</v>
      </c>
      <c r="D10876" s="24">
        <v>0</v>
      </c>
      <c r="E10876" s="24">
        <v>150</v>
      </c>
      <c r="F10876" s="27">
        <v>0.5</v>
      </c>
      <c r="G10876" s="24" t="s">
        <v>245</v>
      </c>
      <c r="H10876" s="1"/>
      <c r="I10876" s="1"/>
      <c r="AA10876" s="7"/>
      <c r="AB10876" s="7"/>
      <c r="AD10876" s="1"/>
      <c r="AE10876" s="1"/>
      <c r="AG10876" s="7"/>
      <c r="AH10876" s="7"/>
      <c r="AI10876" s="7"/>
      <c r="IU10876" s="11"/>
      <c r="IV10876" s="11"/>
      <c r="IW10876" s="11"/>
      <c r="AMI10876" s="12"/>
      <c r="AMJ10876" s="12"/>
      <c r="AMK10876" s="12"/>
    </row>
    <row r="10877" spans="1:1025">
      <c r="A10877" s="23">
        <v>8</v>
      </c>
      <c r="B10877" s="23">
        <v>2006</v>
      </c>
      <c r="C10877" s="24">
        <v>-155</v>
      </c>
      <c r="D10877" s="24">
        <v>0</v>
      </c>
      <c r="E10877" s="24">
        <v>176</v>
      </c>
      <c r="F10877" s="27">
        <v>0.69</v>
      </c>
      <c r="G10877" s="24" t="s">
        <v>245</v>
      </c>
      <c r="H10877" s="1"/>
      <c r="I10877" s="1"/>
      <c r="AA10877" s="7"/>
      <c r="AB10877" s="7"/>
      <c r="AD10877" s="1"/>
      <c r="AE10877" s="1"/>
      <c r="AG10877" s="7"/>
      <c r="AH10877" s="7"/>
      <c r="AI10877" s="7"/>
      <c r="IU10877" s="11"/>
      <c r="IV10877" s="11"/>
      <c r="IW10877" s="11"/>
      <c r="AMI10877" s="12"/>
      <c r="AMJ10877" s="12"/>
      <c r="AMK10877" s="12"/>
    </row>
    <row r="10878" spans="1:1025">
      <c r="A10878" s="23">
        <v>8</v>
      </c>
      <c r="B10878" s="23">
        <v>2006</v>
      </c>
      <c r="C10878" s="24">
        <v>-155</v>
      </c>
      <c r="D10878" s="24">
        <v>0</v>
      </c>
      <c r="E10878" s="24">
        <v>200</v>
      </c>
      <c r="F10878" s="27">
        <v>0.48</v>
      </c>
      <c r="G10878" s="24" t="s">
        <v>245</v>
      </c>
      <c r="H10878" s="1"/>
      <c r="I10878" s="1"/>
      <c r="AA10878" s="7"/>
      <c r="AB10878" s="7"/>
      <c r="AD10878" s="1"/>
      <c r="AE10878" s="1"/>
      <c r="AG10878" s="7"/>
      <c r="AH10878" s="7"/>
      <c r="AI10878" s="7"/>
      <c r="IU10878" s="11"/>
      <c r="IV10878" s="11"/>
      <c r="IW10878" s="11"/>
      <c r="AMI10878" s="12"/>
      <c r="AMJ10878" s="12"/>
      <c r="AMK10878" s="12"/>
    </row>
    <row r="10879" spans="1:1025">
      <c r="A10879" s="23">
        <v>9</v>
      </c>
      <c r="B10879" s="23">
        <v>2006</v>
      </c>
      <c r="C10879" s="24">
        <v>-170</v>
      </c>
      <c r="D10879" s="24">
        <v>0</v>
      </c>
      <c r="E10879" s="24">
        <v>15</v>
      </c>
      <c r="F10879" s="27">
        <v>0.25</v>
      </c>
      <c r="G10879" s="24" t="s">
        <v>245</v>
      </c>
      <c r="H10879" s="1"/>
      <c r="I10879" s="1"/>
      <c r="AA10879" s="7"/>
      <c r="AB10879" s="7"/>
      <c r="AD10879" s="1"/>
      <c r="AE10879" s="1"/>
      <c r="AG10879" s="7"/>
      <c r="AH10879" s="7"/>
      <c r="AI10879" s="7"/>
      <c r="IU10879" s="11"/>
      <c r="IV10879" s="11"/>
      <c r="IW10879" s="11"/>
      <c r="AMI10879" s="12"/>
      <c r="AMJ10879" s="12"/>
      <c r="AMK10879" s="12"/>
    </row>
    <row r="10880" spans="1:1025">
      <c r="A10880" s="23">
        <v>9</v>
      </c>
      <c r="B10880" s="23">
        <v>2006</v>
      </c>
      <c r="C10880" s="24">
        <v>-170</v>
      </c>
      <c r="D10880" s="24">
        <v>0</v>
      </c>
      <c r="E10880" s="24">
        <v>75</v>
      </c>
      <c r="F10880" s="27">
        <v>0.47</v>
      </c>
      <c r="G10880" s="24" t="s">
        <v>245</v>
      </c>
      <c r="H10880" s="1"/>
      <c r="I10880" s="1"/>
      <c r="AA10880" s="7"/>
      <c r="AB10880" s="7"/>
      <c r="AD10880" s="1"/>
      <c r="AE10880" s="1"/>
      <c r="AG10880" s="7"/>
      <c r="AH10880" s="7"/>
      <c r="AI10880" s="7"/>
      <c r="IU10880" s="11"/>
      <c r="IV10880" s="11"/>
      <c r="IW10880" s="11"/>
      <c r="AMI10880" s="12"/>
      <c r="AMJ10880" s="12"/>
      <c r="AMK10880" s="12"/>
    </row>
    <row r="10881" spans="1:1025">
      <c r="A10881" s="23">
        <v>9</v>
      </c>
      <c r="B10881" s="23">
        <v>2006</v>
      </c>
      <c r="C10881" s="24">
        <v>-170</v>
      </c>
      <c r="D10881" s="24">
        <v>0</v>
      </c>
      <c r="E10881" s="24">
        <v>100</v>
      </c>
      <c r="F10881" s="27">
        <v>0.75</v>
      </c>
      <c r="G10881" s="24" t="s">
        <v>245</v>
      </c>
      <c r="H10881" s="1"/>
      <c r="I10881" s="1"/>
      <c r="AA10881" s="7"/>
      <c r="AB10881" s="7"/>
      <c r="AD10881" s="1"/>
      <c r="AE10881" s="1"/>
      <c r="AG10881" s="7"/>
      <c r="AH10881" s="7"/>
      <c r="AI10881" s="7"/>
      <c r="IU10881" s="11"/>
      <c r="IV10881" s="11"/>
      <c r="IW10881" s="11"/>
      <c r="AMI10881" s="12"/>
      <c r="AMJ10881" s="12"/>
      <c r="AMK10881" s="12"/>
    </row>
    <row r="10882" spans="1:1025">
      <c r="A10882" s="23">
        <v>9</v>
      </c>
      <c r="B10882" s="23">
        <v>2006</v>
      </c>
      <c r="C10882" s="24">
        <v>-170</v>
      </c>
      <c r="D10882" s="24">
        <v>0</v>
      </c>
      <c r="E10882" s="24">
        <v>125</v>
      </c>
      <c r="F10882" s="27">
        <v>0.76</v>
      </c>
      <c r="G10882" s="24" t="s">
        <v>245</v>
      </c>
      <c r="H10882" s="1"/>
      <c r="I10882" s="1"/>
      <c r="AA10882" s="7"/>
      <c r="AB10882" s="7"/>
      <c r="AD10882" s="1"/>
      <c r="AE10882" s="1"/>
      <c r="AG10882" s="7"/>
      <c r="AH10882" s="7"/>
      <c r="AI10882" s="7"/>
      <c r="IU10882" s="11"/>
      <c r="IV10882" s="11"/>
      <c r="IW10882" s="11"/>
      <c r="AMI10882" s="12"/>
      <c r="AMJ10882" s="12"/>
      <c r="AMK10882" s="12"/>
    </row>
    <row r="10883" spans="1:1025">
      <c r="A10883" s="23">
        <v>9</v>
      </c>
      <c r="B10883" s="23">
        <v>2006</v>
      </c>
      <c r="C10883" s="24">
        <v>-170</v>
      </c>
      <c r="D10883" s="24">
        <v>0</v>
      </c>
      <c r="E10883" s="24">
        <v>149</v>
      </c>
      <c r="F10883" s="27">
        <v>1.38</v>
      </c>
      <c r="G10883" s="24" t="s">
        <v>245</v>
      </c>
      <c r="H10883" s="1"/>
      <c r="I10883" s="1"/>
      <c r="AA10883" s="7"/>
      <c r="AB10883" s="7"/>
      <c r="AD10883" s="1"/>
      <c r="AE10883" s="1"/>
      <c r="AG10883" s="7"/>
      <c r="AH10883" s="7"/>
      <c r="AI10883" s="7"/>
      <c r="IU10883" s="11"/>
      <c r="IV10883" s="11"/>
      <c r="IW10883" s="11"/>
      <c r="AMI10883" s="12"/>
      <c r="AMJ10883" s="12"/>
      <c r="AMK10883" s="12"/>
    </row>
    <row r="10884" spans="1:1025">
      <c r="A10884" s="23">
        <v>9</v>
      </c>
      <c r="B10884" s="23">
        <v>2006</v>
      </c>
      <c r="C10884" s="24">
        <v>-170</v>
      </c>
      <c r="D10884" s="24">
        <v>0</v>
      </c>
      <c r="E10884" s="24">
        <v>175</v>
      </c>
      <c r="F10884" s="27">
        <v>0.96</v>
      </c>
      <c r="G10884" s="24" t="s">
        <v>245</v>
      </c>
      <c r="H10884" s="1"/>
      <c r="I10884" s="1"/>
      <c r="AA10884" s="7"/>
      <c r="AB10884" s="7"/>
      <c r="AD10884" s="1"/>
      <c r="AE10884" s="1"/>
      <c r="AG10884" s="7"/>
      <c r="AH10884" s="7"/>
      <c r="AI10884" s="7"/>
      <c r="IU10884" s="11"/>
      <c r="IV10884" s="11"/>
      <c r="IW10884" s="11"/>
      <c r="AMI10884" s="12"/>
      <c r="AMJ10884" s="12"/>
      <c r="AMK10884" s="12"/>
    </row>
    <row r="10885" spans="1:1025">
      <c r="A10885" s="23">
        <v>9</v>
      </c>
      <c r="B10885" s="23">
        <v>2006</v>
      </c>
      <c r="C10885" s="24">
        <v>-170</v>
      </c>
      <c r="D10885" s="24">
        <v>0</v>
      </c>
      <c r="E10885" s="24">
        <v>251</v>
      </c>
      <c r="F10885" s="27">
        <v>1.05</v>
      </c>
      <c r="G10885" s="24" t="s">
        <v>245</v>
      </c>
      <c r="H10885" s="1"/>
      <c r="I10885" s="1"/>
      <c r="AA10885" s="7"/>
      <c r="AB10885" s="7"/>
      <c r="AD10885" s="1"/>
      <c r="AE10885" s="1"/>
      <c r="AG10885" s="7"/>
      <c r="AH10885" s="7"/>
      <c r="AI10885" s="7"/>
      <c r="IU10885" s="11"/>
      <c r="IV10885" s="11"/>
      <c r="IW10885" s="11"/>
      <c r="AMI10885" s="12"/>
      <c r="AMJ10885" s="12"/>
      <c r="AMK10885" s="12"/>
    </row>
    <row r="10886" spans="1:1025">
      <c r="A10886" s="23">
        <v>9</v>
      </c>
      <c r="B10886" s="23">
        <v>2006</v>
      </c>
      <c r="C10886" s="24">
        <v>-170</v>
      </c>
      <c r="D10886" s="24">
        <v>0</v>
      </c>
      <c r="E10886" s="24">
        <v>300</v>
      </c>
      <c r="F10886" s="27">
        <v>1.41</v>
      </c>
      <c r="G10886" s="24" t="s">
        <v>245</v>
      </c>
      <c r="H10886" s="1"/>
      <c r="I10886" s="1"/>
      <c r="AA10886" s="7"/>
      <c r="AB10886" s="7"/>
      <c r="AD10886" s="1"/>
      <c r="AE10886" s="1"/>
      <c r="AG10886" s="7"/>
      <c r="AH10886" s="7"/>
      <c r="AI10886" s="7"/>
      <c r="IU10886" s="11"/>
      <c r="IV10886" s="11"/>
      <c r="IW10886" s="11"/>
      <c r="AMI10886" s="12"/>
      <c r="AMJ10886" s="12"/>
      <c r="AMK10886" s="12"/>
    </row>
    <row r="10887" spans="1:1025">
      <c r="A10887" s="23">
        <v>9</v>
      </c>
      <c r="B10887" s="23">
        <v>2006</v>
      </c>
      <c r="C10887" s="24">
        <v>-170</v>
      </c>
      <c r="D10887" s="24">
        <v>0</v>
      </c>
      <c r="E10887" s="24">
        <v>500</v>
      </c>
      <c r="F10887" s="27">
        <v>0.97</v>
      </c>
      <c r="G10887" s="24" t="s">
        <v>245</v>
      </c>
      <c r="H10887" s="1"/>
      <c r="I10887" s="1"/>
      <c r="AA10887" s="7"/>
      <c r="AB10887" s="7"/>
      <c r="AD10887" s="1"/>
      <c r="AE10887" s="1"/>
      <c r="AG10887" s="7"/>
      <c r="AH10887" s="7"/>
      <c r="AI10887" s="7"/>
      <c r="IU10887" s="11"/>
      <c r="IV10887" s="11"/>
      <c r="IW10887" s="11"/>
      <c r="AMI10887" s="12"/>
      <c r="AMJ10887" s="12"/>
      <c r="AMK10887" s="12"/>
    </row>
    <row r="10888" spans="1:1025">
      <c r="A10888" s="23">
        <v>9</v>
      </c>
      <c r="B10888" s="23">
        <v>2006</v>
      </c>
      <c r="C10888" s="24">
        <v>-170</v>
      </c>
      <c r="D10888" s="24">
        <v>0</v>
      </c>
      <c r="E10888" s="24">
        <v>1001</v>
      </c>
      <c r="F10888" s="27">
        <v>1.59</v>
      </c>
      <c r="G10888" s="24" t="s">
        <v>245</v>
      </c>
      <c r="H10888" s="1"/>
      <c r="I10888" s="1"/>
      <c r="AA10888" s="7"/>
      <c r="AB10888" s="7"/>
      <c r="AD10888" s="1"/>
      <c r="AE10888" s="1"/>
      <c r="AG10888" s="7"/>
      <c r="AH10888" s="7"/>
      <c r="AI10888" s="7"/>
      <c r="IU10888" s="11"/>
      <c r="IV10888" s="11"/>
      <c r="IW10888" s="11"/>
      <c r="AMI10888" s="12"/>
      <c r="AMJ10888" s="12"/>
      <c r="AMK10888" s="12"/>
    </row>
    <row r="10889" spans="1:1025">
      <c r="A10889" s="23">
        <v>9</v>
      </c>
      <c r="B10889" s="23">
        <v>2006</v>
      </c>
      <c r="C10889" s="24">
        <v>-175</v>
      </c>
      <c r="D10889" s="24">
        <v>0</v>
      </c>
      <c r="E10889" s="24">
        <v>15</v>
      </c>
      <c r="F10889" s="27">
        <v>0.34</v>
      </c>
      <c r="G10889" s="24" t="s">
        <v>245</v>
      </c>
      <c r="H10889" s="1"/>
      <c r="I10889" s="1"/>
      <c r="AA10889" s="7"/>
      <c r="AB10889" s="7"/>
      <c r="AD10889" s="1"/>
      <c r="AE10889" s="1"/>
      <c r="AG10889" s="7"/>
      <c r="AH10889" s="7"/>
      <c r="AI10889" s="7"/>
      <c r="IU10889" s="11"/>
      <c r="IV10889" s="11"/>
      <c r="IW10889" s="11"/>
      <c r="AMI10889" s="12"/>
      <c r="AMJ10889" s="12"/>
      <c r="AMK10889" s="12"/>
    </row>
    <row r="10890" spans="1:1025">
      <c r="A10890" s="23">
        <v>9</v>
      </c>
      <c r="B10890" s="23">
        <v>2006</v>
      </c>
      <c r="C10890" s="24">
        <v>-175</v>
      </c>
      <c r="D10890" s="24">
        <v>0</v>
      </c>
      <c r="E10890" s="24">
        <v>75</v>
      </c>
      <c r="F10890" s="27">
        <v>0.37</v>
      </c>
      <c r="G10890" s="24" t="s">
        <v>245</v>
      </c>
      <c r="H10890" s="1"/>
      <c r="I10890" s="1"/>
      <c r="AA10890" s="7"/>
      <c r="AB10890" s="7"/>
      <c r="AD10890" s="1"/>
      <c r="AE10890" s="1"/>
      <c r="AG10890" s="7"/>
      <c r="AH10890" s="7"/>
      <c r="AI10890" s="7"/>
      <c r="IU10890" s="11"/>
      <c r="IV10890" s="11"/>
      <c r="IW10890" s="11"/>
      <c r="AMI10890" s="12"/>
      <c r="AMJ10890" s="12"/>
      <c r="AMK10890" s="12"/>
    </row>
    <row r="10891" spans="1:1025">
      <c r="A10891" s="23">
        <v>9</v>
      </c>
      <c r="B10891" s="23">
        <v>2006</v>
      </c>
      <c r="C10891" s="24">
        <v>-175</v>
      </c>
      <c r="D10891" s="24">
        <v>0</v>
      </c>
      <c r="E10891" s="24">
        <v>100</v>
      </c>
      <c r="F10891" s="27">
        <v>0.36</v>
      </c>
      <c r="G10891" s="24" t="s">
        <v>245</v>
      </c>
      <c r="H10891" s="1"/>
      <c r="I10891" s="1"/>
      <c r="AA10891" s="7"/>
      <c r="AB10891" s="7"/>
      <c r="AD10891" s="1"/>
      <c r="AE10891" s="1"/>
      <c r="AG10891" s="7"/>
      <c r="AH10891" s="7"/>
      <c r="AI10891" s="7"/>
      <c r="IU10891" s="11"/>
      <c r="IV10891" s="11"/>
      <c r="IW10891" s="11"/>
      <c r="AMI10891" s="12"/>
      <c r="AMJ10891" s="12"/>
      <c r="AMK10891" s="12"/>
    </row>
    <row r="10892" spans="1:1025">
      <c r="A10892" s="23">
        <v>9</v>
      </c>
      <c r="B10892" s="23">
        <v>2006</v>
      </c>
      <c r="C10892" s="24">
        <v>-175</v>
      </c>
      <c r="D10892" s="24">
        <v>0</v>
      </c>
      <c r="E10892" s="24">
        <v>126</v>
      </c>
      <c r="F10892" s="27">
        <v>0.23</v>
      </c>
      <c r="G10892" s="24" t="s">
        <v>245</v>
      </c>
      <c r="H10892" s="1"/>
      <c r="I10892" s="1"/>
      <c r="AA10892" s="7"/>
      <c r="AB10892" s="7"/>
      <c r="AD10892" s="1"/>
      <c r="AE10892" s="1"/>
      <c r="AG10892" s="7"/>
      <c r="AH10892" s="7"/>
      <c r="AI10892" s="7"/>
      <c r="IU10892" s="11"/>
      <c r="IV10892" s="11"/>
      <c r="IW10892" s="11"/>
      <c r="AMI10892" s="12"/>
      <c r="AMJ10892" s="12"/>
      <c r="AMK10892" s="12"/>
    </row>
    <row r="10893" spans="1:1025">
      <c r="A10893" s="23">
        <v>9</v>
      </c>
      <c r="B10893" s="23">
        <v>2006</v>
      </c>
      <c r="C10893" s="24">
        <v>-175</v>
      </c>
      <c r="D10893" s="24">
        <v>0</v>
      </c>
      <c r="E10893" s="24">
        <v>150</v>
      </c>
      <c r="F10893" s="27">
        <v>0.43</v>
      </c>
      <c r="G10893" s="24" t="s">
        <v>245</v>
      </c>
      <c r="H10893" s="1"/>
      <c r="I10893" s="1"/>
      <c r="AA10893" s="7"/>
      <c r="AB10893" s="7"/>
      <c r="AD10893" s="1"/>
      <c r="AE10893" s="1"/>
      <c r="AG10893" s="7"/>
      <c r="AH10893" s="7"/>
      <c r="AI10893" s="7"/>
      <c r="IU10893" s="11"/>
      <c r="IV10893" s="11"/>
      <c r="IW10893" s="11"/>
      <c r="AMI10893" s="12"/>
      <c r="AMJ10893" s="12"/>
      <c r="AMK10893" s="12"/>
    </row>
    <row r="10894" spans="1:1025">
      <c r="A10894" s="23">
        <v>9</v>
      </c>
      <c r="B10894" s="23">
        <v>2006</v>
      </c>
      <c r="C10894" s="24">
        <v>-175</v>
      </c>
      <c r="D10894" s="24">
        <v>0</v>
      </c>
      <c r="E10894" s="24">
        <v>175</v>
      </c>
      <c r="F10894" s="27">
        <v>0.51</v>
      </c>
      <c r="G10894" s="24" t="s">
        <v>245</v>
      </c>
      <c r="H10894" s="1"/>
      <c r="I10894" s="1"/>
      <c r="AA10894" s="7"/>
      <c r="AB10894" s="7"/>
      <c r="AD10894" s="1"/>
      <c r="AE10894" s="1"/>
      <c r="AG10894" s="7"/>
      <c r="AH10894" s="7"/>
      <c r="AI10894" s="7"/>
      <c r="IU10894" s="11"/>
      <c r="IV10894" s="11"/>
      <c r="IW10894" s="11"/>
      <c r="AMI10894" s="12"/>
      <c r="AMJ10894" s="12"/>
      <c r="AMK10894" s="12"/>
    </row>
    <row r="10895" spans="1:1025">
      <c r="A10895" s="23">
        <v>9</v>
      </c>
      <c r="B10895" s="23">
        <v>2006</v>
      </c>
      <c r="C10895" s="24">
        <v>-175</v>
      </c>
      <c r="D10895" s="24">
        <v>0</v>
      </c>
      <c r="E10895" s="24">
        <v>200</v>
      </c>
      <c r="F10895" s="27">
        <v>0.99</v>
      </c>
      <c r="G10895" s="24" t="s">
        <v>245</v>
      </c>
      <c r="H10895" s="1"/>
      <c r="I10895" s="1"/>
      <c r="AA10895" s="7"/>
      <c r="AB10895" s="7"/>
      <c r="AD10895" s="1"/>
      <c r="AE10895" s="1"/>
      <c r="AG10895" s="7"/>
      <c r="AH10895" s="7"/>
      <c r="AI10895" s="7"/>
      <c r="IU10895" s="11"/>
      <c r="IV10895" s="11"/>
      <c r="IW10895" s="11"/>
      <c r="AMI10895" s="12"/>
      <c r="AMJ10895" s="12"/>
      <c r="AMK10895" s="12"/>
    </row>
    <row r="10896" spans="1:1025">
      <c r="A10896" s="23">
        <v>9</v>
      </c>
      <c r="B10896" s="23">
        <v>2006</v>
      </c>
      <c r="C10896" s="24">
        <v>-175</v>
      </c>
      <c r="D10896" s="24">
        <v>0</v>
      </c>
      <c r="E10896" s="24">
        <v>223</v>
      </c>
      <c r="F10896" s="27">
        <v>0.94</v>
      </c>
      <c r="G10896" s="24" t="s">
        <v>245</v>
      </c>
      <c r="H10896" s="1"/>
      <c r="I10896" s="1"/>
      <c r="AA10896" s="7"/>
      <c r="AB10896" s="7"/>
      <c r="AD10896" s="1"/>
      <c r="AE10896" s="1"/>
      <c r="AG10896" s="7"/>
      <c r="AH10896" s="7"/>
      <c r="AI10896" s="7"/>
      <c r="IU10896" s="11"/>
      <c r="IV10896" s="11"/>
      <c r="IW10896" s="11"/>
      <c r="AMI10896" s="12"/>
      <c r="AMJ10896" s="12"/>
      <c r="AMK10896" s="12"/>
    </row>
    <row r="10897" spans="1:1025">
      <c r="A10897" s="23">
        <v>9</v>
      </c>
      <c r="B10897" s="23">
        <v>2006</v>
      </c>
      <c r="C10897" s="24">
        <v>-175</v>
      </c>
      <c r="D10897" s="24">
        <v>0</v>
      </c>
      <c r="E10897" s="24">
        <v>250</v>
      </c>
      <c r="F10897" s="27">
        <v>1.1200000000000001</v>
      </c>
      <c r="G10897" s="24" t="s">
        <v>245</v>
      </c>
      <c r="H10897" s="1"/>
      <c r="I10897" s="1"/>
      <c r="AA10897" s="7"/>
      <c r="AB10897" s="7"/>
      <c r="AD10897" s="1"/>
      <c r="AE10897" s="1"/>
      <c r="AG10897" s="7"/>
      <c r="AH10897" s="7"/>
      <c r="AI10897" s="7"/>
      <c r="IU10897" s="11"/>
      <c r="IV10897" s="11"/>
      <c r="IW10897" s="11"/>
      <c r="AMI10897" s="12"/>
      <c r="AMJ10897" s="12"/>
      <c r="AMK10897" s="12"/>
    </row>
    <row r="10898" spans="1:1025">
      <c r="A10898" s="23">
        <v>9</v>
      </c>
      <c r="B10898" s="23">
        <v>2006</v>
      </c>
      <c r="C10898" s="24">
        <v>-175</v>
      </c>
      <c r="D10898" s="24">
        <v>0</v>
      </c>
      <c r="E10898" s="24">
        <v>499</v>
      </c>
      <c r="F10898" s="27">
        <v>1.02</v>
      </c>
      <c r="G10898" s="24" t="s">
        <v>245</v>
      </c>
      <c r="H10898" s="1"/>
      <c r="I10898" s="1"/>
      <c r="AA10898" s="7"/>
      <c r="AB10898" s="7"/>
      <c r="AD10898" s="1"/>
      <c r="AE10898" s="1"/>
      <c r="AG10898" s="7"/>
      <c r="AH10898" s="7"/>
      <c r="AI10898" s="7"/>
      <c r="IU10898" s="11"/>
      <c r="IV10898" s="11"/>
      <c r="IW10898" s="11"/>
      <c r="AMI10898" s="12"/>
      <c r="AMJ10898" s="12"/>
      <c r="AMK10898" s="12"/>
    </row>
    <row r="10899" spans="1:1025">
      <c r="A10899" s="23">
        <v>9</v>
      </c>
      <c r="B10899" s="23">
        <v>2006</v>
      </c>
      <c r="C10899" s="24">
        <v>180</v>
      </c>
      <c r="D10899" s="24">
        <v>0</v>
      </c>
      <c r="E10899" s="24">
        <v>15</v>
      </c>
      <c r="F10899" s="27">
        <v>0.64</v>
      </c>
      <c r="G10899" s="24" t="s">
        <v>245</v>
      </c>
      <c r="H10899" s="1"/>
      <c r="I10899" s="1"/>
      <c r="AA10899" s="7"/>
      <c r="AB10899" s="7"/>
      <c r="AD10899" s="1"/>
      <c r="AE10899" s="1"/>
      <c r="AG10899" s="7"/>
      <c r="AH10899" s="7"/>
      <c r="AI10899" s="7"/>
      <c r="IU10899" s="11"/>
      <c r="IV10899" s="11"/>
      <c r="IW10899" s="11"/>
      <c r="AMI10899" s="12"/>
      <c r="AMJ10899" s="12"/>
      <c r="AMK10899" s="12"/>
    </row>
    <row r="10900" spans="1:1025">
      <c r="A10900" s="23">
        <v>9</v>
      </c>
      <c r="B10900" s="23">
        <v>2006</v>
      </c>
      <c r="C10900" s="24">
        <v>180</v>
      </c>
      <c r="D10900" s="24">
        <v>0</v>
      </c>
      <c r="E10900" s="24">
        <v>100</v>
      </c>
      <c r="F10900" s="27">
        <v>0.32</v>
      </c>
      <c r="G10900" s="24" t="s">
        <v>245</v>
      </c>
      <c r="H10900" s="1"/>
      <c r="I10900" s="1"/>
      <c r="AA10900" s="7"/>
      <c r="AB10900" s="7"/>
      <c r="AD10900" s="1"/>
      <c r="AE10900" s="1"/>
      <c r="AG10900" s="7"/>
      <c r="AH10900" s="7"/>
      <c r="AI10900" s="7"/>
      <c r="IU10900" s="11"/>
      <c r="IV10900" s="11"/>
      <c r="IW10900" s="11"/>
      <c r="AMI10900" s="12"/>
      <c r="AMJ10900" s="12"/>
      <c r="AMK10900" s="12"/>
    </row>
    <row r="10901" spans="1:1025">
      <c r="A10901" s="23">
        <v>9</v>
      </c>
      <c r="B10901" s="23">
        <v>2006</v>
      </c>
      <c r="C10901" s="24">
        <v>180</v>
      </c>
      <c r="D10901" s="24">
        <v>0</v>
      </c>
      <c r="E10901" s="24">
        <v>125</v>
      </c>
      <c r="F10901" s="27">
        <v>0.31</v>
      </c>
      <c r="G10901" s="24" t="s">
        <v>245</v>
      </c>
      <c r="H10901" s="1"/>
      <c r="I10901" s="1"/>
      <c r="AA10901" s="7"/>
      <c r="AB10901" s="7"/>
      <c r="AD10901" s="1"/>
      <c r="AE10901" s="1"/>
      <c r="AG10901" s="7"/>
      <c r="AH10901" s="7"/>
      <c r="AI10901" s="7"/>
      <c r="IU10901" s="11"/>
      <c r="IV10901" s="11"/>
      <c r="IW10901" s="11"/>
      <c r="AMI10901" s="12"/>
      <c r="AMJ10901" s="12"/>
      <c r="AMK10901" s="12"/>
    </row>
    <row r="10902" spans="1:1025">
      <c r="A10902" s="23">
        <v>9</v>
      </c>
      <c r="B10902" s="23">
        <v>2006</v>
      </c>
      <c r="C10902" s="24">
        <v>180</v>
      </c>
      <c r="D10902" s="24">
        <v>0</v>
      </c>
      <c r="E10902" s="24">
        <v>149</v>
      </c>
      <c r="F10902" s="27">
        <v>0.73</v>
      </c>
      <c r="G10902" s="24" t="s">
        <v>245</v>
      </c>
      <c r="H10902" s="1"/>
      <c r="I10902" s="1"/>
      <c r="AA10902" s="7"/>
      <c r="AB10902" s="7"/>
      <c r="AD10902" s="1"/>
      <c r="AE10902" s="1"/>
      <c r="AG10902" s="7"/>
      <c r="AH10902" s="7"/>
      <c r="AI10902" s="7"/>
      <c r="IU10902" s="11"/>
      <c r="IV10902" s="11"/>
      <c r="IW10902" s="11"/>
      <c r="AMI10902" s="12"/>
      <c r="AMJ10902" s="12"/>
      <c r="AMK10902" s="12"/>
    </row>
    <row r="10903" spans="1:1025">
      <c r="A10903" s="23">
        <v>9</v>
      </c>
      <c r="B10903" s="23">
        <v>2006</v>
      </c>
      <c r="C10903" s="24">
        <v>180</v>
      </c>
      <c r="D10903" s="24">
        <v>0</v>
      </c>
      <c r="E10903" s="24">
        <v>177</v>
      </c>
      <c r="F10903" s="27">
        <v>0.62</v>
      </c>
      <c r="G10903" s="24" t="s">
        <v>245</v>
      </c>
      <c r="H10903" s="1"/>
      <c r="I10903" s="1"/>
      <c r="AA10903" s="7"/>
      <c r="AB10903" s="7"/>
      <c r="AD10903" s="1"/>
      <c r="AE10903" s="1"/>
      <c r="AG10903" s="7"/>
      <c r="AH10903" s="7"/>
      <c r="AI10903" s="7"/>
      <c r="IU10903" s="11"/>
      <c r="IV10903" s="11"/>
      <c r="IW10903" s="11"/>
      <c r="AMI10903" s="12"/>
      <c r="AMJ10903" s="12"/>
      <c r="AMK10903" s="12"/>
    </row>
    <row r="10904" spans="1:1025">
      <c r="A10904" s="23">
        <v>9</v>
      </c>
      <c r="B10904" s="23">
        <v>2006</v>
      </c>
      <c r="C10904" s="24">
        <v>180</v>
      </c>
      <c r="D10904" s="24">
        <v>0</v>
      </c>
      <c r="E10904" s="24">
        <v>200</v>
      </c>
      <c r="F10904" s="27">
        <v>1.3</v>
      </c>
      <c r="G10904" s="24" t="s">
        <v>245</v>
      </c>
      <c r="H10904" s="1"/>
      <c r="I10904" s="1"/>
      <c r="AA10904" s="7"/>
      <c r="AB10904" s="7"/>
      <c r="AD10904" s="1"/>
      <c r="AE10904" s="1"/>
      <c r="AG10904" s="7"/>
      <c r="AH10904" s="7"/>
      <c r="AI10904" s="7"/>
      <c r="IU10904" s="11"/>
      <c r="IV10904" s="11"/>
      <c r="IW10904" s="11"/>
      <c r="AMI10904" s="12"/>
      <c r="AMJ10904" s="12"/>
      <c r="AMK10904" s="12"/>
    </row>
    <row r="10905" spans="1:1025">
      <c r="A10905" s="23">
        <v>9</v>
      </c>
      <c r="B10905" s="23">
        <v>2006</v>
      </c>
      <c r="C10905" s="24">
        <v>180</v>
      </c>
      <c r="D10905" s="24">
        <v>0</v>
      </c>
      <c r="E10905" s="24">
        <v>225</v>
      </c>
      <c r="F10905" s="27">
        <v>0.84</v>
      </c>
      <c r="G10905" s="24" t="s">
        <v>245</v>
      </c>
      <c r="H10905" s="1"/>
      <c r="I10905" s="1"/>
      <c r="AA10905" s="7"/>
      <c r="AB10905" s="7"/>
      <c r="AD10905" s="1"/>
      <c r="AE10905" s="1"/>
      <c r="AG10905" s="7"/>
      <c r="AH10905" s="7"/>
      <c r="AI10905" s="7"/>
      <c r="IU10905" s="11"/>
      <c r="IV10905" s="11"/>
      <c r="IW10905" s="11"/>
      <c r="AMI10905" s="12"/>
      <c r="AMJ10905" s="12"/>
      <c r="AMK10905" s="12"/>
    </row>
    <row r="10906" spans="1:1025">
      <c r="A10906" s="23">
        <v>9</v>
      </c>
      <c r="B10906" s="23">
        <v>2006</v>
      </c>
      <c r="C10906" s="24">
        <v>180</v>
      </c>
      <c r="D10906" s="24">
        <v>0</v>
      </c>
      <c r="E10906" s="24">
        <v>300</v>
      </c>
      <c r="F10906" s="27">
        <v>0.99</v>
      </c>
      <c r="G10906" s="24" t="s">
        <v>245</v>
      </c>
      <c r="H10906" s="1"/>
      <c r="I10906" s="1"/>
      <c r="AA10906" s="7"/>
      <c r="AB10906" s="7"/>
      <c r="AD10906" s="1"/>
      <c r="AE10906" s="1"/>
      <c r="AG10906" s="7"/>
      <c r="AH10906" s="7"/>
      <c r="AI10906" s="7"/>
      <c r="IU10906" s="11"/>
      <c r="IV10906" s="11"/>
      <c r="IW10906" s="11"/>
      <c r="AMI10906" s="12"/>
      <c r="AMJ10906" s="12"/>
      <c r="AMK10906" s="12"/>
    </row>
    <row r="10907" spans="1:1025">
      <c r="A10907" s="23">
        <v>9</v>
      </c>
      <c r="B10907" s="23">
        <v>2006</v>
      </c>
      <c r="C10907" s="24">
        <v>165</v>
      </c>
      <c r="D10907" s="24">
        <v>0</v>
      </c>
      <c r="E10907" s="24">
        <v>15</v>
      </c>
      <c r="F10907" s="27">
        <v>0.38</v>
      </c>
      <c r="G10907" s="24" t="s">
        <v>245</v>
      </c>
      <c r="H10907" s="1"/>
      <c r="I10907" s="1"/>
      <c r="AA10907" s="7"/>
      <c r="AB10907" s="7"/>
      <c r="AD10907" s="1"/>
      <c r="AE10907" s="1"/>
      <c r="AG10907" s="7"/>
      <c r="AH10907" s="7"/>
      <c r="AI10907" s="7"/>
      <c r="IU10907" s="11"/>
      <c r="IV10907" s="11"/>
      <c r="IW10907" s="11"/>
      <c r="AMI10907" s="12"/>
      <c r="AMJ10907" s="12"/>
      <c r="AMK10907" s="12"/>
    </row>
    <row r="10908" spans="1:1025">
      <c r="A10908" s="23">
        <v>9</v>
      </c>
      <c r="B10908" s="23">
        <v>2006</v>
      </c>
      <c r="C10908" s="24">
        <v>165</v>
      </c>
      <c r="D10908" s="24">
        <v>0</v>
      </c>
      <c r="E10908" s="24">
        <v>75</v>
      </c>
      <c r="F10908" s="27">
        <v>0.42</v>
      </c>
      <c r="G10908" s="24" t="s">
        <v>245</v>
      </c>
      <c r="H10908" s="1"/>
      <c r="I10908" s="1"/>
      <c r="AA10908" s="7"/>
      <c r="AB10908" s="7"/>
      <c r="AD10908" s="1"/>
      <c r="AE10908" s="1"/>
      <c r="AG10908" s="7"/>
      <c r="AH10908" s="7"/>
      <c r="AI10908" s="7"/>
      <c r="IU10908" s="11"/>
      <c r="IV10908" s="11"/>
      <c r="IW10908" s="11"/>
      <c r="AMI10908" s="12"/>
      <c r="AMJ10908" s="12"/>
      <c r="AMK10908" s="12"/>
    </row>
    <row r="10909" spans="1:1025">
      <c r="A10909" s="23">
        <v>9</v>
      </c>
      <c r="B10909" s="23">
        <v>2006</v>
      </c>
      <c r="C10909" s="24">
        <v>165</v>
      </c>
      <c r="D10909" s="24">
        <v>0</v>
      </c>
      <c r="E10909" s="24">
        <v>101</v>
      </c>
      <c r="F10909" s="27">
        <v>0.64</v>
      </c>
      <c r="G10909" s="24" t="s">
        <v>245</v>
      </c>
      <c r="H10909" s="1"/>
      <c r="I10909" s="1"/>
      <c r="AA10909" s="7"/>
      <c r="AB10909" s="7"/>
      <c r="AD10909" s="1"/>
      <c r="AE10909" s="1"/>
      <c r="AG10909" s="7"/>
      <c r="AH10909" s="7"/>
      <c r="AI10909" s="7"/>
      <c r="IU10909" s="11"/>
      <c r="IV10909" s="11"/>
      <c r="IW10909" s="11"/>
      <c r="AMI10909" s="12"/>
      <c r="AMJ10909" s="12"/>
      <c r="AMK10909" s="12"/>
    </row>
    <row r="10910" spans="1:1025">
      <c r="A10910" s="23">
        <v>9</v>
      </c>
      <c r="B10910" s="23">
        <v>2006</v>
      </c>
      <c r="C10910" s="24">
        <v>165</v>
      </c>
      <c r="D10910" s="24">
        <v>0</v>
      </c>
      <c r="E10910" s="24">
        <v>125</v>
      </c>
      <c r="F10910" s="27">
        <v>0.64</v>
      </c>
      <c r="G10910" s="24" t="s">
        <v>245</v>
      </c>
      <c r="H10910" s="1"/>
      <c r="I10910" s="1"/>
      <c r="AA10910" s="7"/>
      <c r="AB10910" s="7"/>
      <c r="AD10910" s="1"/>
      <c r="AE10910" s="1"/>
      <c r="AG10910" s="7"/>
      <c r="AH10910" s="7"/>
      <c r="AI10910" s="7"/>
      <c r="IU10910" s="11"/>
      <c r="IV10910" s="11"/>
      <c r="IW10910" s="11"/>
      <c r="AMI10910" s="12"/>
      <c r="AMJ10910" s="12"/>
      <c r="AMK10910" s="12"/>
    </row>
    <row r="10911" spans="1:1025">
      <c r="A10911" s="23">
        <v>9</v>
      </c>
      <c r="B10911" s="23">
        <v>2006</v>
      </c>
      <c r="C10911" s="24">
        <v>165</v>
      </c>
      <c r="D10911" s="24">
        <v>0</v>
      </c>
      <c r="E10911" s="24">
        <v>150</v>
      </c>
      <c r="F10911" s="27">
        <v>1.1499999999999999</v>
      </c>
      <c r="G10911" s="24" t="s">
        <v>245</v>
      </c>
      <c r="H10911" s="1"/>
      <c r="I10911" s="1"/>
      <c r="AA10911" s="7"/>
      <c r="AB10911" s="7"/>
      <c r="AD10911" s="1"/>
      <c r="AE10911" s="1"/>
      <c r="AG10911" s="7"/>
      <c r="AH10911" s="7"/>
      <c r="AI10911" s="7"/>
      <c r="IU10911" s="11"/>
      <c r="IV10911" s="11"/>
      <c r="IW10911" s="11"/>
      <c r="AMI10911" s="12"/>
      <c r="AMJ10911" s="12"/>
      <c r="AMK10911" s="12"/>
    </row>
    <row r="10912" spans="1:1025">
      <c r="A10912" s="23">
        <v>9</v>
      </c>
      <c r="B10912" s="23">
        <v>2006</v>
      </c>
      <c r="C10912" s="24">
        <v>165</v>
      </c>
      <c r="D10912" s="24">
        <v>0</v>
      </c>
      <c r="E10912" s="24">
        <v>175</v>
      </c>
      <c r="F10912" s="27">
        <v>1.29</v>
      </c>
      <c r="G10912" s="24" t="s">
        <v>245</v>
      </c>
      <c r="H10912" s="1"/>
      <c r="I10912" s="1"/>
      <c r="AA10912" s="7"/>
      <c r="AB10912" s="7"/>
      <c r="AD10912" s="1"/>
      <c r="AE10912" s="1"/>
      <c r="AG10912" s="7"/>
      <c r="AH10912" s="7"/>
      <c r="AI10912" s="7"/>
      <c r="IU10912" s="11"/>
      <c r="IV10912" s="11"/>
      <c r="IW10912" s="11"/>
      <c r="AMI10912" s="12"/>
      <c r="AMJ10912" s="12"/>
      <c r="AMK10912" s="12"/>
    </row>
    <row r="10913" spans="1:1025">
      <c r="A10913" s="23">
        <v>9</v>
      </c>
      <c r="B10913" s="23">
        <v>2006</v>
      </c>
      <c r="C10913" s="24">
        <v>165</v>
      </c>
      <c r="D10913" s="24">
        <v>0</v>
      </c>
      <c r="E10913" s="24">
        <v>200</v>
      </c>
      <c r="F10913" s="27">
        <v>1.25</v>
      </c>
      <c r="G10913" s="24" t="s">
        <v>245</v>
      </c>
      <c r="H10913" s="1"/>
      <c r="I10913" s="1"/>
      <c r="AA10913" s="7"/>
      <c r="AB10913" s="7"/>
      <c r="AD10913" s="1"/>
      <c r="AE10913" s="1"/>
      <c r="AG10913" s="7"/>
      <c r="AH10913" s="7"/>
      <c r="AI10913" s="7"/>
      <c r="IU10913" s="11"/>
      <c r="IV10913" s="11"/>
      <c r="IW10913" s="11"/>
      <c r="AMI10913" s="12"/>
      <c r="AMJ10913" s="12"/>
      <c r="AMK10913" s="12"/>
    </row>
    <row r="10914" spans="1:1025">
      <c r="A10914" s="23">
        <v>9</v>
      </c>
      <c r="B10914" s="23">
        <v>2006</v>
      </c>
      <c r="C10914" s="24">
        <v>165</v>
      </c>
      <c r="D10914" s="24">
        <v>0</v>
      </c>
      <c r="E10914" s="24">
        <v>225</v>
      </c>
      <c r="F10914" s="27">
        <v>1.1399999999999999</v>
      </c>
      <c r="G10914" s="24" t="s">
        <v>245</v>
      </c>
      <c r="H10914" s="1"/>
      <c r="I10914" s="1"/>
      <c r="AA10914" s="7"/>
      <c r="AB10914" s="7"/>
      <c r="AD10914" s="1"/>
      <c r="AE10914" s="1"/>
      <c r="AG10914" s="7"/>
      <c r="AH10914" s="7"/>
      <c r="AI10914" s="7"/>
      <c r="IU10914" s="11"/>
      <c r="IV10914" s="11"/>
      <c r="IW10914" s="11"/>
      <c r="AMI10914" s="12"/>
      <c r="AMJ10914" s="12"/>
      <c r="AMK10914" s="12"/>
    </row>
    <row r="10915" spans="1:1025">
      <c r="A10915" s="23">
        <v>9</v>
      </c>
      <c r="B10915" s="23">
        <v>2006</v>
      </c>
      <c r="C10915" s="24">
        <v>165</v>
      </c>
      <c r="D10915" s="24">
        <v>0</v>
      </c>
      <c r="E10915" s="24">
        <v>250</v>
      </c>
      <c r="F10915" s="27">
        <v>1.45</v>
      </c>
      <c r="G10915" s="24" t="s">
        <v>245</v>
      </c>
      <c r="H10915" s="1"/>
      <c r="I10915" s="1"/>
      <c r="AA10915" s="7"/>
      <c r="AB10915" s="7"/>
      <c r="AD10915" s="1"/>
      <c r="AE10915" s="1"/>
      <c r="AG10915" s="7"/>
      <c r="AH10915" s="7"/>
      <c r="AI10915" s="7"/>
      <c r="IU10915" s="11"/>
      <c r="IV10915" s="11"/>
      <c r="IW10915" s="11"/>
      <c r="AMI10915" s="12"/>
      <c r="AMJ10915" s="12"/>
      <c r="AMK10915" s="12"/>
    </row>
    <row r="10916" spans="1:1025">
      <c r="A10916" s="23">
        <v>9</v>
      </c>
      <c r="B10916" s="23">
        <v>2006</v>
      </c>
      <c r="C10916" s="24">
        <v>165</v>
      </c>
      <c r="D10916" s="24">
        <v>0</v>
      </c>
      <c r="E10916" s="24">
        <v>299</v>
      </c>
      <c r="F10916" s="27">
        <v>1.33</v>
      </c>
      <c r="G10916" s="24" t="s">
        <v>245</v>
      </c>
      <c r="H10916" s="1"/>
      <c r="I10916" s="1"/>
      <c r="AA10916" s="7"/>
      <c r="AB10916" s="7"/>
      <c r="AD10916" s="1"/>
      <c r="AE10916" s="1"/>
      <c r="AG10916" s="7"/>
      <c r="AH10916" s="7"/>
      <c r="AI10916" s="7"/>
      <c r="IU10916" s="11"/>
      <c r="IV10916" s="11"/>
      <c r="IW10916" s="11"/>
      <c r="AMI10916" s="12"/>
      <c r="AMJ10916" s="12"/>
      <c r="AMK10916" s="12"/>
    </row>
    <row r="10917" spans="1:1025">
      <c r="A10917" s="23">
        <v>9</v>
      </c>
      <c r="B10917" s="23">
        <v>2006</v>
      </c>
      <c r="C10917" s="24">
        <v>165</v>
      </c>
      <c r="D10917" s="24">
        <v>0</v>
      </c>
      <c r="E10917" s="24">
        <v>500</v>
      </c>
      <c r="F10917" s="27">
        <v>1.89</v>
      </c>
      <c r="G10917" s="24" t="s">
        <v>245</v>
      </c>
      <c r="H10917" s="1"/>
      <c r="I10917" s="1"/>
      <c r="AA10917" s="7"/>
      <c r="AB10917" s="7"/>
      <c r="AD10917" s="1"/>
      <c r="AE10917" s="1"/>
      <c r="AG10917" s="7"/>
      <c r="AH10917" s="7"/>
      <c r="AI10917" s="7"/>
      <c r="IU10917" s="11"/>
      <c r="IV10917" s="11"/>
      <c r="IW10917" s="11"/>
      <c r="AMI10917" s="12"/>
      <c r="AMJ10917" s="12"/>
      <c r="AMK10917" s="12"/>
    </row>
    <row r="10918" spans="1:1025">
      <c r="A10918" s="23">
        <v>9</v>
      </c>
      <c r="B10918" s="23">
        <v>2006</v>
      </c>
      <c r="C10918" s="24">
        <v>165</v>
      </c>
      <c r="D10918" s="24">
        <v>0</v>
      </c>
      <c r="E10918" s="24">
        <v>1000</v>
      </c>
      <c r="F10918" s="27">
        <v>1.42</v>
      </c>
      <c r="G10918" s="24" t="s">
        <v>245</v>
      </c>
      <c r="H10918" s="1"/>
      <c r="I10918" s="1"/>
      <c r="AA10918" s="7"/>
      <c r="AB10918" s="7"/>
      <c r="AD10918" s="1"/>
      <c r="AE10918" s="1"/>
      <c r="AG10918" s="7"/>
      <c r="AH10918" s="7"/>
      <c r="AI10918" s="7"/>
      <c r="IU10918" s="11"/>
      <c r="IV10918" s="11"/>
      <c r="IW10918" s="11"/>
      <c r="AMI10918" s="12"/>
      <c r="AMJ10918" s="12"/>
      <c r="AMK10918" s="12"/>
    </row>
    <row r="10919" spans="1:1025">
      <c r="A10919" s="23">
        <v>9</v>
      </c>
      <c r="B10919" s="23">
        <v>2006</v>
      </c>
      <c r="C10919" s="24">
        <v>156</v>
      </c>
      <c r="D10919" s="24">
        <v>0</v>
      </c>
      <c r="E10919" s="24">
        <v>30</v>
      </c>
      <c r="F10919" s="27">
        <v>0.62</v>
      </c>
      <c r="G10919" s="24" t="s">
        <v>245</v>
      </c>
      <c r="H10919" s="1"/>
      <c r="I10919" s="1"/>
      <c r="AA10919" s="7"/>
      <c r="AB10919" s="7"/>
      <c r="AD10919" s="1"/>
      <c r="AE10919" s="1"/>
      <c r="AG10919" s="7"/>
      <c r="AH10919" s="7"/>
      <c r="AI10919" s="7"/>
      <c r="IU10919" s="11"/>
      <c r="IV10919" s="11"/>
      <c r="IW10919" s="11"/>
      <c r="AMI10919" s="12"/>
      <c r="AMJ10919" s="12"/>
      <c r="AMK10919" s="12"/>
    </row>
    <row r="10920" spans="1:1025">
      <c r="A10920" s="23">
        <v>9</v>
      </c>
      <c r="B10920" s="23">
        <v>2006</v>
      </c>
      <c r="C10920" s="24">
        <v>156</v>
      </c>
      <c r="D10920" s="24">
        <v>0</v>
      </c>
      <c r="E10920" s="24">
        <v>100</v>
      </c>
      <c r="F10920" s="27">
        <v>0.78</v>
      </c>
      <c r="G10920" s="24" t="s">
        <v>245</v>
      </c>
      <c r="H10920" s="1"/>
      <c r="I10920" s="1"/>
      <c r="AA10920" s="7"/>
      <c r="AB10920" s="7"/>
      <c r="AD10920" s="1"/>
      <c r="AE10920" s="1"/>
      <c r="AG10920" s="7"/>
      <c r="AH10920" s="7"/>
      <c r="AI10920" s="7"/>
      <c r="IU10920" s="11"/>
      <c r="IV10920" s="11"/>
      <c r="IW10920" s="11"/>
      <c r="AMI10920" s="12"/>
      <c r="AMJ10920" s="12"/>
      <c r="AMK10920" s="12"/>
    </row>
    <row r="10921" spans="1:1025">
      <c r="A10921" s="23">
        <v>9</v>
      </c>
      <c r="B10921" s="23">
        <v>2006</v>
      </c>
      <c r="C10921" s="24">
        <v>156</v>
      </c>
      <c r="D10921" s="24">
        <v>0</v>
      </c>
      <c r="E10921" s="24">
        <v>150</v>
      </c>
      <c r="F10921" s="27">
        <v>0.96</v>
      </c>
      <c r="G10921" s="24" t="s">
        <v>245</v>
      </c>
      <c r="H10921" s="1"/>
      <c r="I10921" s="1"/>
      <c r="AA10921" s="7"/>
      <c r="AB10921" s="7"/>
      <c r="AD10921" s="1"/>
      <c r="AE10921" s="1"/>
      <c r="AG10921" s="7"/>
      <c r="AH10921" s="7"/>
      <c r="AI10921" s="7"/>
      <c r="IU10921" s="11"/>
      <c r="IV10921" s="11"/>
      <c r="IW10921" s="11"/>
      <c r="AMI10921" s="12"/>
      <c r="AMJ10921" s="12"/>
      <c r="AMK10921" s="12"/>
    </row>
    <row r="10922" spans="1:1025">
      <c r="A10922" s="23">
        <v>9</v>
      </c>
      <c r="B10922" s="23">
        <v>2006</v>
      </c>
      <c r="C10922" s="24">
        <v>156</v>
      </c>
      <c r="D10922" s="24">
        <v>0</v>
      </c>
      <c r="E10922" s="24">
        <v>225</v>
      </c>
      <c r="F10922" s="27">
        <v>1.86</v>
      </c>
      <c r="G10922" s="24" t="s">
        <v>245</v>
      </c>
      <c r="H10922" s="1"/>
      <c r="I10922" s="1"/>
      <c r="AA10922" s="7"/>
      <c r="AB10922" s="7"/>
      <c r="AD10922" s="1"/>
      <c r="AE10922" s="1"/>
      <c r="AG10922" s="7"/>
      <c r="AH10922" s="7"/>
      <c r="AI10922" s="7"/>
      <c r="IU10922" s="11"/>
      <c r="IV10922" s="11"/>
      <c r="IW10922" s="11"/>
      <c r="AMI10922" s="12"/>
      <c r="AMJ10922" s="12"/>
      <c r="AMK10922" s="12"/>
    </row>
    <row r="10923" spans="1:1025">
      <c r="A10923" s="23">
        <v>9</v>
      </c>
      <c r="B10923" s="23">
        <v>2006</v>
      </c>
      <c r="C10923" s="24">
        <v>156</v>
      </c>
      <c r="D10923" s="24">
        <v>0</v>
      </c>
      <c r="E10923" s="24">
        <v>300</v>
      </c>
      <c r="F10923" s="27">
        <v>1.37</v>
      </c>
      <c r="G10923" s="24" t="s">
        <v>245</v>
      </c>
      <c r="H10923" s="1"/>
      <c r="I10923" s="1"/>
      <c r="AA10923" s="7"/>
      <c r="AB10923" s="7"/>
      <c r="AD10923" s="1"/>
      <c r="AE10923" s="1"/>
      <c r="AG10923" s="7"/>
      <c r="AH10923" s="7"/>
      <c r="AI10923" s="7"/>
      <c r="IU10923" s="11"/>
      <c r="IV10923" s="11"/>
      <c r="IW10923" s="11"/>
      <c r="AMI10923" s="12"/>
      <c r="AMJ10923" s="12"/>
      <c r="AMK10923" s="12"/>
    </row>
    <row r="10924" spans="1:1025">
      <c r="A10924" s="23">
        <v>9</v>
      </c>
      <c r="B10924" s="23">
        <v>2006</v>
      </c>
      <c r="C10924" s="24">
        <v>156</v>
      </c>
      <c r="D10924" s="24">
        <v>0</v>
      </c>
      <c r="E10924" s="24">
        <v>992</v>
      </c>
      <c r="F10924" s="27">
        <v>1.33</v>
      </c>
      <c r="G10924" s="24" t="s">
        <v>245</v>
      </c>
      <c r="H10924" s="1"/>
      <c r="I10924" s="1"/>
      <c r="AA10924" s="7"/>
      <c r="AB10924" s="7"/>
      <c r="AD10924" s="1"/>
      <c r="AE10924" s="1"/>
      <c r="AG10924" s="7"/>
      <c r="AH10924" s="7"/>
      <c r="AI10924" s="7"/>
      <c r="IU10924" s="11"/>
      <c r="IV10924" s="11"/>
      <c r="IW10924" s="11"/>
      <c r="AMI10924" s="12"/>
      <c r="AMJ10924" s="12"/>
      <c r="AMK10924" s="12"/>
    </row>
    <row r="10925" spans="1:1025">
      <c r="A10925" s="23">
        <v>9</v>
      </c>
      <c r="B10925" s="23">
        <v>2006</v>
      </c>
      <c r="C10925" s="24">
        <v>152</v>
      </c>
      <c r="D10925" s="24">
        <v>-3</v>
      </c>
      <c r="E10925" s="24">
        <v>29</v>
      </c>
      <c r="F10925" s="27">
        <v>0.19</v>
      </c>
      <c r="G10925" s="24" t="s">
        <v>245</v>
      </c>
      <c r="H10925" s="1"/>
      <c r="I10925" s="1"/>
      <c r="AA10925" s="7"/>
      <c r="AB10925" s="7"/>
      <c r="AD10925" s="1"/>
      <c r="AE10925" s="1"/>
      <c r="AG10925" s="7"/>
      <c r="AH10925" s="7"/>
      <c r="AI10925" s="7"/>
      <c r="IU10925" s="11"/>
      <c r="IV10925" s="11"/>
      <c r="IW10925" s="11"/>
      <c r="AMI10925" s="12"/>
      <c r="AMJ10925" s="12"/>
      <c r="AMK10925" s="12"/>
    </row>
    <row r="10926" spans="1:1025">
      <c r="A10926" s="23">
        <v>9</v>
      </c>
      <c r="B10926" s="23">
        <v>2006</v>
      </c>
      <c r="C10926" s="24">
        <v>152</v>
      </c>
      <c r="D10926" s="24">
        <v>-3</v>
      </c>
      <c r="E10926" s="24">
        <v>74</v>
      </c>
      <c r="F10926" s="27">
        <v>0.42</v>
      </c>
      <c r="G10926" s="24" t="s">
        <v>245</v>
      </c>
      <c r="H10926" s="1"/>
      <c r="I10926" s="1"/>
      <c r="AA10926" s="7"/>
      <c r="AB10926" s="7"/>
      <c r="AD10926" s="1"/>
      <c r="AE10926" s="1"/>
      <c r="AG10926" s="7"/>
      <c r="AH10926" s="7"/>
      <c r="AI10926" s="7"/>
      <c r="IU10926" s="11"/>
      <c r="IV10926" s="11"/>
      <c r="IW10926" s="11"/>
      <c r="AMI10926" s="12"/>
      <c r="AMJ10926" s="12"/>
      <c r="AMK10926" s="12"/>
    </row>
    <row r="10927" spans="1:1025">
      <c r="A10927" s="23">
        <v>9</v>
      </c>
      <c r="B10927" s="23">
        <v>2006</v>
      </c>
      <c r="C10927" s="24">
        <v>152</v>
      </c>
      <c r="D10927" s="24">
        <v>-3</v>
      </c>
      <c r="E10927" s="24">
        <v>100</v>
      </c>
      <c r="F10927" s="27">
        <v>0.6</v>
      </c>
      <c r="G10927" s="24" t="s">
        <v>245</v>
      </c>
      <c r="H10927" s="1"/>
      <c r="I10927" s="1"/>
      <c r="AA10927" s="7"/>
      <c r="AB10927" s="7"/>
      <c r="AD10927" s="1"/>
      <c r="AE10927" s="1"/>
      <c r="AG10927" s="7"/>
      <c r="AH10927" s="7"/>
      <c r="AI10927" s="7"/>
      <c r="IU10927" s="11"/>
      <c r="IV10927" s="11"/>
      <c r="IW10927" s="11"/>
      <c r="AMI10927" s="12"/>
      <c r="AMJ10927" s="12"/>
      <c r="AMK10927" s="12"/>
    </row>
    <row r="10928" spans="1:1025">
      <c r="A10928" s="23">
        <v>9</v>
      </c>
      <c r="B10928" s="23">
        <v>2006</v>
      </c>
      <c r="C10928" s="24">
        <v>152</v>
      </c>
      <c r="D10928" s="24">
        <v>-3</v>
      </c>
      <c r="E10928" s="24">
        <v>124</v>
      </c>
      <c r="F10928" s="27">
        <v>0.89</v>
      </c>
      <c r="G10928" s="24" t="s">
        <v>245</v>
      </c>
      <c r="H10928" s="1"/>
      <c r="I10928" s="1"/>
      <c r="AA10928" s="7"/>
      <c r="AB10928" s="7"/>
      <c r="AD10928" s="1"/>
      <c r="AE10928" s="1"/>
      <c r="AG10928" s="7"/>
      <c r="AH10928" s="7"/>
      <c r="AI10928" s="7"/>
      <c r="IU10928" s="11"/>
      <c r="IV10928" s="11"/>
      <c r="IW10928" s="11"/>
      <c r="AMI10928" s="12"/>
      <c r="AMJ10928" s="12"/>
      <c r="AMK10928" s="12"/>
    </row>
    <row r="10929" spans="1:1025">
      <c r="A10929" s="23">
        <v>9</v>
      </c>
      <c r="B10929" s="23">
        <v>2006</v>
      </c>
      <c r="C10929" s="24">
        <v>152</v>
      </c>
      <c r="D10929" s="24">
        <v>-3</v>
      </c>
      <c r="E10929" s="24">
        <v>150</v>
      </c>
      <c r="F10929" s="27">
        <v>0.76</v>
      </c>
      <c r="G10929" s="24" t="s">
        <v>245</v>
      </c>
      <c r="H10929" s="1"/>
      <c r="I10929" s="1"/>
      <c r="AA10929" s="7"/>
      <c r="AB10929" s="7"/>
      <c r="AD10929" s="1"/>
      <c r="AE10929" s="1"/>
      <c r="AG10929" s="7"/>
      <c r="AH10929" s="7"/>
      <c r="AI10929" s="7"/>
      <c r="IU10929" s="11"/>
      <c r="IV10929" s="11"/>
      <c r="IW10929" s="11"/>
      <c r="AMI10929" s="12"/>
      <c r="AMJ10929" s="12"/>
      <c r="AMK10929" s="12"/>
    </row>
    <row r="10930" spans="1:1025">
      <c r="A10930" s="23">
        <v>9</v>
      </c>
      <c r="B10930" s="23">
        <v>2006</v>
      </c>
      <c r="C10930" s="24">
        <v>152</v>
      </c>
      <c r="D10930" s="24">
        <v>-3</v>
      </c>
      <c r="E10930" s="24">
        <v>174</v>
      </c>
      <c r="F10930" s="27">
        <v>0.77</v>
      </c>
      <c r="G10930" s="24" t="s">
        <v>245</v>
      </c>
      <c r="H10930" s="1"/>
      <c r="I10930" s="1"/>
      <c r="AA10930" s="7"/>
      <c r="AB10930" s="7"/>
      <c r="AD10930" s="1"/>
      <c r="AE10930" s="1"/>
      <c r="AG10930" s="7"/>
      <c r="AH10930" s="7"/>
      <c r="AI10930" s="7"/>
      <c r="IU10930" s="11"/>
      <c r="IV10930" s="11"/>
      <c r="IW10930" s="11"/>
      <c r="AMI10930" s="12"/>
      <c r="AMJ10930" s="12"/>
      <c r="AMK10930" s="12"/>
    </row>
    <row r="10931" spans="1:1025">
      <c r="A10931" s="23">
        <v>9</v>
      </c>
      <c r="B10931" s="23">
        <v>2006</v>
      </c>
      <c r="C10931" s="24">
        <v>152</v>
      </c>
      <c r="D10931" s="24">
        <v>-3</v>
      </c>
      <c r="E10931" s="24">
        <v>199</v>
      </c>
      <c r="F10931" s="27">
        <v>1.08</v>
      </c>
      <c r="G10931" s="24" t="s">
        <v>245</v>
      </c>
      <c r="H10931" s="1"/>
      <c r="I10931" s="1"/>
      <c r="AA10931" s="7"/>
      <c r="AB10931" s="7"/>
      <c r="AD10931" s="1"/>
      <c r="AE10931" s="1"/>
      <c r="AG10931" s="7"/>
      <c r="AH10931" s="7"/>
      <c r="AI10931" s="7"/>
      <c r="IU10931" s="11"/>
      <c r="IV10931" s="11"/>
      <c r="IW10931" s="11"/>
      <c r="AMI10931" s="12"/>
      <c r="AMJ10931" s="12"/>
      <c r="AMK10931" s="12"/>
    </row>
    <row r="10932" spans="1:1025">
      <c r="A10932" s="23">
        <v>9</v>
      </c>
      <c r="B10932" s="23">
        <v>2006</v>
      </c>
      <c r="C10932" s="24">
        <v>152</v>
      </c>
      <c r="D10932" s="24">
        <v>-3</v>
      </c>
      <c r="E10932" s="24">
        <v>223</v>
      </c>
      <c r="F10932" s="27">
        <v>0.99</v>
      </c>
      <c r="G10932" s="24" t="s">
        <v>245</v>
      </c>
      <c r="H10932" s="1"/>
      <c r="I10932" s="1"/>
      <c r="AA10932" s="7"/>
      <c r="AB10932" s="7"/>
      <c r="AD10932" s="1"/>
      <c r="AE10932" s="1"/>
      <c r="AG10932" s="7"/>
      <c r="AH10932" s="7"/>
      <c r="AI10932" s="7"/>
      <c r="IU10932" s="11"/>
      <c r="IV10932" s="11"/>
      <c r="IW10932" s="11"/>
      <c r="AMI10932" s="12"/>
      <c r="AMJ10932" s="12"/>
      <c r="AMK10932" s="12"/>
    </row>
    <row r="10933" spans="1:1025">
      <c r="A10933" s="23">
        <v>9</v>
      </c>
      <c r="B10933" s="23">
        <v>2006</v>
      </c>
      <c r="C10933" s="24">
        <v>152</v>
      </c>
      <c r="D10933" s="24">
        <v>-3</v>
      </c>
      <c r="E10933" s="24">
        <v>249</v>
      </c>
      <c r="F10933" s="27">
        <v>0.86</v>
      </c>
      <c r="G10933" s="24" t="s">
        <v>245</v>
      </c>
      <c r="H10933" s="1"/>
      <c r="I10933" s="1"/>
      <c r="AA10933" s="7"/>
      <c r="AB10933" s="7"/>
      <c r="AD10933" s="1"/>
      <c r="AE10933" s="1"/>
      <c r="AG10933" s="7"/>
      <c r="AH10933" s="7"/>
      <c r="AI10933" s="7"/>
      <c r="IU10933" s="11"/>
      <c r="IV10933" s="11"/>
      <c r="IW10933" s="11"/>
      <c r="AMI10933" s="12"/>
      <c r="AMJ10933" s="12"/>
      <c r="AMK10933" s="12"/>
    </row>
    <row r="10934" spans="1:1025">
      <c r="A10934" s="23">
        <v>9</v>
      </c>
      <c r="B10934" s="23">
        <v>2006</v>
      </c>
      <c r="C10934" s="24">
        <v>152</v>
      </c>
      <c r="D10934" s="24">
        <v>-3</v>
      </c>
      <c r="E10934" s="24">
        <v>300</v>
      </c>
      <c r="F10934" s="27">
        <v>0.91</v>
      </c>
      <c r="G10934" s="24" t="s">
        <v>245</v>
      </c>
      <c r="H10934" s="1"/>
      <c r="I10934" s="1"/>
      <c r="AA10934" s="7"/>
      <c r="AB10934" s="7"/>
      <c r="AD10934" s="1"/>
      <c r="AE10934" s="1"/>
      <c r="AG10934" s="7"/>
      <c r="AH10934" s="7"/>
      <c r="AI10934" s="7"/>
      <c r="IU10934" s="11"/>
      <c r="IV10934" s="11"/>
      <c r="IW10934" s="11"/>
      <c r="AMI10934" s="12"/>
      <c r="AMJ10934" s="12"/>
      <c r="AMK10934" s="12"/>
    </row>
    <row r="10935" spans="1:1025">
      <c r="A10935" s="23">
        <v>9</v>
      </c>
      <c r="B10935" s="23">
        <v>2006</v>
      </c>
      <c r="C10935" s="24">
        <v>152</v>
      </c>
      <c r="D10935" s="24">
        <v>-3</v>
      </c>
      <c r="E10935" s="24">
        <v>501</v>
      </c>
      <c r="F10935" s="27">
        <v>0.99</v>
      </c>
      <c r="G10935" s="24" t="s">
        <v>245</v>
      </c>
      <c r="H10935" s="1"/>
      <c r="I10935" s="1"/>
      <c r="AA10935" s="7"/>
      <c r="AB10935" s="7"/>
      <c r="AD10935" s="1"/>
      <c r="AE10935" s="1"/>
      <c r="AG10935" s="7"/>
      <c r="AH10935" s="7"/>
      <c r="AI10935" s="7"/>
      <c r="IU10935" s="11"/>
      <c r="IV10935" s="11"/>
      <c r="IW10935" s="11"/>
      <c r="AMI10935" s="12"/>
      <c r="AMJ10935" s="12"/>
      <c r="AMK10935" s="12"/>
    </row>
    <row r="10936" spans="1:1025">
      <c r="A10936" s="23">
        <v>9</v>
      </c>
      <c r="B10936" s="23">
        <v>2006</v>
      </c>
      <c r="C10936" s="24">
        <v>145</v>
      </c>
      <c r="D10936" s="24">
        <v>0.5</v>
      </c>
      <c r="E10936" s="24">
        <v>30</v>
      </c>
      <c r="F10936" s="27">
        <v>0.92</v>
      </c>
      <c r="G10936" s="24" t="s">
        <v>245</v>
      </c>
      <c r="H10936" s="1"/>
      <c r="I10936" s="1"/>
      <c r="AA10936" s="7"/>
      <c r="AB10936" s="7"/>
      <c r="AD10936" s="1"/>
      <c r="AE10936" s="1"/>
      <c r="AG10936" s="7"/>
      <c r="AH10936" s="7"/>
      <c r="AI10936" s="7"/>
      <c r="IU10936" s="11"/>
      <c r="IV10936" s="11"/>
      <c r="IW10936" s="11"/>
      <c r="AMI10936" s="12"/>
      <c r="AMJ10936" s="12"/>
      <c r="AMK10936" s="12"/>
    </row>
    <row r="10937" spans="1:1025">
      <c r="A10937" s="23">
        <v>9</v>
      </c>
      <c r="B10937" s="23">
        <v>2006</v>
      </c>
      <c r="C10937" s="24">
        <v>145</v>
      </c>
      <c r="D10937" s="24">
        <v>0.5</v>
      </c>
      <c r="E10937" s="24">
        <v>74</v>
      </c>
      <c r="F10937" s="27">
        <v>1.19</v>
      </c>
      <c r="G10937" s="24" t="s">
        <v>245</v>
      </c>
      <c r="H10937" s="1"/>
      <c r="I10937" s="1"/>
      <c r="AA10937" s="7"/>
      <c r="AB10937" s="7"/>
      <c r="AD10937" s="1"/>
      <c r="AE10937" s="1"/>
      <c r="AG10937" s="7"/>
      <c r="AH10937" s="7"/>
      <c r="AI10937" s="7"/>
      <c r="IU10937" s="11"/>
      <c r="IV10937" s="11"/>
      <c r="IW10937" s="11"/>
      <c r="AMI10937" s="12"/>
      <c r="AMJ10937" s="12"/>
      <c r="AMK10937" s="12"/>
    </row>
    <row r="10938" spans="1:1025">
      <c r="A10938" s="23">
        <v>9</v>
      </c>
      <c r="B10938" s="23">
        <v>2006</v>
      </c>
      <c r="C10938" s="24">
        <v>145</v>
      </c>
      <c r="D10938" s="24">
        <v>0.5</v>
      </c>
      <c r="E10938" s="24">
        <v>100</v>
      </c>
      <c r="F10938" s="27">
        <v>1.43</v>
      </c>
      <c r="G10938" s="24" t="s">
        <v>245</v>
      </c>
      <c r="H10938" s="1"/>
      <c r="I10938" s="1"/>
      <c r="AA10938" s="7"/>
      <c r="AB10938" s="7"/>
      <c r="AD10938" s="1"/>
      <c r="AE10938" s="1"/>
      <c r="AG10938" s="7"/>
      <c r="AH10938" s="7"/>
      <c r="AI10938" s="7"/>
      <c r="IU10938" s="11"/>
      <c r="IV10938" s="11"/>
      <c r="IW10938" s="11"/>
      <c r="AMI10938" s="12"/>
      <c r="AMJ10938" s="12"/>
      <c r="AMK10938" s="12"/>
    </row>
    <row r="10939" spans="1:1025">
      <c r="A10939" s="23">
        <v>9</v>
      </c>
      <c r="B10939" s="23">
        <v>2006</v>
      </c>
      <c r="C10939" s="24">
        <v>145</v>
      </c>
      <c r="D10939" s="24">
        <v>0.5</v>
      </c>
      <c r="E10939" s="24">
        <v>125</v>
      </c>
      <c r="F10939" s="27">
        <v>0.91</v>
      </c>
      <c r="G10939" s="24" t="s">
        <v>245</v>
      </c>
      <c r="H10939" s="1"/>
      <c r="I10939" s="1"/>
      <c r="AA10939" s="7"/>
      <c r="AB10939" s="7"/>
      <c r="AD10939" s="1"/>
      <c r="AE10939" s="1"/>
      <c r="AG10939" s="7"/>
      <c r="AH10939" s="7"/>
      <c r="AI10939" s="7"/>
      <c r="IU10939" s="11"/>
      <c r="IV10939" s="11"/>
      <c r="IW10939" s="11"/>
      <c r="AMI10939" s="12"/>
      <c r="AMJ10939" s="12"/>
      <c r="AMK10939" s="12"/>
    </row>
    <row r="10940" spans="1:1025">
      <c r="A10940" s="23">
        <v>9</v>
      </c>
      <c r="B10940" s="23">
        <v>2006</v>
      </c>
      <c r="C10940" s="24">
        <v>145</v>
      </c>
      <c r="D10940" s="24">
        <v>0.5</v>
      </c>
      <c r="E10940" s="24">
        <v>150</v>
      </c>
      <c r="F10940" s="27">
        <v>0.82</v>
      </c>
      <c r="G10940" s="24" t="s">
        <v>245</v>
      </c>
      <c r="H10940" s="1"/>
      <c r="I10940" s="1"/>
      <c r="AA10940" s="7"/>
      <c r="AB10940" s="7"/>
      <c r="AD10940" s="1"/>
      <c r="AE10940" s="1"/>
      <c r="AG10940" s="7"/>
      <c r="AH10940" s="7"/>
      <c r="AI10940" s="7"/>
      <c r="IU10940" s="11"/>
      <c r="IV10940" s="11"/>
      <c r="IW10940" s="11"/>
      <c r="AMI10940" s="12"/>
      <c r="AMJ10940" s="12"/>
      <c r="AMK10940" s="12"/>
    </row>
    <row r="10941" spans="1:1025">
      <c r="A10941" s="23">
        <v>9</v>
      </c>
      <c r="B10941" s="23">
        <v>2006</v>
      </c>
      <c r="C10941" s="24">
        <v>145</v>
      </c>
      <c r="D10941" s="24">
        <v>0.5</v>
      </c>
      <c r="E10941" s="24">
        <v>174</v>
      </c>
      <c r="F10941" s="27">
        <v>1.24</v>
      </c>
      <c r="G10941" s="24" t="s">
        <v>245</v>
      </c>
      <c r="H10941" s="1"/>
      <c r="I10941" s="1"/>
      <c r="AA10941" s="7"/>
      <c r="AB10941" s="7"/>
      <c r="AD10941" s="1"/>
      <c r="AE10941" s="1"/>
      <c r="AG10941" s="7"/>
      <c r="AH10941" s="7"/>
      <c r="AI10941" s="7"/>
      <c r="IU10941" s="11"/>
      <c r="IV10941" s="11"/>
      <c r="IW10941" s="11"/>
      <c r="AMI10941" s="12"/>
      <c r="AMJ10941" s="12"/>
      <c r="AMK10941" s="12"/>
    </row>
    <row r="10942" spans="1:1025">
      <c r="A10942" s="23">
        <v>9</v>
      </c>
      <c r="B10942" s="23">
        <v>2006</v>
      </c>
      <c r="C10942" s="24">
        <v>145</v>
      </c>
      <c r="D10942" s="24">
        <v>0.5</v>
      </c>
      <c r="E10942" s="24">
        <v>199</v>
      </c>
      <c r="F10942" s="27">
        <v>0.97</v>
      </c>
      <c r="G10942" s="24" t="s">
        <v>245</v>
      </c>
      <c r="H10942" s="1"/>
      <c r="I10942" s="1"/>
      <c r="AA10942" s="7"/>
      <c r="AB10942" s="7"/>
      <c r="AD10942" s="1"/>
      <c r="AE10942" s="1"/>
      <c r="AG10942" s="7"/>
      <c r="AH10942" s="7"/>
      <c r="AI10942" s="7"/>
      <c r="IU10942" s="11"/>
      <c r="IV10942" s="11"/>
      <c r="IW10942" s="11"/>
      <c r="AMI10942" s="12"/>
      <c r="AMJ10942" s="12"/>
      <c r="AMK10942" s="12"/>
    </row>
    <row r="10943" spans="1:1025">
      <c r="A10943" s="23">
        <v>9</v>
      </c>
      <c r="B10943" s="23">
        <v>2006</v>
      </c>
      <c r="C10943" s="24">
        <v>145</v>
      </c>
      <c r="D10943" s="24">
        <v>0.5</v>
      </c>
      <c r="E10943" s="24">
        <v>223</v>
      </c>
      <c r="F10943" s="27">
        <v>1.53</v>
      </c>
      <c r="G10943" s="24" t="s">
        <v>245</v>
      </c>
      <c r="H10943" s="1"/>
      <c r="I10943" s="1"/>
      <c r="AA10943" s="7"/>
      <c r="AB10943" s="7"/>
      <c r="AD10943" s="1"/>
      <c r="AE10943" s="1"/>
      <c r="AG10943" s="7"/>
      <c r="AH10943" s="7"/>
      <c r="AI10943" s="7"/>
      <c r="IU10943" s="11"/>
      <c r="IV10943" s="11"/>
      <c r="IW10943" s="11"/>
      <c r="AMI10943" s="12"/>
      <c r="AMJ10943" s="12"/>
      <c r="AMK10943" s="12"/>
    </row>
    <row r="10944" spans="1:1025">
      <c r="A10944" s="23">
        <v>9</v>
      </c>
      <c r="B10944" s="23">
        <v>2006</v>
      </c>
      <c r="C10944" s="24">
        <v>145</v>
      </c>
      <c r="D10944" s="24">
        <v>0.5</v>
      </c>
      <c r="E10944" s="24">
        <v>248</v>
      </c>
      <c r="F10944" s="27">
        <v>1.35</v>
      </c>
      <c r="G10944" s="24" t="s">
        <v>245</v>
      </c>
      <c r="H10944" s="1"/>
      <c r="I10944" s="1"/>
      <c r="AA10944" s="7"/>
      <c r="AB10944" s="7"/>
      <c r="AD10944" s="1"/>
      <c r="AE10944" s="1"/>
      <c r="AG10944" s="7"/>
      <c r="AH10944" s="7"/>
      <c r="AI10944" s="7"/>
      <c r="IU10944" s="11"/>
      <c r="IV10944" s="11"/>
      <c r="IW10944" s="11"/>
      <c r="AMI10944" s="12"/>
      <c r="AMJ10944" s="12"/>
      <c r="AMK10944" s="12"/>
    </row>
    <row r="10945" spans="1:1025">
      <c r="A10945" s="23">
        <v>9</v>
      </c>
      <c r="B10945" s="23">
        <v>2006</v>
      </c>
      <c r="C10945" s="24">
        <v>145</v>
      </c>
      <c r="D10945" s="24">
        <v>0.5</v>
      </c>
      <c r="E10945" s="24">
        <v>299</v>
      </c>
      <c r="F10945" s="27">
        <v>1.53</v>
      </c>
      <c r="G10945" s="24" t="s">
        <v>245</v>
      </c>
      <c r="H10945" s="1"/>
      <c r="I10945" s="1"/>
      <c r="AA10945" s="7"/>
      <c r="AB10945" s="7"/>
      <c r="AD10945" s="1"/>
      <c r="AE10945" s="1"/>
      <c r="AG10945" s="7"/>
      <c r="AH10945" s="7"/>
      <c r="AI10945" s="7"/>
      <c r="IU10945" s="11"/>
      <c r="IV10945" s="11"/>
      <c r="IW10945" s="11"/>
      <c r="AMI10945" s="12"/>
      <c r="AMJ10945" s="12"/>
      <c r="AMK10945" s="12"/>
    </row>
    <row r="10946" spans="1:1025">
      <c r="A10946" s="23">
        <v>9</v>
      </c>
      <c r="B10946" s="23">
        <v>2006</v>
      </c>
      <c r="C10946" s="24">
        <v>145</v>
      </c>
      <c r="D10946" s="24">
        <v>0.5</v>
      </c>
      <c r="E10946" s="24">
        <v>499</v>
      </c>
      <c r="F10946" s="27">
        <v>1.1399999999999999</v>
      </c>
      <c r="G10946" s="24" t="s">
        <v>245</v>
      </c>
      <c r="H10946" s="1"/>
      <c r="I10946" s="1"/>
      <c r="AA10946" s="7"/>
      <c r="AB10946" s="7"/>
      <c r="AD10946" s="1"/>
      <c r="AE10946" s="1"/>
      <c r="AG10946" s="7"/>
      <c r="AH10946" s="7"/>
      <c r="AI10946" s="7"/>
      <c r="IU10946" s="11"/>
      <c r="IV10946" s="11"/>
      <c r="IW10946" s="11"/>
      <c r="AMI10946" s="12"/>
      <c r="AMJ10946" s="12"/>
      <c r="AMK10946" s="12"/>
    </row>
    <row r="10947" spans="1:1025">
      <c r="A10947" s="23">
        <v>9</v>
      </c>
      <c r="B10947" s="23">
        <v>2006</v>
      </c>
      <c r="C10947" s="24">
        <v>144</v>
      </c>
      <c r="D10947" s="24">
        <v>-3.3</v>
      </c>
      <c r="E10947" s="24">
        <v>29</v>
      </c>
      <c r="F10947" s="27">
        <v>0.68</v>
      </c>
      <c r="G10947" s="24" t="s">
        <v>245</v>
      </c>
      <c r="H10947" s="1"/>
      <c r="I10947" s="1"/>
      <c r="AA10947" s="7"/>
      <c r="AB10947" s="7"/>
      <c r="AD10947" s="1"/>
      <c r="AE10947" s="1"/>
      <c r="AG10947" s="7"/>
      <c r="AH10947" s="7"/>
      <c r="AI10947" s="7"/>
      <c r="IU10947" s="11"/>
      <c r="IV10947" s="11"/>
      <c r="IW10947" s="11"/>
      <c r="AMI10947" s="12"/>
      <c r="AMJ10947" s="12"/>
      <c r="AMK10947" s="12"/>
    </row>
    <row r="10948" spans="1:1025">
      <c r="A10948" s="23">
        <v>9</v>
      </c>
      <c r="B10948" s="23">
        <v>2006</v>
      </c>
      <c r="C10948" s="24">
        <v>144</v>
      </c>
      <c r="D10948" s="24">
        <v>-3.3</v>
      </c>
      <c r="E10948" s="24">
        <v>74</v>
      </c>
      <c r="F10948" s="27">
        <v>0.37</v>
      </c>
      <c r="G10948" s="24" t="s">
        <v>245</v>
      </c>
      <c r="H10948" s="1"/>
      <c r="I10948" s="1"/>
      <c r="AA10948" s="7"/>
      <c r="AB10948" s="7"/>
      <c r="AD10948" s="1"/>
      <c r="AE10948" s="1"/>
      <c r="AG10948" s="7"/>
      <c r="AH10948" s="7"/>
      <c r="AI10948" s="7"/>
      <c r="IU10948" s="11"/>
      <c r="IV10948" s="11"/>
      <c r="IW10948" s="11"/>
      <c r="AMI10948" s="12"/>
      <c r="AMJ10948" s="12"/>
      <c r="AMK10948" s="12"/>
    </row>
    <row r="10949" spans="1:1025">
      <c r="A10949" s="23">
        <v>9</v>
      </c>
      <c r="B10949" s="23">
        <v>2006</v>
      </c>
      <c r="C10949" s="24">
        <v>144</v>
      </c>
      <c r="D10949" s="24">
        <v>-3.3</v>
      </c>
      <c r="E10949" s="24">
        <v>100</v>
      </c>
      <c r="F10949" s="27">
        <v>0.98</v>
      </c>
      <c r="G10949" s="24" t="s">
        <v>245</v>
      </c>
      <c r="H10949" s="1"/>
      <c r="I10949" s="1"/>
      <c r="AA10949" s="7"/>
      <c r="AB10949" s="7"/>
      <c r="AD10949" s="1"/>
      <c r="AE10949" s="1"/>
      <c r="AG10949" s="7"/>
      <c r="AH10949" s="7"/>
      <c r="AI10949" s="7"/>
      <c r="IU10949" s="11"/>
      <c r="IV10949" s="11"/>
      <c r="IW10949" s="11"/>
      <c r="AMI10949" s="12"/>
      <c r="AMJ10949" s="12"/>
      <c r="AMK10949" s="12"/>
    </row>
    <row r="10950" spans="1:1025">
      <c r="A10950" s="23">
        <v>9</v>
      </c>
      <c r="B10950" s="23">
        <v>2006</v>
      </c>
      <c r="C10950" s="24">
        <v>144</v>
      </c>
      <c r="D10950" s="24">
        <v>-3.3</v>
      </c>
      <c r="E10950" s="24">
        <v>125</v>
      </c>
      <c r="F10950" s="27">
        <v>1.05</v>
      </c>
      <c r="G10950" s="24" t="s">
        <v>245</v>
      </c>
      <c r="H10950" s="1"/>
      <c r="I10950" s="1"/>
      <c r="AA10950" s="7"/>
      <c r="AB10950" s="7"/>
      <c r="AD10950" s="1"/>
      <c r="AE10950" s="1"/>
      <c r="AG10950" s="7"/>
      <c r="AH10950" s="7"/>
      <c r="AI10950" s="7"/>
      <c r="IU10950" s="11"/>
      <c r="IV10950" s="11"/>
      <c r="IW10950" s="11"/>
      <c r="AMI10950" s="12"/>
      <c r="AMJ10950" s="12"/>
      <c r="AMK10950" s="12"/>
    </row>
    <row r="10951" spans="1:1025">
      <c r="A10951" s="23">
        <v>9</v>
      </c>
      <c r="B10951" s="23">
        <v>2006</v>
      </c>
      <c r="C10951" s="24">
        <v>144</v>
      </c>
      <c r="D10951" s="24">
        <v>-3.3</v>
      </c>
      <c r="E10951" s="24">
        <v>150</v>
      </c>
      <c r="F10951" s="27">
        <v>0.76</v>
      </c>
      <c r="G10951" s="24" t="s">
        <v>245</v>
      </c>
      <c r="H10951" s="1"/>
      <c r="I10951" s="1"/>
      <c r="AA10951" s="7"/>
      <c r="AB10951" s="7"/>
      <c r="AD10951" s="1"/>
      <c r="AE10951" s="1"/>
      <c r="AG10951" s="7"/>
      <c r="AH10951" s="7"/>
      <c r="AI10951" s="7"/>
      <c r="IU10951" s="11"/>
      <c r="IV10951" s="11"/>
      <c r="IW10951" s="11"/>
      <c r="AMI10951" s="12"/>
      <c r="AMJ10951" s="12"/>
      <c r="AMK10951" s="12"/>
    </row>
    <row r="10952" spans="1:1025">
      <c r="A10952" s="23">
        <v>9</v>
      </c>
      <c r="B10952" s="23">
        <v>2006</v>
      </c>
      <c r="C10952" s="24">
        <v>144</v>
      </c>
      <c r="D10952" s="24">
        <v>-3.3</v>
      </c>
      <c r="E10952" s="24">
        <v>178</v>
      </c>
      <c r="F10952" s="27">
        <v>0.9</v>
      </c>
      <c r="G10952" s="24" t="s">
        <v>245</v>
      </c>
      <c r="H10952" s="1"/>
      <c r="I10952" s="1"/>
      <c r="AA10952" s="7"/>
      <c r="AB10952" s="7"/>
      <c r="AD10952" s="1"/>
      <c r="AE10952" s="1"/>
      <c r="AG10952" s="7"/>
      <c r="AH10952" s="7"/>
      <c r="AI10952" s="7"/>
      <c r="IU10952" s="11"/>
      <c r="IV10952" s="11"/>
      <c r="IW10952" s="11"/>
      <c r="AMI10952" s="12"/>
      <c r="AMJ10952" s="12"/>
      <c r="AMK10952" s="12"/>
    </row>
    <row r="10953" spans="1:1025">
      <c r="A10953" s="23">
        <v>9</v>
      </c>
      <c r="B10953" s="23">
        <v>2006</v>
      </c>
      <c r="C10953" s="24">
        <v>144</v>
      </c>
      <c r="D10953" s="24">
        <v>-3.3</v>
      </c>
      <c r="E10953" s="24">
        <v>200</v>
      </c>
      <c r="F10953" s="27">
        <v>1.87</v>
      </c>
      <c r="G10953" s="24" t="s">
        <v>245</v>
      </c>
      <c r="H10953" s="1"/>
      <c r="I10953" s="1"/>
      <c r="AA10953" s="7"/>
      <c r="AB10953" s="7"/>
      <c r="AD10953" s="1"/>
      <c r="AE10953" s="1"/>
      <c r="AG10953" s="7"/>
      <c r="AH10953" s="7"/>
      <c r="AI10953" s="7"/>
      <c r="IU10953" s="11"/>
      <c r="IV10953" s="11"/>
      <c r="IW10953" s="11"/>
      <c r="AMI10953" s="12"/>
      <c r="AMJ10953" s="12"/>
      <c r="AMK10953" s="12"/>
    </row>
    <row r="10954" spans="1:1025">
      <c r="A10954" s="23">
        <v>9</v>
      </c>
      <c r="B10954" s="23">
        <v>2006</v>
      </c>
      <c r="C10954" s="24">
        <v>144</v>
      </c>
      <c r="D10954" s="24">
        <v>-3.3</v>
      </c>
      <c r="E10954" s="24">
        <v>223</v>
      </c>
      <c r="F10954" s="27">
        <v>1.21</v>
      </c>
      <c r="G10954" s="24" t="s">
        <v>245</v>
      </c>
      <c r="H10954" s="1"/>
      <c r="I10954" s="1"/>
      <c r="AA10954" s="7"/>
      <c r="AB10954" s="7"/>
      <c r="AD10954" s="1"/>
      <c r="AE10954" s="1"/>
      <c r="AG10954" s="7"/>
      <c r="AH10954" s="7"/>
      <c r="AI10954" s="7"/>
      <c r="IU10954" s="11"/>
      <c r="IV10954" s="11"/>
      <c r="IW10954" s="11"/>
      <c r="AMI10954" s="12"/>
      <c r="AMJ10954" s="12"/>
      <c r="AMK10954" s="12"/>
    </row>
    <row r="10955" spans="1:1025">
      <c r="A10955" s="23">
        <v>9</v>
      </c>
      <c r="B10955" s="23">
        <v>2006</v>
      </c>
      <c r="C10955" s="24">
        <v>144</v>
      </c>
      <c r="D10955" s="24">
        <v>-3.3</v>
      </c>
      <c r="E10955" s="24">
        <v>250</v>
      </c>
      <c r="F10955" s="27">
        <v>1.62</v>
      </c>
      <c r="G10955" s="24" t="s">
        <v>245</v>
      </c>
      <c r="H10955" s="1"/>
      <c r="I10955" s="1"/>
      <c r="AA10955" s="7"/>
      <c r="AB10955" s="7"/>
      <c r="AD10955" s="1"/>
      <c r="AE10955" s="1"/>
      <c r="AG10955" s="7"/>
      <c r="AH10955" s="7"/>
      <c r="AI10955" s="7"/>
      <c r="IU10955" s="11"/>
      <c r="IV10955" s="11"/>
      <c r="IW10955" s="11"/>
      <c r="AMI10955" s="12"/>
      <c r="AMJ10955" s="12"/>
      <c r="AMK10955" s="12"/>
    </row>
    <row r="10956" spans="1:1025">
      <c r="A10956" s="23">
        <v>9</v>
      </c>
      <c r="B10956" s="23">
        <v>2006</v>
      </c>
      <c r="C10956" s="24">
        <v>144</v>
      </c>
      <c r="D10956" s="24">
        <v>-3.3</v>
      </c>
      <c r="E10956" s="24">
        <v>301</v>
      </c>
      <c r="F10956" s="27">
        <v>1.08</v>
      </c>
      <c r="G10956" s="24" t="s">
        <v>245</v>
      </c>
      <c r="H10956" s="1"/>
      <c r="I10956" s="1"/>
      <c r="AA10956" s="7"/>
      <c r="AB10956" s="7"/>
      <c r="AD10956" s="1"/>
      <c r="AE10956" s="1"/>
      <c r="AG10956" s="7"/>
      <c r="AH10956" s="7"/>
      <c r="AI10956" s="7"/>
      <c r="IU10956" s="11"/>
      <c r="IV10956" s="11"/>
      <c r="IW10956" s="11"/>
      <c r="AMI10956" s="12"/>
      <c r="AMJ10956" s="12"/>
      <c r="AMK10956" s="12"/>
    </row>
    <row r="10957" spans="1:1025">
      <c r="A10957" s="23">
        <v>9</v>
      </c>
      <c r="B10957" s="23">
        <v>2006</v>
      </c>
      <c r="C10957" s="24">
        <v>144</v>
      </c>
      <c r="D10957" s="24">
        <v>-3.3</v>
      </c>
      <c r="E10957" s="24">
        <v>500</v>
      </c>
      <c r="F10957" s="27">
        <v>4.2300000000000004</v>
      </c>
      <c r="G10957" s="24" t="s">
        <v>245</v>
      </c>
      <c r="H10957" s="1"/>
      <c r="I10957" s="1"/>
      <c r="AA10957" s="7"/>
      <c r="AB10957" s="7"/>
      <c r="AD10957" s="1"/>
      <c r="AE10957" s="1"/>
      <c r="AG10957" s="7"/>
      <c r="AH10957" s="7"/>
      <c r="AI10957" s="7"/>
      <c r="IU10957" s="11"/>
      <c r="IV10957" s="11"/>
      <c r="IW10957" s="11"/>
      <c r="AMI10957" s="12"/>
      <c r="AMJ10957" s="12"/>
      <c r="AMK10957" s="12"/>
    </row>
    <row r="10958" spans="1:1025">
      <c r="A10958" s="23">
        <v>9</v>
      </c>
      <c r="B10958" s="23">
        <v>2006</v>
      </c>
      <c r="C10958" s="24">
        <v>145.5</v>
      </c>
      <c r="D10958" s="24">
        <v>-4</v>
      </c>
      <c r="E10958" s="24">
        <v>25</v>
      </c>
      <c r="F10958" s="27">
        <v>0.66</v>
      </c>
      <c r="G10958" s="24" t="s">
        <v>245</v>
      </c>
      <c r="H10958" s="1"/>
      <c r="I10958" s="1"/>
      <c r="AA10958" s="7"/>
      <c r="AB10958" s="7"/>
      <c r="AD10958" s="1"/>
      <c r="AE10958" s="1"/>
      <c r="AG10958" s="7"/>
      <c r="AH10958" s="7"/>
      <c r="AI10958" s="7"/>
      <c r="IU10958" s="11"/>
      <c r="IV10958" s="11"/>
      <c r="IW10958" s="11"/>
      <c r="AMI10958" s="12"/>
      <c r="AMJ10958" s="12"/>
      <c r="AMK10958" s="12"/>
    </row>
    <row r="10959" spans="1:1025">
      <c r="A10959" s="23">
        <v>9</v>
      </c>
      <c r="B10959" s="23">
        <v>2006</v>
      </c>
      <c r="C10959" s="24">
        <v>145.5</v>
      </c>
      <c r="D10959" s="24">
        <v>-4</v>
      </c>
      <c r="E10959" s="24">
        <v>74</v>
      </c>
      <c r="F10959" s="27">
        <v>0.39</v>
      </c>
      <c r="G10959" s="24" t="s">
        <v>245</v>
      </c>
      <c r="H10959" s="1"/>
      <c r="I10959" s="1"/>
      <c r="AA10959" s="7"/>
      <c r="AB10959" s="7"/>
      <c r="AD10959" s="1"/>
      <c r="AE10959" s="1"/>
      <c r="AG10959" s="7"/>
      <c r="AH10959" s="7"/>
      <c r="AI10959" s="7"/>
      <c r="IU10959" s="11"/>
      <c r="IV10959" s="11"/>
      <c r="IW10959" s="11"/>
      <c r="AMI10959" s="12"/>
      <c r="AMJ10959" s="12"/>
      <c r="AMK10959" s="12"/>
    </row>
    <row r="10960" spans="1:1025">
      <c r="A10960" s="23">
        <v>9</v>
      </c>
      <c r="B10960" s="23">
        <v>2006</v>
      </c>
      <c r="C10960" s="24">
        <v>145.5</v>
      </c>
      <c r="D10960" s="24">
        <v>-4</v>
      </c>
      <c r="E10960" s="24">
        <v>100</v>
      </c>
      <c r="F10960" s="27">
        <v>1.06</v>
      </c>
      <c r="G10960" s="24" t="s">
        <v>245</v>
      </c>
      <c r="H10960" s="1"/>
      <c r="I10960" s="1"/>
      <c r="AA10960" s="7"/>
      <c r="AB10960" s="7"/>
      <c r="AD10960" s="1"/>
      <c r="AE10960" s="1"/>
      <c r="AG10960" s="7"/>
      <c r="AH10960" s="7"/>
      <c r="AI10960" s="7"/>
      <c r="IU10960" s="11"/>
      <c r="IV10960" s="11"/>
      <c r="IW10960" s="11"/>
      <c r="AMI10960" s="12"/>
      <c r="AMJ10960" s="12"/>
      <c r="AMK10960" s="12"/>
    </row>
    <row r="10961" spans="1:1025">
      <c r="A10961" s="23">
        <v>9</v>
      </c>
      <c r="B10961" s="23">
        <v>2006</v>
      </c>
      <c r="C10961" s="24">
        <v>145.5</v>
      </c>
      <c r="D10961" s="24">
        <v>-4</v>
      </c>
      <c r="E10961" s="24">
        <v>125</v>
      </c>
      <c r="F10961" s="27">
        <v>0.81</v>
      </c>
      <c r="G10961" s="24" t="s">
        <v>245</v>
      </c>
      <c r="H10961" s="1"/>
      <c r="I10961" s="1"/>
      <c r="AA10961" s="7"/>
      <c r="AB10961" s="7"/>
      <c r="AD10961" s="1"/>
      <c r="AE10961" s="1"/>
      <c r="AG10961" s="7"/>
      <c r="AH10961" s="7"/>
      <c r="AI10961" s="7"/>
      <c r="IU10961" s="11"/>
      <c r="IV10961" s="11"/>
      <c r="IW10961" s="11"/>
      <c r="AMI10961" s="12"/>
      <c r="AMJ10961" s="12"/>
      <c r="AMK10961" s="12"/>
    </row>
    <row r="10962" spans="1:1025">
      <c r="A10962" s="23">
        <v>9</v>
      </c>
      <c r="B10962" s="23">
        <v>2006</v>
      </c>
      <c r="C10962" s="24">
        <v>145.5</v>
      </c>
      <c r="D10962" s="24">
        <v>-4</v>
      </c>
      <c r="E10962" s="24">
        <v>150</v>
      </c>
      <c r="F10962" s="27">
        <v>0.84</v>
      </c>
      <c r="G10962" s="24" t="s">
        <v>245</v>
      </c>
      <c r="H10962" s="1"/>
      <c r="I10962" s="1"/>
      <c r="AA10962" s="7"/>
      <c r="AB10962" s="7"/>
      <c r="AD10962" s="1"/>
      <c r="AE10962" s="1"/>
      <c r="AG10962" s="7"/>
      <c r="AH10962" s="7"/>
      <c r="AI10962" s="7"/>
      <c r="IU10962" s="11"/>
      <c r="IV10962" s="11"/>
      <c r="IW10962" s="11"/>
      <c r="AMI10962" s="12"/>
      <c r="AMJ10962" s="12"/>
      <c r="AMK10962" s="12"/>
    </row>
    <row r="10963" spans="1:1025">
      <c r="A10963" s="23">
        <v>9</v>
      </c>
      <c r="B10963" s="23">
        <v>2006</v>
      </c>
      <c r="C10963" s="24">
        <v>145.5</v>
      </c>
      <c r="D10963" s="24">
        <v>-4</v>
      </c>
      <c r="E10963" s="24">
        <v>175</v>
      </c>
      <c r="F10963" s="27">
        <v>0.69</v>
      </c>
      <c r="G10963" s="24" t="s">
        <v>245</v>
      </c>
      <c r="H10963" s="1"/>
      <c r="I10963" s="1"/>
      <c r="AA10963" s="7"/>
      <c r="AB10963" s="7"/>
      <c r="AD10963" s="1"/>
      <c r="AE10963" s="1"/>
      <c r="AG10963" s="7"/>
      <c r="AH10963" s="7"/>
      <c r="AI10963" s="7"/>
      <c r="IU10963" s="11"/>
      <c r="IV10963" s="11"/>
      <c r="IW10963" s="11"/>
      <c r="AMI10963" s="12"/>
      <c r="AMJ10963" s="12"/>
      <c r="AMK10963" s="12"/>
    </row>
    <row r="10964" spans="1:1025">
      <c r="A10964" s="23">
        <v>9</v>
      </c>
      <c r="B10964" s="23">
        <v>2006</v>
      </c>
      <c r="C10964" s="24">
        <v>145.5</v>
      </c>
      <c r="D10964" s="24">
        <v>-4</v>
      </c>
      <c r="E10964" s="24">
        <v>200</v>
      </c>
      <c r="F10964" s="27">
        <v>0.76</v>
      </c>
      <c r="G10964" s="24" t="s">
        <v>245</v>
      </c>
      <c r="H10964" s="1"/>
      <c r="I10964" s="1"/>
      <c r="AA10964" s="7"/>
      <c r="AB10964" s="7"/>
      <c r="AD10964" s="1"/>
      <c r="AE10964" s="1"/>
      <c r="AG10964" s="7"/>
      <c r="AH10964" s="7"/>
      <c r="AI10964" s="7"/>
      <c r="IU10964" s="11"/>
      <c r="IV10964" s="11"/>
      <c r="IW10964" s="11"/>
      <c r="AMI10964" s="12"/>
      <c r="AMJ10964" s="12"/>
      <c r="AMK10964" s="12"/>
    </row>
    <row r="10965" spans="1:1025">
      <c r="A10965" s="23">
        <v>9</v>
      </c>
      <c r="B10965" s="23">
        <v>2006</v>
      </c>
      <c r="C10965" s="24">
        <v>145.5</v>
      </c>
      <c r="D10965" s="24">
        <v>-4</v>
      </c>
      <c r="E10965" s="24">
        <v>224</v>
      </c>
      <c r="F10965" s="27">
        <v>1.06</v>
      </c>
      <c r="G10965" s="24" t="s">
        <v>245</v>
      </c>
      <c r="H10965" s="1"/>
      <c r="I10965" s="1"/>
      <c r="AA10965" s="7"/>
      <c r="AB10965" s="7"/>
      <c r="AD10965" s="1"/>
      <c r="AE10965" s="1"/>
      <c r="AG10965" s="7"/>
      <c r="AH10965" s="7"/>
      <c r="AI10965" s="7"/>
      <c r="IU10965" s="11"/>
      <c r="IV10965" s="11"/>
      <c r="IW10965" s="11"/>
      <c r="AMI10965" s="12"/>
      <c r="AMJ10965" s="12"/>
      <c r="AMK10965" s="12"/>
    </row>
    <row r="10966" spans="1:1025">
      <c r="A10966" s="23">
        <v>9</v>
      </c>
      <c r="B10966" s="23">
        <v>2006</v>
      </c>
      <c r="C10966" s="24">
        <v>145.5</v>
      </c>
      <c r="D10966" s="24">
        <v>-4</v>
      </c>
      <c r="E10966" s="24">
        <v>250</v>
      </c>
      <c r="F10966" s="27">
        <v>0.98</v>
      </c>
      <c r="G10966" s="24" t="s">
        <v>245</v>
      </c>
      <c r="H10966" s="1"/>
      <c r="I10966" s="1"/>
      <c r="AA10966" s="7"/>
      <c r="AB10966" s="7"/>
      <c r="AD10966" s="1"/>
      <c r="AE10966" s="1"/>
      <c r="AG10966" s="7"/>
      <c r="AH10966" s="7"/>
      <c r="AI10966" s="7"/>
      <c r="IU10966" s="11"/>
      <c r="IV10966" s="11"/>
      <c r="IW10966" s="11"/>
      <c r="AMI10966" s="12"/>
      <c r="AMJ10966" s="12"/>
      <c r="AMK10966" s="12"/>
    </row>
    <row r="10967" spans="1:1025">
      <c r="A10967" s="23">
        <v>9</v>
      </c>
      <c r="B10967" s="23">
        <v>2006</v>
      </c>
      <c r="C10967" s="24">
        <v>145.5</v>
      </c>
      <c r="D10967" s="24">
        <v>-4</v>
      </c>
      <c r="E10967" s="24">
        <v>299</v>
      </c>
      <c r="F10967" s="27">
        <v>0.99</v>
      </c>
      <c r="G10967" s="24" t="s">
        <v>245</v>
      </c>
      <c r="H10967" s="1"/>
      <c r="I10967" s="1"/>
      <c r="AA10967" s="7"/>
      <c r="AB10967" s="7"/>
      <c r="AD10967" s="1"/>
      <c r="AE10967" s="1"/>
      <c r="AG10967" s="7"/>
      <c r="AH10967" s="7"/>
      <c r="AI10967" s="7"/>
      <c r="IU10967" s="11"/>
      <c r="IV10967" s="11"/>
      <c r="IW10967" s="11"/>
      <c r="AMI10967" s="12"/>
      <c r="AMJ10967" s="12"/>
      <c r="AMK10967" s="12"/>
    </row>
    <row r="10968" spans="1:1025">
      <c r="A10968" s="23">
        <v>9</v>
      </c>
      <c r="B10968" s="23">
        <v>2006</v>
      </c>
      <c r="C10968" s="24">
        <v>145.5</v>
      </c>
      <c r="D10968" s="24">
        <v>-4</v>
      </c>
      <c r="E10968" s="24">
        <v>499</v>
      </c>
      <c r="F10968" s="27">
        <v>1.18</v>
      </c>
      <c r="G10968" s="24" t="s">
        <v>245</v>
      </c>
      <c r="H10968" s="1"/>
      <c r="I10968" s="1"/>
      <c r="AA10968" s="7"/>
      <c r="AB10968" s="7"/>
      <c r="AD10968" s="1"/>
      <c r="AE10968" s="1"/>
      <c r="AG10968" s="7"/>
      <c r="AH10968" s="7"/>
      <c r="AI10968" s="7"/>
      <c r="IU10968" s="11"/>
      <c r="IV10968" s="11"/>
      <c r="IW10968" s="11"/>
      <c r="AMI10968" s="12"/>
      <c r="AMJ10968" s="12"/>
      <c r="AMK10968" s="12"/>
    </row>
    <row r="10969" spans="1:1025">
      <c r="A10969" s="23">
        <v>9</v>
      </c>
      <c r="B10969" s="23">
        <v>2006</v>
      </c>
      <c r="C10969" s="24">
        <v>147.6</v>
      </c>
      <c r="D10969" s="24">
        <v>-6</v>
      </c>
      <c r="E10969" s="24">
        <v>30</v>
      </c>
      <c r="F10969" s="27">
        <v>0.19</v>
      </c>
      <c r="G10969" s="24" t="s">
        <v>245</v>
      </c>
      <c r="H10969" s="1"/>
      <c r="I10969" s="1"/>
      <c r="AA10969" s="7"/>
      <c r="AB10969" s="7"/>
      <c r="AD10969" s="1"/>
      <c r="AE10969" s="1"/>
      <c r="AG10969" s="7"/>
      <c r="AH10969" s="7"/>
      <c r="AI10969" s="7"/>
      <c r="IU10969" s="11"/>
      <c r="IV10969" s="11"/>
      <c r="IW10969" s="11"/>
      <c r="AMI10969" s="12"/>
      <c r="AMJ10969" s="12"/>
      <c r="AMK10969" s="12"/>
    </row>
    <row r="10970" spans="1:1025">
      <c r="A10970" s="23">
        <v>9</v>
      </c>
      <c r="B10970" s="23">
        <v>2006</v>
      </c>
      <c r="C10970" s="24">
        <v>147.6</v>
      </c>
      <c r="D10970" s="24">
        <v>-6</v>
      </c>
      <c r="E10970" s="24">
        <v>75</v>
      </c>
      <c r="F10970" s="27">
        <v>0.42</v>
      </c>
      <c r="G10970" s="24" t="s">
        <v>245</v>
      </c>
      <c r="H10970" s="1"/>
      <c r="I10970" s="1"/>
      <c r="AA10970" s="7"/>
      <c r="AB10970" s="7"/>
      <c r="AD10970" s="1"/>
      <c r="AE10970" s="1"/>
      <c r="AG10970" s="7"/>
      <c r="AH10970" s="7"/>
      <c r="AI10970" s="7"/>
      <c r="IU10970" s="11"/>
      <c r="IV10970" s="11"/>
      <c r="IW10970" s="11"/>
      <c r="AMI10970" s="12"/>
      <c r="AMJ10970" s="12"/>
      <c r="AMK10970" s="12"/>
    </row>
    <row r="10971" spans="1:1025">
      <c r="A10971" s="23">
        <v>9</v>
      </c>
      <c r="B10971" s="23">
        <v>2006</v>
      </c>
      <c r="C10971" s="24">
        <v>147.6</v>
      </c>
      <c r="D10971" s="24">
        <v>-6</v>
      </c>
      <c r="E10971" s="24">
        <v>100</v>
      </c>
      <c r="F10971" s="27">
        <v>0.6</v>
      </c>
      <c r="G10971" s="24" t="s">
        <v>245</v>
      </c>
      <c r="H10971" s="1"/>
      <c r="I10971" s="1"/>
      <c r="AA10971" s="7"/>
      <c r="AB10971" s="7"/>
      <c r="AD10971" s="1"/>
      <c r="AE10971" s="1"/>
      <c r="AG10971" s="7"/>
      <c r="AH10971" s="7"/>
      <c r="AI10971" s="7"/>
      <c r="IU10971" s="11"/>
      <c r="IV10971" s="11"/>
      <c r="IW10971" s="11"/>
      <c r="AMI10971" s="12"/>
      <c r="AMJ10971" s="12"/>
      <c r="AMK10971" s="12"/>
    </row>
    <row r="10972" spans="1:1025">
      <c r="A10972" s="23">
        <v>9</v>
      </c>
      <c r="B10972" s="23">
        <v>2006</v>
      </c>
      <c r="C10972" s="24">
        <v>147.6</v>
      </c>
      <c r="D10972" s="24">
        <v>-6</v>
      </c>
      <c r="E10972" s="24">
        <v>129</v>
      </c>
      <c r="F10972" s="27">
        <v>0.89</v>
      </c>
      <c r="G10972" s="24" t="s">
        <v>245</v>
      </c>
      <c r="H10972" s="1"/>
      <c r="I10972" s="1"/>
      <c r="AA10972" s="7"/>
      <c r="AB10972" s="7"/>
      <c r="AD10972" s="1"/>
      <c r="AE10972" s="1"/>
      <c r="AG10972" s="7"/>
      <c r="AH10972" s="7"/>
      <c r="AI10972" s="7"/>
      <c r="IU10972" s="11"/>
      <c r="IV10972" s="11"/>
      <c r="IW10972" s="11"/>
      <c r="AMI10972" s="12"/>
      <c r="AMJ10972" s="12"/>
      <c r="AMK10972" s="12"/>
    </row>
    <row r="10973" spans="1:1025">
      <c r="A10973" s="23">
        <v>9</v>
      </c>
      <c r="B10973" s="23">
        <v>2006</v>
      </c>
      <c r="C10973" s="24">
        <v>147.6</v>
      </c>
      <c r="D10973" s="24">
        <v>-6</v>
      </c>
      <c r="E10973" s="24">
        <v>152</v>
      </c>
      <c r="F10973" s="27">
        <v>0.76</v>
      </c>
      <c r="G10973" s="24" t="s">
        <v>245</v>
      </c>
      <c r="H10973" s="1"/>
      <c r="I10973" s="1"/>
      <c r="AA10973" s="7"/>
      <c r="AB10973" s="7"/>
      <c r="AD10973" s="1"/>
      <c r="AE10973" s="1"/>
      <c r="AG10973" s="7"/>
      <c r="AH10973" s="7"/>
      <c r="AI10973" s="7"/>
      <c r="IU10973" s="11"/>
      <c r="IV10973" s="11"/>
      <c r="IW10973" s="11"/>
      <c r="AMI10973" s="12"/>
      <c r="AMJ10973" s="12"/>
      <c r="AMK10973" s="12"/>
    </row>
    <row r="10974" spans="1:1025">
      <c r="A10974" s="23">
        <v>9</v>
      </c>
      <c r="B10974" s="23">
        <v>2006</v>
      </c>
      <c r="C10974" s="24">
        <v>147.6</v>
      </c>
      <c r="D10974" s="24">
        <v>-6</v>
      </c>
      <c r="E10974" s="24">
        <v>176</v>
      </c>
      <c r="F10974" s="27">
        <v>0.77</v>
      </c>
      <c r="G10974" s="24" t="s">
        <v>245</v>
      </c>
      <c r="H10974" s="1"/>
      <c r="I10974" s="1"/>
      <c r="AA10974" s="7"/>
      <c r="AB10974" s="7"/>
      <c r="AD10974" s="1"/>
      <c r="AE10974" s="1"/>
      <c r="AG10974" s="7"/>
      <c r="AH10974" s="7"/>
      <c r="AI10974" s="7"/>
      <c r="IU10974" s="11"/>
      <c r="IV10974" s="11"/>
      <c r="IW10974" s="11"/>
      <c r="AMI10974" s="12"/>
      <c r="AMJ10974" s="12"/>
      <c r="AMK10974" s="12"/>
    </row>
    <row r="10975" spans="1:1025">
      <c r="A10975" s="23">
        <v>9</v>
      </c>
      <c r="B10975" s="23">
        <v>2006</v>
      </c>
      <c r="C10975" s="24">
        <v>147.6</v>
      </c>
      <c r="D10975" s="24">
        <v>-6</v>
      </c>
      <c r="E10975" s="24">
        <v>200</v>
      </c>
      <c r="F10975" s="27">
        <v>1.08</v>
      </c>
      <c r="G10975" s="24" t="s">
        <v>245</v>
      </c>
      <c r="H10975" s="1"/>
      <c r="I10975" s="1"/>
      <c r="AA10975" s="7"/>
      <c r="AB10975" s="7"/>
      <c r="AD10975" s="1"/>
      <c r="AE10975" s="1"/>
      <c r="AG10975" s="7"/>
      <c r="AH10975" s="7"/>
      <c r="AI10975" s="7"/>
      <c r="IU10975" s="11"/>
      <c r="IV10975" s="11"/>
      <c r="IW10975" s="11"/>
      <c r="AMI10975" s="12"/>
      <c r="AMJ10975" s="12"/>
      <c r="AMK10975" s="12"/>
    </row>
    <row r="10976" spans="1:1025">
      <c r="A10976" s="23">
        <v>9</v>
      </c>
      <c r="B10976" s="23">
        <v>2006</v>
      </c>
      <c r="C10976" s="24">
        <v>147.6</v>
      </c>
      <c r="D10976" s="24">
        <v>-6</v>
      </c>
      <c r="E10976" s="24">
        <v>225</v>
      </c>
      <c r="F10976" s="27">
        <v>0.99</v>
      </c>
      <c r="G10976" s="24" t="s">
        <v>245</v>
      </c>
      <c r="H10976" s="1"/>
      <c r="I10976" s="1"/>
      <c r="AA10976" s="7"/>
      <c r="AB10976" s="7"/>
      <c r="AD10976" s="1"/>
      <c r="AE10976" s="1"/>
      <c r="AG10976" s="7"/>
      <c r="AH10976" s="7"/>
      <c r="AI10976" s="7"/>
      <c r="IU10976" s="11"/>
      <c r="IV10976" s="11"/>
      <c r="IW10976" s="11"/>
      <c r="AMI10976" s="12"/>
      <c r="AMJ10976" s="12"/>
      <c r="AMK10976" s="12"/>
    </row>
    <row r="10977" spans="1:1025">
      <c r="A10977" s="23">
        <v>9</v>
      </c>
      <c r="B10977" s="23">
        <v>2006</v>
      </c>
      <c r="C10977" s="24">
        <v>147.6</v>
      </c>
      <c r="D10977" s="24">
        <v>-6</v>
      </c>
      <c r="E10977" s="24">
        <v>252</v>
      </c>
      <c r="F10977" s="27">
        <v>0.86</v>
      </c>
      <c r="G10977" s="24" t="s">
        <v>245</v>
      </c>
      <c r="H10977" s="1"/>
      <c r="I10977" s="1"/>
      <c r="AA10977" s="7"/>
      <c r="AB10977" s="7"/>
      <c r="AD10977" s="1"/>
      <c r="AE10977" s="1"/>
      <c r="AG10977" s="7"/>
      <c r="AH10977" s="7"/>
      <c r="AI10977" s="7"/>
      <c r="IU10977" s="11"/>
      <c r="IV10977" s="11"/>
      <c r="IW10977" s="11"/>
      <c r="AMI10977" s="12"/>
      <c r="AMJ10977" s="12"/>
      <c r="AMK10977" s="12"/>
    </row>
    <row r="10978" spans="1:1025">
      <c r="A10978" s="23">
        <v>9</v>
      </c>
      <c r="B10978" s="23">
        <v>2006</v>
      </c>
      <c r="C10978" s="24">
        <v>147.6</v>
      </c>
      <c r="D10978" s="24">
        <v>-6</v>
      </c>
      <c r="E10978" s="24">
        <v>300</v>
      </c>
      <c r="F10978" s="27">
        <v>0.91</v>
      </c>
      <c r="G10978" s="24" t="s">
        <v>245</v>
      </c>
      <c r="H10978" s="1"/>
      <c r="I10978" s="1"/>
      <c r="AA10978" s="7"/>
      <c r="AB10978" s="7"/>
      <c r="AD10978" s="1"/>
      <c r="AE10978" s="1"/>
      <c r="AG10978" s="7"/>
      <c r="AH10978" s="7"/>
      <c r="AI10978" s="7"/>
      <c r="IU10978" s="11"/>
      <c r="IV10978" s="11"/>
      <c r="IW10978" s="11"/>
      <c r="AMI10978" s="12"/>
      <c r="AMJ10978" s="12"/>
      <c r="AMK10978" s="12"/>
    </row>
    <row r="10979" spans="1:1025">
      <c r="A10979" s="23">
        <v>9</v>
      </c>
      <c r="B10979" s="23">
        <v>2006</v>
      </c>
      <c r="C10979" s="24">
        <v>147.6</v>
      </c>
      <c r="D10979" s="24">
        <v>-6</v>
      </c>
      <c r="E10979" s="24">
        <v>500</v>
      </c>
      <c r="F10979" s="27">
        <v>0.99</v>
      </c>
      <c r="G10979" s="24" t="s">
        <v>245</v>
      </c>
      <c r="H10979" s="1"/>
      <c r="I10979" s="1"/>
      <c r="AA10979" s="7"/>
      <c r="AB10979" s="7"/>
      <c r="AD10979" s="1"/>
      <c r="AE10979" s="1"/>
      <c r="AG10979" s="7"/>
      <c r="AH10979" s="7"/>
      <c r="AI10979" s="7"/>
      <c r="IU10979" s="11"/>
      <c r="IV10979" s="11"/>
      <c r="IW10979" s="11"/>
      <c r="AMI10979" s="12"/>
      <c r="AMJ10979" s="12"/>
      <c r="AMK10979" s="12"/>
    </row>
    <row r="10980" spans="1:1025">
      <c r="A10980" s="23">
        <v>1</v>
      </c>
      <c r="B10980" s="23">
        <v>2002</v>
      </c>
      <c r="C10980" s="24">
        <v>142.19</v>
      </c>
      <c r="D10980" s="24">
        <v>28.25</v>
      </c>
      <c r="E10980" s="24">
        <v>1</v>
      </c>
      <c r="F10980" s="27">
        <v>0.36</v>
      </c>
      <c r="G10980" s="24" t="s">
        <v>246</v>
      </c>
      <c r="H10980" s="1"/>
      <c r="I10980" s="1"/>
      <c r="AA10980" s="7"/>
      <c r="AB10980" s="7"/>
      <c r="AD10980" s="1"/>
      <c r="AE10980" s="1"/>
      <c r="AG10980" s="7"/>
      <c r="AH10980" s="7"/>
      <c r="AI10980" s="7"/>
      <c r="IU10980" s="11"/>
      <c r="IV10980" s="11"/>
      <c r="IW10980" s="11"/>
      <c r="AMI10980" s="12"/>
      <c r="AMJ10980" s="12"/>
      <c r="AMK10980" s="12"/>
    </row>
    <row r="10981" spans="1:1025">
      <c r="A10981" s="23">
        <v>1</v>
      </c>
      <c r="B10981" s="23">
        <v>2002</v>
      </c>
      <c r="C10981" s="24">
        <v>142.74</v>
      </c>
      <c r="D10981" s="24">
        <v>29</v>
      </c>
      <c r="E10981" s="24">
        <v>1</v>
      </c>
      <c r="F10981" s="27">
        <v>0.43</v>
      </c>
      <c r="G10981" s="24" t="s">
        <v>246</v>
      </c>
      <c r="H10981" s="1"/>
      <c r="I10981" s="1"/>
      <c r="AA10981" s="7"/>
      <c r="AB10981" s="7"/>
      <c r="AD10981" s="1"/>
      <c r="AE10981" s="1"/>
      <c r="AG10981" s="7"/>
      <c r="AH10981" s="7"/>
      <c r="AI10981" s="7"/>
      <c r="IU10981" s="11"/>
      <c r="IV10981" s="11"/>
      <c r="IW10981" s="11"/>
      <c r="AMI10981" s="12"/>
      <c r="AMJ10981" s="12"/>
      <c r="AMK10981" s="12"/>
    </row>
    <row r="10982" spans="1:1025">
      <c r="A10982" s="23">
        <v>1</v>
      </c>
      <c r="B10982" s="23">
        <v>2002</v>
      </c>
      <c r="C10982" s="24">
        <v>144.94</v>
      </c>
      <c r="D10982" s="24">
        <v>31.89</v>
      </c>
      <c r="E10982" s="24">
        <v>1</v>
      </c>
      <c r="F10982" s="27">
        <v>0.24</v>
      </c>
      <c r="G10982" s="24" t="s">
        <v>246</v>
      </c>
      <c r="H10982" s="1"/>
      <c r="I10982" s="1"/>
      <c r="AA10982" s="7"/>
      <c r="AB10982" s="7"/>
      <c r="AD10982" s="1"/>
      <c r="AE10982" s="1"/>
      <c r="AG10982" s="7"/>
      <c r="AH10982" s="7"/>
      <c r="AI10982" s="7"/>
      <c r="IU10982" s="11"/>
      <c r="IV10982" s="11"/>
      <c r="IW10982" s="11"/>
      <c r="AMI10982" s="12"/>
      <c r="AMJ10982" s="12"/>
      <c r="AMK10982" s="12"/>
    </row>
    <row r="10983" spans="1:1025">
      <c r="A10983" s="23">
        <v>1</v>
      </c>
      <c r="B10983" s="23">
        <v>2002</v>
      </c>
      <c r="C10983" s="24">
        <v>145.66999999999999</v>
      </c>
      <c r="D10983" s="24">
        <v>32.840000000000003</v>
      </c>
      <c r="E10983" s="24">
        <v>1</v>
      </c>
      <c r="F10983" s="27">
        <v>0.22</v>
      </c>
      <c r="G10983" s="24" t="s">
        <v>246</v>
      </c>
      <c r="H10983" s="1"/>
      <c r="I10983" s="1"/>
      <c r="AA10983" s="7"/>
      <c r="AB10983" s="7"/>
      <c r="AD10983" s="1"/>
      <c r="AE10983" s="1"/>
      <c r="AG10983" s="7"/>
      <c r="AH10983" s="7"/>
      <c r="AI10983" s="7"/>
      <c r="IU10983" s="11"/>
      <c r="IV10983" s="11"/>
      <c r="IW10983" s="11"/>
      <c r="AMI10983" s="12"/>
      <c r="AMJ10983" s="12"/>
      <c r="AMK10983" s="12"/>
    </row>
    <row r="10984" spans="1:1025">
      <c r="A10984" s="23">
        <v>1</v>
      </c>
      <c r="B10984" s="23">
        <v>2002</v>
      </c>
      <c r="C10984" s="24">
        <v>147.16</v>
      </c>
      <c r="D10984" s="24">
        <v>34.729999999999997</v>
      </c>
      <c r="E10984" s="24">
        <v>1</v>
      </c>
      <c r="F10984" s="27">
        <v>0.17</v>
      </c>
      <c r="G10984" s="24" t="s">
        <v>246</v>
      </c>
      <c r="H10984" s="1"/>
      <c r="I10984" s="1"/>
      <c r="AA10984" s="7"/>
      <c r="AB10984" s="7"/>
      <c r="AD10984" s="1"/>
      <c r="AE10984" s="1"/>
      <c r="AG10984" s="7"/>
      <c r="AH10984" s="7"/>
      <c r="AI10984" s="7"/>
      <c r="IU10984" s="11"/>
      <c r="IV10984" s="11"/>
      <c r="IW10984" s="11"/>
      <c r="AMI10984" s="12"/>
      <c r="AMJ10984" s="12"/>
      <c r="AMK10984" s="12"/>
    </row>
    <row r="10985" spans="1:1025">
      <c r="A10985" s="23">
        <v>1</v>
      </c>
      <c r="B10985" s="23">
        <v>2002</v>
      </c>
      <c r="C10985" s="24">
        <v>144.13999999999999</v>
      </c>
      <c r="D10985" s="24">
        <v>34.61</v>
      </c>
      <c r="E10985" s="24">
        <v>1</v>
      </c>
      <c r="F10985" s="27">
        <v>0.25</v>
      </c>
      <c r="G10985" s="24" t="s">
        <v>246</v>
      </c>
      <c r="H10985" s="1"/>
      <c r="I10985" s="1"/>
      <c r="AA10985" s="7"/>
      <c r="AB10985" s="7"/>
      <c r="AD10985" s="1"/>
      <c r="AE10985" s="1"/>
      <c r="AG10985" s="7"/>
      <c r="AH10985" s="7"/>
      <c r="AI10985" s="7"/>
      <c r="IU10985" s="11"/>
      <c r="IV10985" s="11"/>
      <c r="IW10985" s="11"/>
      <c r="AMI10985" s="12"/>
      <c r="AMJ10985" s="12"/>
      <c r="AMK10985" s="12"/>
    </row>
    <row r="10986" spans="1:1025">
      <c r="A10986" s="23">
        <v>1</v>
      </c>
      <c r="B10986" s="23">
        <v>2002</v>
      </c>
      <c r="C10986" s="24">
        <v>142.71</v>
      </c>
      <c r="D10986" s="24">
        <v>34.53</v>
      </c>
      <c r="E10986" s="24">
        <v>1</v>
      </c>
      <c r="F10986" s="27">
        <v>0.31</v>
      </c>
      <c r="G10986" s="24" t="s">
        <v>246</v>
      </c>
      <c r="H10986" s="1"/>
      <c r="I10986" s="1"/>
      <c r="AA10986" s="7"/>
      <c r="AB10986" s="7"/>
      <c r="AD10986" s="1"/>
      <c r="AE10986" s="1"/>
      <c r="AG10986" s="7"/>
      <c r="AH10986" s="7"/>
      <c r="AI10986" s="7"/>
      <c r="IU10986" s="11"/>
      <c r="IV10986" s="11"/>
      <c r="IW10986" s="11"/>
      <c r="AMI10986" s="12"/>
      <c r="AMJ10986" s="12"/>
      <c r="AMK10986" s="12"/>
    </row>
    <row r="10987" spans="1:1025">
      <c r="A10987" s="23">
        <v>1</v>
      </c>
      <c r="B10987" s="23">
        <v>2002</v>
      </c>
      <c r="C10987" s="24">
        <v>141.43</v>
      </c>
      <c r="D10987" s="24">
        <v>34.799999999999997</v>
      </c>
      <c r="E10987" s="24">
        <v>1</v>
      </c>
      <c r="F10987" s="27">
        <v>0.3</v>
      </c>
      <c r="G10987" s="24" t="s">
        <v>246</v>
      </c>
      <c r="H10987" s="1"/>
      <c r="I10987" s="1"/>
      <c r="AA10987" s="7"/>
      <c r="AB10987" s="7"/>
      <c r="AD10987" s="1"/>
      <c r="AE10987" s="1"/>
      <c r="AG10987" s="7"/>
      <c r="AH10987" s="7"/>
      <c r="AI10987" s="7"/>
      <c r="IU10987" s="11"/>
      <c r="IV10987" s="11"/>
      <c r="IW10987" s="11"/>
      <c r="AMI10987" s="12"/>
      <c r="AMJ10987" s="12"/>
      <c r="AMK10987" s="12"/>
    </row>
    <row r="10988" spans="1:1025">
      <c r="A10988" s="23">
        <v>1</v>
      </c>
      <c r="B10988" s="23">
        <v>2002</v>
      </c>
      <c r="C10988" s="24">
        <v>141.05000000000001</v>
      </c>
      <c r="D10988" s="24">
        <v>35.36</v>
      </c>
      <c r="E10988" s="24">
        <v>1</v>
      </c>
      <c r="F10988" s="27">
        <v>0.28999999999999998</v>
      </c>
      <c r="G10988" s="24" t="s">
        <v>246</v>
      </c>
      <c r="H10988" s="1"/>
      <c r="I10988" s="1"/>
      <c r="AA10988" s="7"/>
      <c r="AB10988" s="7"/>
      <c r="AD10988" s="1"/>
      <c r="AE10988" s="1"/>
      <c r="AG10988" s="7"/>
      <c r="AH10988" s="7"/>
      <c r="AI10988" s="7"/>
      <c r="IU10988" s="11"/>
      <c r="IV10988" s="11"/>
      <c r="IW10988" s="11"/>
      <c r="AMI10988" s="12"/>
      <c r="AMJ10988" s="12"/>
      <c r="AMK10988" s="12"/>
    </row>
    <row r="10989" spans="1:1025">
      <c r="A10989" s="23">
        <v>1</v>
      </c>
      <c r="B10989" s="23">
        <v>2002</v>
      </c>
      <c r="C10989" s="24">
        <v>144.57</v>
      </c>
      <c r="D10989" s="24">
        <v>37.659999999999997</v>
      </c>
      <c r="E10989" s="24">
        <v>1</v>
      </c>
      <c r="F10989" s="27">
        <v>0.25</v>
      </c>
      <c r="G10989" s="24" t="s">
        <v>246</v>
      </c>
      <c r="H10989" s="1"/>
      <c r="I10989" s="1"/>
      <c r="AA10989" s="7"/>
      <c r="AB10989" s="7"/>
      <c r="AD10989" s="1"/>
      <c r="AE10989" s="1"/>
      <c r="AG10989" s="7"/>
      <c r="AH10989" s="7"/>
      <c r="AI10989" s="7"/>
      <c r="IU10989" s="11"/>
      <c r="IV10989" s="11"/>
      <c r="IW10989" s="11"/>
      <c r="AMI10989" s="12"/>
      <c r="AMJ10989" s="12"/>
      <c r="AMK10989" s="12"/>
    </row>
    <row r="10990" spans="1:1025">
      <c r="A10990" s="23">
        <v>1</v>
      </c>
      <c r="B10990" s="23">
        <v>2002</v>
      </c>
      <c r="C10990" s="24">
        <v>145.56</v>
      </c>
      <c r="D10990" s="24">
        <v>38.270000000000003</v>
      </c>
      <c r="E10990" s="24">
        <v>1</v>
      </c>
      <c r="F10990" s="27">
        <v>0.2</v>
      </c>
      <c r="G10990" s="24" t="s">
        <v>246</v>
      </c>
      <c r="H10990" s="1"/>
      <c r="I10990" s="1"/>
      <c r="AA10990" s="7"/>
      <c r="AB10990" s="7"/>
      <c r="AD10990" s="1"/>
      <c r="AE10990" s="1"/>
      <c r="AG10990" s="7"/>
      <c r="AH10990" s="7"/>
      <c r="AI10990" s="7"/>
      <c r="IU10990" s="11"/>
      <c r="IV10990" s="11"/>
      <c r="IW10990" s="11"/>
      <c r="AMI10990" s="12"/>
      <c r="AMJ10990" s="12"/>
      <c r="AMK10990" s="12"/>
    </row>
    <row r="10991" spans="1:1025">
      <c r="A10991" s="23">
        <v>1</v>
      </c>
      <c r="B10991" s="23">
        <v>2002</v>
      </c>
      <c r="C10991" s="24">
        <v>147.94</v>
      </c>
      <c r="D10991" s="24">
        <v>39.76</v>
      </c>
      <c r="E10991" s="24">
        <v>1</v>
      </c>
      <c r="F10991" s="27">
        <v>0.17</v>
      </c>
      <c r="G10991" s="24" t="s">
        <v>246</v>
      </c>
      <c r="H10991" s="1"/>
      <c r="I10991" s="1"/>
      <c r="AA10991" s="7"/>
      <c r="AB10991" s="7"/>
      <c r="AD10991" s="1"/>
      <c r="AE10991" s="1"/>
      <c r="AG10991" s="7"/>
      <c r="AH10991" s="7"/>
      <c r="AI10991" s="7"/>
      <c r="IU10991" s="11"/>
      <c r="IV10991" s="11"/>
      <c r="IW10991" s="11"/>
      <c r="AMI10991" s="12"/>
      <c r="AMJ10991" s="12"/>
      <c r="AMK10991" s="12"/>
    </row>
    <row r="10992" spans="1:1025">
      <c r="A10992" s="23">
        <v>1</v>
      </c>
      <c r="B10992" s="23">
        <v>2002</v>
      </c>
      <c r="C10992" s="24">
        <v>149.03</v>
      </c>
      <c r="D10992" s="24">
        <v>40.44</v>
      </c>
      <c r="E10992" s="24">
        <v>1</v>
      </c>
      <c r="F10992" s="27">
        <v>0.16</v>
      </c>
      <c r="G10992" s="24" t="s">
        <v>246</v>
      </c>
      <c r="H10992" s="1"/>
      <c r="I10992" s="1"/>
      <c r="AA10992" s="7"/>
      <c r="AB10992" s="7"/>
      <c r="AD10992" s="1"/>
      <c r="AE10992" s="1"/>
      <c r="AG10992" s="7"/>
      <c r="AH10992" s="7"/>
      <c r="AI10992" s="7"/>
      <c r="IU10992" s="11"/>
      <c r="IV10992" s="11"/>
      <c r="IW10992" s="11"/>
      <c r="AMI10992" s="12"/>
      <c r="AMJ10992" s="12"/>
      <c r="AMK10992" s="12"/>
    </row>
    <row r="10993" spans="1:1025">
      <c r="A10993" s="23">
        <v>1</v>
      </c>
      <c r="B10993" s="23">
        <v>2002</v>
      </c>
      <c r="C10993" s="24">
        <v>150.13999999999999</v>
      </c>
      <c r="D10993" s="24">
        <v>41.11</v>
      </c>
      <c r="E10993" s="24">
        <v>1</v>
      </c>
      <c r="F10993" s="27">
        <v>0.18</v>
      </c>
      <c r="G10993" s="24" t="s">
        <v>246</v>
      </c>
      <c r="H10993" s="1"/>
      <c r="I10993" s="1"/>
      <c r="AA10993" s="7"/>
      <c r="AB10993" s="7"/>
      <c r="AD10993" s="1"/>
      <c r="AE10993" s="1"/>
      <c r="AG10993" s="7"/>
      <c r="AH10993" s="7"/>
      <c r="AI10993" s="7"/>
      <c r="IU10993" s="11"/>
      <c r="IV10993" s="11"/>
      <c r="IW10993" s="11"/>
      <c r="AMI10993" s="12"/>
      <c r="AMJ10993" s="12"/>
      <c r="AMK10993" s="12"/>
    </row>
    <row r="10994" spans="1:1025">
      <c r="A10994" s="23">
        <v>1</v>
      </c>
      <c r="B10994" s="23">
        <v>2002</v>
      </c>
      <c r="C10994" s="24">
        <v>152.61000000000001</v>
      </c>
      <c r="D10994" s="24">
        <v>42.59</v>
      </c>
      <c r="E10994" s="24">
        <v>1</v>
      </c>
      <c r="F10994" s="27">
        <v>0.13</v>
      </c>
      <c r="G10994" s="24" t="s">
        <v>246</v>
      </c>
      <c r="H10994" s="1"/>
      <c r="I10994" s="1"/>
      <c r="AA10994" s="7"/>
      <c r="AB10994" s="7"/>
      <c r="AD10994" s="1"/>
      <c r="AE10994" s="1"/>
      <c r="AG10994" s="7"/>
      <c r="AH10994" s="7"/>
      <c r="AI10994" s="7"/>
      <c r="IU10994" s="11"/>
      <c r="IV10994" s="11"/>
      <c r="IW10994" s="11"/>
      <c r="AMI10994" s="12"/>
      <c r="AMJ10994" s="12"/>
      <c r="AMK10994" s="12"/>
    </row>
    <row r="10995" spans="1:1025">
      <c r="A10995" s="23">
        <v>1</v>
      </c>
      <c r="B10995" s="23">
        <v>2002</v>
      </c>
      <c r="C10995" s="24">
        <v>154.63</v>
      </c>
      <c r="D10995" s="24">
        <v>43.78</v>
      </c>
      <c r="E10995" s="24">
        <v>1</v>
      </c>
      <c r="F10995" s="27">
        <v>0.33</v>
      </c>
      <c r="G10995" s="24" t="s">
        <v>246</v>
      </c>
      <c r="H10995" s="1"/>
      <c r="I10995" s="1"/>
      <c r="AA10995" s="7"/>
      <c r="AB10995" s="7"/>
      <c r="AD10995" s="1"/>
      <c r="AE10995" s="1"/>
      <c r="AG10995" s="7"/>
      <c r="AH10995" s="7"/>
      <c r="AI10995" s="7"/>
      <c r="IU10995" s="11"/>
      <c r="IV10995" s="11"/>
      <c r="IW10995" s="11"/>
      <c r="AMI10995" s="12"/>
      <c r="AMJ10995" s="12"/>
      <c r="AMK10995" s="12"/>
    </row>
    <row r="10996" spans="1:1025">
      <c r="A10996" s="23">
        <v>1</v>
      </c>
      <c r="B10996" s="23">
        <v>2002</v>
      </c>
      <c r="C10996" s="24">
        <v>155.97</v>
      </c>
      <c r="D10996" s="24">
        <v>44.51</v>
      </c>
      <c r="E10996" s="24">
        <v>1</v>
      </c>
      <c r="F10996" s="27">
        <v>0.2</v>
      </c>
      <c r="G10996" s="24" t="s">
        <v>246</v>
      </c>
      <c r="H10996" s="1"/>
      <c r="I10996" s="1"/>
      <c r="AA10996" s="7"/>
      <c r="AB10996" s="7"/>
      <c r="AD10996" s="1"/>
      <c r="AE10996" s="1"/>
      <c r="AG10996" s="7"/>
      <c r="AH10996" s="7"/>
      <c r="AI10996" s="7"/>
      <c r="IU10996" s="11"/>
      <c r="IV10996" s="11"/>
      <c r="IW10996" s="11"/>
      <c r="AMI10996" s="12"/>
      <c r="AMJ10996" s="12"/>
      <c r="AMK10996" s="12"/>
    </row>
    <row r="10997" spans="1:1025">
      <c r="A10997" s="23">
        <v>1</v>
      </c>
      <c r="B10997" s="23">
        <v>2002</v>
      </c>
      <c r="C10997" s="24">
        <v>157.24</v>
      </c>
      <c r="D10997" s="24">
        <v>45.17</v>
      </c>
      <c r="E10997" s="24">
        <v>1</v>
      </c>
      <c r="F10997" s="27">
        <v>0.34</v>
      </c>
      <c r="G10997" s="24" t="s">
        <v>246</v>
      </c>
      <c r="H10997" s="1"/>
      <c r="I10997" s="1"/>
      <c r="AA10997" s="7"/>
      <c r="AB10997" s="7"/>
      <c r="AD10997" s="1"/>
      <c r="AE10997" s="1"/>
      <c r="AG10997" s="7"/>
      <c r="AH10997" s="7"/>
      <c r="AI10997" s="7"/>
      <c r="IU10997" s="11"/>
      <c r="IV10997" s="11"/>
      <c r="IW10997" s="11"/>
      <c r="AMI10997" s="12"/>
      <c r="AMJ10997" s="12"/>
      <c r="AMK10997" s="12"/>
    </row>
    <row r="10998" spans="1:1025">
      <c r="A10998" s="23">
        <v>1</v>
      </c>
      <c r="B10998" s="23">
        <v>2002</v>
      </c>
      <c r="C10998" s="24">
        <v>158.61000000000001</v>
      </c>
      <c r="D10998" s="24">
        <v>45.88</v>
      </c>
      <c r="E10998" s="24">
        <v>1</v>
      </c>
      <c r="F10998" s="27">
        <v>0.28000000000000003</v>
      </c>
      <c r="G10998" s="24" t="s">
        <v>246</v>
      </c>
      <c r="H10998" s="1"/>
      <c r="I10998" s="1"/>
      <c r="AA10998" s="7"/>
      <c r="AB10998" s="7"/>
      <c r="AD10998" s="1"/>
      <c r="AE10998" s="1"/>
      <c r="AG10998" s="7"/>
      <c r="AH10998" s="7"/>
      <c r="AI10998" s="7"/>
      <c r="IU10998" s="11"/>
      <c r="IV10998" s="11"/>
      <c r="IW10998" s="11"/>
      <c r="AMI10998" s="12"/>
      <c r="AMJ10998" s="12"/>
      <c r="AMK10998" s="12"/>
    </row>
    <row r="10999" spans="1:1025">
      <c r="A10999" s="23">
        <v>1</v>
      </c>
      <c r="B10999" s="23">
        <v>2002</v>
      </c>
      <c r="C10999" s="24">
        <v>161.41999999999999</v>
      </c>
      <c r="D10999" s="24">
        <v>47.29</v>
      </c>
      <c r="E10999" s="24">
        <v>1</v>
      </c>
      <c r="F10999" s="27">
        <v>0.3</v>
      </c>
      <c r="G10999" s="24" t="s">
        <v>246</v>
      </c>
      <c r="H10999" s="1"/>
      <c r="I10999" s="1"/>
      <c r="AA10999" s="7"/>
      <c r="AB10999" s="7"/>
      <c r="AD10999" s="1"/>
      <c r="AE10999" s="1"/>
      <c r="AG10999" s="7"/>
      <c r="AH10999" s="7"/>
      <c r="AI10999" s="7"/>
      <c r="IU10999" s="11"/>
      <c r="IV10999" s="11"/>
      <c r="IW10999" s="11"/>
      <c r="AMI10999" s="12"/>
      <c r="AMJ10999" s="12"/>
      <c r="AMK10999" s="12"/>
    </row>
    <row r="11000" spans="1:1025">
      <c r="A11000" s="23">
        <v>1</v>
      </c>
      <c r="B11000" s="23">
        <v>2002</v>
      </c>
      <c r="C11000" s="24">
        <v>162.91</v>
      </c>
      <c r="D11000" s="24">
        <v>48.03</v>
      </c>
      <c r="E11000" s="24">
        <v>1</v>
      </c>
      <c r="F11000" s="27">
        <v>0.27</v>
      </c>
      <c r="G11000" s="24" t="s">
        <v>246</v>
      </c>
      <c r="H11000" s="1"/>
      <c r="I11000" s="1"/>
      <c r="AA11000" s="7"/>
      <c r="AB11000" s="7"/>
      <c r="AD11000" s="1"/>
      <c r="AE11000" s="1"/>
      <c r="AG11000" s="7"/>
      <c r="AH11000" s="7"/>
      <c r="AI11000" s="7"/>
      <c r="IU11000" s="11"/>
      <c r="IV11000" s="11"/>
      <c r="IW11000" s="11"/>
      <c r="AMI11000" s="12"/>
      <c r="AMJ11000" s="12"/>
      <c r="AMK11000" s="12"/>
    </row>
    <row r="11001" spans="1:1025">
      <c r="A11001" s="23">
        <v>1</v>
      </c>
      <c r="B11001" s="23">
        <v>2002</v>
      </c>
      <c r="C11001" s="24">
        <v>166.65</v>
      </c>
      <c r="D11001" s="24">
        <v>49.83</v>
      </c>
      <c r="E11001" s="24">
        <v>1</v>
      </c>
      <c r="F11001" s="27">
        <v>0.15</v>
      </c>
      <c r="G11001" s="24" t="s">
        <v>246</v>
      </c>
      <c r="H11001" s="1"/>
      <c r="I11001" s="1"/>
      <c r="AA11001" s="7"/>
      <c r="AB11001" s="7"/>
      <c r="AD11001" s="1"/>
      <c r="AE11001" s="1"/>
      <c r="AG11001" s="7"/>
      <c r="AH11001" s="7"/>
      <c r="AI11001" s="7"/>
      <c r="IU11001" s="11"/>
      <c r="IV11001" s="11"/>
      <c r="IW11001" s="11"/>
      <c r="AMI11001" s="12"/>
      <c r="AMJ11001" s="12"/>
      <c r="AMK11001" s="12"/>
    </row>
    <row r="11002" spans="1:1025">
      <c r="A11002" s="23">
        <v>1</v>
      </c>
      <c r="B11002" s="23">
        <v>2002</v>
      </c>
      <c r="C11002" s="24">
        <v>170.58</v>
      </c>
      <c r="D11002" s="24">
        <v>49.54</v>
      </c>
      <c r="E11002" s="24">
        <v>1</v>
      </c>
      <c r="F11002" s="27">
        <v>0.18</v>
      </c>
      <c r="G11002" s="24" t="s">
        <v>246</v>
      </c>
      <c r="H11002" s="1"/>
      <c r="I11002" s="1"/>
      <c r="AA11002" s="7"/>
      <c r="AB11002" s="7"/>
      <c r="AD11002" s="1"/>
      <c r="AE11002" s="1"/>
      <c r="AG11002" s="7"/>
      <c r="AH11002" s="7"/>
      <c r="AI11002" s="7"/>
      <c r="IU11002" s="11"/>
      <c r="IV11002" s="11"/>
      <c r="IW11002" s="11"/>
      <c r="AMI11002" s="12"/>
      <c r="AMJ11002" s="12"/>
      <c r="AMK11002" s="12"/>
    </row>
    <row r="11003" spans="1:1025">
      <c r="A11003" s="23">
        <v>1</v>
      </c>
      <c r="B11003" s="23">
        <v>2002</v>
      </c>
      <c r="C11003" s="24">
        <v>170.58</v>
      </c>
      <c r="D11003" s="24">
        <v>48.35</v>
      </c>
      <c r="E11003" s="24">
        <v>1</v>
      </c>
      <c r="F11003" s="27">
        <v>0.19</v>
      </c>
      <c r="G11003" s="24" t="s">
        <v>246</v>
      </c>
      <c r="H11003" s="1"/>
      <c r="I11003" s="1"/>
      <c r="AA11003" s="7"/>
      <c r="AB11003" s="7"/>
      <c r="AD11003" s="1"/>
      <c r="AE11003" s="1"/>
      <c r="AG11003" s="7"/>
      <c r="AH11003" s="7"/>
      <c r="AI11003" s="7"/>
      <c r="IU11003" s="11"/>
      <c r="IV11003" s="11"/>
      <c r="IW11003" s="11"/>
      <c r="AMI11003" s="12"/>
      <c r="AMJ11003" s="12"/>
      <c r="AMK11003" s="12"/>
    </row>
    <row r="11004" spans="1:1025">
      <c r="A11004" s="23">
        <v>1</v>
      </c>
      <c r="B11004" s="23">
        <v>2002</v>
      </c>
      <c r="C11004" s="24">
        <v>170.58</v>
      </c>
      <c r="D11004" s="24">
        <v>47.17</v>
      </c>
      <c r="E11004" s="24">
        <v>1</v>
      </c>
      <c r="F11004" s="27">
        <v>0.25</v>
      </c>
      <c r="G11004" s="24" t="s">
        <v>246</v>
      </c>
      <c r="H11004" s="1"/>
      <c r="I11004" s="1"/>
      <c r="AA11004" s="7"/>
      <c r="AB11004" s="7"/>
      <c r="AD11004" s="1"/>
      <c r="AE11004" s="1"/>
      <c r="AG11004" s="7"/>
      <c r="AH11004" s="7"/>
      <c r="AI11004" s="7"/>
      <c r="IU11004" s="11"/>
      <c r="IV11004" s="11"/>
      <c r="IW11004" s="11"/>
      <c r="AMI11004" s="12"/>
      <c r="AMJ11004" s="12"/>
      <c r="AMK11004" s="12"/>
    </row>
    <row r="11005" spans="1:1025">
      <c r="A11005" s="23">
        <v>1</v>
      </c>
      <c r="B11005" s="23">
        <v>2002</v>
      </c>
      <c r="C11005" s="24">
        <v>170.58</v>
      </c>
      <c r="D11005" s="24">
        <v>44.68</v>
      </c>
      <c r="E11005" s="24">
        <v>1</v>
      </c>
      <c r="F11005" s="27">
        <v>0.09</v>
      </c>
      <c r="G11005" s="24" t="s">
        <v>246</v>
      </c>
      <c r="H11005" s="1"/>
      <c r="I11005" s="1"/>
      <c r="AA11005" s="7"/>
      <c r="AB11005" s="7"/>
      <c r="AD11005" s="1"/>
      <c r="AE11005" s="1"/>
      <c r="AG11005" s="7"/>
      <c r="AH11005" s="7"/>
      <c r="AI11005" s="7"/>
      <c r="IU11005" s="11"/>
      <c r="IV11005" s="11"/>
      <c r="IW11005" s="11"/>
      <c r="AMI11005" s="12"/>
      <c r="AMJ11005" s="12"/>
      <c r="AMK11005" s="12"/>
    </row>
    <row r="11006" spans="1:1025">
      <c r="A11006" s="23">
        <v>1</v>
      </c>
      <c r="B11006" s="23">
        <v>2002</v>
      </c>
      <c r="C11006" s="24">
        <v>170.58</v>
      </c>
      <c r="D11006" s="24">
        <v>43.47</v>
      </c>
      <c r="E11006" s="24">
        <v>1</v>
      </c>
      <c r="F11006" s="27">
        <v>0.2</v>
      </c>
      <c r="G11006" s="24" t="s">
        <v>246</v>
      </c>
      <c r="H11006" s="1"/>
      <c r="I11006" s="1"/>
      <c r="AA11006" s="7"/>
      <c r="AB11006" s="7"/>
      <c r="AD11006" s="1"/>
      <c r="AE11006" s="1"/>
      <c r="AG11006" s="7"/>
      <c r="AH11006" s="7"/>
      <c r="AI11006" s="7"/>
      <c r="IU11006" s="11"/>
      <c r="IV11006" s="11"/>
      <c r="IW11006" s="11"/>
      <c r="AMI11006" s="12"/>
      <c r="AMJ11006" s="12"/>
      <c r="AMK11006" s="12"/>
    </row>
    <row r="11007" spans="1:1025">
      <c r="A11007" s="23">
        <v>1</v>
      </c>
      <c r="B11007" s="23">
        <v>2002</v>
      </c>
      <c r="C11007" s="24">
        <v>170.58</v>
      </c>
      <c r="D11007" s="24">
        <v>42.09</v>
      </c>
      <c r="E11007" s="24">
        <v>1</v>
      </c>
      <c r="F11007" s="27">
        <v>0.1</v>
      </c>
      <c r="G11007" s="24" t="s">
        <v>246</v>
      </c>
      <c r="H11007" s="1"/>
      <c r="I11007" s="1"/>
      <c r="AA11007" s="7"/>
      <c r="AB11007" s="7"/>
      <c r="AD11007" s="1"/>
      <c r="AE11007" s="1"/>
      <c r="AG11007" s="7"/>
      <c r="AH11007" s="7"/>
      <c r="AI11007" s="7"/>
      <c r="IU11007" s="11"/>
      <c r="IV11007" s="11"/>
      <c r="IW11007" s="11"/>
      <c r="AMI11007" s="12"/>
      <c r="AMJ11007" s="12"/>
      <c r="AMK11007" s="12"/>
    </row>
    <row r="11008" spans="1:1025">
      <c r="A11008" s="23">
        <v>1</v>
      </c>
      <c r="B11008" s="23">
        <v>2002</v>
      </c>
      <c r="C11008" s="24">
        <v>170.58</v>
      </c>
      <c r="D11008" s="24">
        <v>35.950000000000003</v>
      </c>
      <c r="E11008" s="24">
        <v>1</v>
      </c>
      <c r="F11008" s="27">
        <v>0.04</v>
      </c>
      <c r="G11008" s="24" t="s">
        <v>246</v>
      </c>
      <c r="H11008" s="1"/>
      <c r="I11008" s="1"/>
      <c r="AA11008" s="7"/>
      <c r="AB11008" s="7"/>
      <c r="AD11008" s="1"/>
      <c r="AE11008" s="1"/>
      <c r="AG11008" s="7"/>
      <c r="AH11008" s="7"/>
      <c r="AI11008" s="7"/>
      <c r="IU11008" s="11"/>
      <c r="IV11008" s="11"/>
      <c r="IW11008" s="11"/>
      <c r="AMI11008" s="12"/>
      <c r="AMJ11008" s="12"/>
      <c r="AMK11008" s="12"/>
    </row>
    <row r="11009" spans="1:1025">
      <c r="A11009" s="23">
        <v>1</v>
      </c>
      <c r="B11009" s="23">
        <v>2002</v>
      </c>
      <c r="C11009" s="24">
        <v>170.59</v>
      </c>
      <c r="D11009" s="24">
        <v>33.58</v>
      </c>
      <c r="E11009" s="24">
        <v>1</v>
      </c>
      <c r="F11009" s="27">
        <v>0.03</v>
      </c>
      <c r="G11009" s="24" t="s">
        <v>246</v>
      </c>
      <c r="H11009" s="1"/>
      <c r="I11009" s="1"/>
      <c r="AA11009" s="7"/>
      <c r="AB11009" s="7"/>
      <c r="AD11009" s="1"/>
      <c r="AE11009" s="1"/>
      <c r="AG11009" s="7"/>
      <c r="AH11009" s="7"/>
      <c r="AI11009" s="7"/>
      <c r="IU11009" s="11"/>
      <c r="IV11009" s="11"/>
      <c r="IW11009" s="11"/>
      <c r="AMI11009" s="12"/>
      <c r="AMJ11009" s="12"/>
      <c r="AMK11009" s="12"/>
    </row>
    <row r="11010" spans="1:1025">
      <c r="A11010" s="23">
        <v>1</v>
      </c>
      <c r="B11010" s="23">
        <v>2002</v>
      </c>
      <c r="C11010" s="24">
        <v>170.58</v>
      </c>
      <c r="D11010" s="24">
        <v>32.92</v>
      </c>
      <c r="E11010" s="24">
        <v>1</v>
      </c>
      <c r="F11010" s="27">
        <v>0.11</v>
      </c>
      <c r="G11010" s="24" t="s">
        <v>246</v>
      </c>
      <c r="H11010" s="1"/>
      <c r="I11010" s="1"/>
      <c r="AA11010" s="7"/>
      <c r="AB11010" s="7"/>
      <c r="AD11010" s="1"/>
      <c r="AE11010" s="1"/>
      <c r="AG11010" s="7"/>
      <c r="AH11010" s="7"/>
      <c r="AI11010" s="7"/>
      <c r="IU11010" s="11"/>
      <c r="IV11010" s="11"/>
      <c r="IW11010" s="11"/>
      <c r="AMI11010" s="12"/>
      <c r="AMJ11010" s="12"/>
      <c r="AMK11010" s="12"/>
    </row>
    <row r="11011" spans="1:1025">
      <c r="A11011" s="23">
        <v>1</v>
      </c>
      <c r="B11011" s="23">
        <v>2002</v>
      </c>
      <c r="C11011" s="24">
        <v>170.58</v>
      </c>
      <c r="D11011" s="24">
        <v>30.78</v>
      </c>
      <c r="E11011" s="24">
        <v>1</v>
      </c>
      <c r="F11011" s="27">
        <v>0.03</v>
      </c>
      <c r="G11011" s="24" t="s">
        <v>246</v>
      </c>
      <c r="H11011" s="1"/>
      <c r="I11011" s="1"/>
      <c r="AA11011" s="7"/>
      <c r="AB11011" s="7"/>
      <c r="AD11011" s="1"/>
      <c r="AE11011" s="1"/>
      <c r="AG11011" s="7"/>
      <c r="AH11011" s="7"/>
      <c r="AI11011" s="7"/>
      <c r="IU11011" s="11"/>
      <c r="IV11011" s="11"/>
      <c r="IW11011" s="11"/>
      <c r="AMI11011" s="12"/>
      <c r="AMJ11011" s="12"/>
      <c r="AMK11011" s="12"/>
    </row>
    <row r="11012" spans="1:1025">
      <c r="A11012" s="23">
        <v>1</v>
      </c>
      <c r="B11012" s="23">
        <v>2002</v>
      </c>
      <c r="C11012" s="24">
        <v>170.56</v>
      </c>
      <c r="D11012" s="24">
        <v>29.99</v>
      </c>
      <c r="E11012" s="24">
        <v>1</v>
      </c>
      <c r="F11012" s="27">
        <v>0.05</v>
      </c>
      <c r="G11012" s="24" t="s">
        <v>246</v>
      </c>
      <c r="H11012" s="1"/>
      <c r="I11012" s="1"/>
      <c r="AA11012" s="7"/>
      <c r="AB11012" s="7"/>
      <c r="AD11012" s="1"/>
      <c r="AE11012" s="1"/>
      <c r="AG11012" s="7"/>
      <c r="AH11012" s="7"/>
      <c r="AI11012" s="7"/>
      <c r="IU11012" s="11"/>
      <c r="IV11012" s="11"/>
      <c r="IW11012" s="11"/>
      <c r="AMI11012" s="12"/>
      <c r="AMJ11012" s="12"/>
      <c r="AMK11012" s="12"/>
    </row>
    <row r="11013" spans="1:1025">
      <c r="A11013" s="23">
        <v>1</v>
      </c>
      <c r="B11013" s="23">
        <v>2002</v>
      </c>
      <c r="C11013" s="24">
        <v>170.51</v>
      </c>
      <c r="D11013" s="24">
        <v>28.85</v>
      </c>
      <c r="E11013" s="24">
        <v>1</v>
      </c>
      <c r="F11013" s="27">
        <v>0.11</v>
      </c>
      <c r="G11013" s="24" t="s">
        <v>246</v>
      </c>
      <c r="H11013" s="1"/>
      <c r="I11013" s="1"/>
      <c r="AA11013" s="7"/>
      <c r="AB11013" s="7"/>
      <c r="AD11013" s="1"/>
      <c r="AE11013" s="1"/>
      <c r="AG11013" s="7"/>
      <c r="AH11013" s="7"/>
      <c r="AI11013" s="7"/>
      <c r="IU11013" s="11"/>
      <c r="IV11013" s="11"/>
      <c r="IW11013" s="11"/>
      <c r="AMI11013" s="12"/>
      <c r="AMJ11013" s="12"/>
      <c r="AMK11013" s="12"/>
    </row>
    <row r="11014" spans="1:1025">
      <c r="A11014" s="23">
        <v>1</v>
      </c>
      <c r="B11014" s="23">
        <v>2002</v>
      </c>
      <c r="C11014" s="24">
        <v>170.41</v>
      </c>
      <c r="D11014" s="24">
        <v>26.41</v>
      </c>
      <c r="E11014" s="24">
        <v>1</v>
      </c>
      <c r="F11014" s="27">
        <v>0.16</v>
      </c>
      <c r="G11014" s="24" t="s">
        <v>246</v>
      </c>
      <c r="H11014" s="1"/>
      <c r="I11014" s="1"/>
      <c r="AA11014" s="7"/>
      <c r="AB11014" s="7"/>
      <c r="AD11014" s="1"/>
      <c r="AE11014" s="1"/>
      <c r="AG11014" s="7"/>
      <c r="AH11014" s="7"/>
      <c r="AI11014" s="7"/>
      <c r="IU11014" s="11"/>
      <c r="IV11014" s="11"/>
      <c r="IW11014" s="11"/>
      <c r="AMI11014" s="12"/>
      <c r="AMJ11014" s="12"/>
      <c r="AMK11014" s="12"/>
    </row>
    <row r="11015" spans="1:1025">
      <c r="A11015" s="23">
        <v>1</v>
      </c>
      <c r="B11015" s="23">
        <v>2002</v>
      </c>
      <c r="C11015" s="24">
        <v>170.34</v>
      </c>
      <c r="D11015" s="24">
        <v>24.4</v>
      </c>
      <c r="E11015" s="24">
        <v>1</v>
      </c>
      <c r="F11015" s="27">
        <v>0.22</v>
      </c>
      <c r="G11015" s="24" t="s">
        <v>246</v>
      </c>
      <c r="H11015" s="1"/>
      <c r="I11015" s="1"/>
      <c r="AA11015" s="7"/>
      <c r="AB11015" s="7"/>
      <c r="AD11015" s="1"/>
      <c r="AE11015" s="1"/>
      <c r="AG11015" s="7"/>
      <c r="AH11015" s="7"/>
      <c r="AI11015" s="7"/>
      <c r="IU11015" s="11"/>
      <c r="IV11015" s="11"/>
      <c r="IW11015" s="11"/>
      <c r="AMI11015" s="12"/>
      <c r="AMJ11015" s="12"/>
      <c r="AMK11015" s="12"/>
    </row>
    <row r="11016" spans="1:1025">
      <c r="A11016" s="23">
        <v>1</v>
      </c>
      <c r="B11016" s="23">
        <v>2002</v>
      </c>
      <c r="C11016" s="24">
        <v>172.77</v>
      </c>
      <c r="D11016" s="24">
        <v>24.76</v>
      </c>
      <c r="E11016" s="24">
        <v>1</v>
      </c>
      <c r="F11016" s="27">
        <v>0.13</v>
      </c>
      <c r="G11016" s="24" t="s">
        <v>246</v>
      </c>
      <c r="H11016" s="1"/>
      <c r="I11016" s="1"/>
      <c r="AA11016" s="7"/>
      <c r="AB11016" s="7"/>
      <c r="AD11016" s="1"/>
      <c r="AE11016" s="1"/>
      <c r="AG11016" s="7"/>
      <c r="AH11016" s="7"/>
      <c r="AI11016" s="7"/>
      <c r="IU11016" s="11"/>
      <c r="IV11016" s="11"/>
      <c r="IW11016" s="11"/>
      <c r="AMI11016" s="12"/>
      <c r="AMJ11016" s="12"/>
      <c r="AMK11016" s="12"/>
    </row>
    <row r="11017" spans="1:1025">
      <c r="A11017" s="23">
        <v>1</v>
      </c>
      <c r="B11017" s="23">
        <v>2002</v>
      </c>
      <c r="C11017" s="24">
        <v>173.98</v>
      </c>
      <c r="D11017" s="24">
        <v>25.02</v>
      </c>
      <c r="E11017" s="24">
        <v>1</v>
      </c>
      <c r="F11017" s="27">
        <v>0.08</v>
      </c>
      <c r="G11017" s="24" t="s">
        <v>246</v>
      </c>
      <c r="H11017" s="1"/>
      <c r="I11017" s="1"/>
      <c r="AA11017" s="7"/>
      <c r="AB11017" s="7"/>
      <c r="AD11017" s="1"/>
      <c r="AE11017" s="1"/>
      <c r="AG11017" s="7"/>
      <c r="AH11017" s="7"/>
      <c r="AI11017" s="7"/>
      <c r="IU11017" s="11"/>
      <c r="IV11017" s="11"/>
      <c r="IW11017" s="11"/>
      <c r="AMI11017" s="12"/>
      <c r="AMJ11017" s="12"/>
      <c r="AMK11017" s="12"/>
    </row>
    <row r="11018" spans="1:1025">
      <c r="A11018" s="23">
        <v>1</v>
      </c>
      <c r="B11018" s="23">
        <v>2002</v>
      </c>
      <c r="C11018" s="24">
        <v>177.86</v>
      </c>
      <c r="D11018" s="24">
        <v>25.83</v>
      </c>
      <c r="E11018" s="24">
        <v>1</v>
      </c>
      <c r="F11018" s="27">
        <v>0.08</v>
      </c>
      <c r="G11018" s="24" t="s">
        <v>246</v>
      </c>
      <c r="H11018" s="1"/>
      <c r="I11018" s="1"/>
      <c r="AA11018" s="7"/>
      <c r="AB11018" s="7"/>
      <c r="AD11018" s="1"/>
      <c r="AE11018" s="1"/>
      <c r="AG11018" s="7"/>
      <c r="AH11018" s="7"/>
      <c r="AI11018" s="7"/>
      <c r="IU11018" s="11"/>
      <c r="IV11018" s="11"/>
      <c r="IW11018" s="11"/>
      <c r="AMI11018" s="12"/>
      <c r="AMJ11018" s="12"/>
      <c r="AMK11018" s="12"/>
    </row>
    <row r="11019" spans="1:1025">
      <c r="A11019" s="23">
        <v>1</v>
      </c>
      <c r="B11019" s="23">
        <v>2002</v>
      </c>
      <c r="C11019" s="24">
        <v>179.21</v>
      </c>
      <c r="D11019" s="24">
        <v>26.11</v>
      </c>
      <c r="E11019" s="24">
        <v>1</v>
      </c>
      <c r="F11019" s="27">
        <v>0.1</v>
      </c>
      <c r="G11019" s="24" t="s">
        <v>246</v>
      </c>
      <c r="H11019" s="1"/>
      <c r="I11019" s="1"/>
      <c r="AA11019" s="7"/>
      <c r="AB11019" s="7"/>
      <c r="AD11019" s="1"/>
      <c r="AE11019" s="1"/>
      <c r="AG11019" s="7"/>
      <c r="AH11019" s="7"/>
      <c r="AI11019" s="7"/>
      <c r="IU11019" s="11"/>
      <c r="IV11019" s="11"/>
      <c r="IW11019" s="11"/>
      <c r="AMI11019" s="12"/>
      <c r="AMJ11019" s="12"/>
      <c r="AMK11019" s="12"/>
    </row>
    <row r="11020" spans="1:1025">
      <c r="A11020" s="23">
        <v>1</v>
      </c>
      <c r="B11020" s="23">
        <v>2002</v>
      </c>
      <c r="C11020" s="24">
        <v>-179.4</v>
      </c>
      <c r="D11020" s="24">
        <v>26.4</v>
      </c>
      <c r="E11020" s="24">
        <v>1</v>
      </c>
      <c r="F11020" s="27">
        <v>7.0000000000000007E-2</v>
      </c>
      <c r="G11020" s="24" t="s">
        <v>246</v>
      </c>
      <c r="H11020" s="1"/>
      <c r="I11020" s="1"/>
      <c r="AA11020" s="7"/>
      <c r="AB11020" s="7"/>
      <c r="AD11020" s="1"/>
      <c r="AE11020" s="1"/>
      <c r="AG11020" s="7"/>
      <c r="AH11020" s="7"/>
      <c r="AI11020" s="7"/>
      <c r="IU11020" s="11"/>
      <c r="IV11020" s="11"/>
      <c r="IW11020" s="11"/>
      <c r="AMI11020" s="12"/>
      <c r="AMJ11020" s="12"/>
      <c r="AMK11020" s="12"/>
    </row>
    <row r="11021" spans="1:1025">
      <c r="A11021" s="23">
        <v>1</v>
      </c>
      <c r="B11021" s="23">
        <v>2002</v>
      </c>
      <c r="C11021" s="24">
        <v>-176.66</v>
      </c>
      <c r="D11021" s="24">
        <v>26.97</v>
      </c>
      <c r="E11021" s="24">
        <v>1</v>
      </c>
      <c r="F11021" s="27">
        <v>0.08</v>
      </c>
      <c r="G11021" s="24" t="s">
        <v>246</v>
      </c>
      <c r="H11021" s="1"/>
      <c r="I11021" s="1"/>
      <c r="AA11021" s="7"/>
      <c r="AB11021" s="7"/>
      <c r="AD11021" s="1"/>
      <c r="AE11021" s="1"/>
      <c r="AG11021" s="7"/>
      <c r="AH11021" s="7"/>
      <c r="AI11021" s="7"/>
      <c r="IU11021" s="11"/>
      <c r="IV11021" s="11"/>
      <c r="IW11021" s="11"/>
      <c r="AMI11021" s="12"/>
      <c r="AMJ11021" s="12"/>
      <c r="AMK11021" s="12"/>
    </row>
    <row r="11022" spans="1:1025">
      <c r="A11022" s="23">
        <v>1</v>
      </c>
      <c r="B11022" s="23">
        <v>2002</v>
      </c>
      <c r="C11022" s="24">
        <v>-175.3</v>
      </c>
      <c r="D11022" s="24">
        <v>26.18</v>
      </c>
      <c r="E11022" s="24">
        <v>1</v>
      </c>
      <c r="F11022" s="27">
        <v>0.06</v>
      </c>
      <c r="G11022" s="24" t="s">
        <v>246</v>
      </c>
      <c r="H11022" s="1"/>
      <c r="I11022" s="1"/>
      <c r="AA11022" s="7"/>
      <c r="AB11022" s="7"/>
      <c r="AD11022" s="1"/>
      <c r="AE11022" s="1"/>
      <c r="AG11022" s="7"/>
      <c r="AH11022" s="7"/>
      <c r="AI11022" s="7"/>
      <c r="IU11022" s="11"/>
      <c r="IV11022" s="11"/>
      <c r="IW11022" s="11"/>
      <c r="AMI11022" s="12"/>
      <c r="AMJ11022" s="12"/>
      <c r="AMK11022" s="12"/>
    </row>
    <row r="11023" spans="1:1025">
      <c r="A11023" s="23">
        <v>1</v>
      </c>
      <c r="B11023" s="23">
        <v>2002</v>
      </c>
      <c r="C11023" s="24">
        <v>-173.87</v>
      </c>
      <c r="D11023" s="24">
        <v>25.85</v>
      </c>
      <c r="E11023" s="24">
        <v>1</v>
      </c>
      <c r="F11023" s="27">
        <v>0.06</v>
      </c>
      <c r="G11023" s="24" t="s">
        <v>246</v>
      </c>
      <c r="H11023" s="1"/>
      <c r="I11023" s="1"/>
      <c r="AA11023" s="7"/>
      <c r="AB11023" s="7"/>
      <c r="AD11023" s="1"/>
      <c r="AE11023" s="1"/>
      <c r="AG11023" s="7"/>
      <c r="AH11023" s="7"/>
      <c r="AI11023" s="7"/>
      <c r="IU11023" s="11"/>
      <c r="IV11023" s="11"/>
      <c r="IW11023" s="11"/>
      <c r="AMI11023" s="12"/>
      <c r="AMJ11023" s="12"/>
      <c r="AMK11023" s="12"/>
    </row>
    <row r="11024" spans="1:1025">
      <c r="A11024" s="23">
        <v>1</v>
      </c>
      <c r="B11024" s="23">
        <v>2002</v>
      </c>
      <c r="C11024" s="24">
        <v>-172.52</v>
      </c>
      <c r="D11024" s="24">
        <v>25.66</v>
      </c>
      <c r="E11024" s="24">
        <v>1</v>
      </c>
      <c r="F11024" s="27">
        <v>0.04</v>
      </c>
      <c r="G11024" s="24" t="s">
        <v>246</v>
      </c>
      <c r="H11024" s="1"/>
      <c r="I11024" s="1"/>
      <c r="AA11024" s="7"/>
      <c r="AB11024" s="7"/>
      <c r="AD11024" s="1"/>
      <c r="AE11024" s="1"/>
      <c r="AG11024" s="7"/>
      <c r="AH11024" s="7"/>
      <c r="AI11024" s="7"/>
      <c r="IU11024" s="11"/>
      <c r="IV11024" s="11"/>
      <c r="IW11024" s="11"/>
      <c r="AMI11024" s="12"/>
      <c r="AMJ11024" s="12"/>
      <c r="AMK11024" s="12"/>
    </row>
    <row r="11025" spans="1:1025">
      <c r="A11025" s="23">
        <v>1</v>
      </c>
      <c r="B11025" s="23">
        <v>2002</v>
      </c>
      <c r="C11025" s="24">
        <v>-168.56</v>
      </c>
      <c r="D11025" s="24">
        <v>25.19</v>
      </c>
      <c r="E11025" s="24">
        <v>1</v>
      </c>
      <c r="F11025" s="27">
        <v>0.1</v>
      </c>
      <c r="G11025" s="24" t="s">
        <v>246</v>
      </c>
      <c r="H11025" s="1"/>
      <c r="I11025" s="1"/>
      <c r="AA11025" s="7"/>
      <c r="AB11025" s="7"/>
      <c r="AD11025" s="1"/>
      <c r="AE11025" s="1"/>
      <c r="AG11025" s="7"/>
      <c r="AH11025" s="7"/>
      <c r="AI11025" s="7"/>
      <c r="IU11025" s="11"/>
      <c r="IV11025" s="11"/>
      <c r="IW11025" s="11"/>
      <c r="AMI11025" s="12"/>
      <c r="AMJ11025" s="12"/>
      <c r="AMK11025" s="12"/>
    </row>
    <row r="11026" spans="1:1025">
      <c r="A11026" s="23">
        <v>1</v>
      </c>
      <c r="B11026" s="23">
        <v>2002</v>
      </c>
      <c r="C11026" s="24">
        <v>-167.8</v>
      </c>
      <c r="D11026" s="24">
        <v>24.82</v>
      </c>
      <c r="E11026" s="24">
        <v>1</v>
      </c>
      <c r="F11026" s="27">
        <v>0.16</v>
      </c>
      <c r="G11026" s="24" t="s">
        <v>246</v>
      </c>
      <c r="H11026" s="1"/>
      <c r="I11026" s="1"/>
      <c r="AA11026" s="7"/>
      <c r="AB11026" s="7"/>
      <c r="AD11026" s="1"/>
      <c r="AE11026" s="1"/>
      <c r="AG11026" s="7"/>
      <c r="AH11026" s="7"/>
      <c r="AI11026" s="7"/>
      <c r="IU11026" s="11"/>
      <c r="IV11026" s="11"/>
      <c r="IW11026" s="11"/>
      <c r="AMI11026" s="12"/>
      <c r="AMJ11026" s="12"/>
      <c r="AMK11026" s="12"/>
    </row>
    <row r="11027" spans="1:1025">
      <c r="A11027" s="23">
        <v>1</v>
      </c>
      <c r="B11027" s="23">
        <v>2002</v>
      </c>
      <c r="C11027" s="24">
        <v>-165.33</v>
      </c>
      <c r="D11027" s="24">
        <v>23.99</v>
      </c>
      <c r="E11027" s="24">
        <v>1</v>
      </c>
      <c r="F11027" s="27">
        <v>0.12</v>
      </c>
      <c r="G11027" s="24" t="s">
        <v>246</v>
      </c>
      <c r="H11027" s="1"/>
      <c r="I11027" s="1"/>
      <c r="AA11027" s="7"/>
      <c r="AB11027" s="7"/>
      <c r="AD11027" s="1"/>
      <c r="AE11027" s="1"/>
      <c r="AG11027" s="7"/>
      <c r="AH11027" s="7"/>
      <c r="AI11027" s="7"/>
      <c r="IU11027" s="11"/>
      <c r="IV11027" s="11"/>
      <c r="IW11027" s="11"/>
      <c r="AMI11027" s="12"/>
      <c r="AMJ11027" s="12"/>
      <c r="AMK11027" s="12"/>
    </row>
    <row r="11028" spans="1:1025">
      <c r="A11028" s="23">
        <v>1</v>
      </c>
      <c r="B11028" s="23">
        <v>2002</v>
      </c>
      <c r="C11028" s="24">
        <v>-164.37</v>
      </c>
      <c r="D11028" s="24">
        <v>23.62</v>
      </c>
      <c r="E11028" s="24">
        <v>1</v>
      </c>
      <c r="F11028" s="27">
        <v>0.18</v>
      </c>
      <c r="G11028" s="24" t="s">
        <v>246</v>
      </c>
      <c r="H11028" s="1"/>
      <c r="I11028" s="1"/>
      <c r="AA11028" s="7"/>
      <c r="AB11028" s="7"/>
      <c r="AD11028" s="1"/>
      <c r="AE11028" s="1"/>
      <c r="AG11028" s="7"/>
      <c r="AH11028" s="7"/>
      <c r="AI11028" s="7"/>
      <c r="IU11028" s="11"/>
      <c r="IV11028" s="11"/>
      <c r="IW11028" s="11"/>
      <c r="AMI11028" s="12"/>
      <c r="AMJ11028" s="12"/>
      <c r="AMK11028" s="12"/>
    </row>
    <row r="11029" spans="1:1025">
      <c r="A11029" s="23">
        <v>1</v>
      </c>
      <c r="B11029" s="23">
        <v>2002</v>
      </c>
      <c r="C11029" s="24">
        <v>-163.15</v>
      </c>
      <c r="D11029" s="24">
        <v>23.18</v>
      </c>
      <c r="E11029" s="24">
        <v>1</v>
      </c>
      <c r="F11029" s="27">
        <v>0.17</v>
      </c>
      <c r="G11029" s="24" t="s">
        <v>246</v>
      </c>
      <c r="H11029" s="1"/>
      <c r="I11029" s="1"/>
      <c r="AA11029" s="7"/>
      <c r="AB11029" s="7"/>
      <c r="AD11029" s="1"/>
      <c r="AE11029" s="1"/>
      <c r="AG11029" s="7"/>
      <c r="AH11029" s="7"/>
      <c r="AI11029" s="7"/>
      <c r="IU11029" s="11"/>
      <c r="IV11029" s="11"/>
      <c r="IW11029" s="11"/>
      <c r="AMI11029" s="12"/>
      <c r="AMJ11029" s="12"/>
      <c r="AMK11029" s="12"/>
    </row>
    <row r="11030" spans="1:1025">
      <c r="A11030" s="23">
        <v>1</v>
      </c>
      <c r="B11030" s="23">
        <v>2002</v>
      </c>
      <c r="C11030" s="24">
        <v>-160.68</v>
      </c>
      <c r="D11030" s="24">
        <v>22.42</v>
      </c>
      <c r="E11030" s="24">
        <v>1</v>
      </c>
      <c r="F11030" s="27">
        <v>0.45</v>
      </c>
      <c r="G11030" s="24" t="s">
        <v>246</v>
      </c>
      <c r="H11030" s="1"/>
      <c r="I11030" s="1"/>
      <c r="AA11030" s="7"/>
      <c r="AB11030" s="7"/>
      <c r="AD11030" s="1"/>
      <c r="AE11030" s="1"/>
      <c r="AG11030" s="7"/>
      <c r="AH11030" s="7"/>
      <c r="AI11030" s="7"/>
      <c r="IU11030" s="11"/>
      <c r="IV11030" s="11"/>
      <c r="IW11030" s="11"/>
      <c r="AMI11030" s="12"/>
      <c r="AMJ11030" s="12"/>
      <c r="AMK11030" s="12"/>
    </row>
    <row r="11031" spans="1:1025">
      <c r="A11031" s="23">
        <v>1</v>
      </c>
      <c r="B11031" s="23">
        <v>2002</v>
      </c>
      <c r="C11031" s="24">
        <v>-159.35</v>
      </c>
      <c r="D11031" s="24">
        <v>22.33</v>
      </c>
      <c r="E11031" s="24">
        <v>1</v>
      </c>
      <c r="F11031" s="27">
        <v>1.56</v>
      </c>
      <c r="G11031" s="24" t="s">
        <v>246</v>
      </c>
      <c r="H11031" s="1"/>
      <c r="I11031" s="1"/>
      <c r="AA11031" s="7"/>
      <c r="AB11031" s="7"/>
      <c r="AD11031" s="1"/>
      <c r="AE11031" s="1"/>
      <c r="AG11031" s="7"/>
      <c r="AH11031" s="7"/>
      <c r="AI11031" s="7"/>
      <c r="IU11031" s="11"/>
      <c r="IV11031" s="11"/>
      <c r="IW11031" s="11"/>
      <c r="AMI11031" s="12"/>
      <c r="AMJ11031" s="12"/>
      <c r="AMK11031" s="12"/>
    </row>
    <row r="11032" spans="1:1025">
      <c r="A11032" s="23">
        <v>1</v>
      </c>
      <c r="B11032" s="23">
        <v>2002</v>
      </c>
      <c r="C11032" s="24">
        <v>-158.22999999999999</v>
      </c>
      <c r="D11032" s="24">
        <v>22.68</v>
      </c>
      <c r="E11032" s="24">
        <v>1</v>
      </c>
      <c r="F11032" s="27">
        <v>0.38</v>
      </c>
      <c r="G11032" s="24" t="s">
        <v>246</v>
      </c>
      <c r="H11032" s="1"/>
      <c r="I11032" s="1"/>
      <c r="AA11032" s="7"/>
      <c r="AB11032" s="7"/>
      <c r="AD11032" s="1"/>
      <c r="AE11032" s="1"/>
      <c r="AG11032" s="7"/>
      <c r="AH11032" s="7"/>
      <c r="AI11032" s="7"/>
      <c r="IU11032" s="11"/>
      <c r="IV11032" s="11"/>
      <c r="IW11032" s="11"/>
      <c r="AMI11032" s="12"/>
      <c r="AMJ11032" s="12"/>
      <c r="AMK11032" s="12"/>
    </row>
    <row r="11033" spans="1:1025">
      <c r="A11033" s="23">
        <v>1</v>
      </c>
      <c r="B11033" s="23">
        <v>2002</v>
      </c>
      <c r="C11033" s="24">
        <v>-155.74</v>
      </c>
      <c r="D11033" s="24">
        <v>23.84</v>
      </c>
      <c r="E11033" s="24">
        <v>1</v>
      </c>
      <c r="F11033" s="27">
        <v>0.66</v>
      </c>
      <c r="G11033" s="24" t="s">
        <v>246</v>
      </c>
      <c r="H11033" s="1"/>
      <c r="I11033" s="1"/>
      <c r="AA11033" s="7"/>
      <c r="AB11033" s="7"/>
      <c r="AD11033" s="1"/>
      <c r="AE11033" s="1"/>
      <c r="AG11033" s="7"/>
      <c r="AH11033" s="7"/>
      <c r="AI11033" s="7"/>
      <c r="IU11033" s="11"/>
      <c r="IV11033" s="11"/>
      <c r="IW11033" s="11"/>
      <c r="AMI11033" s="12"/>
      <c r="AMJ11033" s="12"/>
      <c r="AMK11033" s="12"/>
    </row>
    <row r="11034" spans="1:1025">
      <c r="A11034" s="23">
        <v>2</v>
      </c>
      <c r="B11034" s="23">
        <v>2002</v>
      </c>
      <c r="C11034" s="24">
        <v>-154.61000000000001</v>
      </c>
      <c r="D11034" s="24">
        <v>24.39</v>
      </c>
      <c r="E11034" s="24">
        <v>1</v>
      </c>
      <c r="F11034" s="27">
        <v>0.55000000000000004</v>
      </c>
      <c r="G11034" s="24" t="s">
        <v>246</v>
      </c>
      <c r="H11034" s="1"/>
      <c r="I11034" s="1"/>
      <c r="AA11034" s="7"/>
      <c r="AB11034" s="7"/>
      <c r="AD11034" s="1"/>
      <c r="AE11034" s="1"/>
      <c r="AG11034" s="7"/>
      <c r="AH11034" s="7"/>
      <c r="AI11034" s="7"/>
      <c r="IU11034" s="11"/>
      <c r="IV11034" s="11"/>
      <c r="IW11034" s="11"/>
      <c r="AMI11034" s="12"/>
      <c r="AMJ11034" s="12"/>
      <c r="AMK11034" s="12"/>
    </row>
    <row r="11035" spans="1:1025">
      <c r="A11035" s="23">
        <v>2</v>
      </c>
      <c r="B11035" s="23">
        <v>2002</v>
      </c>
      <c r="C11035" s="24">
        <v>-153.63</v>
      </c>
      <c r="D11035" s="24">
        <v>24.86</v>
      </c>
      <c r="E11035" s="24">
        <v>1</v>
      </c>
      <c r="F11035" s="27">
        <v>0.43</v>
      </c>
      <c r="G11035" s="24" t="s">
        <v>246</v>
      </c>
      <c r="H11035" s="1"/>
      <c r="I11035" s="1"/>
      <c r="AA11035" s="7"/>
      <c r="AB11035" s="7"/>
      <c r="AD11035" s="1"/>
      <c r="AE11035" s="1"/>
      <c r="AG11035" s="7"/>
      <c r="AH11035" s="7"/>
      <c r="AI11035" s="7"/>
      <c r="IU11035" s="11"/>
      <c r="IV11035" s="11"/>
      <c r="IW11035" s="11"/>
      <c r="AMI11035" s="12"/>
      <c r="AMJ11035" s="12"/>
      <c r="AMK11035" s="12"/>
    </row>
    <row r="11036" spans="1:1025">
      <c r="A11036" s="23">
        <v>2</v>
      </c>
      <c r="B11036" s="23">
        <v>2002</v>
      </c>
      <c r="C11036" s="24">
        <v>-151.15</v>
      </c>
      <c r="D11036" s="24">
        <v>26.03</v>
      </c>
      <c r="E11036" s="24">
        <v>1</v>
      </c>
      <c r="F11036" s="27">
        <v>0.47</v>
      </c>
      <c r="G11036" s="24" t="s">
        <v>246</v>
      </c>
      <c r="H11036" s="1"/>
      <c r="I11036" s="1"/>
      <c r="AA11036" s="7"/>
      <c r="AB11036" s="7"/>
      <c r="AD11036" s="1"/>
      <c r="AE11036" s="1"/>
      <c r="AG11036" s="7"/>
      <c r="AH11036" s="7"/>
      <c r="AI11036" s="7"/>
      <c r="IU11036" s="11"/>
      <c r="IV11036" s="11"/>
      <c r="IW11036" s="11"/>
      <c r="AMI11036" s="12"/>
      <c r="AMJ11036" s="12"/>
      <c r="AMK11036" s="12"/>
    </row>
    <row r="11037" spans="1:1025">
      <c r="A11037" s="23">
        <v>2</v>
      </c>
      <c r="B11037" s="23">
        <v>2002</v>
      </c>
      <c r="C11037" s="24">
        <v>-150.13999999999999</v>
      </c>
      <c r="D11037" s="24">
        <v>26.88</v>
      </c>
      <c r="E11037" s="24">
        <v>1</v>
      </c>
      <c r="F11037" s="27">
        <v>0.19</v>
      </c>
      <c r="G11037" s="24" t="s">
        <v>246</v>
      </c>
      <c r="H11037" s="1"/>
      <c r="I11037" s="1"/>
      <c r="AA11037" s="7"/>
      <c r="AB11037" s="7"/>
      <c r="AD11037" s="1"/>
      <c r="AE11037" s="1"/>
      <c r="AG11037" s="7"/>
      <c r="AH11037" s="7"/>
      <c r="AI11037" s="7"/>
      <c r="IU11037" s="11"/>
      <c r="IV11037" s="11"/>
      <c r="IW11037" s="11"/>
      <c r="AMI11037" s="12"/>
      <c r="AMJ11037" s="12"/>
      <c r="AMK11037" s="12"/>
    </row>
    <row r="11038" spans="1:1025">
      <c r="A11038" s="23">
        <v>2</v>
      </c>
      <c r="B11038" s="23">
        <v>2002</v>
      </c>
      <c r="C11038" s="24">
        <v>-150.13999999999999</v>
      </c>
      <c r="D11038" s="24">
        <v>27.73</v>
      </c>
      <c r="E11038" s="24">
        <v>1</v>
      </c>
      <c r="F11038" s="27">
        <v>0.16</v>
      </c>
      <c r="G11038" s="24" t="s">
        <v>246</v>
      </c>
      <c r="H11038" s="1"/>
      <c r="I11038" s="1"/>
      <c r="AA11038" s="7"/>
      <c r="AB11038" s="7"/>
      <c r="AD11038" s="1"/>
      <c r="AE11038" s="1"/>
      <c r="AG11038" s="7"/>
      <c r="AH11038" s="7"/>
      <c r="AI11038" s="7"/>
      <c r="IU11038" s="11"/>
      <c r="IV11038" s="11"/>
      <c r="IW11038" s="11"/>
      <c r="AMI11038" s="12"/>
      <c r="AMJ11038" s="12"/>
      <c r="AMK11038" s="12"/>
    </row>
    <row r="11039" spans="1:1025">
      <c r="A11039" s="23">
        <v>2</v>
      </c>
      <c r="B11039" s="23">
        <v>2002</v>
      </c>
      <c r="C11039" s="24">
        <v>-150.6</v>
      </c>
      <c r="D11039" s="24">
        <v>28.66</v>
      </c>
      <c r="E11039" s="24">
        <v>1</v>
      </c>
      <c r="F11039" s="27">
        <v>0.13</v>
      </c>
      <c r="G11039" s="24" t="s">
        <v>246</v>
      </c>
      <c r="H11039" s="1"/>
      <c r="I11039" s="1"/>
      <c r="AA11039" s="7"/>
      <c r="AB11039" s="7"/>
      <c r="AD11039" s="1"/>
      <c r="AE11039" s="1"/>
      <c r="AG11039" s="7"/>
      <c r="AH11039" s="7"/>
      <c r="AI11039" s="7"/>
      <c r="IU11039" s="11"/>
      <c r="IV11039" s="11"/>
      <c r="IW11039" s="11"/>
      <c r="AMI11039" s="12"/>
      <c r="AMJ11039" s="12"/>
      <c r="AMK11039" s="12"/>
    </row>
    <row r="11040" spans="1:1025">
      <c r="A11040" s="23">
        <v>2</v>
      </c>
      <c r="B11040" s="23">
        <v>2002</v>
      </c>
      <c r="C11040" s="24">
        <v>-151.30000000000001</v>
      </c>
      <c r="D11040" s="24">
        <v>27.69</v>
      </c>
      <c r="E11040" s="24">
        <v>1</v>
      </c>
      <c r="F11040" s="27">
        <v>0.15</v>
      </c>
      <c r="G11040" s="24" t="s">
        <v>246</v>
      </c>
      <c r="H11040" s="1"/>
      <c r="I11040" s="1"/>
      <c r="AA11040" s="7"/>
      <c r="AB11040" s="7"/>
      <c r="AD11040" s="1"/>
      <c r="AE11040" s="1"/>
      <c r="AG11040" s="7"/>
      <c r="AH11040" s="7"/>
      <c r="AI11040" s="7"/>
      <c r="IU11040" s="11"/>
      <c r="IV11040" s="11"/>
      <c r="IW11040" s="11"/>
      <c r="AMI11040" s="12"/>
      <c r="AMJ11040" s="12"/>
      <c r="AMK11040" s="12"/>
    </row>
    <row r="11041" spans="1:1025">
      <c r="A11041" s="23">
        <v>2</v>
      </c>
      <c r="B11041" s="23">
        <v>2002</v>
      </c>
      <c r="C11041" s="24">
        <v>-152.06</v>
      </c>
      <c r="D11041" s="24">
        <v>26.65</v>
      </c>
      <c r="E11041" s="24">
        <v>1</v>
      </c>
      <c r="F11041" s="27">
        <v>0.26</v>
      </c>
      <c r="G11041" s="24" t="s">
        <v>246</v>
      </c>
      <c r="H11041" s="1"/>
      <c r="I11041" s="1"/>
      <c r="AA11041" s="7"/>
      <c r="AB11041" s="7"/>
      <c r="AD11041" s="1"/>
      <c r="AE11041" s="1"/>
      <c r="AG11041" s="7"/>
      <c r="AH11041" s="7"/>
      <c r="AI11041" s="7"/>
      <c r="IU11041" s="11"/>
      <c r="IV11041" s="11"/>
      <c r="IW11041" s="11"/>
      <c r="AMI11041" s="12"/>
      <c r="AMJ11041" s="12"/>
      <c r="AMK11041" s="12"/>
    </row>
    <row r="11042" spans="1:1025">
      <c r="A11042" s="23">
        <v>2</v>
      </c>
      <c r="B11042" s="23">
        <v>2002</v>
      </c>
      <c r="C11042" s="24">
        <v>-153.56</v>
      </c>
      <c r="D11042" s="24">
        <v>24.56</v>
      </c>
      <c r="E11042" s="24">
        <v>1</v>
      </c>
      <c r="F11042" s="27">
        <v>0.36</v>
      </c>
      <c r="G11042" s="24" t="s">
        <v>246</v>
      </c>
      <c r="H11042" s="1"/>
      <c r="I11042" s="1"/>
      <c r="AA11042" s="7"/>
      <c r="AB11042" s="7"/>
      <c r="AD11042" s="1"/>
      <c r="AE11042" s="1"/>
      <c r="AG11042" s="7"/>
      <c r="AH11042" s="7"/>
      <c r="AI11042" s="7"/>
      <c r="IU11042" s="11"/>
      <c r="IV11042" s="11"/>
      <c r="IW11042" s="11"/>
      <c r="AMI11042" s="12"/>
      <c r="AMJ11042" s="12"/>
      <c r="AMK11042" s="12"/>
    </row>
    <row r="11043" spans="1:1025">
      <c r="A11043" s="23">
        <v>5</v>
      </c>
      <c r="B11043" s="23">
        <v>2002</v>
      </c>
      <c r="C11043" s="24">
        <v>146.56</v>
      </c>
      <c r="D11043" s="24">
        <v>34.28</v>
      </c>
      <c r="E11043" s="24">
        <v>15</v>
      </c>
      <c r="F11043" s="27">
        <v>0.24</v>
      </c>
      <c r="G11043" s="24" t="s">
        <v>246</v>
      </c>
      <c r="H11043" s="1"/>
      <c r="I11043" s="1"/>
      <c r="AA11043" s="7"/>
      <c r="AB11043" s="7"/>
      <c r="AD11043" s="1"/>
      <c r="AE11043" s="1"/>
      <c r="AG11043" s="7"/>
      <c r="AH11043" s="7"/>
      <c r="AI11043" s="7"/>
      <c r="IU11043" s="11"/>
      <c r="IV11043" s="11"/>
      <c r="IW11043" s="11"/>
      <c r="AMI11043" s="12"/>
      <c r="AMJ11043" s="12"/>
      <c r="AMK11043" s="12"/>
    </row>
    <row r="11044" spans="1:1025">
      <c r="A11044" s="23">
        <v>5</v>
      </c>
      <c r="B11044" s="23">
        <v>2002</v>
      </c>
      <c r="C11044" s="24">
        <v>146.56</v>
      </c>
      <c r="D11044" s="24">
        <v>34.28</v>
      </c>
      <c r="E11044" s="24">
        <v>40</v>
      </c>
      <c r="F11044" s="27">
        <v>0.19</v>
      </c>
      <c r="G11044" s="24" t="s">
        <v>246</v>
      </c>
      <c r="H11044" s="1"/>
      <c r="I11044" s="1"/>
      <c r="AA11044" s="7"/>
      <c r="AB11044" s="7"/>
      <c r="AD11044" s="1"/>
      <c r="AE11044" s="1"/>
      <c r="AG11044" s="7"/>
      <c r="AH11044" s="7"/>
      <c r="AI11044" s="7"/>
      <c r="IU11044" s="11"/>
      <c r="IV11044" s="11"/>
      <c r="IW11044" s="11"/>
      <c r="AMI11044" s="12"/>
      <c r="AMJ11044" s="12"/>
      <c r="AMK11044" s="12"/>
    </row>
    <row r="11045" spans="1:1025">
      <c r="A11045" s="23">
        <v>5</v>
      </c>
      <c r="B11045" s="23">
        <v>2002</v>
      </c>
      <c r="C11045" s="24">
        <v>146.56</v>
      </c>
      <c r="D11045" s="24">
        <v>34.28</v>
      </c>
      <c r="E11045" s="24">
        <v>100</v>
      </c>
      <c r="F11045" s="27">
        <v>0.28000000000000003</v>
      </c>
      <c r="G11045" s="24" t="s">
        <v>246</v>
      </c>
      <c r="H11045" s="1"/>
      <c r="I11045" s="1"/>
      <c r="AA11045" s="7"/>
      <c r="AB11045" s="7"/>
      <c r="AD11045" s="1"/>
      <c r="AE11045" s="1"/>
      <c r="AG11045" s="7"/>
      <c r="AH11045" s="7"/>
      <c r="AI11045" s="7"/>
      <c r="IU11045" s="11"/>
      <c r="IV11045" s="11"/>
      <c r="IW11045" s="11"/>
      <c r="AMI11045" s="12"/>
      <c r="AMJ11045" s="12"/>
      <c r="AMK11045" s="12"/>
    </row>
    <row r="11046" spans="1:1025">
      <c r="A11046" s="23">
        <v>5</v>
      </c>
      <c r="B11046" s="23">
        <v>2002</v>
      </c>
      <c r="C11046" s="24">
        <v>146.56</v>
      </c>
      <c r="D11046" s="24">
        <v>34.28</v>
      </c>
      <c r="E11046" s="24">
        <v>200</v>
      </c>
      <c r="F11046" s="27">
        <v>0.45</v>
      </c>
      <c r="G11046" s="24" t="s">
        <v>246</v>
      </c>
      <c r="H11046" s="1"/>
      <c r="I11046" s="1"/>
      <c r="AA11046" s="7"/>
      <c r="AB11046" s="7"/>
      <c r="AD11046" s="1"/>
      <c r="AE11046" s="1"/>
      <c r="AG11046" s="7"/>
      <c r="AH11046" s="7"/>
      <c r="AI11046" s="7"/>
      <c r="IU11046" s="11"/>
      <c r="IV11046" s="11"/>
      <c r="IW11046" s="11"/>
      <c r="AMI11046" s="12"/>
      <c r="AMJ11046" s="12"/>
      <c r="AMK11046" s="12"/>
    </row>
    <row r="11047" spans="1:1025">
      <c r="A11047" s="23">
        <v>5</v>
      </c>
      <c r="B11047" s="23">
        <v>2002</v>
      </c>
      <c r="C11047" s="24">
        <v>146.56</v>
      </c>
      <c r="D11047" s="24">
        <v>34.28</v>
      </c>
      <c r="E11047" s="24">
        <v>300</v>
      </c>
      <c r="F11047" s="27">
        <v>0.48</v>
      </c>
      <c r="G11047" s="24" t="s">
        <v>246</v>
      </c>
      <c r="H11047" s="1"/>
      <c r="I11047" s="1"/>
      <c r="AA11047" s="7"/>
      <c r="AB11047" s="7"/>
      <c r="AD11047" s="1"/>
      <c r="AE11047" s="1"/>
      <c r="AG11047" s="7"/>
      <c r="AH11047" s="7"/>
      <c r="AI11047" s="7"/>
      <c r="IU11047" s="11"/>
      <c r="IV11047" s="11"/>
      <c r="IW11047" s="11"/>
      <c r="AMI11047" s="12"/>
      <c r="AMJ11047" s="12"/>
      <c r="AMK11047" s="12"/>
    </row>
    <row r="11048" spans="1:1025">
      <c r="A11048" s="23">
        <v>5</v>
      </c>
      <c r="B11048" s="23">
        <v>2002</v>
      </c>
      <c r="C11048" s="24">
        <v>146.56</v>
      </c>
      <c r="D11048" s="24">
        <v>34.28</v>
      </c>
      <c r="E11048" s="24">
        <v>455</v>
      </c>
      <c r="F11048" s="27">
        <v>0.6</v>
      </c>
      <c r="G11048" s="24" t="s">
        <v>246</v>
      </c>
      <c r="H11048" s="1"/>
      <c r="I11048" s="1"/>
      <c r="AA11048" s="7"/>
      <c r="AB11048" s="7"/>
      <c r="AD11048" s="1"/>
      <c r="AE11048" s="1"/>
      <c r="AG11048" s="7"/>
      <c r="AH11048" s="7"/>
      <c r="AI11048" s="7"/>
      <c r="IU11048" s="11"/>
      <c r="IV11048" s="11"/>
      <c r="IW11048" s="11"/>
      <c r="AMI11048" s="12"/>
      <c r="AMJ11048" s="12"/>
      <c r="AMK11048" s="12"/>
    </row>
    <row r="11049" spans="1:1025">
      <c r="A11049" s="23">
        <v>5</v>
      </c>
      <c r="B11049" s="23">
        <v>2002</v>
      </c>
      <c r="C11049" s="24">
        <v>146.56</v>
      </c>
      <c r="D11049" s="24">
        <v>34.28</v>
      </c>
      <c r="E11049" s="24">
        <v>527</v>
      </c>
      <c r="F11049" s="27">
        <v>0.68</v>
      </c>
      <c r="G11049" s="24" t="s">
        <v>246</v>
      </c>
      <c r="H11049" s="1"/>
      <c r="I11049" s="1"/>
      <c r="AA11049" s="7"/>
      <c r="AB11049" s="7"/>
      <c r="AD11049" s="1"/>
      <c r="AE11049" s="1"/>
      <c r="AG11049" s="7"/>
      <c r="AH11049" s="7"/>
      <c r="AI11049" s="7"/>
      <c r="IU11049" s="11"/>
      <c r="IV11049" s="11"/>
      <c r="IW11049" s="11"/>
      <c r="AMI11049" s="12"/>
      <c r="AMJ11049" s="12"/>
      <c r="AMK11049" s="12"/>
    </row>
    <row r="11050" spans="1:1025">
      <c r="A11050" s="23">
        <v>5</v>
      </c>
      <c r="B11050" s="23">
        <v>2002</v>
      </c>
      <c r="C11050" s="24">
        <v>146.56</v>
      </c>
      <c r="D11050" s="24">
        <v>34.28</v>
      </c>
      <c r="E11050" s="24">
        <v>959</v>
      </c>
      <c r="F11050" s="27">
        <v>0.9</v>
      </c>
      <c r="G11050" s="24" t="s">
        <v>246</v>
      </c>
      <c r="H11050" s="1"/>
      <c r="I11050" s="1"/>
      <c r="AA11050" s="7"/>
      <c r="AB11050" s="7"/>
      <c r="AD11050" s="1"/>
      <c r="AE11050" s="1"/>
      <c r="AG11050" s="7"/>
      <c r="AH11050" s="7"/>
      <c r="AI11050" s="7"/>
      <c r="IU11050" s="11"/>
      <c r="IV11050" s="11"/>
      <c r="IW11050" s="11"/>
      <c r="AMI11050" s="12"/>
      <c r="AMJ11050" s="12"/>
      <c r="AMK11050" s="12"/>
    </row>
    <row r="11051" spans="1:1025">
      <c r="A11051" s="23">
        <v>5</v>
      </c>
      <c r="B11051" s="23">
        <v>2002</v>
      </c>
      <c r="C11051" s="24">
        <v>146.56</v>
      </c>
      <c r="D11051" s="24">
        <v>34.28</v>
      </c>
      <c r="E11051" s="24">
        <v>1151</v>
      </c>
      <c r="F11051" s="27">
        <v>1.27</v>
      </c>
      <c r="G11051" s="24" t="s">
        <v>246</v>
      </c>
      <c r="H11051" s="1"/>
      <c r="I11051" s="1"/>
      <c r="AA11051" s="7"/>
      <c r="AB11051" s="7"/>
      <c r="AD11051" s="1"/>
      <c r="AE11051" s="1"/>
      <c r="AG11051" s="7"/>
      <c r="AH11051" s="7"/>
      <c r="AI11051" s="7"/>
      <c r="IU11051" s="11"/>
      <c r="IV11051" s="11"/>
      <c r="IW11051" s="11"/>
      <c r="AMI11051" s="12"/>
      <c r="AMJ11051" s="12"/>
      <c r="AMK11051" s="12"/>
    </row>
    <row r="11052" spans="1:1025">
      <c r="A11052" s="23">
        <v>5</v>
      </c>
      <c r="B11052" s="23">
        <v>2002</v>
      </c>
      <c r="C11052" s="24">
        <v>146.56</v>
      </c>
      <c r="D11052" s="24">
        <v>34.28</v>
      </c>
      <c r="E11052" s="24">
        <v>1342</v>
      </c>
      <c r="F11052" s="27">
        <v>1.08</v>
      </c>
      <c r="G11052" s="24" t="s">
        <v>246</v>
      </c>
      <c r="H11052" s="1"/>
      <c r="I11052" s="1"/>
      <c r="AA11052" s="7"/>
      <c r="AB11052" s="7"/>
      <c r="AD11052" s="1"/>
      <c r="AE11052" s="1"/>
      <c r="AG11052" s="7"/>
      <c r="AH11052" s="7"/>
      <c r="AI11052" s="7"/>
      <c r="IU11052" s="11"/>
      <c r="IV11052" s="11"/>
      <c r="IW11052" s="11"/>
      <c r="AMI11052" s="12"/>
      <c r="AMJ11052" s="12"/>
      <c r="AMK11052" s="12"/>
    </row>
    <row r="11053" spans="1:1025">
      <c r="A11053" s="23">
        <v>5</v>
      </c>
      <c r="B11053" s="23">
        <v>2002</v>
      </c>
      <c r="C11053" s="24">
        <v>155</v>
      </c>
      <c r="D11053" s="24">
        <v>44</v>
      </c>
      <c r="E11053" s="24">
        <v>60</v>
      </c>
      <c r="F11053" s="27">
        <v>0.27</v>
      </c>
      <c r="G11053" s="24" t="s">
        <v>246</v>
      </c>
      <c r="H11053" s="1"/>
      <c r="I11053" s="1"/>
      <c r="AA11053" s="7"/>
      <c r="AB11053" s="7"/>
      <c r="AD11053" s="1"/>
      <c r="AE11053" s="1"/>
      <c r="AG11053" s="7"/>
      <c r="AH11053" s="7"/>
      <c r="AI11053" s="7"/>
      <c r="IU11053" s="11"/>
      <c r="IV11053" s="11"/>
      <c r="IW11053" s="11"/>
      <c r="AMI11053" s="12"/>
      <c r="AMJ11053" s="12"/>
      <c r="AMK11053" s="12"/>
    </row>
    <row r="11054" spans="1:1025">
      <c r="A11054" s="23">
        <v>5</v>
      </c>
      <c r="B11054" s="23">
        <v>2002</v>
      </c>
      <c r="C11054" s="24">
        <v>155</v>
      </c>
      <c r="D11054" s="24">
        <v>44</v>
      </c>
      <c r="E11054" s="24">
        <v>100</v>
      </c>
      <c r="F11054" s="27">
        <v>0.41</v>
      </c>
      <c r="G11054" s="24" t="s">
        <v>246</v>
      </c>
      <c r="H11054" s="1"/>
      <c r="I11054" s="1"/>
      <c r="AA11054" s="7"/>
      <c r="AB11054" s="7"/>
      <c r="AD11054" s="1"/>
      <c r="AE11054" s="1"/>
      <c r="AG11054" s="7"/>
      <c r="AH11054" s="7"/>
      <c r="AI11054" s="7"/>
      <c r="IU11054" s="11"/>
      <c r="IV11054" s="11"/>
      <c r="IW11054" s="11"/>
      <c r="AMI11054" s="12"/>
      <c r="AMJ11054" s="12"/>
      <c r="AMK11054" s="12"/>
    </row>
    <row r="11055" spans="1:1025">
      <c r="A11055" s="23">
        <v>5</v>
      </c>
      <c r="B11055" s="23">
        <v>2002</v>
      </c>
      <c r="C11055" s="24">
        <v>155</v>
      </c>
      <c r="D11055" s="24">
        <v>44</v>
      </c>
      <c r="E11055" s="24">
        <v>150</v>
      </c>
      <c r="F11055" s="27">
        <v>0.55000000000000004</v>
      </c>
      <c r="G11055" s="24" t="s">
        <v>246</v>
      </c>
      <c r="H11055" s="1"/>
      <c r="I11055" s="1"/>
      <c r="AA11055" s="7"/>
      <c r="AB11055" s="7"/>
      <c r="AD11055" s="1"/>
      <c r="AE11055" s="1"/>
      <c r="AG11055" s="7"/>
      <c r="AH11055" s="7"/>
      <c r="AI11055" s="7"/>
      <c r="IU11055" s="11"/>
      <c r="IV11055" s="11"/>
      <c r="IW11055" s="11"/>
      <c r="AMI11055" s="12"/>
      <c r="AMJ11055" s="12"/>
      <c r="AMK11055" s="12"/>
    </row>
    <row r="11056" spans="1:1025">
      <c r="A11056" s="23">
        <v>5</v>
      </c>
      <c r="B11056" s="23">
        <v>2002</v>
      </c>
      <c r="C11056" s="24">
        <v>155</v>
      </c>
      <c r="D11056" s="24">
        <v>44</v>
      </c>
      <c r="E11056" s="24">
        <v>230</v>
      </c>
      <c r="F11056" s="27">
        <v>1.02</v>
      </c>
      <c r="G11056" s="24" t="s">
        <v>246</v>
      </c>
      <c r="H11056" s="1"/>
      <c r="I11056" s="1"/>
      <c r="AA11056" s="7"/>
      <c r="AB11056" s="7"/>
      <c r="AD11056" s="1"/>
      <c r="AE11056" s="1"/>
      <c r="AG11056" s="7"/>
      <c r="AH11056" s="7"/>
      <c r="AI11056" s="7"/>
      <c r="IU11056" s="11"/>
      <c r="IV11056" s="11"/>
      <c r="IW11056" s="11"/>
      <c r="AMI11056" s="12"/>
      <c r="AMJ11056" s="12"/>
      <c r="AMK11056" s="12"/>
    </row>
    <row r="11057" spans="1:1025">
      <c r="A11057" s="23">
        <v>5</v>
      </c>
      <c r="B11057" s="23">
        <v>2002</v>
      </c>
      <c r="C11057" s="24">
        <v>155</v>
      </c>
      <c r="D11057" s="24">
        <v>44</v>
      </c>
      <c r="E11057" s="24">
        <v>300</v>
      </c>
      <c r="F11057" s="27">
        <v>1.52</v>
      </c>
      <c r="G11057" s="24" t="s">
        <v>246</v>
      </c>
      <c r="H11057" s="1"/>
      <c r="I11057" s="1"/>
      <c r="AA11057" s="7"/>
      <c r="AB11057" s="7"/>
      <c r="AD11057" s="1"/>
      <c r="AE11057" s="1"/>
      <c r="AG11057" s="7"/>
      <c r="AH11057" s="7"/>
      <c r="AI11057" s="7"/>
      <c r="IU11057" s="11"/>
      <c r="IV11057" s="11"/>
      <c r="IW11057" s="11"/>
      <c r="AMI11057" s="12"/>
      <c r="AMJ11057" s="12"/>
      <c r="AMK11057" s="12"/>
    </row>
    <row r="11058" spans="1:1025">
      <c r="A11058" s="23">
        <v>5</v>
      </c>
      <c r="B11058" s="23">
        <v>2002</v>
      </c>
      <c r="C11058" s="24">
        <v>155</v>
      </c>
      <c r="D11058" s="24">
        <v>44</v>
      </c>
      <c r="E11058" s="24">
        <v>600</v>
      </c>
      <c r="F11058" s="27">
        <v>1.52</v>
      </c>
      <c r="G11058" s="24" t="s">
        <v>246</v>
      </c>
      <c r="H11058" s="1"/>
      <c r="I11058" s="1"/>
      <c r="AA11058" s="7"/>
      <c r="AB11058" s="7"/>
      <c r="AD11058" s="1"/>
      <c r="AE11058" s="1"/>
      <c r="AG11058" s="7"/>
      <c r="AH11058" s="7"/>
      <c r="AI11058" s="7"/>
      <c r="IU11058" s="11"/>
      <c r="IV11058" s="11"/>
      <c r="IW11058" s="11"/>
      <c r="AMI11058" s="12"/>
      <c r="AMJ11058" s="12"/>
      <c r="AMK11058" s="12"/>
    </row>
    <row r="11059" spans="1:1025">
      <c r="A11059" s="23">
        <v>5</v>
      </c>
      <c r="B11059" s="23">
        <v>2002</v>
      </c>
      <c r="C11059" s="24">
        <v>155</v>
      </c>
      <c r="D11059" s="24">
        <v>44</v>
      </c>
      <c r="E11059" s="24">
        <v>1200</v>
      </c>
      <c r="F11059" s="27">
        <v>1.5</v>
      </c>
      <c r="G11059" s="24" t="s">
        <v>246</v>
      </c>
      <c r="H11059" s="1"/>
      <c r="I11059" s="1"/>
      <c r="AA11059" s="7"/>
      <c r="AB11059" s="7"/>
      <c r="AD11059" s="1"/>
      <c r="AE11059" s="1"/>
      <c r="AG11059" s="7"/>
      <c r="AH11059" s="7"/>
      <c r="AI11059" s="7"/>
      <c r="IU11059" s="11"/>
      <c r="IV11059" s="11"/>
      <c r="IW11059" s="11"/>
      <c r="AMI11059" s="12"/>
      <c r="AMJ11059" s="12"/>
      <c r="AMK11059" s="12"/>
    </row>
    <row r="11060" spans="1:1025">
      <c r="A11060" s="23">
        <v>5</v>
      </c>
      <c r="B11060" s="23">
        <v>2002</v>
      </c>
      <c r="C11060" s="24">
        <v>155</v>
      </c>
      <c r="D11060" s="24">
        <v>44</v>
      </c>
      <c r="E11060" s="24">
        <v>1500</v>
      </c>
      <c r="F11060" s="27">
        <v>1.26</v>
      </c>
      <c r="G11060" s="24" t="s">
        <v>246</v>
      </c>
      <c r="H11060" s="1"/>
      <c r="I11060" s="1"/>
      <c r="AA11060" s="7"/>
      <c r="AB11060" s="7"/>
      <c r="AD11060" s="1"/>
      <c r="AE11060" s="1"/>
      <c r="AG11060" s="7"/>
      <c r="AH11060" s="7"/>
      <c r="AI11060" s="7"/>
      <c r="IU11060" s="11"/>
      <c r="IV11060" s="11"/>
      <c r="IW11060" s="11"/>
      <c r="AMI11060" s="12"/>
      <c r="AMJ11060" s="12"/>
      <c r="AMK11060" s="12"/>
    </row>
    <row r="11061" spans="1:1025">
      <c r="A11061" s="23">
        <v>5</v>
      </c>
      <c r="B11061" s="23">
        <v>2002</v>
      </c>
      <c r="C11061" s="24">
        <v>155</v>
      </c>
      <c r="D11061" s="24">
        <v>44</v>
      </c>
      <c r="E11061" s="24">
        <v>2000</v>
      </c>
      <c r="F11061" s="27">
        <v>1.06</v>
      </c>
      <c r="G11061" s="24" t="s">
        <v>246</v>
      </c>
      <c r="H11061" s="1"/>
      <c r="I11061" s="1"/>
      <c r="AA11061" s="7"/>
      <c r="AB11061" s="7"/>
      <c r="AD11061" s="1"/>
      <c r="AE11061" s="1"/>
      <c r="AG11061" s="7"/>
      <c r="AH11061" s="7"/>
      <c r="AI11061" s="7"/>
      <c r="IU11061" s="11"/>
      <c r="IV11061" s="11"/>
      <c r="IW11061" s="11"/>
      <c r="AMI11061" s="12"/>
      <c r="AMJ11061" s="12"/>
      <c r="AMK11061" s="12"/>
    </row>
    <row r="11062" spans="1:1025">
      <c r="A11062" s="23">
        <v>5</v>
      </c>
      <c r="B11062" s="23">
        <v>2002</v>
      </c>
      <c r="C11062" s="24">
        <v>155</v>
      </c>
      <c r="D11062" s="24">
        <v>44</v>
      </c>
      <c r="E11062" s="24">
        <v>2525</v>
      </c>
      <c r="F11062" s="27">
        <v>0.96</v>
      </c>
      <c r="G11062" s="24" t="s">
        <v>246</v>
      </c>
      <c r="H11062" s="1"/>
      <c r="I11062" s="1"/>
      <c r="AA11062" s="7"/>
      <c r="AB11062" s="7"/>
      <c r="AD11062" s="1"/>
      <c r="AE11062" s="1"/>
      <c r="AG11062" s="7"/>
      <c r="AH11062" s="7"/>
      <c r="AI11062" s="7"/>
      <c r="IU11062" s="11"/>
      <c r="IV11062" s="11"/>
      <c r="IW11062" s="11"/>
      <c r="AMI11062" s="12"/>
      <c r="AMJ11062" s="12"/>
      <c r="AMK11062" s="12"/>
    </row>
    <row r="11063" spans="1:1025">
      <c r="A11063" s="23">
        <v>5</v>
      </c>
      <c r="B11063" s="23">
        <v>2002</v>
      </c>
      <c r="C11063" s="24">
        <v>155</v>
      </c>
      <c r="D11063" s="24">
        <v>44</v>
      </c>
      <c r="E11063" s="24">
        <v>4025</v>
      </c>
      <c r="F11063" s="27">
        <v>1.1200000000000001</v>
      </c>
      <c r="G11063" s="24" t="s">
        <v>246</v>
      </c>
      <c r="H11063" s="1"/>
      <c r="I11063" s="1"/>
      <c r="AA11063" s="7"/>
      <c r="AB11063" s="7"/>
      <c r="AD11063" s="1"/>
      <c r="AE11063" s="1"/>
      <c r="AG11063" s="7"/>
      <c r="AH11063" s="7"/>
      <c r="AI11063" s="7"/>
      <c r="IU11063" s="11"/>
      <c r="IV11063" s="11"/>
      <c r="IW11063" s="11"/>
      <c r="AMI11063" s="12"/>
      <c r="AMJ11063" s="12"/>
      <c r="AMK11063" s="12"/>
    </row>
    <row r="11064" spans="1:1025">
      <c r="A11064" s="23">
        <v>5</v>
      </c>
      <c r="B11064" s="23">
        <v>2002</v>
      </c>
      <c r="C11064" s="24">
        <v>155</v>
      </c>
      <c r="D11064" s="24">
        <v>44</v>
      </c>
      <c r="E11064" s="24">
        <v>4525</v>
      </c>
      <c r="F11064" s="27">
        <v>0.79</v>
      </c>
      <c r="G11064" s="24" t="s">
        <v>246</v>
      </c>
      <c r="H11064" s="1"/>
      <c r="I11064" s="1"/>
      <c r="AA11064" s="7"/>
      <c r="AB11064" s="7"/>
      <c r="AD11064" s="1"/>
      <c r="AE11064" s="1"/>
      <c r="AG11064" s="7"/>
      <c r="AH11064" s="7"/>
      <c r="AI11064" s="7"/>
      <c r="IU11064" s="11"/>
      <c r="IV11064" s="11"/>
      <c r="IW11064" s="11"/>
      <c r="AMI11064" s="12"/>
      <c r="AMJ11064" s="12"/>
      <c r="AMK11064" s="12"/>
    </row>
    <row r="11065" spans="1:1025">
      <c r="A11065" s="23">
        <v>5</v>
      </c>
      <c r="B11065" s="23">
        <v>2002</v>
      </c>
      <c r="C11065" s="24">
        <v>155</v>
      </c>
      <c r="D11065" s="24">
        <v>44</v>
      </c>
      <c r="E11065" s="24">
        <v>5025</v>
      </c>
      <c r="F11065" s="27">
        <v>1</v>
      </c>
      <c r="G11065" s="24" t="s">
        <v>246</v>
      </c>
      <c r="H11065" s="1"/>
      <c r="I11065" s="1"/>
      <c r="AA11065" s="7"/>
      <c r="AB11065" s="7"/>
      <c r="AD11065" s="1"/>
      <c r="AE11065" s="1"/>
      <c r="AG11065" s="7"/>
      <c r="AH11065" s="7"/>
      <c r="AI11065" s="7"/>
      <c r="IU11065" s="11"/>
      <c r="IV11065" s="11"/>
      <c r="IW11065" s="11"/>
      <c r="AMI11065" s="12"/>
      <c r="AMJ11065" s="12"/>
      <c r="AMK11065" s="12"/>
    </row>
    <row r="11066" spans="1:1025">
      <c r="A11066" s="23">
        <v>5</v>
      </c>
      <c r="B11066" s="23">
        <v>2002</v>
      </c>
      <c r="C11066" s="24">
        <v>167</v>
      </c>
      <c r="D11066" s="24">
        <v>50</v>
      </c>
      <c r="E11066" s="24">
        <v>24</v>
      </c>
      <c r="F11066" s="27">
        <v>0.23</v>
      </c>
      <c r="G11066" s="24" t="s">
        <v>246</v>
      </c>
      <c r="H11066" s="1"/>
      <c r="I11066" s="1"/>
      <c r="AA11066" s="7"/>
      <c r="AB11066" s="7"/>
      <c r="AD11066" s="1"/>
      <c r="AE11066" s="1"/>
      <c r="AG11066" s="7"/>
      <c r="AH11066" s="7"/>
      <c r="AI11066" s="7"/>
      <c r="IU11066" s="11"/>
      <c r="IV11066" s="11"/>
      <c r="IW11066" s="11"/>
      <c r="AMI11066" s="12"/>
      <c r="AMJ11066" s="12"/>
      <c r="AMK11066" s="12"/>
    </row>
    <row r="11067" spans="1:1025">
      <c r="A11067" s="23">
        <v>5</v>
      </c>
      <c r="B11067" s="23">
        <v>2002</v>
      </c>
      <c r="C11067" s="24">
        <v>167</v>
      </c>
      <c r="D11067" s="24">
        <v>50</v>
      </c>
      <c r="E11067" s="24">
        <v>63</v>
      </c>
      <c r="F11067" s="27">
        <v>0.3</v>
      </c>
      <c r="G11067" s="24" t="s">
        <v>246</v>
      </c>
      <c r="H11067" s="1"/>
      <c r="I11067" s="1"/>
      <c r="AA11067" s="7"/>
      <c r="AB11067" s="7"/>
      <c r="AD11067" s="1"/>
      <c r="AE11067" s="1"/>
      <c r="AG11067" s="7"/>
      <c r="AH11067" s="7"/>
      <c r="AI11067" s="7"/>
      <c r="IU11067" s="11"/>
      <c r="IV11067" s="11"/>
      <c r="IW11067" s="11"/>
      <c r="AMI11067" s="12"/>
      <c r="AMJ11067" s="12"/>
      <c r="AMK11067" s="12"/>
    </row>
    <row r="11068" spans="1:1025">
      <c r="A11068" s="23">
        <v>5</v>
      </c>
      <c r="B11068" s="23">
        <v>2002</v>
      </c>
      <c r="C11068" s="24">
        <v>167</v>
      </c>
      <c r="D11068" s="24">
        <v>50</v>
      </c>
      <c r="E11068" s="24">
        <v>103</v>
      </c>
      <c r="F11068" s="27">
        <v>0.28000000000000003</v>
      </c>
      <c r="G11068" s="24" t="s">
        <v>246</v>
      </c>
      <c r="H11068" s="1"/>
      <c r="I11068" s="1"/>
      <c r="AA11068" s="7"/>
      <c r="AB11068" s="7"/>
      <c r="AD11068" s="1"/>
      <c r="AE11068" s="1"/>
      <c r="AG11068" s="7"/>
      <c r="AH11068" s="7"/>
      <c r="AI11068" s="7"/>
      <c r="IU11068" s="11"/>
      <c r="IV11068" s="11"/>
      <c r="IW11068" s="11"/>
      <c r="AMI11068" s="12"/>
      <c r="AMJ11068" s="12"/>
      <c r="AMK11068" s="12"/>
    </row>
    <row r="11069" spans="1:1025">
      <c r="A11069" s="23">
        <v>5</v>
      </c>
      <c r="B11069" s="23">
        <v>2002</v>
      </c>
      <c r="C11069" s="24">
        <v>167</v>
      </c>
      <c r="D11069" s="24">
        <v>50</v>
      </c>
      <c r="E11069" s="24">
        <v>153</v>
      </c>
      <c r="F11069" s="27">
        <v>0.82</v>
      </c>
      <c r="G11069" s="24" t="s">
        <v>246</v>
      </c>
      <c r="H11069" s="1"/>
      <c r="I11069" s="1"/>
      <c r="AA11069" s="7"/>
      <c r="AB11069" s="7"/>
      <c r="AD11069" s="1"/>
      <c r="AE11069" s="1"/>
      <c r="AG11069" s="7"/>
      <c r="AH11069" s="7"/>
      <c r="AI11069" s="7"/>
      <c r="IU11069" s="11"/>
      <c r="IV11069" s="11"/>
      <c r="IW11069" s="11"/>
      <c r="AMI11069" s="12"/>
      <c r="AMJ11069" s="12"/>
      <c r="AMK11069" s="12"/>
    </row>
    <row r="11070" spans="1:1025">
      <c r="A11070" s="23">
        <v>5</v>
      </c>
      <c r="B11070" s="23">
        <v>2002</v>
      </c>
      <c r="C11070" s="24">
        <v>167</v>
      </c>
      <c r="D11070" s="24">
        <v>50</v>
      </c>
      <c r="E11070" s="24">
        <v>253</v>
      </c>
      <c r="F11070" s="27">
        <v>0.81</v>
      </c>
      <c r="G11070" s="24" t="s">
        <v>246</v>
      </c>
      <c r="H11070" s="1"/>
      <c r="I11070" s="1"/>
      <c r="AA11070" s="7"/>
      <c r="AB11070" s="7"/>
      <c r="AD11070" s="1"/>
      <c r="AE11070" s="1"/>
      <c r="AG11070" s="7"/>
      <c r="AH11070" s="7"/>
      <c r="AI11070" s="7"/>
      <c r="IU11070" s="11"/>
      <c r="IV11070" s="11"/>
      <c r="IW11070" s="11"/>
      <c r="AMI11070" s="12"/>
      <c r="AMJ11070" s="12"/>
      <c r="AMK11070" s="12"/>
    </row>
    <row r="11071" spans="1:1025">
      <c r="A11071" s="23">
        <v>5</v>
      </c>
      <c r="B11071" s="23">
        <v>2002</v>
      </c>
      <c r="C11071" s="24">
        <v>167</v>
      </c>
      <c r="D11071" s="24">
        <v>50</v>
      </c>
      <c r="E11071" s="24">
        <v>300</v>
      </c>
      <c r="F11071" s="27">
        <v>1.1100000000000001</v>
      </c>
      <c r="G11071" s="24" t="s">
        <v>246</v>
      </c>
      <c r="H11071" s="1"/>
      <c r="I11071" s="1"/>
      <c r="AA11071" s="7"/>
      <c r="AB11071" s="7"/>
      <c r="AD11071" s="1"/>
      <c r="AE11071" s="1"/>
      <c r="AG11071" s="7"/>
      <c r="AH11071" s="7"/>
      <c r="AI11071" s="7"/>
      <c r="IU11071" s="11"/>
      <c r="IV11071" s="11"/>
      <c r="IW11071" s="11"/>
      <c r="AMI11071" s="12"/>
      <c r="AMJ11071" s="12"/>
      <c r="AMK11071" s="12"/>
    </row>
    <row r="11072" spans="1:1025">
      <c r="A11072" s="23">
        <v>5</v>
      </c>
      <c r="B11072" s="23">
        <v>2002</v>
      </c>
      <c r="C11072" s="24">
        <v>167</v>
      </c>
      <c r="D11072" s="24">
        <v>50</v>
      </c>
      <c r="E11072" s="24">
        <v>500</v>
      </c>
      <c r="F11072" s="27">
        <v>1.23</v>
      </c>
      <c r="G11072" s="24" t="s">
        <v>246</v>
      </c>
      <c r="H11072" s="1"/>
      <c r="I11072" s="1"/>
      <c r="AA11072" s="7"/>
      <c r="AB11072" s="7"/>
      <c r="AD11072" s="1"/>
      <c r="AE11072" s="1"/>
      <c r="AG11072" s="7"/>
      <c r="AH11072" s="7"/>
      <c r="AI11072" s="7"/>
      <c r="IU11072" s="11"/>
      <c r="IV11072" s="11"/>
      <c r="IW11072" s="11"/>
      <c r="AMI11072" s="12"/>
      <c r="AMJ11072" s="12"/>
      <c r="AMK11072" s="12"/>
    </row>
    <row r="11073" spans="1:1025">
      <c r="A11073" s="23">
        <v>5</v>
      </c>
      <c r="B11073" s="23">
        <v>2002</v>
      </c>
      <c r="C11073" s="24">
        <v>167</v>
      </c>
      <c r="D11073" s="24">
        <v>50</v>
      </c>
      <c r="E11073" s="24">
        <v>900</v>
      </c>
      <c r="F11073" s="27">
        <v>1.51</v>
      </c>
      <c r="G11073" s="24" t="s">
        <v>246</v>
      </c>
      <c r="H11073" s="1"/>
      <c r="I11073" s="1"/>
      <c r="AA11073" s="7"/>
      <c r="AB11073" s="7"/>
      <c r="AD11073" s="1"/>
      <c r="AE11073" s="1"/>
      <c r="AG11073" s="7"/>
      <c r="AH11073" s="7"/>
      <c r="AI11073" s="7"/>
      <c r="IU11073" s="11"/>
      <c r="IV11073" s="11"/>
      <c r="IW11073" s="11"/>
      <c r="AMI11073" s="12"/>
      <c r="AMJ11073" s="12"/>
      <c r="AMK11073" s="12"/>
    </row>
    <row r="11074" spans="1:1025">
      <c r="A11074" s="23">
        <v>5</v>
      </c>
      <c r="B11074" s="23">
        <v>2002</v>
      </c>
      <c r="C11074" s="24">
        <v>167</v>
      </c>
      <c r="D11074" s="24">
        <v>50</v>
      </c>
      <c r="E11074" s="24">
        <v>1200</v>
      </c>
      <c r="F11074" s="27">
        <v>1.38</v>
      </c>
      <c r="G11074" s="24" t="s">
        <v>246</v>
      </c>
      <c r="H11074" s="1"/>
      <c r="I11074" s="1"/>
      <c r="AA11074" s="7"/>
      <c r="AB11074" s="7"/>
      <c r="AD11074" s="1"/>
      <c r="AE11074" s="1"/>
      <c r="AG11074" s="7"/>
      <c r="AH11074" s="7"/>
      <c r="AI11074" s="7"/>
      <c r="IU11074" s="11"/>
      <c r="IV11074" s="11"/>
      <c r="IW11074" s="11"/>
      <c r="AMI11074" s="12"/>
      <c r="AMJ11074" s="12"/>
      <c r="AMK11074" s="12"/>
    </row>
    <row r="11075" spans="1:1025">
      <c r="A11075" s="23">
        <v>5</v>
      </c>
      <c r="B11075" s="23">
        <v>2002</v>
      </c>
      <c r="C11075" s="24">
        <v>167</v>
      </c>
      <c r="D11075" s="24">
        <v>50</v>
      </c>
      <c r="E11075" s="24">
        <v>1500</v>
      </c>
      <c r="F11075" s="27">
        <v>1.1499999999999999</v>
      </c>
      <c r="G11075" s="24" t="s">
        <v>246</v>
      </c>
      <c r="H11075" s="1"/>
      <c r="I11075" s="1"/>
      <c r="AA11075" s="7"/>
      <c r="AB11075" s="7"/>
      <c r="AD11075" s="1"/>
      <c r="AE11075" s="1"/>
      <c r="AG11075" s="7"/>
      <c r="AH11075" s="7"/>
      <c r="AI11075" s="7"/>
      <c r="IU11075" s="11"/>
      <c r="IV11075" s="11"/>
      <c r="IW11075" s="11"/>
      <c r="AMI11075" s="12"/>
      <c r="AMJ11075" s="12"/>
      <c r="AMK11075" s="12"/>
    </row>
    <row r="11076" spans="1:1025">
      <c r="A11076" s="23">
        <v>5</v>
      </c>
      <c r="B11076" s="23">
        <v>2002</v>
      </c>
      <c r="C11076" s="24">
        <v>170.34</v>
      </c>
      <c r="D11076" s="24">
        <v>39.21</v>
      </c>
      <c r="E11076" s="24">
        <v>20</v>
      </c>
      <c r="F11076" s="27">
        <v>0.15</v>
      </c>
      <c r="G11076" s="24" t="s">
        <v>246</v>
      </c>
      <c r="H11076" s="1"/>
      <c r="I11076" s="1"/>
      <c r="AA11076" s="7"/>
      <c r="AB11076" s="7"/>
      <c r="AD11076" s="1"/>
      <c r="AE11076" s="1"/>
      <c r="AG11076" s="7"/>
      <c r="AH11076" s="7"/>
      <c r="AI11076" s="7"/>
      <c r="IU11076" s="11"/>
      <c r="IV11076" s="11"/>
      <c r="IW11076" s="11"/>
      <c r="AMI11076" s="12"/>
      <c r="AMJ11076" s="12"/>
      <c r="AMK11076" s="12"/>
    </row>
    <row r="11077" spans="1:1025">
      <c r="A11077" s="23">
        <v>5</v>
      </c>
      <c r="B11077" s="23">
        <v>2002</v>
      </c>
      <c r="C11077" s="24">
        <v>170.34</v>
      </c>
      <c r="D11077" s="24">
        <v>39.21</v>
      </c>
      <c r="E11077" s="24">
        <v>60</v>
      </c>
      <c r="F11077" s="27">
        <v>0.19</v>
      </c>
      <c r="G11077" s="24" t="s">
        <v>246</v>
      </c>
      <c r="H11077" s="1"/>
      <c r="I11077" s="1"/>
      <c r="AA11077" s="7"/>
      <c r="AB11077" s="7"/>
      <c r="AD11077" s="1"/>
      <c r="AE11077" s="1"/>
      <c r="AG11077" s="7"/>
      <c r="AH11077" s="7"/>
      <c r="AI11077" s="7"/>
      <c r="IU11077" s="11"/>
      <c r="IV11077" s="11"/>
      <c r="IW11077" s="11"/>
      <c r="AMI11077" s="12"/>
      <c r="AMJ11077" s="12"/>
      <c r="AMK11077" s="12"/>
    </row>
    <row r="11078" spans="1:1025">
      <c r="A11078" s="23">
        <v>5</v>
      </c>
      <c r="B11078" s="23">
        <v>2002</v>
      </c>
      <c r="C11078" s="24">
        <v>170.34</v>
      </c>
      <c r="D11078" s="24">
        <v>39.21</v>
      </c>
      <c r="E11078" s="24">
        <v>120</v>
      </c>
      <c r="F11078" s="27">
        <v>0.19</v>
      </c>
      <c r="G11078" s="24" t="s">
        <v>246</v>
      </c>
      <c r="H11078" s="1"/>
      <c r="I11078" s="1"/>
      <c r="AA11078" s="7"/>
      <c r="AB11078" s="7"/>
      <c r="AD11078" s="1"/>
      <c r="AE11078" s="1"/>
      <c r="AG11078" s="7"/>
      <c r="AH11078" s="7"/>
      <c r="AI11078" s="7"/>
      <c r="IU11078" s="11"/>
      <c r="IV11078" s="11"/>
      <c r="IW11078" s="11"/>
      <c r="AMI11078" s="12"/>
      <c r="AMJ11078" s="12"/>
      <c r="AMK11078" s="12"/>
    </row>
    <row r="11079" spans="1:1025">
      <c r="A11079" s="23">
        <v>5</v>
      </c>
      <c r="B11079" s="23">
        <v>2002</v>
      </c>
      <c r="C11079" s="24">
        <v>170.34</v>
      </c>
      <c r="D11079" s="24">
        <v>39.21</v>
      </c>
      <c r="E11079" s="24">
        <v>175</v>
      </c>
      <c r="F11079" s="27">
        <v>0.48</v>
      </c>
      <c r="G11079" s="24" t="s">
        <v>246</v>
      </c>
      <c r="H11079" s="1"/>
      <c r="I11079" s="1"/>
      <c r="AA11079" s="7"/>
      <c r="AB11079" s="7"/>
      <c r="AD11079" s="1"/>
      <c r="AE11079" s="1"/>
      <c r="AG11079" s="7"/>
      <c r="AH11079" s="7"/>
      <c r="AI11079" s="7"/>
      <c r="IU11079" s="11"/>
      <c r="IV11079" s="11"/>
      <c r="IW11079" s="11"/>
      <c r="AMI11079" s="12"/>
      <c r="AMJ11079" s="12"/>
      <c r="AMK11079" s="12"/>
    </row>
    <row r="11080" spans="1:1025">
      <c r="A11080" s="23">
        <v>5</v>
      </c>
      <c r="B11080" s="23">
        <v>2002</v>
      </c>
      <c r="C11080" s="24">
        <v>170.34</v>
      </c>
      <c r="D11080" s="24">
        <v>39.21</v>
      </c>
      <c r="E11080" s="24">
        <v>250</v>
      </c>
      <c r="F11080" s="27">
        <v>0.46</v>
      </c>
      <c r="G11080" s="24" t="s">
        <v>246</v>
      </c>
      <c r="H11080" s="1"/>
      <c r="I11080" s="1"/>
      <c r="AA11080" s="7"/>
      <c r="AB11080" s="7"/>
      <c r="AD11080" s="1"/>
      <c r="AE11080" s="1"/>
      <c r="AG11080" s="7"/>
      <c r="AH11080" s="7"/>
      <c r="AI11080" s="7"/>
      <c r="IU11080" s="11"/>
      <c r="IV11080" s="11"/>
      <c r="IW11080" s="11"/>
      <c r="AMI11080" s="12"/>
      <c r="AMJ11080" s="12"/>
      <c r="AMK11080" s="12"/>
    </row>
    <row r="11081" spans="1:1025">
      <c r="A11081" s="23">
        <v>5</v>
      </c>
      <c r="B11081" s="23">
        <v>2002</v>
      </c>
      <c r="C11081" s="24">
        <v>170.34</v>
      </c>
      <c r="D11081" s="24">
        <v>39.21</v>
      </c>
      <c r="E11081" s="24">
        <v>300</v>
      </c>
      <c r="F11081" s="27">
        <v>0.46</v>
      </c>
      <c r="G11081" s="24" t="s">
        <v>246</v>
      </c>
      <c r="H11081" s="1"/>
      <c r="I11081" s="1"/>
      <c r="AA11081" s="7"/>
      <c r="AB11081" s="7"/>
      <c r="AD11081" s="1"/>
      <c r="AE11081" s="1"/>
      <c r="AG11081" s="7"/>
      <c r="AH11081" s="7"/>
      <c r="AI11081" s="7"/>
      <c r="IU11081" s="11"/>
      <c r="IV11081" s="11"/>
      <c r="IW11081" s="11"/>
      <c r="AMI11081" s="12"/>
      <c r="AMJ11081" s="12"/>
      <c r="AMK11081" s="12"/>
    </row>
    <row r="11082" spans="1:1025">
      <c r="A11082" s="23">
        <v>5</v>
      </c>
      <c r="B11082" s="23">
        <v>2002</v>
      </c>
      <c r="C11082" s="24">
        <v>170.34</v>
      </c>
      <c r="D11082" s="24">
        <v>39.21</v>
      </c>
      <c r="E11082" s="24">
        <v>500</v>
      </c>
      <c r="F11082" s="27">
        <v>0.87</v>
      </c>
      <c r="G11082" s="24" t="s">
        <v>246</v>
      </c>
      <c r="H11082" s="1"/>
      <c r="I11082" s="1"/>
      <c r="AA11082" s="7"/>
      <c r="AB11082" s="7"/>
      <c r="AD11082" s="1"/>
      <c r="AE11082" s="1"/>
      <c r="AG11082" s="7"/>
      <c r="AH11082" s="7"/>
      <c r="AI11082" s="7"/>
      <c r="IU11082" s="11"/>
      <c r="IV11082" s="11"/>
      <c r="IW11082" s="11"/>
      <c r="AMI11082" s="12"/>
      <c r="AMJ11082" s="12"/>
      <c r="AMK11082" s="12"/>
    </row>
    <row r="11083" spans="1:1025">
      <c r="A11083" s="23">
        <v>5</v>
      </c>
      <c r="B11083" s="23">
        <v>2002</v>
      </c>
      <c r="C11083" s="24">
        <v>170.34</v>
      </c>
      <c r="D11083" s="24">
        <v>39.21</v>
      </c>
      <c r="E11083" s="24">
        <v>900</v>
      </c>
      <c r="F11083" s="27">
        <v>0.9</v>
      </c>
      <c r="G11083" s="24" t="s">
        <v>246</v>
      </c>
      <c r="H11083" s="1"/>
      <c r="I11083" s="1"/>
      <c r="AA11083" s="7"/>
      <c r="AB11083" s="7"/>
      <c r="AD11083" s="1"/>
      <c r="AE11083" s="1"/>
      <c r="AG11083" s="7"/>
      <c r="AH11083" s="7"/>
      <c r="AI11083" s="7"/>
      <c r="IU11083" s="11"/>
      <c r="IV11083" s="11"/>
      <c r="IW11083" s="11"/>
      <c r="AMI11083" s="12"/>
      <c r="AMJ11083" s="12"/>
      <c r="AMK11083" s="12"/>
    </row>
    <row r="11084" spans="1:1025">
      <c r="A11084" s="23">
        <v>5</v>
      </c>
      <c r="B11084" s="23">
        <v>2002</v>
      </c>
      <c r="C11084" s="24">
        <v>170.34</v>
      </c>
      <c r="D11084" s="24">
        <v>39.21</v>
      </c>
      <c r="E11084" s="24">
        <v>1200</v>
      </c>
      <c r="F11084" s="27">
        <v>0.91</v>
      </c>
      <c r="G11084" s="24" t="s">
        <v>246</v>
      </c>
      <c r="H11084" s="1"/>
      <c r="I11084" s="1"/>
      <c r="AA11084" s="7"/>
      <c r="AB11084" s="7"/>
      <c r="AD11084" s="1"/>
      <c r="AE11084" s="1"/>
      <c r="AG11084" s="7"/>
      <c r="AH11084" s="7"/>
      <c r="AI11084" s="7"/>
      <c r="IU11084" s="11"/>
      <c r="IV11084" s="11"/>
      <c r="IW11084" s="11"/>
      <c r="AMI11084" s="12"/>
      <c r="AMJ11084" s="12"/>
      <c r="AMK11084" s="12"/>
    </row>
    <row r="11085" spans="1:1025">
      <c r="A11085" s="23">
        <v>5</v>
      </c>
      <c r="B11085" s="23">
        <v>2002</v>
      </c>
      <c r="C11085" s="24">
        <v>170.34</v>
      </c>
      <c r="D11085" s="24">
        <v>39.21</v>
      </c>
      <c r="E11085" s="24">
        <v>1500</v>
      </c>
      <c r="F11085" s="27">
        <v>0.9</v>
      </c>
      <c r="G11085" s="24" t="s">
        <v>246</v>
      </c>
      <c r="H11085" s="1"/>
      <c r="I11085" s="1"/>
      <c r="AA11085" s="7"/>
      <c r="AB11085" s="7"/>
      <c r="AD11085" s="1"/>
      <c r="AE11085" s="1"/>
      <c r="AG11085" s="7"/>
      <c r="AH11085" s="7"/>
      <c r="AI11085" s="7"/>
      <c r="IU11085" s="11"/>
      <c r="IV11085" s="11"/>
      <c r="IW11085" s="11"/>
      <c r="AMI11085" s="12"/>
      <c r="AMJ11085" s="12"/>
      <c r="AMK11085" s="12"/>
    </row>
    <row r="11086" spans="1:1025">
      <c r="A11086" s="23">
        <v>5</v>
      </c>
      <c r="B11086" s="23">
        <v>2002</v>
      </c>
      <c r="C11086" s="24">
        <v>170.34</v>
      </c>
      <c r="D11086" s="24">
        <v>39.21</v>
      </c>
      <c r="E11086" s="24">
        <v>1500</v>
      </c>
      <c r="F11086" s="27">
        <v>0.92</v>
      </c>
      <c r="G11086" s="24" t="s">
        <v>246</v>
      </c>
      <c r="H11086" s="1"/>
      <c r="I11086" s="1"/>
      <c r="AA11086" s="7"/>
      <c r="AB11086" s="7"/>
      <c r="AD11086" s="1"/>
      <c r="AE11086" s="1"/>
      <c r="AG11086" s="7"/>
      <c r="AH11086" s="7"/>
      <c r="AI11086" s="7"/>
      <c r="IU11086" s="11"/>
      <c r="IV11086" s="11"/>
      <c r="IW11086" s="11"/>
      <c r="AMI11086" s="12"/>
      <c r="AMJ11086" s="12"/>
      <c r="AMK11086" s="12"/>
    </row>
    <row r="11087" spans="1:1025">
      <c r="A11087" s="23">
        <v>5</v>
      </c>
      <c r="B11087" s="23">
        <v>2002</v>
      </c>
      <c r="C11087" s="24">
        <v>170.34</v>
      </c>
      <c r="D11087" s="24">
        <v>33.450000000000003</v>
      </c>
      <c r="E11087" s="24">
        <v>20</v>
      </c>
      <c r="F11087" s="27">
        <v>0.21</v>
      </c>
      <c r="G11087" s="24" t="s">
        <v>246</v>
      </c>
      <c r="H11087" s="1"/>
      <c r="I11087" s="1"/>
      <c r="AA11087" s="7"/>
      <c r="AB11087" s="7"/>
      <c r="AD11087" s="1"/>
      <c r="AE11087" s="1"/>
      <c r="AG11087" s="7"/>
      <c r="AH11087" s="7"/>
      <c r="AI11087" s="7"/>
      <c r="IU11087" s="11"/>
      <c r="IV11087" s="11"/>
      <c r="IW11087" s="11"/>
      <c r="AMI11087" s="12"/>
      <c r="AMJ11087" s="12"/>
      <c r="AMK11087" s="12"/>
    </row>
    <row r="11088" spans="1:1025">
      <c r="A11088" s="23">
        <v>5</v>
      </c>
      <c r="B11088" s="23">
        <v>2002</v>
      </c>
      <c r="C11088" s="24">
        <v>170.34</v>
      </c>
      <c r="D11088" s="24">
        <v>33.450000000000003</v>
      </c>
      <c r="E11088" s="24">
        <v>60</v>
      </c>
      <c r="F11088" s="27">
        <v>0.13</v>
      </c>
      <c r="G11088" s="24" t="s">
        <v>246</v>
      </c>
      <c r="H11088" s="1"/>
      <c r="I11088" s="1"/>
      <c r="AA11088" s="7"/>
      <c r="AB11088" s="7"/>
      <c r="AD11088" s="1"/>
      <c r="AE11088" s="1"/>
      <c r="AG11088" s="7"/>
      <c r="AH11088" s="7"/>
      <c r="AI11088" s="7"/>
      <c r="IU11088" s="11"/>
      <c r="IV11088" s="11"/>
      <c r="IW11088" s="11"/>
      <c r="AMI11088" s="12"/>
      <c r="AMJ11088" s="12"/>
      <c r="AMK11088" s="12"/>
    </row>
    <row r="11089" spans="1:1025">
      <c r="A11089" s="23">
        <v>5</v>
      </c>
      <c r="B11089" s="23">
        <v>2002</v>
      </c>
      <c r="C11089" s="24">
        <v>170.34</v>
      </c>
      <c r="D11089" s="24">
        <v>33.450000000000003</v>
      </c>
      <c r="E11089" s="24">
        <v>60</v>
      </c>
      <c r="F11089" s="27">
        <v>0.12</v>
      </c>
      <c r="G11089" s="24" t="s">
        <v>246</v>
      </c>
      <c r="H11089" s="1"/>
      <c r="I11089" s="1"/>
      <c r="AA11089" s="7"/>
      <c r="AB11089" s="7"/>
      <c r="AD11089" s="1"/>
      <c r="AE11089" s="1"/>
      <c r="AG11089" s="7"/>
      <c r="AH11089" s="7"/>
      <c r="AI11089" s="7"/>
      <c r="IU11089" s="11"/>
      <c r="IV11089" s="11"/>
      <c r="IW11089" s="11"/>
      <c r="AMI11089" s="12"/>
      <c r="AMJ11089" s="12"/>
      <c r="AMK11089" s="12"/>
    </row>
    <row r="11090" spans="1:1025">
      <c r="A11090" s="23">
        <v>5</v>
      </c>
      <c r="B11090" s="23">
        <v>2002</v>
      </c>
      <c r="C11090" s="24">
        <v>170.34</v>
      </c>
      <c r="D11090" s="24">
        <v>33.450000000000003</v>
      </c>
      <c r="E11090" s="24">
        <v>80</v>
      </c>
      <c r="F11090" s="27">
        <v>0.17</v>
      </c>
      <c r="G11090" s="24" t="s">
        <v>246</v>
      </c>
      <c r="H11090" s="1"/>
      <c r="I11090" s="1"/>
      <c r="AA11090" s="7"/>
      <c r="AB11090" s="7"/>
      <c r="AD11090" s="1"/>
      <c r="AE11090" s="1"/>
      <c r="AG11090" s="7"/>
      <c r="AH11090" s="7"/>
      <c r="AI11090" s="7"/>
      <c r="IU11090" s="11"/>
      <c r="IV11090" s="11"/>
      <c r="IW11090" s="11"/>
      <c r="AMI11090" s="12"/>
      <c r="AMJ11090" s="12"/>
      <c r="AMK11090" s="12"/>
    </row>
    <row r="11091" spans="1:1025">
      <c r="A11091" s="23">
        <v>5</v>
      </c>
      <c r="B11091" s="23">
        <v>2002</v>
      </c>
      <c r="C11091" s="24">
        <v>170.34</v>
      </c>
      <c r="D11091" s="24">
        <v>33.450000000000003</v>
      </c>
      <c r="E11091" s="24">
        <v>120</v>
      </c>
      <c r="F11091" s="27">
        <v>0.18</v>
      </c>
      <c r="G11091" s="24" t="s">
        <v>246</v>
      </c>
      <c r="H11091" s="1"/>
      <c r="I11091" s="1"/>
      <c r="AA11091" s="7"/>
      <c r="AB11091" s="7"/>
      <c r="AD11091" s="1"/>
      <c r="AE11091" s="1"/>
      <c r="AG11091" s="7"/>
      <c r="AH11091" s="7"/>
      <c r="AI11091" s="7"/>
      <c r="IU11091" s="11"/>
      <c r="IV11091" s="11"/>
      <c r="IW11091" s="11"/>
      <c r="AMI11091" s="12"/>
      <c r="AMJ11091" s="12"/>
      <c r="AMK11091" s="12"/>
    </row>
    <row r="11092" spans="1:1025">
      <c r="A11092" s="23">
        <v>5</v>
      </c>
      <c r="B11092" s="23">
        <v>2002</v>
      </c>
      <c r="C11092" s="24">
        <v>170.34</v>
      </c>
      <c r="D11092" s="24">
        <v>33.450000000000003</v>
      </c>
      <c r="E11092" s="24">
        <v>175</v>
      </c>
      <c r="F11092" s="27">
        <v>0.22</v>
      </c>
      <c r="G11092" s="24" t="s">
        <v>246</v>
      </c>
      <c r="H11092" s="1"/>
      <c r="I11092" s="1"/>
      <c r="AA11092" s="7"/>
      <c r="AB11092" s="7"/>
      <c r="AD11092" s="1"/>
      <c r="AE11092" s="1"/>
      <c r="AG11092" s="7"/>
      <c r="AH11092" s="7"/>
      <c r="AI11092" s="7"/>
      <c r="IU11092" s="11"/>
      <c r="IV11092" s="11"/>
      <c r="IW11092" s="11"/>
      <c r="AMI11092" s="12"/>
      <c r="AMJ11092" s="12"/>
      <c r="AMK11092" s="12"/>
    </row>
    <row r="11093" spans="1:1025">
      <c r="A11093" s="23">
        <v>5</v>
      </c>
      <c r="B11093" s="23">
        <v>2002</v>
      </c>
      <c r="C11093" s="24">
        <v>170.34</v>
      </c>
      <c r="D11093" s="24">
        <v>33.450000000000003</v>
      </c>
      <c r="E11093" s="24">
        <v>250</v>
      </c>
      <c r="F11093" s="27">
        <v>0.38</v>
      </c>
      <c r="G11093" s="24" t="s">
        <v>246</v>
      </c>
      <c r="H11093" s="1"/>
      <c r="I11093" s="1"/>
      <c r="AA11093" s="7"/>
      <c r="AB11093" s="7"/>
      <c r="AD11093" s="1"/>
      <c r="AE11093" s="1"/>
      <c r="AG11093" s="7"/>
      <c r="AH11093" s="7"/>
      <c r="AI11093" s="7"/>
      <c r="IU11093" s="11"/>
      <c r="IV11093" s="11"/>
      <c r="IW11093" s="11"/>
      <c r="AMI11093" s="12"/>
      <c r="AMJ11093" s="12"/>
      <c r="AMK11093" s="12"/>
    </row>
    <row r="11094" spans="1:1025">
      <c r="A11094" s="23">
        <v>5</v>
      </c>
      <c r="B11094" s="23">
        <v>2002</v>
      </c>
      <c r="C11094" s="24">
        <v>170.34</v>
      </c>
      <c r="D11094" s="24">
        <v>33.450000000000003</v>
      </c>
      <c r="E11094" s="24">
        <v>300</v>
      </c>
      <c r="F11094" s="27">
        <v>0.36</v>
      </c>
      <c r="G11094" s="24" t="s">
        <v>246</v>
      </c>
      <c r="H11094" s="1"/>
      <c r="I11094" s="1"/>
      <c r="AA11094" s="7"/>
      <c r="AB11094" s="7"/>
      <c r="AD11094" s="1"/>
      <c r="AE11094" s="1"/>
      <c r="AG11094" s="7"/>
      <c r="AH11094" s="7"/>
      <c r="AI11094" s="7"/>
      <c r="IU11094" s="11"/>
      <c r="IV11094" s="11"/>
      <c r="IW11094" s="11"/>
      <c r="AMI11094" s="12"/>
      <c r="AMJ11094" s="12"/>
      <c r="AMK11094" s="12"/>
    </row>
    <row r="11095" spans="1:1025">
      <c r="A11095" s="23">
        <v>5</v>
      </c>
      <c r="B11095" s="23">
        <v>2002</v>
      </c>
      <c r="C11095" s="24">
        <v>170.34</v>
      </c>
      <c r="D11095" s="24">
        <v>33.450000000000003</v>
      </c>
      <c r="E11095" s="24">
        <v>500</v>
      </c>
      <c r="F11095" s="27">
        <v>0.4</v>
      </c>
      <c r="G11095" s="24" t="s">
        <v>246</v>
      </c>
      <c r="H11095" s="1"/>
      <c r="I11095" s="1"/>
      <c r="AA11095" s="7"/>
      <c r="AB11095" s="7"/>
      <c r="AD11095" s="1"/>
      <c r="AE11095" s="1"/>
      <c r="AG11095" s="7"/>
      <c r="AH11095" s="7"/>
      <c r="AI11095" s="7"/>
      <c r="IU11095" s="11"/>
      <c r="IV11095" s="11"/>
      <c r="IW11095" s="11"/>
      <c r="AMI11095" s="12"/>
      <c r="AMJ11095" s="12"/>
      <c r="AMK11095" s="12"/>
    </row>
    <row r="11096" spans="1:1025">
      <c r="A11096" s="23">
        <v>5</v>
      </c>
      <c r="B11096" s="23">
        <v>2002</v>
      </c>
      <c r="C11096" s="24">
        <v>170.34</v>
      </c>
      <c r="D11096" s="24">
        <v>33.450000000000003</v>
      </c>
      <c r="E11096" s="24">
        <v>900</v>
      </c>
      <c r="F11096" s="27">
        <v>0.72</v>
      </c>
      <c r="G11096" s="24" t="s">
        <v>246</v>
      </c>
      <c r="H11096" s="1"/>
      <c r="I11096" s="1"/>
      <c r="AA11096" s="7"/>
      <c r="AB11096" s="7"/>
      <c r="AD11096" s="1"/>
      <c r="AE11096" s="1"/>
      <c r="AG11096" s="7"/>
      <c r="AH11096" s="7"/>
      <c r="AI11096" s="7"/>
      <c r="IU11096" s="11"/>
      <c r="IV11096" s="11"/>
      <c r="IW11096" s="11"/>
      <c r="AMI11096" s="12"/>
      <c r="AMJ11096" s="12"/>
      <c r="AMK11096" s="12"/>
    </row>
    <row r="11097" spans="1:1025">
      <c r="A11097" s="23">
        <v>5</v>
      </c>
      <c r="B11097" s="23">
        <v>2002</v>
      </c>
      <c r="C11097" s="24">
        <v>170.34</v>
      </c>
      <c r="D11097" s="24">
        <v>33.450000000000003</v>
      </c>
      <c r="E11097" s="24">
        <v>1200</v>
      </c>
      <c r="F11097" s="27">
        <v>1.02</v>
      </c>
      <c r="G11097" s="24" t="s">
        <v>246</v>
      </c>
      <c r="H11097" s="1"/>
      <c r="I11097" s="1"/>
      <c r="AA11097" s="7"/>
      <c r="AB11097" s="7"/>
      <c r="AD11097" s="1"/>
      <c r="AE11097" s="1"/>
      <c r="AG11097" s="7"/>
      <c r="AH11097" s="7"/>
      <c r="AI11097" s="7"/>
      <c r="IU11097" s="11"/>
      <c r="IV11097" s="11"/>
      <c r="IW11097" s="11"/>
      <c r="AMI11097" s="12"/>
      <c r="AMJ11097" s="12"/>
      <c r="AMK11097" s="12"/>
    </row>
    <row r="11098" spans="1:1025">
      <c r="A11098" s="23">
        <v>5</v>
      </c>
      <c r="B11098" s="23">
        <v>2002</v>
      </c>
      <c r="C11098" s="24">
        <v>170.34</v>
      </c>
      <c r="D11098" s="24">
        <v>33.450000000000003</v>
      </c>
      <c r="E11098" s="24">
        <v>1500</v>
      </c>
      <c r="F11098" s="27">
        <v>0.87</v>
      </c>
      <c r="G11098" s="24" t="s">
        <v>246</v>
      </c>
      <c r="H11098" s="1"/>
      <c r="I11098" s="1"/>
      <c r="AA11098" s="7"/>
      <c r="AB11098" s="7"/>
      <c r="AD11098" s="1"/>
      <c r="AE11098" s="1"/>
      <c r="AG11098" s="7"/>
      <c r="AH11098" s="7"/>
      <c r="AI11098" s="7"/>
      <c r="IU11098" s="11"/>
      <c r="IV11098" s="11"/>
      <c r="IW11098" s="11"/>
      <c r="AMI11098" s="12"/>
      <c r="AMJ11098" s="12"/>
      <c r="AMK11098" s="12"/>
    </row>
    <row r="11099" spans="1:1025">
      <c r="A11099" s="23">
        <v>5</v>
      </c>
      <c r="B11099" s="23">
        <v>2002</v>
      </c>
      <c r="C11099" s="24">
        <v>170.34</v>
      </c>
      <c r="D11099" s="24">
        <v>30.3</v>
      </c>
      <c r="E11099" s="24">
        <v>20</v>
      </c>
      <c r="F11099" s="27">
        <v>0.15</v>
      </c>
      <c r="G11099" s="24" t="s">
        <v>246</v>
      </c>
      <c r="H11099" s="1"/>
      <c r="I11099" s="1"/>
      <c r="AA11099" s="7"/>
      <c r="AB11099" s="7"/>
      <c r="AD11099" s="1"/>
      <c r="AE11099" s="1"/>
      <c r="AG11099" s="7"/>
      <c r="AH11099" s="7"/>
      <c r="AI11099" s="7"/>
      <c r="IU11099" s="11"/>
      <c r="IV11099" s="11"/>
      <c r="IW11099" s="11"/>
      <c r="AMI11099" s="12"/>
      <c r="AMJ11099" s="12"/>
      <c r="AMK11099" s="12"/>
    </row>
    <row r="11100" spans="1:1025">
      <c r="A11100" s="23">
        <v>5</v>
      </c>
      <c r="B11100" s="23">
        <v>2002</v>
      </c>
      <c r="C11100" s="24">
        <v>170.34</v>
      </c>
      <c r="D11100" s="24">
        <v>30.3</v>
      </c>
      <c r="E11100" s="24">
        <v>60</v>
      </c>
      <c r="F11100" s="27">
        <v>0.19</v>
      </c>
      <c r="G11100" s="24" t="s">
        <v>246</v>
      </c>
      <c r="H11100" s="1"/>
      <c r="I11100" s="1"/>
      <c r="AA11100" s="7"/>
      <c r="AB11100" s="7"/>
      <c r="AD11100" s="1"/>
      <c r="AE11100" s="1"/>
      <c r="AG11100" s="7"/>
      <c r="AH11100" s="7"/>
      <c r="AI11100" s="7"/>
      <c r="IU11100" s="11"/>
      <c r="IV11100" s="11"/>
      <c r="IW11100" s="11"/>
      <c r="AMI11100" s="12"/>
      <c r="AMJ11100" s="12"/>
      <c r="AMK11100" s="12"/>
    </row>
    <row r="11101" spans="1:1025">
      <c r="A11101" s="23">
        <v>5</v>
      </c>
      <c r="B11101" s="23">
        <v>2002</v>
      </c>
      <c r="C11101" s="24">
        <v>170.34</v>
      </c>
      <c r="D11101" s="24">
        <v>30.3</v>
      </c>
      <c r="E11101" s="24">
        <v>100</v>
      </c>
      <c r="F11101" s="27">
        <v>0.13</v>
      </c>
      <c r="G11101" s="24" t="s">
        <v>246</v>
      </c>
      <c r="H11101" s="1"/>
      <c r="I11101" s="1"/>
      <c r="AA11101" s="7"/>
      <c r="AB11101" s="7"/>
      <c r="AD11101" s="1"/>
      <c r="AE11101" s="1"/>
      <c r="AG11101" s="7"/>
      <c r="AH11101" s="7"/>
      <c r="AI11101" s="7"/>
      <c r="IU11101" s="11"/>
      <c r="IV11101" s="11"/>
      <c r="IW11101" s="11"/>
      <c r="AMI11101" s="12"/>
      <c r="AMJ11101" s="12"/>
      <c r="AMK11101" s="12"/>
    </row>
    <row r="11102" spans="1:1025">
      <c r="A11102" s="23">
        <v>5</v>
      </c>
      <c r="B11102" s="23">
        <v>2002</v>
      </c>
      <c r="C11102" s="24">
        <v>170.34</v>
      </c>
      <c r="D11102" s="24">
        <v>30.3</v>
      </c>
      <c r="E11102" s="24">
        <v>150</v>
      </c>
      <c r="F11102" s="27">
        <v>0.28000000000000003</v>
      </c>
      <c r="G11102" s="24" t="s">
        <v>246</v>
      </c>
      <c r="H11102" s="1"/>
      <c r="I11102" s="1"/>
      <c r="AA11102" s="7"/>
      <c r="AB11102" s="7"/>
      <c r="AD11102" s="1"/>
      <c r="AE11102" s="1"/>
      <c r="AG11102" s="7"/>
      <c r="AH11102" s="7"/>
      <c r="AI11102" s="7"/>
      <c r="IU11102" s="11"/>
      <c r="IV11102" s="11"/>
      <c r="IW11102" s="11"/>
      <c r="AMI11102" s="12"/>
      <c r="AMJ11102" s="12"/>
      <c r="AMK11102" s="12"/>
    </row>
    <row r="11103" spans="1:1025">
      <c r="A11103" s="23">
        <v>5</v>
      </c>
      <c r="B11103" s="23">
        <v>2002</v>
      </c>
      <c r="C11103" s="24">
        <v>170.34</v>
      </c>
      <c r="D11103" s="24">
        <v>30.3</v>
      </c>
      <c r="E11103" s="24">
        <v>200</v>
      </c>
      <c r="F11103" s="27">
        <v>0.25</v>
      </c>
      <c r="G11103" s="24" t="s">
        <v>246</v>
      </c>
      <c r="H11103" s="1"/>
      <c r="I11103" s="1"/>
      <c r="AA11103" s="7"/>
      <c r="AB11103" s="7"/>
      <c r="AD11103" s="1"/>
      <c r="AE11103" s="1"/>
      <c r="AG11103" s="7"/>
      <c r="AH11103" s="7"/>
      <c r="AI11103" s="7"/>
      <c r="IU11103" s="11"/>
      <c r="IV11103" s="11"/>
      <c r="IW11103" s="11"/>
      <c r="AMI11103" s="12"/>
      <c r="AMJ11103" s="12"/>
      <c r="AMK11103" s="12"/>
    </row>
    <row r="11104" spans="1:1025">
      <c r="A11104" s="23">
        <v>5</v>
      </c>
      <c r="B11104" s="23">
        <v>2002</v>
      </c>
      <c r="C11104" s="24">
        <v>170.34</v>
      </c>
      <c r="D11104" s="24">
        <v>30.3</v>
      </c>
      <c r="E11104" s="24">
        <v>250</v>
      </c>
      <c r="F11104" s="27">
        <v>0.27</v>
      </c>
      <c r="G11104" s="24" t="s">
        <v>246</v>
      </c>
      <c r="H11104" s="1"/>
      <c r="I11104" s="1"/>
      <c r="AA11104" s="7"/>
      <c r="AB11104" s="7"/>
      <c r="AD11104" s="1"/>
      <c r="AE11104" s="1"/>
      <c r="AG11104" s="7"/>
      <c r="AH11104" s="7"/>
      <c r="AI11104" s="7"/>
      <c r="IU11104" s="11"/>
      <c r="IV11104" s="11"/>
      <c r="IW11104" s="11"/>
      <c r="AMI11104" s="12"/>
      <c r="AMJ11104" s="12"/>
      <c r="AMK11104" s="12"/>
    </row>
    <row r="11105" spans="1:1025">
      <c r="A11105" s="23">
        <v>5</v>
      </c>
      <c r="B11105" s="23">
        <v>2002</v>
      </c>
      <c r="C11105" s="24">
        <v>170.34</v>
      </c>
      <c r="D11105" s="24">
        <v>30.3</v>
      </c>
      <c r="E11105" s="24">
        <v>300</v>
      </c>
      <c r="F11105" s="27">
        <v>0.24</v>
      </c>
      <c r="G11105" s="24" t="s">
        <v>246</v>
      </c>
      <c r="H11105" s="1"/>
      <c r="I11105" s="1"/>
      <c r="AA11105" s="7"/>
      <c r="AB11105" s="7"/>
      <c r="AD11105" s="1"/>
      <c r="AE11105" s="1"/>
      <c r="AG11105" s="7"/>
      <c r="AH11105" s="7"/>
      <c r="AI11105" s="7"/>
      <c r="IU11105" s="11"/>
      <c r="IV11105" s="11"/>
      <c r="IW11105" s="11"/>
      <c r="AMI11105" s="12"/>
      <c r="AMJ11105" s="12"/>
      <c r="AMK11105" s="12"/>
    </row>
    <row r="11106" spans="1:1025">
      <c r="A11106" s="23">
        <v>5</v>
      </c>
      <c r="B11106" s="23">
        <v>2002</v>
      </c>
      <c r="C11106" s="24">
        <v>170.34</v>
      </c>
      <c r="D11106" s="24">
        <v>30.3</v>
      </c>
      <c r="E11106" s="24">
        <v>500</v>
      </c>
      <c r="F11106" s="27">
        <v>0.45</v>
      </c>
      <c r="G11106" s="24" t="s">
        <v>246</v>
      </c>
      <c r="H11106" s="1"/>
      <c r="I11106" s="1"/>
      <c r="AA11106" s="7"/>
      <c r="AB11106" s="7"/>
      <c r="AD11106" s="1"/>
      <c r="AE11106" s="1"/>
      <c r="AG11106" s="7"/>
      <c r="AH11106" s="7"/>
      <c r="AI11106" s="7"/>
      <c r="IU11106" s="11"/>
      <c r="IV11106" s="11"/>
      <c r="IW11106" s="11"/>
      <c r="AMI11106" s="12"/>
      <c r="AMJ11106" s="12"/>
      <c r="AMK11106" s="12"/>
    </row>
    <row r="11107" spans="1:1025">
      <c r="A11107" s="23">
        <v>5</v>
      </c>
      <c r="B11107" s="23">
        <v>2002</v>
      </c>
      <c r="C11107" s="24">
        <v>170.34</v>
      </c>
      <c r="D11107" s="24">
        <v>30.3</v>
      </c>
      <c r="E11107" s="24">
        <v>650</v>
      </c>
      <c r="F11107" s="27">
        <v>0.48</v>
      </c>
      <c r="G11107" s="24" t="s">
        <v>246</v>
      </c>
      <c r="H11107" s="1"/>
      <c r="I11107" s="1"/>
      <c r="AA11107" s="7"/>
      <c r="AB11107" s="7"/>
      <c r="AD11107" s="1"/>
      <c r="AE11107" s="1"/>
      <c r="AG11107" s="7"/>
      <c r="AH11107" s="7"/>
      <c r="AI11107" s="7"/>
      <c r="IU11107" s="11"/>
      <c r="IV11107" s="11"/>
      <c r="IW11107" s="11"/>
      <c r="AMI11107" s="12"/>
      <c r="AMJ11107" s="12"/>
      <c r="AMK11107" s="12"/>
    </row>
    <row r="11108" spans="1:1025">
      <c r="A11108" s="23">
        <v>5</v>
      </c>
      <c r="B11108" s="23">
        <v>2002</v>
      </c>
      <c r="C11108" s="24">
        <v>170.34</v>
      </c>
      <c r="D11108" s="24">
        <v>30.3</v>
      </c>
      <c r="E11108" s="24">
        <v>900</v>
      </c>
      <c r="F11108" s="27">
        <v>0.78</v>
      </c>
      <c r="G11108" s="24" t="s">
        <v>246</v>
      </c>
      <c r="H11108" s="1"/>
      <c r="I11108" s="1"/>
      <c r="AA11108" s="7"/>
      <c r="AB11108" s="7"/>
      <c r="AD11108" s="1"/>
      <c r="AE11108" s="1"/>
      <c r="AG11108" s="7"/>
      <c r="AH11108" s="7"/>
      <c r="AI11108" s="7"/>
      <c r="IU11108" s="11"/>
      <c r="IV11108" s="11"/>
      <c r="IW11108" s="11"/>
      <c r="AMI11108" s="12"/>
      <c r="AMJ11108" s="12"/>
      <c r="AMK11108" s="12"/>
    </row>
    <row r="11109" spans="1:1025">
      <c r="A11109" s="23">
        <v>5</v>
      </c>
      <c r="B11109" s="23">
        <v>2002</v>
      </c>
      <c r="C11109" s="24">
        <v>170.34</v>
      </c>
      <c r="D11109" s="24">
        <v>30.3</v>
      </c>
      <c r="E11109" s="24">
        <v>1200</v>
      </c>
      <c r="F11109" s="27">
        <v>0.92</v>
      </c>
      <c r="G11109" s="24" t="s">
        <v>246</v>
      </c>
      <c r="H11109" s="1"/>
      <c r="I11109" s="1"/>
      <c r="AA11109" s="7"/>
      <c r="AB11109" s="7"/>
      <c r="AD11109" s="1"/>
      <c r="AE11109" s="1"/>
      <c r="AG11109" s="7"/>
      <c r="AH11109" s="7"/>
      <c r="AI11109" s="7"/>
      <c r="IU11109" s="11"/>
      <c r="IV11109" s="11"/>
      <c r="IW11109" s="11"/>
      <c r="AMI11109" s="12"/>
      <c r="AMJ11109" s="12"/>
      <c r="AMK11109" s="12"/>
    </row>
    <row r="11110" spans="1:1025">
      <c r="A11110" s="23">
        <v>5</v>
      </c>
      <c r="B11110" s="23">
        <v>2002</v>
      </c>
      <c r="C11110" s="24">
        <v>170.34</v>
      </c>
      <c r="D11110" s="24">
        <v>30.3</v>
      </c>
      <c r="E11110" s="24">
        <v>1500</v>
      </c>
      <c r="F11110" s="27">
        <v>0.73</v>
      </c>
      <c r="G11110" s="24" t="s">
        <v>246</v>
      </c>
      <c r="H11110" s="1"/>
      <c r="I11110" s="1"/>
      <c r="AA11110" s="7"/>
      <c r="AB11110" s="7"/>
      <c r="AD11110" s="1"/>
      <c r="AE11110" s="1"/>
      <c r="AG11110" s="7"/>
      <c r="AH11110" s="7"/>
      <c r="AI11110" s="7"/>
      <c r="IU11110" s="11"/>
      <c r="IV11110" s="11"/>
      <c r="IW11110" s="11"/>
      <c r="AMI11110" s="12"/>
      <c r="AMJ11110" s="12"/>
      <c r="AMK11110" s="12"/>
    </row>
    <row r="11111" spans="1:1025">
      <c r="A11111" s="23">
        <v>5</v>
      </c>
      <c r="B11111" s="23">
        <v>2002</v>
      </c>
      <c r="C11111" s="24">
        <v>170.2</v>
      </c>
      <c r="D11111" s="24">
        <v>24.15</v>
      </c>
      <c r="E11111" s="24">
        <v>20</v>
      </c>
      <c r="F11111" s="27">
        <v>0.23</v>
      </c>
      <c r="G11111" s="24" t="s">
        <v>246</v>
      </c>
      <c r="H11111" s="1"/>
      <c r="I11111" s="1"/>
      <c r="AA11111" s="7"/>
      <c r="AB11111" s="7"/>
      <c r="AD11111" s="1"/>
      <c r="AE11111" s="1"/>
      <c r="AG11111" s="7"/>
      <c r="AH11111" s="7"/>
      <c r="AI11111" s="7"/>
      <c r="IU11111" s="11"/>
      <c r="IV11111" s="11"/>
      <c r="IW11111" s="11"/>
      <c r="AMI11111" s="12"/>
      <c r="AMJ11111" s="12"/>
      <c r="AMK11111" s="12"/>
    </row>
    <row r="11112" spans="1:1025">
      <c r="A11112" s="23">
        <v>5</v>
      </c>
      <c r="B11112" s="23">
        <v>2002</v>
      </c>
      <c r="C11112" s="24">
        <v>170.2</v>
      </c>
      <c r="D11112" s="24">
        <v>24.15</v>
      </c>
      <c r="E11112" s="24">
        <v>60</v>
      </c>
      <c r="F11112" s="27">
        <v>0.25</v>
      </c>
      <c r="G11112" s="24" t="s">
        <v>246</v>
      </c>
      <c r="H11112" s="1"/>
      <c r="I11112" s="1"/>
      <c r="AA11112" s="7"/>
      <c r="AB11112" s="7"/>
      <c r="AD11112" s="1"/>
      <c r="AE11112" s="1"/>
      <c r="AG11112" s="7"/>
      <c r="AH11112" s="7"/>
      <c r="AI11112" s="7"/>
      <c r="IU11112" s="11"/>
      <c r="IV11112" s="11"/>
      <c r="IW11112" s="11"/>
      <c r="AMI11112" s="12"/>
      <c r="AMJ11112" s="12"/>
      <c r="AMK11112" s="12"/>
    </row>
    <row r="11113" spans="1:1025">
      <c r="A11113" s="23">
        <v>5</v>
      </c>
      <c r="B11113" s="23">
        <v>2002</v>
      </c>
      <c r="C11113" s="24">
        <v>170.2</v>
      </c>
      <c r="D11113" s="24">
        <v>24.15</v>
      </c>
      <c r="E11113" s="24">
        <v>100</v>
      </c>
      <c r="F11113" s="27">
        <v>0.21</v>
      </c>
      <c r="G11113" s="24" t="s">
        <v>246</v>
      </c>
      <c r="H11113" s="1"/>
      <c r="I11113" s="1"/>
      <c r="AA11113" s="7"/>
      <c r="AB11113" s="7"/>
      <c r="AD11113" s="1"/>
      <c r="AE11113" s="1"/>
      <c r="AG11113" s="7"/>
      <c r="AH11113" s="7"/>
      <c r="AI11113" s="7"/>
      <c r="IU11113" s="11"/>
      <c r="IV11113" s="11"/>
      <c r="IW11113" s="11"/>
      <c r="AMI11113" s="12"/>
      <c r="AMJ11113" s="12"/>
      <c r="AMK11113" s="12"/>
    </row>
    <row r="11114" spans="1:1025">
      <c r="A11114" s="23">
        <v>5</v>
      </c>
      <c r="B11114" s="23">
        <v>2002</v>
      </c>
      <c r="C11114" s="24">
        <v>170.2</v>
      </c>
      <c r="D11114" s="24">
        <v>24.15</v>
      </c>
      <c r="E11114" s="24">
        <v>150</v>
      </c>
      <c r="F11114" s="27">
        <v>0.19</v>
      </c>
      <c r="G11114" s="24" t="s">
        <v>246</v>
      </c>
      <c r="H11114" s="1"/>
      <c r="I11114" s="1"/>
      <c r="AA11114" s="7"/>
      <c r="AB11114" s="7"/>
      <c r="AD11114" s="1"/>
      <c r="AE11114" s="1"/>
      <c r="AG11114" s="7"/>
      <c r="AH11114" s="7"/>
      <c r="AI11114" s="7"/>
      <c r="IU11114" s="11"/>
      <c r="IV11114" s="11"/>
      <c r="IW11114" s="11"/>
      <c r="AMI11114" s="12"/>
      <c r="AMJ11114" s="12"/>
      <c r="AMK11114" s="12"/>
    </row>
    <row r="11115" spans="1:1025">
      <c r="A11115" s="23">
        <v>5</v>
      </c>
      <c r="B11115" s="23">
        <v>2002</v>
      </c>
      <c r="C11115" s="24">
        <v>170.2</v>
      </c>
      <c r="D11115" s="24">
        <v>24.15</v>
      </c>
      <c r="E11115" s="24">
        <v>200</v>
      </c>
      <c r="F11115" s="27">
        <v>0.26</v>
      </c>
      <c r="G11115" s="24" t="s">
        <v>246</v>
      </c>
      <c r="H11115" s="1"/>
      <c r="I11115" s="1"/>
      <c r="AA11115" s="7"/>
      <c r="AB11115" s="7"/>
      <c r="AD11115" s="1"/>
      <c r="AE11115" s="1"/>
      <c r="AG11115" s="7"/>
      <c r="AH11115" s="7"/>
      <c r="AI11115" s="7"/>
      <c r="IU11115" s="11"/>
      <c r="IV11115" s="11"/>
      <c r="IW11115" s="11"/>
      <c r="AMI11115" s="12"/>
      <c r="AMJ11115" s="12"/>
      <c r="AMK11115" s="12"/>
    </row>
    <row r="11116" spans="1:1025">
      <c r="A11116" s="23">
        <v>5</v>
      </c>
      <c r="B11116" s="23">
        <v>2002</v>
      </c>
      <c r="C11116" s="24">
        <v>170.2</v>
      </c>
      <c r="D11116" s="24">
        <v>24.15</v>
      </c>
      <c r="E11116" s="24">
        <v>250</v>
      </c>
      <c r="F11116" s="27">
        <v>0.32</v>
      </c>
      <c r="G11116" s="24" t="s">
        <v>246</v>
      </c>
      <c r="H11116" s="1"/>
      <c r="I11116" s="1"/>
      <c r="AA11116" s="7"/>
      <c r="AB11116" s="7"/>
      <c r="AD11116" s="1"/>
      <c r="AE11116" s="1"/>
      <c r="AG11116" s="7"/>
      <c r="AH11116" s="7"/>
      <c r="AI11116" s="7"/>
      <c r="IU11116" s="11"/>
      <c r="IV11116" s="11"/>
      <c r="IW11116" s="11"/>
      <c r="AMI11116" s="12"/>
      <c r="AMJ11116" s="12"/>
      <c r="AMK11116" s="12"/>
    </row>
    <row r="11117" spans="1:1025">
      <c r="A11117" s="23">
        <v>5</v>
      </c>
      <c r="B11117" s="23">
        <v>2002</v>
      </c>
      <c r="C11117" s="24">
        <v>170.2</v>
      </c>
      <c r="D11117" s="24">
        <v>24.15</v>
      </c>
      <c r="E11117" s="24">
        <v>300</v>
      </c>
      <c r="F11117" s="27">
        <v>0.5</v>
      </c>
      <c r="G11117" s="24" t="s">
        <v>246</v>
      </c>
      <c r="H11117" s="1"/>
      <c r="I11117" s="1"/>
      <c r="AA11117" s="7"/>
      <c r="AB11117" s="7"/>
      <c r="AD11117" s="1"/>
      <c r="AE11117" s="1"/>
      <c r="AG11117" s="7"/>
      <c r="AH11117" s="7"/>
      <c r="AI11117" s="7"/>
      <c r="IU11117" s="11"/>
      <c r="IV11117" s="11"/>
      <c r="IW11117" s="11"/>
      <c r="AMI11117" s="12"/>
      <c r="AMJ11117" s="12"/>
      <c r="AMK11117" s="12"/>
    </row>
    <row r="11118" spans="1:1025">
      <c r="A11118" s="23">
        <v>5</v>
      </c>
      <c r="B11118" s="23">
        <v>2002</v>
      </c>
      <c r="C11118" s="24">
        <v>170.2</v>
      </c>
      <c r="D11118" s="24">
        <v>24.15</v>
      </c>
      <c r="E11118" s="24">
        <v>1000</v>
      </c>
      <c r="F11118" s="27">
        <v>0.79</v>
      </c>
      <c r="G11118" s="24" t="s">
        <v>246</v>
      </c>
      <c r="H11118" s="1"/>
      <c r="I11118" s="1"/>
      <c r="AA11118" s="7"/>
      <c r="AB11118" s="7"/>
      <c r="AD11118" s="1"/>
      <c r="AE11118" s="1"/>
      <c r="AG11118" s="7"/>
      <c r="AH11118" s="7"/>
      <c r="AI11118" s="7"/>
      <c r="IU11118" s="11"/>
      <c r="IV11118" s="11"/>
      <c r="IW11118" s="11"/>
      <c r="AMI11118" s="12"/>
      <c r="AMJ11118" s="12"/>
      <c r="AMK11118" s="12"/>
    </row>
    <row r="11119" spans="1:1025">
      <c r="A11119" s="23">
        <v>5</v>
      </c>
      <c r="B11119" s="23">
        <v>2002</v>
      </c>
      <c r="C11119" s="24">
        <v>170.2</v>
      </c>
      <c r="D11119" s="24">
        <v>24.15</v>
      </c>
      <c r="E11119" s="24">
        <v>1200</v>
      </c>
      <c r="F11119" s="27">
        <v>0.71</v>
      </c>
      <c r="G11119" s="24" t="s">
        <v>246</v>
      </c>
      <c r="H11119" s="1"/>
      <c r="I11119" s="1"/>
      <c r="AA11119" s="7"/>
      <c r="AB11119" s="7"/>
      <c r="AD11119" s="1"/>
      <c r="AE11119" s="1"/>
      <c r="AG11119" s="7"/>
      <c r="AH11119" s="7"/>
      <c r="AI11119" s="7"/>
      <c r="IU11119" s="11"/>
      <c r="IV11119" s="11"/>
      <c r="IW11119" s="11"/>
      <c r="AMI11119" s="12"/>
      <c r="AMJ11119" s="12"/>
      <c r="AMK11119" s="12"/>
    </row>
    <row r="11120" spans="1:1025">
      <c r="A11120" s="23">
        <v>5</v>
      </c>
      <c r="B11120" s="23">
        <v>2002</v>
      </c>
      <c r="C11120" s="24">
        <v>170.2</v>
      </c>
      <c r="D11120" s="24">
        <v>24.15</v>
      </c>
      <c r="E11120" s="24">
        <v>1500</v>
      </c>
      <c r="F11120" s="27">
        <v>0.76</v>
      </c>
      <c r="G11120" s="24" t="s">
        <v>246</v>
      </c>
      <c r="H11120" s="1"/>
      <c r="I11120" s="1"/>
      <c r="AA11120" s="7"/>
      <c r="AB11120" s="7"/>
      <c r="AD11120" s="1"/>
      <c r="AE11120" s="1"/>
      <c r="AG11120" s="7"/>
      <c r="AH11120" s="7"/>
      <c r="AI11120" s="7"/>
      <c r="IU11120" s="11"/>
      <c r="IV11120" s="11"/>
      <c r="IW11120" s="11"/>
      <c r="AMI11120" s="12"/>
      <c r="AMJ11120" s="12"/>
      <c r="AMK11120" s="12"/>
    </row>
    <row r="11121" spans="1:1025">
      <c r="A11121" s="23">
        <v>5</v>
      </c>
      <c r="B11121" s="23">
        <v>2002</v>
      </c>
      <c r="C11121" s="24">
        <v>170.2</v>
      </c>
      <c r="D11121" s="24">
        <v>24.15</v>
      </c>
      <c r="E11121" s="24">
        <v>2500</v>
      </c>
      <c r="F11121" s="27">
        <v>0.61</v>
      </c>
      <c r="G11121" s="24" t="s">
        <v>246</v>
      </c>
      <c r="H11121" s="1"/>
      <c r="I11121" s="1"/>
      <c r="AA11121" s="7"/>
      <c r="AB11121" s="7"/>
      <c r="AD11121" s="1"/>
      <c r="AE11121" s="1"/>
      <c r="AG11121" s="7"/>
      <c r="AH11121" s="7"/>
      <c r="AI11121" s="7"/>
      <c r="IU11121" s="11"/>
      <c r="IV11121" s="11"/>
      <c r="IW11121" s="11"/>
      <c r="AMI11121" s="12"/>
      <c r="AMJ11121" s="12"/>
      <c r="AMK11121" s="12"/>
    </row>
    <row r="11122" spans="1:1025">
      <c r="A11122" s="23">
        <v>5</v>
      </c>
      <c r="B11122" s="23">
        <v>2002</v>
      </c>
      <c r="C11122" s="24">
        <v>170.2</v>
      </c>
      <c r="D11122" s="24">
        <v>24.15</v>
      </c>
      <c r="E11122" s="24">
        <v>3000</v>
      </c>
      <c r="F11122" s="27">
        <v>0.84</v>
      </c>
      <c r="G11122" s="24" t="s">
        <v>246</v>
      </c>
      <c r="H11122" s="1"/>
      <c r="I11122" s="1"/>
      <c r="AA11122" s="7"/>
      <c r="AB11122" s="7"/>
      <c r="AD11122" s="1"/>
      <c r="AE11122" s="1"/>
      <c r="AG11122" s="7"/>
      <c r="AH11122" s="7"/>
      <c r="AI11122" s="7"/>
      <c r="IU11122" s="11"/>
      <c r="IV11122" s="11"/>
      <c r="IW11122" s="11"/>
      <c r="AMI11122" s="12"/>
      <c r="AMJ11122" s="12"/>
      <c r="AMK11122" s="12"/>
    </row>
    <row r="11123" spans="1:1025">
      <c r="A11123" s="23">
        <v>5</v>
      </c>
      <c r="B11123" s="23">
        <v>2002</v>
      </c>
      <c r="C11123" s="24">
        <v>170.2</v>
      </c>
      <c r="D11123" s="24">
        <v>24.15</v>
      </c>
      <c r="E11123" s="24">
        <v>4000</v>
      </c>
      <c r="F11123" s="27">
        <v>0.9</v>
      </c>
      <c r="G11123" s="24" t="s">
        <v>246</v>
      </c>
      <c r="H11123" s="1"/>
      <c r="I11123" s="1"/>
      <c r="AA11123" s="7"/>
      <c r="AB11123" s="7"/>
      <c r="AD11123" s="1"/>
      <c r="AE11123" s="1"/>
      <c r="AG11123" s="7"/>
      <c r="AH11123" s="7"/>
      <c r="AI11123" s="7"/>
      <c r="IU11123" s="11"/>
      <c r="IV11123" s="11"/>
      <c r="IW11123" s="11"/>
      <c r="AMI11123" s="12"/>
      <c r="AMJ11123" s="12"/>
      <c r="AMK11123" s="12"/>
    </row>
    <row r="11124" spans="1:1025">
      <c r="A11124" s="23">
        <v>5</v>
      </c>
      <c r="B11124" s="23">
        <v>2002</v>
      </c>
      <c r="C11124" s="24">
        <v>170.2</v>
      </c>
      <c r="D11124" s="24">
        <v>24.15</v>
      </c>
      <c r="E11124" s="24">
        <v>4500</v>
      </c>
      <c r="F11124" s="27">
        <v>0.69</v>
      </c>
      <c r="G11124" s="24" t="s">
        <v>246</v>
      </c>
      <c r="H11124" s="1"/>
      <c r="I11124" s="1"/>
      <c r="AA11124" s="7"/>
      <c r="AB11124" s="7"/>
      <c r="AD11124" s="1"/>
      <c r="AE11124" s="1"/>
      <c r="AG11124" s="7"/>
      <c r="AH11124" s="7"/>
      <c r="AI11124" s="7"/>
      <c r="IU11124" s="11"/>
      <c r="IV11124" s="11"/>
      <c r="IW11124" s="11"/>
      <c r="AMI11124" s="12"/>
      <c r="AMJ11124" s="12"/>
      <c r="AMK11124" s="12"/>
    </row>
    <row r="11125" spans="1:1025">
      <c r="A11125" s="23">
        <v>5</v>
      </c>
      <c r="B11125" s="23">
        <v>2002</v>
      </c>
      <c r="C11125" s="24">
        <v>170.2</v>
      </c>
      <c r="D11125" s="24">
        <v>24.15</v>
      </c>
      <c r="E11125" s="24">
        <v>5400</v>
      </c>
      <c r="F11125" s="27">
        <v>0.45</v>
      </c>
      <c r="G11125" s="24" t="s">
        <v>246</v>
      </c>
      <c r="H11125" s="1"/>
      <c r="I11125" s="1"/>
      <c r="AA11125" s="7"/>
      <c r="AB11125" s="7"/>
      <c r="AD11125" s="1"/>
      <c r="AE11125" s="1"/>
      <c r="AG11125" s="7"/>
      <c r="AH11125" s="7"/>
      <c r="AI11125" s="7"/>
      <c r="IU11125" s="11"/>
      <c r="IV11125" s="11"/>
      <c r="IW11125" s="11"/>
      <c r="AMI11125" s="12"/>
      <c r="AMJ11125" s="12"/>
      <c r="AMK11125" s="12"/>
    </row>
    <row r="11126" spans="1:1025">
      <c r="A11126" s="23">
        <v>5</v>
      </c>
      <c r="B11126" s="23">
        <v>2002</v>
      </c>
      <c r="C11126" s="24">
        <v>-175</v>
      </c>
      <c r="D11126" s="24">
        <v>26</v>
      </c>
      <c r="E11126" s="24">
        <v>20</v>
      </c>
      <c r="F11126" s="27">
        <v>0.16</v>
      </c>
      <c r="G11126" s="24" t="s">
        <v>246</v>
      </c>
      <c r="H11126" s="1"/>
      <c r="I11126" s="1"/>
      <c r="AA11126" s="7"/>
      <c r="AB11126" s="7"/>
      <c r="AD11126" s="1"/>
      <c r="AE11126" s="1"/>
      <c r="AG11126" s="7"/>
      <c r="AH11126" s="7"/>
      <c r="AI11126" s="7"/>
      <c r="IU11126" s="11"/>
      <c r="IV11126" s="11"/>
      <c r="IW11126" s="11"/>
      <c r="AMI11126" s="12"/>
      <c r="AMJ11126" s="12"/>
      <c r="AMK11126" s="12"/>
    </row>
    <row r="11127" spans="1:1025">
      <c r="A11127" s="23">
        <v>5</v>
      </c>
      <c r="B11127" s="23">
        <v>2002</v>
      </c>
      <c r="C11127" s="24">
        <v>-175</v>
      </c>
      <c r="D11127" s="24">
        <v>26</v>
      </c>
      <c r="E11127" s="24">
        <v>40</v>
      </c>
      <c r="F11127" s="27">
        <v>0.17</v>
      </c>
      <c r="G11127" s="24" t="s">
        <v>246</v>
      </c>
      <c r="H11127" s="1"/>
      <c r="I11127" s="1"/>
      <c r="AA11127" s="7"/>
      <c r="AB11127" s="7"/>
      <c r="AD11127" s="1"/>
      <c r="AE11127" s="1"/>
      <c r="AG11127" s="7"/>
      <c r="AH11127" s="7"/>
      <c r="AI11127" s="7"/>
      <c r="IU11127" s="11"/>
      <c r="IV11127" s="11"/>
      <c r="IW11127" s="11"/>
      <c r="AMI11127" s="12"/>
      <c r="AMJ11127" s="12"/>
      <c r="AMK11127" s="12"/>
    </row>
    <row r="11128" spans="1:1025">
      <c r="A11128" s="23">
        <v>5</v>
      </c>
      <c r="B11128" s="23">
        <v>2002</v>
      </c>
      <c r="C11128" s="24">
        <v>-175</v>
      </c>
      <c r="D11128" s="24">
        <v>26</v>
      </c>
      <c r="E11128" s="24">
        <v>80</v>
      </c>
      <c r="F11128" s="27">
        <v>0.14000000000000001</v>
      </c>
      <c r="G11128" s="24" t="s">
        <v>246</v>
      </c>
      <c r="H11128" s="1"/>
      <c r="I11128" s="1"/>
      <c r="AA11128" s="7"/>
      <c r="AB11128" s="7"/>
      <c r="AD11128" s="1"/>
      <c r="AE11128" s="1"/>
      <c r="AG11128" s="7"/>
      <c r="AH11128" s="7"/>
      <c r="AI11128" s="7"/>
      <c r="IU11128" s="11"/>
      <c r="IV11128" s="11"/>
      <c r="IW11128" s="11"/>
      <c r="AMI11128" s="12"/>
      <c r="AMJ11128" s="12"/>
      <c r="AMK11128" s="12"/>
    </row>
    <row r="11129" spans="1:1025">
      <c r="A11129" s="23">
        <v>5</v>
      </c>
      <c r="B11129" s="23">
        <v>2002</v>
      </c>
      <c r="C11129" s="24">
        <v>-175</v>
      </c>
      <c r="D11129" s="24">
        <v>26</v>
      </c>
      <c r="E11129" s="24">
        <v>100</v>
      </c>
      <c r="F11129" s="27">
        <v>0.25</v>
      </c>
      <c r="G11129" s="24" t="s">
        <v>246</v>
      </c>
      <c r="H11129" s="1"/>
      <c r="I11129" s="1"/>
      <c r="AA11129" s="7"/>
      <c r="AB11129" s="7"/>
      <c r="AD11129" s="1"/>
      <c r="AE11129" s="1"/>
      <c r="AG11129" s="7"/>
      <c r="AH11129" s="7"/>
      <c r="AI11129" s="7"/>
      <c r="IU11129" s="11"/>
      <c r="IV11129" s="11"/>
      <c r="IW11129" s="11"/>
      <c r="AMI11129" s="12"/>
      <c r="AMJ11129" s="12"/>
      <c r="AMK11129" s="12"/>
    </row>
    <row r="11130" spans="1:1025">
      <c r="A11130" s="23">
        <v>5</v>
      </c>
      <c r="B11130" s="23">
        <v>2002</v>
      </c>
      <c r="C11130" s="24">
        <v>-175</v>
      </c>
      <c r="D11130" s="24">
        <v>26</v>
      </c>
      <c r="E11130" s="24">
        <v>170</v>
      </c>
      <c r="F11130" s="27">
        <v>0.26</v>
      </c>
      <c r="G11130" s="24" t="s">
        <v>246</v>
      </c>
      <c r="H11130" s="1"/>
      <c r="I11130" s="1"/>
      <c r="AA11130" s="7"/>
      <c r="AB11130" s="7"/>
      <c r="AD11130" s="1"/>
      <c r="AE11130" s="1"/>
      <c r="AG11130" s="7"/>
      <c r="AH11130" s="7"/>
      <c r="AI11130" s="7"/>
      <c r="IU11130" s="11"/>
      <c r="IV11130" s="11"/>
      <c r="IW11130" s="11"/>
      <c r="AMI11130" s="12"/>
      <c r="AMJ11130" s="12"/>
      <c r="AMK11130" s="12"/>
    </row>
    <row r="11131" spans="1:1025">
      <c r="A11131" s="23">
        <v>5</v>
      </c>
      <c r="B11131" s="23">
        <v>2002</v>
      </c>
      <c r="C11131" s="24">
        <v>-175</v>
      </c>
      <c r="D11131" s="24">
        <v>26</v>
      </c>
      <c r="E11131" s="24">
        <v>250</v>
      </c>
      <c r="F11131" s="27">
        <v>0.31</v>
      </c>
      <c r="G11131" s="24" t="s">
        <v>246</v>
      </c>
      <c r="H11131" s="1"/>
      <c r="I11131" s="1"/>
      <c r="AA11131" s="7"/>
      <c r="AB11131" s="7"/>
      <c r="AD11131" s="1"/>
      <c r="AE11131" s="1"/>
      <c r="AG11131" s="7"/>
      <c r="AH11131" s="7"/>
      <c r="AI11131" s="7"/>
      <c r="IU11131" s="11"/>
      <c r="IV11131" s="11"/>
      <c r="IW11131" s="11"/>
      <c r="AMI11131" s="12"/>
      <c r="AMJ11131" s="12"/>
      <c r="AMK11131" s="12"/>
    </row>
    <row r="11132" spans="1:1025">
      <c r="A11132" s="23">
        <v>5</v>
      </c>
      <c r="B11132" s="23">
        <v>2002</v>
      </c>
      <c r="C11132" s="24">
        <v>-175</v>
      </c>
      <c r="D11132" s="24">
        <v>26</v>
      </c>
      <c r="E11132" s="24">
        <v>300</v>
      </c>
      <c r="F11132" s="27">
        <v>0.33</v>
      </c>
      <c r="G11132" s="24" t="s">
        <v>246</v>
      </c>
      <c r="H11132" s="1"/>
      <c r="I11132" s="1"/>
      <c r="AA11132" s="7"/>
      <c r="AB11132" s="7"/>
      <c r="AD11132" s="1"/>
      <c r="AE11132" s="1"/>
      <c r="AG11132" s="7"/>
      <c r="AH11132" s="7"/>
      <c r="AI11132" s="7"/>
      <c r="IU11132" s="11"/>
      <c r="IV11132" s="11"/>
      <c r="IW11132" s="11"/>
      <c r="AMI11132" s="12"/>
      <c r="AMJ11132" s="12"/>
      <c r="AMK11132" s="12"/>
    </row>
    <row r="11133" spans="1:1025">
      <c r="A11133" s="23">
        <v>5</v>
      </c>
      <c r="B11133" s="23">
        <v>2002</v>
      </c>
      <c r="C11133" s="24">
        <v>-175</v>
      </c>
      <c r="D11133" s="24">
        <v>26</v>
      </c>
      <c r="E11133" s="24">
        <v>500</v>
      </c>
      <c r="F11133" s="27">
        <v>0.35</v>
      </c>
      <c r="G11133" s="24" t="s">
        <v>246</v>
      </c>
      <c r="H11133" s="1"/>
      <c r="I11133" s="1"/>
      <c r="AA11133" s="7"/>
      <c r="AB11133" s="7"/>
      <c r="AD11133" s="1"/>
      <c r="AE11133" s="1"/>
      <c r="AG11133" s="7"/>
      <c r="AH11133" s="7"/>
      <c r="AI11133" s="7"/>
      <c r="IU11133" s="11"/>
      <c r="IV11133" s="11"/>
      <c r="IW11133" s="11"/>
      <c r="AMI11133" s="12"/>
      <c r="AMJ11133" s="12"/>
      <c r="AMK11133" s="12"/>
    </row>
    <row r="11134" spans="1:1025">
      <c r="A11134" s="23">
        <v>5</v>
      </c>
      <c r="B11134" s="23">
        <v>2002</v>
      </c>
      <c r="C11134" s="24">
        <v>-175</v>
      </c>
      <c r="D11134" s="24">
        <v>26</v>
      </c>
      <c r="E11134" s="24">
        <v>700</v>
      </c>
      <c r="F11134" s="27">
        <v>0.74</v>
      </c>
      <c r="G11134" s="24" t="s">
        <v>246</v>
      </c>
      <c r="H11134" s="1"/>
      <c r="I11134" s="1"/>
      <c r="AA11134" s="7"/>
      <c r="AB11134" s="7"/>
      <c r="AD11134" s="1"/>
      <c r="AE11134" s="1"/>
      <c r="AG11134" s="7"/>
      <c r="AH11134" s="7"/>
      <c r="AI11134" s="7"/>
      <c r="IU11134" s="11"/>
      <c r="IV11134" s="11"/>
      <c r="IW11134" s="11"/>
      <c r="AMI11134" s="12"/>
      <c r="AMJ11134" s="12"/>
      <c r="AMK11134" s="12"/>
    </row>
    <row r="11135" spans="1:1025">
      <c r="A11135" s="23">
        <v>5</v>
      </c>
      <c r="B11135" s="23">
        <v>2002</v>
      </c>
      <c r="C11135" s="24">
        <v>-175</v>
      </c>
      <c r="D11135" s="24">
        <v>26</v>
      </c>
      <c r="E11135" s="24">
        <v>900</v>
      </c>
      <c r="F11135" s="27">
        <v>0.7</v>
      </c>
      <c r="G11135" s="24" t="s">
        <v>246</v>
      </c>
      <c r="H11135" s="1"/>
      <c r="I11135" s="1"/>
      <c r="AA11135" s="7"/>
      <c r="AB11135" s="7"/>
      <c r="AD11135" s="1"/>
      <c r="AE11135" s="1"/>
      <c r="AG11135" s="7"/>
      <c r="AH11135" s="7"/>
      <c r="AI11135" s="7"/>
      <c r="IU11135" s="11"/>
      <c r="IV11135" s="11"/>
      <c r="IW11135" s="11"/>
      <c r="AMI11135" s="12"/>
      <c r="AMJ11135" s="12"/>
      <c r="AMK11135" s="12"/>
    </row>
    <row r="11136" spans="1:1025">
      <c r="A11136" s="23">
        <v>5</v>
      </c>
      <c r="B11136" s="23">
        <v>2002</v>
      </c>
      <c r="C11136" s="24">
        <v>-175</v>
      </c>
      <c r="D11136" s="24">
        <v>26</v>
      </c>
      <c r="E11136" s="24">
        <v>1200</v>
      </c>
      <c r="F11136" s="27">
        <v>0.63</v>
      </c>
      <c r="G11136" s="24" t="s">
        <v>246</v>
      </c>
      <c r="H11136" s="1"/>
      <c r="I11136" s="1"/>
      <c r="AA11136" s="7"/>
      <c r="AB11136" s="7"/>
      <c r="AD11136" s="1"/>
      <c r="AE11136" s="1"/>
      <c r="AG11136" s="7"/>
      <c r="AH11136" s="7"/>
      <c r="AI11136" s="7"/>
      <c r="IU11136" s="11"/>
      <c r="IV11136" s="11"/>
      <c r="IW11136" s="11"/>
      <c r="AMI11136" s="12"/>
      <c r="AMJ11136" s="12"/>
      <c r="AMK11136" s="12"/>
    </row>
    <row r="11137" spans="1:1025">
      <c r="A11137" s="23">
        <v>5</v>
      </c>
      <c r="B11137" s="23">
        <v>2002</v>
      </c>
      <c r="C11137" s="24">
        <v>-175</v>
      </c>
      <c r="D11137" s="24">
        <v>26</v>
      </c>
      <c r="E11137" s="24">
        <v>1500</v>
      </c>
      <c r="F11137" s="27">
        <v>0.92</v>
      </c>
      <c r="G11137" s="24" t="s">
        <v>246</v>
      </c>
      <c r="H11137" s="1"/>
      <c r="I11137" s="1"/>
      <c r="AA11137" s="7"/>
      <c r="AB11137" s="7"/>
      <c r="AD11137" s="1"/>
      <c r="AE11137" s="1"/>
      <c r="AG11137" s="7"/>
      <c r="AH11137" s="7"/>
      <c r="AI11137" s="7"/>
      <c r="IU11137" s="11"/>
      <c r="IV11137" s="11"/>
      <c r="IW11137" s="11"/>
      <c r="AMI11137" s="12"/>
      <c r="AMJ11137" s="12"/>
      <c r="AMK11137" s="12"/>
    </row>
    <row r="11138" spans="1:1025">
      <c r="A11138" s="23">
        <v>5</v>
      </c>
      <c r="B11138" s="23">
        <v>2002</v>
      </c>
      <c r="C11138" s="24">
        <v>-158</v>
      </c>
      <c r="D11138" s="24">
        <v>22.45</v>
      </c>
      <c r="E11138" s="24">
        <v>20</v>
      </c>
      <c r="F11138" s="27">
        <v>0.45</v>
      </c>
      <c r="G11138" s="24" t="s">
        <v>246</v>
      </c>
      <c r="H11138" s="1"/>
      <c r="I11138" s="1"/>
      <c r="AA11138" s="7"/>
      <c r="AB11138" s="7"/>
      <c r="AD11138" s="1"/>
      <c r="AE11138" s="1"/>
      <c r="AG11138" s="7"/>
      <c r="AH11138" s="7"/>
      <c r="AI11138" s="7"/>
      <c r="IU11138" s="11"/>
      <c r="IV11138" s="11"/>
      <c r="IW11138" s="11"/>
      <c r="AMI11138" s="12"/>
      <c r="AMJ11138" s="12"/>
      <c r="AMK11138" s="12"/>
    </row>
    <row r="11139" spans="1:1025">
      <c r="A11139" s="23">
        <v>5</v>
      </c>
      <c r="B11139" s="23">
        <v>2002</v>
      </c>
      <c r="C11139" s="24">
        <v>-158</v>
      </c>
      <c r="D11139" s="24">
        <v>22.45</v>
      </c>
      <c r="E11139" s="24">
        <v>60</v>
      </c>
      <c r="F11139" s="27">
        <v>0.22</v>
      </c>
      <c r="G11139" s="24" t="s">
        <v>246</v>
      </c>
      <c r="H11139" s="1"/>
      <c r="I11139" s="1"/>
      <c r="AA11139" s="7"/>
      <c r="AB11139" s="7"/>
      <c r="AD11139" s="1"/>
      <c r="AE11139" s="1"/>
      <c r="AG11139" s="7"/>
      <c r="AH11139" s="7"/>
      <c r="AI11139" s="7"/>
      <c r="IU11139" s="11"/>
      <c r="IV11139" s="11"/>
      <c r="IW11139" s="11"/>
      <c r="AMI11139" s="12"/>
      <c r="AMJ11139" s="12"/>
      <c r="AMK11139" s="12"/>
    </row>
    <row r="11140" spans="1:1025">
      <c r="A11140" s="23">
        <v>5</v>
      </c>
      <c r="B11140" s="23">
        <v>2002</v>
      </c>
      <c r="C11140" s="24">
        <v>-158</v>
      </c>
      <c r="D11140" s="24">
        <v>22.45</v>
      </c>
      <c r="E11140" s="24">
        <v>80</v>
      </c>
      <c r="F11140" s="27">
        <v>0.31</v>
      </c>
      <c r="G11140" s="24" t="s">
        <v>246</v>
      </c>
      <c r="H11140" s="1"/>
      <c r="I11140" s="1"/>
      <c r="AA11140" s="7"/>
      <c r="AB11140" s="7"/>
      <c r="AD11140" s="1"/>
      <c r="AE11140" s="1"/>
      <c r="AG11140" s="7"/>
      <c r="AH11140" s="7"/>
      <c r="AI11140" s="7"/>
      <c r="IU11140" s="11"/>
      <c r="IV11140" s="11"/>
      <c r="IW11140" s="11"/>
      <c r="AMI11140" s="12"/>
      <c r="AMJ11140" s="12"/>
      <c r="AMK11140" s="12"/>
    </row>
    <row r="11141" spans="1:1025">
      <c r="A11141" s="23">
        <v>5</v>
      </c>
      <c r="B11141" s="23">
        <v>2002</v>
      </c>
      <c r="C11141" s="24">
        <v>-158</v>
      </c>
      <c r="D11141" s="24">
        <v>22.45</v>
      </c>
      <c r="E11141" s="24">
        <v>100</v>
      </c>
      <c r="F11141" s="27">
        <v>0.42</v>
      </c>
      <c r="G11141" s="24" t="s">
        <v>246</v>
      </c>
      <c r="H11141" s="1"/>
      <c r="I11141" s="1"/>
      <c r="AA11141" s="7"/>
      <c r="AB11141" s="7"/>
      <c r="AD11141" s="1"/>
      <c r="AE11141" s="1"/>
      <c r="AG11141" s="7"/>
      <c r="AH11141" s="7"/>
      <c r="AI11141" s="7"/>
      <c r="IU11141" s="11"/>
      <c r="IV11141" s="11"/>
      <c r="IW11141" s="11"/>
      <c r="AMI11141" s="12"/>
      <c r="AMJ11141" s="12"/>
      <c r="AMK11141" s="12"/>
    </row>
    <row r="11142" spans="1:1025">
      <c r="A11142" s="23">
        <v>5</v>
      </c>
      <c r="B11142" s="23">
        <v>2002</v>
      </c>
      <c r="C11142" s="24">
        <v>-158</v>
      </c>
      <c r="D11142" s="24">
        <v>22.45</v>
      </c>
      <c r="E11142" s="24">
        <v>150</v>
      </c>
      <c r="F11142" s="27">
        <v>0.31</v>
      </c>
      <c r="G11142" s="24" t="s">
        <v>246</v>
      </c>
      <c r="H11142" s="1"/>
      <c r="I11142" s="1"/>
      <c r="AA11142" s="7"/>
      <c r="AB11142" s="7"/>
      <c r="AD11142" s="1"/>
      <c r="AE11142" s="1"/>
      <c r="AG11142" s="7"/>
      <c r="AH11142" s="7"/>
      <c r="AI11142" s="7"/>
      <c r="IU11142" s="11"/>
      <c r="IV11142" s="11"/>
      <c r="IW11142" s="11"/>
      <c r="AMI11142" s="12"/>
      <c r="AMJ11142" s="12"/>
      <c r="AMK11142" s="12"/>
    </row>
    <row r="11143" spans="1:1025">
      <c r="A11143" s="23">
        <v>5</v>
      </c>
      <c r="B11143" s="23">
        <v>2002</v>
      </c>
      <c r="C11143" s="24">
        <v>-158</v>
      </c>
      <c r="D11143" s="24">
        <v>22.45</v>
      </c>
      <c r="E11143" s="24">
        <v>200</v>
      </c>
      <c r="F11143" s="27">
        <v>0.46</v>
      </c>
      <c r="G11143" s="24" t="s">
        <v>246</v>
      </c>
      <c r="H11143" s="1"/>
      <c r="I11143" s="1"/>
      <c r="AA11143" s="7"/>
      <c r="AB11143" s="7"/>
      <c r="AD11143" s="1"/>
      <c r="AE11143" s="1"/>
      <c r="AG11143" s="7"/>
      <c r="AH11143" s="7"/>
      <c r="AI11143" s="7"/>
      <c r="IU11143" s="11"/>
      <c r="IV11143" s="11"/>
      <c r="IW11143" s="11"/>
      <c r="AMI11143" s="12"/>
      <c r="AMJ11143" s="12"/>
      <c r="AMK11143" s="12"/>
    </row>
    <row r="11144" spans="1:1025">
      <c r="A11144" s="23">
        <v>5</v>
      </c>
      <c r="B11144" s="23">
        <v>2002</v>
      </c>
      <c r="C11144" s="24">
        <v>-158</v>
      </c>
      <c r="D11144" s="24">
        <v>22.45</v>
      </c>
      <c r="E11144" s="24">
        <v>300</v>
      </c>
      <c r="F11144" s="27">
        <v>0.42</v>
      </c>
      <c r="G11144" s="24" t="s">
        <v>246</v>
      </c>
      <c r="H11144" s="1"/>
      <c r="I11144" s="1"/>
      <c r="AA11144" s="7"/>
      <c r="AB11144" s="7"/>
      <c r="AD11144" s="1"/>
      <c r="AE11144" s="1"/>
      <c r="AG11144" s="7"/>
      <c r="AH11144" s="7"/>
      <c r="AI11144" s="7"/>
      <c r="IU11144" s="11"/>
      <c r="IV11144" s="11"/>
      <c r="IW11144" s="11"/>
      <c r="AMI11144" s="12"/>
      <c r="AMJ11144" s="12"/>
      <c r="AMK11144" s="12"/>
    </row>
    <row r="11145" spans="1:1025">
      <c r="A11145" s="23">
        <v>5</v>
      </c>
      <c r="B11145" s="23">
        <v>2002</v>
      </c>
      <c r="C11145" s="24">
        <v>-158</v>
      </c>
      <c r="D11145" s="24">
        <v>22.45</v>
      </c>
      <c r="E11145" s="24">
        <v>500</v>
      </c>
      <c r="F11145" s="27">
        <v>0.5</v>
      </c>
      <c r="G11145" s="24" t="s">
        <v>246</v>
      </c>
      <c r="H11145" s="1"/>
      <c r="I11145" s="1"/>
      <c r="AA11145" s="7"/>
      <c r="AB11145" s="7"/>
      <c r="AD11145" s="1"/>
      <c r="AE11145" s="1"/>
      <c r="AG11145" s="7"/>
      <c r="AH11145" s="7"/>
      <c r="AI11145" s="7"/>
      <c r="IU11145" s="11"/>
      <c r="IV11145" s="11"/>
      <c r="IW11145" s="11"/>
      <c r="AMI11145" s="12"/>
      <c r="AMJ11145" s="12"/>
      <c r="AMK11145" s="12"/>
    </row>
    <row r="11146" spans="1:1025">
      <c r="A11146" s="23">
        <v>5</v>
      </c>
      <c r="B11146" s="23">
        <v>2002</v>
      </c>
      <c r="C11146" s="24">
        <v>-158</v>
      </c>
      <c r="D11146" s="24">
        <v>22.45</v>
      </c>
      <c r="E11146" s="24">
        <v>775</v>
      </c>
      <c r="F11146" s="27">
        <v>0.69</v>
      </c>
      <c r="G11146" s="24" t="s">
        <v>246</v>
      </c>
      <c r="H11146" s="1"/>
      <c r="I11146" s="1"/>
      <c r="AA11146" s="7"/>
      <c r="AB11146" s="7"/>
      <c r="AD11146" s="1"/>
      <c r="AE11146" s="1"/>
      <c r="AG11146" s="7"/>
      <c r="AH11146" s="7"/>
      <c r="AI11146" s="7"/>
      <c r="IU11146" s="11"/>
      <c r="IV11146" s="11"/>
      <c r="IW11146" s="11"/>
      <c r="AMI11146" s="12"/>
      <c r="AMJ11146" s="12"/>
      <c r="AMK11146" s="12"/>
    </row>
    <row r="11147" spans="1:1025">
      <c r="A11147" s="23">
        <v>5</v>
      </c>
      <c r="B11147" s="23">
        <v>2002</v>
      </c>
      <c r="C11147" s="24">
        <v>-158</v>
      </c>
      <c r="D11147" s="24">
        <v>22.45</v>
      </c>
      <c r="E11147" s="24">
        <v>950</v>
      </c>
      <c r="F11147" s="27">
        <v>0.68</v>
      </c>
      <c r="G11147" s="24" t="s">
        <v>246</v>
      </c>
      <c r="H11147" s="1"/>
      <c r="I11147" s="1"/>
      <c r="AA11147" s="7"/>
      <c r="AB11147" s="7"/>
      <c r="AD11147" s="1"/>
      <c r="AE11147" s="1"/>
      <c r="AG11147" s="7"/>
      <c r="AH11147" s="7"/>
      <c r="AI11147" s="7"/>
      <c r="IU11147" s="11"/>
      <c r="IV11147" s="11"/>
      <c r="IW11147" s="11"/>
      <c r="AMI11147" s="12"/>
      <c r="AMJ11147" s="12"/>
      <c r="AMK11147" s="12"/>
    </row>
    <row r="11148" spans="1:1025">
      <c r="A11148" s="23">
        <v>5</v>
      </c>
      <c r="B11148" s="23">
        <v>2002</v>
      </c>
      <c r="C11148" s="24">
        <v>-158</v>
      </c>
      <c r="D11148" s="24">
        <v>22.45</v>
      </c>
      <c r="E11148" s="24">
        <v>1750</v>
      </c>
      <c r="F11148" s="27">
        <v>0.78</v>
      </c>
      <c r="G11148" s="24" t="s">
        <v>246</v>
      </c>
      <c r="H11148" s="1"/>
      <c r="I11148" s="1"/>
      <c r="AA11148" s="7"/>
      <c r="AB11148" s="7"/>
      <c r="AD11148" s="1"/>
      <c r="AE11148" s="1"/>
      <c r="AG11148" s="7"/>
      <c r="AH11148" s="7"/>
      <c r="AI11148" s="7"/>
      <c r="IU11148" s="11"/>
      <c r="IV11148" s="11"/>
      <c r="IW11148" s="11"/>
      <c r="AMI11148" s="12"/>
      <c r="AMJ11148" s="12"/>
      <c r="AMK11148" s="12"/>
    </row>
    <row r="11149" spans="1:1025">
      <c r="A11149" s="23">
        <v>5</v>
      </c>
      <c r="B11149" s="23">
        <v>2002</v>
      </c>
      <c r="C11149" s="24">
        <v>-158</v>
      </c>
      <c r="D11149" s="24">
        <v>22.45</v>
      </c>
      <c r="E11149" s="24">
        <v>1750</v>
      </c>
      <c r="F11149" s="27">
        <v>0.76</v>
      </c>
      <c r="G11149" s="24" t="s">
        <v>246</v>
      </c>
      <c r="H11149" s="1"/>
      <c r="I11149" s="1"/>
      <c r="AA11149" s="7"/>
      <c r="AB11149" s="7"/>
      <c r="AD11149" s="1"/>
      <c r="AE11149" s="1"/>
      <c r="AG11149" s="7"/>
      <c r="AH11149" s="7"/>
      <c r="AI11149" s="7"/>
      <c r="IU11149" s="11"/>
      <c r="IV11149" s="11"/>
      <c r="IW11149" s="11"/>
      <c r="AMI11149" s="12"/>
      <c r="AMJ11149" s="12"/>
      <c r="AMK11149" s="12"/>
    </row>
    <row r="11150" spans="1:1025">
      <c r="A11150" s="23">
        <v>5</v>
      </c>
      <c r="B11150" s="23">
        <v>2002</v>
      </c>
      <c r="C11150" s="24">
        <v>-158</v>
      </c>
      <c r="D11150" s="24">
        <v>22.45</v>
      </c>
      <c r="E11150" s="24">
        <v>2500</v>
      </c>
      <c r="F11150" s="27">
        <v>0.5</v>
      </c>
      <c r="G11150" s="24" t="s">
        <v>246</v>
      </c>
      <c r="H11150" s="1"/>
      <c r="I11150" s="1"/>
      <c r="AA11150" s="7"/>
      <c r="AB11150" s="7"/>
      <c r="AD11150" s="1"/>
      <c r="AE11150" s="1"/>
      <c r="AG11150" s="7"/>
      <c r="AH11150" s="7"/>
      <c r="AI11150" s="7"/>
      <c r="IU11150" s="11"/>
      <c r="IV11150" s="11"/>
      <c r="IW11150" s="11"/>
      <c r="AMI11150" s="12"/>
      <c r="AMJ11150" s="12"/>
      <c r="AMK11150" s="12"/>
    </row>
    <row r="11151" spans="1:1025">
      <c r="A11151" s="23">
        <v>5</v>
      </c>
      <c r="B11151" s="23">
        <v>2002</v>
      </c>
      <c r="C11151" s="24">
        <v>-158</v>
      </c>
      <c r="D11151" s="24">
        <v>22.45</v>
      </c>
      <c r="E11151" s="24">
        <v>3000</v>
      </c>
      <c r="F11151" s="27">
        <v>0.55000000000000004</v>
      </c>
      <c r="G11151" s="24" t="s">
        <v>246</v>
      </c>
      <c r="H11151" s="1"/>
      <c r="I11151" s="1"/>
      <c r="AA11151" s="7"/>
      <c r="AB11151" s="7"/>
      <c r="AD11151" s="1"/>
      <c r="AE11151" s="1"/>
      <c r="AG11151" s="7"/>
      <c r="AH11151" s="7"/>
      <c r="AI11151" s="7"/>
      <c r="IU11151" s="11"/>
      <c r="IV11151" s="11"/>
      <c r="IW11151" s="11"/>
      <c r="AMI11151" s="12"/>
      <c r="AMJ11151" s="12"/>
      <c r="AMK11151" s="12"/>
    </row>
    <row r="11152" spans="1:1025">
      <c r="A11152" s="23">
        <v>5</v>
      </c>
      <c r="B11152" s="23">
        <v>2002</v>
      </c>
      <c r="C11152" s="24">
        <v>-158</v>
      </c>
      <c r="D11152" s="24">
        <v>22.45</v>
      </c>
      <c r="E11152" s="24">
        <v>3508</v>
      </c>
      <c r="F11152" s="27">
        <v>0.48</v>
      </c>
      <c r="G11152" s="24" t="s">
        <v>246</v>
      </c>
      <c r="H11152" s="1"/>
      <c r="I11152" s="1"/>
      <c r="AA11152" s="7"/>
      <c r="AB11152" s="7"/>
      <c r="AD11152" s="1"/>
      <c r="AE11152" s="1"/>
      <c r="AG11152" s="7"/>
      <c r="AH11152" s="7"/>
      <c r="AI11152" s="7"/>
      <c r="IU11152" s="11"/>
      <c r="IV11152" s="11"/>
      <c r="IW11152" s="11"/>
      <c r="AMI11152" s="12"/>
      <c r="AMJ11152" s="12"/>
      <c r="AMK11152" s="12"/>
    </row>
    <row r="11153" spans="1:1025">
      <c r="A11153" s="23">
        <v>5</v>
      </c>
      <c r="B11153" s="23">
        <v>2002</v>
      </c>
      <c r="C11153" s="24">
        <v>-158</v>
      </c>
      <c r="D11153" s="24">
        <v>22.45</v>
      </c>
      <c r="E11153" s="24">
        <v>4000</v>
      </c>
      <c r="F11153" s="27">
        <v>0.7</v>
      </c>
      <c r="G11153" s="24" t="s">
        <v>246</v>
      </c>
      <c r="H11153" s="1"/>
      <c r="I11153" s="1"/>
      <c r="AA11153" s="7"/>
      <c r="AB11153" s="7"/>
      <c r="AD11153" s="1"/>
      <c r="AE11153" s="1"/>
      <c r="AG11153" s="7"/>
      <c r="AH11153" s="7"/>
      <c r="AI11153" s="7"/>
      <c r="IU11153" s="11"/>
      <c r="IV11153" s="11"/>
      <c r="IW11153" s="11"/>
      <c r="AMI11153" s="12"/>
      <c r="AMJ11153" s="12"/>
      <c r="AMK11153" s="12"/>
    </row>
    <row r="11154" spans="1:1025">
      <c r="A11154" s="23">
        <v>5</v>
      </c>
      <c r="B11154" s="23">
        <v>2002</v>
      </c>
      <c r="C11154" s="24">
        <v>-158</v>
      </c>
      <c r="D11154" s="24">
        <v>22.45</v>
      </c>
      <c r="E11154" s="24">
        <v>4500</v>
      </c>
      <c r="F11154" s="27">
        <v>0.46</v>
      </c>
      <c r="G11154" s="24" t="s">
        <v>246</v>
      </c>
      <c r="H11154" s="1"/>
      <c r="I11154" s="1"/>
      <c r="AA11154" s="7"/>
      <c r="AB11154" s="7"/>
      <c r="AD11154" s="1"/>
      <c r="AE11154" s="1"/>
      <c r="AG11154" s="7"/>
      <c r="AH11154" s="7"/>
      <c r="AI11154" s="7"/>
      <c r="IU11154" s="11"/>
      <c r="IV11154" s="11"/>
      <c r="IW11154" s="11"/>
      <c r="AMI11154" s="12"/>
      <c r="AMJ11154" s="12"/>
      <c r="AMK11154" s="12"/>
    </row>
    <row r="11155" spans="1:1025">
      <c r="A11155" s="23">
        <v>5</v>
      </c>
      <c r="B11155" s="23">
        <v>2002</v>
      </c>
      <c r="C11155" s="24">
        <v>-158</v>
      </c>
      <c r="D11155" s="24">
        <v>22.45</v>
      </c>
      <c r="E11155" s="24">
        <v>4500</v>
      </c>
      <c r="F11155" s="27">
        <v>0.6</v>
      </c>
      <c r="G11155" s="24" t="s">
        <v>246</v>
      </c>
      <c r="H11155" s="1"/>
      <c r="I11155" s="1"/>
      <c r="AA11155" s="7"/>
      <c r="AB11155" s="7"/>
      <c r="AD11155" s="1"/>
      <c r="AE11155" s="1"/>
      <c r="AG11155" s="7"/>
      <c r="AH11155" s="7"/>
      <c r="AI11155" s="7"/>
      <c r="IU11155" s="11"/>
      <c r="IV11155" s="11"/>
      <c r="IW11155" s="11"/>
      <c r="AMI11155" s="12"/>
      <c r="AMJ11155" s="12"/>
      <c r="AMK11155" s="12"/>
    </row>
    <row r="11156" spans="1:1025">
      <c r="A11156" s="23">
        <v>10</v>
      </c>
      <c r="B11156" s="23">
        <v>2004</v>
      </c>
      <c r="C11156" s="24">
        <v>-140</v>
      </c>
      <c r="D11156" s="24">
        <v>30</v>
      </c>
      <c r="E11156" s="24">
        <v>25</v>
      </c>
      <c r="F11156" s="27">
        <v>2.5000000000000001E-2</v>
      </c>
      <c r="G11156" s="24" t="s">
        <v>247</v>
      </c>
      <c r="H11156" s="1"/>
      <c r="I11156" s="1"/>
      <c r="AA11156" s="7"/>
      <c r="AB11156" s="7"/>
      <c r="AD11156" s="1"/>
      <c r="AE11156" s="1"/>
      <c r="AG11156" s="7"/>
      <c r="AH11156" s="7"/>
      <c r="AI11156" s="7"/>
      <c r="IU11156" s="11"/>
      <c r="IV11156" s="11"/>
      <c r="IW11156" s="11"/>
      <c r="AMI11156" s="12"/>
      <c r="AMJ11156" s="12"/>
      <c r="AMK11156" s="12"/>
    </row>
    <row r="11157" spans="1:1025">
      <c r="A11157" s="23">
        <v>10</v>
      </c>
      <c r="B11157" s="23">
        <v>2004</v>
      </c>
      <c r="C11157" s="24">
        <v>-140</v>
      </c>
      <c r="D11157" s="24">
        <v>30</v>
      </c>
      <c r="E11157" s="24">
        <v>30</v>
      </c>
      <c r="F11157" s="27">
        <v>5.7000000000000002E-2</v>
      </c>
      <c r="G11157" s="24" t="s">
        <v>247</v>
      </c>
      <c r="H11157" s="1"/>
      <c r="I11157" s="1"/>
      <c r="AA11157" s="7"/>
      <c r="AB11157" s="7"/>
      <c r="AD11157" s="1"/>
      <c r="AE11157" s="1"/>
      <c r="AG11157" s="7"/>
      <c r="AH11157" s="7"/>
      <c r="AI11157" s="7"/>
      <c r="IU11157" s="11"/>
      <c r="IV11157" s="11"/>
      <c r="IW11157" s="11"/>
      <c r="AMI11157" s="12"/>
      <c r="AMJ11157" s="12"/>
      <c r="AMK11157" s="12"/>
    </row>
    <row r="11158" spans="1:1025">
      <c r="A11158" s="23">
        <v>10</v>
      </c>
      <c r="B11158" s="23">
        <v>2004</v>
      </c>
      <c r="C11158" s="24">
        <v>-140</v>
      </c>
      <c r="D11158" s="24">
        <v>30</v>
      </c>
      <c r="E11158" s="24">
        <v>50</v>
      </c>
      <c r="F11158" s="27">
        <v>6.5000000000000002E-2</v>
      </c>
      <c r="G11158" s="24" t="s">
        <v>247</v>
      </c>
      <c r="H11158" s="1"/>
      <c r="I11158" s="1"/>
      <c r="AA11158" s="7"/>
      <c r="AB11158" s="7"/>
      <c r="AD11158" s="1"/>
      <c r="AE11158" s="1"/>
      <c r="AG11158" s="7"/>
      <c r="AH11158" s="7"/>
      <c r="AI11158" s="7"/>
      <c r="IU11158" s="11"/>
      <c r="IV11158" s="11"/>
      <c r="IW11158" s="11"/>
      <c r="AMI11158" s="12"/>
      <c r="AMJ11158" s="12"/>
      <c r="AMK11158" s="12"/>
    </row>
    <row r="11159" spans="1:1025">
      <c r="A11159" s="23">
        <v>10</v>
      </c>
      <c r="B11159" s="23">
        <v>2004</v>
      </c>
      <c r="C11159" s="24">
        <v>-140</v>
      </c>
      <c r="D11159" s="24">
        <v>30</v>
      </c>
      <c r="E11159" s="24">
        <v>100</v>
      </c>
      <c r="F11159" s="27">
        <v>8.3000000000000004E-2</v>
      </c>
      <c r="G11159" s="24" t="s">
        <v>247</v>
      </c>
      <c r="H11159" s="1"/>
      <c r="I11159" s="1"/>
      <c r="AA11159" s="7"/>
      <c r="AB11159" s="7"/>
      <c r="AD11159" s="1"/>
      <c r="AE11159" s="1"/>
      <c r="AG11159" s="7"/>
      <c r="AH11159" s="7"/>
      <c r="AI11159" s="7"/>
      <c r="IU11159" s="11"/>
      <c r="IV11159" s="11"/>
      <c r="IW11159" s="11"/>
      <c r="AMI11159" s="12"/>
      <c r="AMJ11159" s="12"/>
      <c r="AMK11159" s="12"/>
    </row>
    <row r="11160" spans="1:1025">
      <c r="A11160" s="23">
        <v>10</v>
      </c>
      <c r="B11160" s="23">
        <v>2004</v>
      </c>
      <c r="C11160" s="24">
        <v>-140</v>
      </c>
      <c r="D11160" s="24">
        <v>30</v>
      </c>
      <c r="E11160" s="24">
        <v>150</v>
      </c>
      <c r="F11160" s="27">
        <v>7.4999999999999997E-2</v>
      </c>
      <c r="G11160" s="24" t="s">
        <v>247</v>
      </c>
      <c r="H11160" s="1"/>
      <c r="I11160" s="1"/>
      <c r="AA11160" s="7"/>
      <c r="AB11160" s="7"/>
      <c r="AD11160" s="1"/>
      <c r="AE11160" s="1"/>
      <c r="AG11160" s="7"/>
      <c r="AH11160" s="7"/>
      <c r="AI11160" s="7"/>
      <c r="IU11160" s="11"/>
      <c r="IV11160" s="11"/>
      <c r="IW11160" s="11"/>
      <c r="AMI11160" s="12"/>
      <c r="AMJ11160" s="12"/>
      <c r="AMK11160" s="12"/>
    </row>
    <row r="11161" spans="1:1025">
      <c r="A11161" s="23">
        <v>10</v>
      </c>
      <c r="B11161" s="23">
        <v>2004</v>
      </c>
      <c r="C11161" s="24">
        <v>-140</v>
      </c>
      <c r="D11161" s="24">
        <v>30</v>
      </c>
      <c r="E11161" s="24">
        <v>200</v>
      </c>
      <c r="F11161" s="27">
        <v>9.9000000000000005E-2</v>
      </c>
      <c r="G11161" s="24" t="s">
        <v>247</v>
      </c>
      <c r="H11161" s="1"/>
      <c r="I11161" s="1"/>
      <c r="AA11161" s="7"/>
      <c r="AB11161" s="7"/>
      <c r="AD11161" s="1"/>
      <c r="AE11161" s="1"/>
      <c r="AG11161" s="7"/>
      <c r="AH11161" s="7"/>
      <c r="AI11161" s="7"/>
      <c r="IU11161" s="11"/>
      <c r="IV11161" s="11"/>
      <c r="IW11161" s="11"/>
      <c r="AMI11161" s="12"/>
      <c r="AMJ11161" s="12"/>
      <c r="AMK11161" s="12"/>
    </row>
    <row r="11162" spans="1:1025">
      <c r="A11162" s="23">
        <v>10</v>
      </c>
      <c r="B11162" s="23">
        <v>2004</v>
      </c>
      <c r="C11162" s="24">
        <v>-140</v>
      </c>
      <c r="D11162" s="24">
        <v>30</v>
      </c>
      <c r="E11162" s="24">
        <v>300</v>
      </c>
      <c r="F11162" s="27">
        <v>0.23599999999999999</v>
      </c>
      <c r="G11162" s="24" t="s">
        <v>247</v>
      </c>
      <c r="H11162" s="1"/>
      <c r="I11162" s="1"/>
      <c r="AA11162" s="7"/>
      <c r="AB11162" s="7"/>
      <c r="AD11162" s="1"/>
      <c r="AE11162" s="1"/>
      <c r="AG11162" s="7"/>
      <c r="AH11162" s="7"/>
      <c r="AI11162" s="7"/>
      <c r="IU11162" s="11"/>
      <c r="IV11162" s="11"/>
      <c r="IW11162" s="11"/>
      <c r="AMI11162" s="12"/>
      <c r="AMJ11162" s="12"/>
      <c r="AMK11162" s="12"/>
    </row>
    <row r="11163" spans="1:1025">
      <c r="A11163" s="23">
        <v>10</v>
      </c>
      <c r="B11163" s="23">
        <v>2004</v>
      </c>
      <c r="C11163" s="24">
        <v>-140</v>
      </c>
      <c r="D11163" s="24">
        <v>30</v>
      </c>
      <c r="E11163" s="24">
        <v>400</v>
      </c>
      <c r="F11163" s="27">
        <v>0.34599999999999997</v>
      </c>
      <c r="G11163" s="24" t="s">
        <v>247</v>
      </c>
      <c r="H11163" s="1"/>
      <c r="I11163" s="1"/>
      <c r="AA11163" s="7"/>
      <c r="AB11163" s="7"/>
      <c r="AD11163" s="1"/>
      <c r="AE11163" s="1"/>
      <c r="AG11163" s="7"/>
      <c r="AH11163" s="7"/>
      <c r="AI11163" s="7"/>
      <c r="IU11163" s="11"/>
      <c r="IV11163" s="11"/>
      <c r="IW11163" s="11"/>
      <c r="AMI11163" s="12"/>
      <c r="AMJ11163" s="12"/>
      <c r="AMK11163" s="12"/>
    </row>
    <row r="11164" spans="1:1025">
      <c r="A11164" s="23">
        <v>10</v>
      </c>
      <c r="B11164" s="23">
        <v>2004</v>
      </c>
      <c r="C11164" s="24">
        <v>-140</v>
      </c>
      <c r="D11164" s="24">
        <v>30</v>
      </c>
      <c r="E11164" s="24">
        <v>500</v>
      </c>
      <c r="F11164" s="27">
        <v>0.34599999999999997</v>
      </c>
      <c r="G11164" s="24" t="s">
        <v>247</v>
      </c>
      <c r="H11164" s="1"/>
      <c r="I11164" s="1"/>
      <c r="AA11164" s="7"/>
      <c r="AB11164" s="7"/>
      <c r="AD11164" s="1"/>
      <c r="AE11164" s="1"/>
      <c r="AG11164" s="7"/>
      <c r="AH11164" s="7"/>
      <c r="AI11164" s="7"/>
      <c r="IU11164" s="11"/>
      <c r="IV11164" s="11"/>
      <c r="IW11164" s="11"/>
      <c r="AMI11164" s="12"/>
      <c r="AMJ11164" s="12"/>
      <c r="AMK11164" s="12"/>
    </row>
    <row r="11165" spans="1:1025">
      <c r="A11165" s="23">
        <v>10</v>
      </c>
      <c r="B11165" s="23">
        <v>2004</v>
      </c>
      <c r="C11165" s="24">
        <v>-140</v>
      </c>
      <c r="D11165" s="24">
        <v>30</v>
      </c>
      <c r="E11165" s="24">
        <v>600</v>
      </c>
      <c r="F11165" s="27">
        <v>0.42499999999999999</v>
      </c>
      <c r="G11165" s="24" t="s">
        <v>247</v>
      </c>
      <c r="H11165" s="1"/>
      <c r="I11165" s="1"/>
      <c r="AA11165" s="7"/>
      <c r="AB11165" s="7"/>
      <c r="AD11165" s="1"/>
      <c r="AE11165" s="1"/>
      <c r="AG11165" s="7"/>
      <c r="AH11165" s="7"/>
      <c r="AI11165" s="7"/>
      <c r="IU11165" s="11"/>
      <c r="IV11165" s="11"/>
      <c r="IW11165" s="11"/>
      <c r="AMI11165" s="12"/>
      <c r="AMJ11165" s="12"/>
      <c r="AMK11165" s="12"/>
    </row>
    <row r="11166" spans="1:1025">
      <c r="A11166" s="23">
        <v>10</v>
      </c>
      <c r="B11166" s="23">
        <v>2004</v>
      </c>
      <c r="C11166" s="24">
        <v>-140</v>
      </c>
      <c r="D11166" s="24">
        <v>30</v>
      </c>
      <c r="E11166" s="24">
        <v>700</v>
      </c>
      <c r="F11166" s="27">
        <v>0.60499999999999998</v>
      </c>
      <c r="G11166" s="24" t="s">
        <v>247</v>
      </c>
      <c r="H11166" s="1"/>
      <c r="I11166" s="1"/>
      <c r="AA11166" s="7"/>
      <c r="AB11166" s="7"/>
      <c r="AD11166" s="1"/>
      <c r="AE11166" s="1"/>
      <c r="AG11166" s="7"/>
      <c r="AH11166" s="7"/>
      <c r="AI11166" s="7"/>
      <c r="IU11166" s="11"/>
      <c r="IV11166" s="11"/>
      <c r="IW11166" s="11"/>
      <c r="AMI11166" s="12"/>
      <c r="AMJ11166" s="12"/>
      <c r="AMK11166" s="12"/>
    </row>
    <row r="11167" spans="1:1025">
      <c r="A11167" s="23">
        <v>10</v>
      </c>
      <c r="B11167" s="23">
        <v>2004</v>
      </c>
      <c r="C11167" s="24">
        <v>-140</v>
      </c>
      <c r="D11167" s="24">
        <v>30</v>
      </c>
      <c r="E11167" s="24">
        <v>800</v>
      </c>
      <c r="F11167" s="27">
        <v>0.69299999999999995</v>
      </c>
      <c r="G11167" s="24" t="s">
        <v>247</v>
      </c>
      <c r="H11167" s="1"/>
      <c r="I11167" s="1"/>
      <c r="AA11167" s="7"/>
      <c r="AB11167" s="7"/>
      <c r="AD11167" s="1"/>
      <c r="AE11167" s="1"/>
      <c r="AG11167" s="7"/>
      <c r="AH11167" s="7"/>
      <c r="AI11167" s="7"/>
      <c r="IU11167" s="11"/>
      <c r="IV11167" s="11"/>
      <c r="IW11167" s="11"/>
      <c r="AMI11167" s="12"/>
      <c r="AMJ11167" s="12"/>
      <c r="AMK11167" s="12"/>
    </row>
    <row r="11168" spans="1:1025">
      <c r="A11168" s="23">
        <v>10</v>
      </c>
      <c r="B11168" s="23">
        <v>2004</v>
      </c>
      <c r="C11168" s="24">
        <v>-140</v>
      </c>
      <c r="D11168" s="24">
        <v>30</v>
      </c>
      <c r="E11168" s="24">
        <v>1000</v>
      </c>
      <c r="F11168" s="27">
        <v>0.63400000000000001</v>
      </c>
      <c r="G11168" s="24" t="s">
        <v>247</v>
      </c>
      <c r="H11168" s="1"/>
      <c r="I11168" s="1"/>
      <c r="AA11168" s="7"/>
      <c r="AB11168" s="7"/>
      <c r="AD11168" s="1"/>
      <c r="AE11168" s="1"/>
      <c r="AG11168" s="7"/>
      <c r="AH11168" s="7"/>
      <c r="AI11168" s="7"/>
      <c r="IU11168" s="11"/>
      <c r="IV11168" s="11"/>
      <c r="IW11168" s="11"/>
      <c r="AMI11168" s="12"/>
      <c r="AMJ11168" s="12"/>
      <c r="AMK11168" s="12"/>
    </row>
    <row r="11169" spans="1:1025">
      <c r="A11169" s="23">
        <v>10</v>
      </c>
      <c r="B11169" s="23">
        <v>2004</v>
      </c>
      <c r="C11169" s="24">
        <v>-140</v>
      </c>
      <c r="D11169" s="24">
        <v>30</v>
      </c>
      <c r="E11169" s="24">
        <v>1500</v>
      </c>
      <c r="F11169" s="27">
        <v>0.66500000000000004</v>
      </c>
      <c r="G11169" s="24" t="s">
        <v>247</v>
      </c>
      <c r="H11169" s="1"/>
      <c r="I11169" s="1"/>
      <c r="AA11169" s="7"/>
      <c r="AB11169" s="7"/>
      <c r="AD11169" s="1"/>
      <c r="AE11169" s="1"/>
      <c r="AG11169" s="7"/>
      <c r="AH11169" s="7"/>
      <c r="AI11169" s="7"/>
      <c r="IU11169" s="11"/>
      <c r="IV11169" s="11"/>
      <c r="IW11169" s="11"/>
      <c r="AMI11169" s="12"/>
      <c r="AMJ11169" s="12"/>
      <c r="AMK11169" s="12"/>
    </row>
    <row r="11170" spans="1:1025">
      <c r="A11170" s="23">
        <v>10</v>
      </c>
      <c r="B11170" s="23">
        <v>2004</v>
      </c>
      <c r="C11170" s="24">
        <v>-140</v>
      </c>
      <c r="D11170" s="24">
        <v>30</v>
      </c>
      <c r="E11170" s="24">
        <v>2000</v>
      </c>
      <c r="F11170" s="27">
        <v>0.55900000000000005</v>
      </c>
      <c r="G11170" s="24" t="s">
        <v>247</v>
      </c>
      <c r="H11170" s="1"/>
      <c r="I11170" s="1"/>
      <c r="AA11170" s="7"/>
      <c r="AB11170" s="7"/>
      <c r="AD11170" s="1"/>
      <c r="AE11170" s="1"/>
      <c r="AG11170" s="7"/>
      <c r="AH11170" s="7"/>
      <c r="AI11170" s="7"/>
      <c r="IU11170" s="11"/>
      <c r="IV11170" s="11"/>
      <c r="IW11170" s="11"/>
      <c r="AMI11170" s="12"/>
      <c r="AMJ11170" s="12"/>
      <c r="AMK11170" s="12"/>
    </row>
    <row r="11171" spans="1:1025">
      <c r="A11171" s="23">
        <v>10</v>
      </c>
      <c r="B11171" s="23">
        <v>2004</v>
      </c>
      <c r="C11171" s="24">
        <v>-140</v>
      </c>
      <c r="D11171" s="24">
        <v>30</v>
      </c>
      <c r="E11171" s="24">
        <v>2500</v>
      </c>
      <c r="F11171" s="27">
        <v>0.58899999999999997</v>
      </c>
      <c r="G11171" s="24" t="s">
        <v>247</v>
      </c>
      <c r="H11171" s="1"/>
      <c r="I11171" s="1"/>
      <c r="AA11171" s="7"/>
      <c r="AB11171" s="7"/>
      <c r="AD11171" s="1"/>
      <c r="AE11171" s="1"/>
      <c r="AG11171" s="7"/>
      <c r="AH11171" s="7"/>
      <c r="AI11171" s="7"/>
      <c r="IU11171" s="11"/>
      <c r="IV11171" s="11"/>
      <c r="IW11171" s="11"/>
      <c r="AMI11171" s="12"/>
      <c r="AMJ11171" s="12"/>
      <c r="AMK11171" s="12"/>
    </row>
    <row r="11172" spans="1:1025">
      <c r="A11172" s="23">
        <v>10</v>
      </c>
      <c r="B11172" s="23">
        <v>2004</v>
      </c>
      <c r="C11172" s="24">
        <v>-140</v>
      </c>
      <c r="D11172" s="24">
        <v>30</v>
      </c>
      <c r="E11172" s="24">
        <v>3000</v>
      </c>
      <c r="F11172" s="27">
        <v>0.5</v>
      </c>
      <c r="G11172" s="24" t="s">
        <v>247</v>
      </c>
      <c r="H11172" s="1"/>
      <c r="I11172" s="1"/>
      <c r="AA11172" s="7"/>
      <c r="AB11172" s="7"/>
      <c r="AD11172" s="1"/>
      <c r="AE11172" s="1"/>
      <c r="AG11172" s="7"/>
      <c r="AH11172" s="7"/>
      <c r="AI11172" s="7"/>
      <c r="IU11172" s="11"/>
      <c r="IV11172" s="11"/>
      <c r="IW11172" s="11"/>
      <c r="AMI11172" s="12"/>
      <c r="AMJ11172" s="12"/>
      <c r="AMK11172" s="12"/>
    </row>
    <row r="11173" spans="1:1025">
      <c r="A11173" s="23">
        <v>10</v>
      </c>
      <c r="B11173" s="23">
        <v>2004</v>
      </c>
      <c r="C11173" s="24">
        <v>-140</v>
      </c>
      <c r="D11173" s="24">
        <v>30</v>
      </c>
      <c r="E11173" s="24">
        <v>3500</v>
      </c>
      <c r="F11173" s="27">
        <v>0.49299999999999999</v>
      </c>
      <c r="G11173" s="24" t="s">
        <v>247</v>
      </c>
      <c r="H11173" s="1"/>
      <c r="I11173" s="1"/>
      <c r="AA11173" s="7"/>
      <c r="AB11173" s="7"/>
      <c r="AD11173" s="1"/>
      <c r="AE11173" s="1"/>
      <c r="AG11173" s="7"/>
      <c r="AH11173" s="7"/>
      <c r="AI11173" s="7"/>
      <c r="IU11173" s="11"/>
      <c r="IV11173" s="11"/>
      <c r="IW11173" s="11"/>
      <c r="AMI11173" s="12"/>
      <c r="AMJ11173" s="12"/>
      <c r="AMK11173" s="12"/>
    </row>
    <row r="11174" spans="1:1025">
      <c r="A11174" s="23">
        <v>10</v>
      </c>
      <c r="B11174" s="23">
        <v>2004</v>
      </c>
      <c r="C11174" s="24">
        <v>-140</v>
      </c>
      <c r="D11174" s="24">
        <v>30</v>
      </c>
      <c r="E11174" s="24">
        <v>4000</v>
      </c>
      <c r="F11174" s="27">
        <v>0.44700000000000001</v>
      </c>
      <c r="G11174" s="24" t="s">
        <v>247</v>
      </c>
      <c r="H11174" s="1"/>
      <c r="I11174" s="1"/>
      <c r="AA11174" s="7"/>
      <c r="AB11174" s="7"/>
      <c r="AD11174" s="1"/>
      <c r="AE11174" s="1"/>
      <c r="AG11174" s="7"/>
      <c r="AH11174" s="7"/>
      <c r="AI11174" s="7"/>
      <c r="IU11174" s="11"/>
      <c r="IV11174" s="11"/>
      <c r="IW11174" s="11"/>
      <c r="AMI11174" s="12"/>
      <c r="AMJ11174" s="12"/>
      <c r="AMK11174" s="12"/>
    </row>
    <row r="11175" spans="1:1025">
      <c r="A11175" s="23">
        <v>10</v>
      </c>
      <c r="B11175" s="23">
        <v>2004</v>
      </c>
      <c r="C11175" s="24">
        <v>-140</v>
      </c>
      <c r="D11175" s="24">
        <v>30</v>
      </c>
      <c r="E11175" s="24">
        <v>4500</v>
      </c>
      <c r="F11175" s="27">
        <v>0.38600000000000001</v>
      </c>
      <c r="G11175" s="24" t="s">
        <v>247</v>
      </c>
      <c r="H11175" s="1"/>
      <c r="I11175" s="1"/>
      <c r="AA11175" s="7"/>
      <c r="AB11175" s="7"/>
      <c r="AD11175" s="1"/>
      <c r="AE11175" s="1"/>
      <c r="AG11175" s="7"/>
      <c r="AH11175" s="7"/>
      <c r="AI11175" s="7"/>
      <c r="IU11175" s="11"/>
      <c r="IV11175" s="11"/>
      <c r="IW11175" s="11"/>
      <c r="AMI11175" s="12"/>
      <c r="AMJ11175" s="12"/>
      <c r="AMK11175" s="12"/>
    </row>
    <row r="11176" spans="1:1025">
      <c r="A11176" s="23">
        <v>4</v>
      </c>
      <c r="B11176" s="23">
        <v>2005</v>
      </c>
      <c r="C11176" s="24">
        <v>-158</v>
      </c>
      <c r="D11176" s="24">
        <v>22</v>
      </c>
      <c r="E11176" s="24">
        <v>15</v>
      </c>
      <c r="F11176" s="27">
        <v>0.45200000000000001</v>
      </c>
      <c r="G11176" s="24" t="s">
        <v>247</v>
      </c>
      <c r="H11176" s="1"/>
      <c r="I11176" s="1"/>
      <c r="AA11176" s="7"/>
      <c r="AB11176" s="7"/>
      <c r="AD11176" s="1"/>
      <c r="AE11176" s="1"/>
      <c r="AG11176" s="7"/>
      <c r="AH11176" s="7"/>
      <c r="AI11176" s="7"/>
      <c r="IU11176" s="11"/>
      <c r="IV11176" s="11"/>
      <c r="IW11176" s="11"/>
      <c r="AMI11176" s="12"/>
      <c r="AMJ11176" s="12"/>
      <c r="AMK11176" s="12"/>
    </row>
    <row r="11177" spans="1:1025">
      <c r="A11177" s="23">
        <v>4</v>
      </c>
      <c r="B11177" s="23">
        <v>2005</v>
      </c>
      <c r="C11177" s="24">
        <v>-158</v>
      </c>
      <c r="D11177" s="24">
        <v>22</v>
      </c>
      <c r="E11177" s="24">
        <v>30</v>
      </c>
      <c r="F11177" s="27">
        <v>0.36299999999999999</v>
      </c>
      <c r="G11177" s="24" t="s">
        <v>247</v>
      </c>
      <c r="H11177" s="1"/>
      <c r="I11177" s="1"/>
      <c r="AA11177" s="7"/>
      <c r="AB11177" s="7"/>
      <c r="AD11177" s="1"/>
      <c r="AE11177" s="1"/>
      <c r="AG11177" s="7"/>
      <c r="AH11177" s="7"/>
      <c r="AI11177" s="7"/>
      <c r="IU11177" s="11"/>
      <c r="IV11177" s="11"/>
      <c r="IW11177" s="11"/>
      <c r="AMI11177" s="12"/>
      <c r="AMJ11177" s="12"/>
      <c r="AMK11177" s="12"/>
    </row>
    <row r="11178" spans="1:1025">
      <c r="A11178" s="23">
        <v>4</v>
      </c>
      <c r="B11178" s="23">
        <v>2005</v>
      </c>
      <c r="C11178" s="24">
        <v>-158</v>
      </c>
      <c r="D11178" s="24">
        <v>22</v>
      </c>
      <c r="E11178" s="24">
        <v>50</v>
      </c>
      <c r="F11178" s="27">
        <v>0.34100000000000003</v>
      </c>
      <c r="G11178" s="24" t="s">
        <v>247</v>
      </c>
      <c r="H11178" s="1"/>
      <c r="I11178" s="1"/>
      <c r="AA11178" s="7"/>
      <c r="AB11178" s="7"/>
      <c r="AD11178" s="1"/>
      <c r="AE11178" s="1"/>
      <c r="AG11178" s="7"/>
      <c r="AH11178" s="7"/>
      <c r="AI11178" s="7"/>
      <c r="IU11178" s="11"/>
      <c r="IV11178" s="11"/>
      <c r="IW11178" s="11"/>
      <c r="AMI11178" s="12"/>
      <c r="AMJ11178" s="12"/>
      <c r="AMK11178" s="12"/>
    </row>
    <row r="11179" spans="1:1025">
      <c r="A11179" s="23">
        <v>4</v>
      </c>
      <c r="B11179" s="23">
        <v>2005</v>
      </c>
      <c r="C11179" s="24">
        <v>-158</v>
      </c>
      <c r="D11179" s="24">
        <v>22</v>
      </c>
      <c r="E11179" s="24">
        <v>75</v>
      </c>
      <c r="F11179" s="27">
        <v>0.14399999999999999</v>
      </c>
      <c r="G11179" s="24" t="s">
        <v>247</v>
      </c>
      <c r="H11179" s="1"/>
      <c r="I11179" s="1"/>
      <c r="AA11179" s="7"/>
      <c r="AB11179" s="7"/>
      <c r="AD11179" s="1"/>
      <c r="AE11179" s="1"/>
      <c r="AG11179" s="7"/>
      <c r="AH11179" s="7"/>
      <c r="AI11179" s="7"/>
      <c r="IU11179" s="11"/>
      <c r="IV11179" s="11"/>
      <c r="IW11179" s="11"/>
      <c r="AMI11179" s="12"/>
      <c r="AMJ11179" s="12"/>
      <c r="AMK11179" s="12"/>
    </row>
    <row r="11180" spans="1:1025">
      <c r="A11180" s="23">
        <v>4</v>
      </c>
      <c r="B11180" s="23">
        <v>2005</v>
      </c>
      <c r="C11180" s="24">
        <v>-158</v>
      </c>
      <c r="D11180" s="24">
        <v>22</v>
      </c>
      <c r="E11180" s="24">
        <v>150</v>
      </c>
      <c r="F11180" s="27">
        <v>9.5299999999999996E-2</v>
      </c>
      <c r="G11180" s="24" t="s">
        <v>247</v>
      </c>
      <c r="H11180" s="1"/>
      <c r="I11180" s="1"/>
      <c r="AA11180" s="7"/>
      <c r="AB11180" s="7"/>
      <c r="AD11180" s="1"/>
      <c r="AE11180" s="1"/>
      <c r="AG11180" s="7"/>
      <c r="AH11180" s="7"/>
      <c r="AI11180" s="7"/>
      <c r="IU11180" s="11"/>
      <c r="IV11180" s="11"/>
      <c r="IW11180" s="11"/>
      <c r="AMI11180" s="12"/>
      <c r="AMJ11180" s="12"/>
      <c r="AMK11180" s="12"/>
    </row>
    <row r="11181" spans="1:1025">
      <c r="A11181" s="23">
        <v>4</v>
      </c>
      <c r="B11181" s="23">
        <v>2005</v>
      </c>
      <c r="C11181" s="24">
        <v>-158</v>
      </c>
      <c r="D11181" s="24">
        <v>22</v>
      </c>
      <c r="E11181" s="24">
        <v>200</v>
      </c>
      <c r="F11181" s="27">
        <v>0.22</v>
      </c>
      <c r="G11181" s="24" t="s">
        <v>247</v>
      </c>
      <c r="H11181" s="1"/>
      <c r="I11181" s="1"/>
      <c r="AA11181" s="7"/>
      <c r="AB11181" s="7"/>
      <c r="AD11181" s="1"/>
      <c r="AE11181" s="1"/>
      <c r="AG11181" s="7"/>
      <c r="AH11181" s="7"/>
      <c r="AI11181" s="7"/>
      <c r="IU11181" s="11"/>
      <c r="IV11181" s="11"/>
      <c r="IW11181" s="11"/>
      <c r="AMI11181" s="12"/>
      <c r="AMJ11181" s="12"/>
      <c r="AMK11181" s="12"/>
    </row>
    <row r="11182" spans="1:1025">
      <c r="A11182" s="23">
        <v>4</v>
      </c>
      <c r="B11182" s="23">
        <v>2005</v>
      </c>
      <c r="C11182" s="24">
        <v>-158</v>
      </c>
      <c r="D11182" s="24">
        <v>22</v>
      </c>
      <c r="E11182" s="24">
        <v>400</v>
      </c>
      <c r="F11182" s="27">
        <v>0.34100000000000003</v>
      </c>
      <c r="G11182" s="24" t="s">
        <v>247</v>
      </c>
      <c r="H11182" s="1"/>
      <c r="I11182" s="1"/>
      <c r="AA11182" s="7"/>
      <c r="AB11182" s="7"/>
      <c r="AD11182" s="1"/>
      <c r="AE11182" s="1"/>
      <c r="AG11182" s="7"/>
      <c r="AH11182" s="7"/>
      <c r="AI11182" s="7"/>
      <c r="IU11182" s="11"/>
      <c r="IV11182" s="11"/>
      <c r="IW11182" s="11"/>
      <c r="AMI11182" s="12"/>
      <c r="AMJ11182" s="12"/>
      <c r="AMK11182" s="12"/>
    </row>
    <row r="11183" spans="1:1025">
      <c r="A11183" s="23">
        <v>4</v>
      </c>
      <c r="B11183" s="23">
        <v>2005</v>
      </c>
      <c r="C11183" s="24">
        <v>-158</v>
      </c>
      <c r="D11183" s="24">
        <v>22</v>
      </c>
      <c r="E11183" s="24">
        <v>600</v>
      </c>
      <c r="F11183" s="27">
        <v>0.58899999999999997</v>
      </c>
      <c r="G11183" s="24" t="s">
        <v>247</v>
      </c>
      <c r="H11183" s="1"/>
      <c r="I11183" s="1"/>
      <c r="AA11183" s="7"/>
      <c r="AB11183" s="7"/>
      <c r="AD11183" s="1"/>
      <c r="AE11183" s="1"/>
      <c r="AG11183" s="7"/>
      <c r="AH11183" s="7"/>
      <c r="AI11183" s="7"/>
      <c r="IU11183" s="11"/>
      <c r="IV11183" s="11"/>
      <c r="IW11183" s="11"/>
      <c r="AMI11183" s="12"/>
      <c r="AMJ11183" s="12"/>
      <c r="AMK11183" s="12"/>
    </row>
    <row r="11184" spans="1:1025">
      <c r="A11184" s="23">
        <v>4</v>
      </c>
      <c r="B11184" s="23">
        <v>2005</v>
      </c>
      <c r="C11184" s="24">
        <v>-158</v>
      </c>
      <c r="D11184" s="24">
        <v>22</v>
      </c>
      <c r="E11184" s="24">
        <v>800</v>
      </c>
      <c r="F11184" s="27">
        <v>0.753</v>
      </c>
      <c r="G11184" s="24" t="s">
        <v>247</v>
      </c>
      <c r="H11184" s="1"/>
      <c r="I11184" s="1"/>
      <c r="AA11184" s="7"/>
      <c r="AB11184" s="7"/>
      <c r="AD11184" s="1"/>
      <c r="AE11184" s="1"/>
      <c r="AG11184" s="7"/>
      <c r="AH11184" s="7"/>
      <c r="AI11184" s="7"/>
      <c r="IU11184" s="11"/>
      <c r="IV11184" s="11"/>
      <c r="IW11184" s="11"/>
      <c r="AMI11184" s="12"/>
      <c r="AMJ11184" s="12"/>
      <c r="AMK11184" s="12"/>
    </row>
    <row r="11185" spans="1:1025">
      <c r="A11185" s="23">
        <v>4</v>
      </c>
      <c r="B11185" s="23">
        <v>2005</v>
      </c>
      <c r="C11185" s="24">
        <v>-158</v>
      </c>
      <c r="D11185" s="24">
        <v>22</v>
      </c>
      <c r="E11185" s="24">
        <v>1000</v>
      </c>
      <c r="F11185" s="27">
        <v>0.85799999999999998</v>
      </c>
      <c r="G11185" s="24" t="s">
        <v>247</v>
      </c>
      <c r="H11185" s="1"/>
      <c r="I11185" s="1"/>
      <c r="AA11185" s="7"/>
      <c r="AB11185" s="7"/>
      <c r="AD11185" s="1"/>
      <c r="AE11185" s="1"/>
      <c r="AG11185" s="7"/>
      <c r="AH11185" s="7"/>
      <c r="AI11185" s="7"/>
      <c r="IU11185" s="11"/>
      <c r="IV11185" s="11"/>
      <c r="IW11185" s="11"/>
      <c r="AMI11185" s="12"/>
      <c r="AMJ11185" s="12"/>
      <c r="AMK11185" s="12"/>
    </row>
    <row r="11186" spans="1:1025">
      <c r="A11186" s="23">
        <v>4</v>
      </c>
      <c r="B11186" s="23">
        <v>2005</v>
      </c>
      <c r="C11186" s="24">
        <v>-158</v>
      </c>
      <c r="D11186" s="24">
        <v>22</v>
      </c>
      <c r="E11186" s="24">
        <v>1500</v>
      </c>
      <c r="F11186" s="27">
        <v>0.86399999999999999</v>
      </c>
      <c r="G11186" s="24" t="s">
        <v>247</v>
      </c>
      <c r="H11186" s="1"/>
      <c r="I11186" s="1"/>
      <c r="AA11186" s="7"/>
      <c r="AB11186" s="7"/>
      <c r="AD11186" s="1"/>
      <c r="AE11186" s="1"/>
      <c r="AG11186" s="7"/>
      <c r="AH11186" s="7"/>
      <c r="AI11186" s="7"/>
      <c r="IU11186" s="11"/>
      <c r="IV11186" s="11"/>
      <c r="IW11186" s="11"/>
      <c r="AMI11186" s="12"/>
      <c r="AMJ11186" s="12"/>
      <c r="AMK11186" s="12"/>
    </row>
    <row r="11187" spans="1:1025">
      <c r="A11187" s="23">
        <v>4</v>
      </c>
      <c r="B11187" s="23">
        <v>2005</v>
      </c>
      <c r="C11187" s="24">
        <v>-158</v>
      </c>
      <c r="D11187" s="24">
        <v>22</v>
      </c>
      <c r="E11187" s="24">
        <v>2500</v>
      </c>
      <c r="F11187" s="27">
        <v>0.58899999999999997</v>
      </c>
      <c r="G11187" s="24" t="s">
        <v>247</v>
      </c>
      <c r="H11187" s="1"/>
      <c r="I11187" s="1"/>
      <c r="AA11187" s="7"/>
      <c r="AB11187" s="7"/>
      <c r="AD11187" s="1"/>
      <c r="AE11187" s="1"/>
      <c r="AG11187" s="7"/>
      <c r="AH11187" s="7"/>
      <c r="AI11187" s="7"/>
      <c r="IU11187" s="11"/>
      <c r="IV11187" s="11"/>
      <c r="IW11187" s="11"/>
      <c r="AMI11187" s="12"/>
      <c r="AMJ11187" s="12"/>
      <c r="AMK11187" s="12"/>
    </row>
    <row r="11188" spans="1:1025">
      <c r="A11188" s="23">
        <v>4</v>
      </c>
      <c r="B11188" s="23">
        <v>2005</v>
      </c>
      <c r="C11188" s="24">
        <v>-158</v>
      </c>
      <c r="D11188" s="24">
        <v>22</v>
      </c>
      <c r="E11188" s="24">
        <v>3500</v>
      </c>
      <c r="F11188" s="27">
        <v>0.48099999999999998</v>
      </c>
      <c r="G11188" s="24" t="s">
        <v>247</v>
      </c>
      <c r="H11188" s="1"/>
      <c r="I11188" s="1"/>
      <c r="AA11188" s="7"/>
      <c r="AB11188" s="7"/>
      <c r="AD11188" s="1"/>
      <c r="AE11188" s="1"/>
      <c r="AG11188" s="7"/>
      <c r="AH11188" s="7"/>
      <c r="AI11188" s="7"/>
      <c r="IU11188" s="11"/>
      <c r="IV11188" s="11"/>
      <c r="IW11188" s="11"/>
      <c r="AMI11188" s="12"/>
      <c r="AMJ11188" s="12"/>
      <c r="AMK11188" s="12"/>
    </row>
    <row r="11189" spans="1:1025">
      <c r="A11189" s="23">
        <v>4</v>
      </c>
      <c r="B11189" s="23">
        <v>2005</v>
      </c>
      <c r="C11189" s="24">
        <v>-158</v>
      </c>
      <c r="D11189" s="24">
        <v>22</v>
      </c>
      <c r="E11189" s="24">
        <v>4000</v>
      </c>
      <c r="F11189" s="27">
        <v>0.36399999999999999</v>
      </c>
      <c r="G11189" s="24" t="s">
        <v>247</v>
      </c>
      <c r="H11189" s="1"/>
      <c r="I11189" s="1"/>
      <c r="AA11189" s="7"/>
      <c r="AB11189" s="7"/>
      <c r="AD11189" s="1"/>
      <c r="AE11189" s="1"/>
      <c r="AG11189" s="7"/>
      <c r="AH11189" s="7"/>
      <c r="AI11189" s="7"/>
      <c r="IU11189" s="11"/>
      <c r="IV11189" s="11"/>
      <c r="IW11189" s="11"/>
      <c r="AMI11189" s="12"/>
      <c r="AMJ11189" s="12"/>
      <c r="AMK11189" s="12"/>
    </row>
    <row r="11190" spans="1:1025">
      <c r="A11190" s="23">
        <v>4</v>
      </c>
      <c r="B11190" s="23">
        <v>2005</v>
      </c>
      <c r="C11190" s="24">
        <v>-158</v>
      </c>
      <c r="D11190" s="24">
        <v>22</v>
      </c>
      <c r="E11190" s="24">
        <v>4500</v>
      </c>
      <c r="F11190" s="27">
        <v>0.307</v>
      </c>
      <c r="G11190" s="24" t="s">
        <v>247</v>
      </c>
      <c r="H11190" s="1"/>
      <c r="I11190" s="1"/>
      <c r="AA11190" s="7"/>
      <c r="AB11190" s="7"/>
      <c r="AD11190" s="1"/>
      <c r="AE11190" s="1"/>
      <c r="AG11190" s="7"/>
      <c r="AH11190" s="7"/>
      <c r="AI11190" s="7"/>
      <c r="IU11190" s="11"/>
      <c r="IV11190" s="11"/>
      <c r="IW11190" s="11"/>
      <c r="AMI11190" s="12"/>
      <c r="AMJ11190" s="12"/>
      <c r="AMK11190" s="12"/>
    </row>
    <row r="11191" spans="1:1025">
      <c r="A11191" s="23">
        <v>4</v>
      </c>
      <c r="B11191" s="23">
        <v>2005</v>
      </c>
      <c r="C11191" s="24">
        <v>-158</v>
      </c>
      <c r="D11191" s="24">
        <v>16</v>
      </c>
      <c r="E11191" s="24">
        <v>30</v>
      </c>
      <c r="F11191" s="27">
        <v>0.11600000000000001</v>
      </c>
      <c r="G11191" s="24" t="s">
        <v>247</v>
      </c>
      <c r="H11191" s="1"/>
      <c r="I11191" s="1"/>
      <c r="AA11191" s="7"/>
      <c r="AB11191" s="7"/>
      <c r="AD11191" s="1"/>
      <c r="AE11191" s="1"/>
      <c r="AG11191" s="7"/>
      <c r="AH11191" s="7"/>
      <c r="AI11191" s="7"/>
      <c r="IU11191" s="11"/>
      <c r="IV11191" s="11"/>
      <c r="IW11191" s="11"/>
      <c r="AMI11191" s="12"/>
      <c r="AMJ11191" s="12"/>
      <c r="AMK11191" s="12"/>
    </row>
    <row r="11192" spans="1:1025">
      <c r="A11192" s="23">
        <v>4</v>
      </c>
      <c r="B11192" s="23">
        <v>2005</v>
      </c>
      <c r="C11192" s="24">
        <v>-158</v>
      </c>
      <c r="D11192" s="24">
        <v>16</v>
      </c>
      <c r="E11192" s="24">
        <v>100</v>
      </c>
      <c r="F11192" s="27">
        <v>0.21199999999999999</v>
      </c>
      <c r="G11192" s="24" t="s">
        <v>247</v>
      </c>
      <c r="H11192" s="1"/>
      <c r="I11192" s="1"/>
      <c r="AA11192" s="7"/>
      <c r="AB11192" s="7"/>
      <c r="AD11192" s="1"/>
      <c r="AE11192" s="1"/>
      <c r="AG11192" s="7"/>
      <c r="AH11192" s="7"/>
      <c r="AI11192" s="7"/>
      <c r="IU11192" s="11"/>
      <c r="IV11192" s="11"/>
      <c r="IW11192" s="11"/>
      <c r="AMI11192" s="12"/>
      <c r="AMJ11192" s="12"/>
      <c r="AMK11192" s="12"/>
    </row>
    <row r="11193" spans="1:1025">
      <c r="A11193" s="23">
        <v>4</v>
      </c>
      <c r="B11193" s="23">
        <v>2005</v>
      </c>
      <c r="C11193" s="24">
        <v>-158</v>
      </c>
      <c r="D11193" s="24">
        <v>16</v>
      </c>
      <c r="E11193" s="24">
        <v>200</v>
      </c>
      <c r="F11193" s="27">
        <v>0.311</v>
      </c>
      <c r="G11193" s="24" t="s">
        <v>247</v>
      </c>
      <c r="H11193" s="1"/>
      <c r="I11193" s="1"/>
      <c r="AA11193" s="7"/>
      <c r="AB11193" s="7"/>
      <c r="AD11193" s="1"/>
      <c r="AE11193" s="1"/>
      <c r="AG11193" s="7"/>
      <c r="AH11193" s="7"/>
      <c r="AI11193" s="7"/>
      <c r="IU11193" s="11"/>
      <c r="IV11193" s="11"/>
      <c r="IW11193" s="11"/>
      <c r="AMI11193" s="12"/>
      <c r="AMJ11193" s="12"/>
      <c r="AMK11193" s="12"/>
    </row>
    <row r="11194" spans="1:1025">
      <c r="A11194" s="23">
        <v>4</v>
      </c>
      <c r="B11194" s="23">
        <v>2005</v>
      </c>
      <c r="C11194" s="24">
        <v>-158</v>
      </c>
      <c r="D11194" s="24">
        <v>16</v>
      </c>
      <c r="E11194" s="24">
        <v>400</v>
      </c>
      <c r="F11194" s="27">
        <v>0.48499999999999999</v>
      </c>
      <c r="G11194" s="24" t="s">
        <v>247</v>
      </c>
      <c r="H11194" s="1"/>
      <c r="I11194" s="1"/>
      <c r="AA11194" s="7"/>
      <c r="AB11194" s="7"/>
      <c r="AD11194" s="1"/>
      <c r="AE11194" s="1"/>
      <c r="AG11194" s="7"/>
      <c r="AH11194" s="7"/>
      <c r="AI11194" s="7"/>
      <c r="IU11194" s="11"/>
      <c r="IV11194" s="11"/>
      <c r="IW11194" s="11"/>
      <c r="AMI11194" s="12"/>
      <c r="AMJ11194" s="12"/>
      <c r="AMK11194" s="12"/>
    </row>
    <row r="11195" spans="1:1025">
      <c r="A11195" s="23">
        <v>4</v>
      </c>
      <c r="B11195" s="23">
        <v>2005</v>
      </c>
      <c r="C11195" s="24">
        <v>-158</v>
      </c>
      <c r="D11195" s="24">
        <v>16</v>
      </c>
      <c r="E11195" s="24">
        <v>600</v>
      </c>
      <c r="F11195" s="27">
        <v>0.60699999999999998</v>
      </c>
      <c r="G11195" s="24" t="s">
        <v>247</v>
      </c>
      <c r="H11195" s="1"/>
      <c r="I11195" s="1"/>
      <c r="AA11195" s="7"/>
      <c r="AB11195" s="7"/>
      <c r="AD11195" s="1"/>
      <c r="AE11195" s="1"/>
      <c r="AG11195" s="7"/>
      <c r="AH11195" s="7"/>
      <c r="AI11195" s="7"/>
      <c r="IU11195" s="11"/>
      <c r="IV11195" s="11"/>
      <c r="IW11195" s="11"/>
      <c r="AMI11195" s="12"/>
      <c r="AMJ11195" s="12"/>
      <c r="AMK11195" s="12"/>
    </row>
    <row r="11196" spans="1:1025">
      <c r="A11196" s="23">
        <v>4</v>
      </c>
      <c r="B11196" s="23">
        <v>2005</v>
      </c>
      <c r="C11196" s="24">
        <v>-158</v>
      </c>
      <c r="D11196" s="24">
        <v>16</v>
      </c>
      <c r="E11196" s="24">
        <v>800</v>
      </c>
      <c r="F11196" s="27">
        <v>0.77</v>
      </c>
      <c r="G11196" s="24" t="s">
        <v>247</v>
      </c>
      <c r="H11196" s="1"/>
      <c r="I11196" s="1"/>
      <c r="AA11196" s="7"/>
      <c r="AB11196" s="7"/>
      <c r="AD11196" s="1"/>
      <c r="AE11196" s="1"/>
      <c r="AG11196" s="7"/>
      <c r="AH11196" s="7"/>
      <c r="AI11196" s="7"/>
      <c r="IU11196" s="11"/>
      <c r="IV11196" s="11"/>
      <c r="IW11196" s="11"/>
      <c r="AMI11196" s="12"/>
      <c r="AMJ11196" s="12"/>
      <c r="AMK11196" s="12"/>
    </row>
    <row r="11197" spans="1:1025">
      <c r="A11197" s="23">
        <v>4</v>
      </c>
      <c r="B11197" s="23">
        <v>2005</v>
      </c>
      <c r="C11197" s="24">
        <v>-158</v>
      </c>
      <c r="D11197" s="24">
        <v>16</v>
      </c>
      <c r="E11197" s="24">
        <v>2000</v>
      </c>
      <c r="F11197" s="27">
        <v>0.63300000000000001</v>
      </c>
      <c r="G11197" s="24" t="s">
        <v>247</v>
      </c>
      <c r="H11197" s="1"/>
      <c r="I11197" s="1"/>
      <c r="AA11197" s="7"/>
      <c r="AB11197" s="7"/>
      <c r="AD11197" s="1"/>
      <c r="AE11197" s="1"/>
      <c r="AG11197" s="7"/>
      <c r="AH11197" s="7"/>
      <c r="AI11197" s="7"/>
      <c r="IU11197" s="11"/>
      <c r="IV11197" s="11"/>
      <c r="IW11197" s="11"/>
      <c r="AMI11197" s="12"/>
      <c r="AMJ11197" s="12"/>
      <c r="AMK11197" s="12"/>
    </row>
    <row r="11198" spans="1:1025">
      <c r="A11198" s="23">
        <v>4</v>
      </c>
      <c r="B11198" s="23">
        <v>2005</v>
      </c>
      <c r="C11198" s="24">
        <v>-158</v>
      </c>
      <c r="D11198" s="24">
        <v>16</v>
      </c>
      <c r="E11198" s="24">
        <v>3000</v>
      </c>
      <c r="F11198" s="27">
        <v>0.56299999999999994</v>
      </c>
      <c r="G11198" s="24" t="s">
        <v>247</v>
      </c>
      <c r="H11198" s="1"/>
      <c r="I11198" s="1"/>
      <c r="AA11198" s="7"/>
      <c r="AB11198" s="7"/>
      <c r="AD11198" s="1"/>
      <c r="AE11198" s="1"/>
      <c r="AG11198" s="7"/>
      <c r="AH11198" s="7"/>
      <c r="AI11198" s="7"/>
      <c r="IU11198" s="11"/>
      <c r="IV11198" s="11"/>
      <c r="IW11198" s="11"/>
      <c r="AMI11198" s="12"/>
      <c r="AMJ11198" s="12"/>
      <c r="AMK11198" s="12"/>
    </row>
    <row r="11199" spans="1:1025">
      <c r="A11199" s="23">
        <v>4</v>
      </c>
      <c r="B11199" s="23">
        <v>2005</v>
      </c>
      <c r="C11199" s="24">
        <v>-158</v>
      </c>
      <c r="D11199" s="24">
        <v>16</v>
      </c>
      <c r="E11199" s="24">
        <v>4000</v>
      </c>
      <c r="F11199" s="27">
        <v>0.40799999999999997</v>
      </c>
      <c r="G11199" s="24" t="s">
        <v>247</v>
      </c>
      <c r="H11199" s="1"/>
      <c r="I11199" s="1"/>
      <c r="AA11199" s="7"/>
      <c r="AB11199" s="7"/>
      <c r="AD11199" s="1"/>
      <c r="AE11199" s="1"/>
      <c r="AG11199" s="7"/>
      <c r="AH11199" s="7"/>
      <c r="AI11199" s="7"/>
      <c r="IU11199" s="11"/>
      <c r="IV11199" s="11"/>
      <c r="IW11199" s="11"/>
      <c r="AMI11199" s="12"/>
      <c r="AMJ11199" s="12"/>
      <c r="AMK11199" s="12"/>
    </row>
    <row r="11200" spans="1:1025">
      <c r="A11200" s="23">
        <v>4</v>
      </c>
      <c r="B11200" s="23">
        <v>2005</v>
      </c>
      <c r="C11200" s="24">
        <v>-158</v>
      </c>
      <c r="D11200" s="24">
        <v>16</v>
      </c>
      <c r="E11200" s="24">
        <v>5000</v>
      </c>
      <c r="F11200" s="27">
        <v>0.374</v>
      </c>
      <c r="G11200" s="24" t="s">
        <v>247</v>
      </c>
      <c r="H11200" s="1"/>
      <c r="I11200" s="1"/>
      <c r="AA11200" s="7"/>
      <c r="AB11200" s="7"/>
      <c r="AD11200" s="1"/>
      <c r="AE11200" s="1"/>
      <c r="AG11200" s="7"/>
      <c r="AH11200" s="7"/>
      <c r="AI11200" s="7"/>
      <c r="IU11200" s="11"/>
      <c r="IV11200" s="11"/>
      <c r="IW11200" s="11"/>
      <c r="AMI11200" s="12"/>
      <c r="AMJ11200" s="12"/>
      <c r="AMK11200" s="12"/>
    </row>
    <row r="11201" spans="1:1025">
      <c r="A11201" s="23">
        <v>4</v>
      </c>
      <c r="B11201" s="23">
        <v>2005</v>
      </c>
      <c r="C11201" s="24">
        <v>-158</v>
      </c>
      <c r="D11201" s="24">
        <v>12</v>
      </c>
      <c r="E11201" s="24">
        <v>15</v>
      </c>
      <c r="F11201" s="27">
        <v>8.5999999999999993E-2</v>
      </c>
      <c r="G11201" s="24" t="s">
        <v>247</v>
      </c>
      <c r="H11201" s="1"/>
      <c r="I11201" s="1"/>
      <c r="AA11201" s="7"/>
      <c r="AB11201" s="7"/>
      <c r="AD11201" s="1"/>
      <c r="AE11201" s="1"/>
      <c r="AG11201" s="7"/>
      <c r="AH11201" s="7"/>
      <c r="AI11201" s="7"/>
      <c r="IU11201" s="11"/>
      <c r="IV11201" s="11"/>
      <c r="IW11201" s="11"/>
      <c r="AMI11201" s="12"/>
      <c r="AMJ11201" s="12"/>
      <c r="AMK11201" s="12"/>
    </row>
    <row r="11202" spans="1:1025">
      <c r="A11202" s="23">
        <v>4</v>
      </c>
      <c r="B11202" s="23">
        <v>2005</v>
      </c>
      <c r="C11202" s="24">
        <v>-158</v>
      </c>
      <c r="D11202" s="24">
        <v>12</v>
      </c>
      <c r="E11202" s="24">
        <v>50</v>
      </c>
      <c r="F11202" s="27">
        <v>0.11</v>
      </c>
      <c r="G11202" s="24" t="s">
        <v>247</v>
      </c>
      <c r="H11202" s="1"/>
      <c r="I11202" s="1"/>
      <c r="AA11202" s="7"/>
      <c r="AB11202" s="7"/>
      <c r="AD11202" s="1"/>
      <c r="AE11202" s="1"/>
      <c r="AG11202" s="7"/>
      <c r="AH11202" s="7"/>
      <c r="AI11202" s="7"/>
      <c r="IU11202" s="11"/>
      <c r="IV11202" s="11"/>
      <c r="IW11202" s="11"/>
      <c r="AMI11202" s="12"/>
      <c r="AMJ11202" s="12"/>
      <c r="AMK11202" s="12"/>
    </row>
    <row r="11203" spans="1:1025">
      <c r="A11203" s="23">
        <v>4</v>
      </c>
      <c r="B11203" s="23">
        <v>2005</v>
      </c>
      <c r="C11203" s="24">
        <v>-158</v>
      </c>
      <c r="D11203" s="24">
        <v>12</v>
      </c>
      <c r="E11203" s="24">
        <v>75</v>
      </c>
      <c r="F11203" s="27">
        <v>7.2999999999999995E-2</v>
      </c>
      <c r="G11203" s="24" t="s">
        <v>247</v>
      </c>
      <c r="H11203" s="1"/>
      <c r="I11203" s="1"/>
      <c r="AA11203" s="7"/>
      <c r="AB11203" s="7"/>
      <c r="AD11203" s="1"/>
      <c r="AE11203" s="1"/>
      <c r="AG11203" s="7"/>
      <c r="AH11203" s="7"/>
      <c r="AI11203" s="7"/>
      <c r="IU11203" s="11"/>
      <c r="IV11203" s="11"/>
      <c r="IW11203" s="11"/>
      <c r="AMI11203" s="12"/>
      <c r="AMJ11203" s="12"/>
      <c r="AMK11203" s="12"/>
    </row>
    <row r="11204" spans="1:1025">
      <c r="A11204" s="23">
        <v>4</v>
      </c>
      <c r="B11204" s="23">
        <v>2005</v>
      </c>
      <c r="C11204" s="24">
        <v>-158</v>
      </c>
      <c r="D11204" s="24">
        <v>12</v>
      </c>
      <c r="E11204" s="24">
        <v>100</v>
      </c>
      <c r="F11204" s="27">
        <v>6.0199999999999997E-2</v>
      </c>
      <c r="G11204" s="24" t="s">
        <v>247</v>
      </c>
      <c r="H11204" s="1"/>
      <c r="I11204" s="1"/>
      <c r="AA11204" s="7"/>
      <c r="AB11204" s="7"/>
      <c r="AD11204" s="1"/>
      <c r="AE11204" s="1"/>
      <c r="AG11204" s="7"/>
      <c r="AH11204" s="7"/>
      <c r="AI11204" s="7"/>
      <c r="IU11204" s="11"/>
      <c r="IV11204" s="11"/>
      <c r="IW11204" s="11"/>
      <c r="AMI11204" s="12"/>
      <c r="AMJ11204" s="12"/>
      <c r="AMK11204" s="12"/>
    </row>
    <row r="11205" spans="1:1025">
      <c r="A11205" s="23">
        <v>4</v>
      </c>
      <c r="B11205" s="23">
        <v>2005</v>
      </c>
      <c r="C11205" s="24">
        <v>-158</v>
      </c>
      <c r="D11205" s="24">
        <v>12</v>
      </c>
      <c r="E11205" s="24">
        <v>200</v>
      </c>
      <c r="F11205" s="27">
        <v>0.20599999999999999</v>
      </c>
      <c r="G11205" s="24" t="s">
        <v>247</v>
      </c>
      <c r="H11205" s="1"/>
      <c r="I11205" s="1"/>
      <c r="AA11205" s="7"/>
      <c r="AB11205" s="7"/>
      <c r="AD11205" s="1"/>
      <c r="AE11205" s="1"/>
      <c r="AG11205" s="7"/>
      <c r="AH11205" s="7"/>
      <c r="AI11205" s="7"/>
      <c r="IU11205" s="11"/>
      <c r="IV11205" s="11"/>
      <c r="IW11205" s="11"/>
      <c r="AMI11205" s="12"/>
      <c r="AMJ11205" s="12"/>
      <c r="AMK11205" s="12"/>
    </row>
    <row r="11206" spans="1:1025">
      <c r="A11206" s="23">
        <v>4</v>
      </c>
      <c r="B11206" s="23">
        <v>2005</v>
      </c>
      <c r="C11206" s="24">
        <v>-158</v>
      </c>
      <c r="D11206" s="24">
        <v>12</v>
      </c>
      <c r="E11206" s="24">
        <v>400</v>
      </c>
      <c r="F11206" s="27">
        <v>0.43099999999999999</v>
      </c>
      <c r="G11206" s="24" t="s">
        <v>247</v>
      </c>
      <c r="H11206" s="1"/>
      <c r="I11206" s="1"/>
      <c r="AA11206" s="7"/>
      <c r="AB11206" s="7"/>
      <c r="AD11206" s="1"/>
      <c r="AE11206" s="1"/>
      <c r="AG11206" s="7"/>
      <c r="AH11206" s="7"/>
      <c r="AI11206" s="7"/>
      <c r="IU11206" s="11"/>
      <c r="IV11206" s="11"/>
      <c r="IW11206" s="11"/>
      <c r="AMI11206" s="12"/>
      <c r="AMJ11206" s="12"/>
      <c r="AMK11206" s="12"/>
    </row>
    <row r="11207" spans="1:1025">
      <c r="A11207" s="23">
        <v>4</v>
      </c>
      <c r="B11207" s="23">
        <v>2005</v>
      </c>
      <c r="C11207" s="24">
        <v>-158</v>
      </c>
      <c r="D11207" s="24">
        <v>12</v>
      </c>
      <c r="E11207" s="24">
        <v>600</v>
      </c>
      <c r="F11207" s="27">
        <v>0.51700000000000002</v>
      </c>
      <c r="G11207" s="24" t="s">
        <v>247</v>
      </c>
      <c r="H11207" s="1"/>
      <c r="I11207" s="1"/>
      <c r="AA11207" s="7"/>
      <c r="AB11207" s="7"/>
      <c r="AD11207" s="1"/>
      <c r="AE11207" s="1"/>
      <c r="AG11207" s="7"/>
      <c r="AH11207" s="7"/>
      <c r="AI11207" s="7"/>
      <c r="IU11207" s="11"/>
      <c r="IV11207" s="11"/>
      <c r="IW11207" s="11"/>
      <c r="AMI11207" s="12"/>
      <c r="AMJ11207" s="12"/>
      <c r="AMK11207" s="12"/>
    </row>
    <row r="11208" spans="1:1025">
      <c r="A11208" s="23">
        <v>4</v>
      </c>
      <c r="B11208" s="23">
        <v>2005</v>
      </c>
      <c r="C11208" s="24">
        <v>-158</v>
      </c>
      <c r="D11208" s="24">
        <v>12</v>
      </c>
      <c r="E11208" s="24">
        <v>800</v>
      </c>
      <c r="F11208" s="27">
        <v>0.66900000000000004</v>
      </c>
      <c r="G11208" s="24" t="s">
        <v>247</v>
      </c>
      <c r="H11208" s="1"/>
      <c r="I11208" s="1"/>
      <c r="AA11208" s="7"/>
      <c r="AB11208" s="7"/>
      <c r="AD11208" s="1"/>
      <c r="AE11208" s="1"/>
      <c r="AG11208" s="7"/>
      <c r="AH11208" s="7"/>
      <c r="AI11208" s="7"/>
      <c r="IU11208" s="11"/>
      <c r="IV11208" s="11"/>
      <c r="IW11208" s="11"/>
      <c r="AMI11208" s="12"/>
      <c r="AMJ11208" s="12"/>
      <c r="AMK11208" s="12"/>
    </row>
    <row r="11209" spans="1:1025">
      <c r="A11209" s="23">
        <v>4</v>
      </c>
      <c r="B11209" s="23">
        <v>2005</v>
      </c>
      <c r="C11209" s="24">
        <v>-158</v>
      </c>
      <c r="D11209" s="24">
        <v>8</v>
      </c>
      <c r="E11209" s="24">
        <v>15</v>
      </c>
      <c r="F11209" s="27">
        <v>4.1700000000000001E-2</v>
      </c>
      <c r="G11209" s="24" t="s">
        <v>247</v>
      </c>
      <c r="H11209" s="1"/>
      <c r="I11209" s="1"/>
      <c r="AA11209" s="7"/>
      <c r="AB11209" s="7"/>
      <c r="AD11209" s="1"/>
      <c r="AE11209" s="1"/>
      <c r="AG11209" s="7"/>
      <c r="AH11209" s="7"/>
      <c r="AI11209" s="7"/>
      <c r="IU11209" s="11"/>
      <c r="IV11209" s="11"/>
      <c r="IW11209" s="11"/>
      <c r="AMI11209" s="12"/>
      <c r="AMJ11209" s="12"/>
      <c r="AMK11209" s="12"/>
    </row>
    <row r="11210" spans="1:1025">
      <c r="A11210" s="23">
        <v>4</v>
      </c>
      <c r="B11210" s="23">
        <v>2005</v>
      </c>
      <c r="C11210" s="24">
        <v>-158</v>
      </c>
      <c r="D11210" s="24">
        <v>8</v>
      </c>
      <c r="E11210" s="24">
        <v>30</v>
      </c>
      <c r="F11210" s="27">
        <v>6.9000000000000006E-2</v>
      </c>
      <c r="G11210" s="24" t="s">
        <v>247</v>
      </c>
      <c r="H11210" s="1"/>
      <c r="I11210" s="1"/>
      <c r="AA11210" s="7"/>
      <c r="AB11210" s="7"/>
      <c r="AD11210" s="1"/>
      <c r="AE11210" s="1"/>
      <c r="AG11210" s="7"/>
      <c r="AH11210" s="7"/>
      <c r="AI11210" s="7"/>
      <c r="IU11210" s="11"/>
      <c r="IV11210" s="11"/>
      <c r="IW11210" s="11"/>
      <c r="AMI11210" s="12"/>
      <c r="AMJ11210" s="12"/>
      <c r="AMK11210" s="12"/>
    </row>
    <row r="11211" spans="1:1025">
      <c r="A11211" s="23">
        <v>4</v>
      </c>
      <c r="B11211" s="23">
        <v>2005</v>
      </c>
      <c r="C11211" s="24">
        <v>-158</v>
      </c>
      <c r="D11211" s="24">
        <v>8</v>
      </c>
      <c r="E11211" s="24">
        <v>50</v>
      </c>
      <c r="F11211" s="27">
        <v>5.7700000000000001E-2</v>
      </c>
      <c r="G11211" s="24" t="s">
        <v>247</v>
      </c>
      <c r="H11211" s="1"/>
      <c r="I11211" s="1"/>
      <c r="AA11211" s="7"/>
      <c r="AB11211" s="7"/>
      <c r="AD11211" s="1"/>
      <c r="AE11211" s="1"/>
      <c r="AG11211" s="7"/>
      <c r="AH11211" s="7"/>
      <c r="AI11211" s="7"/>
      <c r="IU11211" s="11"/>
      <c r="IV11211" s="11"/>
      <c r="IW11211" s="11"/>
      <c r="AMI11211" s="12"/>
      <c r="AMJ11211" s="12"/>
      <c r="AMK11211" s="12"/>
    </row>
    <row r="11212" spans="1:1025">
      <c r="A11212" s="23">
        <v>4</v>
      </c>
      <c r="B11212" s="23">
        <v>2005</v>
      </c>
      <c r="C11212" s="24">
        <v>-158</v>
      </c>
      <c r="D11212" s="24">
        <v>8</v>
      </c>
      <c r="E11212" s="24">
        <v>75</v>
      </c>
      <c r="F11212" s="27">
        <v>0.09</v>
      </c>
      <c r="G11212" s="24" t="s">
        <v>247</v>
      </c>
      <c r="H11212" s="1"/>
      <c r="I11212" s="1"/>
      <c r="AA11212" s="7"/>
      <c r="AB11212" s="7"/>
      <c r="AD11212" s="1"/>
      <c r="AE11212" s="1"/>
      <c r="AG11212" s="7"/>
      <c r="AH11212" s="7"/>
      <c r="AI11212" s="7"/>
      <c r="IU11212" s="11"/>
      <c r="IV11212" s="11"/>
      <c r="IW11212" s="11"/>
      <c r="AMI11212" s="12"/>
      <c r="AMJ11212" s="12"/>
      <c r="AMK11212" s="12"/>
    </row>
    <row r="11213" spans="1:1025">
      <c r="A11213" s="23">
        <v>4</v>
      </c>
      <c r="B11213" s="23">
        <v>2005</v>
      </c>
      <c r="C11213" s="24">
        <v>-158</v>
      </c>
      <c r="D11213" s="24">
        <v>8</v>
      </c>
      <c r="E11213" s="24">
        <v>100</v>
      </c>
      <c r="F11213" s="27">
        <v>0.10199999999999999</v>
      </c>
      <c r="G11213" s="24" t="s">
        <v>247</v>
      </c>
      <c r="H11213" s="1"/>
      <c r="I11213" s="1"/>
      <c r="AA11213" s="7"/>
      <c r="AB11213" s="7"/>
      <c r="AD11213" s="1"/>
      <c r="AE11213" s="1"/>
      <c r="AG11213" s="7"/>
      <c r="AH11213" s="7"/>
      <c r="AI11213" s="7"/>
      <c r="IU11213" s="11"/>
      <c r="IV11213" s="11"/>
      <c r="IW11213" s="11"/>
      <c r="AMI11213" s="12"/>
      <c r="AMJ11213" s="12"/>
      <c r="AMK11213" s="12"/>
    </row>
    <row r="11214" spans="1:1025">
      <c r="A11214" s="23">
        <v>4</v>
      </c>
      <c r="B11214" s="23">
        <v>2005</v>
      </c>
      <c r="C11214" s="24">
        <v>-158</v>
      </c>
      <c r="D11214" s="24">
        <v>8</v>
      </c>
      <c r="E11214" s="24">
        <v>200</v>
      </c>
      <c r="F11214" s="27">
        <v>0.38500000000000001</v>
      </c>
      <c r="G11214" s="24" t="s">
        <v>247</v>
      </c>
      <c r="H11214" s="1"/>
      <c r="I11214" s="1"/>
      <c r="AA11214" s="7"/>
      <c r="AB11214" s="7"/>
      <c r="AD11214" s="1"/>
      <c r="AE11214" s="1"/>
      <c r="AG11214" s="7"/>
      <c r="AH11214" s="7"/>
      <c r="AI11214" s="7"/>
      <c r="IU11214" s="11"/>
      <c r="IV11214" s="11"/>
      <c r="IW11214" s="11"/>
      <c r="AMI11214" s="12"/>
      <c r="AMJ11214" s="12"/>
      <c r="AMK11214" s="12"/>
    </row>
    <row r="11215" spans="1:1025">
      <c r="A11215" s="23">
        <v>4</v>
      </c>
      <c r="B11215" s="23">
        <v>2005</v>
      </c>
      <c r="C11215" s="24">
        <v>-158</v>
      </c>
      <c r="D11215" s="24">
        <v>8</v>
      </c>
      <c r="E11215" s="24">
        <v>400</v>
      </c>
      <c r="F11215" s="27">
        <v>0.48099999999999998</v>
      </c>
      <c r="G11215" s="24" t="s">
        <v>247</v>
      </c>
      <c r="H11215" s="1"/>
      <c r="I11215" s="1"/>
      <c r="AA11215" s="7"/>
      <c r="AB11215" s="7"/>
      <c r="AD11215" s="1"/>
      <c r="AE11215" s="1"/>
      <c r="AG11215" s="7"/>
      <c r="AH11215" s="7"/>
      <c r="AI11215" s="7"/>
      <c r="IU11215" s="11"/>
      <c r="IV11215" s="11"/>
      <c r="IW11215" s="11"/>
      <c r="AMI11215" s="12"/>
      <c r="AMJ11215" s="12"/>
      <c r="AMK11215" s="12"/>
    </row>
    <row r="11216" spans="1:1025">
      <c r="A11216" s="23">
        <v>4</v>
      </c>
      <c r="B11216" s="23">
        <v>2005</v>
      </c>
      <c r="C11216" s="24">
        <v>-158</v>
      </c>
      <c r="D11216" s="24">
        <v>8</v>
      </c>
      <c r="E11216" s="24">
        <v>600</v>
      </c>
      <c r="F11216" s="27">
        <v>0.503</v>
      </c>
      <c r="G11216" s="24" t="s">
        <v>247</v>
      </c>
      <c r="H11216" s="1"/>
      <c r="I11216" s="1"/>
      <c r="AA11216" s="7"/>
      <c r="AB11216" s="7"/>
      <c r="AD11216" s="1"/>
      <c r="AE11216" s="1"/>
      <c r="AG11216" s="7"/>
      <c r="AH11216" s="7"/>
      <c r="AI11216" s="7"/>
      <c r="IU11216" s="11"/>
      <c r="IV11216" s="11"/>
      <c r="IW11216" s="11"/>
      <c r="AMI11216" s="12"/>
      <c r="AMJ11216" s="12"/>
      <c r="AMK11216" s="12"/>
    </row>
    <row r="11217" spans="1:1025">
      <c r="A11217" s="23">
        <v>4</v>
      </c>
      <c r="B11217" s="23">
        <v>2005</v>
      </c>
      <c r="C11217" s="24">
        <v>-158</v>
      </c>
      <c r="D11217" s="24">
        <v>8</v>
      </c>
      <c r="E11217" s="24">
        <v>800</v>
      </c>
      <c r="F11217" s="27">
        <v>0.433</v>
      </c>
      <c r="G11217" s="24" t="s">
        <v>247</v>
      </c>
      <c r="H11217" s="1"/>
      <c r="I11217" s="1"/>
      <c r="AA11217" s="7"/>
      <c r="AB11217" s="7"/>
      <c r="AD11217" s="1"/>
      <c r="AE11217" s="1"/>
      <c r="AG11217" s="7"/>
      <c r="AH11217" s="7"/>
      <c r="AI11217" s="7"/>
      <c r="IU11217" s="11"/>
      <c r="IV11217" s="11"/>
      <c r="IW11217" s="11"/>
      <c r="AMI11217" s="12"/>
      <c r="AMJ11217" s="12"/>
      <c r="AMK11217" s="12"/>
    </row>
    <row r="11218" spans="1:1025">
      <c r="A11218" s="23">
        <v>4</v>
      </c>
      <c r="B11218" s="23">
        <v>2005</v>
      </c>
      <c r="C11218" s="24">
        <v>-158</v>
      </c>
      <c r="D11218" s="24">
        <v>8</v>
      </c>
      <c r="E11218" s="24">
        <v>1000</v>
      </c>
      <c r="F11218" s="27">
        <v>0.47199999999999998</v>
      </c>
      <c r="G11218" s="24" t="s">
        <v>247</v>
      </c>
      <c r="H11218" s="1"/>
      <c r="I11218" s="1"/>
      <c r="AA11218" s="7"/>
      <c r="AB11218" s="7"/>
      <c r="AD11218" s="1"/>
      <c r="AE11218" s="1"/>
      <c r="AG11218" s="7"/>
      <c r="AH11218" s="7"/>
      <c r="AI11218" s="7"/>
      <c r="IU11218" s="11"/>
      <c r="IV11218" s="11"/>
      <c r="IW11218" s="11"/>
      <c r="AMI11218" s="12"/>
      <c r="AMJ11218" s="12"/>
      <c r="AMK11218" s="12"/>
    </row>
    <row r="11219" spans="1:1025">
      <c r="A11219" s="23">
        <v>4</v>
      </c>
      <c r="B11219" s="23">
        <v>2005</v>
      </c>
      <c r="C11219" s="24">
        <v>-158</v>
      </c>
      <c r="D11219" s="24">
        <v>8</v>
      </c>
      <c r="E11219" s="24">
        <v>1500</v>
      </c>
      <c r="F11219" s="27">
        <v>0.58699999999999997</v>
      </c>
      <c r="G11219" s="24" t="s">
        <v>247</v>
      </c>
      <c r="H11219" s="1"/>
      <c r="I11219" s="1"/>
      <c r="AA11219" s="7"/>
      <c r="AB11219" s="7"/>
      <c r="AD11219" s="1"/>
      <c r="AE11219" s="1"/>
      <c r="AG11219" s="7"/>
      <c r="AH11219" s="7"/>
      <c r="AI11219" s="7"/>
      <c r="IU11219" s="11"/>
      <c r="IV11219" s="11"/>
      <c r="IW11219" s="11"/>
      <c r="AMI11219" s="12"/>
      <c r="AMJ11219" s="12"/>
      <c r="AMK11219" s="12"/>
    </row>
    <row r="11220" spans="1:1025">
      <c r="A11220" s="23">
        <v>4</v>
      </c>
      <c r="B11220" s="23">
        <v>2005</v>
      </c>
      <c r="C11220" s="24">
        <v>-158</v>
      </c>
      <c r="D11220" s="24">
        <v>8</v>
      </c>
      <c r="E11220" s="24">
        <v>2500</v>
      </c>
      <c r="F11220" s="27">
        <v>0.54700000000000004</v>
      </c>
      <c r="G11220" s="24" t="s">
        <v>247</v>
      </c>
      <c r="H11220" s="1"/>
      <c r="I11220" s="1"/>
      <c r="AA11220" s="7"/>
      <c r="AB11220" s="7"/>
      <c r="AD11220" s="1"/>
      <c r="AE11220" s="1"/>
      <c r="AG11220" s="7"/>
      <c r="AH11220" s="7"/>
      <c r="AI11220" s="7"/>
      <c r="IU11220" s="11"/>
      <c r="IV11220" s="11"/>
      <c r="IW11220" s="11"/>
      <c r="AMI11220" s="12"/>
      <c r="AMJ11220" s="12"/>
      <c r="AMK11220" s="12"/>
    </row>
    <row r="11221" spans="1:1025">
      <c r="A11221" s="23">
        <v>4</v>
      </c>
      <c r="B11221" s="23">
        <v>2005</v>
      </c>
      <c r="C11221" s="24">
        <v>-158</v>
      </c>
      <c r="D11221" s="24">
        <v>8</v>
      </c>
      <c r="E11221" s="24">
        <v>3500</v>
      </c>
      <c r="F11221" s="27">
        <v>0.44400000000000001</v>
      </c>
      <c r="G11221" s="24" t="s">
        <v>247</v>
      </c>
      <c r="H11221" s="1"/>
      <c r="I11221" s="1"/>
      <c r="AA11221" s="7"/>
      <c r="AB11221" s="7"/>
      <c r="AD11221" s="1"/>
      <c r="AE11221" s="1"/>
      <c r="AG11221" s="7"/>
      <c r="AH11221" s="7"/>
      <c r="AI11221" s="7"/>
      <c r="IU11221" s="11"/>
      <c r="IV11221" s="11"/>
      <c r="IW11221" s="11"/>
      <c r="AMI11221" s="12"/>
      <c r="AMJ11221" s="12"/>
      <c r="AMK11221" s="12"/>
    </row>
    <row r="11222" spans="1:1025">
      <c r="A11222" s="23">
        <v>4</v>
      </c>
      <c r="B11222" s="23">
        <v>2005</v>
      </c>
      <c r="C11222" s="24">
        <v>-158</v>
      </c>
      <c r="D11222" s="24">
        <v>8</v>
      </c>
      <c r="E11222" s="24">
        <v>4500</v>
      </c>
      <c r="F11222" s="27">
        <v>0.35699999999999998</v>
      </c>
      <c r="G11222" s="24" t="s">
        <v>247</v>
      </c>
      <c r="H11222" s="1"/>
      <c r="I11222" s="1"/>
      <c r="AA11222" s="7"/>
      <c r="AB11222" s="7"/>
      <c r="AD11222" s="1"/>
      <c r="AE11222" s="1"/>
      <c r="AG11222" s="7"/>
      <c r="AH11222" s="7"/>
      <c r="AI11222" s="7"/>
      <c r="IU11222" s="11"/>
      <c r="IV11222" s="11"/>
      <c r="IW11222" s="11"/>
      <c r="AMI11222" s="12"/>
      <c r="AMJ11222" s="12"/>
      <c r="AMK11222" s="12"/>
    </row>
    <row r="11223" spans="1:1025">
      <c r="A11223" s="23">
        <v>4</v>
      </c>
      <c r="B11223" s="23">
        <v>2005</v>
      </c>
      <c r="C11223" s="24">
        <v>-158</v>
      </c>
      <c r="D11223" s="24">
        <v>4</v>
      </c>
      <c r="E11223" s="24">
        <v>15</v>
      </c>
      <c r="F11223" s="27">
        <v>7.5999999999999998E-2</v>
      </c>
      <c r="G11223" s="24" t="s">
        <v>247</v>
      </c>
      <c r="H11223" s="1"/>
      <c r="I11223" s="1"/>
      <c r="AA11223" s="7"/>
      <c r="AB11223" s="7"/>
      <c r="AD11223" s="1"/>
      <c r="AE11223" s="1"/>
      <c r="AG11223" s="7"/>
      <c r="AH11223" s="7"/>
      <c r="AI11223" s="7"/>
      <c r="IU11223" s="11"/>
      <c r="IV11223" s="11"/>
      <c r="IW11223" s="11"/>
      <c r="AMI11223" s="12"/>
      <c r="AMJ11223" s="12"/>
      <c r="AMK11223" s="12"/>
    </row>
    <row r="11224" spans="1:1025">
      <c r="A11224" s="23">
        <v>4</v>
      </c>
      <c r="B11224" s="23">
        <v>2005</v>
      </c>
      <c r="C11224" s="24">
        <v>-158</v>
      </c>
      <c r="D11224" s="24">
        <v>4</v>
      </c>
      <c r="E11224" s="24">
        <v>30</v>
      </c>
      <c r="F11224" s="27">
        <v>4.5999999999999999E-2</v>
      </c>
      <c r="G11224" s="24" t="s">
        <v>247</v>
      </c>
      <c r="H11224" s="1"/>
      <c r="I11224" s="1"/>
      <c r="AA11224" s="7"/>
      <c r="AB11224" s="7"/>
      <c r="AD11224" s="1"/>
      <c r="AE11224" s="1"/>
      <c r="AG11224" s="7"/>
      <c r="AH11224" s="7"/>
      <c r="AI11224" s="7"/>
      <c r="IU11224" s="11"/>
      <c r="IV11224" s="11"/>
      <c r="IW11224" s="11"/>
      <c r="AMI11224" s="12"/>
      <c r="AMJ11224" s="12"/>
      <c r="AMK11224" s="12"/>
    </row>
    <row r="11225" spans="1:1025">
      <c r="A11225" s="23">
        <v>4</v>
      </c>
      <c r="B11225" s="23">
        <v>2005</v>
      </c>
      <c r="C11225" s="24">
        <v>-158</v>
      </c>
      <c r="D11225" s="24">
        <v>4</v>
      </c>
      <c r="E11225" s="24">
        <v>50</v>
      </c>
      <c r="F11225" s="27">
        <v>7.8E-2</v>
      </c>
      <c r="G11225" s="24" t="s">
        <v>247</v>
      </c>
      <c r="H11225" s="1"/>
      <c r="I11225" s="1"/>
      <c r="AA11225" s="7"/>
      <c r="AB11225" s="7"/>
      <c r="AD11225" s="1"/>
      <c r="AE11225" s="1"/>
      <c r="AG11225" s="7"/>
      <c r="AH11225" s="7"/>
      <c r="AI11225" s="7"/>
      <c r="IU11225" s="11"/>
      <c r="IV11225" s="11"/>
      <c r="IW11225" s="11"/>
      <c r="AMI11225" s="12"/>
      <c r="AMJ11225" s="12"/>
      <c r="AMK11225" s="12"/>
    </row>
    <row r="11226" spans="1:1025">
      <c r="A11226" s="23">
        <v>4</v>
      </c>
      <c r="B11226" s="23">
        <v>2005</v>
      </c>
      <c r="C11226" s="24">
        <v>-158</v>
      </c>
      <c r="D11226" s="24">
        <v>4</v>
      </c>
      <c r="E11226" s="24">
        <v>75</v>
      </c>
      <c r="F11226" s="27">
        <v>6.6000000000000003E-2</v>
      </c>
      <c r="G11226" s="24" t="s">
        <v>247</v>
      </c>
      <c r="H11226" s="1"/>
      <c r="I11226" s="1"/>
      <c r="AA11226" s="7"/>
      <c r="AB11226" s="7"/>
      <c r="AD11226" s="1"/>
      <c r="AE11226" s="1"/>
      <c r="AG11226" s="7"/>
      <c r="AH11226" s="7"/>
      <c r="AI11226" s="7"/>
      <c r="IU11226" s="11"/>
      <c r="IV11226" s="11"/>
      <c r="IW11226" s="11"/>
      <c r="AMI11226" s="12"/>
      <c r="AMJ11226" s="12"/>
      <c r="AMK11226" s="12"/>
    </row>
    <row r="11227" spans="1:1025">
      <c r="A11227" s="23">
        <v>4</v>
      </c>
      <c r="B11227" s="23">
        <v>2005</v>
      </c>
      <c r="C11227" s="24">
        <v>-158</v>
      </c>
      <c r="D11227" s="24">
        <v>4</v>
      </c>
      <c r="E11227" s="24">
        <v>100</v>
      </c>
      <c r="F11227" s="27">
        <v>5.6000000000000001E-2</v>
      </c>
      <c r="G11227" s="24" t="s">
        <v>247</v>
      </c>
      <c r="H11227" s="1"/>
      <c r="I11227" s="1"/>
      <c r="AA11227" s="7"/>
      <c r="AB11227" s="7"/>
      <c r="AD11227" s="1"/>
      <c r="AE11227" s="1"/>
      <c r="AG11227" s="7"/>
      <c r="AH11227" s="7"/>
      <c r="AI11227" s="7"/>
      <c r="IU11227" s="11"/>
      <c r="IV11227" s="11"/>
      <c r="IW11227" s="11"/>
      <c r="AMI11227" s="12"/>
      <c r="AMJ11227" s="12"/>
      <c r="AMK11227" s="12"/>
    </row>
    <row r="11228" spans="1:1025">
      <c r="A11228" s="23">
        <v>4</v>
      </c>
      <c r="B11228" s="23">
        <v>2005</v>
      </c>
      <c r="C11228" s="24">
        <v>-158</v>
      </c>
      <c r="D11228" s="24">
        <v>4</v>
      </c>
      <c r="E11228" s="24">
        <v>200</v>
      </c>
      <c r="F11228" s="27">
        <v>0.19400000000000001</v>
      </c>
      <c r="G11228" s="24" t="s">
        <v>247</v>
      </c>
      <c r="H11228" s="1"/>
      <c r="I11228" s="1"/>
      <c r="AA11228" s="7"/>
      <c r="AB11228" s="7"/>
      <c r="AD11228" s="1"/>
      <c r="AE11228" s="1"/>
      <c r="AG11228" s="7"/>
      <c r="AH11228" s="7"/>
      <c r="AI11228" s="7"/>
      <c r="IU11228" s="11"/>
      <c r="IV11228" s="11"/>
      <c r="IW11228" s="11"/>
      <c r="AMI11228" s="12"/>
      <c r="AMJ11228" s="12"/>
      <c r="AMK11228" s="12"/>
    </row>
    <row r="11229" spans="1:1025">
      <c r="A11229" s="23">
        <v>4</v>
      </c>
      <c r="B11229" s="23">
        <v>2005</v>
      </c>
      <c r="C11229" s="24">
        <v>-158</v>
      </c>
      <c r="D11229" s="24">
        <v>4</v>
      </c>
      <c r="E11229" s="24">
        <v>400</v>
      </c>
      <c r="F11229" s="27">
        <v>0.48099999999999998</v>
      </c>
      <c r="G11229" s="24" t="s">
        <v>247</v>
      </c>
      <c r="H11229" s="1"/>
      <c r="I11229" s="1"/>
      <c r="AA11229" s="7"/>
      <c r="AB11229" s="7"/>
      <c r="AD11229" s="1"/>
      <c r="AE11229" s="1"/>
      <c r="AG11229" s="7"/>
      <c r="AH11229" s="7"/>
      <c r="AI11229" s="7"/>
      <c r="IU11229" s="11"/>
      <c r="IV11229" s="11"/>
      <c r="IW11229" s="11"/>
      <c r="AMI11229" s="12"/>
      <c r="AMJ11229" s="12"/>
      <c r="AMK11229" s="12"/>
    </row>
    <row r="11230" spans="1:1025">
      <c r="A11230" s="23">
        <v>4</v>
      </c>
      <c r="B11230" s="23">
        <v>2005</v>
      </c>
      <c r="C11230" s="24">
        <v>-158</v>
      </c>
      <c r="D11230" s="24">
        <v>4</v>
      </c>
      <c r="E11230" s="24">
        <v>600</v>
      </c>
      <c r="F11230" s="27">
        <v>0.501</v>
      </c>
      <c r="G11230" s="24" t="s">
        <v>247</v>
      </c>
      <c r="H11230" s="1"/>
      <c r="I11230" s="1"/>
      <c r="AA11230" s="7"/>
      <c r="AB11230" s="7"/>
      <c r="AD11230" s="1"/>
      <c r="AE11230" s="1"/>
      <c r="AG11230" s="7"/>
      <c r="AH11230" s="7"/>
      <c r="AI11230" s="7"/>
      <c r="IU11230" s="11"/>
      <c r="IV11230" s="11"/>
      <c r="IW11230" s="11"/>
      <c r="AMI11230" s="12"/>
      <c r="AMJ11230" s="12"/>
      <c r="AMK11230" s="12"/>
    </row>
    <row r="11231" spans="1:1025">
      <c r="A11231" s="23">
        <v>4</v>
      </c>
      <c r="B11231" s="23">
        <v>2005</v>
      </c>
      <c r="C11231" s="24">
        <v>-158</v>
      </c>
      <c r="D11231" s="24">
        <v>4</v>
      </c>
      <c r="E11231" s="24">
        <v>800</v>
      </c>
      <c r="F11231" s="27">
        <v>0.49399999999999999</v>
      </c>
      <c r="G11231" s="24" t="s">
        <v>247</v>
      </c>
      <c r="H11231" s="1"/>
      <c r="I11231" s="1"/>
      <c r="AA11231" s="7"/>
      <c r="AB11231" s="7"/>
      <c r="AD11231" s="1"/>
      <c r="AE11231" s="1"/>
      <c r="AG11231" s="7"/>
      <c r="AH11231" s="7"/>
      <c r="AI11231" s="7"/>
      <c r="IU11231" s="11"/>
      <c r="IV11231" s="11"/>
      <c r="IW11231" s="11"/>
      <c r="AMI11231" s="12"/>
      <c r="AMJ11231" s="12"/>
      <c r="AMK11231" s="12"/>
    </row>
    <row r="11232" spans="1:1025">
      <c r="A11232" s="23">
        <v>4</v>
      </c>
      <c r="B11232" s="23">
        <v>2005</v>
      </c>
      <c r="C11232" s="24">
        <v>-158</v>
      </c>
      <c r="D11232" s="24">
        <v>0</v>
      </c>
      <c r="E11232" s="24">
        <v>15</v>
      </c>
      <c r="F11232" s="27">
        <v>2.2599999999999999E-2</v>
      </c>
      <c r="G11232" s="24" t="s">
        <v>247</v>
      </c>
      <c r="H11232" s="1"/>
      <c r="I11232" s="1"/>
      <c r="AA11232" s="7"/>
      <c r="AB11232" s="7"/>
      <c r="AD11232" s="1"/>
      <c r="AE11232" s="1"/>
      <c r="AG11232" s="7"/>
      <c r="AH11232" s="7"/>
      <c r="AI11232" s="7"/>
      <c r="IU11232" s="11"/>
      <c r="IV11232" s="11"/>
      <c r="IW11232" s="11"/>
      <c r="AMI11232" s="12"/>
      <c r="AMJ11232" s="12"/>
      <c r="AMK11232" s="12"/>
    </row>
    <row r="11233" spans="1:1025">
      <c r="A11233" s="23">
        <v>4</v>
      </c>
      <c r="B11233" s="23">
        <v>2005</v>
      </c>
      <c r="C11233" s="24">
        <v>-158</v>
      </c>
      <c r="D11233" s="24">
        <v>0</v>
      </c>
      <c r="E11233" s="24">
        <v>30</v>
      </c>
      <c r="F11233" s="27">
        <v>2.2700000000000001E-2</v>
      </c>
      <c r="G11233" s="24" t="s">
        <v>247</v>
      </c>
      <c r="H11233" s="1"/>
      <c r="I11233" s="1"/>
      <c r="AA11233" s="7"/>
      <c r="AB11233" s="7"/>
      <c r="AD11233" s="1"/>
      <c r="AE11233" s="1"/>
      <c r="AG11233" s="7"/>
      <c r="AH11233" s="7"/>
      <c r="AI11233" s="7"/>
      <c r="IU11233" s="11"/>
      <c r="IV11233" s="11"/>
      <c r="IW11233" s="11"/>
      <c r="AMI11233" s="12"/>
      <c r="AMJ11233" s="12"/>
      <c r="AMK11233" s="12"/>
    </row>
    <row r="11234" spans="1:1025">
      <c r="A11234" s="23">
        <v>4</v>
      </c>
      <c r="B11234" s="23">
        <v>2005</v>
      </c>
      <c r="C11234" s="24">
        <v>-158</v>
      </c>
      <c r="D11234" s="24">
        <v>0</v>
      </c>
      <c r="E11234" s="24">
        <v>50</v>
      </c>
      <c r="F11234" s="27">
        <v>3.5900000000000001E-2</v>
      </c>
      <c r="G11234" s="24" t="s">
        <v>247</v>
      </c>
      <c r="H11234" s="1"/>
      <c r="I11234" s="1"/>
      <c r="AA11234" s="7"/>
      <c r="AB11234" s="7"/>
      <c r="AD11234" s="1"/>
      <c r="AE11234" s="1"/>
      <c r="AG11234" s="7"/>
      <c r="AH11234" s="7"/>
      <c r="AI11234" s="7"/>
      <c r="IU11234" s="11"/>
      <c r="IV11234" s="11"/>
      <c r="IW11234" s="11"/>
      <c r="AMI11234" s="12"/>
      <c r="AMJ11234" s="12"/>
      <c r="AMK11234" s="12"/>
    </row>
    <row r="11235" spans="1:1025">
      <c r="A11235" s="23">
        <v>4</v>
      </c>
      <c r="B11235" s="23">
        <v>2005</v>
      </c>
      <c r="C11235" s="24">
        <v>-158</v>
      </c>
      <c r="D11235" s="24">
        <v>0</v>
      </c>
      <c r="E11235" s="24">
        <v>100</v>
      </c>
      <c r="F11235" s="27">
        <v>3.9399999999999998E-2</v>
      </c>
      <c r="G11235" s="24" t="s">
        <v>247</v>
      </c>
      <c r="H11235" s="1"/>
      <c r="I11235" s="1"/>
      <c r="AA11235" s="7"/>
      <c r="AB11235" s="7"/>
      <c r="AD11235" s="1"/>
      <c r="AE11235" s="1"/>
      <c r="AG11235" s="7"/>
      <c r="AH11235" s="7"/>
      <c r="AI11235" s="7"/>
      <c r="IU11235" s="11"/>
      <c r="IV11235" s="11"/>
      <c r="IW11235" s="11"/>
      <c r="AMI11235" s="12"/>
      <c r="AMJ11235" s="12"/>
      <c r="AMK11235" s="12"/>
    </row>
    <row r="11236" spans="1:1025">
      <c r="A11236" s="23">
        <v>4</v>
      </c>
      <c r="B11236" s="23">
        <v>2005</v>
      </c>
      <c r="C11236" s="24">
        <v>-158</v>
      </c>
      <c r="D11236" s="24">
        <v>0</v>
      </c>
      <c r="E11236" s="24">
        <v>125</v>
      </c>
      <c r="F11236" s="27">
        <v>5.1499999999999997E-2</v>
      </c>
      <c r="G11236" s="24" t="s">
        <v>247</v>
      </c>
      <c r="H11236" s="1"/>
      <c r="I11236" s="1"/>
      <c r="AA11236" s="7"/>
      <c r="AB11236" s="7"/>
      <c r="AD11236" s="1"/>
      <c r="AE11236" s="1"/>
      <c r="AG11236" s="7"/>
      <c r="AH11236" s="7"/>
      <c r="AI11236" s="7"/>
      <c r="IU11236" s="11"/>
      <c r="IV11236" s="11"/>
      <c r="IW11236" s="11"/>
      <c r="AMI11236" s="12"/>
      <c r="AMJ11236" s="12"/>
      <c r="AMK11236" s="12"/>
    </row>
    <row r="11237" spans="1:1025">
      <c r="A11237" s="23">
        <v>4</v>
      </c>
      <c r="B11237" s="23">
        <v>2005</v>
      </c>
      <c r="C11237" s="24">
        <v>-158</v>
      </c>
      <c r="D11237" s="24">
        <v>0</v>
      </c>
      <c r="E11237" s="24">
        <v>175</v>
      </c>
      <c r="F11237" s="27">
        <v>0.1716</v>
      </c>
      <c r="G11237" s="24" t="s">
        <v>247</v>
      </c>
      <c r="H11237" s="1"/>
      <c r="I11237" s="1"/>
      <c r="AA11237" s="7"/>
      <c r="AB11237" s="7"/>
      <c r="AD11237" s="1"/>
      <c r="AE11237" s="1"/>
      <c r="AG11237" s="7"/>
      <c r="AH11237" s="7"/>
      <c r="AI11237" s="7"/>
      <c r="IU11237" s="11"/>
      <c r="IV11237" s="11"/>
      <c r="IW11237" s="11"/>
      <c r="AMI11237" s="12"/>
      <c r="AMJ11237" s="12"/>
      <c r="AMK11237" s="12"/>
    </row>
    <row r="11238" spans="1:1025">
      <c r="A11238" s="23">
        <v>4</v>
      </c>
      <c r="B11238" s="23">
        <v>2005</v>
      </c>
      <c r="C11238" s="24">
        <v>-158</v>
      </c>
      <c r="D11238" s="24">
        <v>0</v>
      </c>
      <c r="E11238" s="24">
        <v>200</v>
      </c>
      <c r="F11238" s="27">
        <v>0.33400000000000002</v>
      </c>
      <c r="G11238" s="24" t="s">
        <v>247</v>
      </c>
      <c r="H11238" s="1"/>
      <c r="I11238" s="1"/>
      <c r="AA11238" s="7"/>
      <c r="AB11238" s="7"/>
      <c r="AD11238" s="1"/>
      <c r="AE11238" s="1"/>
      <c r="AG11238" s="7"/>
      <c r="AH11238" s="7"/>
      <c r="AI11238" s="7"/>
      <c r="IU11238" s="11"/>
      <c r="IV11238" s="11"/>
      <c r="IW11238" s="11"/>
      <c r="AMI11238" s="12"/>
      <c r="AMJ11238" s="12"/>
      <c r="AMK11238" s="12"/>
    </row>
    <row r="11239" spans="1:1025">
      <c r="A11239" s="23">
        <v>4</v>
      </c>
      <c r="B11239" s="23">
        <v>2005</v>
      </c>
      <c r="C11239" s="24">
        <v>-158</v>
      </c>
      <c r="D11239" s="24">
        <v>0</v>
      </c>
      <c r="E11239" s="24">
        <v>225</v>
      </c>
      <c r="F11239" s="27">
        <v>0.34899999999999998</v>
      </c>
      <c r="G11239" s="24" t="s">
        <v>247</v>
      </c>
      <c r="H11239" s="1"/>
      <c r="I11239" s="1"/>
      <c r="AA11239" s="7"/>
      <c r="AB11239" s="7"/>
      <c r="AD11239" s="1"/>
      <c r="AE11239" s="1"/>
      <c r="AG11239" s="7"/>
      <c r="AH11239" s="7"/>
      <c r="AI11239" s="7"/>
      <c r="IU11239" s="11"/>
      <c r="IV11239" s="11"/>
      <c r="IW11239" s="11"/>
      <c r="AMI11239" s="12"/>
      <c r="AMJ11239" s="12"/>
      <c r="AMK11239" s="12"/>
    </row>
    <row r="11240" spans="1:1025">
      <c r="A11240" s="23">
        <v>4</v>
      </c>
      <c r="B11240" s="23">
        <v>2005</v>
      </c>
      <c r="C11240" s="24">
        <v>-158</v>
      </c>
      <c r="D11240" s="24">
        <v>0</v>
      </c>
      <c r="E11240" s="24">
        <v>300</v>
      </c>
      <c r="F11240" s="27">
        <v>0.316</v>
      </c>
      <c r="G11240" s="24" t="s">
        <v>247</v>
      </c>
      <c r="H11240" s="1"/>
      <c r="I11240" s="1"/>
      <c r="AA11240" s="7"/>
      <c r="AB11240" s="7"/>
      <c r="AD11240" s="1"/>
      <c r="AE11240" s="1"/>
      <c r="AG11240" s="7"/>
      <c r="AH11240" s="7"/>
      <c r="AI11240" s="7"/>
      <c r="IU11240" s="11"/>
      <c r="IV11240" s="11"/>
      <c r="IW11240" s="11"/>
      <c r="AMI11240" s="12"/>
      <c r="AMJ11240" s="12"/>
      <c r="AMK11240" s="12"/>
    </row>
    <row r="11241" spans="1:1025">
      <c r="A11241" s="23">
        <v>4</v>
      </c>
      <c r="B11241" s="23">
        <v>2005</v>
      </c>
      <c r="C11241" s="24">
        <v>-158</v>
      </c>
      <c r="D11241" s="24">
        <v>0</v>
      </c>
      <c r="E11241" s="24">
        <v>400</v>
      </c>
      <c r="F11241" s="27">
        <v>0.39400000000000002</v>
      </c>
      <c r="G11241" s="24" t="s">
        <v>247</v>
      </c>
      <c r="H11241" s="1"/>
      <c r="I11241" s="1"/>
      <c r="AA11241" s="7"/>
      <c r="AB11241" s="7"/>
      <c r="AD11241" s="1"/>
      <c r="AE11241" s="1"/>
      <c r="AG11241" s="7"/>
      <c r="AH11241" s="7"/>
      <c r="AI11241" s="7"/>
      <c r="IU11241" s="11"/>
      <c r="IV11241" s="11"/>
      <c r="IW11241" s="11"/>
      <c r="AMI11241" s="12"/>
      <c r="AMJ11241" s="12"/>
      <c r="AMK11241" s="12"/>
    </row>
    <row r="11242" spans="1:1025">
      <c r="A11242" s="23">
        <v>4</v>
      </c>
      <c r="B11242" s="23">
        <v>2005</v>
      </c>
      <c r="C11242" s="24">
        <v>-158</v>
      </c>
      <c r="D11242" s="24">
        <v>0</v>
      </c>
      <c r="E11242" s="24">
        <v>600</v>
      </c>
      <c r="F11242" s="27">
        <v>0.48599999999999999</v>
      </c>
      <c r="G11242" s="24" t="s">
        <v>247</v>
      </c>
      <c r="H11242" s="1"/>
      <c r="I11242" s="1"/>
      <c r="AA11242" s="7"/>
      <c r="AB11242" s="7"/>
      <c r="AD11242" s="1"/>
      <c r="AE11242" s="1"/>
      <c r="AG11242" s="7"/>
      <c r="AH11242" s="7"/>
      <c r="AI11242" s="7"/>
      <c r="IU11242" s="11"/>
      <c r="IV11242" s="11"/>
      <c r="IW11242" s="11"/>
      <c r="AMI11242" s="12"/>
      <c r="AMJ11242" s="12"/>
      <c r="AMK11242" s="12"/>
    </row>
    <row r="11243" spans="1:1025">
      <c r="A11243" s="23">
        <v>4</v>
      </c>
      <c r="B11243" s="23">
        <v>2005</v>
      </c>
      <c r="C11243" s="24">
        <v>-158</v>
      </c>
      <c r="D11243" s="24">
        <v>0</v>
      </c>
      <c r="E11243" s="24">
        <v>800</v>
      </c>
      <c r="F11243" s="27">
        <v>0.47299999999999998</v>
      </c>
      <c r="G11243" s="24" t="s">
        <v>247</v>
      </c>
      <c r="H11243" s="1"/>
      <c r="I11243" s="1"/>
      <c r="AA11243" s="7"/>
      <c r="AB11243" s="7"/>
      <c r="AD11243" s="1"/>
      <c r="AE11243" s="1"/>
      <c r="AG11243" s="7"/>
      <c r="AH11243" s="7"/>
      <c r="AI11243" s="7"/>
      <c r="IU11243" s="11"/>
      <c r="IV11243" s="11"/>
      <c r="IW11243" s="11"/>
      <c r="AMI11243" s="12"/>
      <c r="AMJ11243" s="12"/>
      <c r="AMK11243" s="12"/>
    </row>
    <row r="11244" spans="1:1025">
      <c r="A11244" s="23">
        <v>4</v>
      </c>
      <c r="B11244" s="23">
        <v>2005</v>
      </c>
      <c r="C11244" s="24">
        <v>-158</v>
      </c>
      <c r="D11244" s="24">
        <v>0</v>
      </c>
      <c r="E11244" s="24">
        <v>1000</v>
      </c>
      <c r="F11244" s="27">
        <v>0.54600000000000004</v>
      </c>
      <c r="G11244" s="24" t="s">
        <v>247</v>
      </c>
      <c r="H11244" s="1"/>
      <c r="I11244" s="1"/>
      <c r="AA11244" s="7"/>
      <c r="AB11244" s="7"/>
      <c r="AD11244" s="1"/>
      <c r="AE11244" s="1"/>
      <c r="AG11244" s="7"/>
      <c r="AH11244" s="7"/>
      <c r="AI11244" s="7"/>
      <c r="IU11244" s="11"/>
      <c r="IV11244" s="11"/>
      <c r="IW11244" s="11"/>
      <c r="AMI11244" s="12"/>
      <c r="AMJ11244" s="12"/>
      <c r="AMK11244" s="12"/>
    </row>
    <row r="11245" spans="1:1025">
      <c r="A11245" s="23">
        <v>4</v>
      </c>
      <c r="B11245" s="23">
        <v>2005</v>
      </c>
      <c r="C11245" s="24">
        <v>-158</v>
      </c>
      <c r="D11245" s="24">
        <v>0</v>
      </c>
      <c r="E11245" s="24">
        <v>2000</v>
      </c>
      <c r="F11245" s="27">
        <v>0.54200000000000004</v>
      </c>
      <c r="G11245" s="24" t="s">
        <v>247</v>
      </c>
      <c r="H11245" s="1"/>
      <c r="I11245" s="1"/>
      <c r="AA11245" s="7"/>
      <c r="AB11245" s="7"/>
      <c r="AD11245" s="1"/>
      <c r="AE11245" s="1"/>
      <c r="AG11245" s="7"/>
      <c r="AH11245" s="7"/>
      <c r="AI11245" s="7"/>
      <c r="IU11245" s="11"/>
      <c r="IV11245" s="11"/>
      <c r="IW11245" s="11"/>
      <c r="AMI11245" s="12"/>
      <c r="AMJ11245" s="12"/>
      <c r="AMK11245" s="12"/>
    </row>
    <row r="11246" spans="1:1025">
      <c r="A11246" s="23">
        <v>4</v>
      </c>
      <c r="B11246" s="23">
        <v>2005</v>
      </c>
      <c r="C11246" s="24">
        <v>-158</v>
      </c>
      <c r="D11246" s="24">
        <v>0</v>
      </c>
      <c r="E11246" s="24">
        <v>3000</v>
      </c>
      <c r="F11246" s="27">
        <v>0.51600000000000001</v>
      </c>
      <c r="G11246" s="24" t="s">
        <v>247</v>
      </c>
      <c r="H11246" s="1"/>
      <c r="I11246" s="1"/>
      <c r="AA11246" s="7"/>
      <c r="AB11246" s="7"/>
      <c r="AD11246" s="1"/>
      <c r="AE11246" s="1"/>
      <c r="AG11246" s="7"/>
      <c r="AH11246" s="7"/>
      <c r="AI11246" s="7"/>
      <c r="IU11246" s="11"/>
      <c r="IV11246" s="11"/>
      <c r="IW11246" s="11"/>
      <c r="AMI11246" s="12"/>
      <c r="AMJ11246" s="12"/>
      <c r="AMK11246" s="12"/>
    </row>
    <row r="11247" spans="1:1025">
      <c r="A11247" s="23">
        <v>4</v>
      </c>
      <c r="B11247" s="23">
        <v>2005</v>
      </c>
      <c r="C11247" s="24">
        <v>-158</v>
      </c>
      <c r="D11247" s="24">
        <v>0</v>
      </c>
      <c r="E11247" s="24">
        <v>4000</v>
      </c>
      <c r="F11247" s="27">
        <v>0.371</v>
      </c>
      <c r="G11247" s="24" t="s">
        <v>247</v>
      </c>
      <c r="H11247" s="1"/>
      <c r="I11247" s="1"/>
      <c r="AA11247" s="7"/>
      <c r="AB11247" s="7"/>
      <c r="AD11247" s="1"/>
      <c r="AE11247" s="1"/>
      <c r="AG11247" s="7"/>
      <c r="AH11247" s="7"/>
      <c r="AI11247" s="7"/>
      <c r="IU11247" s="11"/>
      <c r="IV11247" s="11"/>
      <c r="IW11247" s="11"/>
      <c r="AMI11247" s="12"/>
      <c r="AMJ11247" s="12"/>
      <c r="AMK11247" s="12"/>
    </row>
    <row r="11248" spans="1:1025">
      <c r="A11248" s="23">
        <v>4</v>
      </c>
      <c r="B11248" s="23">
        <v>2005</v>
      </c>
      <c r="C11248" s="24">
        <v>-158</v>
      </c>
      <c r="D11248" s="24">
        <v>-4</v>
      </c>
      <c r="E11248" s="24">
        <v>15</v>
      </c>
      <c r="F11248" s="27">
        <v>4.2799999999999998E-2</v>
      </c>
      <c r="G11248" s="24" t="s">
        <v>247</v>
      </c>
      <c r="H11248" s="1"/>
      <c r="I11248" s="1"/>
      <c r="AA11248" s="7"/>
      <c r="AB11248" s="7"/>
      <c r="AD11248" s="1"/>
      <c r="AE11248" s="1"/>
      <c r="AG11248" s="7"/>
      <c r="AH11248" s="7"/>
      <c r="AI11248" s="7"/>
      <c r="IU11248" s="11"/>
      <c r="IV11248" s="11"/>
      <c r="IW11248" s="11"/>
      <c r="AMI11248" s="12"/>
      <c r="AMJ11248" s="12"/>
      <c r="AMK11248" s="12"/>
    </row>
    <row r="11249" spans="1:1025">
      <c r="A11249" s="23">
        <v>4</v>
      </c>
      <c r="B11249" s="23">
        <v>2005</v>
      </c>
      <c r="C11249" s="24">
        <v>-158</v>
      </c>
      <c r="D11249" s="24">
        <v>-4</v>
      </c>
      <c r="E11249" s="24">
        <v>50</v>
      </c>
      <c r="F11249" s="27">
        <v>4.0500000000000001E-2</v>
      </c>
      <c r="G11249" s="24" t="s">
        <v>247</v>
      </c>
      <c r="H11249" s="1"/>
      <c r="I11249" s="1"/>
      <c r="AA11249" s="7"/>
      <c r="AB11249" s="7"/>
      <c r="AD11249" s="1"/>
      <c r="AE11249" s="1"/>
      <c r="AG11249" s="7"/>
      <c r="AH11249" s="7"/>
      <c r="AI11249" s="7"/>
      <c r="IU11249" s="11"/>
      <c r="IV11249" s="11"/>
      <c r="IW11249" s="11"/>
      <c r="AMI11249" s="12"/>
      <c r="AMJ11249" s="12"/>
      <c r="AMK11249" s="12"/>
    </row>
    <row r="11250" spans="1:1025">
      <c r="A11250" s="23">
        <v>4</v>
      </c>
      <c r="B11250" s="23">
        <v>2005</v>
      </c>
      <c r="C11250" s="24">
        <v>-158</v>
      </c>
      <c r="D11250" s="24">
        <v>-4</v>
      </c>
      <c r="E11250" s="24">
        <v>75</v>
      </c>
      <c r="F11250" s="27">
        <v>5.8000000000000003E-2</v>
      </c>
      <c r="G11250" s="24" t="s">
        <v>247</v>
      </c>
      <c r="H11250" s="1"/>
      <c r="I11250" s="1"/>
      <c r="AA11250" s="7"/>
      <c r="AB11250" s="7"/>
      <c r="AD11250" s="1"/>
      <c r="AE11250" s="1"/>
      <c r="AG11250" s="7"/>
      <c r="AH11250" s="7"/>
      <c r="AI11250" s="7"/>
      <c r="IU11250" s="11"/>
      <c r="IV11250" s="11"/>
      <c r="IW11250" s="11"/>
      <c r="AMI11250" s="12"/>
      <c r="AMJ11250" s="12"/>
      <c r="AMK11250" s="12"/>
    </row>
    <row r="11251" spans="1:1025">
      <c r="A11251" s="23">
        <v>4</v>
      </c>
      <c r="B11251" s="23">
        <v>2005</v>
      </c>
      <c r="C11251" s="24">
        <v>-158</v>
      </c>
      <c r="D11251" s="24">
        <v>-4</v>
      </c>
      <c r="E11251" s="24">
        <v>100</v>
      </c>
      <c r="F11251" s="27">
        <v>7.3999999999999996E-2</v>
      </c>
      <c r="G11251" s="24" t="s">
        <v>247</v>
      </c>
      <c r="H11251" s="1"/>
      <c r="I11251" s="1"/>
      <c r="AA11251" s="7"/>
      <c r="AB11251" s="7"/>
      <c r="AD11251" s="1"/>
      <c r="AE11251" s="1"/>
      <c r="AG11251" s="7"/>
      <c r="AH11251" s="7"/>
      <c r="AI11251" s="7"/>
      <c r="IU11251" s="11"/>
      <c r="IV11251" s="11"/>
      <c r="IW11251" s="11"/>
      <c r="AMI11251" s="12"/>
      <c r="AMJ11251" s="12"/>
      <c r="AMK11251" s="12"/>
    </row>
    <row r="11252" spans="1:1025">
      <c r="A11252" s="23">
        <v>4</v>
      </c>
      <c r="B11252" s="23">
        <v>2005</v>
      </c>
      <c r="C11252" s="24">
        <v>-158</v>
      </c>
      <c r="D11252" s="24">
        <v>-4</v>
      </c>
      <c r="E11252" s="24">
        <v>200</v>
      </c>
      <c r="F11252" s="27">
        <v>0.20100000000000001</v>
      </c>
      <c r="G11252" s="24" t="s">
        <v>247</v>
      </c>
      <c r="H11252" s="1"/>
      <c r="I11252" s="1"/>
      <c r="AA11252" s="7"/>
      <c r="AB11252" s="7"/>
      <c r="AD11252" s="1"/>
      <c r="AE11252" s="1"/>
      <c r="AG11252" s="7"/>
      <c r="AH11252" s="7"/>
      <c r="AI11252" s="7"/>
      <c r="IU11252" s="11"/>
      <c r="IV11252" s="11"/>
      <c r="IW11252" s="11"/>
      <c r="AMI11252" s="12"/>
      <c r="AMJ11252" s="12"/>
      <c r="AMK11252" s="12"/>
    </row>
    <row r="11253" spans="1:1025">
      <c r="A11253" s="23">
        <v>4</v>
      </c>
      <c r="B11253" s="23">
        <v>2005</v>
      </c>
      <c r="C11253" s="24">
        <v>-158</v>
      </c>
      <c r="D11253" s="24">
        <v>-4</v>
      </c>
      <c r="E11253" s="24">
        <v>400</v>
      </c>
      <c r="F11253" s="27">
        <v>0.41099999999999998</v>
      </c>
      <c r="G11253" s="24" t="s">
        <v>247</v>
      </c>
      <c r="H11253" s="1"/>
      <c r="I11253" s="1"/>
      <c r="AA11253" s="7"/>
      <c r="AB11253" s="7"/>
      <c r="AD11253" s="1"/>
      <c r="AE11253" s="1"/>
      <c r="AG11253" s="7"/>
      <c r="AH11253" s="7"/>
      <c r="AI11253" s="7"/>
      <c r="IU11253" s="11"/>
      <c r="IV11253" s="11"/>
      <c r="IW11253" s="11"/>
      <c r="AMI11253" s="12"/>
      <c r="AMJ11253" s="12"/>
      <c r="AMK11253" s="12"/>
    </row>
    <row r="11254" spans="1:1025">
      <c r="A11254" s="23">
        <v>4</v>
      </c>
      <c r="B11254" s="23">
        <v>2005</v>
      </c>
      <c r="C11254" s="24">
        <v>-158</v>
      </c>
      <c r="D11254" s="24">
        <v>-4</v>
      </c>
      <c r="E11254" s="24">
        <v>800</v>
      </c>
      <c r="F11254" s="27">
        <v>0.45200000000000001</v>
      </c>
      <c r="G11254" s="24" t="s">
        <v>247</v>
      </c>
      <c r="H11254" s="1"/>
      <c r="I11254" s="1"/>
      <c r="AA11254" s="7"/>
      <c r="AB11254" s="7"/>
      <c r="AD11254" s="1"/>
      <c r="AE11254" s="1"/>
      <c r="AG11254" s="7"/>
      <c r="AH11254" s="7"/>
      <c r="AI11254" s="7"/>
      <c r="IU11254" s="11"/>
      <c r="IV11254" s="11"/>
      <c r="IW11254" s="11"/>
      <c r="AMI11254" s="12"/>
      <c r="AMJ11254" s="12"/>
      <c r="AMK11254" s="12"/>
    </row>
    <row r="11255" spans="1:1025">
      <c r="A11255" s="23">
        <v>4</v>
      </c>
      <c r="B11255" s="23">
        <v>2005</v>
      </c>
      <c r="C11255" s="24">
        <v>-158</v>
      </c>
      <c r="D11255" s="24">
        <v>-7</v>
      </c>
      <c r="E11255" s="24">
        <v>15</v>
      </c>
      <c r="F11255" s="27">
        <v>4.2999999999999997E-2</v>
      </c>
      <c r="G11255" s="24" t="s">
        <v>247</v>
      </c>
      <c r="H11255" s="1"/>
      <c r="I11255" s="1"/>
      <c r="AA11255" s="7"/>
      <c r="AB11255" s="7"/>
      <c r="AD11255" s="1"/>
      <c r="AE11255" s="1"/>
      <c r="AG11255" s="7"/>
      <c r="AH11255" s="7"/>
      <c r="AI11255" s="7"/>
      <c r="IU11255" s="11"/>
      <c r="IV11255" s="11"/>
      <c r="IW11255" s="11"/>
      <c r="AMI11255" s="12"/>
      <c r="AMJ11255" s="12"/>
      <c r="AMK11255" s="12"/>
    </row>
    <row r="11256" spans="1:1025">
      <c r="A11256" s="23">
        <v>4</v>
      </c>
      <c r="B11256" s="23">
        <v>2005</v>
      </c>
      <c r="C11256" s="24">
        <v>-158</v>
      </c>
      <c r="D11256" s="24">
        <v>-7</v>
      </c>
      <c r="E11256" s="24">
        <v>30</v>
      </c>
      <c r="F11256" s="27">
        <v>5.8799999999999998E-2</v>
      </c>
      <c r="G11256" s="24" t="s">
        <v>247</v>
      </c>
      <c r="H11256" s="1"/>
      <c r="I11256" s="1"/>
      <c r="AA11256" s="7"/>
      <c r="AB11256" s="7"/>
      <c r="AD11256" s="1"/>
      <c r="AE11256" s="1"/>
      <c r="AG11256" s="7"/>
      <c r="AH11256" s="7"/>
      <c r="AI11256" s="7"/>
      <c r="IU11256" s="11"/>
      <c r="IV11256" s="11"/>
      <c r="IW11256" s="11"/>
      <c r="AMI11256" s="12"/>
      <c r="AMJ11256" s="12"/>
      <c r="AMK11256" s="12"/>
    </row>
    <row r="11257" spans="1:1025">
      <c r="A11257" s="23">
        <v>4</v>
      </c>
      <c r="B11257" s="23">
        <v>2005</v>
      </c>
      <c r="C11257" s="24">
        <v>-158</v>
      </c>
      <c r="D11257" s="24">
        <v>-7</v>
      </c>
      <c r="E11257" s="24">
        <v>75</v>
      </c>
      <c r="F11257" s="27">
        <v>6.6000000000000003E-2</v>
      </c>
      <c r="G11257" s="24" t="s">
        <v>247</v>
      </c>
      <c r="H11257" s="1"/>
      <c r="I11257" s="1"/>
      <c r="AA11257" s="7"/>
      <c r="AB11257" s="7"/>
      <c r="AD11257" s="1"/>
      <c r="AE11257" s="1"/>
      <c r="AG11257" s="7"/>
      <c r="AH11257" s="7"/>
      <c r="AI11257" s="7"/>
      <c r="IU11257" s="11"/>
      <c r="IV11257" s="11"/>
      <c r="IW11257" s="11"/>
      <c r="AMI11257" s="12"/>
      <c r="AMJ11257" s="12"/>
      <c r="AMK11257" s="12"/>
    </row>
    <row r="11258" spans="1:1025">
      <c r="A11258" s="23">
        <v>4</v>
      </c>
      <c r="B11258" s="23">
        <v>2005</v>
      </c>
      <c r="C11258" s="24">
        <v>-158</v>
      </c>
      <c r="D11258" s="24">
        <v>-7</v>
      </c>
      <c r="E11258" s="24">
        <v>100</v>
      </c>
      <c r="F11258" s="27">
        <v>5.0500000000000003E-2</v>
      </c>
      <c r="G11258" s="24" t="s">
        <v>247</v>
      </c>
      <c r="H11258" s="1"/>
      <c r="I11258" s="1"/>
      <c r="AA11258" s="7"/>
      <c r="AB11258" s="7"/>
      <c r="AD11258" s="1"/>
      <c r="AE11258" s="1"/>
      <c r="AG11258" s="7"/>
      <c r="AH11258" s="7"/>
      <c r="AI11258" s="7"/>
      <c r="IU11258" s="11"/>
      <c r="IV11258" s="11"/>
      <c r="IW11258" s="11"/>
      <c r="AMI11258" s="12"/>
      <c r="AMJ11258" s="12"/>
      <c r="AMK11258" s="12"/>
    </row>
    <row r="11259" spans="1:1025">
      <c r="A11259" s="23">
        <v>4</v>
      </c>
      <c r="B11259" s="23">
        <v>2005</v>
      </c>
      <c r="C11259" s="24">
        <v>-158</v>
      </c>
      <c r="D11259" s="24">
        <v>-7</v>
      </c>
      <c r="E11259" s="24">
        <v>200</v>
      </c>
      <c r="F11259" s="27">
        <v>0.17</v>
      </c>
      <c r="G11259" s="24" t="s">
        <v>247</v>
      </c>
      <c r="H11259" s="1"/>
      <c r="I11259" s="1"/>
      <c r="AA11259" s="7"/>
      <c r="AB11259" s="7"/>
      <c r="AD11259" s="1"/>
      <c r="AE11259" s="1"/>
      <c r="AG11259" s="7"/>
      <c r="AH11259" s="7"/>
      <c r="AI11259" s="7"/>
      <c r="IU11259" s="11"/>
      <c r="IV11259" s="11"/>
      <c r="IW11259" s="11"/>
      <c r="AMI11259" s="12"/>
      <c r="AMJ11259" s="12"/>
      <c r="AMK11259" s="12"/>
    </row>
    <row r="11260" spans="1:1025">
      <c r="A11260" s="23">
        <v>4</v>
      </c>
      <c r="B11260" s="23">
        <v>2005</v>
      </c>
      <c r="C11260" s="24">
        <v>-158</v>
      </c>
      <c r="D11260" s="24">
        <v>-7</v>
      </c>
      <c r="E11260" s="24">
        <v>400</v>
      </c>
      <c r="F11260" s="27">
        <v>0.26300000000000001</v>
      </c>
      <c r="G11260" s="24" t="s">
        <v>247</v>
      </c>
      <c r="H11260" s="1"/>
      <c r="I11260" s="1"/>
      <c r="AA11260" s="7"/>
      <c r="AB11260" s="7"/>
      <c r="AD11260" s="1"/>
      <c r="AE11260" s="1"/>
      <c r="AG11260" s="7"/>
      <c r="AH11260" s="7"/>
      <c r="AI11260" s="7"/>
      <c r="IU11260" s="11"/>
      <c r="IV11260" s="11"/>
      <c r="IW11260" s="11"/>
      <c r="AMI11260" s="12"/>
      <c r="AMJ11260" s="12"/>
      <c r="AMK11260" s="12"/>
    </row>
    <row r="11261" spans="1:1025">
      <c r="A11261" s="23">
        <v>4</v>
      </c>
      <c r="B11261" s="23">
        <v>2005</v>
      </c>
      <c r="C11261" s="24">
        <v>-158</v>
      </c>
      <c r="D11261" s="24">
        <v>-7</v>
      </c>
      <c r="E11261" s="24">
        <v>600</v>
      </c>
      <c r="F11261" s="27">
        <v>0.34200000000000003</v>
      </c>
      <c r="G11261" s="24" t="s">
        <v>247</v>
      </c>
      <c r="H11261" s="1"/>
      <c r="I11261" s="1"/>
      <c r="AA11261" s="7"/>
      <c r="AB11261" s="7"/>
      <c r="AD11261" s="1"/>
      <c r="AE11261" s="1"/>
      <c r="AG11261" s="7"/>
      <c r="AH11261" s="7"/>
      <c r="AI11261" s="7"/>
      <c r="IU11261" s="11"/>
      <c r="IV11261" s="11"/>
      <c r="IW11261" s="11"/>
      <c r="AMI11261" s="12"/>
      <c r="AMJ11261" s="12"/>
      <c r="AMK11261" s="12"/>
    </row>
    <row r="11262" spans="1:1025">
      <c r="A11262" s="23">
        <v>4</v>
      </c>
      <c r="B11262" s="23">
        <v>2005</v>
      </c>
      <c r="C11262" s="24">
        <v>-158</v>
      </c>
      <c r="D11262" s="24">
        <v>-7</v>
      </c>
      <c r="E11262" s="24">
        <v>800</v>
      </c>
      <c r="F11262" s="27">
        <v>0.36599999999999999</v>
      </c>
      <c r="G11262" s="24" t="s">
        <v>247</v>
      </c>
      <c r="H11262" s="1"/>
      <c r="I11262" s="1"/>
      <c r="AA11262" s="7"/>
      <c r="AB11262" s="7"/>
      <c r="AD11262" s="1"/>
      <c r="AE11262" s="1"/>
      <c r="AG11262" s="7"/>
      <c r="AH11262" s="7"/>
      <c r="AI11262" s="7"/>
      <c r="IU11262" s="11"/>
      <c r="IV11262" s="11"/>
      <c r="IW11262" s="11"/>
      <c r="AMI11262" s="12"/>
      <c r="AMJ11262" s="12"/>
      <c r="AMK11262" s="12"/>
    </row>
    <row r="11263" spans="1:1025">
      <c r="A11263" s="23">
        <v>4</v>
      </c>
      <c r="B11263" s="23">
        <v>2005</v>
      </c>
      <c r="C11263" s="24">
        <v>-158</v>
      </c>
      <c r="D11263" s="24">
        <v>-7</v>
      </c>
      <c r="E11263" s="24">
        <v>1000</v>
      </c>
      <c r="F11263" s="27">
        <v>0.39800000000000002</v>
      </c>
      <c r="G11263" s="24" t="s">
        <v>247</v>
      </c>
      <c r="H11263" s="1"/>
      <c r="I11263" s="1"/>
      <c r="AA11263" s="7"/>
      <c r="AB11263" s="7"/>
      <c r="AD11263" s="1"/>
      <c r="AE11263" s="1"/>
      <c r="AG11263" s="7"/>
      <c r="AH11263" s="7"/>
      <c r="AI11263" s="7"/>
      <c r="IU11263" s="11"/>
      <c r="IV11263" s="11"/>
      <c r="IW11263" s="11"/>
      <c r="AMI11263" s="12"/>
      <c r="AMJ11263" s="12"/>
      <c r="AMK11263" s="12"/>
    </row>
    <row r="11264" spans="1:1025">
      <c r="A11264" s="23">
        <v>4</v>
      </c>
      <c r="B11264" s="23">
        <v>2005</v>
      </c>
      <c r="C11264" s="24">
        <v>-158</v>
      </c>
      <c r="D11264" s="24">
        <v>-7</v>
      </c>
      <c r="E11264" s="24">
        <v>2000</v>
      </c>
      <c r="F11264" s="27">
        <v>0.498</v>
      </c>
      <c r="G11264" s="24" t="s">
        <v>247</v>
      </c>
      <c r="H11264" s="1"/>
      <c r="I11264" s="1"/>
      <c r="AA11264" s="7"/>
      <c r="AB11264" s="7"/>
      <c r="AD11264" s="1"/>
      <c r="AE11264" s="1"/>
      <c r="AG11264" s="7"/>
      <c r="AH11264" s="7"/>
      <c r="AI11264" s="7"/>
      <c r="IU11264" s="11"/>
      <c r="IV11264" s="11"/>
      <c r="IW11264" s="11"/>
      <c r="AMI11264" s="12"/>
      <c r="AMJ11264" s="12"/>
      <c r="AMK11264" s="12"/>
    </row>
    <row r="11265" spans="1:1025">
      <c r="A11265" s="23">
        <v>4</v>
      </c>
      <c r="B11265" s="23">
        <v>2005</v>
      </c>
      <c r="C11265" s="24">
        <v>-158</v>
      </c>
      <c r="D11265" s="24">
        <v>-7</v>
      </c>
      <c r="E11265" s="24">
        <v>3000</v>
      </c>
      <c r="F11265" s="27">
        <v>0.501</v>
      </c>
      <c r="G11265" s="24" t="s">
        <v>247</v>
      </c>
      <c r="H11265" s="1"/>
      <c r="I11265" s="1"/>
      <c r="AA11265" s="7"/>
      <c r="AB11265" s="7"/>
      <c r="AD11265" s="1"/>
      <c r="AE11265" s="1"/>
      <c r="AG11265" s="7"/>
      <c r="AH11265" s="7"/>
      <c r="AI11265" s="7"/>
      <c r="IU11265" s="11"/>
      <c r="IV11265" s="11"/>
      <c r="IW11265" s="11"/>
      <c r="AMI11265" s="12"/>
      <c r="AMJ11265" s="12"/>
      <c r="AMK11265" s="12"/>
    </row>
    <row r="11266" spans="1:1025">
      <c r="A11266" s="23">
        <v>4</v>
      </c>
      <c r="B11266" s="23">
        <v>2005</v>
      </c>
      <c r="C11266" s="24">
        <v>-158</v>
      </c>
      <c r="D11266" s="24">
        <v>-7</v>
      </c>
      <c r="E11266" s="24">
        <v>4000</v>
      </c>
      <c r="F11266" s="27">
        <v>0.39900000000000002</v>
      </c>
      <c r="G11266" s="24" t="s">
        <v>247</v>
      </c>
      <c r="H11266" s="1"/>
      <c r="I11266" s="1"/>
      <c r="AA11266" s="7"/>
      <c r="AB11266" s="7"/>
      <c r="AD11266" s="1"/>
      <c r="AE11266" s="1"/>
      <c r="AG11266" s="7"/>
      <c r="AH11266" s="7"/>
      <c r="AI11266" s="7"/>
      <c r="IU11266" s="11"/>
      <c r="IV11266" s="11"/>
      <c r="IW11266" s="11"/>
      <c r="AMI11266" s="12"/>
      <c r="AMJ11266" s="12"/>
      <c r="AMK11266" s="12"/>
    </row>
    <row r="11267" spans="1:1025">
      <c r="A11267" s="23">
        <v>4</v>
      </c>
      <c r="B11267" s="23">
        <v>2005</v>
      </c>
      <c r="C11267" s="24">
        <v>-158</v>
      </c>
      <c r="D11267" s="24">
        <v>-7</v>
      </c>
      <c r="E11267" s="24">
        <v>5000</v>
      </c>
      <c r="F11267" s="27">
        <v>0.40500000000000003</v>
      </c>
      <c r="G11267" s="24" t="s">
        <v>247</v>
      </c>
      <c r="H11267" s="1"/>
      <c r="I11267" s="1"/>
      <c r="AA11267" s="7"/>
      <c r="AB11267" s="7"/>
      <c r="AD11267" s="1"/>
      <c r="AE11267" s="1"/>
      <c r="AG11267" s="7"/>
      <c r="AH11267" s="7"/>
      <c r="AI11267" s="7"/>
      <c r="IU11267" s="11"/>
      <c r="IV11267" s="11"/>
      <c r="IW11267" s="11"/>
      <c r="AMI11267" s="12"/>
      <c r="AMJ11267" s="12"/>
      <c r="AMK11267" s="12"/>
    </row>
    <row r="11268" spans="1:1025">
      <c r="A11268" s="23">
        <v>4</v>
      </c>
      <c r="B11268" s="23">
        <v>2005</v>
      </c>
      <c r="C11268" s="24">
        <v>164.4957</v>
      </c>
      <c r="D11268" s="24">
        <v>-75.113799999999998</v>
      </c>
      <c r="E11268" s="24">
        <v>50</v>
      </c>
      <c r="F11268" s="27">
        <v>2.31</v>
      </c>
      <c r="G11268" s="24" t="s">
        <v>248</v>
      </c>
      <c r="H11268" s="1"/>
      <c r="I11268" s="1"/>
      <c r="AA11268" s="7"/>
      <c r="AB11268" s="7"/>
      <c r="AD11268" s="1"/>
      <c r="AE11268" s="1"/>
      <c r="AG11268" s="7"/>
      <c r="AH11268" s="7"/>
      <c r="AI11268" s="7"/>
      <c r="IU11268" s="11"/>
      <c r="IV11268" s="11"/>
      <c r="IW11268" s="11"/>
      <c r="AMI11268" s="12"/>
      <c r="AMJ11268" s="12"/>
      <c r="AMK11268" s="12"/>
    </row>
    <row r="11269" spans="1:1025">
      <c r="A11269" s="23">
        <v>4</v>
      </c>
      <c r="B11269" s="23">
        <v>2005</v>
      </c>
      <c r="C11269" s="24">
        <v>164.4957</v>
      </c>
      <c r="D11269" s="24">
        <v>-75.113799999999998</v>
      </c>
      <c r="E11269" s="24">
        <v>75</v>
      </c>
      <c r="F11269" s="27">
        <v>2.83</v>
      </c>
      <c r="G11269" s="24" t="s">
        <v>248</v>
      </c>
      <c r="H11269" s="1"/>
      <c r="I11269" s="1"/>
      <c r="AA11269" s="7"/>
      <c r="AB11269" s="7"/>
      <c r="AD11269" s="1"/>
      <c r="AE11269" s="1"/>
      <c r="AG11269" s="7"/>
      <c r="AH11269" s="7"/>
      <c r="AI11269" s="7"/>
      <c r="IU11269" s="11"/>
      <c r="IV11269" s="11"/>
      <c r="IW11269" s="11"/>
      <c r="AMI11269" s="12"/>
      <c r="AMJ11269" s="12"/>
      <c r="AMK11269" s="12"/>
    </row>
    <row r="11270" spans="1:1025">
      <c r="A11270" s="23">
        <v>4</v>
      </c>
      <c r="B11270" s="23">
        <v>2005</v>
      </c>
      <c r="C11270" s="24">
        <v>164.4957</v>
      </c>
      <c r="D11270" s="24">
        <v>-75.113799999999998</v>
      </c>
      <c r="E11270" s="24">
        <v>100</v>
      </c>
      <c r="F11270" s="27">
        <v>3.71</v>
      </c>
      <c r="G11270" s="24" t="s">
        <v>248</v>
      </c>
      <c r="H11270" s="1"/>
      <c r="I11270" s="1"/>
      <c r="AA11270" s="7"/>
      <c r="AB11270" s="7"/>
      <c r="AD11270" s="1"/>
      <c r="AE11270" s="1"/>
      <c r="AG11270" s="7"/>
      <c r="AH11270" s="7"/>
      <c r="AI11270" s="7"/>
      <c r="IU11270" s="11"/>
      <c r="IV11270" s="11"/>
      <c r="IW11270" s="11"/>
      <c r="AMI11270" s="12"/>
      <c r="AMJ11270" s="12"/>
      <c r="AMK11270" s="12"/>
    </row>
    <row r="11271" spans="1:1025">
      <c r="A11271" s="23">
        <v>4</v>
      </c>
      <c r="B11271" s="23">
        <v>2005</v>
      </c>
      <c r="C11271" s="24">
        <v>165.2193</v>
      </c>
      <c r="D11271" s="24">
        <v>-75.203199999999995</v>
      </c>
      <c r="E11271" s="24">
        <v>20</v>
      </c>
      <c r="F11271" s="27">
        <v>0.95</v>
      </c>
      <c r="G11271" s="24" t="s">
        <v>248</v>
      </c>
      <c r="H11271" s="1"/>
      <c r="I11271" s="1"/>
      <c r="AA11271" s="7"/>
      <c r="AB11271" s="7"/>
      <c r="AD11271" s="1"/>
      <c r="AE11271" s="1"/>
      <c r="AG11271" s="7"/>
      <c r="AH11271" s="7"/>
      <c r="AI11271" s="7"/>
      <c r="IU11271" s="11"/>
      <c r="IV11271" s="11"/>
      <c r="IW11271" s="11"/>
      <c r="AMI11271" s="12"/>
      <c r="AMJ11271" s="12"/>
      <c r="AMK11271" s="12"/>
    </row>
    <row r="11272" spans="1:1025">
      <c r="A11272" s="23">
        <v>4</v>
      </c>
      <c r="B11272" s="23">
        <v>2005</v>
      </c>
      <c r="C11272" s="24">
        <v>165.2193</v>
      </c>
      <c r="D11272" s="24">
        <v>-75.203199999999995</v>
      </c>
      <c r="E11272" s="24">
        <v>40</v>
      </c>
      <c r="F11272" s="27">
        <v>0.82</v>
      </c>
      <c r="G11272" s="24" t="s">
        <v>248</v>
      </c>
      <c r="H11272" s="1"/>
      <c r="I11272" s="1"/>
      <c r="AA11272" s="7"/>
      <c r="AB11272" s="7"/>
      <c r="AD11272" s="1"/>
      <c r="AE11272" s="1"/>
      <c r="AG11272" s="7"/>
      <c r="AH11272" s="7"/>
      <c r="AI11272" s="7"/>
      <c r="IU11272" s="11"/>
      <c r="IV11272" s="11"/>
      <c r="IW11272" s="11"/>
      <c r="AMI11272" s="12"/>
      <c r="AMJ11272" s="12"/>
      <c r="AMK11272" s="12"/>
    </row>
    <row r="11273" spans="1:1025">
      <c r="A11273" s="23">
        <v>4</v>
      </c>
      <c r="B11273" s="23">
        <v>2005</v>
      </c>
      <c r="C11273" s="24">
        <v>165.2193</v>
      </c>
      <c r="D11273" s="24">
        <v>-75.203199999999995</v>
      </c>
      <c r="E11273" s="24">
        <v>100</v>
      </c>
      <c r="F11273" s="27">
        <v>0.68</v>
      </c>
      <c r="G11273" s="24" t="s">
        <v>248</v>
      </c>
      <c r="H11273" s="1"/>
      <c r="I11273" s="1"/>
      <c r="AA11273" s="7"/>
      <c r="AB11273" s="7"/>
      <c r="AD11273" s="1"/>
      <c r="AE11273" s="1"/>
      <c r="AG11273" s="7"/>
      <c r="AH11273" s="7"/>
      <c r="AI11273" s="7"/>
      <c r="IU11273" s="11"/>
      <c r="IV11273" s="11"/>
      <c r="IW11273" s="11"/>
      <c r="AMI11273" s="12"/>
      <c r="AMJ11273" s="12"/>
      <c r="AMK11273" s="12"/>
    </row>
    <row r="11274" spans="1:1025">
      <c r="A11274" s="23">
        <v>4</v>
      </c>
      <c r="B11274" s="23">
        <v>2005</v>
      </c>
      <c r="C11274" s="24">
        <v>165.22739999999999</v>
      </c>
      <c r="D11274" s="24">
        <v>-74.987300000000005</v>
      </c>
      <c r="E11274" s="24">
        <v>20</v>
      </c>
      <c r="F11274" s="27">
        <v>0.72</v>
      </c>
      <c r="G11274" s="24" t="s">
        <v>248</v>
      </c>
      <c r="H11274" s="1"/>
      <c r="I11274" s="1"/>
      <c r="AA11274" s="7"/>
      <c r="AB11274" s="7"/>
      <c r="AD11274" s="1"/>
      <c r="AE11274" s="1"/>
      <c r="AG11274" s="7"/>
      <c r="AH11274" s="7"/>
      <c r="AI11274" s="7"/>
      <c r="IU11274" s="11"/>
      <c r="IV11274" s="11"/>
      <c r="IW11274" s="11"/>
      <c r="AMI11274" s="12"/>
      <c r="AMJ11274" s="12"/>
      <c r="AMK11274" s="12"/>
    </row>
    <row r="11275" spans="1:1025">
      <c r="A11275" s="23">
        <v>4</v>
      </c>
      <c r="B11275" s="23">
        <v>2005</v>
      </c>
      <c r="C11275" s="24">
        <v>165.22739999999999</v>
      </c>
      <c r="D11275" s="24">
        <v>-74.987300000000005</v>
      </c>
      <c r="E11275" s="24">
        <v>80</v>
      </c>
      <c r="F11275" s="27">
        <v>0.82</v>
      </c>
      <c r="G11275" s="24" t="s">
        <v>248</v>
      </c>
      <c r="H11275" s="1"/>
      <c r="I11275" s="1"/>
      <c r="AA11275" s="7"/>
      <c r="AB11275" s="7"/>
      <c r="AD11275" s="1"/>
      <c r="AE11275" s="1"/>
      <c r="AG11275" s="7"/>
      <c r="AH11275" s="7"/>
      <c r="AI11275" s="7"/>
      <c r="IU11275" s="11"/>
      <c r="IV11275" s="11"/>
      <c r="IW11275" s="11"/>
      <c r="AMI11275" s="12"/>
      <c r="AMJ11275" s="12"/>
      <c r="AMK11275" s="12"/>
    </row>
    <row r="11276" spans="1:1025">
      <c r="A11276" s="23">
        <v>4</v>
      </c>
      <c r="B11276" s="23">
        <v>2005</v>
      </c>
      <c r="C11276" s="24">
        <v>165.22739999999999</v>
      </c>
      <c r="D11276" s="24">
        <v>-74.987300000000005</v>
      </c>
      <c r="E11276" s="24">
        <v>100</v>
      </c>
      <c r="F11276" s="27">
        <v>0.72</v>
      </c>
      <c r="G11276" s="24" t="s">
        <v>248</v>
      </c>
      <c r="H11276" s="1"/>
      <c r="I11276" s="1"/>
      <c r="AA11276" s="7"/>
      <c r="AB11276" s="7"/>
      <c r="AD11276" s="1"/>
      <c r="AE11276" s="1"/>
      <c r="AG11276" s="7"/>
      <c r="AH11276" s="7"/>
      <c r="AI11276" s="7"/>
      <c r="IU11276" s="11"/>
      <c r="IV11276" s="11"/>
      <c r="IW11276" s="11"/>
      <c r="AMI11276" s="12"/>
      <c r="AMJ11276" s="12"/>
      <c r="AMK11276" s="12"/>
    </row>
    <row r="11277" spans="1:1025">
      <c r="A11277" s="23">
        <v>4</v>
      </c>
      <c r="B11277" s="23">
        <v>2005</v>
      </c>
      <c r="C11277" s="24">
        <v>164.8948</v>
      </c>
      <c r="D11277" s="24">
        <v>-74.928600000000003</v>
      </c>
      <c r="E11277" s="24">
        <v>20</v>
      </c>
      <c r="F11277" s="27">
        <v>0.77</v>
      </c>
      <c r="G11277" s="24" t="s">
        <v>248</v>
      </c>
      <c r="H11277" s="1"/>
      <c r="I11277" s="1"/>
      <c r="AA11277" s="7"/>
      <c r="AB11277" s="7"/>
      <c r="AD11277" s="1"/>
      <c r="AE11277" s="1"/>
      <c r="AG11277" s="7"/>
      <c r="AH11277" s="7"/>
      <c r="AI11277" s="7"/>
      <c r="IU11277" s="11"/>
      <c r="IV11277" s="11"/>
      <c r="IW11277" s="11"/>
      <c r="AMI11277" s="12"/>
      <c r="AMJ11277" s="12"/>
      <c r="AMK11277" s="12"/>
    </row>
    <row r="11278" spans="1:1025">
      <c r="A11278" s="23">
        <v>4</v>
      </c>
      <c r="B11278" s="23">
        <v>2005</v>
      </c>
      <c r="C11278" s="24">
        <v>164.8948</v>
      </c>
      <c r="D11278" s="24">
        <v>-74.928600000000003</v>
      </c>
      <c r="E11278" s="24">
        <v>40</v>
      </c>
      <c r="F11278" s="27">
        <v>0.75</v>
      </c>
      <c r="G11278" s="24" t="s">
        <v>248</v>
      </c>
      <c r="H11278" s="1"/>
      <c r="I11278" s="1"/>
      <c r="AA11278" s="7"/>
      <c r="AB11278" s="7"/>
      <c r="AD11278" s="1"/>
      <c r="AE11278" s="1"/>
      <c r="AG11278" s="7"/>
      <c r="AH11278" s="7"/>
      <c r="AI11278" s="7"/>
      <c r="IU11278" s="11"/>
      <c r="IV11278" s="11"/>
      <c r="IW11278" s="11"/>
      <c r="AMI11278" s="12"/>
      <c r="AMJ11278" s="12"/>
      <c r="AMK11278" s="12"/>
    </row>
    <row r="11279" spans="1:1025">
      <c r="A11279" s="23">
        <v>4</v>
      </c>
      <c r="B11279" s="23">
        <v>2005</v>
      </c>
      <c r="C11279" s="24">
        <v>164.8948</v>
      </c>
      <c r="D11279" s="24">
        <v>-74.928600000000003</v>
      </c>
      <c r="E11279" s="24">
        <v>100</v>
      </c>
      <c r="F11279" s="27">
        <v>1</v>
      </c>
      <c r="G11279" s="24" t="s">
        <v>248</v>
      </c>
      <c r="H11279" s="1"/>
      <c r="I11279" s="1"/>
      <c r="AA11279" s="7"/>
      <c r="AB11279" s="7"/>
      <c r="AD11279" s="1"/>
      <c r="AE11279" s="1"/>
      <c r="AG11279" s="7"/>
      <c r="AH11279" s="7"/>
      <c r="AI11279" s="7"/>
      <c r="IU11279" s="11"/>
      <c r="IV11279" s="11"/>
      <c r="IW11279" s="11"/>
      <c r="AMI11279" s="12"/>
      <c r="AMJ11279" s="12"/>
      <c r="AMK11279" s="12"/>
    </row>
    <row r="11280" spans="1:1025">
      <c r="A11280" s="23">
        <v>4</v>
      </c>
      <c r="B11280" s="23">
        <v>2005</v>
      </c>
      <c r="C11280" s="24">
        <v>164.30430000000001</v>
      </c>
      <c r="D11280" s="24">
        <v>-74.908799999999999</v>
      </c>
      <c r="E11280" s="24">
        <v>20</v>
      </c>
      <c r="F11280" s="27">
        <v>0.88</v>
      </c>
      <c r="G11280" s="24" t="s">
        <v>248</v>
      </c>
      <c r="H11280" s="1"/>
      <c r="I11280" s="1"/>
      <c r="AA11280" s="7"/>
      <c r="AB11280" s="7"/>
      <c r="AD11280" s="1"/>
      <c r="AE11280" s="1"/>
      <c r="AG11280" s="7"/>
      <c r="AH11280" s="7"/>
      <c r="AI11280" s="7"/>
      <c r="IU11280" s="11"/>
      <c r="IV11280" s="11"/>
      <c r="IW11280" s="11"/>
      <c r="AMI11280" s="12"/>
      <c r="AMJ11280" s="12"/>
      <c r="AMK11280" s="12"/>
    </row>
    <row r="11281" spans="1:1025">
      <c r="A11281" s="23">
        <v>4</v>
      </c>
      <c r="B11281" s="23">
        <v>2005</v>
      </c>
      <c r="C11281" s="24">
        <v>164.30430000000001</v>
      </c>
      <c r="D11281" s="24">
        <v>-74.908799999999999</v>
      </c>
      <c r="E11281" s="24">
        <v>40</v>
      </c>
      <c r="F11281" s="27">
        <v>0.91</v>
      </c>
      <c r="G11281" s="24" t="s">
        <v>248</v>
      </c>
      <c r="H11281" s="1"/>
      <c r="I11281" s="1"/>
      <c r="AA11281" s="7"/>
      <c r="AB11281" s="7"/>
      <c r="AD11281" s="1"/>
      <c r="AE11281" s="1"/>
      <c r="AG11281" s="7"/>
      <c r="AH11281" s="7"/>
      <c r="AI11281" s="7"/>
      <c r="IU11281" s="11"/>
      <c r="IV11281" s="11"/>
      <c r="IW11281" s="11"/>
      <c r="AMI11281" s="12"/>
      <c r="AMJ11281" s="12"/>
      <c r="AMK11281" s="12"/>
    </row>
    <row r="11282" spans="1:1025">
      <c r="A11282" s="23">
        <v>4</v>
      </c>
      <c r="B11282" s="23">
        <v>2005</v>
      </c>
      <c r="C11282" s="24">
        <v>164.30430000000001</v>
      </c>
      <c r="D11282" s="24">
        <v>-74.908799999999999</v>
      </c>
      <c r="E11282" s="24">
        <v>80</v>
      </c>
      <c r="F11282" s="27">
        <v>0.84</v>
      </c>
      <c r="G11282" s="24" t="s">
        <v>248</v>
      </c>
      <c r="H11282" s="1"/>
      <c r="I11282" s="1"/>
      <c r="AA11282" s="7"/>
      <c r="AB11282" s="7"/>
      <c r="AD11282" s="1"/>
      <c r="AE11282" s="1"/>
      <c r="AG11282" s="7"/>
      <c r="AH11282" s="7"/>
      <c r="AI11282" s="7"/>
      <c r="IU11282" s="11"/>
      <c r="IV11282" s="11"/>
      <c r="IW11282" s="11"/>
      <c r="AMI11282" s="12"/>
      <c r="AMJ11282" s="12"/>
      <c r="AMK11282" s="12"/>
    </row>
    <row r="11283" spans="1:1025">
      <c r="A11283" s="23">
        <v>4</v>
      </c>
      <c r="B11283" s="23">
        <v>2005</v>
      </c>
      <c r="C11283" s="24">
        <v>164.30430000000001</v>
      </c>
      <c r="D11283" s="24">
        <v>-74.908799999999999</v>
      </c>
      <c r="E11283" s="24">
        <v>100</v>
      </c>
      <c r="F11283" s="27">
        <v>0.93</v>
      </c>
      <c r="G11283" s="24" t="s">
        <v>248</v>
      </c>
      <c r="H11283" s="1"/>
      <c r="I11283" s="1"/>
      <c r="AA11283" s="7"/>
      <c r="AB11283" s="7"/>
      <c r="AD11283" s="1"/>
      <c r="AE11283" s="1"/>
      <c r="AG11283" s="7"/>
      <c r="AH11283" s="7"/>
      <c r="AI11283" s="7"/>
      <c r="IU11283" s="11"/>
      <c r="IV11283" s="11"/>
      <c r="IW11283" s="11"/>
      <c r="AMI11283" s="12"/>
      <c r="AMJ11283" s="12"/>
      <c r="AMK11283" s="12"/>
    </row>
    <row r="11284" spans="1:1025">
      <c r="A11284" s="23">
        <v>4</v>
      </c>
      <c r="B11284" s="23">
        <v>2005</v>
      </c>
      <c r="C11284" s="24">
        <v>164.07329999999999</v>
      </c>
      <c r="D11284" s="24">
        <v>-75.3733</v>
      </c>
      <c r="E11284" s="24">
        <v>20</v>
      </c>
      <c r="F11284" s="27">
        <v>0.91</v>
      </c>
      <c r="G11284" s="24" t="s">
        <v>248</v>
      </c>
      <c r="H11284" s="1"/>
      <c r="I11284" s="1"/>
      <c r="AA11284" s="7"/>
      <c r="AB11284" s="7"/>
      <c r="AD11284" s="1"/>
      <c r="AE11284" s="1"/>
      <c r="AG11284" s="7"/>
      <c r="AH11284" s="7"/>
      <c r="AI11284" s="7"/>
      <c r="IU11284" s="11"/>
      <c r="IV11284" s="11"/>
      <c r="IW11284" s="11"/>
      <c r="AMI11284" s="12"/>
      <c r="AMJ11284" s="12"/>
      <c r="AMK11284" s="12"/>
    </row>
    <row r="11285" spans="1:1025">
      <c r="A11285" s="23">
        <v>4</v>
      </c>
      <c r="B11285" s="23">
        <v>2005</v>
      </c>
      <c r="C11285" s="24">
        <v>164.07329999999999</v>
      </c>
      <c r="D11285" s="24">
        <v>-75.3733</v>
      </c>
      <c r="E11285" s="24">
        <v>40</v>
      </c>
      <c r="F11285" s="27">
        <v>1.29</v>
      </c>
      <c r="G11285" s="24" t="s">
        <v>248</v>
      </c>
      <c r="H11285" s="1"/>
      <c r="I11285" s="1"/>
      <c r="AA11285" s="7"/>
      <c r="AB11285" s="7"/>
      <c r="AD11285" s="1"/>
      <c r="AE11285" s="1"/>
      <c r="AG11285" s="7"/>
      <c r="AH11285" s="7"/>
      <c r="AI11285" s="7"/>
      <c r="IU11285" s="11"/>
      <c r="IV11285" s="11"/>
      <c r="IW11285" s="11"/>
      <c r="AMI11285" s="12"/>
      <c r="AMJ11285" s="12"/>
      <c r="AMK11285" s="12"/>
    </row>
    <row r="11286" spans="1:1025">
      <c r="A11286" s="23">
        <v>4</v>
      </c>
      <c r="B11286" s="23">
        <v>2005</v>
      </c>
      <c r="C11286" s="24">
        <v>164.07329999999999</v>
      </c>
      <c r="D11286" s="24">
        <v>-75.3733</v>
      </c>
      <c r="E11286" s="24">
        <v>100</v>
      </c>
      <c r="F11286" s="27">
        <v>1.56</v>
      </c>
      <c r="G11286" s="24" t="s">
        <v>248</v>
      </c>
      <c r="H11286" s="1"/>
      <c r="I11286" s="1"/>
      <c r="AA11286" s="7"/>
      <c r="AB11286" s="7"/>
      <c r="AD11286" s="1"/>
      <c r="AE11286" s="1"/>
      <c r="AG11286" s="7"/>
      <c r="AH11286" s="7"/>
      <c r="AI11286" s="7"/>
      <c r="IU11286" s="11"/>
      <c r="IV11286" s="11"/>
      <c r="IW11286" s="11"/>
      <c r="AMI11286" s="12"/>
      <c r="AMJ11286" s="12"/>
      <c r="AMK11286" s="12"/>
    </row>
    <row r="11287" spans="1:1025">
      <c r="A11287" s="23">
        <v>4</v>
      </c>
      <c r="B11287" s="23">
        <v>2005</v>
      </c>
      <c r="C11287" s="24">
        <v>163.80699999999999</v>
      </c>
      <c r="D11287" s="24">
        <v>-75.196299999999994</v>
      </c>
      <c r="E11287" s="24">
        <v>20</v>
      </c>
      <c r="F11287" s="27">
        <v>1.27</v>
      </c>
      <c r="G11287" s="24" t="s">
        <v>248</v>
      </c>
      <c r="H11287" s="1"/>
      <c r="I11287" s="1"/>
      <c r="AA11287" s="7"/>
      <c r="AB11287" s="7"/>
      <c r="AD11287" s="1"/>
      <c r="AE11287" s="1"/>
      <c r="AG11287" s="7"/>
      <c r="AH11287" s="7"/>
      <c r="AI11287" s="7"/>
      <c r="IU11287" s="11"/>
      <c r="IV11287" s="11"/>
      <c r="IW11287" s="11"/>
      <c r="AMI11287" s="12"/>
      <c r="AMJ11287" s="12"/>
      <c r="AMK11287" s="12"/>
    </row>
    <row r="11288" spans="1:1025">
      <c r="A11288" s="23">
        <v>4</v>
      </c>
      <c r="B11288" s="23">
        <v>2005</v>
      </c>
      <c r="C11288" s="24">
        <v>163.80699999999999</v>
      </c>
      <c r="D11288" s="24">
        <v>-75.196299999999994</v>
      </c>
      <c r="E11288" s="24">
        <v>40</v>
      </c>
      <c r="F11288" s="27">
        <v>2.29</v>
      </c>
      <c r="G11288" s="24" t="s">
        <v>248</v>
      </c>
      <c r="H11288" s="1"/>
      <c r="I11288" s="1"/>
      <c r="AA11288" s="7"/>
      <c r="AB11288" s="7"/>
      <c r="AD11288" s="1"/>
      <c r="AE11288" s="1"/>
      <c r="AG11288" s="7"/>
      <c r="AH11288" s="7"/>
      <c r="AI11288" s="7"/>
      <c r="IU11288" s="11"/>
      <c r="IV11288" s="11"/>
      <c r="IW11288" s="11"/>
      <c r="AMI11288" s="12"/>
      <c r="AMJ11288" s="12"/>
      <c r="AMK11288" s="12"/>
    </row>
    <row r="11289" spans="1:1025">
      <c r="A11289" s="23">
        <v>4</v>
      </c>
      <c r="B11289" s="23">
        <v>2005</v>
      </c>
      <c r="C11289" s="24">
        <v>163.80699999999999</v>
      </c>
      <c r="D11289" s="24">
        <v>-75.196299999999994</v>
      </c>
      <c r="E11289" s="24">
        <v>100</v>
      </c>
      <c r="F11289" s="27">
        <v>1.79</v>
      </c>
      <c r="G11289" s="24" t="s">
        <v>248</v>
      </c>
      <c r="H11289" s="1"/>
      <c r="I11289" s="1"/>
      <c r="AA11289" s="7"/>
      <c r="AB11289" s="7"/>
      <c r="AD11289" s="1"/>
      <c r="AE11289" s="1"/>
      <c r="AG11289" s="7"/>
      <c r="AH11289" s="7"/>
      <c r="AI11289" s="7"/>
      <c r="IU11289" s="11"/>
      <c r="IV11289" s="11"/>
      <c r="IW11289" s="11"/>
      <c r="AMI11289" s="12"/>
      <c r="AMJ11289" s="12"/>
      <c r="AMK11289" s="12"/>
    </row>
    <row r="11290" spans="1:1025">
      <c r="A11290" s="23">
        <v>4</v>
      </c>
      <c r="B11290" s="23">
        <v>2005</v>
      </c>
      <c r="C11290" s="24">
        <v>164.58449999999999</v>
      </c>
      <c r="D11290" s="24">
        <v>-75.224900000000005</v>
      </c>
      <c r="E11290" s="24">
        <v>20</v>
      </c>
      <c r="F11290" s="27">
        <v>0.95</v>
      </c>
      <c r="G11290" s="24" t="s">
        <v>248</v>
      </c>
      <c r="H11290" s="1"/>
      <c r="I11290" s="1"/>
      <c r="AA11290" s="7"/>
      <c r="AB11290" s="7"/>
      <c r="AD11290" s="1"/>
      <c r="AE11290" s="1"/>
      <c r="AG11290" s="7"/>
      <c r="AH11290" s="7"/>
      <c r="AI11290" s="7"/>
      <c r="IU11290" s="11"/>
      <c r="IV11290" s="11"/>
      <c r="IW11290" s="11"/>
      <c r="AMI11290" s="12"/>
      <c r="AMJ11290" s="12"/>
      <c r="AMK11290" s="12"/>
    </row>
    <row r="11291" spans="1:1025">
      <c r="A11291" s="23">
        <v>4</v>
      </c>
      <c r="B11291" s="23">
        <v>2005</v>
      </c>
      <c r="C11291" s="24">
        <v>164.58449999999999</v>
      </c>
      <c r="D11291" s="24">
        <v>-75.224900000000005</v>
      </c>
      <c r="E11291" s="24">
        <v>60</v>
      </c>
      <c r="F11291" s="27">
        <v>2.74</v>
      </c>
      <c r="G11291" s="24" t="s">
        <v>248</v>
      </c>
      <c r="H11291" s="1"/>
      <c r="I11291" s="1"/>
      <c r="AA11291" s="7"/>
      <c r="AB11291" s="7"/>
      <c r="AD11291" s="1"/>
      <c r="AE11291" s="1"/>
      <c r="AG11291" s="7"/>
      <c r="AH11291" s="7"/>
      <c r="AI11291" s="7"/>
      <c r="IU11291" s="11"/>
      <c r="IV11291" s="11"/>
      <c r="IW11291" s="11"/>
      <c r="AMI11291" s="12"/>
      <c r="AMJ11291" s="12"/>
      <c r="AMK11291" s="12"/>
    </row>
    <row r="11292" spans="1:1025">
      <c r="A11292" s="23">
        <v>4</v>
      </c>
      <c r="B11292" s="23">
        <v>2005</v>
      </c>
      <c r="C11292" s="24">
        <v>164.58449999999999</v>
      </c>
      <c r="D11292" s="24">
        <v>-75.224900000000005</v>
      </c>
      <c r="E11292" s="24">
        <v>100</v>
      </c>
      <c r="F11292" s="27">
        <v>2.69</v>
      </c>
      <c r="G11292" s="24" t="s">
        <v>248</v>
      </c>
      <c r="H11292" s="1"/>
      <c r="I11292" s="1"/>
      <c r="AA11292" s="7"/>
      <c r="AB11292" s="7"/>
      <c r="AD11292" s="1"/>
      <c r="AE11292" s="1"/>
      <c r="AG11292" s="7"/>
      <c r="AH11292" s="7"/>
      <c r="AI11292" s="7"/>
      <c r="IU11292" s="11"/>
      <c r="IV11292" s="11"/>
      <c r="IW11292" s="11"/>
      <c r="AMI11292" s="12"/>
      <c r="AMJ11292" s="12"/>
      <c r="AMK11292" s="12"/>
    </row>
    <row r="11293" spans="1:1025">
      <c r="A11293" s="23">
        <v>8</v>
      </c>
      <c r="B11293" s="23">
        <v>2007</v>
      </c>
      <c r="C11293" s="24">
        <v>-19.983000000000001</v>
      </c>
      <c r="D11293" s="24">
        <v>61.5</v>
      </c>
      <c r="E11293" s="24">
        <v>35</v>
      </c>
      <c r="F11293" s="27">
        <v>0.04</v>
      </c>
      <c r="G11293" s="24" t="s">
        <v>249</v>
      </c>
      <c r="H11293" s="1"/>
      <c r="I11293" s="1"/>
      <c r="AA11293" s="7"/>
      <c r="AB11293" s="7"/>
      <c r="AD11293" s="1"/>
      <c r="AE11293" s="1"/>
      <c r="AG11293" s="7"/>
      <c r="AH11293" s="7"/>
      <c r="AI11293" s="7"/>
      <c r="IU11293" s="11"/>
      <c r="IV11293" s="11"/>
      <c r="IW11293" s="11"/>
      <c r="AMI11293" s="12"/>
      <c r="AMJ11293" s="12"/>
      <c r="AMK11293" s="12"/>
    </row>
    <row r="11294" spans="1:1025">
      <c r="A11294" s="23">
        <v>8</v>
      </c>
      <c r="B11294" s="23">
        <v>2007</v>
      </c>
      <c r="C11294" s="24">
        <v>-19.983000000000001</v>
      </c>
      <c r="D11294" s="24">
        <v>61.5</v>
      </c>
      <c r="E11294" s="24">
        <v>78</v>
      </c>
      <c r="F11294" s="27">
        <v>0.13</v>
      </c>
      <c r="G11294" s="24" t="s">
        <v>249</v>
      </c>
      <c r="H11294" s="1"/>
      <c r="I11294" s="1"/>
      <c r="AA11294" s="7"/>
      <c r="AB11294" s="7"/>
      <c r="AD11294" s="1"/>
      <c r="AE11294" s="1"/>
      <c r="AG11294" s="7"/>
      <c r="AH11294" s="7"/>
      <c r="AI11294" s="7"/>
      <c r="IU11294" s="11"/>
      <c r="IV11294" s="11"/>
      <c r="IW11294" s="11"/>
      <c r="AMI11294" s="12"/>
      <c r="AMJ11294" s="12"/>
      <c r="AMK11294" s="12"/>
    </row>
    <row r="11295" spans="1:1025">
      <c r="A11295" s="23">
        <v>8</v>
      </c>
      <c r="B11295" s="23">
        <v>2007</v>
      </c>
      <c r="C11295" s="24">
        <v>-19.983000000000001</v>
      </c>
      <c r="D11295" s="24">
        <v>61.5</v>
      </c>
      <c r="E11295" s="24">
        <v>616</v>
      </c>
      <c r="F11295" s="27">
        <v>0.41</v>
      </c>
      <c r="G11295" s="24" t="s">
        <v>249</v>
      </c>
      <c r="H11295" s="1"/>
      <c r="I11295" s="1"/>
      <c r="AA11295" s="7"/>
      <c r="AB11295" s="7"/>
      <c r="AD11295" s="1"/>
      <c r="AE11295" s="1"/>
      <c r="AG11295" s="7"/>
      <c r="AH11295" s="7"/>
      <c r="AI11295" s="7"/>
      <c r="IU11295" s="11"/>
      <c r="IV11295" s="11"/>
      <c r="IW11295" s="11"/>
      <c r="AMI11295" s="12"/>
      <c r="AMJ11295" s="12"/>
      <c r="AMK11295" s="12"/>
    </row>
    <row r="11296" spans="1:1025">
      <c r="A11296" s="23">
        <v>8</v>
      </c>
      <c r="B11296" s="23">
        <v>2007</v>
      </c>
      <c r="C11296" s="24">
        <v>-19.983000000000001</v>
      </c>
      <c r="D11296" s="24">
        <v>61.5</v>
      </c>
      <c r="E11296" s="24">
        <v>809</v>
      </c>
      <c r="F11296" s="27">
        <v>0.5</v>
      </c>
      <c r="G11296" s="24" t="s">
        <v>249</v>
      </c>
      <c r="H11296" s="1"/>
      <c r="I11296" s="1"/>
      <c r="AA11296" s="7"/>
      <c r="AB11296" s="7"/>
      <c r="AD11296" s="1"/>
      <c r="AE11296" s="1"/>
      <c r="AG11296" s="7"/>
      <c r="AH11296" s="7"/>
      <c r="AI11296" s="7"/>
      <c r="IU11296" s="11"/>
      <c r="IV11296" s="11"/>
      <c r="IW11296" s="11"/>
      <c r="AMI11296" s="12"/>
      <c r="AMJ11296" s="12"/>
      <c r="AMK11296" s="12"/>
    </row>
    <row r="11297" spans="1:1025">
      <c r="A11297" s="23">
        <v>8</v>
      </c>
      <c r="B11297" s="23">
        <v>2007</v>
      </c>
      <c r="C11297" s="24">
        <v>-19.983000000000001</v>
      </c>
      <c r="D11297" s="24">
        <v>61.5</v>
      </c>
      <c r="E11297" s="24">
        <v>1014</v>
      </c>
      <c r="F11297" s="27">
        <v>0.44</v>
      </c>
      <c r="G11297" s="24" t="s">
        <v>249</v>
      </c>
      <c r="H11297" s="1"/>
      <c r="I11297" s="1"/>
      <c r="AA11297" s="7"/>
      <c r="AB11297" s="7"/>
      <c r="AD11297" s="1"/>
      <c r="AE11297" s="1"/>
      <c r="AG11297" s="7"/>
      <c r="AH11297" s="7"/>
      <c r="AI11297" s="7"/>
      <c r="IU11297" s="11"/>
      <c r="IV11297" s="11"/>
      <c r="IW11297" s="11"/>
      <c r="AMI11297" s="12"/>
      <c r="AMJ11297" s="12"/>
      <c r="AMK11297" s="12"/>
    </row>
    <row r="11298" spans="1:1025">
      <c r="A11298" s="23">
        <v>8</v>
      </c>
      <c r="B11298" s="23">
        <v>2007</v>
      </c>
      <c r="C11298" s="24">
        <v>-19.983000000000001</v>
      </c>
      <c r="D11298" s="24">
        <v>61.5</v>
      </c>
      <c r="E11298" s="24">
        <v>1221</v>
      </c>
      <c r="F11298" s="27">
        <v>0.87</v>
      </c>
      <c r="G11298" s="24" t="s">
        <v>249</v>
      </c>
      <c r="H11298" s="1"/>
      <c r="I11298" s="1"/>
      <c r="AA11298" s="7"/>
      <c r="AB11298" s="7"/>
      <c r="AD11298" s="1"/>
      <c r="AE11298" s="1"/>
      <c r="AG11298" s="7"/>
      <c r="AH11298" s="7"/>
      <c r="AI11298" s="7"/>
      <c r="IU11298" s="11"/>
      <c r="IV11298" s="11"/>
      <c r="IW11298" s="11"/>
      <c r="AMI11298" s="12"/>
      <c r="AMJ11298" s="12"/>
      <c r="AMK11298" s="12"/>
    </row>
    <row r="11299" spans="1:1025">
      <c r="A11299" s="23">
        <v>8</v>
      </c>
      <c r="B11299" s="23">
        <v>2007</v>
      </c>
      <c r="C11299" s="24">
        <v>-19.983000000000001</v>
      </c>
      <c r="D11299" s="24">
        <v>61.5</v>
      </c>
      <c r="E11299" s="24">
        <v>1527</v>
      </c>
      <c r="F11299" s="27">
        <v>0.45</v>
      </c>
      <c r="G11299" s="24" t="s">
        <v>249</v>
      </c>
      <c r="H11299" s="1"/>
      <c r="I11299" s="1"/>
      <c r="AA11299" s="7"/>
      <c r="AB11299" s="7"/>
      <c r="AD11299" s="1"/>
      <c r="AE11299" s="1"/>
      <c r="AG11299" s="7"/>
      <c r="AH11299" s="7"/>
      <c r="AI11299" s="7"/>
      <c r="IU11299" s="11"/>
      <c r="IV11299" s="11"/>
      <c r="IW11299" s="11"/>
      <c r="AMI11299" s="12"/>
      <c r="AMJ11299" s="12"/>
      <c r="AMK11299" s="12"/>
    </row>
    <row r="11300" spans="1:1025">
      <c r="A11300" s="23">
        <v>8</v>
      </c>
      <c r="B11300" s="23">
        <v>2007</v>
      </c>
      <c r="C11300" s="24">
        <v>-19.983000000000001</v>
      </c>
      <c r="D11300" s="24">
        <v>61.5</v>
      </c>
      <c r="E11300" s="24">
        <v>1819</v>
      </c>
      <c r="F11300" s="27">
        <v>0.78</v>
      </c>
      <c r="G11300" s="24" t="s">
        <v>249</v>
      </c>
      <c r="H11300" s="1"/>
      <c r="I11300" s="1"/>
      <c r="AA11300" s="7"/>
      <c r="AB11300" s="7"/>
      <c r="AD11300" s="1"/>
      <c r="AE11300" s="1"/>
      <c r="AG11300" s="7"/>
      <c r="AH11300" s="7"/>
      <c r="AI11300" s="7"/>
      <c r="IU11300" s="11"/>
      <c r="IV11300" s="11"/>
      <c r="IW11300" s="11"/>
      <c r="AMI11300" s="12"/>
      <c r="AMJ11300" s="12"/>
      <c r="AMK11300" s="12"/>
    </row>
    <row r="11301" spans="1:1025">
      <c r="A11301" s="23">
        <v>8</v>
      </c>
      <c r="B11301" s="23">
        <v>2007</v>
      </c>
      <c r="C11301" s="24">
        <v>-19.983000000000001</v>
      </c>
      <c r="D11301" s="24">
        <v>61.5</v>
      </c>
      <c r="E11301" s="24">
        <v>2133</v>
      </c>
      <c r="F11301" s="27">
        <v>0.74</v>
      </c>
      <c r="G11301" s="24" t="s">
        <v>249</v>
      </c>
      <c r="H11301" s="1"/>
      <c r="I11301" s="1"/>
      <c r="AA11301" s="7"/>
      <c r="AB11301" s="7"/>
      <c r="AD11301" s="1"/>
      <c r="AE11301" s="1"/>
      <c r="AG11301" s="7"/>
      <c r="AH11301" s="7"/>
      <c r="AI11301" s="7"/>
      <c r="IU11301" s="11"/>
      <c r="IV11301" s="11"/>
      <c r="IW11301" s="11"/>
      <c r="AMI11301" s="12"/>
      <c r="AMJ11301" s="12"/>
      <c r="AMK11301" s="12"/>
    </row>
    <row r="11302" spans="1:1025">
      <c r="A11302" s="23">
        <v>8</v>
      </c>
      <c r="B11302" s="23">
        <v>2007</v>
      </c>
      <c r="C11302" s="24">
        <v>-19.983000000000001</v>
      </c>
      <c r="D11302" s="24">
        <v>61.5</v>
      </c>
      <c r="E11302" s="24">
        <v>2237</v>
      </c>
      <c r="F11302" s="27">
        <v>1.52</v>
      </c>
      <c r="G11302" s="24" t="s">
        <v>249</v>
      </c>
      <c r="H11302" s="1"/>
      <c r="I11302" s="1"/>
      <c r="AA11302" s="7"/>
      <c r="AB11302" s="7"/>
      <c r="AD11302" s="1"/>
      <c r="AE11302" s="1"/>
      <c r="AG11302" s="7"/>
      <c r="AH11302" s="7"/>
      <c r="AI11302" s="7"/>
      <c r="IU11302" s="11"/>
      <c r="IV11302" s="11"/>
      <c r="IW11302" s="11"/>
      <c r="AMI11302" s="12"/>
      <c r="AMJ11302" s="12"/>
      <c r="AMK11302" s="12"/>
    </row>
    <row r="11303" spans="1:1025">
      <c r="A11303" s="23">
        <v>8</v>
      </c>
      <c r="B11303" s="23">
        <v>2007</v>
      </c>
      <c r="C11303" s="24">
        <v>-19.983000000000001</v>
      </c>
      <c r="D11303" s="24">
        <v>61.5</v>
      </c>
      <c r="E11303" s="24">
        <v>10</v>
      </c>
      <c r="F11303" s="27">
        <v>0.22</v>
      </c>
      <c r="G11303" s="24" t="s">
        <v>249</v>
      </c>
      <c r="H11303" s="1"/>
      <c r="I11303" s="1"/>
      <c r="AA11303" s="7"/>
      <c r="AB11303" s="7"/>
      <c r="AD11303" s="1"/>
      <c r="AE11303" s="1"/>
      <c r="AG11303" s="7"/>
      <c r="AH11303" s="7"/>
      <c r="AI11303" s="7"/>
      <c r="IU11303" s="11"/>
      <c r="IV11303" s="11"/>
      <c r="IW11303" s="11"/>
      <c r="AMI11303" s="12"/>
      <c r="AMJ11303" s="12"/>
      <c r="AMK11303" s="12"/>
    </row>
    <row r="11304" spans="1:1025">
      <c r="A11304" s="23">
        <v>8</v>
      </c>
      <c r="B11304" s="23">
        <v>2007</v>
      </c>
      <c r="C11304" s="24">
        <v>-19.983000000000001</v>
      </c>
      <c r="D11304" s="24">
        <v>61.5</v>
      </c>
      <c r="E11304" s="24">
        <v>20</v>
      </c>
      <c r="F11304" s="27">
        <v>0.22</v>
      </c>
      <c r="G11304" s="24" t="s">
        <v>249</v>
      </c>
      <c r="H11304" s="1"/>
      <c r="I11304" s="1"/>
      <c r="AA11304" s="7"/>
      <c r="AB11304" s="7"/>
      <c r="AD11304" s="1"/>
      <c r="AE11304" s="1"/>
      <c r="AG11304" s="7"/>
      <c r="AH11304" s="7"/>
      <c r="AI11304" s="7"/>
      <c r="IU11304" s="11"/>
      <c r="IV11304" s="11"/>
      <c r="IW11304" s="11"/>
      <c r="AMI11304" s="12"/>
      <c r="AMJ11304" s="12"/>
      <c r="AMK11304" s="12"/>
    </row>
    <row r="11305" spans="1:1025">
      <c r="A11305" s="23">
        <v>8</v>
      </c>
      <c r="B11305" s="23">
        <v>2007</v>
      </c>
      <c r="C11305" s="24">
        <v>-19.983000000000001</v>
      </c>
      <c r="D11305" s="24">
        <v>61.5</v>
      </c>
      <c r="E11305" s="24">
        <v>30</v>
      </c>
      <c r="F11305" s="27">
        <v>0.21</v>
      </c>
      <c r="G11305" s="24" t="s">
        <v>249</v>
      </c>
      <c r="H11305" s="1"/>
      <c r="I11305" s="1"/>
      <c r="AA11305" s="7"/>
      <c r="AB11305" s="7"/>
      <c r="AD11305" s="1"/>
      <c r="AE11305" s="1"/>
      <c r="AG11305" s="7"/>
      <c r="AH11305" s="7"/>
      <c r="AI11305" s="7"/>
      <c r="IU11305" s="11"/>
      <c r="IV11305" s="11"/>
      <c r="IW11305" s="11"/>
      <c r="AMI11305" s="12"/>
      <c r="AMJ11305" s="12"/>
      <c r="AMK11305" s="12"/>
    </row>
    <row r="11306" spans="1:1025">
      <c r="A11306" s="23">
        <v>8</v>
      </c>
      <c r="B11306" s="23">
        <v>2007</v>
      </c>
      <c r="C11306" s="24">
        <v>-19.983000000000001</v>
      </c>
      <c r="D11306" s="24">
        <v>61.5</v>
      </c>
      <c r="E11306" s="24">
        <v>34</v>
      </c>
      <c r="F11306" s="27">
        <v>0.18</v>
      </c>
      <c r="G11306" s="24" t="s">
        <v>249</v>
      </c>
      <c r="H11306" s="1"/>
      <c r="I11306" s="1"/>
      <c r="AA11306" s="7"/>
      <c r="AB11306" s="7"/>
      <c r="AD11306" s="1"/>
      <c r="AE11306" s="1"/>
      <c r="AG11306" s="7"/>
      <c r="AH11306" s="7"/>
      <c r="AI11306" s="7"/>
      <c r="IU11306" s="11"/>
      <c r="IV11306" s="11"/>
      <c r="IW11306" s="11"/>
      <c r="AMI11306" s="12"/>
      <c r="AMJ11306" s="12"/>
      <c r="AMK11306" s="12"/>
    </row>
    <row r="11307" spans="1:1025">
      <c r="A11307" s="23">
        <v>8</v>
      </c>
      <c r="B11307" s="23">
        <v>2007</v>
      </c>
      <c r="C11307" s="24">
        <v>-19.983000000000001</v>
      </c>
      <c r="D11307" s="24">
        <v>61.5</v>
      </c>
      <c r="E11307" s="24" t="s">
        <v>117</v>
      </c>
      <c r="F11307" s="27">
        <v>0.17</v>
      </c>
      <c r="G11307" s="24" t="s">
        <v>249</v>
      </c>
      <c r="H11307" s="1"/>
      <c r="I11307" s="1"/>
      <c r="AA11307" s="7"/>
      <c r="AB11307" s="7"/>
      <c r="AD11307" s="1"/>
      <c r="AE11307" s="1"/>
      <c r="AG11307" s="7"/>
      <c r="AH11307" s="7"/>
      <c r="AI11307" s="7"/>
      <c r="IU11307" s="11"/>
      <c r="IV11307" s="11"/>
      <c r="IW11307" s="11"/>
      <c r="AMI11307" s="12"/>
      <c r="AMJ11307" s="12"/>
      <c r="AMK11307" s="12"/>
    </row>
    <row r="11308" spans="1:1025">
      <c r="A11308" s="23">
        <v>8</v>
      </c>
      <c r="B11308" s="23">
        <v>2007</v>
      </c>
      <c r="C11308" s="24">
        <v>-19.983000000000001</v>
      </c>
      <c r="D11308" s="24">
        <v>61.5</v>
      </c>
      <c r="E11308" s="24">
        <v>78</v>
      </c>
      <c r="F11308" s="27">
        <v>0.18</v>
      </c>
      <c r="G11308" s="24" t="s">
        <v>249</v>
      </c>
      <c r="H11308" s="1"/>
      <c r="I11308" s="1"/>
      <c r="AA11308" s="7"/>
      <c r="AB11308" s="7"/>
      <c r="AD11308" s="1"/>
      <c r="AE11308" s="1"/>
      <c r="AG11308" s="7"/>
      <c r="AH11308" s="7"/>
      <c r="AI11308" s="7"/>
      <c r="IU11308" s="11"/>
      <c r="IV11308" s="11"/>
      <c r="IW11308" s="11"/>
      <c r="AMI11308" s="12"/>
      <c r="AMJ11308" s="12"/>
      <c r="AMK11308" s="12"/>
    </row>
    <row r="11309" spans="1:1025">
      <c r="A11309" s="23">
        <v>8</v>
      </c>
      <c r="B11309" s="23">
        <v>2007</v>
      </c>
      <c r="C11309" s="24">
        <v>-19.983000000000001</v>
      </c>
      <c r="D11309" s="24">
        <v>61.5</v>
      </c>
      <c r="E11309" s="24">
        <v>129</v>
      </c>
      <c r="F11309" s="27">
        <v>0.34</v>
      </c>
      <c r="G11309" s="24" t="s">
        <v>249</v>
      </c>
      <c r="H11309" s="1"/>
      <c r="I11309" s="1"/>
      <c r="AA11309" s="7"/>
      <c r="AB11309" s="7"/>
      <c r="AD11309" s="1"/>
      <c r="AE11309" s="1"/>
      <c r="AG11309" s="7"/>
      <c r="AH11309" s="7"/>
      <c r="AI11309" s="7"/>
      <c r="IU11309" s="11"/>
      <c r="IV11309" s="11"/>
      <c r="IW11309" s="11"/>
      <c r="AMI11309" s="12"/>
      <c r="AMJ11309" s="12"/>
      <c r="AMK11309" s="12"/>
    </row>
    <row r="11310" spans="1:1025">
      <c r="A11310" s="23">
        <v>8</v>
      </c>
      <c r="B11310" s="23">
        <v>2007</v>
      </c>
      <c r="C11310" s="24">
        <v>-19.983000000000001</v>
      </c>
      <c r="D11310" s="24">
        <v>61.5</v>
      </c>
      <c r="E11310" s="24">
        <v>406</v>
      </c>
      <c r="F11310" s="27">
        <v>0.85</v>
      </c>
      <c r="G11310" s="24" t="s">
        <v>249</v>
      </c>
      <c r="H11310" s="1"/>
      <c r="I11310" s="1"/>
      <c r="AA11310" s="7"/>
      <c r="AB11310" s="7"/>
      <c r="AD11310" s="1"/>
      <c r="AE11310" s="1"/>
      <c r="AG11310" s="7"/>
      <c r="AH11310" s="7"/>
      <c r="AI11310" s="7"/>
      <c r="IU11310" s="11"/>
      <c r="IV11310" s="11"/>
      <c r="IW11310" s="11"/>
      <c r="AMI11310" s="12"/>
      <c r="AMJ11310" s="12"/>
      <c r="AMK11310" s="12"/>
    </row>
    <row r="11311" spans="1:1025">
      <c r="A11311" s="23">
        <v>8</v>
      </c>
      <c r="B11311" s="23">
        <v>2007</v>
      </c>
      <c r="C11311" s="24">
        <v>-19.983000000000001</v>
      </c>
      <c r="D11311" s="24">
        <v>61.5</v>
      </c>
      <c r="E11311" s="24">
        <v>811</v>
      </c>
      <c r="F11311" s="27">
        <v>0.2</v>
      </c>
      <c r="G11311" s="24" t="s">
        <v>249</v>
      </c>
      <c r="H11311" s="1"/>
      <c r="I11311" s="1"/>
      <c r="AA11311" s="7"/>
      <c r="AB11311" s="7"/>
      <c r="AD11311" s="1"/>
      <c r="AE11311" s="1"/>
      <c r="AG11311" s="7"/>
      <c r="AH11311" s="7"/>
      <c r="AI11311" s="7"/>
      <c r="IU11311" s="11"/>
      <c r="IV11311" s="11"/>
      <c r="IW11311" s="11"/>
      <c r="AMI11311" s="12"/>
      <c r="AMJ11311" s="12"/>
      <c r="AMK11311" s="12"/>
    </row>
    <row r="11312" spans="1:1025">
      <c r="A11312" s="23">
        <v>8</v>
      </c>
      <c r="B11312" s="23">
        <v>2007</v>
      </c>
      <c r="C11312" s="24">
        <v>-19.117000000000001</v>
      </c>
      <c r="D11312" s="24">
        <v>59.183</v>
      </c>
      <c r="E11312" s="24">
        <v>12</v>
      </c>
      <c r="F11312" s="27">
        <v>0.06</v>
      </c>
      <c r="G11312" s="24" t="s">
        <v>249</v>
      </c>
      <c r="H11312" s="1"/>
      <c r="I11312" s="1"/>
      <c r="AA11312" s="7"/>
      <c r="AB11312" s="7"/>
      <c r="AD11312" s="1"/>
      <c r="AE11312" s="1"/>
      <c r="AG11312" s="7"/>
      <c r="AH11312" s="7"/>
      <c r="AI11312" s="7"/>
      <c r="IU11312" s="11"/>
      <c r="IV11312" s="11"/>
      <c r="IW11312" s="11"/>
      <c r="AMI11312" s="12"/>
      <c r="AMJ11312" s="12"/>
      <c r="AMK11312" s="12"/>
    </row>
    <row r="11313" spans="1:1025">
      <c r="A11313" s="23">
        <v>8</v>
      </c>
      <c r="B11313" s="23">
        <v>2007</v>
      </c>
      <c r="C11313" s="24">
        <v>-19.117000000000001</v>
      </c>
      <c r="D11313" s="24">
        <v>59.183</v>
      </c>
      <c r="E11313" s="24">
        <v>22</v>
      </c>
      <c r="F11313" s="27">
        <v>0.04</v>
      </c>
      <c r="G11313" s="24" t="s">
        <v>249</v>
      </c>
      <c r="H11313" s="1"/>
      <c r="I11313" s="1"/>
      <c r="AA11313" s="7"/>
      <c r="AB11313" s="7"/>
      <c r="AD11313" s="1"/>
      <c r="AE11313" s="1"/>
      <c r="AG11313" s="7"/>
      <c r="AH11313" s="7"/>
      <c r="AI11313" s="7"/>
      <c r="IU11313" s="11"/>
      <c r="IV11313" s="11"/>
      <c r="IW11313" s="11"/>
      <c r="AMI11313" s="12"/>
      <c r="AMJ11313" s="12"/>
      <c r="AMK11313" s="12"/>
    </row>
    <row r="11314" spans="1:1025">
      <c r="A11314" s="23">
        <v>8</v>
      </c>
      <c r="B11314" s="23">
        <v>2007</v>
      </c>
      <c r="C11314" s="24">
        <v>-19.117000000000001</v>
      </c>
      <c r="D11314" s="24">
        <v>59.183</v>
      </c>
      <c r="E11314" s="24">
        <v>30</v>
      </c>
      <c r="F11314" s="27">
        <v>0.13</v>
      </c>
      <c r="G11314" s="24" t="s">
        <v>249</v>
      </c>
      <c r="H11314" s="1"/>
      <c r="I11314" s="1"/>
      <c r="AA11314" s="7"/>
      <c r="AB11314" s="7"/>
      <c r="AD11314" s="1"/>
      <c r="AE11314" s="1"/>
      <c r="AG11314" s="7"/>
      <c r="AH11314" s="7"/>
      <c r="AI11314" s="7"/>
      <c r="IU11314" s="11"/>
      <c r="IV11314" s="11"/>
      <c r="IW11314" s="11"/>
      <c r="AMI11314" s="12"/>
      <c r="AMJ11314" s="12"/>
      <c r="AMK11314" s="12"/>
    </row>
    <row r="11315" spans="1:1025">
      <c r="A11315" s="23">
        <v>8</v>
      </c>
      <c r="B11315" s="23">
        <v>2007</v>
      </c>
      <c r="C11315" s="24">
        <v>-19.117000000000001</v>
      </c>
      <c r="D11315" s="24">
        <v>59.183</v>
      </c>
      <c r="E11315" s="24">
        <v>34</v>
      </c>
      <c r="F11315" s="27">
        <v>7.0000000000000007E-2</v>
      </c>
      <c r="G11315" s="24" t="s">
        <v>249</v>
      </c>
      <c r="H11315" s="1"/>
      <c r="I11315" s="1"/>
      <c r="AA11315" s="7"/>
      <c r="AB11315" s="7"/>
      <c r="AD11315" s="1"/>
      <c r="AE11315" s="1"/>
      <c r="AG11315" s="7"/>
      <c r="AH11315" s="7"/>
      <c r="AI11315" s="7"/>
      <c r="IU11315" s="11"/>
      <c r="IV11315" s="11"/>
      <c r="IW11315" s="11"/>
      <c r="AMI11315" s="12"/>
      <c r="AMJ11315" s="12"/>
      <c r="AMK11315" s="12"/>
    </row>
    <row r="11316" spans="1:1025">
      <c r="A11316" s="23">
        <v>8</v>
      </c>
      <c r="B11316" s="23">
        <v>2007</v>
      </c>
      <c r="C11316" s="24">
        <v>-19.117000000000001</v>
      </c>
      <c r="D11316" s="24">
        <v>59.183</v>
      </c>
      <c r="E11316" s="24">
        <v>50</v>
      </c>
      <c r="F11316" s="27">
        <v>0.06</v>
      </c>
      <c r="G11316" s="24" t="s">
        <v>249</v>
      </c>
      <c r="H11316" s="1"/>
      <c r="I11316" s="1"/>
      <c r="AA11316" s="7"/>
      <c r="AB11316" s="7"/>
      <c r="AD11316" s="1"/>
      <c r="AE11316" s="1"/>
      <c r="AG11316" s="7"/>
      <c r="AH11316" s="7"/>
      <c r="AI11316" s="7"/>
      <c r="IU11316" s="11"/>
      <c r="IV11316" s="11"/>
      <c r="IW11316" s="11"/>
      <c r="AMI11316" s="12"/>
      <c r="AMJ11316" s="12"/>
      <c r="AMK11316" s="12"/>
    </row>
    <row r="11317" spans="1:1025">
      <c r="A11317" s="23">
        <v>8</v>
      </c>
      <c r="B11317" s="23">
        <v>2007</v>
      </c>
      <c r="C11317" s="24">
        <v>-19.117000000000001</v>
      </c>
      <c r="D11317" s="24">
        <v>59.183</v>
      </c>
      <c r="E11317" s="24">
        <v>78</v>
      </c>
      <c r="F11317" s="27">
        <v>0.05</v>
      </c>
      <c r="G11317" s="24" t="s">
        <v>249</v>
      </c>
      <c r="H11317" s="1"/>
      <c r="I11317" s="1"/>
      <c r="AA11317" s="7"/>
      <c r="AB11317" s="7"/>
      <c r="AD11317" s="1"/>
      <c r="AE11317" s="1"/>
      <c r="AG11317" s="7"/>
      <c r="AH11317" s="7"/>
      <c r="AI11317" s="7"/>
      <c r="IU11317" s="11"/>
      <c r="IV11317" s="11"/>
      <c r="IW11317" s="11"/>
      <c r="AMI11317" s="12"/>
      <c r="AMJ11317" s="12"/>
      <c r="AMK11317" s="12"/>
    </row>
    <row r="11318" spans="1:1025">
      <c r="A11318" s="23">
        <v>8</v>
      </c>
      <c r="B11318" s="23">
        <v>2007</v>
      </c>
      <c r="C11318" s="24">
        <v>-19.117000000000001</v>
      </c>
      <c r="D11318" s="24">
        <v>59.183</v>
      </c>
      <c r="E11318" s="24">
        <v>128</v>
      </c>
      <c r="F11318" s="27">
        <v>0.16</v>
      </c>
      <c r="G11318" s="24" t="s">
        <v>249</v>
      </c>
      <c r="H11318" s="1"/>
      <c r="I11318" s="1"/>
      <c r="AA11318" s="7"/>
      <c r="AB11318" s="7"/>
      <c r="AD11318" s="1"/>
      <c r="AE11318" s="1"/>
      <c r="AG11318" s="7"/>
      <c r="AH11318" s="7"/>
      <c r="AI11318" s="7"/>
      <c r="IU11318" s="11"/>
      <c r="IV11318" s="11"/>
      <c r="IW11318" s="11"/>
      <c r="AMI11318" s="12"/>
      <c r="AMJ11318" s="12"/>
      <c r="AMK11318" s="12"/>
    </row>
    <row r="11319" spans="1:1025">
      <c r="A11319" s="23">
        <v>8</v>
      </c>
      <c r="B11319" s="23">
        <v>2007</v>
      </c>
      <c r="C11319" s="24">
        <v>-19.117000000000001</v>
      </c>
      <c r="D11319" s="24">
        <v>59.183</v>
      </c>
      <c r="E11319" s="24">
        <v>405</v>
      </c>
      <c r="F11319" s="27">
        <v>0.35</v>
      </c>
      <c r="G11319" s="24" t="s">
        <v>249</v>
      </c>
      <c r="H11319" s="1"/>
      <c r="I11319" s="1"/>
      <c r="AA11319" s="7"/>
      <c r="AB11319" s="7"/>
      <c r="AD11319" s="1"/>
      <c r="AE11319" s="1"/>
      <c r="AG11319" s="7"/>
      <c r="AH11319" s="7"/>
      <c r="AI11319" s="7"/>
      <c r="IU11319" s="11"/>
      <c r="IV11319" s="11"/>
      <c r="IW11319" s="11"/>
      <c r="AMI11319" s="12"/>
      <c r="AMJ11319" s="12"/>
      <c r="AMK11319" s="12"/>
    </row>
    <row r="11320" spans="1:1025">
      <c r="A11320" s="23">
        <v>8</v>
      </c>
      <c r="B11320" s="23">
        <v>2007</v>
      </c>
      <c r="C11320" s="24">
        <v>-19.117000000000001</v>
      </c>
      <c r="D11320" s="24">
        <v>59.183</v>
      </c>
      <c r="E11320" s="24">
        <v>537</v>
      </c>
      <c r="F11320" s="27">
        <v>0.25</v>
      </c>
      <c r="G11320" s="24" t="s">
        <v>249</v>
      </c>
      <c r="H11320" s="1"/>
      <c r="I11320" s="1"/>
      <c r="AA11320" s="7"/>
      <c r="AB11320" s="7"/>
      <c r="AD11320" s="1"/>
      <c r="AE11320" s="1"/>
      <c r="AG11320" s="7"/>
      <c r="AH11320" s="7"/>
      <c r="AI11320" s="7"/>
      <c r="IU11320" s="11"/>
      <c r="IV11320" s="11"/>
      <c r="IW11320" s="11"/>
      <c r="AMI11320" s="12"/>
      <c r="AMJ11320" s="12"/>
      <c r="AMK11320" s="12"/>
    </row>
    <row r="11321" spans="1:1025">
      <c r="A11321" s="23">
        <v>8</v>
      </c>
      <c r="B11321" s="23">
        <v>2007</v>
      </c>
      <c r="C11321" s="24">
        <v>-19.867000000000001</v>
      </c>
      <c r="D11321" s="24">
        <v>59.7</v>
      </c>
      <c r="E11321" s="24">
        <v>50</v>
      </c>
      <c r="F11321" s="27">
        <v>0.06</v>
      </c>
      <c r="G11321" s="24" t="s">
        <v>249</v>
      </c>
      <c r="H11321" s="1"/>
      <c r="I11321" s="1"/>
      <c r="AA11321" s="7"/>
      <c r="AB11321" s="7"/>
      <c r="AD11321" s="1"/>
      <c r="AE11321" s="1"/>
      <c r="AG11321" s="7"/>
      <c r="AH11321" s="7"/>
      <c r="AI11321" s="7"/>
      <c r="IU11321" s="11"/>
      <c r="IV11321" s="11"/>
      <c r="IW11321" s="11"/>
      <c r="AMI11321" s="12"/>
      <c r="AMJ11321" s="12"/>
      <c r="AMK11321" s="12"/>
    </row>
    <row r="11322" spans="1:1025">
      <c r="A11322" s="23">
        <v>8</v>
      </c>
      <c r="B11322" s="23">
        <v>2007</v>
      </c>
      <c r="C11322" s="24">
        <v>-19.867000000000001</v>
      </c>
      <c r="D11322" s="24">
        <v>59.7</v>
      </c>
      <c r="E11322" s="24">
        <v>78</v>
      </c>
      <c r="F11322" s="27">
        <v>0.04</v>
      </c>
      <c r="G11322" s="24" t="s">
        <v>249</v>
      </c>
      <c r="H11322" s="1"/>
      <c r="I11322" s="1"/>
      <c r="AA11322" s="7"/>
      <c r="AB11322" s="7"/>
      <c r="AD11322" s="1"/>
      <c r="AE11322" s="1"/>
      <c r="AG11322" s="7"/>
      <c r="AH11322" s="7"/>
      <c r="AI11322" s="7"/>
      <c r="IU11322" s="11"/>
      <c r="IV11322" s="11"/>
      <c r="IW11322" s="11"/>
      <c r="AMI11322" s="12"/>
      <c r="AMJ11322" s="12"/>
      <c r="AMK11322" s="12"/>
    </row>
    <row r="11323" spans="1:1025">
      <c r="A11323" s="23">
        <v>8</v>
      </c>
      <c r="B11323" s="23">
        <v>2007</v>
      </c>
      <c r="C11323" s="24">
        <v>-19.867000000000001</v>
      </c>
      <c r="D11323" s="24">
        <v>59.7</v>
      </c>
      <c r="E11323" s="24">
        <v>128</v>
      </c>
      <c r="F11323" s="27">
        <v>0.14000000000000001</v>
      </c>
      <c r="G11323" s="24" t="s">
        <v>249</v>
      </c>
      <c r="H11323" s="1"/>
      <c r="I11323" s="1"/>
      <c r="AA11323" s="7"/>
      <c r="AB11323" s="7"/>
      <c r="AD11323" s="1"/>
      <c r="AE11323" s="1"/>
      <c r="AG11323" s="7"/>
      <c r="AH11323" s="7"/>
      <c r="AI11323" s="7"/>
      <c r="IU11323" s="11"/>
      <c r="IV11323" s="11"/>
      <c r="IW11323" s="11"/>
      <c r="AMI11323" s="12"/>
      <c r="AMJ11323" s="12"/>
      <c r="AMK11323" s="12"/>
    </row>
    <row r="11324" spans="1:1025">
      <c r="A11324" s="23">
        <v>8</v>
      </c>
      <c r="B11324" s="23">
        <v>2007</v>
      </c>
      <c r="C11324" s="24">
        <v>-19.867000000000001</v>
      </c>
      <c r="D11324" s="24">
        <v>59.7</v>
      </c>
      <c r="E11324" s="24">
        <v>204</v>
      </c>
      <c r="F11324" s="27">
        <v>0.27</v>
      </c>
      <c r="G11324" s="24" t="s">
        <v>249</v>
      </c>
      <c r="H11324" s="1"/>
      <c r="I11324" s="1"/>
      <c r="AA11324" s="7"/>
      <c r="AB11324" s="7"/>
      <c r="AD11324" s="1"/>
      <c r="AE11324" s="1"/>
      <c r="AG11324" s="7"/>
      <c r="AH11324" s="7"/>
      <c r="AI11324" s="7"/>
      <c r="IU11324" s="11"/>
      <c r="IV11324" s="11"/>
      <c r="IW11324" s="11"/>
      <c r="AMI11324" s="12"/>
      <c r="AMJ11324" s="12"/>
      <c r="AMK11324" s="12"/>
    </row>
    <row r="11325" spans="1:1025">
      <c r="A11325" s="23">
        <v>8</v>
      </c>
      <c r="B11325" s="23">
        <v>2007</v>
      </c>
      <c r="C11325" s="24">
        <v>-19.867000000000001</v>
      </c>
      <c r="D11325" s="24">
        <v>59.7</v>
      </c>
      <c r="E11325" s="24">
        <v>406</v>
      </c>
      <c r="F11325" s="27">
        <v>0.53</v>
      </c>
      <c r="G11325" s="24" t="s">
        <v>249</v>
      </c>
      <c r="H11325" s="1"/>
      <c r="I11325" s="1"/>
      <c r="AA11325" s="7"/>
      <c r="AB11325" s="7"/>
      <c r="AD11325" s="1"/>
      <c r="AE11325" s="1"/>
      <c r="AG11325" s="7"/>
      <c r="AH11325" s="7"/>
      <c r="AI11325" s="7"/>
      <c r="IU11325" s="11"/>
      <c r="IV11325" s="11"/>
      <c r="IW11325" s="11"/>
      <c r="AMI11325" s="12"/>
      <c r="AMJ11325" s="12"/>
      <c r="AMK11325" s="12"/>
    </row>
    <row r="11326" spans="1:1025">
      <c r="A11326" s="23">
        <v>8</v>
      </c>
      <c r="B11326" s="23">
        <v>2007</v>
      </c>
      <c r="C11326" s="24">
        <v>-19.867000000000001</v>
      </c>
      <c r="D11326" s="24">
        <v>59.7</v>
      </c>
      <c r="E11326" s="24">
        <v>609</v>
      </c>
      <c r="F11326" s="27">
        <v>0.76</v>
      </c>
      <c r="G11326" s="24" t="s">
        <v>249</v>
      </c>
      <c r="H11326" s="1"/>
      <c r="I11326" s="1"/>
      <c r="AA11326" s="7"/>
      <c r="AB11326" s="7"/>
      <c r="AD11326" s="1"/>
      <c r="AE11326" s="1"/>
      <c r="AG11326" s="7"/>
      <c r="AH11326" s="7"/>
      <c r="AI11326" s="7"/>
      <c r="IU11326" s="11"/>
      <c r="IV11326" s="11"/>
      <c r="IW11326" s="11"/>
      <c r="AMI11326" s="12"/>
      <c r="AMJ11326" s="12"/>
      <c r="AMK11326" s="12"/>
    </row>
    <row r="11327" spans="1:1025">
      <c r="A11327" s="23">
        <v>8</v>
      </c>
      <c r="B11327" s="23">
        <v>2007</v>
      </c>
      <c r="C11327" s="24">
        <v>-19.867000000000001</v>
      </c>
      <c r="D11327" s="24">
        <v>59.7</v>
      </c>
      <c r="E11327" s="24">
        <v>810</v>
      </c>
      <c r="F11327" s="27">
        <v>0.79</v>
      </c>
      <c r="G11327" s="24" t="s">
        <v>249</v>
      </c>
      <c r="H11327" s="1"/>
      <c r="I11327" s="1"/>
      <c r="AA11327" s="7"/>
      <c r="AB11327" s="7"/>
      <c r="AD11327" s="1"/>
      <c r="AE11327" s="1"/>
      <c r="AG11327" s="7"/>
      <c r="AH11327" s="7"/>
      <c r="AI11327" s="7"/>
      <c r="IU11327" s="11"/>
      <c r="IV11327" s="11"/>
      <c r="IW11327" s="11"/>
      <c r="AMI11327" s="12"/>
      <c r="AMJ11327" s="12"/>
      <c r="AMK11327" s="12"/>
    </row>
    <row r="11328" spans="1:1025">
      <c r="A11328" s="23">
        <v>8</v>
      </c>
      <c r="B11328" s="23">
        <v>2007</v>
      </c>
      <c r="C11328" s="24">
        <v>-12.617000000000001</v>
      </c>
      <c r="D11328" s="24">
        <v>59.533000000000001</v>
      </c>
      <c r="E11328" s="24">
        <v>11</v>
      </c>
      <c r="F11328" s="27">
        <v>0.16</v>
      </c>
      <c r="G11328" s="24" t="s">
        <v>249</v>
      </c>
      <c r="H11328" s="1"/>
      <c r="I11328" s="1"/>
      <c r="AA11328" s="7"/>
      <c r="AB11328" s="7"/>
      <c r="AD11328" s="1"/>
      <c r="AE11328" s="1"/>
      <c r="AG11328" s="7"/>
      <c r="AH11328" s="7"/>
      <c r="AI11328" s="7"/>
      <c r="IU11328" s="11"/>
      <c r="IV11328" s="11"/>
      <c r="IW11328" s="11"/>
      <c r="AMI11328" s="12"/>
      <c r="AMJ11328" s="12"/>
      <c r="AMK11328" s="12"/>
    </row>
    <row r="11329" spans="1:1025">
      <c r="A11329" s="23">
        <v>8</v>
      </c>
      <c r="B11329" s="23">
        <v>2007</v>
      </c>
      <c r="C11329" s="24">
        <v>-12.617000000000001</v>
      </c>
      <c r="D11329" s="24">
        <v>59.533000000000001</v>
      </c>
      <c r="E11329" s="24">
        <v>21</v>
      </c>
      <c r="F11329" s="27">
        <v>0.14000000000000001</v>
      </c>
      <c r="G11329" s="24" t="s">
        <v>249</v>
      </c>
      <c r="H11329" s="1"/>
      <c r="I11329" s="1"/>
      <c r="AA11329" s="7"/>
      <c r="AB11329" s="7"/>
      <c r="AD11329" s="1"/>
      <c r="AE11329" s="1"/>
      <c r="AG11329" s="7"/>
      <c r="AH11329" s="7"/>
      <c r="AI11329" s="7"/>
      <c r="IU11329" s="11"/>
      <c r="IV11329" s="11"/>
      <c r="IW11329" s="11"/>
      <c r="AMI11329" s="12"/>
      <c r="AMJ11329" s="12"/>
      <c r="AMK11329" s="12"/>
    </row>
    <row r="11330" spans="1:1025">
      <c r="A11330" s="23">
        <v>8</v>
      </c>
      <c r="B11330" s="23">
        <v>2007</v>
      </c>
      <c r="C11330" s="24">
        <v>-12.617000000000001</v>
      </c>
      <c r="D11330" s="24">
        <v>59.533000000000001</v>
      </c>
      <c r="E11330" s="24">
        <v>36</v>
      </c>
      <c r="F11330" s="27">
        <v>0.09</v>
      </c>
      <c r="G11330" s="24" t="s">
        <v>249</v>
      </c>
      <c r="H11330" s="1"/>
      <c r="I11330" s="1"/>
      <c r="AA11330" s="7"/>
      <c r="AB11330" s="7"/>
      <c r="AD11330" s="1"/>
      <c r="AE11330" s="1"/>
      <c r="AG11330" s="7"/>
      <c r="AH11330" s="7"/>
      <c r="AI11330" s="7"/>
      <c r="IU11330" s="11"/>
      <c r="IV11330" s="11"/>
      <c r="IW11330" s="11"/>
      <c r="AMI11330" s="12"/>
      <c r="AMJ11330" s="12"/>
      <c r="AMK11330" s="12"/>
    </row>
    <row r="11331" spans="1:1025">
      <c r="A11331" s="23">
        <v>8</v>
      </c>
      <c r="B11331" s="23">
        <v>2007</v>
      </c>
      <c r="C11331" s="24">
        <v>-12.617000000000001</v>
      </c>
      <c r="D11331" s="24">
        <v>59.533000000000001</v>
      </c>
      <c r="E11331" s="24">
        <v>61</v>
      </c>
      <c r="F11331" s="27">
        <v>0.12</v>
      </c>
      <c r="G11331" s="24" t="s">
        <v>249</v>
      </c>
      <c r="H11331" s="1"/>
      <c r="I11331" s="1"/>
      <c r="AA11331" s="7"/>
      <c r="AB11331" s="7"/>
      <c r="AD11331" s="1"/>
      <c r="AE11331" s="1"/>
      <c r="AG11331" s="7"/>
      <c r="AH11331" s="7"/>
      <c r="AI11331" s="7"/>
      <c r="IU11331" s="11"/>
      <c r="IV11331" s="11"/>
      <c r="IW11331" s="11"/>
      <c r="AMI11331" s="12"/>
      <c r="AMJ11331" s="12"/>
      <c r="AMK11331" s="12"/>
    </row>
    <row r="11332" spans="1:1025">
      <c r="A11332" s="23">
        <v>8</v>
      </c>
      <c r="B11332" s="23">
        <v>2007</v>
      </c>
      <c r="C11332" s="24">
        <v>-12.617000000000001</v>
      </c>
      <c r="D11332" s="24">
        <v>59.533000000000001</v>
      </c>
      <c r="E11332" s="24">
        <v>125</v>
      </c>
      <c r="F11332" s="27">
        <v>0.23</v>
      </c>
      <c r="G11332" s="24" t="s">
        <v>249</v>
      </c>
      <c r="H11332" s="1"/>
      <c r="I11332" s="1"/>
      <c r="AA11332" s="7"/>
      <c r="AB11332" s="7"/>
      <c r="AD11332" s="1"/>
      <c r="AE11332" s="1"/>
      <c r="AG11332" s="7"/>
      <c r="AH11332" s="7"/>
      <c r="AI11332" s="7"/>
      <c r="IU11332" s="11"/>
      <c r="IV11332" s="11"/>
      <c r="IW11332" s="11"/>
      <c r="AMI11332" s="12"/>
      <c r="AMJ11332" s="12"/>
      <c r="AMK11332" s="12"/>
    </row>
    <row r="11333" spans="1:1025">
      <c r="A11333" s="23">
        <v>8</v>
      </c>
      <c r="B11333" s="23">
        <v>2007</v>
      </c>
      <c r="C11333" s="24">
        <v>-12.617000000000001</v>
      </c>
      <c r="D11333" s="24">
        <v>59.533000000000001</v>
      </c>
      <c r="E11333" s="24">
        <v>601</v>
      </c>
      <c r="F11333" s="27">
        <v>0.65</v>
      </c>
      <c r="G11333" s="24" t="s">
        <v>249</v>
      </c>
      <c r="H11333" s="1"/>
      <c r="I11333" s="1"/>
      <c r="AA11333" s="7"/>
      <c r="AB11333" s="7"/>
      <c r="AD11333" s="1"/>
      <c r="AE11333" s="1"/>
      <c r="AG11333" s="7"/>
      <c r="AH11333" s="7"/>
      <c r="AI11333" s="7"/>
      <c r="IU11333" s="11"/>
      <c r="IV11333" s="11"/>
      <c r="IW11333" s="11"/>
      <c r="AMI11333" s="12"/>
      <c r="AMJ11333" s="12"/>
      <c r="AMK11333" s="12"/>
    </row>
    <row r="11334" spans="1:1025">
      <c r="A11334" s="23">
        <v>8</v>
      </c>
      <c r="B11334" s="23">
        <v>2007</v>
      </c>
      <c r="C11334" s="24">
        <v>-12.617000000000001</v>
      </c>
      <c r="D11334" s="24">
        <v>59.533000000000001</v>
      </c>
      <c r="E11334" s="24">
        <v>901</v>
      </c>
      <c r="F11334" s="27">
        <v>0.39</v>
      </c>
      <c r="G11334" s="24" t="s">
        <v>249</v>
      </c>
      <c r="H11334" s="1"/>
      <c r="I11334" s="1"/>
      <c r="AA11334" s="7"/>
      <c r="AB11334" s="7"/>
      <c r="AD11334" s="1"/>
      <c r="AE11334" s="1"/>
      <c r="AG11334" s="7"/>
      <c r="AH11334" s="7"/>
      <c r="AI11334" s="7"/>
      <c r="IU11334" s="11"/>
      <c r="IV11334" s="11"/>
      <c r="IW11334" s="11"/>
      <c r="AMI11334" s="12"/>
      <c r="AMJ11334" s="12"/>
      <c r="AMK11334" s="12"/>
    </row>
    <row r="11335" spans="1:1025">
      <c r="A11335" s="23">
        <v>8</v>
      </c>
      <c r="B11335" s="23">
        <v>2007</v>
      </c>
      <c r="C11335" s="24">
        <v>-12.617000000000001</v>
      </c>
      <c r="D11335" s="24">
        <v>59.533000000000001</v>
      </c>
      <c r="E11335" s="24">
        <v>1100</v>
      </c>
      <c r="F11335" s="27">
        <v>0.08</v>
      </c>
      <c r="G11335" s="24" t="s">
        <v>249</v>
      </c>
      <c r="H11335" s="1"/>
      <c r="I11335" s="1"/>
      <c r="AA11335" s="7"/>
      <c r="AB11335" s="7"/>
      <c r="AD11335" s="1"/>
      <c r="AE11335" s="1"/>
      <c r="AG11335" s="7"/>
      <c r="AH11335" s="7"/>
      <c r="AI11335" s="7"/>
      <c r="IU11335" s="11"/>
      <c r="IV11335" s="11"/>
      <c r="IW11335" s="11"/>
      <c r="AMI11335" s="12"/>
      <c r="AMJ11335" s="12"/>
      <c r="AMK11335" s="12"/>
    </row>
    <row r="11336" spans="1:1025">
      <c r="A11336" s="23">
        <v>8</v>
      </c>
      <c r="B11336" s="23">
        <v>2007</v>
      </c>
      <c r="C11336" s="24">
        <v>-12.617000000000001</v>
      </c>
      <c r="D11336" s="24">
        <v>59.533000000000001</v>
      </c>
      <c r="E11336" s="24">
        <v>1300</v>
      </c>
      <c r="F11336" s="27">
        <v>0.59</v>
      </c>
      <c r="G11336" s="24" t="s">
        <v>249</v>
      </c>
      <c r="H11336" s="1"/>
      <c r="I11336" s="1"/>
      <c r="AA11336" s="7"/>
      <c r="AB11336" s="7"/>
      <c r="AD11336" s="1"/>
      <c r="AE11336" s="1"/>
      <c r="AG11336" s="7"/>
      <c r="AH11336" s="7"/>
      <c r="AI11336" s="7"/>
      <c r="IU11336" s="11"/>
      <c r="IV11336" s="11"/>
      <c r="IW11336" s="11"/>
      <c r="AMI11336" s="12"/>
      <c r="AMJ11336" s="12"/>
      <c r="AMK11336" s="12"/>
    </row>
    <row r="11337" spans="1:1025">
      <c r="A11337" s="23">
        <v>8</v>
      </c>
      <c r="B11337" s="23">
        <v>2007</v>
      </c>
      <c r="C11337" s="24">
        <v>-12.617000000000001</v>
      </c>
      <c r="D11337" s="24">
        <v>59.533000000000001</v>
      </c>
      <c r="E11337" s="24">
        <v>1400</v>
      </c>
      <c r="F11337" s="27">
        <v>0.68</v>
      </c>
      <c r="G11337" s="24" t="s">
        <v>249</v>
      </c>
      <c r="H11337" s="1"/>
      <c r="I11337" s="1"/>
      <c r="AA11337" s="7"/>
      <c r="AB11337" s="7"/>
      <c r="AD11337" s="1"/>
      <c r="AE11337" s="1"/>
      <c r="AG11337" s="7"/>
      <c r="AH11337" s="7"/>
      <c r="AI11337" s="7"/>
      <c r="IU11337" s="11"/>
      <c r="IV11337" s="11"/>
      <c r="IW11337" s="11"/>
      <c r="AMI11337" s="12"/>
      <c r="AMJ11337" s="12"/>
      <c r="AMK11337" s="12"/>
    </row>
    <row r="11338" spans="1:1025">
      <c r="A11338" s="23">
        <v>8</v>
      </c>
      <c r="B11338" s="23">
        <v>2007</v>
      </c>
      <c r="C11338" s="24">
        <v>-12.617000000000001</v>
      </c>
      <c r="D11338" s="24">
        <v>59.533000000000001</v>
      </c>
      <c r="E11338" s="24">
        <v>1620</v>
      </c>
      <c r="F11338" s="27">
        <v>0.84</v>
      </c>
      <c r="G11338" s="24" t="s">
        <v>249</v>
      </c>
      <c r="H11338" s="1"/>
      <c r="I11338" s="1"/>
      <c r="AA11338" s="7"/>
      <c r="AB11338" s="7"/>
      <c r="AD11338" s="1"/>
      <c r="AE11338" s="1"/>
      <c r="AG11338" s="7"/>
      <c r="AH11338" s="7"/>
      <c r="AI11338" s="7"/>
      <c r="IU11338" s="11"/>
      <c r="IV11338" s="11"/>
      <c r="IW11338" s="11"/>
      <c r="AMI11338" s="12"/>
      <c r="AMJ11338" s="12"/>
      <c r="AMK11338" s="12"/>
    </row>
    <row r="11339" spans="1:1025">
      <c r="A11339" s="23">
        <v>6</v>
      </c>
      <c r="B11339" s="23">
        <v>2009</v>
      </c>
      <c r="C11339" s="24">
        <v>-20.001000000000001</v>
      </c>
      <c r="D11339" s="24">
        <v>62</v>
      </c>
      <c r="E11339" s="24">
        <v>5</v>
      </c>
      <c r="F11339" s="27">
        <v>0.34</v>
      </c>
      <c r="G11339" s="24" t="s">
        <v>249</v>
      </c>
      <c r="H11339" s="1"/>
      <c r="I11339" s="1"/>
      <c r="AA11339" s="7"/>
      <c r="AB11339" s="7"/>
      <c r="AD11339" s="1"/>
      <c r="AE11339" s="1"/>
      <c r="AG11339" s="7"/>
      <c r="AH11339" s="7"/>
      <c r="AI11339" s="7"/>
      <c r="IU11339" s="11"/>
      <c r="IV11339" s="11"/>
      <c r="IW11339" s="11"/>
      <c r="AMI11339" s="12"/>
      <c r="AMJ11339" s="12"/>
      <c r="AMK11339" s="12"/>
    </row>
    <row r="11340" spans="1:1025">
      <c r="A11340" s="23">
        <v>6</v>
      </c>
      <c r="B11340" s="23">
        <v>2009</v>
      </c>
      <c r="C11340" s="24">
        <v>-20.001000000000001</v>
      </c>
      <c r="D11340" s="24">
        <v>62</v>
      </c>
      <c r="E11340" s="24">
        <v>40</v>
      </c>
      <c r="F11340" s="27">
        <v>0.7</v>
      </c>
      <c r="G11340" s="24" t="s">
        <v>249</v>
      </c>
      <c r="H11340" s="1"/>
      <c r="I11340" s="1"/>
      <c r="AA11340" s="7"/>
      <c r="AB11340" s="7"/>
      <c r="AD11340" s="1"/>
      <c r="AE11340" s="1"/>
      <c r="AG11340" s="7"/>
      <c r="AH11340" s="7"/>
      <c r="AI11340" s="7"/>
      <c r="IU11340" s="11"/>
      <c r="IV11340" s="11"/>
      <c r="IW11340" s="11"/>
      <c r="AMI11340" s="12"/>
      <c r="AMJ11340" s="12"/>
      <c r="AMK11340" s="12"/>
    </row>
    <row r="11341" spans="1:1025">
      <c r="A11341" s="23">
        <v>6</v>
      </c>
      <c r="B11341" s="23">
        <v>2009</v>
      </c>
      <c r="C11341" s="24">
        <v>-20.001000000000001</v>
      </c>
      <c r="D11341" s="24">
        <v>62</v>
      </c>
      <c r="E11341" s="24">
        <v>80</v>
      </c>
      <c r="F11341" s="27">
        <v>0.25</v>
      </c>
      <c r="G11341" s="24" t="s">
        <v>249</v>
      </c>
      <c r="H11341" s="1"/>
      <c r="I11341" s="1"/>
      <c r="AA11341" s="7"/>
      <c r="AB11341" s="7"/>
      <c r="AD11341" s="1"/>
      <c r="AE11341" s="1"/>
      <c r="AG11341" s="7"/>
      <c r="AH11341" s="7"/>
      <c r="AI11341" s="7"/>
      <c r="IU11341" s="11"/>
      <c r="IV11341" s="11"/>
      <c r="IW11341" s="11"/>
      <c r="AMI11341" s="12"/>
      <c r="AMJ11341" s="12"/>
      <c r="AMK11341" s="12"/>
    </row>
    <row r="11342" spans="1:1025">
      <c r="A11342" s="23">
        <v>6</v>
      </c>
      <c r="B11342" s="23">
        <v>2009</v>
      </c>
      <c r="C11342" s="24">
        <v>-20.001000000000001</v>
      </c>
      <c r="D11342" s="24">
        <v>62</v>
      </c>
      <c r="E11342" s="24">
        <v>150</v>
      </c>
      <c r="F11342" s="27">
        <v>0.43</v>
      </c>
      <c r="G11342" s="24" t="s">
        <v>249</v>
      </c>
      <c r="H11342" s="1"/>
      <c r="I11342" s="1"/>
      <c r="AA11342" s="7"/>
      <c r="AB11342" s="7"/>
      <c r="AD11342" s="1"/>
      <c r="AE11342" s="1"/>
      <c r="AG11342" s="7"/>
      <c r="AH11342" s="7"/>
      <c r="AI11342" s="7"/>
      <c r="IU11342" s="11"/>
      <c r="IV11342" s="11"/>
      <c r="IW11342" s="11"/>
      <c r="AMI11342" s="12"/>
      <c r="AMJ11342" s="12"/>
      <c r="AMK11342" s="12"/>
    </row>
    <row r="11343" spans="1:1025">
      <c r="A11343" s="23">
        <v>6</v>
      </c>
      <c r="B11343" s="23">
        <v>2009</v>
      </c>
      <c r="C11343" s="24">
        <v>-20.001000000000001</v>
      </c>
      <c r="D11343" s="24">
        <v>62</v>
      </c>
      <c r="E11343" s="24">
        <v>300</v>
      </c>
      <c r="F11343" s="27">
        <v>0.57999999999999996</v>
      </c>
      <c r="G11343" s="24" t="s">
        <v>249</v>
      </c>
      <c r="H11343" s="1"/>
      <c r="I11343" s="1"/>
      <c r="AA11343" s="7"/>
      <c r="AB11343" s="7"/>
      <c r="AD11343" s="1"/>
      <c r="AE11343" s="1"/>
      <c r="AG11343" s="7"/>
      <c r="AH11343" s="7"/>
      <c r="AI11343" s="7"/>
      <c r="IU11343" s="11"/>
      <c r="IV11343" s="11"/>
      <c r="IW11343" s="11"/>
      <c r="AMI11343" s="12"/>
      <c r="AMJ11343" s="12"/>
      <c r="AMK11343" s="12"/>
    </row>
    <row r="11344" spans="1:1025">
      <c r="A11344" s="23">
        <v>6</v>
      </c>
      <c r="B11344" s="23">
        <v>2009</v>
      </c>
      <c r="C11344" s="24">
        <v>-20.001000000000001</v>
      </c>
      <c r="D11344" s="24">
        <v>62</v>
      </c>
      <c r="E11344" s="24">
        <v>500</v>
      </c>
      <c r="F11344" s="27">
        <v>0.83</v>
      </c>
      <c r="G11344" s="24" t="s">
        <v>249</v>
      </c>
      <c r="H11344" s="1"/>
      <c r="I11344" s="1"/>
      <c r="AA11344" s="7"/>
      <c r="AB11344" s="7"/>
      <c r="AD11344" s="1"/>
      <c r="AE11344" s="1"/>
      <c r="AG11344" s="7"/>
      <c r="AH11344" s="7"/>
      <c r="AI11344" s="7"/>
      <c r="IU11344" s="11"/>
      <c r="IV11344" s="11"/>
      <c r="IW11344" s="11"/>
      <c r="AMI11344" s="12"/>
      <c r="AMJ11344" s="12"/>
      <c r="AMK11344" s="12"/>
    </row>
    <row r="11345" spans="1:1025">
      <c r="A11345" s="23">
        <v>6</v>
      </c>
      <c r="B11345" s="23">
        <v>2009</v>
      </c>
      <c r="C11345" s="24">
        <v>-20.001000000000001</v>
      </c>
      <c r="D11345" s="24">
        <v>62</v>
      </c>
      <c r="E11345" s="24">
        <v>700</v>
      </c>
      <c r="F11345" s="27">
        <v>1.59</v>
      </c>
      <c r="G11345" s="24" t="s">
        <v>249</v>
      </c>
      <c r="H11345" s="1"/>
      <c r="I11345" s="1"/>
      <c r="AA11345" s="7"/>
      <c r="AB11345" s="7"/>
      <c r="AD11345" s="1"/>
      <c r="AE11345" s="1"/>
      <c r="AG11345" s="7"/>
      <c r="AH11345" s="7"/>
      <c r="AI11345" s="7"/>
      <c r="IU11345" s="11"/>
      <c r="IV11345" s="11"/>
      <c r="IW11345" s="11"/>
      <c r="AMI11345" s="12"/>
      <c r="AMJ11345" s="12"/>
      <c r="AMK11345" s="12"/>
    </row>
    <row r="11346" spans="1:1025">
      <c r="A11346" s="23">
        <v>6</v>
      </c>
      <c r="B11346" s="23">
        <v>2009</v>
      </c>
      <c r="C11346" s="24">
        <v>-20.001000000000001</v>
      </c>
      <c r="D11346" s="24">
        <v>62</v>
      </c>
      <c r="E11346" s="24">
        <v>800</v>
      </c>
      <c r="F11346" s="27">
        <v>2.23</v>
      </c>
      <c r="G11346" s="24" t="s">
        <v>249</v>
      </c>
      <c r="H11346" s="1"/>
      <c r="I11346" s="1"/>
      <c r="AA11346" s="7"/>
      <c r="AB11346" s="7"/>
      <c r="AD11346" s="1"/>
      <c r="AE11346" s="1"/>
      <c r="AG11346" s="7"/>
      <c r="AH11346" s="7"/>
      <c r="AI11346" s="7"/>
      <c r="IU11346" s="11"/>
      <c r="IV11346" s="11"/>
      <c r="IW11346" s="11"/>
      <c r="AMI11346" s="12"/>
      <c r="AMJ11346" s="12"/>
      <c r="AMK11346" s="12"/>
    </row>
    <row r="11347" spans="1:1025">
      <c r="A11347" s="23">
        <v>6</v>
      </c>
      <c r="B11347" s="23">
        <v>2009</v>
      </c>
      <c r="C11347" s="24">
        <v>-20.001000000000001</v>
      </c>
      <c r="D11347" s="24">
        <v>62</v>
      </c>
      <c r="E11347" s="24">
        <v>1000</v>
      </c>
      <c r="F11347" s="27">
        <v>1.55</v>
      </c>
      <c r="G11347" s="24" t="s">
        <v>249</v>
      </c>
      <c r="H11347" s="1"/>
      <c r="I11347" s="1"/>
      <c r="AA11347" s="7"/>
      <c r="AB11347" s="7"/>
      <c r="AD11347" s="1"/>
      <c r="AE11347" s="1"/>
      <c r="AG11347" s="7"/>
      <c r="AH11347" s="7"/>
      <c r="AI11347" s="7"/>
      <c r="IU11347" s="11"/>
      <c r="IV11347" s="11"/>
      <c r="IW11347" s="11"/>
      <c r="AMI11347" s="12"/>
      <c r="AMJ11347" s="12"/>
      <c r="AMK11347" s="12"/>
    </row>
    <row r="11348" spans="1:1025">
      <c r="A11348" s="23">
        <v>6</v>
      </c>
      <c r="B11348" s="23">
        <v>2009</v>
      </c>
      <c r="C11348" s="24">
        <v>-20.001000000000001</v>
      </c>
      <c r="D11348" s="24">
        <v>62</v>
      </c>
      <c r="E11348" s="24">
        <v>1200</v>
      </c>
      <c r="F11348" s="27">
        <v>1.51</v>
      </c>
      <c r="G11348" s="24" t="s">
        <v>249</v>
      </c>
      <c r="H11348" s="1"/>
      <c r="I11348" s="1"/>
      <c r="AA11348" s="7"/>
      <c r="AB11348" s="7"/>
      <c r="AD11348" s="1"/>
      <c r="AE11348" s="1"/>
      <c r="AG11348" s="7"/>
      <c r="AH11348" s="7"/>
      <c r="AI11348" s="7"/>
      <c r="IU11348" s="11"/>
      <c r="IV11348" s="11"/>
      <c r="IW11348" s="11"/>
      <c r="AMI11348" s="12"/>
      <c r="AMJ11348" s="12"/>
      <c r="AMK11348" s="12"/>
    </row>
    <row r="11349" spans="1:1025">
      <c r="A11349" s="23">
        <v>6</v>
      </c>
      <c r="B11349" s="23">
        <v>2009</v>
      </c>
      <c r="C11349" s="24">
        <v>-20.001000000000001</v>
      </c>
      <c r="D11349" s="24">
        <v>62</v>
      </c>
      <c r="E11349" s="24">
        <v>1790</v>
      </c>
      <c r="F11349" s="27">
        <v>1.42</v>
      </c>
      <c r="G11349" s="24" t="s">
        <v>249</v>
      </c>
      <c r="H11349" s="1"/>
      <c r="I11349" s="1"/>
      <c r="AA11349" s="7"/>
      <c r="AB11349" s="7"/>
      <c r="AD11349" s="1"/>
      <c r="AE11349" s="1"/>
      <c r="AG11349" s="7"/>
      <c r="AH11349" s="7"/>
      <c r="AI11349" s="7"/>
      <c r="IU11349" s="11"/>
      <c r="IV11349" s="11"/>
      <c r="IW11349" s="11"/>
      <c r="AMI11349" s="12"/>
      <c r="AMJ11349" s="12"/>
      <c r="AMK11349" s="12"/>
    </row>
    <row r="11350" spans="1:1025">
      <c r="A11350" s="23">
        <v>6</v>
      </c>
      <c r="B11350" s="23">
        <v>2009</v>
      </c>
      <c r="C11350" s="24">
        <v>-20.001999999999999</v>
      </c>
      <c r="D11350" s="24">
        <v>60.002000000000002</v>
      </c>
      <c r="E11350" s="24">
        <v>5</v>
      </c>
      <c r="F11350" s="27">
        <v>0.18</v>
      </c>
      <c r="G11350" s="24" t="s">
        <v>249</v>
      </c>
      <c r="H11350" s="1"/>
      <c r="I11350" s="1"/>
      <c r="AA11350" s="7"/>
      <c r="AB11350" s="7"/>
      <c r="AD11350" s="1"/>
      <c r="AE11350" s="1"/>
      <c r="AG11350" s="7"/>
      <c r="AH11350" s="7"/>
      <c r="AI11350" s="7"/>
      <c r="IU11350" s="11"/>
      <c r="IV11350" s="11"/>
      <c r="IW11350" s="11"/>
      <c r="AMI11350" s="12"/>
      <c r="AMJ11350" s="12"/>
      <c r="AMK11350" s="12"/>
    </row>
    <row r="11351" spans="1:1025">
      <c r="A11351" s="23">
        <v>6</v>
      </c>
      <c r="B11351" s="23">
        <v>2009</v>
      </c>
      <c r="C11351" s="24">
        <v>-20.001999999999999</v>
      </c>
      <c r="D11351" s="24">
        <v>60.002000000000002</v>
      </c>
      <c r="E11351" s="24">
        <v>10</v>
      </c>
      <c r="F11351" s="27">
        <v>0.1</v>
      </c>
      <c r="G11351" s="24" t="s">
        <v>249</v>
      </c>
      <c r="H11351" s="1"/>
      <c r="I11351" s="1"/>
      <c r="AA11351" s="7"/>
      <c r="AB11351" s="7"/>
      <c r="AD11351" s="1"/>
      <c r="AE11351" s="1"/>
      <c r="AG11351" s="7"/>
      <c r="AH11351" s="7"/>
      <c r="AI11351" s="7"/>
      <c r="IU11351" s="11"/>
      <c r="IV11351" s="11"/>
      <c r="IW11351" s="11"/>
      <c r="AMI11351" s="12"/>
      <c r="AMJ11351" s="12"/>
      <c r="AMK11351" s="12"/>
    </row>
    <row r="11352" spans="1:1025">
      <c r="A11352" s="23">
        <v>6</v>
      </c>
      <c r="B11352" s="23">
        <v>2009</v>
      </c>
      <c r="C11352" s="24">
        <v>-20.001999999999999</v>
      </c>
      <c r="D11352" s="24">
        <v>60.002000000000002</v>
      </c>
      <c r="E11352" s="24">
        <v>20</v>
      </c>
      <c r="F11352" s="27">
        <v>0.15</v>
      </c>
      <c r="G11352" s="24" t="s">
        <v>249</v>
      </c>
      <c r="H11352" s="1"/>
      <c r="I11352" s="1"/>
      <c r="AA11352" s="7"/>
      <c r="AB11352" s="7"/>
      <c r="AD11352" s="1"/>
      <c r="AE11352" s="1"/>
      <c r="AG11352" s="7"/>
      <c r="AH11352" s="7"/>
      <c r="AI11352" s="7"/>
      <c r="IU11352" s="11"/>
      <c r="IV11352" s="11"/>
      <c r="IW11352" s="11"/>
      <c r="AMI11352" s="12"/>
      <c r="AMJ11352" s="12"/>
      <c r="AMK11352" s="12"/>
    </row>
    <row r="11353" spans="1:1025">
      <c r="A11353" s="23">
        <v>6</v>
      </c>
      <c r="B11353" s="23">
        <v>2009</v>
      </c>
      <c r="C11353" s="24">
        <v>-20.001999999999999</v>
      </c>
      <c r="D11353" s="24">
        <v>60.002000000000002</v>
      </c>
      <c r="E11353" s="24">
        <v>80</v>
      </c>
      <c r="F11353" s="27">
        <v>0.21</v>
      </c>
      <c r="G11353" s="24" t="s">
        <v>249</v>
      </c>
      <c r="H11353" s="1"/>
      <c r="I11353" s="1"/>
      <c r="AA11353" s="7"/>
      <c r="AB11353" s="7"/>
      <c r="AD11353" s="1"/>
      <c r="AE11353" s="1"/>
      <c r="AG11353" s="7"/>
      <c r="AH11353" s="7"/>
      <c r="AI11353" s="7"/>
      <c r="IU11353" s="11"/>
      <c r="IV11353" s="11"/>
      <c r="IW11353" s="11"/>
      <c r="AMI11353" s="12"/>
      <c r="AMJ11353" s="12"/>
      <c r="AMK11353" s="12"/>
    </row>
    <row r="11354" spans="1:1025">
      <c r="A11354" s="23">
        <v>6</v>
      </c>
      <c r="B11354" s="23">
        <v>2009</v>
      </c>
      <c r="C11354" s="24">
        <v>-20.001999999999999</v>
      </c>
      <c r="D11354" s="24">
        <v>60.002000000000002</v>
      </c>
      <c r="E11354" s="24">
        <v>150</v>
      </c>
      <c r="F11354" s="27">
        <v>0.28999999999999998</v>
      </c>
      <c r="G11354" s="24" t="s">
        <v>249</v>
      </c>
      <c r="H11354" s="1"/>
      <c r="I11354" s="1"/>
      <c r="AA11354" s="7"/>
      <c r="AB11354" s="7"/>
      <c r="AD11354" s="1"/>
      <c r="AE11354" s="1"/>
      <c r="AG11354" s="7"/>
      <c r="AH11354" s="7"/>
      <c r="AI11354" s="7"/>
      <c r="IU11354" s="11"/>
      <c r="IV11354" s="11"/>
      <c r="IW11354" s="11"/>
      <c r="AMI11354" s="12"/>
      <c r="AMJ11354" s="12"/>
      <c r="AMK11354" s="12"/>
    </row>
    <row r="11355" spans="1:1025">
      <c r="A11355" s="23">
        <v>6</v>
      </c>
      <c r="B11355" s="23">
        <v>2009</v>
      </c>
      <c r="C11355" s="24">
        <v>-20.001999999999999</v>
      </c>
      <c r="D11355" s="24">
        <v>60.002000000000002</v>
      </c>
      <c r="E11355" s="24">
        <v>300</v>
      </c>
      <c r="F11355" s="27">
        <v>0.38</v>
      </c>
      <c r="G11355" s="24" t="s">
        <v>249</v>
      </c>
      <c r="H11355" s="1"/>
      <c r="I11355" s="1"/>
      <c r="AA11355" s="7"/>
      <c r="AB11355" s="7"/>
      <c r="AD11355" s="1"/>
      <c r="AE11355" s="1"/>
      <c r="AG11355" s="7"/>
      <c r="AH11355" s="7"/>
      <c r="AI11355" s="7"/>
      <c r="IU11355" s="11"/>
      <c r="IV11355" s="11"/>
      <c r="IW11355" s="11"/>
      <c r="AMI11355" s="12"/>
      <c r="AMJ11355" s="12"/>
      <c r="AMK11355" s="12"/>
    </row>
    <row r="11356" spans="1:1025">
      <c r="A11356" s="23">
        <v>6</v>
      </c>
      <c r="B11356" s="23">
        <v>2009</v>
      </c>
      <c r="C11356" s="24">
        <v>-20.001999999999999</v>
      </c>
      <c r="D11356" s="24">
        <v>60.002000000000002</v>
      </c>
      <c r="E11356" s="24">
        <v>400</v>
      </c>
      <c r="F11356" s="27">
        <v>0.4</v>
      </c>
      <c r="G11356" s="24" t="s">
        <v>249</v>
      </c>
      <c r="H11356" s="1"/>
      <c r="I11356" s="1"/>
      <c r="AA11356" s="7"/>
      <c r="AB11356" s="7"/>
      <c r="AD11356" s="1"/>
      <c r="AE11356" s="1"/>
      <c r="AG11356" s="7"/>
      <c r="AH11356" s="7"/>
      <c r="AI11356" s="7"/>
      <c r="IU11356" s="11"/>
      <c r="IV11356" s="11"/>
      <c r="IW11356" s="11"/>
      <c r="AMI11356" s="12"/>
      <c r="AMJ11356" s="12"/>
      <c r="AMK11356" s="12"/>
    </row>
    <row r="11357" spans="1:1025">
      <c r="A11357" s="23">
        <v>6</v>
      </c>
      <c r="B11357" s="23">
        <v>2009</v>
      </c>
      <c r="C11357" s="24">
        <v>-20.001999999999999</v>
      </c>
      <c r="D11357" s="24">
        <v>60.002000000000002</v>
      </c>
      <c r="E11357" s="24">
        <v>500</v>
      </c>
      <c r="F11357" s="27">
        <v>0.71</v>
      </c>
      <c r="G11357" s="24" t="s">
        <v>249</v>
      </c>
      <c r="H11357" s="1"/>
      <c r="I11357" s="1"/>
      <c r="AA11357" s="7"/>
      <c r="AB11357" s="7"/>
      <c r="AD11357" s="1"/>
      <c r="AE11357" s="1"/>
      <c r="AG11357" s="7"/>
      <c r="AH11357" s="7"/>
      <c r="AI11357" s="7"/>
      <c r="IU11357" s="11"/>
      <c r="IV11357" s="11"/>
      <c r="IW11357" s="11"/>
      <c r="AMI11357" s="12"/>
      <c r="AMJ11357" s="12"/>
      <c r="AMK11357" s="12"/>
    </row>
    <row r="11358" spans="1:1025">
      <c r="A11358" s="23">
        <v>6</v>
      </c>
      <c r="B11358" s="23">
        <v>2009</v>
      </c>
      <c r="C11358" s="24">
        <v>-20.001999999999999</v>
      </c>
      <c r="D11358" s="24">
        <v>60.002000000000002</v>
      </c>
      <c r="E11358" s="24">
        <v>750</v>
      </c>
      <c r="F11358" s="27">
        <v>0.68</v>
      </c>
      <c r="G11358" s="24" t="s">
        <v>249</v>
      </c>
      <c r="H11358" s="1"/>
      <c r="I11358" s="1"/>
      <c r="AA11358" s="7"/>
      <c r="AB11358" s="7"/>
      <c r="AD11358" s="1"/>
      <c r="AE11358" s="1"/>
      <c r="AG11358" s="7"/>
      <c r="AH11358" s="7"/>
      <c r="AI11358" s="7"/>
      <c r="IU11358" s="11"/>
      <c r="IV11358" s="11"/>
      <c r="IW11358" s="11"/>
      <c r="AMI11358" s="12"/>
      <c r="AMJ11358" s="12"/>
      <c r="AMK11358" s="12"/>
    </row>
    <row r="11359" spans="1:1025">
      <c r="A11359" s="23">
        <v>6</v>
      </c>
      <c r="B11359" s="23">
        <v>2009</v>
      </c>
      <c r="C11359" s="24">
        <v>-20.001999999999999</v>
      </c>
      <c r="D11359" s="24">
        <v>60.002000000000002</v>
      </c>
      <c r="E11359" s="24">
        <v>1000</v>
      </c>
      <c r="F11359" s="27">
        <v>0.56000000000000005</v>
      </c>
      <c r="G11359" s="24" t="s">
        <v>249</v>
      </c>
      <c r="H11359" s="1"/>
      <c r="I11359" s="1"/>
      <c r="AA11359" s="7"/>
      <c r="AB11359" s="7"/>
      <c r="AD11359" s="1"/>
      <c r="AE11359" s="1"/>
      <c r="AG11359" s="7"/>
      <c r="AH11359" s="7"/>
      <c r="AI11359" s="7"/>
      <c r="IU11359" s="11"/>
      <c r="IV11359" s="11"/>
      <c r="IW11359" s="11"/>
      <c r="AMI11359" s="12"/>
      <c r="AMJ11359" s="12"/>
      <c r="AMK11359" s="12"/>
    </row>
    <row r="11360" spans="1:1025">
      <c r="A11360" s="23">
        <v>6</v>
      </c>
      <c r="B11360" s="23">
        <v>2009</v>
      </c>
      <c r="C11360" s="24">
        <v>-19.2</v>
      </c>
      <c r="D11360" s="24">
        <v>59.667000000000002</v>
      </c>
      <c r="E11360" s="24">
        <v>5</v>
      </c>
      <c r="F11360" s="27">
        <v>0.12</v>
      </c>
      <c r="G11360" s="24" t="s">
        <v>249</v>
      </c>
      <c r="H11360" s="1"/>
      <c r="I11360" s="1"/>
      <c r="AA11360" s="7"/>
      <c r="AB11360" s="7"/>
      <c r="AD11360" s="1"/>
      <c r="AE11360" s="1"/>
      <c r="AG11360" s="7"/>
      <c r="AH11360" s="7"/>
      <c r="AI11360" s="7"/>
      <c r="IU11360" s="11"/>
      <c r="IV11360" s="11"/>
      <c r="IW11360" s="11"/>
      <c r="AMI11360" s="12"/>
      <c r="AMJ11360" s="12"/>
      <c r="AMK11360" s="12"/>
    </row>
    <row r="11361" spans="1:1025">
      <c r="A11361" s="23">
        <v>6</v>
      </c>
      <c r="B11361" s="23">
        <v>2009</v>
      </c>
      <c r="C11361" s="24">
        <v>-19.2</v>
      </c>
      <c r="D11361" s="24">
        <v>59.667000000000002</v>
      </c>
      <c r="E11361" s="24">
        <v>10</v>
      </c>
      <c r="F11361" s="27">
        <v>0.17</v>
      </c>
      <c r="G11361" s="24" t="s">
        <v>249</v>
      </c>
      <c r="H11361" s="1"/>
      <c r="I11361" s="1"/>
      <c r="AA11361" s="7"/>
      <c r="AB11361" s="7"/>
      <c r="AD11361" s="1"/>
      <c r="AE11361" s="1"/>
      <c r="AG11361" s="7"/>
      <c r="AH11361" s="7"/>
      <c r="AI11361" s="7"/>
      <c r="IU11361" s="11"/>
      <c r="IV11361" s="11"/>
      <c r="IW11361" s="11"/>
      <c r="AMI11361" s="12"/>
      <c r="AMJ11361" s="12"/>
      <c r="AMK11361" s="12"/>
    </row>
    <row r="11362" spans="1:1025">
      <c r="A11362" s="23">
        <v>6</v>
      </c>
      <c r="B11362" s="23">
        <v>2009</v>
      </c>
      <c r="C11362" s="24">
        <v>-19.2</v>
      </c>
      <c r="D11362" s="24">
        <v>59.667000000000002</v>
      </c>
      <c r="E11362" s="24">
        <v>25</v>
      </c>
      <c r="F11362" s="27">
        <v>0.11</v>
      </c>
      <c r="G11362" s="24" t="s">
        <v>249</v>
      </c>
      <c r="H11362" s="1"/>
      <c r="I11362" s="1"/>
      <c r="AA11362" s="7"/>
      <c r="AB11362" s="7"/>
      <c r="AD11362" s="1"/>
      <c r="AE11362" s="1"/>
      <c r="AG11362" s="7"/>
      <c r="AH11362" s="7"/>
      <c r="AI11362" s="7"/>
      <c r="IU11362" s="11"/>
      <c r="IV11362" s="11"/>
      <c r="IW11362" s="11"/>
      <c r="AMI11362" s="12"/>
      <c r="AMJ11362" s="12"/>
      <c r="AMK11362" s="12"/>
    </row>
    <row r="11363" spans="1:1025">
      <c r="A11363" s="23">
        <v>6</v>
      </c>
      <c r="B11363" s="23">
        <v>2009</v>
      </c>
      <c r="C11363" s="24">
        <v>-19.2</v>
      </c>
      <c r="D11363" s="24">
        <v>59.667000000000002</v>
      </c>
      <c r="E11363" s="24">
        <v>80</v>
      </c>
      <c r="F11363" s="27">
        <v>0.12</v>
      </c>
      <c r="G11363" s="24" t="s">
        <v>249</v>
      </c>
      <c r="H11363" s="1"/>
      <c r="I11363" s="1"/>
      <c r="AA11363" s="7"/>
      <c r="AB11363" s="7"/>
      <c r="AD11363" s="1"/>
      <c r="AE11363" s="1"/>
      <c r="AG11363" s="7"/>
      <c r="AH11363" s="7"/>
      <c r="AI11363" s="7"/>
      <c r="IU11363" s="11"/>
      <c r="IV11363" s="11"/>
      <c r="IW11363" s="11"/>
      <c r="AMI11363" s="12"/>
      <c r="AMJ11363" s="12"/>
      <c r="AMK11363" s="12"/>
    </row>
    <row r="11364" spans="1:1025">
      <c r="A11364" s="23">
        <v>6</v>
      </c>
      <c r="B11364" s="23">
        <v>2009</v>
      </c>
      <c r="C11364" s="24">
        <v>-19.2</v>
      </c>
      <c r="D11364" s="24">
        <v>59.667000000000002</v>
      </c>
      <c r="E11364" s="24">
        <v>150</v>
      </c>
      <c r="F11364" s="27">
        <v>0.12</v>
      </c>
      <c r="G11364" s="24" t="s">
        <v>249</v>
      </c>
      <c r="H11364" s="1"/>
      <c r="I11364" s="1"/>
      <c r="AA11364" s="7"/>
      <c r="AB11364" s="7"/>
      <c r="AD11364" s="1"/>
      <c r="AE11364" s="1"/>
      <c r="AG11364" s="7"/>
      <c r="AH11364" s="7"/>
      <c r="AI11364" s="7"/>
      <c r="IU11364" s="11"/>
      <c r="IV11364" s="11"/>
      <c r="IW11364" s="11"/>
      <c r="AMI11364" s="12"/>
      <c r="AMJ11364" s="12"/>
      <c r="AMK11364" s="12"/>
    </row>
    <row r="11365" spans="1:1025">
      <c r="A11365" s="23">
        <v>6</v>
      </c>
      <c r="B11365" s="23">
        <v>2009</v>
      </c>
      <c r="C11365" s="24">
        <v>-19.2</v>
      </c>
      <c r="D11365" s="24">
        <v>59.667000000000002</v>
      </c>
      <c r="E11365" s="24">
        <v>300</v>
      </c>
      <c r="F11365" s="27">
        <v>0.24</v>
      </c>
      <c r="G11365" s="24" t="s">
        <v>249</v>
      </c>
      <c r="H11365" s="1"/>
      <c r="I11365" s="1"/>
      <c r="AA11365" s="7"/>
      <c r="AB11365" s="7"/>
      <c r="AD11365" s="1"/>
      <c r="AE11365" s="1"/>
      <c r="AG11365" s="7"/>
      <c r="AH11365" s="7"/>
      <c r="AI11365" s="7"/>
      <c r="IU11365" s="11"/>
      <c r="IV11365" s="11"/>
      <c r="IW11365" s="11"/>
      <c r="AMI11365" s="12"/>
      <c r="AMJ11365" s="12"/>
      <c r="AMK11365" s="12"/>
    </row>
    <row r="11366" spans="1:1025">
      <c r="A11366" s="23">
        <v>6</v>
      </c>
      <c r="B11366" s="23">
        <v>2009</v>
      </c>
      <c r="C11366" s="24">
        <v>-19.2</v>
      </c>
      <c r="D11366" s="24">
        <v>59.667000000000002</v>
      </c>
      <c r="E11366" s="24">
        <v>400</v>
      </c>
      <c r="F11366" s="27">
        <v>0.43</v>
      </c>
      <c r="G11366" s="24" t="s">
        <v>249</v>
      </c>
      <c r="H11366" s="1"/>
      <c r="I11366" s="1"/>
      <c r="AA11366" s="7"/>
      <c r="AB11366" s="7"/>
      <c r="AD11366" s="1"/>
      <c r="AE11366" s="1"/>
      <c r="AG11366" s="7"/>
      <c r="AH11366" s="7"/>
      <c r="AI11366" s="7"/>
      <c r="IU11366" s="11"/>
      <c r="IV11366" s="11"/>
      <c r="IW11366" s="11"/>
      <c r="AMI11366" s="12"/>
      <c r="AMJ11366" s="12"/>
      <c r="AMK11366" s="12"/>
    </row>
    <row r="11367" spans="1:1025">
      <c r="A11367" s="23">
        <v>6</v>
      </c>
      <c r="B11367" s="23">
        <v>2009</v>
      </c>
      <c r="C11367" s="24">
        <v>-19.2</v>
      </c>
      <c r="D11367" s="24">
        <v>59.667000000000002</v>
      </c>
      <c r="E11367" s="24">
        <v>600</v>
      </c>
      <c r="F11367" s="27">
        <v>0.33</v>
      </c>
      <c r="G11367" s="24" t="s">
        <v>249</v>
      </c>
      <c r="H11367" s="1"/>
      <c r="I11367" s="1"/>
      <c r="AA11367" s="7"/>
      <c r="AB11367" s="7"/>
      <c r="AD11367" s="1"/>
      <c r="AE11367" s="1"/>
      <c r="AG11367" s="7"/>
      <c r="AH11367" s="7"/>
      <c r="AI11367" s="7"/>
      <c r="IU11367" s="11"/>
      <c r="IV11367" s="11"/>
      <c r="IW11367" s="11"/>
      <c r="AMI11367" s="12"/>
      <c r="AMJ11367" s="12"/>
      <c r="AMK11367" s="12"/>
    </row>
    <row r="11368" spans="1:1025">
      <c r="A11368" s="23">
        <v>6</v>
      </c>
      <c r="B11368" s="23">
        <v>2009</v>
      </c>
      <c r="C11368" s="24">
        <v>-19.2</v>
      </c>
      <c r="D11368" s="24">
        <v>59.667000000000002</v>
      </c>
      <c r="E11368" s="24">
        <v>780</v>
      </c>
      <c r="F11368" s="27">
        <v>0.52</v>
      </c>
      <c r="G11368" s="24" t="s">
        <v>249</v>
      </c>
      <c r="H11368" s="1"/>
      <c r="I11368" s="1"/>
      <c r="AA11368" s="7"/>
      <c r="AB11368" s="7"/>
      <c r="AD11368" s="1"/>
      <c r="AE11368" s="1"/>
      <c r="AG11368" s="7"/>
      <c r="AH11368" s="7"/>
      <c r="AI11368" s="7"/>
      <c r="IU11368" s="11"/>
      <c r="IV11368" s="11"/>
      <c r="IW11368" s="11"/>
      <c r="AMI11368" s="12"/>
      <c r="AMJ11368" s="12"/>
      <c r="AMK11368" s="12"/>
    </row>
    <row r="11369" spans="1:1025">
      <c r="A11369" s="23">
        <v>6</v>
      </c>
      <c r="B11369" s="23">
        <v>2009</v>
      </c>
      <c r="C11369" s="24">
        <v>-19.2</v>
      </c>
      <c r="D11369" s="24">
        <v>59.667000000000002</v>
      </c>
      <c r="E11369" s="24">
        <v>1000</v>
      </c>
      <c r="F11369" s="27">
        <v>0.82</v>
      </c>
      <c r="G11369" s="24" t="s">
        <v>249</v>
      </c>
      <c r="H11369" s="1"/>
      <c r="I11369" s="1"/>
      <c r="AA11369" s="7"/>
      <c r="AB11369" s="7"/>
      <c r="AD11369" s="1"/>
      <c r="AE11369" s="1"/>
      <c r="AG11369" s="7"/>
      <c r="AH11369" s="7"/>
      <c r="AI11369" s="7"/>
      <c r="IU11369" s="11"/>
      <c r="IV11369" s="11"/>
      <c r="IW11369" s="11"/>
      <c r="AMI11369" s="12"/>
      <c r="AMJ11369" s="12"/>
      <c r="AMK11369" s="12"/>
    </row>
    <row r="11370" spans="1:1025">
      <c r="A11370" s="23">
        <v>6</v>
      </c>
      <c r="B11370" s="23">
        <v>2009</v>
      </c>
      <c r="C11370" s="24">
        <v>-17.001000000000001</v>
      </c>
      <c r="D11370" s="24">
        <v>58.883000000000003</v>
      </c>
      <c r="E11370" s="24">
        <v>5</v>
      </c>
      <c r="F11370" s="27">
        <v>0.69</v>
      </c>
      <c r="G11370" s="24" t="s">
        <v>249</v>
      </c>
      <c r="H11370" s="1"/>
      <c r="I11370" s="1"/>
      <c r="AA11370" s="7"/>
      <c r="AB11370" s="7"/>
      <c r="AD11370" s="1"/>
      <c r="AE11370" s="1"/>
      <c r="AG11370" s="7"/>
      <c r="AH11370" s="7"/>
      <c r="AI11370" s="7"/>
      <c r="IU11370" s="11"/>
      <c r="IV11370" s="11"/>
      <c r="IW11370" s="11"/>
      <c r="AMI11370" s="12"/>
      <c r="AMJ11370" s="12"/>
      <c r="AMK11370" s="12"/>
    </row>
    <row r="11371" spans="1:1025">
      <c r="A11371" s="23">
        <v>6</v>
      </c>
      <c r="B11371" s="23">
        <v>2009</v>
      </c>
      <c r="C11371" s="24">
        <v>-17.001000000000001</v>
      </c>
      <c r="D11371" s="24">
        <v>58.883000000000003</v>
      </c>
      <c r="E11371" s="24">
        <v>10</v>
      </c>
      <c r="F11371" s="27">
        <v>0.67</v>
      </c>
      <c r="G11371" s="24" t="s">
        <v>249</v>
      </c>
      <c r="H11371" s="1"/>
      <c r="I11371" s="1"/>
      <c r="AA11371" s="7"/>
      <c r="AB11371" s="7"/>
      <c r="AD11371" s="1"/>
      <c r="AE11371" s="1"/>
      <c r="AG11371" s="7"/>
      <c r="AH11371" s="7"/>
      <c r="AI11371" s="7"/>
      <c r="IU11371" s="11"/>
      <c r="IV11371" s="11"/>
      <c r="IW11371" s="11"/>
      <c r="AMI11371" s="12"/>
      <c r="AMJ11371" s="12"/>
      <c r="AMK11371" s="12"/>
    </row>
    <row r="11372" spans="1:1025">
      <c r="A11372" s="23">
        <v>6</v>
      </c>
      <c r="B11372" s="23">
        <v>2009</v>
      </c>
      <c r="C11372" s="24">
        <v>-17.001000000000001</v>
      </c>
      <c r="D11372" s="24">
        <v>58.883000000000003</v>
      </c>
      <c r="E11372" s="24">
        <v>27</v>
      </c>
      <c r="F11372" s="27">
        <v>0.44</v>
      </c>
      <c r="G11372" s="24" t="s">
        <v>249</v>
      </c>
      <c r="H11372" s="1"/>
      <c r="I11372" s="1"/>
      <c r="AA11372" s="7"/>
      <c r="AB11372" s="7"/>
      <c r="AD11372" s="1"/>
      <c r="AE11372" s="1"/>
      <c r="AG11372" s="7"/>
      <c r="AH11372" s="7"/>
      <c r="AI11372" s="7"/>
      <c r="IU11372" s="11"/>
      <c r="IV11372" s="11"/>
      <c r="IW11372" s="11"/>
      <c r="AMI11372" s="12"/>
      <c r="AMJ11372" s="12"/>
      <c r="AMK11372" s="12"/>
    </row>
    <row r="11373" spans="1:1025">
      <c r="A11373" s="23">
        <v>6</v>
      </c>
      <c r="B11373" s="23">
        <v>2009</v>
      </c>
      <c r="C11373" s="24">
        <v>-17.001000000000001</v>
      </c>
      <c r="D11373" s="24">
        <v>58.883000000000003</v>
      </c>
      <c r="E11373" s="24">
        <v>80</v>
      </c>
      <c r="F11373" s="27">
        <v>0.67</v>
      </c>
      <c r="G11373" s="24" t="s">
        <v>249</v>
      </c>
      <c r="H11373" s="1"/>
      <c r="I11373" s="1"/>
      <c r="AA11373" s="7"/>
      <c r="AB11373" s="7"/>
      <c r="AD11373" s="1"/>
      <c r="AE11373" s="1"/>
      <c r="AG11373" s="7"/>
      <c r="AH11373" s="7"/>
      <c r="AI11373" s="7"/>
      <c r="IU11373" s="11"/>
      <c r="IV11373" s="11"/>
      <c r="IW11373" s="11"/>
      <c r="AMI11373" s="12"/>
      <c r="AMJ11373" s="12"/>
      <c r="AMK11373" s="12"/>
    </row>
    <row r="11374" spans="1:1025">
      <c r="A11374" s="23">
        <v>6</v>
      </c>
      <c r="B11374" s="23">
        <v>2009</v>
      </c>
      <c r="C11374" s="24">
        <v>-17.001000000000001</v>
      </c>
      <c r="D11374" s="24">
        <v>58.883000000000003</v>
      </c>
      <c r="E11374" s="24">
        <v>150</v>
      </c>
      <c r="F11374" s="27">
        <v>0.87</v>
      </c>
      <c r="G11374" s="24" t="s">
        <v>249</v>
      </c>
      <c r="H11374" s="1"/>
      <c r="I11374" s="1"/>
      <c r="AA11374" s="7"/>
      <c r="AB11374" s="7"/>
      <c r="AD11374" s="1"/>
      <c r="AE11374" s="1"/>
      <c r="AG11374" s="7"/>
      <c r="AH11374" s="7"/>
      <c r="AI11374" s="7"/>
      <c r="IU11374" s="11"/>
      <c r="IV11374" s="11"/>
      <c r="IW11374" s="11"/>
      <c r="AMI11374" s="12"/>
      <c r="AMJ11374" s="12"/>
      <c r="AMK11374" s="12"/>
    </row>
    <row r="11375" spans="1:1025">
      <c r="A11375" s="23">
        <v>6</v>
      </c>
      <c r="B11375" s="23">
        <v>2009</v>
      </c>
      <c r="C11375" s="24">
        <v>-17.001000000000001</v>
      </c>
      <c r="D11375" s="24">
        <v>58.883000000000003</v>
      </c>
      <c r="E11375" s="24">
        <v>300</v>
      </c>
      <c r="F11375" s="27">
        <v>0.63</v>
      </c>
      <c r="G11375" s="24" t="s">
        <v>249</v>
      </c>
      <c r="H11375" s="1"/>
      <c r="I11375" s="1"/>
      <c r="AA11375" s="7"/>
      <c r="AB11375" s="7"/>
      <c r="AD11375" s="1"/>
      <c r="AE11375" s="1"/>
      <c r="AG11375" s="7"/>
      <c r="AH11375" s="7"/>
      <c r="AI11375" s="7"/>
      <c r="IU11375" s="11"/>
      <c r="IV11375" s="11"/>
      <c r="IW11375" s="11"/>
      <c r="AMI11375" s="12"/>
      <c r="AMJ11375" s="12"/>
      <c r="AMK11375" s="12"/>
    </row>
    <row r="11376" spans="1:1025">
      <c r="A11376" s="23">
        <v>6</v>
      </c>
      <c r="B11376" s="23">
        <v>2009</v>
      </c>
      <c r="C11376" s="24">
        <v>-17.001000000000001</v>
      </c>
      <c r="D11376" s="24">
        <v>58.883000000000003</v>
      </c>
      <c r="E11376" s="24">
        <v>400</v>
      </c>
      <c r="F11376" s="27">
        <v>0.91</v>
      </c>
      <c r="G11376" s="24" t="s">
        <v>249</v>
      </c>
      <c r="H11376" s="1"/>
      <c r="I11376" s="1"/>
      <c r="AA11376" s="7"/>
      <c r="AB11376" s="7"/>
      <c r="AD11376" s="1"/>
      <c r="AE11376" s="1"/>
      <c r="AG11376" s="7"/>
      <c r="AH11376" s="7"/>
      <c r="AI11376" s="7"/>
      <c r="IU11376" s="11"/>
      <c r="IV11376" s="11"/>
      <c r="IW11376" s="11"/>
      <c r="AMI11376" s="12"/>
      <c r="AMJ11376" s="12"/>
      <c r="AMK11376" s="12"/>
    </row>
    <row r="11377" spans="1:1025">
      <c r="A11377" s="23">
        <v>6</v>
      </c>
      <c r="B11377" s="23">
        <v>2009</v>
      </c>
      <c r="C11377" s="24">
        <v>-17.001000000000001</v>
      </c>
      <c r="D11377" s="24">
        <v>58.883000000000003</v>
      </c>
      <c r="E11377" s="24">
        <v>600</v>
      </c>
      <c r="F11377" s="27">
        <v>0.93</v>
      </c>
      <c r="G11377" s="24" t="s">
        <v>249</v>
      </c>
      <c r="H11377" s="1"/>
      <c r="I11377" s="1"/>
      <c r="AA11377" s="7"/>
      <c r="AB11377" s="7"/>
      <c r="AD11377" s="1"/>
      <c r="AE11377" s="1"/>
      <c r="AG11377" s="7"/>
      <c r="AH11377" s="7"/>
      <c r="AI11377" s="7"/>
      <c r="IU11377" s="11"/>
      <c r="IV11377" s="11"/>
      <c r="IW11377" s="11"/>
      <c r="AMI11377" s="12"/>
      <c r="AMJ11377" s="12"/>
      <c r="AMK11377" s="12"/>
    </row>
    <row r="11378" spans="1:1025">
      <c r="A11378" s="23">
        <v>6</v>
      </c>
      <c r="B11378" s="23">
        <v>2009</v>
      </c>
      <c r="C11378" s="24">
        <v>-17.001000000000001</v>
      </c>
      <c r="D11378" s="24">
        <v>58.883000000000003</v>
      </c>
      <c r="E11378" s="24">
        <v>850</v>
      </c>
      <c r="F11378" s="27">
        <v>1.03</v>
      </c>
      <c r="G11378" s="24" t="s">
        <v>249</v>
      </c>
      <c r="H11378" s="1"/>
      <c r="I11378" s="1"/>
      <c r="AA11378" s="7"/>
      <c r="AB11378" s="7"/>
      <c r="AD11378" s="1"/>
      <c r="AE11378" s="1"/>
      <c r="AG11378" s="7"/>
      <c r="AH11378" s="7"/>
      <c r="AI11378" s="7"/>
      <c r="IU11378" s="11"/>
      <c r="IV11378" s="11"/>
      <c r="IW11378" s="11"/>
      <c r="AMI11378" s="12"/>
      <c r="AMJ11378" s="12"/>
      <c r="AMK11378" s="12"/>
    </row>
    <row r="11379" spans="1:1025">
      <c r="A11379" s="23">
        <v>6</v>
      </c>
      <c r="B11379" s="23">
        <v>2009</v>
      </c>
      <c r="C11379" s="24">
        <v>-17.001000000000001</v>
      </c>
      <c r="D11379" s="24">
        <v>58.883000000000003</v>
      </c>
      <c r="E11379" s="24">
        <v>1141</v>
      </c>
      <c r="F11379" s="27">
        <v>2.61</v>
      </c>
      <c r="G11379" s="24" t="s">
        <v>249</v>
      </c>
      <c r="H11379" s="1"/>
      <c r="I11379" s="1"/>
      <c r="AA11379" s="7"/>
      <c r="AB11379" s="7"/>
      <c r="AD11379" s="1"/>
      <c r="AE11379" s="1"/>
      <c r="AG11379" s="7"/>
      <c r="AH11379" s="7"/>
      <c r="AI11379" s="7"/>
      <c r="IU11379" s="11"/>
      <c r="IV11379" s="11"/>
      <c r="IW11379" s="11"/>
      <c r="AMI11379" s="12"/>
      <c r="AMJ11379" s="12"/>
      <c r="AMK11379" s="12"/>
    </row>
    <row r="11380" spans="1:1025">
      <c r="A11380" s="23">
        <v>6</v>
      </c>
      <c r="B11380" s="23">
        <v>2009</v>
      </c>
      <c r="C11380" s="24">
        <v>-12.617000000000001</v>
      </c>
      <c r="D11380" s="24">
        <v>57.533000000000001</v>
      </c>
      <c r="E11380" s="24">
        <v>5</v>
      </c>
      <c r="F11380" s="27">
        <v>0.23</v>
      </c>
      <c r="G11380" s="24" t="s">
        <v>249</v>
      </c>
      <c r="H11380" s="1"/>
      <c r="I11380" s="1"/>
      <c r="AA11380" s="7"/>
      <c r="AB11380" s="7"/>
      <c r="AD11380" s="1"/>
      <c r="AE11380" s="1"/>
      <c r="AG11380" s="7"/>
      <c r="AH11380" s="7"/>
      <c r="AI11380" s="7"/>
      <c r="IU11380" s="11"/>
      <c r="IV11380" s="11"/>
      <c r="IW11380" s="11"/>
      <c r="AMI11380" s="12"/>
      <c r="AMJ11380" s="12"/>
      <c r="AMK11380" s="12"/>
    </row>
    <row r="11381" spans="1:1025">
      <c r="A11381" s="23">
        <v>6</v>
      </c>
      <c r="B11381" s="23">
        <v>2009</v>
      </c>
      <c r="C11381" s="24">
        <v>-12.617000000000001</v>
      </c>
      <c r="D11381" s="24">
        <v>57.533000000000001</v>
      </c>
      <c r="E11381" s="24">
        <v>10</v>
      </c>
      <c r="F11381" s="27">
        <v>0.27</v>
      </c>
      <c r="G11381" s="24" t="s">
        <v>249</v>
      </c>
      <c r="H11381" s="1"/>
      <c r="I11381" s="1"/>
      <c r="AA11381" s="7"/>
      <c r="AB11381" s="7"/>
      <c r="AD11381" s="1"/>
      <c r="AE11381" s="1"/>
      <c r="AG11381" s="7"/>
      <c r="AH11381" s="7"/>
      <c r="AI11381" s="7"/>
      <c r="IU11381" s="11"/>
      <c r="IV11381" s="11"/>
      <c r="IW11381" s="11"/>
      <c r="AMI11381" s="12"/>
      <c r="AMJ11381" s="12"/>
      <c r="AMK11381" s="12"/>
    </row>
    <row r="11382" spans="1:1025">
      <c r="A11382" s="23">
        <v>6</v>
      </c>
      <c r="B11382" s="23">
        <v>2009</v>
      </c>
      <c r="C11382" s="24">
        <v>-12.617000000000001</v>
      </c>
      <c r="D11382" s="24">
        <v>57.533000000000001</v>
      </c>
      <c r="E11382" s="24">
        <v>30</v>
      </c>
      <c r="F11382" s="27">
        <v>0.36</v>
      </c>
      <c r="G11382" s="24" t="s">
        <v>249</v>
      </c>
      <c r="H11382" s="1"/>
      <c r="I11382" s="1"/>
      <c r="AA11382" s="7"/>
      <c r="AB11382" s="7"/>
      <c r="AD11382" s="1"/>
      <c r="AE11382" s="1"/>
      <c r="AG11382" s="7"/>
      <c r="AH11382" s="7"/>
      <c r="AI11382" s="7"/>
      <c r="IU11382" s="11"/>
      <c r="IV11382" s="11"/>
      <c r="IW11382" s="11"/>
      <c r="AMI11382" s="12"/>
      <c r="AMJ11382" s="12"/>
      <c r="AMK11382" s="12"/>
    </row>
    <row r="11383" spans="1:1025">
      <c r="A11383" s="23">
        <v>6</v>
      </c>
      <c r="B11383" s="23">
        <v>2009</v>
      </c>
      <c r="C11383" s="24">
        <v>-12.617000000000001</v>
      </c>
      <c r="D11383" s="24">
        <v>57.533000000000001</v>
      </c>
      <c r="E11383" s="24">
        <v>50</v>
      </c>
      <c r="F11383" s="27">
        <v>0.41</v>
      </c>
      <c r="G11383" s="24" t="s">
        <v>249</v>
      </c>
      <c r="H11383" s="1"/>
      <c r="I11383" s="1"/>
      <c r="AA11383" s="7"/>
      <c r="AB11383" s="7"/>
      <c r="AD11383" s="1"/>
      <c r="AE11383" s="1"/>
      <c r="AG11383" s="7"/>
      <c r="AH11383" s="7"/>
      <c r="AI11383" s="7"/>
      <c r="IU11383" s="11"/>
      <c r="IV11383" s="11"/>
      <c r="IW11383" s="11"/>
      <c r="AMI11383" s="12"/>
      <c r="AMJ11383" s="12"/>
      <c r="AMK11383" s="12"/>
    </row>
    <row r="11384" spans="1:1025">
      <c r="A11384" s="23">
        <v>6</v>
      </c>
      <c r="B11384" s="23">
        <v>2009</v>
      </c>
      <c r="C11384" s="24">
        <v>-12.617000000000001</v>
      </c>
      <c r="D11384" s="24">
        <v>57.533000000000001</v>
      </c>
      <c r="E11384" s="24">
        <v>100</v>
      </c>
      <c r="F11384" s="27">
        <v>0.25</v>
      </c>
      <c r="G11384" s="24" t="s">
        <v>249</v>
      </c>
      <c r="H11384" s="1"/>
      <c r="I11384" s="1"/>
      <c r="AA11384" s="7"/>
      <c r="AB11384" s="7"/>
      <c r="AD11384" s="1"/>
      <c r="AE11384" s="1"/>
      <c r="AG11384" s="7"/>
      <c r="AH11384" s="7"/>
      <c r="AI11384" s="7"/>
      <c r="IU11384" s="11"/>
      <c r="IV11384" s="11"/>
      <c r="IW11384" s="11"/>
      <c r="AMI11384" s="12"/>
      <c r="AMJ11384" s="12"/>
      <c r="AMK11384" s="12"/>
    </row>
    <row r="11385" spans="1:1025">
      <c r="A11385" s="23">
        <v>6</v>
      </c>
      <c r="B11385" s="23">
        <v>2009</v>
      </c>
      <c r="C11385" s="24">
        <v>-12.617000000000001</v>
      </c>
      <c r="D11385" s="24">
        <v>57.533000000000001</v>
      </c>
      <c r="E11385" s="24">
        <v>150</v>
      </c>
      <c r="F11385" s="27">
        <v>0.52</v>
      </c>
      <c r="G11385" s="24" t="s">
        <v>249</v>
      </c>
      <c r="H11385" s="1"/>
      <c r="I11385" s="1"/>
      <c r="AA11385" s="7"/>
      <c r="AB11385" s="7"/>
      <c r="AD11385" s="1"/>
      <c r="AE11385" s="1"/>
      <c r="AG11385" s="7"/>
      <c r="AH11385" s="7"/>
      <c r="AI11385" s="7"/>
      <c r="IU11385" s="11"/>
      <c r="IV11385" s="11"/>
      <c r="IW11385" s="11"/>
      <c r="AMI11385" s="12"/>
      <c r="AMJ11385" s="12"/>
      <c r="AMK11385" s="12"/>
    </row>
    <row r="11386" spans="1:1025">
      <c r="A11386" s="23">
        <v>6</v>
      </c>
      <c r="B11386" s="23">
        <v>2009</v>
      </c>
      <c r="C11386" s="24">
        <v>-12.617000000000001</v>
      </c>
      <c r="D11386" s="24">
        <v>57.533000000000001</v>
      </c>
      <c r="E11386" s="24">
        <v>300</v>
      </c>
      <c r="F11386" s="27">
        <v>0.41</v>
      </c>
      <c r="G11386" s="24" t="s">
        <v>249</v>
      </c>
      <c r="H11386" s="1"/>
      <c r="I11386" s="1"/>
      <c r="AA11386" s="7"/>
      <c r="AB11386" s="7"/>
      <c r="AD11386" s="1"/>
      <c r="AE11386" s="1"/>
      <c r="AG11386" s="7"/>
      <c r="AH11386" s="7"/>
      <c r="AI11386" s="7"/>
      <c r="IU11386" s="11"/>
      <c r="IV11386" s="11"/>
      <c r="IW11386" s="11"/>
      <c r="AMI11386" s="12"/>
      <c r="AMJ11386" s="12"/>
      <c r="AMK11386" s="12"/>
    </row>
    <row r="11387" spans="1:1025">
      <c r="A11387" s="23">
        <v>6</v>
      </c>
      <c r="B11387" s="23">
        <v>2009</v>
      </c>
      <c r="C11387" s="24">
        <v>-12.617000000000001</v>
      </c>
      <c r="D11387" s="24">
        <v>57.533000000000001</v>
      </c>
      <c r="E11387" s="24">
        <v>400</v>
      </c>
      <c r="F11387" s="27">
        <v>0.79</v>
      </c>
      <c r="G11387" s="24" t="s">
        <v>249</v>
      </c>
      <c r="H11387" s="1"/>
      <c r="I11387" s="1"/>
      <c r="AA11387" s="7"/>
      <c r="AB11387" s="7"/>
      <c r="AD11387" s="1"/>
      <c r="AE11387" s="1"/>
      <c r="AG11387" s="7"/>
      <c r="AH11387" s="7"/>
      <c r="AI11387" s="7"/>
      <c r="IU11387" s="11"/>
      <c r="IV11387" s="11"/>
      <c r="IW11387" s="11"/>
      <c r="AMI11387" s="12"/>
      <c r="AMJ11387" s="12"/>
      <c r="AMK11387" s="12"/>
    </row>
    <row r="11388" spans="1:1025">
      <c r="A11388" s="23">
        <v>6</v>
      </c>
      <c r="B11388" s="23">
        <v>2009</v>
      </c>
      <c r="C11388" s="24">
        <v>-12.617000000000001</v>
      </c>
      <c r="D11388" s="24">
        <v>57.533000000000001</v>
      </c>
      <c r="E11388" s="24">
        <v>800</v>
      </c>
      <c r="F11388" s="27">
        <v>0.86</v>
      </c>
      <c r="G11388" s="24" t="s">
        <v>249</v>
      </c>
      <c r="H11388" s="1"/>
      <c r="I11388" s="1"/>
      <c r="AA11388" s="7"/>
      <c r="AB11388" s="7"/>
      <c r="AD11388" s="1"/>
      <c r="AE11388" s="1"/>
      <c r="AG11388" s="7"/>
      <c r="AH11388" s="7"/>
      <c r="AI11388" s="7"/>
      <c r="IU11388" s="11"/>
      <c r="IV11388" s="11"/>
      <c r="IW11388" s="11"/>
      <c r="AMI11388" s="12"/>
      <c r="AMJ11388" s="12"/>
      <c r="AMK11388" s="12"/>
    </row>
    <row r="11389" spans="1:1025">
      <c r="A11389" s="23">
        <v>6</v>
      </c>
      <c r="B11389" s="23">
        <v>2009</v>
      </c>
      <c r="C11389" s="24">
        <v>-12.617000000000001</v>
      </c>
      <c r="D11389" s="24">
        <v>57.533000000000001</v>
      </c>
      <c r="E11389" s="24">
        <v>1000</v>
      </c>
      <c r="F11389" s="27">
        <v>0.82</v>
      </c>
      <c r="G11389" s="24" t="s">
        <v>249</v>
      </c>
      <c r="H11389" s="1"/>
      <c r="I11389" s="1"/>
      <c r="AA11389" s="7"/>
      <c r="AB11389" s="7"/>
      <c r="AD11389" s="1"/>
      <c r="AE11389" s="1"/>
      <c r="AG11389" s="7"/>
      <c r="AH11389" s="7"/>
      <c r="AI11389" s="7"/>
      <c r="IU11389" s="11"/>
      <c r="IV11389" s="11"/>
      <c r="IW11389" s="11"/>
      <c r="AMI11389" s="12"/>
      <c r="AMJ11389" s="12"/>
      <c r="AMK11389" s="12"/>
    </row>
    <row r="11390" spans="1:1025">
      <c r="A11390" s="23">
        <v>6</v>
      </c>
      <c r="B11390" s="23">
        <v>2009</v>
      </c>
      <c r="C11390" s="24">
        <v>-10.867000000000001</v>
      </c>
      <c r="D11390" s="24">
        <v>57.383000000000003</v>
      </c>
      <c r="E11390" s="24">
        <v>5</v>
      </c>
      <c r="F11390" s="27">
        <v>0.08</v>
      </c>
      <c r="G11390" s="24" t="s">
        <v>249</v>
      </c>
      <c r="H11390" s="1"/>
      <c r="I11390" s="1"/>
      <c r="AA11390" s="7"/>
      <c r="AB11390" s="7"/>
      <c r="AD11390" s="1"/>
      <c r="AE11390" s="1"/>
      <c r="AG11390" s="7"/>
      <c r="AH11390" s="7"/>
      <c r="AI11390" s="7"/>
      <c r="IU11390" s="11"/>
      <c r="IV11390" s="11"/>
      <c r="IW11390" s="11"/>
      <c r="AMI11390" s="12"/>
      <c r="AMJ11390" s="12"/>
      <c r="AMK11390" s="12"/>
    </row>
    <row r="11391" spans="1:1025">
      <c r="A11391" s="23">
        <v>6</v>
      </c>
      <c r="B11391" s="23">
        <v>2009</v>
      </c>
      <c r="C11391" s="24">
        <v>-10.867000000000001</v>
      </c>
      <c r="D11391" s="24">
        <v>57.383000000000003</v>
      </c>
      <c r="E11391" s="24">
        <v>30</v>
      </c>
      <c r="F11391" s="27">
        <v>0.18</v>
      </c>
      <c r="G11391" s="24" t="s">
        <v>249</v>
      </c>
      <c r="H11391" s="1"/>
      <c r="I11391" s="1"/>
      <c r="AA11391" s="7"/>
      <c r="AB11391" s="7"/>
      <c r="AD11391" s="1"/>
      <c r="AE11391" s="1"/>
      <c r="AG11391" s="7"/>
      <c r="AH11391" s="7"/>
      <c r="AI11391" s="7"/>
      <c r="IU11391" s="11"/>
      <c r="IV11391" s="11"/>
      <c r="IW11391" s="11"/>
      <c r="AMI11391" s="12"/>
      <c r="AMJ11391" s="12"/>
      <c r="AMK11391" s="12"/>
    </row>
    <row r="11392" spans="1:1025">
      <c r="A11392" s="23">
        <v>6</v>
      </c>
      <c r="B11392" s="23">
        <v>2009</v>
      </c>
      <c r="C11392" s="24">
        <v>-10.867000000000001</v>
      </c>
      <c r="D11392" s="24">
        <v>57.383000000000003</v>
      </c>
      <c r="E11392" s="24">
        <v>50</v>
      </c>
      <c r="F11392" s="27">
        <v>0.12</v>
      </c>
      <c r="G11392" s="24" t="s">
        <v>249</v>
      </c>
      <c r="H11392" s="1"/>
      <c r="I11392" s="1"/>
      <c r="AA11392" s="7"/>
      <c r="AB11392" s="7"/>
      <c r="AD11392" s="1"/>
      <c r="AE11392" s="1"/>
      <c r="AG11392" s="7"/>
      <c r="AH11392" s="7"/>
      <c r="AI11392" s="7"/>
      <c r="IU11392" s="11"/>
      <c r="IV11392" s="11"/>
      <c r="IW11392" s="11"/>
      <c r="AMI11392" s="12"/>
      <c r="AMJ11392" s="12"/>
      <c r="AMK11392" s="12"/>
    </row>
    <row r="11393" spans="1:1025">
      <c r="A11393" s="23">
        <v>6</v>
      </c>
      <c r="B11393" s="23">
        <v>2009</v>
      </c>
      <c r="C11393" s="24">
        <v>-10.867000000000001</v>
      </c>
      <c r="D11393" s="24">
        <v>57.383000000000003</v>
      </c>
      <c r="E11393" s="24">
        <v>100</v>
      </c>
      <c r="F11393" s="27">
        <v>0.21</v>
      </c>
      <c r="G11393" s="24" t="s">
        <v>249</v>
      </c>
      <c r="H11393" s="1"/>
      <c r="I11393" s="1"/>
      <c r="AA11393" s="7"/>
      <c r="AB11393" s="7"/>
      <c r="AD11393" s="1"/>
      <c r="AE11393" s="1"/>
      <c r="AG11393" s="7"/>
      <c r="AH11393" s="7"/>
      <c r="AI11393" s="7"/>
      <c r="IU11393" s="11"/>
      <c r="IV11393" s="11"/>
      <c r="IW11393" s="11"/>
      <c r="AMI11393" s="12"/>
      <c r="AMJ11393" s="12"/>
      <c r="AMK11393" s="12"/>
    </row>
    <row r="11394" spans="1:1025">
      <c r="A11394" s="23">
        <v>6</v>
      </c>
      <c r="B11394" s="23">
        <v>2009</v>
      </c>
      <c r="C11394" s="24">
        <v>-10.867000000000001</v>
      </c>
      <c r="D11394" s="24">
        <v>57.383000000000003</v>
      </c>
      <c r="E11394" s="24">
        <v>150</v>
      </c>
      <c r="F11394" s="27">
        <v>0.17</v>
      </c>
      <c r="G11394" s="24" t="s">
        <v>249</v>
      </c>
      <c r="H11394" s="1"/>
      <c r="I11394" s="1"/>
      <c r="AA11394" s="7"/>
      <c r="AB11394" s="7"/>
      <c r="AD11394" s="1"/>
      <c r="AE11394" s="1"/>
      <c r="AG11394" s="7"/>
      <c r="AH11394" s="7"/>
      <c r="AI11394" s="7"/>
      <c r="IU11394" s="11"/>
      <c r="IV11394" s="11"/>
      <c r="IW11394" s="11"/>
      <c r="AMI11394" s="12"/>
      <c r="AMJ11394" s="12"/>
      <c r="AMK11394" s="12"/>
    </row>
    <row r="11395" spans="1:1025">
      <c r="A11395" s="23">
        <v>6</v>
      </c>
      <c r="B11395" s="23">
        <v>2009</v>
      </c>
      <c r="C11395" s="24">
        <v>-10.867000000000001</v>
      </c>
      <c r="D11395" s="24">
        <v>57.383000000000003</v>
      </c>
      <c r="E11395" s="24">
        <v>300</v>
      </c>
      <c r="F11395" s="27">
        <v>0.27</v>
      </c>
      <c r="G11395" s="24" t="s">
        <v>249</v>
      </c>
      <c r="H11395" s="1"/>
      <c r="I11395" s="1"/>
      <c r="AA11395" s="7"/>
      <c r="AB11395" s="7"/>
      <c r="AD11395" s="1"/>
      <c r="AE11395" s="1"/>
      <c r="AG11395" s="7"/>
      <c r="AH11395" s="7"/>
      <c r="AI11395" s="7"/>
      <c r="IU11395" s="11"/>
      <c r="IV11395" s="11"/>
      <c r="IW11395" s="11"/>
      <c r="AMI11395" s="12"/>
      <c r="AMJ11395" s="12"/>
      <c r="AMK11395" s="12"/>
    </row>
    <row r="11396" spans="1:1025">
      <c r="A11396" s="23">
        <v>6</v>
      </c>
      <c r="B11396" s="23">
        <v>2009</v>
      </c>
      <c r="C11396" s="24">
        <v>-10.867000000000001</v>
      </c>
      <c r="D11396" s="24">
        <v>57.383000000000003</v>
      </c>
      <c r="E11396" s="24">
        <v>500</v>
      </c>
      <c r="F11396" s="27">
        <v>0.35</v>
      </c>
      <c r="G11396" s="24" t="s">
        <v>249</v>
      </c>
      <c r="H11396" s="1"/>
      <c r="I11396" s="1"/>
      <c r="AA11396" s="7"/>
      <c r="AB11396" s="7"/>
      <c r="AD11396" s="1"/>
      <c r="AE11396" s="1"/>
      <c r="AG11396" s="7"/>
      <c r="AH11396" s="7"/>
      <c r="AI11396" s="7"/>
      <c r="IU11396" s="11"/>
      <c r="IV11396" s="11"/>
      <c r="IW11396" s="11"/>
      <c r="AMI11396" s="12"/>
      <c r="AMJ11396" s="12"/>
      <c r="AMK11396" s="12"/>
    </row>
    <row r="11397" spans="1:1025">
      <c r="A11397" s="23">
        <v>6</v>
      </c>
      <c r="B11397" s="23">
        <v>2009</v>
      </c>
      <c r="C11397" s="24">
        <v>-10.867000000000001</v>
      </c>
      <c r="D11397" s="24">
        <v>57.383000000000003</v>
      </c>
      <c r="E11397" s="24">
        <v>700</v>
      </c>
      <c r="F11397" s="27">
        <v>0.28999999999999998</v>
      </c>
      <c r="G11397" s="24" t="s">
        <v>249</v>
      </c>
      <c r="H11397" s="1"/>
      <c r="I11397" s="1"/>
      <c r="AA11397" s="7"/>
      <c r="AB11397" s="7"/>
      <c r="AD11397" s="1"/>
      <c r="AE11397" s="1"/>
      <c r="AG11397" s="7"/>
      <c r="AH11397" s="7"/>
      <c r="AI11397" s="7"/>
      <c r="IU11397" s="11"/>
      <c r="IV11397" s="11"/>
      <c r="IW11397" s="11"/>
      <c r="AMI11397" s="12"/>
      <c r="AMJ11397" s="12"/>
      <c r="AMK11397" s="12"/>
    </row>
    <row r="11398" spans="1:1025">
      <c r="A11398" s="23">
        <v>6</v>
      </c>
      <c r="B11398" s="23">
        <v>2009</v>
      </c>
      <c r="C11398" s="24">
        <v>-10.867000000000001</v>
      </c>
      <c r="D11398" s="24">
        <v>57.383000000000003</v>
      </c>
      <c r="E11398" s="24">
        <v>765</v>
      </c>
      <c r="F11398" s="27">
        <v>0.45</v>
      </c>
      <c r="G11398" s="24" t="s">
        <v>249</v>
      </c>
      <c r="H11398" s="1"/>
      <c r="I11398" s="1"/>
      <c r="AA11398" s="7"/>
      <c r="AB11398" s="7"/>
      <c r="AD11398" s="1"/>
      <c r="AE11398" s="1"/>
      <c r="AG11398" s="7"/>
      <c r="AH11398" s="7"/>
      <c r="AI11398" s="7"/>
      <c r="IU11398" s="11"/>
      <c r="IV11398" s="11"/>
      <c r="IW11398" s="11"/>
      <c r="AMI11398" s="12"/>
      <c r="AMJ11398" s="12"/>
      <c r="AMK11398" s="12"/>
    </row>
    <row r="11399" spans="1:1025">
      <c r="A11399" s="23">
        <v>5</v>
      </c>
      <c r="B11399" s="23">
        <v>2003</v>
      </c>
      <c r="C11399" s="24">
        <v>-113.724</v>
      </c>
      <c r="D11399" s="24">
        <v>30</v>
      </c>
      <c r="E11399" s="24">
        <v>10</v>
      </c>
      <c r="F11399" s="27">
        <v>7.21</v>
      </c>
      <c r="G11399" s="24" t="s">
        <v>250</v>
      </c>
      <c r="H11399" s="1"/>
      <c r="I11399" s="1"/>
      <c r="AA11399" s="7"/>
      <c r="AB11399" s="7"/>
      <c r="AD11399" s="1"/>
      <c r="AE11399" s="1"/>
      <c r="AG11399" s="7"/>
      <c r="AH11399" s="7"/>
      <c r="AI11399" s="7"/>
      <c r="IU11399" s="11"/>
      <c r="IV11399" s="11"/>
      <c r="IW11399" s="11"/>
      <c r="AMI11399" s="12"/>
      <c r="AMJ11399" s="12"/>
      <c r="AMK11399" s="12"/>
    </row>
    <row r="11400" spans="1:1025">
      <c r="A11400" s="23">
        <v>5</v>
      </c>
      <c r="B11400" s="23">
        <v>2003</v>
      </c>
      <c r="C11400" s="24">
        <v>-113.724</v>
      </c>
      <c r="D11400" s="24">
        <v>30</v>
      </c>
      <c r="E11400" s="24">
        <v>20</v>
      </c>
      <c r="F11400" s="27">
        <v>0.2</v>
      </c>
      <c r="G11400" s="24" t="s">
        <v>250</v>
      </c>
      <c r="H11400" s="1"/>
      <c r="I11400" s="1"/>
      <c r="AA11400" s="7"/>
      <c r="AB11400" s="7"/>
      <c r="AD11400" s="1"/>
      <c r="AE11400" s="1"/>
      <c r="AG11400" s="7"/>
      <c r="AH11400" s="7"/>
      <c r="AI11400" s="7"/>
      <c r="IU11400" s="11"/>
      <c r="IV11400" s="11"/>
      <c r="IW11400" s="11"/>
      <c r="AMI11400" s="12"/>
      <c r="AMJ11400" s="12"/>
      <c r="AMK11400" s="12"/>
    </row>
    <row r="11401" spans="1:1025">
      <c r="A11401" s="23">
        <v>5</v>
      </c>
      <c r="B11401" s="23">
        <v>2003</v>
      </c>
      <c r="C11401" s="24">
        <v>-113.724</v>
      </c>
      <c r="D11401" s="24">
        <v>30</v>
      </c>
      <c r="E11401" s="24">
        <v>50</v>
      </c>
      <c r="F11401" s="27">
        <v>0.65</v>
      </c>
      <c r="G11401" s="24" t="s">
        <v>250</v>
      </c>
      <c r="H11401" s="1"/>
      <c r="I11401" s="1"/>
      <c r="AA11401" s="7"/>
      <c r="AB11401" s="7"/>
      <c r="AD11401" s="1"/>
      <c r="AE11401" s="1"/>
      <c r="AG11401" s="7"/>
      <c r="AH11401" s="7"/>
      <c r="AI11401" s="7"/>
      <c r="IU11401" s="11"/>
      <c r="IV11401" s="11"/>
      <c r="IW11401" s="11"/>
      <c r="AMI11401" s="12"/>
      <c r="AMJ11401" s="12"/>
      <c r="AMK11401" s="12"/>
    </row>
    <row r="11402" spans="1:1025">
      <c r="A11402" s="23">
        <v>5</v>
      </c>
      <c r="B11402" s="23">
        <v>2003</v>
      </c>
      <c r="C11402" s="24">
        <v>-113.724</v>
      </c>
      <c r="D11402" s="24">
        <v>30</v>
      </c>
      <c r="E11402" s="24">
        <v>75</v>
      </c>
      <c r="F11402" s="27">
        <v>1.05</v>
      </c>
      <c r="G11402" s="24" t="s">
        <v>250</v>
      </c>
      <c r="H11402" s="1"/>
      <c r="I11402" s="1"/>
      <c r="AA11402" s="7"/>
      <c r="AB11402" s="7"/>
      <c r="AD11402" s="1"/>
      <c r="AE11402" s="1"/>
      <c r="AG11402" s="7"/>
      <c r="AH11402" s="7"/>
      <c r="AI11402" s="7"/>
      <c r="IU11402" s="11"/>
      <c r="IV11402" s="11"/>
      <c r="IW11402" s="11"/>
      <c r="AMI11402" s="12"/>
      <c r="AMJ11402" s="12"/>
      <c r="AMK11402" s="12"/>
    </row>
    <row r="11403" spans="1:1025">
      <c r="A11403" s="23">
        <v>5</v>
      </c>
      <c r="B11403" s="23">
        <v>2003</v>
      </c>
      <c r="C11403" s="24">
        <v>-113.724</v>
      </c>
      <c r="D11403" s="24">
        <v>30</v>
      </c>
      <c r="E11403" s="24">
        <v>100</v>
      </c>
      <c r="F11403" s="27">
        <v>3.62</v>
      </c>
      <c r="G11403" s="24" t="s">
        <v>250</v>
      </c>
      <c r="H11403" s="1"/>
      <c r="I11403" s="1"/>
      <c r="AA11403" s="7"/>
      <c r="AB11403" s="7"/>
      <c r="AD11403" s="1"/>
      <c r="AE11403" s="1"/>
      <c r="AG11403" s="7"/>
      <c r="AH11403" s="7"/>
      <c r="AI11403" s="7"/>
      <c r="IU11403" s="11"/>
      <c r="IV11403" s="11"/>
      <c r="IW11403" s="11"/>
      <c r="AMI11403" s="12"/>
      <c r="AMJ11403" s="12"/>
      <c r="AMK11403" s="12"/>
    </row>
    <row r="11404" spans="1:1025">
      <c r="A11404" s="23">
        <v>5</v>
      </c>
      <c r="B11404" s="23">
        <v>2003</v>
      </c>
      <c r="C11404" s="24">
        <v>-113.416</v>
      </c>
      <c r="D11404" s="24">
        <v>29.631</v>
      </c>
      <c r="E11404" s="24">
        <v>10</v>
      </c>
      <c r="F11404" s="27">
        <v>5.57</v>
      </c>
      <c r="G11404" s="24" t="s">
        <v>250</v>
      </c>
      <c r="H11404" s="1"/>
      <c r="I11404" s="1"/>
      <c r="AA11404" s="7"/>
      <c r="AB11404" s="7"/>
      <c r="AD11404" s="1"/>
      <c r="AE11404" s="1"/>
      <c r="AG11404" s="7"/>
      <c r="AH11404" s="7"/>
      <c r="AI11404" s="7"/>
      <c r="IU11404" s="11"/>
      <c r="IV11404" s="11"/>
      <c r="IW11404" s="11"/>
      <c r="AMI11404" s="12"/>
      <c r="AMJ11404" s="12"/>
      <c r="AMK11404" s="12"/>
    </row>
    <row r="11405" spans="1:1025">
      <c r="A11405" s="23">
        <v>5</v>
      </c>
      <c r="B11405" s="23">
        <v>2003</v>
      </c>
      <c r="C11405" s="24">
        <v>-113.416</v>
      </c>
      <c r="D11405" s="24">
        <v>29.631</v>
      </c>
      <c r="E11405" s="24">
        <v>20</v>
      </c>
      <c r="F11405" s="27">
        <v>0.88</v>
      </c>
      <c r="G11405" s="24" t="s">
        <v>250</v>
      </c>
      <c r="H11405" s="1"/>
      <c r="I11405" s="1"/>
      <c r="AA11405" s="7"/>
      <c r="AB11405" s="7"/>
      <c r="AD11405" s="1"/>
      <c r="AE11405" s="1"/>
      <c r="AG11405" s="7"/>
      <c r="AH11405" s="7"/>
      <c r="AI11405" s="7"/>
      <c r="IU11405" s="11"/>
      <c r="IV11405" s="11"/>
      <c r="IW11405" s="11"/>
      <c r="AMI11405" s="12"/>
      <c r="AMJ11405" s="12"/>
      <c r="AMK11405" s="12"/>
    </row>
    <row r="11406" spans="1:1025">
      <c r="A11406" s="23">
        <v>5</v>
      </c>
      <c r="B11406" s="23">
        <v>2003</v>
      </c>
      <c r="C11406" s="24">
        <v>-113.416</v>
      </c>
      <c r="D11406" s="24">
        <v>29.631</v>
      </c>
      <c r="E11406" s="24">
        <v>50</v>
      </c>
      <c r="F11406" s="27">
        <v>1.53</v>
      </c>
      <c r="G11406" s="24" t="s">
        <v>250</v>
      </c>
      <c r="H11406" s="1"/>
      <c r="I11406" s="1"/>
      <c r="AA11406" s="7"/>
      <c r="AB11406" s="7"/>
      <c r="AD11406" s="1"/>
      <c r="AE11406" s="1"/>
      <c r="AG11406" s="7"/>
      <c r="AH11406" s="7"/>
      <c r="AI11406" s="7"/>
      <c r="IU11406" s="11"/>
      <c r="IV11406" s="11"/>
      <c r="IW11406" s="11"/>
      <c r="AMI11406" s="12"/>
      <c r="AMJ11406" s="12"/>
      <c r="AMK11406" s="12"/>
    </row>
    <row r="11407" spans="1:1025">
      <c r="A11407" s="23">
        <v>5</v>
      </c>
      <c r="B11407" s="23">
        <v>2003</v>
      </c>
      <c r="C11407" s="24">
        <v>-113.416</v>
      </c>
      <c r="D11407" s="24">
        <v>29.631</v>
      </c>
      <c r="E11407" s="24">
        <v>75</v>
      </c>
      <c r="F11407" s="27">
        <v>2.21</v>
      </c>
      <c r="G11407" s="24" t="s">
        <v>250</v>
      </c>
      <c r="H11407" s="1"/>
      <c r="I11407" s="1"/>
      <c r="AA11407" s="7"/>
      <c r="AB11407" s="7"/>
      <c r="AD11407" s="1"/>
      <c r="AE11407" s="1"/>
      <c r="AG11407" s="7"/>
      <c r="AH11407" s="7"/>
      <c r="AI11407" s="7"/>
      <c r="IU11407" s="11"/>
      <c r="IV11407" s="11"/>
      <c r="IW11407" s="11"/>
      <c r="AMI11407" s="12"/>
      <c r="AMJ11407" s="12"/>
      <c r="AMK11407" s="12"/>
    </row>
    <row r="11408" spans="1:1025">
      <c r="A11408" s="23">
        <v>5</v>
      </c>
      <c r="B11408" s="23">
        <v>2003</v>
      </c>
      <c r="C11408" s="24">
        <v>-113.416</v>
      </c>
      <c r="D11408" s="24">
        <v>29.631</v>
      </c>
      <c r="E11408" s="24">
        <v>100</v>
      </c>
      <c r="F11408" s="27">
        <v>4.5</v>
      </c>
      <c r="G11408" s="24" t="s">
        <v>250</v>
      </c>
      <c r="H11408" s="1"/>
      <c r="I11408" s="1"/>
      <c r="AA11408" s="7"/>
      <c r="AB11408" s="7"/>
      <c r="AD11408" s="1"/>
      <c r="AE11408" s="1"/>
      <c r="AG11408" s="7"/>
      <c r="AH11408" s="7"/>
      <c r="AI11408" s="7"/>
      <c r="IU11408" s="11"/>
      <c r="IV11408" s="11"/>
      <c r="IW11408" s="11"/>
      <c r="AMI11408" s="12"/>
      <c r="AMJ11408" s="12"/>
      <c r="AMK11408" s="12"/>
    </row>
    <row r="11409" spans="1:1025">
      <c r="A11409" s="23">
        <v>5</v>
      </c>
      <c r="B11409" s="23">
        <v>2003</v>
      </c>
      <c r="C11409" s="24">
        <v>-113.416</v>
      </c>
      <c r="D11409" s="24">
        <v>29.631</v>
      </c>
      <c r="E11409" s="24">
        <v>200</v>
      </c>
      <c r="F11409" s="27">
        <v>4.6100000000000003</v>
      </c>
      <c r="G11409" s="24" t="s">
        <v>250</v>
      </c>
      <c r="H11409" s="1"/>
      <c r="I11409" s="1"/>
      <c r="AA11409" s="7"/>
      <c r="AB11409" s="7"/>
      <c r="AD11409" s="1"/>
      <c r="AE11409" s="1"/>
      <c r="AG11409" s="7"/>
      <c r="AH11409" s="7"/>
      <c r="AI11409" s="7"/>
      <c r="IU11409" s="11"/>
      <c r="IV11409" s="11"/>
      <c r="IW11409" s="11"/>
      <c r="AMI11409" s="12"/>
      <c r="AMJ11409" s="12"/>
      <c r="AMK11409" s="12"/>
    </row>
    <row r="11410" spans="1:1025">
      <c r="A11410" s="23">
        <v>5</v>
      </c>
      <c r="B11410" s="23">
        <v>2003</v>
      </c>
      <c r="C11410" s="24">
        <v>-113.416</v>
      </c>
      <c r="D11410" s="24">
        <v>29.631</v>
      </c>
      <c r="E11410" s="24">
        <v>300</v>
      </c>
      <c r="F11410" s="27">
        <v>7.33</v>
      </c>
      <c r="G11410" s="24" t="s">
        <v>250</v>
      </c>
      <c r="H11410" s="1"/>
      <c r="I11410" s="1"/>
      <c r="AA11410" s="7"/>
      <c r="AB11410" s="7"/>
      <c r="AD11410" s="1"/>
      <c r="AE11410" s="1"/>
      <c r="AG11410" s="7"/>
      <c r="AH11410" s="7"/>
      <c r="AI11410" s="7"/>
      <c r="IU11410" s="11"/>
      <c r="IV11410" s="11"/>
      <c r="IW11410" s="11"/>
      <c r="AMI11410" s="12"/>
      <c r="AMJ11410" s="12"/>
      <c r="AMK11410" s="12"/>
    </row>
    <row r="11411" spans="1:1025">
      <c r="A11411" s="23">
        <v>5</v>
      </c>
      <c r="B11411" s="23">
        <v>2003</v>
      </c>
      <c r="C11411" s="24">
        <v>-112.959</v>
      </c>
      <c r="D11411" s="24">
        <v>29.114999999999998</v>
      </c>
      <c r="E11411" s="24">
        <v>10</v>
      </c>
      <c r="F11411" s="27">
        <v>6.42</v>
      </c>
      <c r="G11411" s="24" t="s">
        <v>250</v>
      </c>
      <c r="H11411" s="1"/>
      <c r="I11411" s="1"/>
      <c r="AA11411" s="7"/>
      <c r="AB11411" s="7"/>
      <c r="AD11411" s="1"/>
      <c r="AE11411" s="1"/>
      <c r="AG11411" s="7"/>
      <c r="AH11411" s="7"/>
      <c r="AI11411" s="7"/>
      <c r="IU11411" s="11"/>
      <c r="IV11411" s="11"/>
      <c r="IW11411" s="11"/>
      <c r="AMI11411" s="12"/>
      <c r="AMJ11411" s="12"/>
      <c r="AMK11411" s="12"/>
    </row>
    <row r="11412" spans="1:1025">
      <c r="A11412" s="23">
        <v>5</v>
      </c>
      <c r="B11412" s="23">
        <v>2003</v>
      </c>
      <c r="C11412" s="24">
        <v>-112.959</v>
      </c>
      <c r="D11412" s="24">
        <v>29.114999999999998</v>
      </c>
      <c r="E11412" s="24">
        <v>20</v>
      </c>
      <c r="F11412" s="27">
        <v>2.77</v>
      </c>
      <c r="G11412" s="24" t="s">
        <v>250</v>
      </c>
      <c r="H11412" s="1"/>
      <c r="I11412" s="1"/>
      <c r="AA11412" s="7"/>
      <c r="AB11412" s="7"/>
      <c r="AD11412" s="1"/>
      <c r="AE11412" s="1"/>
      <c r="AG11412" s="7"/>
      <c r="AH11412" s="7"/>
      <c r="AI11412" s="7"/>
      <c r="IU11412" s="11"/>
      <c r="IV11412" s="11"/>
      <c r="IW11412" s="11"/>
      <c r="AMI11412" s="12"/>
      <c r="AMJ11412" s="12"/>
      <c r="AMK11412" s="12"/>
    </row>
    <row r="11413" spans="1:1025">
      <c r="A11413" s="23">
        <v>5</v>
      </c>
      <c r="B11413" s="23">
        <v>2003</v>
      </c>
      <c r="C11413" s="24">
        <v>-112.959</v>
      </c>
      <c r="D11413" s="24">
        <v>29.114999999999998</v>
      </c>
      <c r="E11413" s="24" t="s">
        <v>117</v>
      </c>
      <c r="F11413" s="27">
        <v>1.61</v>
      </c>
      <c r="G11413" s="24" t="s">
        <v>250</v>
      </c>
      <c r="H11413" s="1"/>
      <c r="I11413" s="1"/>
      <c r="AA11413" s="7"/>
      <c r="AB11413" s="7"/>
      <c r="AD11413" s="1"/>
      <c r="AE11413" s="1"/>
      <c r="AG11413" s="7"/>
      <c r="AH11413" s="7"/>
      <c r="AI11413" s="7"/>
      <c r="IU11413" s="11"/>
      <c r="IV11413" s="11"/>
      <c r="IW11413" s="11"/>
      <c r="AMI11413" s="12"/>
      <c r="AMJ11413" s="12"/>
      <c r="AMK11413" s="12"/>
    </row>
    <row r="11414" spans="1:1025">
      <c r="A11414" s="23">
        <v>5</v>
      </c>
      <c r="B11414" s="23">
        <v>2003</v>
      </c>
      <c r="C11414" s="24">
        <v>-112.959</v>
      </c>
      <c r="D11414" s="24">
        <v>29.114999999999998</v>
      </c>
      <c r="E11414" s="24">
        <v>75</v>
      </c>
      <c r="F11414" s="27">
        <v>2.98</v>
      </c>
      <c r="G11414" s="24" t="s">
        <v>250</v>
      </c>
      <c r="H11414" s="1"/>
      <c r="I11414" s="1"/>
      <c r="AA11414" s="7"/>
      <c r="AB11414" s="7"/>
      <c r="AD11414" s="1"/>
      <c r="AE11414" s="1"/>
      <c r="AG11414" s="7"/>
      <c r="AH11414" s="7"/>
      <c r="AI11414" s="7"/>
      <c r="IU11414" s="11"/>
      <c r="IV11414" s="11"/>
      <c r="IW11414" s="11"/>
      <c r="AMI11414" s="12"/>
      <c r="AMJ11414" s="12"/>
      <c r="AMK11414" s="12"/>
    </row>
    <row r="11415" spans="1:1025">
      <c r="A11415" s="23">
        <v>5</v>
      </c>
      <c r="B11415" s="23">
        <v>2003</v>
      </c>
      <c r="C11415" s="24">
        <v>-112.959</v>
      </c>
      <c r="D11415" s="24">
        <v>29.114999999999998</v>
      </c>
      <c r="E11415" s="24">
        <v>100</v>
      </c>
      <c r="F11415" s="27">
        <v>2.35</v>
      </c>
      <c r="G11415" s="24" t="s">
        <v>250</v>
      </c>
      <c r="H11415" s="1"/>
      <c r="I11415" s="1"/>
      <c r="AA11415" s="7"/>
      <c r="AB11415" s="7"/>
      <c r="AD11415" s="1"/>
      <c r="AE11415" s="1"/>
      <c r="AG11415" s="7"/>
      <c r="AH11415" s="7"/>
      <c r="AI11415" s="7"/>
      <c r="IU11415" s="11"/>
      <c r="IV11415" s="11"/>
      <c r="IW11415" s="11"/>
      <c r="AMI11415" s="12"/>
      <c r="AMJ11415" s="12"/>
      <c r="AMK11415" s="12"/>
    </row>
    <row r="11416" spans="1:1025">
      <c r="A11416" s="23">
        <v>5</v>
      </c>
      <c r="B11416" s="23">
        <v>2003</v>
      </c>
      <c r="C11416" s="24">
        <v>-112.959</v>
      </c>
      <c r="D11416" s="24">
        <v>29.114999999999998</v>
      </c>
      <c r="E11416" s="24">
        <v>200</v>
      </c>
      <c r="F11416" s="27">
        <v>2.77</v>
      </c>
      <c r="G11416" s="24" t="s">
        <v>250</v>
      </c>
      <c r="H11416" s="1"/>
      <c r="I11416" s="1"/>
      <c r="AA11416" s="7"/>
      <c r="AB11416" s="7"/>
      <c r="AD11416" s="1"/>
      <c r="AE11416" s="1"/>
      <c r="AG11416" s="7"/>
      <c r="AH11416" s="7"/>
      <c r="AI11416" s="7"/>
      <c r="IU11416" s="11"/>
      <c r="IV11416" s="11"/>
      <c r="IW11416" s="11"/>
      <c r="AMI11416" s="12"/>
      <c r="AMJ11416" s="12"/>
      <c r="AMK11416" s="12"/>
    </row>
    <row r="11417" spans="1:1025">
      <c r="A11417" s="23">
        <v>5</v>
      </c>
      <c r="B11417" s="23">
        <v>2003</v>
      </c>
      <c r="C11417" s="24">
        <v>-112.5</v>
      </c>
      <c r="D11417" s="24">
        <v>28.359000000000002</v>
      </c>
      <c r="E11417" s="24">
        <v>10</v>
      </c>
      <c r="F11417" s="27">
        <v>0.13</v>
      </c>
      <c r="G11417" s="24" t="s">
        <v>250</v>
      </c>
      <c r="H11417" s="1"/>
      <c r="I11417" s="1"/>
      <c r="AA11417" s="7"/>
      <c r="AB11417" s="7"/>
      <c r="AD11417" s="1"/>
      <c r="AE11417" s="1"/>
      <c r="AG11417" s="7"/>
      <c r="AH11417" s="7"/>
      <c r="AI11417" s="7"/>
      <c r="IU11417" s="11"/>
      <c r="IV11417" s="11"/>
      <c r="IW11417" s="11"/>
      <c r="AMI11417" s="12"/>
      <c r="AMJ11417" s="12"/>
      <c r="AMK11417" s="12"/>
    </row>
    <row r="11418" spans="1:1025">
      <c r="A11418" s="23">
        <v>5</v>
      </c>
      <c r="B11418" s="23">
        <v>2003</v>
      </c>
      <c r="C11418" s="24">
        <v>-112.5</v>
      </c>
      <c r="D11418" s="24">
        <v>28.359000000000002</v>
      </c>
      <c r="E11418" s="24">
        <v>20</v>
      </c>
      <c r="F11418" s="27">
        <v>0.1</v>
      </c>
      <c r="G11418" s="24" t="s">
        <v>250</v>
      </c>
      <c r="H11418" s="1"/>
      <c r="I11418" s="1"/>
      <c r="AA11418" s="7"/>
      <c r="AB11418" s="7"/>
      <c r="AD11418" s="1"/>
      <c r="AE11418" s="1"/>
      <c r="AG11418" s="7"/>
      <c r="AH11418" s="7"/>
      <c r="AI11418" s="7"/>
      <c r="IU11418" s="11"/>
      <c r="IV11418" s="11"/>
      <c r="IW11418" s="11"/>
      <c r="AMI11418" s="12"/>
      <c r="AMJ11418" s="12"/>
      <c r="AMK11418" s="12"/>
    </row>
    <row r="11419" spans="1:1025">
      <c r="A11419" s="23">
        <v>5</v>
      </c>
      <c r="B11419" s="23">
        <v>2003</v>
      </c>
      <c r="C11419" s="24">
        <v>-112.5</v>
      </c>
      <c r="D11419" s="24">
        <v>28.359000000000002</v>
      </c>
      <c r="E11419" s="24">
        <v>50</v>
      </c>
      <c r="F11419" s="27">
        <v>0.19</v>
      </c>
      <c r="G11419" s="24" t="s">
        <v>250</v>
      </c>
      <c r="H11419" s="1"/>
      <c r="I11419" s="1"/>
      <c r="AA11419" s="7"/>
      <c r="AB11419" s="7"/>
      <c r="AD11419" s="1"/>
      <c r="AE11419" s="1"/>
      <c r="AG11419" s="7"/>
      <c r="AH11419" s="7"/>
      <c r="AI11419" s="7"/>
      <c r="IU11419" s="11"/>
      <c r="IV11419" s="11"/>
      <c r="IW11419" s="11"/>
      <c r="AMI11419" s="12"/>
      <c r="AMJ11419" s="12"/>
      <c r="AMK11419" s="12"/>
    </row>
    <row r="11420" spans="1:1025">
      <c r="A11420" s="23">
        <v>5</v>
      </c>
      <c r="B11420" s="23">
        <v>2003</v>
      </c>
      <c r="C11420" s="24">
        <v>-112.5</v>
      </c>
      <c r="D11420" s="24">
        <v>28.359000000000002</v>
      </c>
      <c r="E11420" s="24">
        <v>75</v>
      </c>
      <c r="F11420" s="27">
        <v>1.01</v>
      </c>
      <c r="G11420" s="24" t="s">
        <v>250</v>
      </c>
      <c r="H11420" s="1"/>
      <c r="I11420" s="1"/>
      <c r="AA11420" s="7"/>
      <c r="AB11420" s="7"/>
      <c r="AD11420" s="1"/>
      <c r="AE11420" s="1"/>
      <c r="AG11420" s="7"/>
      <c r="AH11420" s="7"/>
      <c r="AI11420" s="7"/>
      <c r="IU11420" s="11"/>
      <c r="IV11420" s="11"/>
      <c r="IW11420" s="11"/>
      <c r="AMI11420" s="12"/>
      <c r="AMJ11420" s="12"/>
      <c r="AMK11420" s="12"/>
    </row>
    <row r="11421" spans="1:1025">
      <c r="A11421" s="23">
        <v>5</v>
      </c>
      <c r="B11421" s="23">
        <v>2003</v>
      </c>
      <c r="C11421" s="24">
        <v>-112.5</v>
      </c>
      <c r="D11421" s="24">
        <v>28.359000000000002</v>
      </c>
      <c r="E11421" s="24">
        <v>100</v>
      </c>
      <c r="F11421" s="27">
        <v>1.04</v>
      </c>
      <c r="G11421" s="24" t="s">
        <v>250</v>
      </c>
      <c r="H11421" s="1"/>
      <c r="I11421" s="1"/>
      <c r="AA11421" s="7"/>
      <c r="AB11421" s="7"/>
      <c r="AD11421" s="1"/>
      <c r="AE11421" s="1"/>
      <c r="AG11421" s="7"/>
      <c r="AH11421" s="7"/>
      <c r="AI11421" s="7"/>
      <c r="IU11421" s="11"/>
      <c r="IV11421" s="11"/>
      <c r="IW11421" s="11"/>
      <c r="AMI11421" s="12"/>
      <c r="AMJ11421" s="12"/>
      <c r="AMK11421" s="12"/>
    </row>
    <row r="11422" spans="1:1025">
      <c r="A11422" s="23">
        <v>5</v>
      </c>
      <c r="B11422" s="23">
        <v>2003</v>
      </c>
      <c r="C11422" s="24">
        <v>-112.5</v>
      </c>
      <c r="D11422" s="24">
        <v>28.359000000000002</v>
      </c>
      <c r="E11422" s="24">
        <v>200</v>
      </c>
      <c r="F11422" s="27">
        <v>1.3</v>
      </c>
      <c r="G11422" s="24" t="s">
        <v>250</v>
      </c>
      <c r="H11422" s="1"/>
      <c r="I11422" s="1"/>
      <c r="AA11422" s="7"/>
      <c r="AB11422" s="7"/>
      <c r="AD11422" s="1"/>
      <c r="AE11422" s="1"/>
      <c r="AG11422" s="7"/>
      <c r="AH11422" s="7"/>
      <c r="AI11422" s="7"/>
      <c r="IU11422" s="11"/>
      <c r="IV11422" s="11"/>
      <c r="IW11422" s="11"/>
      <c r="AMI11422" s="12"/>
      <c r="AMJ11422" s="12"/>
      <c r="AMK11422" s="12"/>
    </row>
    <row r="11423" spans="1:1025">
      <c r="A11423" s="23">
        <v>5</v>
      </c>
      <c r="B11423" s="23">
        <v>2003</v>
      </c>
      <c r="C11423" s="24">
        <v>-112.5</v>
      </c>
      <c r="D11423" s="24">
        <v>28.359000000000002</v>
      </c>
      <c r="E11423" s="24">
        <v>400</v>
      </c>
      <c r="F11423" s="27">
        <v>1.48</v>
      </c>
      <c r="G11423" s="24" t="s">
        <v>250</v>
      </c>
      <c r="H11423" s="1"/>
      <c r="I11423" s="1"/>
      <c r="AA11423" s="7"/>
      <c r="AB11423" s="7"/>
      <c r="AD11423" s="1"/>
      <c r="AE11423" s="1"/>
      <c r="AG11423" s="7"/>
      <c r="AH11423" s="7"/>
      <c r="AI11423" s="7"/>
      <c r="IU11423" s="11"/>
      <c r="IV11423" s="11"/>
      <c r="IW11423" s="11"/>
      <c r="AMI11423" s="12"/>
      <c r="AMJ11423" s="12"/>
      <c r="AMK11423" s="12"/>
    </row>
    <row r="11424" spans="1:1025">
      <c r="A11424" s="23">
        <v>5</v>
      </c>
      <c r="B11424" s="23">
        <v>2003</v>
      </c>
      <c r="C11424" s="24">
        <v>-112.5</v>
      </c>
      <c r="D11424" s="24">
        <v>28.359000000000002</v>
      </c>
      <c r="E11424" s="24">
        <v>600</v>
      </c>
      <c r="F11424" s="27">
        <v>3.48</v>
      </c>
      <c r="G11424" s="24" t="s">
        <v>250</v>
      </c>
      <c r="H11424" s="1"/>
      <c r="I11424" s="1"/>
      <c r="AA11424" s="7"/>
      <c r="AB11424" s="7"/>
      <c r="AD11424" s="1"/>
      <c r="AE11424" s="1"/>
      <c r="AG11424" s="7"/>
      <c r="AH11424" s="7"/>
      <c r="AI11424" s="7"/>
      <c r="IU11424" s="11"/>
      <c r="IV11424" s="11"/>
      <c r="IW11424" s="11"/>
      <c r="AMI11424" s="12"/>
      <c r="AMJ11424" s="12"/>
      <c r="AMK11424" s="12"/>
    </row>
    <row r="11425" spans="1:1025">
      <c r="A11425" s="23">
        <v>5</v>
      </c>
      <c r="B11425" s="23">
        <v>2003</v>
      </c>
      <c r="C11425" s="24">
        <v>-112.232</v>
      </c>
      <c r="D11425" s="24">
        <v>28.109000000000002</v>
      </c>
      <c r="E11425" s="24">
        <v>20</v>
      </c>
      <c r="F11425" s="27">
        <v>0.78</v>
      </c>
      <c r="G11425" s="24" t="s">
        <v>250</v>
      </c>
      <c r="H11425" s="1"/>
      <c r="I11425" s="1"/>
      <c r="AA11425" s="7"/>
      <c r="AB11425" s="7"/>
      <c r="AD11425" s="1"/>
      <c r="AE11425" s="1"/>
      <c r="AG11425" s="7"/>
      <c r="AH11425" s="7"/>
      <c r="AI11425" s="7"/>
      <c r="IU11425" s="11"/>
      <c r="IV11425" s="11"/>
      <c r="IW11425" s="11"/>
      <c r="AMI11425" s="12"/>
      <c r="AMJ11425" s="12"/>
      <c r="AMK11425" s="12"/>
    </row>
    <row r="11426" spans="1:1025">
      <c r="A11426" s="23">
        <v>5</v>
      </c>
      <c r="B11426" s="23">
        <v>2003</v>
      </c>
      <c r="C11426" s="24">
        <v>-112.232</v>
      </c>
      <c r="D11426" s="24">
        <v>28.109000000000002</v>
      </c>
      <c r="E11426" s="24" t="s">
        <v>117</v>
      </c>
      <c r="F11426" s="27">
        <v>0.45</v>
      </c>
      <c r="G11426" s="24" t="s">
        <v>250</v>
      </c>
      <c r="H11426" s="1"/>
      <c r="I11426" s="1"/>
      <c r="AA11426" s="7"/>
      <c r="AB11426" s="7"/>
      <c r="AD11426" s="1"/>
      <c r="AE11426" s="1"/>
      <c r="AG11426" s="7"/>
      <c r="AH11426" s="7"/>
      <c r="AI11426" s="7"/>
      <c r="IU11426" s="11"/>
      <c r="IV11426" s="11"/>
      <c r="IW11426" s="11"/>
      <c r="AMI11426" s="12"/>
      <c r="AMJ11426" s="12"/>
      <c r="AMK11426" s="12"/>
    </row>
    <row r="11427" spans="1:1025">
      <c r="A11427" s="23">
        <v>5</v>
      </c>
      <c r="B11427" s="23">
        <v>2003</v>
      </c>
      <c r="C11427" s="24">
        <v>-112.232</v>
      </c>
      <c r="D11427" s="24">
        <v>28.109000000000002</v>
      </c>
      <c r="E11427" s="24">
        <v>75</v>
      </c>
      <c r="F11427" s="27">
        <v>2.5499999999999998</v>
      </c>
      <c r="G11427" s="24" t="s">
        <v>250</v>
      </c>
      <c r="H11427" s="1"/>
      <c r="I11427" s="1"/>
      <c r="AA11427" s="7"/>
      <c r="AB11427" s="7"/>
      <c r="AD11427" s="1"/>
      <c r="AE11427" s="1"/>
      <c r="AG11427" s="7"/>
      <c r="AH11427" s="7"/>
      <c r="AI11427" s="7"/>
      <c r="IU11427" s="11"/>
      <c r="IV11427" s="11"/>
      <c r="IW11427" s="11"/>
      <c r="AMI11427" s="12"/>
      <c r="AMJ11427" s="12"/>
      <c r="AMK11427" s="12"/>
    </row>
    <row r="11428" spans="1:1025">
      <c r="A11428" s="23">
        <v>5</v>
      </c>
      <c r="B11428" s="23">
        <v>2003</v>
      </c>
      <c r="C11428" s="24">
        <v>-112.232</v>
      </c>
      <c r="D11428" s="24">
        <v>28.109000000000002</v>
      </c>
      <c r="E11428" s="24">
        <v>100</v>
      </c>
      <c r="F11428" s="27">
        <v>2.5299999999999998</v>
      </c>
      <c r="G11428" s="24" t="s">
        <v>250</v>
      </c>
      <c r="H11428" s="1"/>
      <c r="I11428" s="1"/>
      <c r="AA11428" s="7"/>
      <c r="AB11428" s="7"/>
      <c r="AD11428" s="1"/>
      <c r="AE11428" s="1"/>
      <c r="AG11428" s="7"/>
      <c r="AH11428" s="7"/>
      <c r="AI11428" s="7"/>
      <c r="IU11428" s="11"/>
      <c r="IV11428" s="11"/>
      <c r="IW11428" s="11"/>
      <c r="AMI11428" s="12"/>
      <c r="AMJ11428" s="12"/>
      <c r="AMK11428" s="12"/>
    </row>
    <row r="11429" spans="1:1025">
      <c r="A11429" s="23">
        <v>5</v>
      </c>
      <c r="B11429" s="23">
        <v>2003</v>
      </c>
      <c r="C11429" s="24">
        <v>-112.232</v>
      </c>
      <c r="D11429" s="24">
        <v>28.109000000000002</v>
      </c>
      <c r="E11429" s="24">
        <v>400</v>
      </c>
      <c r="F11429" s="27">
        <v>4.41</v>
      </c>
      <c r="G11429" s="24" t="s">
        <v>250</v>
      </c>
      <c r="H11429" s="1"/>
      <c r="I11429" s="1"/>
      <c r="AA11429" s="7"/>
      <c r="AB11429" s="7"/>
      <c r="AD11429" s="1"/>
      <c r="AE11429" s="1"/>
      <c r="AG11429" s="7"/>
      <c r="AH11429" s="7"/>
      <c r="AI11429" s="7"/>
      <c r="IU11429" s="11"/>
      <c r="IV11429" s="11"/>
      <c r="IW11429" s="11"/>
      <c r="AMI11429" s="12"/>
      <c r="AMJ11429" s="12"/>
      <c r="AMK11429" s="12"/>
    </row>
    <row r="11430" spans="1:1025">
      <c r="A11430" s="23">
        <v>5</v>
      </c>
      <c r="B11430" s="23">
        <v>2003</v>
      </c>
      <c r="C11430" s="24">
        <v>-112.232</v>
      </c>
      <c r="D11430" s="24">
        <v>28.109000000000002</v>
      </c>
      <c r="E11430" s="24">
        <v>600</v>
      </c>
      <c r="F11430" s="27">
        <v>5.73</v>
      </c>
      <c r="G11430" s="24" t="s">
        <v>250</v>
      </c>
      <c r="H11430" s="1"/>
      <c r="I11430" s="1"/>
      <c r="AA11430" s="7"/>
      <c r="AB11430" s="7"/>
      <c r="AD11430" s="1"/>
      <c r="AE11430" s="1"/>
      <c r="AG11430" s="7"/>
      <c r="AH11430" s="7"/>
      <c r="AI11430" s="7"/>
      <c r="IU11430" s="11"/>
      <c r="IV11430" s="11"/>
      <c r="IW11430" s="11"/>
      <c r="AMI11430" s="12"/>
      <c r="AMJ11430" s="12"/>
      <c r="AMK11430" s="12"/>
    </row>
    <row r="11431" spans="1:1025">
      <c r="A11431" s="23">
        <v>5</v>
      </c>
      <c r="B11431" s="23">
        <v>2003</v>
      </c>
      <c r="C11431" s="24">
        <v>-111.994</v>
      </c>
      <c r="D11431" s="24">
        <v>27.826000000000001</v>
      </c>
      <c r="E11431" s="24">
        <v>10</v>
      </c>
      <c r="F11431" s="27">
        <v>1.32</v>
      </c>
      <c r="G11431" s="24" t="s">
        <v>250</v>
      </c>
      <c r="H11431" s="1"/>
      <c r="I11431" s="1"/>
      <c r="AA11431" s="7"/>
      <c r="AB11431" s="7"/>
      <c r="AD11431" s="1"/>
      <c r="AE11431" s="1"/>
      <c r="AG11431" s="7"/>
      <c r="AH11431" s="7"/>
      <c r="AI11431" s="7"/>
      <c r="IU11431" s="11"/>
      <c r="IV11431" s="11"/>
      <c r="IW11431" s="11"/>
      <c r="AMI11431" s="12"/>
      <c r="AMJ11431" s="12"/>
      <c r="AMK11431" s="12"/>
    </row>
    <row r="11432" spans="1:1025">
      <c r="A11432" s="23">
        <v>5</v>
      </c>
      <c r="B11432" s="23">
        <v>2003</v>
      </c>
      <c r="C11432" s="24">
        <v>-111.994</v>
      </c>
      <c r="D11432" s="24">
        <v>27.826000000000001</v>
      </c>
      <c r="E11432" s="24">
        <v>20</v>
      </c>
      <c r="F11432" s="27">
        <v>1.47</v>
      </c>
      <c r="G11432" s="24" t="s">
        <v>250</v>
      </c>
      <c r="H11432" s="1"/>
      <c r="I11432" s="1"/>
      <c r="AA11432" s="7"/>
      <c r="AB11432" s="7"/>
      <c r="AD11432" s="1"/>
      <c r="AE11432" s="1"/>
      <c r="AG11432" s="7"/>
      <c r="AH11432" s="7"/>
      <c r="AI11432" s="7"/>
      <c r="IU11432" s="11"/>
      <c r="IV11432" s="11"/>
      <c r="IW11432" s="11"/>
      <c r="AMI11432" s="12"/>
      <c r="AMJ11432" s="12"/>
      <c r="AMK11432" s="12"/>
    </row>
    <row r="11433" spans="1:1025">
      <c r="A11433" s="23">
        <v>5</v>
      </c>
      <c r="B11433" s="23">
        <v>2003</v>
      </c>
      <c r="C11433" s="24">
        <v>-111.994</v>
      </c>
      <c r="D11433" s="24">
        <v>27.826000000000001</v>
      </c>
      <c r="E11433" s="24">
        <v>50</v>
      </c>
      <c r="F11433" s="27">
        <v>1.93</v>
      </c>
      <c r="G11433" s="24" t="s">
        <v>250</v>
      </c>
      <c r="H11433" s="1"/>
      <c r="I11433" s="1"/>
      <c r="AA11433" s="7"/>
      <c r="AB11433" s="7"/>
      <c r="AD11433" s="1"/>
      <c r="AE11433" s="1"/>
      <c r="AG11433" s="7"/>
      <c r="AH11433" s="7"/>
      <c r="AI11433" s="7"/>
      <c r="IU11433" s="11"/>
      <c r="IV11433" s="11"/>
      <c r="IW11433" s="11"/>
      <c r="AMI11433" s="12"/>
      <c r="AMJ11433" s="12"/>
      <c r="AMK11433" s="12"/>
    </row>
    <row r="11434" spans="1:1025">
      <c r="A11434" s="23">
        <v>5</v>
      </c>
      <c r="B11434" s="23">
        <v>2003</v>
      </c>
      <c r="C11434" s="24">
        <v>-111.994</v>
      </c>
      <c r="D11434" s="24">
        <v>27.826000000000001</v>
      </c>
      <c r="E11434" s="24">
        <v>75</v>
      </c>
      <c r="F11434" s="27">
        <v>2.19</v>
      </c>
      <c r="G11434" s="24" t="s">
        <v>250</v>
      </c>
      <c r="H11434" s="1"/>
      <c r="I11434" s="1"/>
      <c r="AA11434" s="7"/>
      <c r="AB11434" s="7"/>
      <c r="AD11434" s="1"/>
      <c r="AE11434" s="1"/>
      <c r="AG11434" s="7"/>
      <c r="AH11434" s="7"/>
      <c r="AI11434" s="7"/>
      <c r="IU11434" s="11"/>
      <c r="IV11434" s="11"/>
      <c r="IW11434" s="11"/>
      <c r="AMI11434" s="12"/>
      <c r="AMJ11434" s="12"/>
      <c r="AMK11434" s="12"/>
    </row>
    <row r="11435" spans="1:1025">
      <c r="A11435" s="23">
        <v>5</v>
      </c>
      <c r="B11435" s="23">
        <v>2003</v>
      </c>
      <c r="C11435" s="24">
        <v>-111.994</v>
      </c>
      <c r="D11435" s="24">
        <v>27.826000000000001</v>
      </c>
      <c r="E11435" s="24">
        <v>100</v>
      </c>
      <c r="F11435" s="27">
        <v>2.66</v>
      </c>
      <c r="G11435" s="24" t="s">
        <v>250</v>
      </c>
      <c r="H11435" s="1"/>
      <c r="I11435" s="1"/>
      <c r="AA11435" s="7"/>
      <c r="AB11435" s="7"/>
      <c r="AD11435" s="1"/>
      <c r="AE11435" s="1"/>
      <c r="AG11435" s="7"/>
      <c r="AH11435" s="7"/>
      <c r="AI11435" s="7"/>
      <c r="IU11435" s="11"/>
      <c r="IV11435" s="11"/>
      <c r="IW11435" s="11"/>
      <c r="AMI11435" s="12"/>
      <c r="AMJ11435" s="12"/>
      <c r="AMK11435" s="12"/>
    </row>
    <row r="11436" spans="1:1025">
      <c r="A11436" s="23">
        <v>5</v>
      </c>
      <c r="B11436" s="23">
        <v>2003</v>
      </c>
      <c r="C11436" s="24">
        <v>-111.994</v>
      </c>
      <c r="D11436" s="24">
        <v>27.826000000000001</v>
      </c>
      <c r="E11436" s="24">
        <v>200</v>
      </c>
      <c r="F11436" s="27">
        <v>2.73</v>
      </c>
      <c r="G11436" s="24" t="s">
        <v>250</v>
      </c>
      <c r="H11436" s="1"/>
      <c r="I11436" s="1"/>
      <c r="AA11436" s="7"/>
      <c r="AB11436" s="7"/>
      <c r="AD11436" s="1"/>
      <c r="AE11436" s="1"/>
      <c r="AG11436" s="7"/>
      <c r="AH11436" s="7"/>
      <c r="AI11436" s="7"/>
      <c r="IU11436" s="11"/>
      <c r="IV11436" s="11"/>
      <c r="IW11436" s="11"/>
      <c r="AMI11436" s="12"/>
      <c r="AMJ11436" s="12"/>
      <c r="AMK11436" s="12"/>
    </row>
    <row r="11437" spans="1:1025">
      <c r="A11437" s="23">
        <v>5</v>
      </c>
      <c r="B11437" s="23">
        <v>2003</v>
      </c>
      <c r="C11437" s="24">
        <v>-111.994</v>
      </c>
      <c r="D11437" s="24">
        <v>27.826000000000001</v>
      </c>
      <c r="E11437" s="24">
        <v>600</v>
      </c>
      <c r="F11437" s="27">
        <v>3.15</v>
      </c>
      <c r="G11437" s="24" t="s">
        <v>250</v>
      </c>
      <c r="H11437" s="1"/>
      <c r="I11437" s="1"/>
      <c r="AA11437" s="7"/>
      <c r="AB11437" s="7"/>
      <c r="AD11437" s="1"/>
      <c r="AE11437" s="1"/>
      <c r="AG11437" s="7"/>
      <c r="AH11437" s="7"/>
      <c r="AI11437" s="7"/>
      <c r="IU11437" s="11"/>
      <c r="IV11437" s="11"/>
      <c r="IW11437" s="11"/>
      <c r="AMI11437" s="12"/>
      <c r="AMJ11437" s="12"/>
      <c r="AMK11437" s="12"/>
    </row>
    <row r="11438" spans="1:1025">
      <c r="A11438" s="23">
        <v>9</v>
      </c>
      <c r="B11438" s="23">
        <v>1999</v>
      </c>
      <c r="C11438" s="24">
        <v>-0.85399999999999998</v>
      </c>
      <c r="D11438" s="24">
        <v>36.409999999999997</v>
      </c>
      <c r="E11438" s="24">
        <v>5</v>
      </c>
      <c r="F11438" s="27">
        <v>1.17</v>
      </c>
      <c r="G11438" s="24" t="s">
        <v>251</v>
      </c>
      <c r="H11438" s="1"/>
      <c r="I11438" s="1"/>
      <c r="AA11438" s="7"/>
      <c r="AB11438" s="7"/>
      <c r="AD11438" s="1"/>
      <c r="AE11438" s="1"/>
      <c r="AG11438" s="7"/>
      <c r="AH11438" s="7"/>
      <c r="AI11438" s="7"/>
      <c r="IU11438" s="11"/>
      <c r="IV11438" s="11"/>
      <c r="IW11438" s="11"/>
      <c r="AMI11438" s="12"/>
      <c r="AMJ11438" s="12"/>
      <c r="AMK11438" s="12"/>
    </row>
    <row r="11439" spans="1:1025">
      <c r="A11439" s="23">
        <v>9</v>
      </c>
      <c r="B11439" s="23">
        <v>1999</v>
      </c>
      <c r="C11439" s="24">
        <v>-0.85399999999999998</v>
      </c>
      <c r="D11439" s="24">
        <v>36.409999999999997</v>
      </c>
      <c r="E11439" s="24">
        <v>10</v>
      </c>
      <c r="F11439" s="27">
        <v>0.7</v>
      </c>
      <c r="G11439" s="24" t="s">
        <v>251</v>
      </c>
      <c r="H11439" s="1"/>
      <c r="I11439" s="1"/>
      <c r="AA11439" s="7"/>
      <c r="AB11439" s="7"/>
      <c r="AD11439" s="1"/>
      <c r="AE11439" s="1"/>
      <c r="AG11439" s="7"/>
      <c r="AH11439" s="7"/>
      <c r="AI11439" s="7"/>
      <c r="IU11439" s="11"/>
      <c r="IV11439" s="11"/>
      <c r="IW11439" s="11"/>
      <c r="AMI11439" s="12"/>
      <c r="AMJ11439" s="12"/>
      <c r="AMK11439" s="12"/>
    </row>
    <row r="11440" spans="1:1025">
      <c r="A11440" s="23">
        <v>9</v>
      </c>
      <c r="B11440" s="23">
        <v>1999</v>
      </c>
      <c r="C11440" s="24">
        <v>3.83</v>
      </c>
      <c r="D11440" s="24">
        <v>37.999000000000002</v>
      </c>
      <c r="E11440" s="24">
        <v>5</v>
      </c>
      <c r="F11440" s="27">
        <v>1.0900000000000001</v>
      </c>
      <c r="G11440" s="24" t="s">
        <v>251</v>
      </c>
      <c r="H11440" s="1"/>
      <c r="I11440" s="1"/>
      <c r="AA11440" s="7"/>
      <c r="AB11440" s="7"/>
      <c r="AD11440" s="1"/>
      <c r="AE11440" s="1"/>
      <c r="AG11440" s="7"/>
      <c r="AH11440" s="7"/>
      <c r="AI11440" s="7"/>
      <c r="IU11440" s="11"/>
      <c r="IV11440" s="11"/>
      <c r="IW11440" s="11"/>
      <c r="AMI11440" s="12"/>
      <c r="AMJ11440" s="12"/>
      <c r="AMK11440" s="12"/>
    </row>
    <row r="11441" spans="1:1025">
      <c r="A11441" s="23">
        <v>9</v>
      </c>
      <c r="B11441" s="23">
        <v>1999</v>
      </c>
      <c r="C11441" s="24">
        <v>3.83</v>
      </c>
      <c r="D11441" s="24">
        <v>37.999000000000002</v>
      </c>
      <c r="E11441" s="24">
        <v>10</v>
      </c>
      <c r="F11441" s="27">
        <v>0.93</v>
      </c>
      <c r="G11441" s="24" t="s">
        <v>251</v>
      </c>
      <c r="H11441" s="1"/>
      <c r="I11441" s="1"/>
      <c r="AA11441" s="7"/>
      <c r="AB11441" s="7"/>
      <c r="AD11441" s="1"/>
      <c r="AE11441" s="1"/>
      <c r="AG11441" s="7"/>
      <c r="AH11441" s="7"/>
      <c r="AI11441" s="7"/>
      <c r="IU11441" s="11"/>
      <c r="IV11441" s="11"/>
      <c r="IW11441" s="11"/>
      <c r="AMI11441" s="12"/>
      <c r="AMJ11441" s="12"/>
      <c r="AMK11441" s="12"/>
    </row>
    <row r="11442" spans="1:1025">
      <c r="A11442" s="23">
        <v>9</v>
      </c>
      <c r="B11442" s="23">
        <v>1999</v>
      </c>
      <c r="C11442" s="24">
        <v>8.5250000000000004</v>
      </c>
      <c r="D11442" s="24">
        <v>37.993000000000002</v>
      </c>
      <c r="E11442" s="24">
        <v>5</v>
      </c>
      <c r="F11442" s="27">
        <v>1.79</v>
      </c>
      <c r="G11442" s="24" t="s">
        <v>251</v>
      </c>
      <c r="H11442" s="1"/>
      <c r="I11442" s="1"/>
      <c r="AA11442" s="7"/>
      <c r="AB11442" s="7"/>
      <c r="AD11442" s="1"/>
      <c r="AE11442" s="1"/>
      <c r="AG11442" s="7"/>
      <c r="AH11442" s="7"/>
      <c r="AI11442" s="7"/>
      <c r="IU11442" s="11"/>
      <c r="IV11442" s="11"/>
      <c r="IW11442" s="11"/>
      <c r="AMI11442" s="12"/>
      <c r="AMJ11442" s="12"/>
      <c r="AMK11442" s="12"/>
    </row>
    <row r="11443" spans="1:1025">
      <c r="A11443" s="23">
        <v>9</v>
      </c>
      <c r="B11443" s="23">
        <v>1999</v>
      </c>
      <c r="C11443" s="24">
        <v>8.5250000000000004</v>
      </c>
      <c r="D11443" s="24">
        <v>37.993000000000002</v>
      </c>
      <c r="E11443" s="24">
        <v>10</v>
      </c>
      <c r="F11443" s="27">
        <v>1.93</v>
      </c>
      <c r="G11443" s="24" t="s">
        <v>251</v>
      </c>
      <c r="H11443" s="1"/>
      <c r="I11443" s="1"/>
      <c r="AA11443" s="7"/>
      <c r="AB11443" s="7"/>
      <c r="AD11443" s="1"/>
      <c r="AE11443" s="1"/>
      <c r="AG11443" s="7"/>
      <c r="AH11443" s="7"/>
      <c r="AI11443" s="7"/>
      <c r="IU11443" s="11"/>
      <c r="IV11443" s="11"/>
      <c r="IW11443" s="11"/>
      <c r="AMI11443" s="12"/>
      <c r="AMJ11443" s="12"/>
      <c r="AMK11443" s="12"/>
    </row>
    <row r="11444" spans="1:1025">
      <c r="A11444" s="23">
        <v>9</v>
      </c>
      <c r="B11444" s="23">
        <v>1999</v>
      </c>
      <c r="C11444" s="24">
        <v>13.316000000000001</v>
      </c>
      <c r="D11444" s="24">
        <v>36.475999999999999</v>
      </c>
      <c r="E11444" s="24">
        <v>5</v>
      </c>
      <c r="F11444" s="27">
        <v>2.59</v>
      </c>
      <c r="G11444" s="24" t="s">
        <v>251</v>
      </c>
      <c r="H11444" s="1"/>
      <c r="I11444" s="1"/>
      <c r="AA11444" s="7"/>
      <c r="AB11444" s="7"/>
      <c r="AD11444" s="1"/>
      <c r="AE11444" s="1"/>
      <c r="AG11444" s="7"/>
      <c r="AH11444" s="7"/>
      <c r="AI11444" s="7"/>
      <c r="IU11444" s="11"/>
      <c r="IV11444" s="11"/>
      <c r="IW11444" s="11"/>
      <c r="AMI11444" s="12"/>
      <c r="AMJ11444" s="12"/>
      <c r="AMK11444" s="12"/>
    </row>
    <row r="11445" spans="1:1025">
      <c r="A11445" s="23">
        <v>9</v>
      </c>
      <c r="B11445" s="23">
        <v>1999</v>
      </c>
      <c r="C11445" s="24">
        <v>13.316000000000001</v>
      </c>
      <c r="D11445" s="24">
        <v>36.475999999999999</v>
      </c>
      <c r="E11445" s="24">
        <v>10</v>
      </c>
      <c r="F11445" s="27">
        <v>2</v>
      </c>
      <c r="G11445" s="24" t="s">
        <v>251</v>
      </c>
      <c r="H11445" s="1"/>
      <c r="I11445" s="1"/>
      <c r="AA11445" s="7"/>
      <c r="AB11445" s="7"/>
      <c r="AD11445" s="1"/>
      <c r="AE11445" s="1"/>
      <c r="AG11445" s="7"/>
      <c r="AH11445" s="7"/>
      <c r="AI11445" s="7"/>
      <c r="IU11445" s="11"/>
      <c r="IV11445" s="11"/>
      <c r="IW11445" s="11"/>
      <c r="AMI11445" s="12"/>
      <c r="AMJ11445" s="12"/>
      <c r="AMK11445" s="12"/>
    </row>
    <row r="11446" spans="1:1025">
      <c r="A11446" s="23">
        <v>9</v>
      </c>
      <c r="B11446" s="23">
        <v>1999</v>
      </c>
      <c r="C11446" s="24">
        <v>18.293900000000001</v>
      </c>
      <c r="D11446" s="24">
        <v>35.067999999999998</v>
      </c>
      <c r="E11446" s="24">
        <v>5</v>
      </c>
      <c r="F11446" s="27">
        <v>1.54</v>
      </c>
      <c r="G11446" s="24" t="s">
        <v>251</v>
      </c>
      <c r="H11446" s="1"/>
      <c r="I11446" s="1"/>
      <c r="AA11446" s="7"/>
      <c r="AB11446" s="7"/>
      <c r="AD11446" s="1"/>
      <c r="AE11446" s="1"/>
      <c r="AG11446" s="7"/>
      <c r="AH11446" s="7"/>
      <c r="AI11446" s="7"/>
      <c r="IU11446" s="11"/>
      <c r="IV11446" s="11"/>
      <c r="IW11446" s="11"/>
      <c r="AMI11446" s="12"/>
      <c r="AMJ11446" s="12"/>
      <c r="AMK11446" s="12"/>
    </row>
    <row r="11447" spans="1:1025">
      <c r="A11447" s="23">
        <v>9</v>
      </c>
      <c r="B11447" s="23">
        <v>1999</v>
      </c>
      <c r="C11447" s="24">
        <v>18.293900000000001</v>
      </c>
      <c r="D11447" s="24">
        <v>35.067999999999998</v>
      </c>
      <c r="E11447" s="24">
        <v>10</v>
      </c>
      <c r="F11447" s="27">
        <v>2</v>
      </c>
      <c r="G11447" s="24" t="s">
        <v>251</v>
      </c>
      <c r="H11447" s="1"/>
      <c r="I11447" s="1"/>
      <c r="AA11447" s="7"/>
      <c r="AB11447" s="7"/>
      <c r="AD11447" s="1"/>
      <c r="AE11447" s="1"/>
      <c r="AG11447" s="7"/>
      <c r="AH11447" s="7"/>
      <c r="AI11447" s="7"/>
      <c r="IU11447" s="11"/>
      <c r="IV11447" s="11"/>
      <c r="IW11447" s="11"/>
      <c r="AMI11447" s="12"/>
      <c r="AMJ11447" s="12"/>
      <c r="AMK11447" s="12"/>
    </row>
    <row r="11448" spans="1:1025">
      <c r="A11448" s="23">
        <v>9</v>
      </c>
      <c r="B11448" s="23">
        <v>1999</v>
      </c>
      <c r="C11448" s="24">
        <v>22.015000000000001</v>
      </c>
      <c r="D11448" s="24">
        <v>33.991999999999997</v>
      </c>
      <c r="E11448" s="24">
        <v>5</v>
      </c>
      <c r="F11448" s="27">
        <v>1.46</v>
      </c>
      <c r="G11448" s="24" t="s">
        <v>251</v>
      </c>
      <c r="H11448" s="1"/>
      <c r="I11448" s="1"/>
      <c r="AA11448" s="7"/>
      <c r="AB11448" s="7"/>
      <c r="AD11448" s="1"/>
      <c r="AE11448" s="1"/>
      <c r="AG11448" s="7"/>
      <c r="AH11448" s="7"/>
      <c r="AI11448" s="7"/>
      <c r="IU11448" s="11"/>
      <c r="IV11448" s="11"/>
      <c r="IW11448" s="11"/>
      <c r="AMI11448" s="12"/>
      <c r="AMJ11448" s="12"/>
      <c r="AMK11448" s="12"/>
    </row>
    <row r="11449" spans="1:1025">
      <c r="A11449" s="23">
        <v>9</v>
      </c>
      <c r="B11449" s="23">
        <v>1999</v>
      </c>
      <c r="C11449" s="24">
        <v>22.015000000000001</v>
      </c>
      <c r="D11449" s="24">
        <v>33.991999999999997</v>
      </c>
      <c r="E11449" s="24">
        <v>10</v>
      </c>
      <c r="F11449" s="27">
        <v>1.99</v>
      </c>
      <c r="G11449" s="24" t="s">
        <v>251</v>
      </c>
      <c r="H11449" s="1"/>
      <c r="I11449" s="1"/>
      <c r="AA11449" s="7"/>
      <c r="AB11449" s="7"/>
      <c r="AD11449" s="1"/>
      <c r="AE11449" s="1"/>
      <c r="AG11449" s="7"/>
      <c r="AH11449" s="7"/>
      <c r="AI11449" s="7"/>
      <c r="IU11449" s="11"/>
      <c r="IV11449" s="11"/>
      <c r="IW11449" s="11"/>
      <c r="AMI11449" s="12"/>
      <c r="AMJ11449" s="12"/>
      <c r="AMK11449" s="12"/>
    </row>
    <row r="11450" spans="1:1025">
      <c r="A11450" s="23">
        <v>9</v>
      </c>
      <c r="B11450" s="23">
        <v>1999</v>
      </c>
      <c r="C11450" s="24">
        <v>15.6106</v>
      </c>
      <c r="D11450" s="24">
        <v>37.396000000000001</v>
      </c>
      <c r="E11450" s="24">
        <v>5</v>
      </c>
      <c r="F11450" s="27">
        <v>1.77</v>
      </c>
      <c r="G11450" s="24" t="s">
        <v>251</v>
      </c>
      <c r="H11450" s="1"/>
      <c r="I11450" s="1"/>
      <c r="AA11450" s="7"/>
      <c r="AB11450" s="7"/>
      <c r="AD11450" s="1"/>
      <c r="AE11450" s="1"/>
      <c r="AG11450" s="7"/>
      <c r="AH11450" s="7"/>
      <c r="AI11450" s="7"/>
      <c r="IU11450" s="11"/>
      <c r="IV11450" s="11"/>
      <c r="IW11450" s="11"/>
      <c r="AMI11450" s="12"/>
      <c r="AMJ11450" s="12"/>
      <c r="AMK11450" s="12"/>
    </row>
    <row r="11451" spans="1:1025">
      <c r="A11451" s="23">
        <v>9</v>
      </c>
      <c r="B11451" s="23">
        <v>1999</v>
      </c>
      <c r="C11451" s="24">
        <v>15.6106</v>
      </c>
      <c r="D11451" s="24">
        <v>37.396000000000001</v>
      </c>
      <c r="E11451" s="24">
        <v>10</v>
      </c>
      <c r="F11451" s="27">
        <v>2.72</v>
      </c>
      <c r="G11451" s="24" t="s">
        <v>251</v>
      </c>
      <c r="H11451" s="1"/>
      <c r="I11451" s="1"/>
      <c r="AA11451" s="7"/>
      <c r="AB11451" s="7"/>
      <c r="AD11451" s="1"/>
      <c r="AE11451" s="1"/>
      <c r="AG11451" s="7"/>
      <c r="AH11451" s="7"/>
      <c r="AI11451" s="7"/>
      <c r="IU11451" s="11"/>
      <c r="IV11451" s="11"/>
      <c r="IW11451" s="11"/>
      <c r="AMI11451" s="12"/>
      <c r="AMJ11451" s="12"/>
      <c r="AMK11451" s="12"/>
    </row>
    <row r="11452" spans="1:1025">
      <c r="A11452" s="23">
        <v>9</v>
      </c>
      <c r="B11452" s="23">
        <v>1999</v>
      </c>
      <c r="C11452" s="24">
        <v>14.682600000000001</v>
      </c>
      <c r="D11452" s="24">
        <v>39.109699999999997</v>
      </c>
      <c r="E11452" s="24">
        <v>5</v>
      </c>
      <c r="F11452" s="27">
        <v>2.54</v>
      </c>
      <c r="G11452" s="24" t="s">
        <v>251</v>
      </c>
      <c r="H11452" s="1"/>
      <c r="I11452" s="1"/>
      <c r="AA11452" s="7"/>
      <c r="AB11452" s="7"/>
      <c r="AD11452" s="1"/>
      <c r="AE11452" s="1"/>
      <c r="AG11452" s="7"/>
      <c r="AH11452" s="7"/>
      <c r="AI11452" s="7"/>
      <c r="IU11452" s="11"/>
      <c r="IV11452" s="11"/>
      <c r="IW11452" s="11"/>
      <c r="AMI11452" s="12"/>
      <c r="AMJ11452" s="12"/>
      <c r="AMK11452" s="12"/>
    </row>
    <row r="11453" spans="1:1025">
      <c r="A11453" s="23">
        <v>9</v>
      </c>
      <c r="B11453" s="23">
        <v>1999</v>
      </c>
      <c r="C11453" s="24">
        <v>14.682600000000001</v>
      </c>
      <c r="D11453" s="24">
        <v>39.109699999999997</v>
      </c>
      <c r="E11453" s="24">
        <v>10</v>
      </c>
      <c r="F11453" s="27">
        <v>1.6</v>
      </c>
      <c r="G11453" s="24" t="s">
        <v>251</v>
      </c>
      <c r="H11453" s="1"/>
      <c r="I11453" s="1"/>
      <c r="AA11453" s="7"/>
      <c r="AB11453" s="7"/>
      <c r="AD11453" s="1"/>
      <c r="AE11453" s="1"/>
      <c r="AG11453" s="7"/>
      <c r="AH11453" s="7"/>
      <c r="AI11453" s="7"/>
      <c r="IU11453" s="11"/>
      <c r="IV11453" s="11"/>
      <c r="IW11453" s="11"/>
      <c r="AMI11453" s="12"/>
      <c r="AMJ11453" s="12"/>
      <c r="AMK11453" s="12"/>
    </row>
    <row r="11454" spans="1:1025">
      <c r="A11454" s="23">
        <v>9</v>
      </c>
      <c r="B11454" s="23">
        <v>1999</v>
      </c>
      <c r="C11454" s="24">
        <v>10.4834</v>
      </c>
      <c r="D11454" s="24">
        <v>41.884999999999998</v>
      </c>
      <c r="E11454" s="24">
        <v>5</v>
      </c>
      <c r="F11454" s="27">
        <v>1.5</v>
      </c>
      <c r="G11454" s="24" t="s">
        <v>251</v>
      </c>
      <c r="H11454" s="1"/>
      <c r="I11454" s="1"/>
      <c r="AA11454" s="7"/>
      <c r="AB11454" s="7"/>
      <c r="AD11454" s="1"/>
      <c r="AE11454" s="1"/>
      <c r="AG11454" s="7"/>
      <c r="AH11454" s="7"/>
      <c r="AI11454" s="7"/>
      <c r="IU11454" s="11"/>
      <c r="IV11454" s="11"/>
      <c r="IW11454" s="11"/>
      <c r="AMI11454" s="12"/>
      <c r="AMJ11454" s="12"/>
      <c r="AMK11454" s="12"/>
    </row>
    <row r="11455" spans="1:1025">
      <c r="A11455" s="23">
        <v>9</v>
      </c>
      <c r="B11455" s="23">
        <v>1999</v>
      </c>
      <c r="C11455" s="24">
        <v>10.4834</v>
      </c>
      <c r="D11455" s="24">
        <v>41.884999999999998</v>
      </c>
      <c r="E11455" s="24">
        <v>10</v>
      </c>
      <c r="F11455" s="27">
        <v>2.7</v>
      </c>
      <c r="G11455" s="24" t="s">
        <v>251</v>
      </c>
      <c r="H11455" s="1"/>
      <c r="I11455" s="1"/>
      <c r="AA11455" s="7"/>
      <c r="AB11455" s="7"/>
      <c r="AD11455" s="1"/>
      <c r="AE11455" s="1"/>
      <c r="AG11455" s="7"/>
      <c r="AH11455" s="7"/>
      <c r="AI11455" s="7"/>
      <c r="IU11455" s="11"/>
      <c r="IV11455" s="11"/>
      <c r="IW11455" s="11"/>
      <c r="AMI11455" s="12"/>
      <c r="AMJ11455" s="12"/>
      <c r="AMK11455" s="12"/>
    </row>
    <row r="11456" spans="1:1025">
      <c r="A11456" s="23">
        <v>9</v>
      </c>
      <c r="B11456" s="23">
        <v>1999</v>
      </c>
      <c r="C11456" s="24">
        <v>7.85</v>
      </c>
      <c r="D11456" s="24">
        <v>43.423000000000002</v>
      </c>
      <c r="E11456" s="24">
        <v>5</v>
      </c>
      <c r="F11456" s="27">
        <v>1.42</v>
      </c>
      <c r="G11456" s="24" t="s">
        <v>251</v>
      </c>
      <c r="H11456" s="1"/>
      <c r="I11456" s="1"/>
      <c r="AA11456" s="7"/>
      <c r="AB11456" s="7"/>
      <c r="AD11456" s="1"/>
      <c r="AE11456" s="1"/>
      <c r="AG11456" s="7"/>
      <c r="AH11456" s="7"/>
      <c r="AI11456" s="7"/>
      <c r="IU11456" s="11"/>
      <c r="IV11456" s="11"/>
      <c r="IW11456" s="11"/>
      <c r="AMI11456" s="12"/>
      <c r="AMJ11456" s="12"/>
      <c r="AMK11456" s="12"/>
    </row>
    <row r="11457" spans="1:1025">
      <c r="A11457" s="23">
        <v>9</v>
      </c>
      <c r="B11457" s="23">
        <v>1999</v>
      </c>
      <c r="C11457" s="24">
        <v>7.85</v>
      </c>
      <c r="D11457" s="24">
        <v>43.423000000000002</v>
      </c>
      <c r="E11457" s="24">
        <v>10</v>
      </c>
      <c r="F11457" s="27">
        <v>1.23</v>
      </c>
      <c r="G11457" s="24" t="s">
        <v>251</v>
      </c>
      <c r="H11457" s="1"/>
      <c r="I11457" s="1"/>
      <c r="AA11457" s="7"/>
      <c r="AB11457" s="7"/>
      <c r="AD11457" s="1"/>
      <c r="AE11457" s="1"/>
      <c r="AG11457" s="7"/>
      <c r="AH11457" s="7"/>
      <c r="AI11457" s="7"/>
      <c r="IU11457" s="11"/>
      <c r="IV11457" s="11"/>
      <c r="IW11457" s="11"/>
      <c r="AMI11457" s="12"/>
      <c r="AMJ11457" s="12"/>
      <c r="AMK11457" s="12"/>
    </row>
    <row r="11458" spans="1:1025">
      <c r="A11458" s="23">
        <v>12</v>
      </c>
      <c r="B11458" s="23">
        <v>2005</v>
      </c>
      <c r="C11458" s="24">
        <v>7.85</v>
      </c>
      <c r="D11458" s="24">
        <v>43.423000000000002</v>
      </c>
      <c r="E11458" s="24">
        <v>40</v>
      </c>
      <c r="F11458" s="31">
        <v>0.71666666666666701</v>
      </c>
      <c r="G11458" s="24" t="s">
        <v>252</v>
      </c>
      <c r="H11458" s="1"/>
      <c r="I11458" s="1"/>
      <c r="AA11458" s="7"/>
      <c r="AB11458" s="7"/>
      <c r="AD11458" s="1"/>
      <c r="AE11458" s="1"/>
      <c r="AG11458" s="7"/>
      <c r="AH11458" s="7"/>
      <c r="AI11458" s="7"/>
      <c r="IU11458" s="11"/>
      <c r="IV11458" s="11"/>
      <c r="IW11458" s="11"/>
      <c r="AMI11458" s="12"/>
      <c r="AMJ11458" s="12"/>
      <c r="AMK11458" s="12"/>
    </row>
    <row r="11459" spans="1:1025">
      <c r="A11459" s="23">
        <v>12</v>
      </c>
      <c r="B11459" s="23">
        <v>2005</v>
      </c>
      <c r="C11459" s="24">
        <v>7.85</v>
      </c>
      <c r="D11459" s="24">
        <v>43.423000000000002</v>
      </c>
      <c r="E11459" s="24">
        <v>20</v>
      </c>
      <c r="F11459" s="31">
        <v>0.83333333333333304</v>
      </c>
      <c r="G11459" s="24" t="s">
        <v>252</v>
      </c>
      <c r="H11459" s="1"/>
      <c r="I11459" s="1"/>
      <c r="AA11459" s="7"/>
      <c r="AB11459" s="7"/>
      <c r="AD11459" s="1"/>
      <c r="AE11459" s="1"/>
      <c r="AG11459" s="7"/>
      <c r="AH11459" s="7"/>
      <c r="AI11459" s="7"/>
      <c r="IU11459" s="11"/>
      <c r="IV11459" s="11"/>
      <c r="IW11459" s="11"/>
      <c r="AMI11459" s="12"/>
      <c r="AMJ11459" s="12"/>
      <c r="AMK11459" s="12"/>
    </row>
    <row r="11460" spans="1:1025">
      <c r="A11460" s="23">
        <v>12</v>
      </c>
      <c r="B11460" s="23">
        <v>2005</v>
      </c>
      <c r="C11460" s="24">
        <v>7.85</v>
      </c>
      <c r="D11460" s="24">
        <v>43.423000000000002</v>
      </c>
      <c r="E11460" s="24">
        <v>10</v>
      </c>
      <c r="F11460" s="31">
        <v>0.836666666666667</v>
      </c>
      <c r="G11460" s="24" t="s">
        <v>252</v>
      </c>
      <c r="H11460" s="1"/>
      <c r="I11460" s="1"/>
      <c r="AA11460" s="7"/>
      <c r="AB11460" s="7"/>
      <c r="AD11460" s="1"/>
      <c r="AE11460" s="1"/>
      <c r="AG11460" s="7"/>
      <c r="AH11460" s="7"/>
      <c r="AI11460" s="7"/>
      <c r="IU11460" s="11"/>
      <c r="IV11460" s="11"/>
      <c r="IW11460" s="11"/>
      <c r="AMI11460" s="12"/>
      <c r="AMJ11460" s="12"/>
      <c r="AMK11460" s="12"/>
    </row>
    <row r="11461" spans="1:1025">
      <c r="A11461" s="23">
        <v>12</v>
      </c>
      <c r="B11461" s="23">
        <v>2005</v>
      </c>
      <c r="C11461" s="24">
        <v>7.85</v>
      </c>
      <c r="D11461" s="24">
        <v>43.423000000000002</v>
      </c>
      <c r="E11461" s="24">
        <v>5</v>
      </c>
      <c r="F11461" s="31">
        <v>0.913333333333333</v>
      </c>
      <c r="G11461" s="24" t="s">
        <v>252</v>
      </c>
      <c r="H11461" s="1"/>
      <c r="I11461" s="1"/>
      <c r="AA11461" s="7"/>
      <c r="AB11461" s="7"/>
      <c r="AD11461" s="1"/>
      <c r="AE11461" s="1"/>
      <c r="AG11461" s="7"/>
      <c r="AH11461" s="7"/>
      <c r="AI11461" s="7"/>
      <c r="IU11461" s="11"/>
      <c r="IV11461" s="11"/>
      <c r="IW11461" s="11"/>
      <c r="AMI11461" s="12"/>
      <c r="AMJ11461" s="12"/>
      <c r="AMK11461" s="12"/>
    </row>
    <row r="11462" spans="1:1025">
      <c r="A11462" s="23">
        <v>12</v>
      </c>
      <c r="B11462" s="23">
        <v>2006</v>
      </c>
      <c r="C11462" s="24">
        <v>7.85</v>
      </c>
      <c r="D11462" s="24">
        <v>43.423000000000002</v>
      </c>
      <c r="E11462" s="24">
        <v>0</v>
      </c>
      <c r="F11462" s="31">
        <v>0.78666666666666696</v>
      </c>
      <c r="G11462" s="24" t="s">
        <v>252</v>
      </c>
      <c r="H11462" s="1"/>
      <c r="I11462" s="1"/>
      <c r="AA11462" s="7"/>
      <c r="AB11462" s="7"/>
      <c r="AD11462" s="1"/>
      <c r="AE11462" s="1"/>
      <c r="AG11462" s="7"/>
      <c r="AH11462" s="7"/>
      <c r="AI11462" s="7"/>
      <c r="IU11462" s="11"/>
      <c r="IV11462" s="11"/>
      <c r="IW11462" s="11"/>
      <c r="AMI11462" s="12"/>
      <c r="AMJ11462" s="12"/>
      <c r="AMK11462" s="12"/>
    </row>
    <row r="11463" spans="1:1025">
      <c r="A11463" s="23">
        <v>2</v>
      </c>
      <c r="B11463" s="23">
        <v>2006</v>
      </c>
      <c r="C11463" s="24">
        <v>7.85</v>
      </c>
      <c r="D11463" s="24">
        <v>43.423000000000002</v>
      </c>
      <c r="E11463" s="24">
        <v>40</v>
      </c>
      <c r="F11463" s="31">
        <v>0.63666666666666705</v>
      </c>
      <c r="G11463" s="24" t="s">
        <v>252</v>
      </c>
      <c r="H11463" s="1"/>
      <c r="I11463" s="1"/>
      <c r="AA11463" s="7"/>
      <c r="AB11463" s="7"/>
      <c r="AD11463" s="1"/>
      <c r="AE11463" s="1"/>
      <c r="AG11463" s="7"/>
      <c r="AH11463" s="7"/>
      <c r="AI11463" s="7"/>
      <c r="IU11463" s="11"/>
      <c r="IV11463" s="11"/>
      <c r="IW11463" s="11"/>
      <c r="AMI11463" s="12"/>
      <c r="AMJ11463" s="12"/>
      <c r="AMK11463" s="12"/>
    </row>
    <row r="11464" spans="1:1025">
      <c r="A11464" s="23">
        <v>2</v>
      </c>
      <c r="B11464" s="23">
        <v>2006</v>
      </c>
      <c r="C11464" s="24">
        <v>7.85</v>
      </c>
      <c r="D11464" s="24">
        <v>43.423000000000002</v>
      </c>
      <c r="E11464" s="24">
        <v>25</v>
      </c>
      <c r="F11464" s="31">
        <v>0.66</v>
      </c>
      <c r="G11464" s="24" t="s">
        <v>252</v>
      </c>
      <c r="H11464" s="1"/>
      <c r="I11464" s="1"/>
      <c r="AA11464" s="7"/>
      <c r="AB11464" s="7"/>
      <c r="AD11464" s="1"/>
      <c r="AE11464" s="1"/>
      <c r="AG11464" s="7"/>
      <c r="AH11464" s="7"/>
      <c r="AI11464" s="7"/>
      <c r="IU11464" s="11"/>
      <c r="IV11464" s="11"/>
      <c r="IW11464" s="11"/>
      <c r="AMI11464" s="12"/>
      <c r="AMJ11464" s="12"/>
      <c r="AMK11464" s="12"/>
    </row>
    <row r="11465" spans="1:1025">
      <c r="A11465" s="23">
        <v>2</v>
      </c>
      <c r="B11465" s="23">
        <v>2006</v>
      </c>
      <c r="C11465" s="24">
        <v>7.85</v>
      </c>
      <c r="D11465" s="24">
        <v>43.423000000000002</v>
      </c>
      <c r="E11465" s="24">
        <v>10</v>
      </c>
      <c r="F11465" s="31">
        <v>0.75333333333333297</v>
      </c>
      <c r="G11465" s="24" t="s">
        <v>252</v>
      </c>
      <c r="H11465" s="1"/>
      <c r="I11465" s="1"/>
      <c r="AA11465" s="7"/>
      <c r="AB11465" s="7"/>
      <c r="AD11465" s="1"/>
      <c r="AE11465" s="1"/>
      <c r="AG11465" s="7"/>
      <c r="AH11465" s="7"/>
      <c r="AI11465" s="7"/>
      <c r="IU11465" s="11"/>
      <c r="IV11465" s="11"/>
      <c r="IW11465" s="11"/>
      <c r="AMI11465" s="12"/>
      <c r="AMJ11465" s="12"/>
      <c r="AMK11465" s="12"/>
    </row>
    <row r="11466" spans="1:1025">
      <c r="A11466" s="23">
        <v>2</v>
      </c>
      <c r="B11466" s="23">
        <v>2006</v>
      </c>
      <c r="C11466" s="24">
        <v>7.85</v>
      </c>
      <c r="D11466" s="24">
        <v>43.423000000000002</v>
      </c>
      <c r="E11466" s="24">
        <v>5</v>
      </c>
      <c r="F11466" s="31">
        <v>0.74666666666666703</v>
      </c>
      <c r="G11466" s="24" t="s">
        <v>252</v>
      </c>
      <c r="H11466" s="1"/>
      <c r="I11466" s="1"/>
      <c r="AA11466" s="7"/>
      <c r="AB11466" s="7"/>
      <c r="AD11466" s="1"/>
      <c r="AE11466" s="1"/>
      <c r="AG11466" s="7"/>
      <c r="AH11466" s="7"/>
      <c r="AI11466" s="7"/>
      <c r="IU11466" s="11"/>
      <c r="IV11466" s="11"/>
      <c r="IW11466" s="11"/>
      <c r="AMI11466" s="12"/>
      <c r="AMJ11466" s="12"/>
      <c r="AMK11466" s="12"/>
    </row>
    <row r="11467" spans="1:1025">
      <c r="A11467" s="23">
        <v>2</v>
      </c>
      <c r="B11467" s="23">
        <v>2006</v>
      </c>
      <c r="C11467" s="24">
        <v>7.85</v>
      </c>
      <c r="D11467" s="24">
        <v>43.423000000000002</v>
      </c>
      <c r="E11467" s="24">
        <v>0</v>
      </c>
      <c r="F11467" s="31">
        <v>0.65333333333333299</v>
      </c>
      <c r="G11467" s="24" t="s">
        <v>252</v>
      </c>
      <c r="H11467" s="1"/>
      <c r="I11467" s="1"/>
      <c r="AA11467" s="7"/>
      <c r="AB11467" s="7"/>
      <c r="AD11467" s="1"/>
      <c r="AE11467" s="1"/>
      <c r="AG11467" s="7"/>
      <c r="AH11467" s="7"/>
      <c r="AI11467" s="7"/>
      <c r="IU11467" s="11"/>
      <c r="IV11467" s="11"/>
      <c r="IW11467" s="11"/>
      <c r="AMI11467" s="12"/>
      <c r="AMJ11467" s="12"/>
      <c r="AMK11467" s="12"/>
    </row>
    <row r="11468" spans="1:1025">
      <c r="A11468" s="23">
        <v>3</v>
      </c>
      <c r="B11468" s="23">
        <v>2006</v>
      </c>
      <c r="C11468" s="24">
        <v>7.85</v>
      </c>
      <c r="D11468" s="24">
        <v>43.423000000000002</v>
      </c>
      <c r="E11468" s="24">
        <v>40</v>
      </c>
      <c r="F11468" s="31">
        <v>0.40666666666666701</v>
      </c>
      <c r="G11468" s="24" t="s">
        <v>252</v>
      </c>
      <c r="H11468" s="1"/>
      <c r="I11468" s="1"/>
      <c r="AA11468" s="7"/>
      <c r="AB11468" s="7"/>
      <c r="AD11468" s="1"/>
      <c r="AE11468" s="1"/>
      <c r="AG11468" s="7"/>
      <c r="AH11468" s="7"/>
      <c r="AI11468" s="7"/>
      <c r="IU11468" s="11"/>
      <c r="IV11468" s="11"/>
      <c r="IW11468" s="11"/>
      <c r="AMI11468" s="12"/>
      <c r="AMJ11468" s="12"/>
      <c r="AMK11468" s="12"/>
    </row>
    <row r="11469" spans="1:1025">
      <c r="A11469" s="23">
        <v>3</v>
      </c>
      <c r="B11469" s="23">
        <v>2006</v>
      </c>
      <c r="C11469" s="24">
        <v>7.85</v>
      </c>
      <c r="D11469" s="24">
        <v>43.423000000000002</v>
      </c>
      <c r="E11469" s="24">
        <v>20</v>
      </c>
      <c r="F11469" s="31">
        <v>0.46666666666666701</v>
      </c>
      <c r="G11469" s="24" t="s">
        <v>252</v>
      </c>
      <c r="H11469" s="1"/>
      <c r="I11469" s="1"/>
      <c r="AA11469" s="7"/>
      <c r="AB11469" s="7"/>
      <c r="AD11469" s="1"/>
      <c r="AE11469" s="1"/>
      <c r="AG11469" s="7"/>
      <c r="AH11469" s="7"/>
      <c r="AI11469" s="7"/>
      <c r="IU11469" s="11"/>
      <c r="IV11469" s="11"/>
      <c r="IW11469" s="11"/>
      <c r="AMI11469" s="12"/>
      <c r="AMJ11469" s="12"/>
      <c r="AMK11469" s="12"/>
    </row>
    <row r="11470" spans="1:1025">
      <c r="A11470" s="23">
        <v>3</v>
      </c>
      <c r="B11470" s="23">
        <v>2006</v>
      </c>
      <c r="C11470" s="24">
        <v>7.85</v>
      </c>
      <c r="D11470" s="24">
        <v>43.423000000000002</v>
      </c>
      <c r="E11470" s="24">
        <v>10</v>
      </c>
      <c r="F11470" s="31">
        <v>0.37333333333333302</v>
      </c>
      <c r="G11470" s="24" t="s">
        <v>252</v>
      </c>
      <c r="H11470" s="1"/>
      <c r="I11470" s="1"/>
      <c r="AA11470" s="7"/>
      <c r="AB11470" s="7"/>
      <c r="AD11470" s="1"/>
      <c r="AE11470" s="1"/>
      <c r="AG11470" s="7"/>
      <c r="AH11470" s="7"/>
      <c r="AI11470" s="7"/>
      <c r="IU11470" s="11"/>
      <c r="IV11470" s="11"/>
      <c r="IW11470" s="11"/>
      <c r="AMI11470" s="12"/>
      <c r="AMJ11470" s="12"/>
      <c r="AMK11470" s="12"/>
    </row>
    <row r="11471" spans="1:1025">
      <c r="A11471" s="23">
        <v>3</v>
      </c>
      <c r="B11471" s="23">
        <v>2006</v>
      </c>
      <c r="C11471" s="24">
        <v>7.85</v>
      </c>
      <c r="D11471" s="24">
        <v>43.423000000000002</v>
      </c>
      <c r="E11471" s="24">
        <v>5</v>
      </c>
      <c r="F11471" s="31">
        <v>0.34666666666666701</v>
      </c>
      <c r="G11471" s="24" t="s">
        <v>252</v>
      </c>
      <c r="H11471" s="1"/>
      <c r="I11471" s="1"/>
      <c r="AA11471" s="7"/>
      <c r="AB11471" s="7"/>
      <c r="AD11471" s="1"/>
      <c r="AE11471" s="1"/>
      <c r="AG11471" s="7"/>
      <c r="AH11471" s="7"/>
      <c r="AI11471" s="7"/>
      <c r="IU11471" s="11"/>
      <c r="IV11471" s="11"/>
      <c r="IW11471" s="11"/>
      <c r="AMI11471" s="12"/>
      <c r="AMJ11471" s="12"/>
      <c r="AMK11471" s="12"/>
    </row>
    <row r="11472" spans="1:1025">
      <c r="A11472" s="23">
        <v>4</v>
      </c>
      <c r="B11472" s="23">
        <v>2006</v>
      </c>
      <c r="C11472" s="24">
        <v>7.85</v>
      </c>
      <c r="D11472" s="24">
        <v>43.423000000000002</v>
      </c>
      <c r="E11472" s="24">
        <v>40</v>
      </c>
      <c r="F11472" s="31">
        <v>0.28333333333333299</v>
      </c>
      <c r="G11472" s="24" t="s">
        <v>252</v>
      </c>
      <c r="H11472" s="1"/>
      <c r="I11472" s="1"/>
      <c r="AA11472" s="7"/>
      <c r="AB11472" s="7"/>
      <c r="AD11472" s="1"/>
      <c r="AE11472" s="1"/>
      <c r="AG11472" s="7"/>
      <c r="AH11472" s="7"/>
      <c r="AI11472" s="7"/>
      <c r="IU11472" s="11"/>
      <c r="IV11472" s="11"/>
      <c r="IW11472" s="11"/>
      <c r="AMI11472" s="12"/>
      <c r="AMJ11472" s="12"/>
      <c r="AMK11472" s="12"/>
    </row>
    <row r="11473" spans="1:1025">
      <c r="A11473" s="23">
        <v>4</v>
      </c>
      <c r="B11473" s="23">
        <v>2006</v>
      </c>
      <c r="C11473" s="24">
        <v>7.85</v>
      </c>
      <c r="D11473" s="24">
        <v>43.423000000000002</v>
      </c>
      <c r="E11473" s="24">
        <v>20</v>
      </c>
      <c r="F11473" s="31">
        <v>0.31333333333333302</v>
      </c>
      <c r="G11473" s="24" t="s">
        <v>252</v>
      </c>
      <c r="H11473" s="1"/>
      <c r="I11473" s="1"/>
      <c r="AA11473" s="7"/>
      <c r="AB11473" s="7"/>
      <c r="AD11473" s="1"/>
      <c r="AE11473" s="1"/>
      <c r="AG11473" s="7"/>
      <c r="AH11473" s="7"/>
      <c r="AI11473" s="7"/>
      <c r="IU11473" s="11"/>
      <c r="IV11473" s="11"/>
      <c r="IW11473" s="11"/>
      <c r="AMI11473" s="12"/>
      <c r="AMJ11473" s="12"/>
      <c r="AMK11473" s="12"/>
    </row>
    <row r="11474" spans="1:1025">
      <c r="A11474" s="23">
        <v>4</v>
      </c>
      <c r="B11474" s="23">
        <v>2006</v>
      </c>
      <c r="C11474" s="24">
        <v>7.85</v>
      </c>
      <c r="D11474" s="24">
        <v>43.423000000000002</v>
      </c>
      <c r="E11474" s="24">
        <v>10</v>
      </c>
      <c r="F11474" s="31">
        <v>0.51833333333333298</v>
      </c>
      <c r="G11474" s="24" t="s">
        <v>252</v>
      </c>
      <c r="H11474" s="1"/>
      <c r="I11474" s="1"/>
      <c r="AA11474" s="7"/>
      <c r="AB11474" s="7"/>
      <c r="AD11474" s="1"/>
      <c r="AE11474" s="1"/>
      <c r="AG11474" s="7"/>
      <c r="AH11474" s="7"/>
      <c r="AI11474" s="7"/>
      <c r="IU11474" s="11"/>
      <c r="IV11474" s="11"/>
      <c r="IW11474" s="11"/>
      <c r="AMI11474" s="12"/>
      <c r="AMJ11474" s="12"/>
      <c r="AMK11474" s="12"/>
    </row>
    <row r="11475" spans="1:1025">
      <c r="A11475" s="23">
        <v>4</v>
      </c>
      <c r="B11475" s="23">
        <v>2006</v>
      </c>
      <c r="C11475" s="24">
        <v>7.85</v>
      </c>
      <c r="D11475" s="24">
        <v>43.423000000000002</v>
      </c>
      <c r="E11475" s="24">
        <v>5</v>
      </c>
      <c r="F11475" s="31">
        <v>0.505</v>
      </c>
      <c r="G11475" s="24" t="s">
        <v>252</v>
      </c>
      <c r="H11475" s="1"/>
      <c r="I11475" s="1"/>
      <c r="AA11475" s="7"/>
      <c r="AB11475" s="7"/>
      <c r="AD11475" s="1"/>
      <c r="AE11475" s="1"/>
      <c r="AG11475" s="7"/>
      <c r="AH11475" s="7"/>
      <c r="AI11475" s="7"/>
      <c r="IU11475" s="11"/>
      <c r="IV11475" s="11"/>
      <c r="IW11475" s="11"/>
      <c r="AMI11475" s="12"/>
      <c r="AMJ11475" s="12"/>
      <c r="AMK11475" s="12"/>
    </row>
    <row r="11476" spans="1:1025">
      <c r="A11476" s="23">
        <v>4</v>
      </c>
      <c r="B11476" s="23">
        <v>2006</v>
      </c>
      <c r="C11476" s="24">
        <v>7.85</v>
      </c>
      <c r="D11476" s="24">
        <v>43.423000000000002</v>
      </c>
      <c r="E11476" s="24">
        <v>0</v>
      </c>
      <c r="F11476" s="31">
        <v>0.52500000000000002</v>
      </c>
      <c r="G11476" s="24" t="s">
        <v>252</v>
      </c>
      <c r="H11476" s="1"/>
      <c r="I11476" s="1"/>
      <c r="AA11476" s="7"/>
      <c r="AB11476" s="7"/>
      <c r="AD11476" s="1"/>
      <c r="AE11476" s="1"/>
      <c r="AG11476" s="7"/>
      <c r="AH11476" s="7"/>
      <c r="AI11476" s="7"/>
      <c r="IU11476" s="11"/>
      <c r="IV11476" s="11"/>
      <c r="IW11476" s="11"/>
      <c r="AMI11476" s="12"/>
      <c r="AMJ11476" s="12"/>
      <c r="AMK11476" s="12"/>
    </row>
    <row r="11477" spans="1:1025">
      <c r="A11477" s="23">
        <v>5</v>
      </c>
      <c r="B11477" s="23">
        <v>2006</v>
      </c>
      <c r="C11477" s="24">
        <v>7.85</v>
      </c>
      <c r="D11477" s="24">
        <v>43.423000000000002</v>
      </c>
      <c r="E11477" s="24">
        <v>40</v>
      </c>
      <c r="F11477" s="31">
        <v>0.176666666666667</v>
      </c>
      <c r="G11477" s="24" t="s">
        <v>252</v>
      </c>
      <c r="H11477" s="1"/>
      <c r="I11477" s="1"/>
      <c r="AA11477" s="7"/>
      <c r="AB11477" s="7"/>
      <c r="AD11477" s="1"/>
      <c r="AE11477" s="1"/>
      <c r="AG11477" s="7"/>
      <c r="AH11477" s="7"/>
      <c r="AI11477" s="7"/>
      <c r="IU11477" s="11"/>
      <c r="IV11477" s="11"/>
      <c r="IW11477" s="11"/>
      <c r="AMI11477" s="12"/>
      <c r="AMJ11477" s="12"/>
      <c r="AMK11477" s="12"/>
    </row>
    <row r="11478" spans="1:1025">
      <c r="A11478" s="23">
        <v>5</v>
      </c>
      <c r="B11478" s="23">
        <v>2006</v>
      </c>
      <c r="C11478" s="24">
        <v>7.85</v>
      </c>
      <c r="D11478" s="24">
        <v>43.423000000000002</v>
      </c>
      <c r="E11478" s="24">
        <v>20</v>
      </c>
      <c r="F11478" s="31">
        <v>0.22666666666666699</v>
      </c>
      <c r="G11478" s="24" t="s">
        <v>252</v>
      </c>
      <c r="H11478" s="1"/>
      <c r="I11478" s="1"/>
      <c r="AA11478" s="7"/>
      <c r="AB11478" s="7"/>
      <c r="AD11478" s="1"/>
      <c r="AE11478" s="1"/>
      <c r="AG11478" s="7"/>
      <c r="AH11478" s="7"/>
      <c r="AI11478" s="7"/>
      <c r="IU11478" s="11"/>
      <c r="IV11478" s="11"/>
      <c r="IW11478" s="11"/>
      <c r="AMI11478" s="12"/>
      <c r="AMJ11478" s="12"/>
      <c r="AMK11478" s="12"/>
    </row>
    <row r="11479" spans="1:1025">
      <c r="A11479" s="23">
        <v>5</v>
      </c>
      <c r="B11479" s="23">
        <v>2006</v>
      </c>
      <c r="C11479" s="24">
        <v>7.85</v>
      </c>
      <c r="D11479" s="24">
        <v>43.423000000000002</v>
      </c>
      <c r="E11479" s="24">
        <v>10</v>
      </c>
      <c r="F11479" s="31">
        <v>0.223333333333333</v>
      </c>
      <c r="G11479" s="24" t="s">
        <v>252</v>
      </c>
      <c r="H11479" s="1"/>
      <c r="I11479" s="1"/>
      <c r="AA11479" s="7"/>
      <c r="AB11479" s="7"/>
      <c r="AD11479" s="1"/>
      <c r="AE11479" s="1"/>
      <c r="AG11479" s="7"/>
      <c r="AH11479" s="7"/>
      <c r="AI11479" s="7"/>
      <c r="IU11479" s="11"/>
      <c r="IV11479" s="11"/>
      <c r="IW11479" s="11"/>
      <c r="AMI11479" s="12"/>
      <c r="AMJ11479" s="12"/>
      <c r="AMK11479" s="12"/>
    </row>
    <row r="11480" spans="1:1025">
      <c r="A11480" s="23">
        <v>5</v>
      </c>
      <c r="B11480" s="23">
        <v>2006</v>
      </c>
      <c r="C11480" s="24">
        <v>7.85</v>
      </c>
      <c r="D11480" s="24">
        <v>43.423000000000002</v>
      </c>
      <c r="E11480" s="24">
        <v>5</v>
      </c>
      <c r="F11480" s="31">
        <v>0.17333333333333301</v>
      </c>
      <c r="G11480" s="24" t="s">
        <v>252</v>
      </c>
      <c r="H11480" s="1"/>
      <c r="I11480" s="1"/>
      <c r="AA11480" s="7"/>
      <c r="AB11480" s="7"/>
      <c r="AD11480" s="1"/>
      <c r="AE11480" s="1"/>
      <c r="AG11480" s="7"/>
      <c r="AH11480" s="7"/>
      <c r="AI11480" s="7"/>
      <c r="IU11480" s="11"/>
      <c r="IV11480" s="11"/>
      <c r="IW11480" s="11"/>
      <c r="AMI11480" s="12"/>
      <c r="AMJ11480" s="12"/>
      <c r="AMK11480" s="12"/>
    </row>
    <row r="11481" spans="1:1025">
      <c r="A11481" s="23">
        <v>5</v>
      </c>
      <c r="B11481" s="23">
        <v>2006</v>
      </c>
      <c r="C11481" s="24">
        <v>7.85</v>
      </c>
      <c r="D11481" s="24">
        <v>43.423000000000002</v>
      </c>
      <c r="E11481" s="24">
        <v>0</v>
      </c>
      <c r="F11481" s="31">
        <v>0.163333333333333</v>
      </c>
      <c r="G11481" s="24" t="s">
        <v>252</v>
      </c>
      <c r="H11481" s="1"/>
      <c r="I11481" s="1"/>
      <c r="AA11481" s="7"/>
      <c r="AB11481" s="7"/>
      <c r="AD11481" s="1"/>
      <c r="AE11481" s="1"/>
      <c r="AG11481" s="7"/>
      <c r="AH11481" s="7"/>
      <c r="AI11481" s="7"/>
      <c r="IU11481" s="11"/>
      <c r="IV11481" s="11"/>
      <c r="IW11481" s="11"/>
      <c r="AMI11481" s="12"/>
      <c r="AMJ11481" s="12"/>
      <c r="AMK11481" s="12"/>
    </row>
    <row r="11482" spans="1:1025">
      <c r="A11482" s="23">
        <v>6</v>
      </c>
      <c r="B11482" s="23">
        <v>2006</v>
      </c>
      <c r="C11482" s="24">
        <v>7.85</v>
      </c>
      <c r="D11482" s="24">
        <v>43.423000000000002</v>
      </c>
      <c r="E11482" s="24">
        <v>40</v>
      </c>
      <c r="F11482" s="31">
        <v>0.28666666666666701</v>
      </c>
      <c r="G11482" s="24" t="s">
        <v>252</v>
      </c>
      <c r="H11482" s="1"/>
      <c r="I11482" s="1"/>
      <c r="AA11482" s="7"/>
      <c r="AB11482" s="7"/>
      <c r="AD11482" s="1"/>
      <c r="AE11482" s="1"/>
      <c r="AG11482" s="7"/>
      <c r="AH11482" s="7"/>
      <c r="AI11482" s="7"/>
      <c r="IU11482" s="11"/>
      <c r="IV11482" s="11"/>
      <c r="IW11482" s="11"/>
      <c r="AMI11482" s="12"/>
      <c r="AMJ11482" s="12"/>
      <c r="AMK11482" s="12"/>
    </row>
    <row r="11483" spans="1:1025">
      <c r="A11483" s="23">
        <v>6</v>
      </c>
      <c r="B11483" s="23">
        <v>2006</v>
      </c>
      <c r="C11483" s="24">
        <v>7.85</v>
      </c>
      <c r="D11483" s="24">
        <v>43.423000000000002</v>
      </c>
      <c r="E11483" s="24">
        <v>20</v>
      </c>
      <c r="F11483" s="31">
        <v>0.418333333333333</v>
      </c>
      <c r="G11483" s="24" t="s">
        <v>252</v>
      </c>
      <c r="H11483" s="1"/>
      <c r="I11483" s="1"/>
      <c r="AA11483" s="7"/>
      <c r="AB11483" s="7"/>
      <c r="AD11483" s="1"/>
      <c r="AE11483" s="1"/>
      <c r="AG11483" s="7"/>
      <c r="AH11483" s="7"/>
      <c r="AI11483" s="7"/>
      <c r="IU11483" s="11"/>
      <c r="IV11483" s="11"/>
      <c r="IW11483" s="11"/>
      <c r="AMI11483" s="12"/>
      <c r="AMJ11483" s="12"/>
      <c r="AMK11483" s="12"/>
    </row>
    <row r="11484" spans="1:1025">
      <c r="A11484" s="23">
        <v>6</v>
      </c>
      <c r="B11484" s="23">
        <v>2006</v>
      </c>
      <c r="C11484" s="24">
        <v>7.85</v>
      </c>
      <c r="D11484" s="24">
        <v>43.423000000000002</v>
      </c>
      <c r="E11484" s="24">
        <v>10</v>
      </c>
      <c r="F11484" s="31">
        <v>0.51600000000000001</v>
      </c>
      <c r="G11484" s="24" t="s">
        <v>252</v>
      </c>
      <c r="H11484" s="1"/>
      <c r="I11484" s="1"/>
      <c r="AA11484" s="7"/>
      <c r="AB11484" s="7"/>
      <c r="AD11484" s="1"/>
      <c r="AE11484" s="1"/>
      <c r="AG11484" s="7"/>
      <c r="AH11484" s="7"/>
      <c r="AI11484" s="7"/>
      <c r="IU11484" s="11"/>
      <c r="IV11484" s="11"/>
      <c r="IW11484" s="11"/>
      <c r="AMI11484" s="12"/>
      <c r="AMJ11484" s="12"/>
      <c r="AMK11484" s="12"/>
    </row>
    <row r="11485" spans="1:1025">
      <c r="A11485" s="23">
        <v>6</v>
      </c>
      <c r="B11485" s="23">
        <v>2006</v>
      </c>
      <c r="C11485" s="24">
        <v>7.85</v>
      </c>
      <c r="D11485" s="24">
        <v>43.423000000000002</v>
      </c>
      <c r="E11485" s="24">
        <v>5</v>
      </c>
      <c r="F11485" s="31">
        <v>0.52666666666666695</v>
      </c>
      <c r="G11485" s="24" t="s">
        <v>252</v>
      </c>
      <c r="H11485" s="1"/>
      <c r="I11485" s="1"/>
      <c r="AA11485" s="7"/>
      <c r="AB11485" s="7"/>
      <c r="AD11485" s="1"/>
      <c r="AE11485" s="1"/>
      <c r="AG11485" s="7"/>
      <c r="AH11485" s="7"/>
      <c r="AI11485" s="7"/>
      <c r="IU11485" s="11"/>
      <c r="IV11485" s="11"/>
      <c r="IW11485" s="11"/>
      <c r="AMI11485" s="12"/>
      <c r="AMJ11485" s="12"/>
      <c r="AMK11485" s="12"/>
    </row>
    <row r="11486" spans="1:1025">
      <c r="A11486" s="23">
        <v>6</v>
      </c>
      <c r="B11486" s="23">
        <v>2006</v>
      </c>
      <c r="C11486" s="24">
        <v>7.85</v>
      </c>
      <c r="D11486" s="24">
        <v>43.423000000000002</v>
      </c>
      <c r="E11486" s="24">
        <v>0</v>
      </c>
      <c r="F11486" s="31">
        <v>0.50333333333333297</v>
      </c>
      <c r="G11486" s="24" t="s">
        <v>252</v>
      </c>
      <c r="H11486" s="1"/>
      <c r="I11486" s="1"/>
      <c r="AA11486" s="7"/>
      <c r="AB11486" s="7"/>
      <c r="AD11486" s="1"/>
      <c r="AE11486" s="1"/>
      <c r="AG11486" s="7"/>
      <c r="AH11486" s="7"/>
      <c r="AI11486" s="7"/>
      <c r="IU11486" s="11"/>
      <c r="IV11486" s="11"/>
      <c r="IW11486" s="11"/>
      <c r="AMI11486" s="12"/>
      <c r="AMJ11486" s="12"/>
      <c r="AMK11486" s="12"/>
    </row>
    <row r="11487" spans="1:1025">
      <c r="A11487" s="23">
        <v>6</v>
      </c>
      <c r="B11487" s="23">
        <v>2006</v>
      </c>
      <c r="C11487" s="24">
        <v>7.85</v>
      </c>
      <c r="D11487" s="24">
        <v>43.423000000000002</v>
      </c>
      <c r="E11487" s="24">
        <v>40</v>
      </c>
      <c r="F11487" s="31">
        <v>0.336666666666667</v>
      </c>
      <c r="G11487" s="24" t="s">
        <v>252</v>
      </c>
      <c r="H11487" s="1"/>
      <c r="I11487" s="1"/>
      <c r="AA11487" s="7"/>
      <c r="AB11487" s="7"/>
      <c r="AD11487" s="1"/>
      <c r="AE11487" s="1"/>
      <c r="AG11487" s="7"/>
      <c r="AH11487" s="7"/>
      <c r="AI11487" s="7"/>
      <c r="IU11487" s="11"/>
      <c r="IV11487" s="11"/>
      <c r="IW11487" s="11"/>
      <c r="AMI11487" s="12"/>
      <c r="AMJ11487" s="12"/>
      <c r="AMK11487" s="12"/>
    </row>
    <row r="11488" spans="1:1025">
      <c r="A11488" s="23">
        <v>6</v>
      </c>
      <c r="B11488" s="23">
        <v>2006</v>
      </c>
      <c r="C11488" s="24">
        <v>7.85</v>
      </c>
      <c r="D11488" s="24">
        <v>43.423000000000002</v>
      </c>
      <c r="E11488" s="24">
        <v>20</v>
      </c>
      <c r="F11488" s="31">
        <v>0.64333333333333298</v>
      </c>
      <c r="G11488" s="24" t="s">
        <v>252</v>
      </c>
      <c r="H11488" s="1"/>
      <c r="I11488" s="1"/>
      <c r="AA11488" s="7"/>
      <c r="AB11488" s="7"/>
      <c r="AD11488" s="1"/>
      <c r="AE11488" s="1"/>
      <c r="AG11488" s="7"/>
      <c r="AH11488" s="7"/>
      <c r="AI11488" s="7"/>
      <c r="IU11488" s="11"/>
      <c r="IV11488" s="11"/>
      <c r="IW11488" s="11"/>
      <c r="AMI11488" s="12"/>
      <c r="AMJ11488" s="12"/>
      <c r="AMK11488" s="12"/>
    </row>
    <row r="11489" spans="1:1025">
      <c r="A11489" s="23">
        <v>6</v>
      </c>
      <c r="B11489" s="23">
        <v>2006</v>
      </c>
      <c r="C11489" s="24">
        <v>7.85</v>
      </c>
      <c r="D11489" s="24">
        <v>43.423000000000002</v>
      </c>
      <c r="E11489" s="24">
        <v>10</v>
      </c>
      <c r="F11489" s="31">
        <v>1.4366666666666701</v>
      </c>
      <c r="G11489" s="24" t="s">
        <v>252</v>
      </c>
      <c r="H11489" s="1"/>
      <c r="I11489" s="1"/>
      <c r="AA11489" s="7"/>
      <c r="AB11489" s="7"/>
      <c r="AD11489" s="1"/>
      <c r="AE11489" s="1"/>
      <c r="AG11489" s="7"/>
      <c r="AH11489" s="7"/>
      <c r="AI11489" s="7"/>
      <c r="IU11489" s="11"/>
      <c r="IV11489" s="11"/>
      <c r="IW11489" s="11"/>
      <c r="AMI11489" s="12"/>
      <c r="AMJ11489" s="12"/>
      <c r="AMK11489" s="12"/>
    </row>
    <row r="11490" spans="1:1025">
      <c r="A11490" s="23">
        <v>6</v>
      </c>
      <c r="B11490" s="23">
        <v>2006</v>
      </c>
      <c r="C11490" s="24">
        <v>7.85</v>
      </c>
      <c r="D11490" s="24">
        <v>43.423000000000002</v>
      </c>
      <c r="E11490" s="24">
        <v>5</v>
      </c>
      <c r="F11490" s="31">
        <v>1.45333333333333</v>
      </c>
      <c r="G11490" s="24" t="s">
        <v>252</v>
      </c>
      <c r="H11490" s="1"/>
      <c r="I11490" s="1"/>
      <c r="AA11490" s="7"/>
      <c r="AB11490" s="7"/>
      <c r="AD11490" s="1"/>
      <c r="AE11490" s="1"/>
      <c r="AG11490" s="7"/>
      <c r="AH11490" s="7"/>
      <c r="AI11490" s="7"/>
      <c r="IU11490" s="11"/>
      <c r="IV11490" s="11"/>
      <c r="IW11490" s="11"/>
      <c r="AMI11490" s="12"/>
      <c r="AMJ11490" s="12"/>
      <c r="AMK11490" s="12"/>
    </row>
    <row r="11491" spans="1:1025">
      <c r="A11491" s="23">
        <v>6</v>
      </c>
      <c r="B11491" s="23">
        <v>2006</v>
      </c>
      <c r="C11491" s="24">
        <v>7.85</v>
      </c>
      <c r="D11491" s="24">
        <v>43.423000000000002</v>
      </c>
      <c r="E11491" s="24">
        <v>0</v>
      </c>
      <c r="F11491" s="31">
        <v>1.35666666666667</v>
      </c>
      <c r="G11491" s="24" t="s">
        <v>252</v>
      </c>
      <c r="H11491" s="1"/>
      <c r="I11491" s="1"/>
      <c r="AA11491" s="7"/>
      <c r="AB11491" s="7"/>
      <c r="AD11491" s="1"/>
      <c r="AE11491" s="1"/>
      <c r="AG11491" s="7"/>
      <c r="AH11491" s="7"/>
      <c r="AI11491" s="7"/>
      <c r="IU11491" s="11"/>
      <c r="IV11491" s="11"/>
      <c r="IW11491" s="11"/>
      <c r="AMI11491" s="12"/>
      <c r="AMJ11491" s="12"/>
      <c r="AMK11491" s="12"/>
    </row>
    <row r="11492" spans="1:1025">
      <c r="A11492" s="23">
        <v>8</v>
      </c>
      <c r="B11492" s="23">
        <v>2006</v>
      </c>
      <c r="C11492" s="24">
        <v>7.85</v>
      </c>
      <c r="D11492" s="24">
        <v>43.423000000000002</v>
      </c>
      <c r="E11492" s="24">
        <v>40</v>
      </c>
      <c r="F11492" s="31">
        <v>0.36849999999999999</v>
      </c>
      <c r="G11492" s="24" t="s">
        <v>252</v>
      </c>
      <c r="H11492" s="1"/>
      <c r="I11492" s="1"/>
      <c r="AA11492" s="7"/>
      <c r="AB11492" s="7"/>
      <c r="AD11492" s="1"/>
      <c r="AE11492" s="1"/>
      <c r="AG11492" s="7"/>
      <c r="AH11492" s="7"/>
      <c r="AI11492" s="7"/>
      <c r="IU11492" s="11"/>
      <c r="IV11492" s="11"/>
      <c r="IW11492" s="11"/>
      <c r="AMI11492" s="12"/>
      <c r="AMJ11492" s="12"/>
      <c r="AMK11492" s="12"/>
    </row>
    <row r="11493" spans="1:1025">
      <c r="A11493" s="23">
        <v>8</v>
      </c>
      <c r="B11493" s="23">
        <v>2006</v>
      </c>
      <c r="C11493" s="24">
        <v>7.85</v>
      </c>
      <c r="D11493" s="24">
        <v>43.423000000000002</v>
      </c>
      <c r="E11493" s="24">
        <v>20</v>
      </c>
      <c r="F11493" s="31">
        <v>0.38900000000000001</v>
      </c>
      <c r="G11493" s="24" t="s">
        <v>252</v>
      </c>
      <c r="H11493" s="1"/>
      <c r="I11493" s="1"/>
      <c r="AA11493" s="7"/>
      <c r="AB11493" s="7"/>
      <c r="AD11493" s="1"/>
      <c r="AE11493" s="1"/>
      <c r="AG11493" s="7"/>
      <c r="AH11493" s="7"/>
      <c r="AI11493" s="7"/>
      <c r="IU11493" s="11"/>
      <c r="IV11493" s="11"/>
      <c r="IW11493" s="11"/>
      <c r="AMI11493" s="12"/>
      <c r="AMJ11493" s="12"/>
      <c r="AMK11493" s="12"/>
    </row>
    <row r="11494" spans="1:1025">
      <c r="A11494" s="23">
        <v>8</v>
      </c>
      <c r="B11494" s="23">
        <v>2006</v>
      </c>
      <c r="C11494" s="24">
        <v>7.85</v>
      </c>
      <c r="D11494" s="24">
        <v>43.423000000000002</v>
      </c>
      <c r="E11494" s="24">
        <v>10</v>
      </c>
      <c r="F11494" s="31">
        <v>0.83699999999999997</v>
      </c>
      <c r="G11494" s="24" t="s">
        <v>252</v>
      </c>
      <c r="H11494" s="1"/>
      <c r="I11494" s="1"/>
      <c r="AA11494" s="7"/>
      <c r="AB11494" s="7"/>
      <c r="AD11494" s="1"/>
      <c r="AE11494" s="1"/>
      <c r="AG11494" s="7"/>
      <c r="AH11494" s="7"/>
      <c r="AI11494" s="7"/>
      <c r="IU11494" s="11"/>
      <c r="IV11494" s="11"/>
      <c r="IW11494" s="11"/>
      <c r="AMI11494" s="12"/>
      <c r="AMJ11494" s="12"/>
      <c r="AMK11494" s="12"/>
    </row>
    <row r="11495" spans="1:1025">
      <c r="A11495" s="23">
        <v>8</v>
      </c>
      <c r="B11495" s="23">
        <v>2006</v>
      </c>
      <c r="C11495" s="24">
        <v>7.85</v>
      </c>
      <c r="D11495" s="24">
        <v>43.423000000000002</v>
      </c>
      <c r="E11495" s="24">
        <v>5</v>
      </c>
      <c r="F11495" s="31">
        <v>1.09066666666667</v>
      </c>
      <c r="G11495" s="24" t="s">
        <v>252</v>
      </c>
      <c r="H11495" s="1"/>
      <c r="I11495" s="1"/>
      <c r="AA11495" s="7"/>
      <c r="AB11495" s="7"/>
      <c r="AD11495" s="1"/>
      <c r="AE11495" s="1"/>
      <c r="AG11495" s="7"/>
      <c r="AH11495" s="7"/>
      <c r="AI11495" s="7"/>
      <c r="IU11495" s="11"/>
      <c r="IV11495" s="11"/>
      <c r="IW11495" s="11"/>
      <c r="AMI11495" s="12"/>
      <c r="AMJ11495" s="12"/>
      <c r="AMK11495" s="12"/>
    </row>
    <row r="11496" spans="1:1025">
      <c r="A11496" s="23">
        <v>9</v>
      </c>
      <c r="B11496" s="23">
        <v>2006</v>
      </c>
      <c r="C11496" s="24">
        <v>7.85</v>
      </c>
      <c r="D11496" s="24">
        <v>43.423000000000002</v>
      </c>
      <c r="E11496" s="24">
        <v>40</v>
      </c>
      <c r="F11496" s="31">
        <v>0.27</v>
      </c>
      <c r="G11496" s="24" t="s">
        <v>252</v>
      </c>
      <c r="H11496" s="1"/>
      <c r="I11496" s="1"/>
      <c r="AA11496" s="7"/>
      <c r="AB11496" s="7"/>
      <c r="AD11496" s="1"/>
      <c r="AE11496" s="1"/>
      <c r="AG11496" s="7"/>
      <c r="AH11496" s="7"/>
      <c r="AI11496" s="7"/>
      <c r="IU11496" s="11"/>
      <c r="IV11496" s="11"/>
      <c r="IW11496" s="11"/>
      <c r="AMI11496" s="12"/>
      <c r="AMJ11496" s="12"/>
      <c r="AMK11496" s="12"/>
    </row>
    <row r="11497" spans="1:1025">
      <c r="A11497" s="23">
        <v>9</v>
      </c>
      <c r="B11497" s="23">
        <v>2006</v>
      </c>
      <c r="C11497" s="24">
        <v>7.85</v>
      </c>
      <c r="D11497" s="24">
        <v>43.423000000000002</v>
      </c>
      <c r="E11497" s="24">
        <v>20</v>
      </c>
      <c r="F11497" s="31">
        <v>0.25</v>
      </c>
      <c r="G11497" s="24" t="s">
        <v>252</v>
      </c>
      <c r="H11497" s="1"/>
      <c r="I11497" s="1"/>
      <c r="AA11497" s="7"/>
      <c r="AB11497" s="7"/>
      <c r="AD11497" s="1"/>
      <c r="AE11497" s="1"/>
      <c r="AG11497" s="7"/>
      <c r="AH11497" s="7"/>
      <c r="AI11497" s="7"/>
      <c r="IU11497" s="11"/>
      <c r="IV11497" s="11"/>
      <c r="IW11497" s="11"/>
      <c r="AMI11497" s="12"/>
      <c r="AMJ11497" s="12"/>
      <c r="AMK11497" s="12"/>
    </row>
    <row r="11498" spans="1:1025">
      <c r="A11498" s="23">
        <v>9</v>
      </c>
      <c r="B11498" s="23">
        <v>2006</v>
      </c>
      <c r="C11498" s="24">
        <v>7.85</v>
      </c>
      <c r="D11498" s="24">
        <v>43.423000000000002</v>
      </c>
      <c r="E11498" s="24">
        <v>10</v>
      </c>
      <c r="F11498" s="31">
        <v>0.46500000000000002</v>
      </c>
      <c r="G11498" s="24" t="s">
        <v>252</v>
      </c>
      <c r="H11498" s="1"/>
      <c r="I11498" s="1"/>
      <c r="AA11498" s="7"/>
      <c r="AB11498" s="7"/>
      <c r="AD11498" s="1"/>
      <c r="AE11498" s="1"/>
      <c r="AG11498" s="7"/>
      <c r="AH11498" s="7"/>
      <c r="AI11498" s="7"/>
      <c r="IU11498" s="11"/>
      <c r="IV11498" s="11"/>
      <c r="IW11498" s="11"/>
      <c r="AMI11498" s="12"/>
      <c r="AMJ11498" s="12"/>
      <c r="AMK11498" s="12"/>
    </row>
    <row r="11499" spans="1:1025">
      <c r="A11499" s="23">
        <v>9</v>
      </c>
      <c r="B11499" s="23">
        <v>2006</v>
      </c>
      <c r="C11499" s="24">
        <v>7.85</v>
      </c>
      <c r="D11499" s="24">
        <v>43.423000000000002</v>
      </c>
      <c r="E11499" s="24">
        <v>5</v>
      </c>
      <c r="F11499" s="31">
        <v>0.543333333333333</v>
      </c>
      <c r="G11499" s="24" t="s">
        <v>252</v>
      </c>
      <c r="H11499" s="1"/>
      <c r="I11499" s="1"/>
      <c r="AA11499" s="7"/>
      <c r="AB11499" s="7"/>
      <c r="AD11499" s="1"/>
      <c r="AE11499" s="1"/>
      <c r="AG11499" s="7"/>
      <c r="AH11499" s="7"/>
      <c r="AI11499" s="7"/>
      <c r="IU11499" s="11"/>
      <c r="IV11499" s="11"/>
      <c r="IW11499" s="11"/>
      <c r="AMI11499" s="12"/>
      <c r="AMJ11499" s="12"/>
      <c r="AMK11499" s="12"/>
    </row>
    <row r="11500" spans="1:1025">
      <c r="A11500" s="23">
        <v>9</v>
      </c>
      <c r="B11500" s="23">
        <v>2006</v>
      </c>
      <c r="C11500" s="24">
        <v>7.85</v>
      </c>
      <c r="D11500" s="24">
        <v>43.423000000000002</v>
      </c>
      <c r="E11500" s="24">
        <v>0</v>
      </c>
      <c r="F11500" s="31">
        <v>1.07</v>
      </c>
      <c r="G11500" s="24" t="s">
        <v>252</v>
      </c>
      <c r="H11500" s="1"/>
      <c r="I11500" s="1"/>
      <c r="AA11500" s="7"/>
      <c r="AB11500" s="7"/>
      <c r="AD11500" s="1"/>
      <c r="AE11500" s="1"/>
      <c r="AG11500" s="7"/>
      <c r="AH11500" s="7"/>
      <c r="AI11500" s="7"/>
      <c r="IU11500" s="11"/>
      <c r="IV11500" s="11"/>
      <c r="IW11500" s="11"/>
      <c r="AMI11500" s="12"/>
      <c r="AMJ11500" s="12"/>
      <c r="AMK11500" s="12"/>
    </row>
    <row r="11501" spans="1:1025">
      <c r="A11501" s="23">
        <v>10</v>
      </c>
      <c r="B11501" s="23">
        <v>2006</v>
      </c>
      <c r="C11501" s="24">
        <v>7.85</v>
      </c>
      <c r="D11501" s="24">
        <v>43.423000000000002</v>
      </c>
      <c r="E11501" s="24">
        <v>40</v>
      </c>
      <c r="F11501" s="31">
        <v>0.14000000000000001</v>
      </c>
      <c r="G11501" s="24" t="s">
        <v>252</v>
      </c>
      <c r="H11501" s="1"/>
      <c r="I11501" s="1"/>
      <c r="AA11501" s="7"/>
      <c r="AB11501" s="7"/>
      <c r="AD11501" s="1"/>
      <c r="AE11501" s="1"/>
      <c r="AG11501" s="7"/>
      <c r="AH11501" s="7"/>
      <c r="AI11501" s="7"/>
      <c r="IU11501" s="11"/>
      <c r="IV11501" s="11"/>
      <c r="IW11501" s="11"/>
      <c r="AMI11501" s="12"/>
      <c r="AMJ11501" s="12"/>
      <c r="AMK11501" s="12"/>
    </row>
    <row r="11502" spans="1:1025">
      <c r="A11502" s="23">
        <v>10</v>
      </c>
      <c r="B11502" s="23">
        <v>2006</v>
      </c>
      <c r="C11502" s="24">
        <v>7.85</v>
      </c>
      <c r="D11502" s="24">
        <v>43.423000000000002</v>
      </c>
      <c r="E11502" s="24">
        <v>20</v>
      </c>
      <c r="F11502" s="31">
        <v>0.67666666666666697</v>
      </c>
      <c r="G11502" s="24" t="s">
        <v>252</v>
      </c>
      <c r="H11502" s="1"/>
      <c r="I11502" s="1"/>
      <c r="AA11502" s="7"/>
      <c r="AB11502" s="7"/>
      <c r="AD11502" s="1"/>
      <c r="AE11502" s="1"/>
      <c r="AG11502" s="7"/>
      <c r="AH11502" s="7"/>
      <c r="AI11502" s="7"/>
      <c r="IU11502" s="11"/>
      <c r="IV11502" s="11"/>
      <c r="IW11502" s="11"/>
      <c r="AMI11502" s="12"/>
      <c r="AMJ11502" s="12"/>
      <c r="AMK11502" s="12"/>
    </row>
    <row r="11503" spans="1:1025">
      <c r="A11503" s="23">
        <v>10</v>
      </c>
      <c r="B11503" s="23">
        <v>2006</v>
      </c>
      <c r="C11503" s="24">
        <v>7.85</v>
      </c>
      <c r="D11503" s="24">
        <v>43.423000000000002</v>
      </c>
      <c r="E11503" s="24">
        <v>10</v>
      </c>
      <c r="F11503" s="31">
        <v>0.75333333333333297</v>
      </c>
      <c r="G11503" s="24" t="s">
        <v>252</v>
      </c>
      <c r="H11503" s="1"/>
      <c r="I11503" s="1"/>
      <c r="AA11503" s="7"/>
      <c r="AB11503" s="7"/>
      <c r="AD11503" s="1"/>
      <c r="AE11503" s="1"/>
      <c r="AG11503" s="7"/>
      <c r="AH11503" s="7"/>
      <c r="AI11503" s="7"/>
      <c r="IU11503" s="11"/>
      <c r="IV11503" s="11"/>
      <c r="IW11503" s="11"/>
      <c r="AMI11503" s="12"/>
      <c r="AMJ11503" s="12"/>
      <c r="AMK11503" s="12"/>
    </row>
    <row r="11504" spans="1:1025">
      <c r="A11504" s="23">
        <v>10</v>
      </c>
      <c r="B11504" s="23">
        <v>2006</v>
      </c>
      <c r="C11504" s="24">
        <v>7.85</v>
      </c>
      <c r="D11504" s="24">
        <v>43.423000000000002</v>
      </c>
      <c r="E11504" s="24">
        <v>5</v>
      </c>
      <c r="F11504" s="31">
        <v>0.80666666666666698</v>
      </c>
      <c r="G11504" s="24" t="s">
        <v>252</v>
      </c>
      <c r="H11504" s="1"/>
      <c r="I11504" s="1"/>
      <c r="AA11504" s="7"/>
      <c r="AB11504" s="7"/>
      <c r="AD11504" s="1"/>
      <c r="AE11504" s="1"/>
      <c r="AG11504" s="7"/>
      <c r="AH11504" s="7"/>
      <c r="AI11504" s="7"/>
      <c r="IU11504" s="11"/>
      <c r="IV11504" s="11"/>
      <c r="IW11504" s="11"/>
      <c r="AMI11504" s="12"/>
      <c r="AMJ11504" s="12"/>
      <c r="AMK11504" s="12"/>
    </row>
    <row r="11505" spans="1:1025">
      <c r="A11505" s="23">
        <v>10</v>
      </c>
      <c r="B11505" s="23">
        <v>2006</v>
      </c>
      <c r="C11505" s="24">
        <v>7.85</v>
      </c>
      <c r="D11505" s="24">
        <v>43.423000000000002</v>
      </c>
      <c r="E11505" s="24">
        <v>0</v>
      </c>
      <c r="F11505" s="31">
        <v>0.86</v>
      </c>
      <c r="G11505" s="24" t="s">
        <v>252</v>
      </c>
      <c r="H11505" s="1"/>
      <c r="I11505" s="1"/>
      <c r="AA11505" s="7"/>
      <c r="AB11505" s="7"/>
      <c r="AD11505" s="1"/>
      <c r="AE11505" s="1"/>
      <c r="AG11505" s="7"/>
      <c r="AH11505" s="7"/>
      <c r="AI11505" s="7"/>
      <c r="IU11505" s="11"/>
      <c r="IV11505" s="11"/>
      <c r="IW11505" s="11"/>
      <c r="AMI11505" s="12"/>
      <c r="AMJ11505" s="12"/>
      <c r="AMK11505" s="12"/>
    </row>
    <row r="11506" spans="1:1025">
      <c r="A11506" s="23">
        <v>11</v>
      </c>
      <c r="B11506" s="23">
        <v>2006</v>
      </c>
      <c r="C11506" s="24">
        <v>7.85</v>
      </c>
      <c r="D11506" s="24">
        <v>43.423000000000002</v>
      </c>
      <c r="E11506" s="24">
        <v>40</v>
      </c>
      <c r="F11506" s="31">
        <v>0.36333333333333301</v>
      </c>
      <c r="G11506" s="24" t="s">
        <v>252</v>
      </c>
      <c r="H11506" s="1"/>
      <c r="I11506" s="1"/>
      <c r="AA11506" s="7"/>
      <c r="AB11506" s="7"/>
      <c r="AD11506" s="1"/>
      <c r="AE11506" s="1"/>
      <c r="AG11506" s="7"/>
      <c r="AH11506" s="7"/>
      <c r="AI11506" s="7"/>
      <c r="IU11506" s="11"/>
      <c r="IV11506" s="11"/>
      <c r="IW11506" s="11"/>
      <c r="AMI11506" s="12"/>
      <c r="AMJ11506" s="12"/>
      <c r="AMK11506" s="12"/>
    </row>
    <row r="11507" spans="1:1025">
      <c r="A11507" s="23">
        <v>11</v>
      </c>
      <c r="B11507" s="23">
        <v>2006</v>
      </c>
      <c r="C11507" s="24">
        <v>7.85</v>
      </c>
      <c r="D11507" s="24">
        <v>43.423000000000002</v>
      </c>
      <c r="E11507" s="24">
        <v>20</v>
      </c>
      <c r="F11507" s="31">
        <v>0.37333333333333302</v>
      </c>
      <c r="G11507" s="24" t="s">
        <v>252</v>
      </c>
      <c r="H11507" s="1"/>
      <c r="I11507" s="1"/>
      <c r="AA11507" s="7"/>
      <c r="AB11507" s="7"/>
      <c r="AD11507" s="1"/>
      <c r="AE11507" s="1"/>
      <c r="AG11507" s="7"/>
      <c r="AH11507" s="7"/>
      <c r="AI11507" s="7"/>
      <c r="IU11507" s="11"/>
      <c r="IV11507" s="11"/>
      <c r="IW11507" s="11"/>
      <c r="AMI11507" s="12"/>
      <c r="AMJ11507" s="12"/>
      <c r="AMK11507" s="12"/>
    </row>
    <row r="11508" spans="1:1025">
      <c r="A11508" s="23">
        <v>11</v>
      </c>
      <c r="B11508" s="23">
        <v>2006</v>
      </c>
      <c r="C11508" s="24">
        <v>7.85</v>
      </c>
      <c r="D11508" s="24">
        <v>43.423000000000002</v>
      </c>
      <c r="E11508" s="24">
        <v>10</v>
      </c>
      <c r="F11508" s="31">
        <v>0.37333333333333302</v>
      </c>
      <c r="G11508" s="24" t="s">
        <v>252</v>
      </c>
      <c r="H11508" s="1"/>
      <c r="I11508" s="1"/>
      <c r="AA11508" s="7"/>
      <c r="AB11508" s="7"/>
      <c r="AD11508" s="1"/>
      <c r="AE11508" s="1"/>
      <c r="AG11508" s="7"/>
      <c r="AH11508" s="7"/>
      <c r="AI11508" s="7"/>
      <c r="IU11508" s="11"/>
      <c r="IV11508" s="11"/>
      <c r="IW11508" s="11"/>
      <c r="AMI11508" s="12"/>
      <c r="AMJ11508" s="12"/>
      <c r="AMK11508" s="12"/>
    </row>
    <row r="11509" spans="1:1025">
      <c r="A11509" s="23">
        <v>11</v>
      </c>
      <c r="B11509" s="23">
        <v>2006</v>
      </c>
      <c r="C11509" s="24">
        <v>7.85</v>
      </c>
      <c r="D11509" s="24">
        <v>43.423000000000002</v>
      </c>
      <c r="E11509" s="24">
        <v>5</v>
      </c>
      <c r="F11509" s="31">
        <v>0.55666666666666698</v>
      </c>
      <c r="G11509" s="24" t="s">
        <v>252</v>
      </c>
      <c r="H11509" s="1"/>
      <c r="I11509" s="1"/>
      <c r="AA11509" s="7"/>
      <c r="AB11509" s="7"/>
      <c r="AD11509" s="1"/>
      <c r="AE11509" s="1"/>
      <c r="AG11509" s="7"/>
      <c r="AH11509" s="7"/>
      <c r="AI11509" s="7"/>
      <c r="IU11509" s="11"/>
      <c r="IV11509" s="11"/>
      <c r="IW11509" s="11"/>
      <c r="AMI11509" s="12"/>
      <c r="AMJ11509" s="12"/>
      <c r="AMK11509" s="12"/>
    </row>
    <row r="11510" spans="1:1025">
      <c r="A11510" s="23">
        <v>11</v>
      </c>
      <c r="B11510" s="23">
        <v>2006</v>
      </c>
      <c r="C11510" s="24">
        <v>7.85</v>
      </c>
      <c r="D11510" s="24">
        <v>43.423000000000002</v>
      </c>
      <c r="E11510" s="24">
        <v>0</v>
      </c>
      <c r="F11510" s="31">
        <v>0.66666666666666696</v>
      </c>
      <c r="G11510" s="24" t="s">
        <v>252</v>
      </c>
      <c r="H11510" s="1"/>
      <c r="I11510" s="1"/>
      <c r="AA11510" s="7"/>
      <c r="AB11510" s="7"/>
      <c r="AD11510" s="1"/>
      <c r="AE11510" s="1"/>
      <c r="AG11510" s="7"/>
      <c r="AH11510" s="7"/>
      <c r="AI11510" s="7"/>
      <c r="IU11510" s="11"/>
      <c r="IV11510" s="11"/>
      <c r="IW11510" s="11"/>
      <c r="AMI11510" s="12"/>
      <c r="AMJ11510" s="12"/>
      <c r="AMK11510" s="12"/>
    </row>
    <row r="11511" spans="1:1025">
      <c r="A11511" s="23">
        <v>12</v>
      </c>
      <c r="B11511" s="23">
        <v>2006</v>
      </c>
      <c r="C11511" s="24">
        <v>7.85</v>
      </c>
      <c r="D11511" s="24">
        <v>43.423000000000002</v>
      </c>
      <c r="E11511" s="24">
        <v>40</v>
      </c>
      <c r="F11511" s="31">
        <v>0.44</v>
      </c>
      <c r="G11511" s="24" t="s">
        <v>252</v>
      </c>
      <c r="H11511" s="1"/>
      <c r="I11511" s="1"/>
      <c r="AA11511" s="7"/>
      <c r="AB11511" s="7"/>
      <c r="AD11511" s="1"/>
      <c r="AE11511" s="1"/>
      <c r="AG11511" s="7"/>
      <c r="AH11511" s="7"/>
      <c r="AI11511" s="7"/>
      <c r="IU11511" s="11"/>
      <c r="IV11511" s="11"/>
      <c r="IW11511" s="11"/>
      <c r="AMI11511" s="12"/>
      <c r="AMJ11511" s="12"/>
      <c r="AMK11511" s="12"/>
    </row>
    <row r="11512" spans="1:1025">
      <c r="A11512" s="23">
        <v>12</v>
      </c>
      <c r="B11512" s="23">
        <v>2006</v>
      </c>
      <c r="C11512" s="24">
        <v>7.85</v>
      </c>
      <c r="D11512" s="24">
        <v>43.423000000000002</v>
      </c>
      <c r="E11512" s="24">
        <v>20</v>
      </c>
      <c r="F11512" s="31">
        <v>0.62333333333333296</v>
      </c>
      <c r="G11512" s="24" t="s">
        <v>252</v>
      </c>
      <c r="H11512" s="1"/>
      <c r="I11512" s="1"/>
      <c r="AA11512" s="7"/>
      <c r="AB11512" s="7"/>
      <c r="AD11512" s="1"/>
      <c r="AE11512" s="1"/>
      <c r="AG11512" s="7"/>
      <c r="AH11512" s="7"/>
      <c r="AI11512" s="7"/>
      <c r="IU11512" s="11"/>
      <c r="IV11512" s="11"/>
      <c r="IW11512" s="11"/>
      <c r="AMI11512" s="12"/>
      <c r="AMJ11512" s="12"/>
      <c r="AMK11512" s="12"/>
    </row>
    <row r="11513" spans="1:1025">
      <c r="A11513" s="23">
        <v>12</v>
      </c>
      <c r="B11513" s="23">
        <v>2006</v>
      </c>
      <c r="C11513" s="24">
        <v>7.85</v>
      </c>
      <c r="D11513" s="24">
        <v>43.423000000000002</v>
      </c>
      <c r="E11513" s="24">
        <v>10</v>
      </c>
      <c r="F11513" s="31">
        <v>0.57999999999999996</v>
      </c>
      <c r="G11513" s="24" t="s">
        <v>252</v>
      </c>
      <c r="H11513" s="1"/>
      <c r="I11513" s="1"/>
      <c r="AA11513" s="7"/>
      <c r="AB11513" s="7"/>
      <c r="AD11513" s="1"/>
      <c r="AE11513" s="1"/>
      <c r="AG11513" s="7"/>
      <c r="AH11513" s="7"/>
      <c r="AI11513" s="7"/>
      <c r="IU11513" s="11"/>
      <c r="IV11513" s="11"/>
      <c r="IW11513" s="11"/>
      <c r="AMI11513" s="12"/>
      <c r="AMJ11513" s="12"/>
      <c r="AMK11513" s="12"/>
    </row>
    <row r="11514" spans="1:1025">
      <c r="A11514" s="23">
        <v>12</v>
      </c>
      <c r="B11514" s="23">
        <v>2006</v>
      </c>
      <c r="C11514" s="24">
        <v>7.85</v>
      </c>
      <c r="D11514" s="24">
        <v>43.423000000000002</v>
      </c>
      <c r="E11514" s="24">
        <v>5</v>
      </c>
      <c r="F11514" s="31">
        <v>0.62</v>
      </c>
      <c r="G11514" s="24" t="s">
        <v>252</v>
      </c>
      <c r="H11514" s="1"/>
      <c r="I11514" s="1"/>
      <c r="AA11514" s="7"/>
      <c r="AB11514" s="7"/>
      <c r="AD11514" s="1"/>
      <c r="AE11514" s="1"/>
      <c r="AG11514" s="7"/>
      <c r="AH11514" s="7"/>
      <c r="AI11514" s="7"/>
      <c r="IU11514" s="11"/>
      <c r="IV11514" s="11"/>
      <c r="IW11514" s="11"/>
      <c r="AMI11514" s="12"/>
      <c r="AMJ11514" s="12"/>
      <c r="AMK11514" s="12"/>
    </row>
    <row r="11515" spans="1:1025">
      <c r="A11515" s="23">
        <v>12</v>
      </c>
      <c r="B11515" s="23">
        <v>2006</v>
      </c>
      <c r="C11515" s="24">
        <v>7.85</v>
      </c>
      <c r="D11515" s="24">
        <v>43.423000000000002</v>
      </c>
      <c r="E11515" s="24">
        <v>0</v>
      </c>
      <c r="F11515" s="31">
        <v>0.61</v>
      </c>
      <c r="G11515" s="24" t="s">
        <v>252</v>
      </c>
      <c r="H11515" s="1"/>
      <c r="I11515" s="1"/>
      <c r="AA11515" s="7"/>
      <c r="AB11515" s="7"/>
      <c r="AD11515" s="1"/>
      <c r="AE11515" s="1"/>
      <c r="AG11515" s="7"/>
      <c r="AH11515" s="7"/>
      <c r="AI11515" s="7"/>
      <c r="IU11515" s="11"/>
      <c r="IV11515" s="11"/>
      <c r="IW11515" s="11"/>
      <c r="AMI11515" s="12"/>
      <c r="AMJ11515" s="12"/>
      <c r="AMK11515" s="12"/>
    </row>
    <row r="11516" spans="1:1025">
      <c r="A11516" s="23">
        <v>2</v>
      </c>
      <c r="B11516" s="23">
        <v>2004</v>
      </c>
      <c r="C11516" s="24">
        <v>7.85</v>
      </c>
      <c r="D11516" s="24">
        <v>43.423000000000002</v>
      </c>
      <c r="E11516" s="24">
        <v>40</v>
      </c>
      <c r="F11516" s="27">
        <v>0.81</v>
      </c>
      <c r="G11516" s="24" t="s">
        <v>253</v>
      </c>
      <c r="H11516" s="1"/>
      <c r="I11516" s="1"/>
      <c r="AA11516" s="7"/>
      <c r="AB11516" s="7"/>
      <c r="AD11516" s="1"/>
      <c r="AE11516" s="1"/>
      <c r="AG11516" s="7"/>
      <c r="AH11516" s="7"/>
      <c r="AI11516" s="7"/>
      <c r="IU11516" s="11"/>
      <c r="IV11516" s="11"/>
      <c r="IW11516" s="11"/>
      <c r="AMI11516" s="12"/>
      <c r="AMJ11516" s="12"/>
      <c r="AMK11516" s="12"/>
    </row>
    <row r="11517" spans="1:1025">
      <c r="A11517" s="23">
        <v>2</v>
      </c>
      <c r="B11517" s="23">
        <v>2004</v>
      </c>
      <c r="C11517" s="24">
        <v>7.85</v>
      </c>
      <c r="D11517" s="24">
        <v>43.423000000000002</v>
      </c>
      <c r="E11517" s="24">
        <v>35</v>
      </c>
      <c r="F11517" s="27">
        <v>0.74</v>
      </c>
      <c r="G11517" s="24" t="s">
        <v>253</v>
      </c>
      <c r="H11517" s="1"/>
      <c r="I11517" s="1"/>
      <c r="AA11517" s="7"/>
      <c r="AB11517" s="7"/>
      <c r="AD11517" s="1"/>
      <c r="AE11517" s="1"/>
      <c r="AG11517" s="7"/>
      <c r="AH11517" s="7"/>
      <c r="AI11517" s="7"/>
      <c r="IU11517" s="11"/>
      <c r="IV11517" s="11"/>
      <c r="IW11517" s="11"/>
      <c r="AMI11517" s="12"/>
      <c r="AMJ11517" s="12"/>
      <c r="AMK11517" s="12"/>
    </row>
    <row r="11518" spans="1:1025">
      <c r="A11518" s="23">
        <v>2</v>
      </c>
      <c r="B11518" s="23">
        <v>2004</v>
      </c>
      <c r="C11518" s="24">
        <v>7.85</v>
      </c>
      <c r="D11518" s="24">
        <v>43.423000000000002</v>
      </c>
      <c r="E11518" s="24">
        <v>30</v>
      </c>
      <c r="F11518" s="27">
        <v>0.93</v>
      </c>
      <c r="G11518" s="24" t="s">
        <v>253</v>
      </c>
      <c r="H11518" s="1"/>
      <c r="I11518" s="1"/>
      <c r="AA11518" s="7"/>
      <c r="AB11518" s="7"/>
      <c r="AD11518" s="1"/>
      <c r="AE11518" s="1"/>
      <c r="AG11518" s="7"/>
      <c r="AH11518" s="7"/>
      <c r="AI11518" s="7"/>
      <c r="IU11518" s="11"/>
      <c r="IV11518" s="11"/>
      <c r="IW11518" s="11"/>
      <c r="AMI11518" s="12"/>
      <c r="AMJ11518" s="12"/>
      <c r="AMK11518" s="12"/>
    </row>
    <row r="11519" spans="1:1025">
      <c r="A11519" s="23">
        <v>2</v>
      </c>
      <c r="B11519" s="23">
        <v>2004</v>
      </c>
      <c r="C11519" s="24">
        <v>7.85</v>
      </c>
      <c r="D11519" s="24">
        <v>43.423000000000002</v>
      </c>
      <c r="E11519" s="24">
        <v>25</v>
      </c>
      <c r="F11519" s="27">
        <v>0.75</v>
      </c>
      <c r="G11519" s="24" t="s">
        <v>253</v>
      </c>
      <c r="H11519" s="1"/>
      <c r="I11519" s="1"/>
      <c r="AA11519" s="7"/>
      <c r="AB11519" s="7"/>
      <c r="AD11519" s="1"/>
      <c r="AE11519" s="1"/>
      <c r="AG11519" s="7"/>
      <c r="AH11519" s="7"/>
      <c r="AI11519" s="7"/>
      <c r="IU11519" s="11"/>
      <c r="IV11519" s="11"/>
      <c r="IW11519" s="11"/>
      <c r="AMI11519" s="12"/>
      <c r="AMJ11519" s="12"/>
      <c r="AMK11519" s="12"/>
    </row>
    <row r="11520" spans="1:1025">
      <c r="A11520" s="23">
        <v>2</v>
      </c>
      <c r="B11520" s="23">
        <v>2004</v>
      </c>
      <c r="C11520" s="24">
        <v>7.85</v>
      </c>
      <c r="D11520" s="24">
        <v>43.423000000000002</v>
      </c>
      <c r="E11520" s="24">
        <v>20</v>
      </c>
      <c r="F11520" s="27">
        <v>0.9</v>
      </c>
      <c r="G11520" s="24" t="s">
        <v>253</v>
      </c>
      <c r="H11520" s="1"/>
      <c r="I11520" s="1"/>
      <c r="AA11520" s="7"/>
      <c r="AB11520" s="7"/>
      <c r="AD11520" s="1"/>
      <c r="AE11520" s="1"/>
      <c r="AG11520" s="7"/>
      <c r="AH11520" s="7"/>
      <c r="AI11520" s="7"/>
      <c r="IU11520" s="11"/>
      <c r="IV11520" s="11"/>
      <c r="IW11520" s="11"/>
      <c r="AMI11520" s="12"/>
      <c r="AMJ11520" s="12"/>
      <c r="AMK11520" s="12"/>
    </row>
    <row r="11521" spans="1:1025">
      <c r="A11521" s="23">
        <v>2</v>
      </c>
      <c r="B11521" s="23">
        <v>2004</v>
      </c>
      <c r="C11521" s="24">
        <v>7.85</v>
      </c>
      <c r="D11521" s="24">
        <v>43.423000000000002</v>
      </c>
      <c r="E11521" s="24">
        <v>15</v>
      </c>
      <c r="F11521" s="27">
        <v>0.78</v>
      </c>
      <c r="G11521" s="24" t="s">
        <v>253</v>
      </c>
      <c r="H11521" s="1"/>
      <c r="I11521" s="1"/>
      <c r="AA11521" s="7"/>
      <c r="AB11521" s="7"/>
      <c r="AD11521" s="1"/>
      <c r="AE11521" s="1"/>
      <c r="AG11521" s="7"/>
      <c r="AH11521" s="7"/>
      <c r="AI11521" s="7"/>
      <c r="IU11521" s="11"/>
      <c r="IV11521" s="11"/>
      <c r="IW11521" s="11"/>
      <c r="AMI11521" s="12"/>
      <c r="AMJ11521" s="12"/>
      <c r="AMK11521" s="12"/>
    </row>
    <row r="11522" spans="1:1025">
      <c r="A11522" s="23">
        <v>2</v>
      </c>
      <c r="B11522" s="23">
        <v>2004</v>
      </c>
      <c r="C11522" s="24">
        <v>7.85</v>
      </c>
      <c r="D11522" s="24">
        <v>43.423000000000002</v>
      </c>
      <c r="E11522" s="24">
        <v>10</v>
      </c>
      <c r="F11522" s="27">
        <v>0.77</v>
      </c>
      <c r="G11522" s="24" t="s">
        <v>253</v>
      </c>
      <c r="H11522" s="1"/>
      <c r="I11522" s="1"/>
      <c r="AA11522" s="7"/>
      <c r="AB11522" s="7"/>
      <c r="AD11522" s="1"/>
      <c r="AE11522" s="1"/>
      <c r="AG11522" s="7"/>
      <c r="AH11522" s="7"/>
      <c r="AI11522" s="7"/>
      <c r="IU11522" s="11"/>
      <c r="IV11522" s="11"/>
      <c r="IW11522" s="11"/>
      <c r="AMI11522" s="12"/>
      <c r="AMJ11522" s="12"/>
      <c r="AMK11522" s="12"/>
    </row>
    <row r="11523" spans="1:1025">
      <c r="A11523" s="23">
        <v>2</v>
      </c>
      <c r="B11523" s="23">
        <v>2004</v>
      </c>
      <c r="C11523" s="24">
        <v>7.85</v>
      </c>
      <c r="D11523" s="24">
        <v>43.423000000000002</v>
      </c>
      <c r="E11523" s="24">
        <v>5</v>
      </c>
      <c r="F11523" s="27">
        <v>0.75</v>
      </c>
      <c r="G11523" s="24" t="s">
        <v>253</v>
      </c>
      <c r="H11523" s="1"/>
      <c r="I11523" s="1"/>
      <c r="AA11523" s="7"/>
      <c r="AB11523" s="7"/>
      <c r="AD11523" s="1"/>
      <c r="AE11523" s="1"/>
      <c r="AG11523" s="7"/>
      <c r="AH11523" s="7"/>
      <c r="AI11523" s="7"/>
      <c r="IU11523" s="11"/>
      <c r="IV11523" s="11"/>
      <c r="IW11523" s="11"/>
      <c r="AMI11523" s="12"/>
      <c r="AMJ11523" s="12"/>
      <c r="AMK11523" s="12"/>
    </row>
    <row r="11524" spans="1:1025">
      <c r="A11524" s="23">
        <v>2</v>
      </c>
      <c r="B11524" s="23">
        <v>2004</v>
      </c>
      <c r="C11524" s="24">
        <v>7.85</v>
      </c>
      <c r="D11524" s="24">
        <v>43.423000000000002</v>
      </c>
      <c r="E11524" s="24">
        <v>0</v>
      </c>
      <c r="F11524" s="27">
        <v>0.85</v>
      </c>
      <c r="G11524" s="24" t="s">
        <v>253</v>
      </c>
      <c r="H11524" s="1"/>
      <c r="I11524" s="1"/>
      <c r="AA11524" s="7"/>
      <c r="AB11524" s="7"/>
      <c r="AD11524" s="1"/>
      <c r="AE11524" s="1"/>
      <c r="AG11524" s="7"/>
      <c r="AH11524" s="7"/>
      <c r="AI11524" s="7"/>
      <c r="IU11524" s="11"/>
      <c r="IV11524" s="11"/>
      <c r="IW11524" s="11"/>
      <c r="AMI11524" s="12"/>
      <c r="AMJ11524" s="12"/>
      <c r="AMK11524" s="12"/>
    </row>
    <row r="11525" spans="1:1025">
      <c r="A11525" s="23">
        <v>3</v>
      </c>
      <c r="B11525" s="23">
        <v>2004</v>
      </c>
      <c r="C11525" s="24">
        <v>7.85</v>
      </c>
      <c r="D11525" s="24">
        <v>43.423000000000002</v>
      </c>
      <c r="E11525" s="24">
        <v>40</v>
      </c>
      <c r="F11525" s="27">
        <v>0.48</v>
      </c>
      <c r="G11525" s="24" t="s">
        <v>253</v>
      </c>
      <c r="H11525" s="1"/>
      <c r="I11525" s="1"/>
      <c r="AA11525" s="7"/>
      <c r="AB11525" s="7"/>
      <c r="AD11525" s="1"/>
      <c r="AE11525" s="1"/>
      <c r="AG11525" s="7"/>
      <c r="AH11525" s="7"/>
      <c r="AI11525" s="7"/>
      <c r="IU11525" s="11"/>
      <c r="IV11525" s="11"/>
      <c r="IW11525" s="11"/>
      <c r="AMI11525" s="12"/>
      <c r="AMJ11525" s="12"/>
      <c r="AMK11525" s="12"/>
    </row>
    <row r="11526" spans="1:1025">
      <c r="A11526" s="23">
        <v>3</v>
      </c>
      <c r="B11526" s="23">
        <v>2004</v>
      </c>
      <c r="C11526" s="24">
        <v>7.85</v>
      </c>
      <c r="D11526" s="24">
        <v>43.423000000000002</v>
      </c>
      <c r="E11526" s="24">
        <v>35</v>
      </c>
      <c r="F11526" s="27">
        <v>0.51</v>
      </c>
      <c r="G11526" s="24" t="s">
        <v>253</v>
      </c>
      <c r="H11526" s="1"/>
      <c r="I11526" s="1"/>
      <c r="AA11526" s="7"/>
      <c r="AB11526" s="7"/>
      <c r="AD11526" s="1"/>
      <c r="AE11526" s="1"/>
      <c r="AG11526" s="7"/>
      <c r="AH11526" s="7"/>
      <c r="AI11526" s="7"/>
      <c r="IU11526" s="11"/>
      <c r="IV11526" s="11"/>
      <c r="IW11526" s="11"/>
      <c r="AMI11526" s="12"/>
      <c r="AMJ11526" s="12"/>
      <c r="AMK11526" s="12"/>
    </row>
    <row r="11527" spans="1:1025">
      <c r="A11527" s="23">
        <v>3</v>
      </c>
      <c r="B11527" s="23">
        <v>2004</v>
      </c>
      <c r="C11527" s="24">
        <v>7.85</v>
      </c>
      <c r="D11527" s="24">
        <v>43.423000000000002</v>
      </c>
      <c r="E11527" s="24">
        <v>30</v>
      </c>
      <c r="F11527" s="27">
        <v>0.52</v>
      </c>
      <c r="G11527" s="24" t="s">
        <v>253</v>
      </c>
      <c r="H11527" s="1"/>
      <c r="I11527" s="1"/>
      <c r="AA11527" s="7"/>
      <c r="AB11527" s="7"/>
      <c r="AD11527" s="1"/>
      <c r="AE11527" s="1"/>
      <c r="AG11527" s="7"/>
      <c r="AH11527" s="7"/>
      <c r="AI11527" s="7"/>
      <c r="IU11527" s="11"/>
      <c r="IV11527" s="11"/>
      <c r="IW11527" s="11"/>
      <c r="AMI11527" s="12"/>
      <c r="AMJ11527" s="12"/>
      <c r="AMK11527" s="12"/>
    </row>
    <row r="11528" spans="1:1025">
      <c r="A11528" s="23">
        <v>3</v>
      </c>
      <c r="B11528" s="23">
        <v>2004</v>
      </c>
      <c r="C11528" s="24">
        <v>7.85</v>
      </c>
      <c r="D11528" s="24">
        <v>43.423000000000002</v>
      </c>
      <c r="E11528" s="24">
        <v>25</v>
      </c>
      <c r="F11528" s="27">
        <v>0.53</v>
      </c>
      <c r="G11528" s="24" t="s">
        <v>253</v>
      </c>
      <c r="H11528" s="1"/>
      <c r="I11528" s="1"/>
      <c r="AA11528" s="7"/>
      <c r="AB11528" s="7"/>
      <c r="AD11528" s="1"/>
      <c r="AE11528" s="1"/>
      <c r="AG11528" s="7"/>
      <c r="AH11528" s="7"/>
      <c r="AI11528" s="7"/>
      <c r="IU11528" s="11"/>
      <c r="IV11528" s="11"/>
      <c r="IW11528" s="11"/>
      <c r="AMI11528" s="12"/>
      <c r="AMJ11528" s="12"/>
      <c r="AMK11528" s="12"/>
    </row>
    <row r="11529" spans="1:1025">
      <c r="A11529" s="23">
        <v>3</v>
      </c>
      <c r="B11529" s="23">
        <v>2004</v>
      </c>
      <c r="C11529" s="24">
        <v>7.85</v>
      </c>
      <c r="D11529" s="24">
        <v>43.423000000000002</v>
      </c>
      <c r="E11529" s="24">
        <v>20</v>
      </c>
      <c r="F11529" s="27">
        <v>0.53</v>
      </c>
      <c r="G11529" s="24" t="s">
        <v>253</v>
      </c>
      <c r="H11529" s="1"/>
      <c r="I11529" s="1"/>
      <c r="AA11529" s="7"/>
      <c r="AB11529" s="7"/>
      <c r="AD11529" s="1"/>
      <c r="AE11529" s="1"/>
      <c r="AG11529" s="7"/>
      <c r="AH11529" s="7"/>
      <c r="AI11529" s="7"/>
      <c r="IU11529" s="11"/>
      <c r="IV11529" s="11"/>
      <c r="IW11529" s="11"/>
      <c r="AMI11529" s="12"/>
      <c r="AMJ11529" s="12"/>
      <c r="AMK11529" s="12"/>
    </row>
    <row r="11530" spans="1:1025">
      <c r="A11530" s="23">
        <v>3</v>
      </c>
      <c r="B11530" s="23">
        <v>2004</v>
      </c>
      <c r="C11530" s="24">
        <v>7.85</v>
      </c>
      <c r="D11530" s="24">
        <v>43.423000000000002</v>
      </c>
      <c r="E11530" s="24">
        <v>15</v>
      </c>
      <c r="F11530" s="27">
        <v>0.48</v>
      </c>
      <c r="G11530" s="24" t="s">
        <v>253</v>
      </c>
      <c r="H11530" s="1"/>
      <c r="I11530" s="1"/>
      <c r="AA11530" s="7"/>
      <c r="AB11530" s="7"/>
      <c r="AD11530" s="1"/>
      <c r="AE11530" s="1"/>
      <c r="AG11530" s="7"/>
      <c r="AH11530" s="7"/>
      <c r="AI11530" s="7"/>
      <c r="IU11530" s="11"/>
      <c r="IV11530" s="11"/>
      <c r="IW11530" s="11"/>
      <c r="AMI11530" s="12"/>
      <c r="AMJ11530" s="12"/>
      <c r="AMK11530" s="12"/>
    </row>
    <row r="11531" spans="1:1025">
      <c r="A11531" s="23">
        <v>3</v>
      </c>
      <c r="B11531" s="23">
        <v>2004</v>
      </c>
      <c r="C11531" s="24">
        <v>7.85</v>
      </c>
      <c r="D11531" s="24">
        <v>43.423000000000002</v>
      </c>
      <c r="E11531" s="24">
        <v>10</v>
      </c>
      <c r="F11531" s="27">
        <v>0.49</v>
      </c>
      <c r="G11531" s="24" t="s">
        <v>253</v>
      </c>
      <c r="H11531" s="1"/>
      <c r="I11531" s="1"/>
      <c r="AA11531" s="7"/>
      <c r="AB11531" s="7"/>
      <c r="AD11531" s="1"/>
      <c r="AE11531" s="1"/>
      <c r="AG11531" s="7"/>
      <c r="AH11531" s="7"/>
      <c r="AI11531" s="7"/>
      <c r="IU11531" s="11"/>
      <c r="IV11531" s="11"/>
      <c r="IW11531" s="11"/>
      <c r="AMI11531" s="12"/>
      <c r="AMJ11531" s="12"/>
      <c r="AMK11531" s="12"/>
    </row>
    <row r="11532" spans="1:1025">
      <c r="A11532" s="23">
        <v>3</v>
      </c>
      <c r="B11532" s="23">
        <v>2004</v>
      </c>
      <c r="C11532" s="24">
        <v>7.85</v>
      </c>
      <c r="D11532" s="24">
        <v>43.423000000000002</v>
      </c>
      <c r="E11532" s="24">
        <v>5</v>
      </c>
      <c r="F11532" s="27">
        <v>0.42</v>
      </c>
      <c r="G11532" s="24" t="s">
        <v>253</v>
      </c>
      <c r="H11532" s="1"/>
      <c r="I11532" s="1"/>
      <c r="AA11532" s="7"/>
      <c r="AB11532" s="7"/>
      <c r="AD11532" s="1"/>
      <c r="AE11532" s="1"/>
      <c r="AG11532" s="7"/>
      <c r="AH11532" s="7"/>
      <c r="AI11532" s="7"/>
      <c r="IU11532" s="11"/>
      <c r="IV11532" s="11"/>
      <c r="IW11532" s="11"/>
      <c r="AMI11532" s="12"/>
      <c r="AMJ11532" s="12"/>
      <c r="AMK11532" s="12"/>
    </row>
    <row r="11533" spans="1:1025">
      <c r="A11533" s="23">
        <v>3</v>
      </c>
      <c r="B11533" s="23">
        <v>2004</v>
      </c>
      <c r="C11533" s="24">
        <v>7.85</v>
      </c>
      <c r="D11533" s="24">
        <v>43.423000000000002</v>
      </c>
      <c r="E11533" s="24">
        <v>0</v>
      </c>
      <c r="F11533" s="27">
        <v>0.42</v>
      </c>
      <c r="G11533" s="24" t="s">
        <v>253</v>
      </c>
      <c r="H11533" s="1"/>
      <c r="I11533" s="1"/>
      <c r="AA11533" s="7"/>
      <c r="AB11533" s="7"/>
      <c r="AD11533" s="1"/>
      <c r="AE11533" s="1"/>
      <c r="AG11533" s="7"/>
      <c r="AH11533" s="7"/>
      <c r="AI11533" s="7"/>
      <c r="IU11533" s="11"/>
      <c r="IV11533" s="11"/>
      <c r="IW11533" s="11"/>
      <c r="AMI11533" s="12"/>
      <c r="AMJ11533" s="12"/>
      <c r="AMK11533" s="12"/>
    </row>
    <row r="11534" spans="1:1025">
      <c r="A11534" s="23">
        <v>4</v>
      </c>
      <c r="B11534" s="23">
        <v>2004</v>
      </c>
      <c r="C11534" s="24">
        <v>7.85</v>
      </c>
      <c r="D11534" s="24">
        <v>43.423000000000002</v>
      </c>
      <c r="E11534" s="24">
        <v>40</v>
      </c>
      <c r="F11534" s="27">
        <v>0.23</v>
      </c>
      <c r="G11534" s="24" t="s">
        <v>253</v>
      </c>
      <c r="H11534" s="1"/>
      <c r="I11534" s="1"/>
      <c r="AA11534" s="7"/>
      <c r="AB11534" s="7"/>
      <c r="AD11534" s="1"/>
      <c r="AE11534" s="1"/>
      <c r="AG11534" s="7"/>
      <c r="AH11534" s="7"/>
      <c r="AI11534" s="7"/>
      <c r="IU11534" s="11"/>
      <c r="IV11534" s="11"/>
      <c r="IW11534" s="11"/>
      <c r="AMI11534" s="12"/>
      <c r="AMJ11534" s="12"/>
      <c r="AMK11534" s="12"/>
    </row>
    <row r="11535" spans="1:1025">
      <c r="A11535" s="23">
        <v>4</v>
      </c>
      <c r="B11535" s="23">
        <v>2004</v>
      </c>
      <c r="C11535" s="24">
        <v>7.85</v>
      </c>
      <c r="D11535" s="24">
        <v>43.423000000000002</v>
      </c>
      <c r="E11535" s="24">
        <v>35</v>
      </c>
      <c r="F11535" s="27">
        <v>0.21</v>
      </c>
      <c r="G11535" s="24" t="s">
        <v>253</v>
      </c>
      <c r="H11535" s="1"/>
      <c r="I11535" s="1"/>
      <c r="AA11535" s="7"/>
      <c r="AB11535" s="7"/>
      <c r="AD11535" s="1"/>
      <c r="AE11535" s="1"/>
      <c r="AG11535" s="7"/>
      <c r="AH11535" s="7"/>
      <c r="AI11535" s="7"/>
      <c r="IU11535" s="11"/>
      <c r="IV11535" s="11"/>
      <c r="IW11535" s="11"/>
      <c r="AMI11535" s="12"/>
      <c r="AMJ11535" s="12"/>
      <c r="AMK11535" s="12"/>
    </row>
    <row r="11536" spans="1:1025">
      <c r="A11536" s="23">
        <v>4</v>
      </c>
      <c r="B11536" s="23">
        <v>2004</v>
      </c>
      <c r="C11536" s="24">
        <v>7.85</v>
      </c>
      <c r="D11536" s="24">
        <v>43.423000000000002</v>
      </c>
      <c r="E11536" s="24">
        <v>30</v>
      </c>
      <c r="F11536" s="27">
        <v>0.22</v>
      </c>
      <c r="G11536" s="24" t="s">
        <v>253</v>
      </c>
      <c r="H11536" s="1"/>
      <c r="I11536" s="1"/>
      <c r="AA11536" s="7"/>
      <c r="AB11536" s="7"/>
      <c r="AD11536" s="1"/>
      <c r="AE11536" s="1"/>
      <c r="AG11536" s="7"/>
      <c r="AH11536" s="7"/>
      <c r="AI11536" s="7"/>
      <c r="IU11536" s="11"/>
      <c r="IV11536" s="11"/>
      <c r="IW11536" s="11"/>
      <c r="AMI11536" s="12"/>
      <c r="AMJ11536" s="12"/>
      <c r="AMK11536" s="12"/>
    </row>
    <row r="11537" spans="1:1025">
      <c r="A11537" s="23">
        <v>4</v>
      </c>
      <c r="B11537" s="23">
        <v>2004</v>
      </c>
      <c r="C11537" s="24">
        <v>7.85</v>
      </c>
      <c r="D11537" s="24">
        <v>43.423000000000002</v>
      </c>
      <c r="E11537" s="24">
        <v>25</v>
      </c>
      <c r="F11537" s="27">
        <v>0.18</v>
      </c>
      <c r="G11537" s="24" t="s">
        <v>253</v>
      </c>
      <c r="H11537" s="1"/>
      <c r="I11537" s="1"/>
      <c r="AA11537" s="7"/>
      <c r="AB11537" s="7"/>
      <c r="AD11537" s="1"/>
      <c r="AE11537" s="1"/>
      <c r="AG11537" s="7"/>
      <c r="AH11537" s="7"/>
      <c r="AI11537" s="7"/>
      <c r="IU11537" s="11"/>
      <c r="IV11537" s="11"/>
      <c r="IW11537" s="11"/>
      <c r="AMI11537" s="12"/>
      <c r="AMJ11537" s="12"/>
      <c r="AMK11537" s="12"/>
    </row>
    <row r="11538" spans="1:1025">
      <c r="A11538" s="23">
        <v>4</v>
      </c>
      <c r="B11538" s="23">
        <v>2004</v>
      </c>
      <c r="C11538" s="24">
        <v>7.85</v>
      </c>
      <c r="D11538" s="24">
        <v>43.423000000000002</v>
      </c>
      <c r="E11538" s="24">
        <v>15</v>
      </c>
      <c r="F11538" s="27">
        <v>0.16</v>
      </c>
      <c r="G11538" s="24" t="s">
        <v>253</v>
      </c>
      <c r="H11538" s="1"/>
      <c r="I11538" s="1"/>
      <c r="AA11538" s="7"/>
      <c r="AB11538" s="7"/>
      <c r="AD11538" s="1"/>
      <c r="AE11538" s="1"/>
      <c r="AG11538" s="7"/>
      <c r="AH11538" s="7"/>
      <c r="AI11538" s="7"/>
      <c r="IU11538" s="11"/>
      <c r="IV11538" s="11"/>
      <c r="IW11538" s="11"/>
      <c r="AMI11538" s="12"/>
      <c r="AMJ11538" s="12"/>
      <c r="AMK11538" s="12"/>
    </row>
    <row r="11539" spans="1:1025">
      <c r="A11539" s="23">
        <v>4</v>
      </c>
      <c r="B11539" s="23">
        <v>2004</v>
      </c>
      <c r="C11539" s="24">
        <v>7.85</v>
      </c>
      <c r="D11539" s="24">
        <v>43.423000000000002</v>
      </c>
      <c r="E11539" s="24">
        <v>10</v>
      </c>
      <c r="F11539" s="27">
        <v>0.16</v>
      </c>
      <c r="G11539" s="24" t="s">
        <v>253</v>
      </c>
      <c r="H11539" s="1"/>
      <c r="I11539" s="1"/>
      <c r="AA11539" s="7"/>
      <c r="AB11539" s="7"/>
      <c r="AD11539" s="1"/>
      <c r="AE11539" s="1"/>
      <c r="AG11539" s="7"/>
      <c r="AH11539" s="7"/>
      <c r="AI11539" s="7"/>
      <c r="IU11539" s="11"/>
      <c r="IV11539" s="11"/>
      <c r="IW11539" s="11"/>
      <c r="AMI11539" s="12"/>
      <c r="AMJ11539" s="12"/>
      <c r="AMK11539" s="12"/>
    </row>
    <row r="11540" spans="1:1025">
      <c r="A11540" s="23">
        <v>4</v>
      </c>
      <c r="B11540" s="23">
        <v>2004</v>
      </c>
      <c r="C11540" s="24">
        <v>7.85</v>
      </c>
      <c r="D11540" s="24">
        <v>43.423000000000002</v>
      </c>
      <c r="E11540" s="24">
        <v>5</v>
      </c>
      <c r="F11540" s="27">
        <v>0.19</v>
      </c>
      <c r="G11540" s="24" t="s">
        <v>253</v>
      </c>
      <c r="H11540" s="1"/>
      <c r="I11540" s="1"/>
      <c r="AA11540" s="7"/>
      <c r="AB11540" s="7"/>
      <c r="AD11540" s="1"/>
      <c r="AE11540" s="1"/>
      <c r="AG11540" s="7"/>
      <c r="AH11540" s="7"/>
      <c r="AI11540" s="7"/>
      <c r="IU11540" s="11"/>
      <c r="IV11540" s="11"/>
      <c r="IW11540" s="11"/>
      <c r="AMI11540" s="12"/>
      <c r="AMJ11540" s="12"/>
      <c r="AMK11540" s="12"/>
    </row>
    <row r="11541" spans="1:1025">
      <c r="A11541" s="23">
        <v>4</v>
      </c>
      <c r="B11541" s="23">
        <v>2004</v>
      </c>
      <c r="C11541" s="24">
        <v>7.85</v>
      </c>
      <c r="D11541" s="24">
        <v>43.423000000000002</v>
      </c>
      <c r="E11541" s="24">
        <v>0</v>
      </c>
      <c r="F11541" s="27">
        <v>0.17</v>
      </c>
      <c r="G11541" s="24" t="s">
        <v>253</v>
      </c>
      <c r="H11541" s="1"/>
      <c r="I11541" s="1"/>
      <c r="AA11541" s="7"/>
      <c r="AB11541" s="7"/>
      <c r="AD11541" s="1"/>
      <c r="AE11541" s="1"/>
      <c r="AG11541" s="7"/>
      <c r="AH11541" s="7"/>
      <c r="AI11541" s="7"/>
      <c r="IU11541" s="11"/>
      <c r="IV11541" s="11"/>
      <c r="IW11541" s="11"/>
      <c r="AMI11541" s="12"/>
      <c r="AMJ11541" s="12"/>
      <c r="AMK11541" s="12"/>
    </row>
    <row r="11542" spans="1:1025">
      <c r="A11542" s="23">
        <v>5</v>
      </c>
      <c r="B11542" s="23">
        <v>2004</v>
      </c>
      <c r="C11542" s="24">
        <v>7.85</v>
      </c>
      <c r="D11542" s="24">
        <v>43.423000000000002</v>
      </c>
      <c r="E11542" s="24">
        <v>40</v>
      </c>
      <c r="F11542" s="27">
        <v>0.19</v>
      </c>
      <c r="G11542" s="24" t="s">
        <v>253</v>
      </c>
      <c r="H11542" s="1"/>
      <c r="I11542" s="1"/>
      <c r="AA11542" s="7"/>
      <c r="AB11542" s="7"/>
      <c r="AD11542" s="1"/>
      <c r="AE11542" s="1"/>
      <c r="AG11542" s="7"/>
      <c r="AH11542" s="7"/>
      <c r="AI11542" s="7"/>
      <c r="IU11542" s="11"/>
      <c r="IV11542" s="11"/>
      <c r="IW11542" s="11"/>
      <c r="AMI11542" s="12"/>
      <c r="AMJ11542" s="12"/>
      <c r="AMK11542" s="12"/>
    </row>
    <row r="11543" spans="1:1025">
      <c r="A11543" s="23">
        <v>5</v>
      </c>
      <c r="B11543" s="23">
        <v>2004</v>
      </c>
      <c r="C11543" s="24">
        <v>7.85</v>
      </c>
      <c r="D11543" s="24">
        <v>43.423000000000002</v>
      </c>
      <c r="E11543" s="24">
        <v>35</v>
      </c>
      <c r="F11543" s="27">
        <v>0.17</v>
      </c>
      <c r="G11543" s="24" t="s">
        <v>253</v>
      </c>
      <c r="H11543" s="1"/>
      <c r="I11543" s="1"/>
      <c r="AA11543" s="7"/>
      <c r="AB11543" s="7"/>
      <c r="AD11543" s="1"/>
      <c r="AE11543" s="1"/>
      <c r="AG11543" s="7"/>
      <c r="AH11543" s="7"/>
      <c r="AI11543" s="7"/>
      <c r="IU11543" s="11"/>
      <c r="IV11543" s="11"/>
      <c r="IW11543" s="11"/>
      <c r="AMI11543" s="12"/>
      <c r="AMJ11543" s="12"/>
      <c r="AMK11543" s="12"/>
    </row>
    <row r="11544" spans="1:1025">
      <c r="A11544" s="23">
        <v>5</v>
      </c>
      <c r="B11544" s="23">
        <v>2004</v>
      </c>
      <c r="C11544" s="24">
        <v>7.85</v>
      </c>
      <c r="D11544" s="24">
        <v>43.423000000000002</v>
      </c>
      <c r="E11544" s="24">
        <v>30</v>
      </c>
      <c r="F11544" s="27">
        <v>0.27</v>
      </c>
      <c r="G11544" s="24" t="s">
        <v>253</v>
      </c>
      <c r="H11544" s="1"/>
      <c r="I11544" s="1"/>
      <c r="AA11544" s="7"/>
      <c r="AB11544" s="7"/>
      <c r="AD11544" s="1"/>
      <c r="AE11544" s="1"/>
      <c r="AG11544" s="7"/>
      <c r="AH11544" s="7"/>
      <c r="AI11544" s="7"/>
      <c r="IU11544" s="11"/>
      <c r="IV11544" s="11"/>
      <c r="IW11544" s="11"/>
      <c r="AMI11544" s="12"/>
      <c r="AMJ11544" s="12"/>
      <c r="AMK11544" s="12"/>
    </row>
    <row r="11545" spans="1:1025">
      <c r="A11545" s="23">
        <v>5</v>
      </c>
      <c r="B11545" s="23">
        <v>2004</v>
      </c>
      <c r="C11545" s="24">
        <v>7.85</v>
      </c>
      <c r="D11545" s="24">
        <v>43.423000000000002</v>
      </c>
      <c r="E11545" s="24">
        <v>25</v>
      </c>
      <c r="F11545" s="27">
        <v>0.24</v>
      </c>
      <c r="G11545" s="24" t="s">
        <v>253</v>
      </c>
      <c r="H11545" s="1"/>
      <c r="I11545" s="1"/>
      <c r="AA11545" s="7"/>
      <c r="AB11545" s="7"/>
      <c r="AD11545" s="1"/>
      <c r="AE11545" s="1"/>
      <c r="AG11545" s="7"/>
      <c r="AH11545" s="7"/>
      <c r="AI11545" s="7"/>
      <c r="IU11545" s="11"/>
      <c r="IV11545" s="11"/>
      <c r="IW11545" s="11"/>
      <c r="AMI11545" s="12"/>
      <c r="AMJ11545" s="12"/>
      <c r="AMK11545" s="12"/>
    </row>
    <row r="11546" spans="1:1025">
      <c r="A11546" s="23">
        <v>5</v>
      </c>
      <c r="B11546" s="23">
        <v>2004</v>
      </c>
      <c r="C11546" s="24">
        <v>7.85</v>
      </c>
      <c r="D11546" s="24">
        <v>43.423000000000002</v>
      </c>
      <c r="E11546" s="24">
        <v>20</v>
      </c>
      <c r="F11546" s="27">
        <v>0.4</v>
      </c>
      <c r="G11546" s="24" t="s">
        <v>253</v>
      </c>
      <c r="H11546" s="1"/>
      <c r="I11546" s="1"/>
      <c r="AA11546" s="7"/>
      <c r="AB11546" s="7"/>
      <c r="AD11546" s="1"/>
      <c r="AE11546" s="1"/>
      <c r="AG11546" s="7"/>
      <c r="AH11546" s="7"/>
      <c r="AI11546" s="7"/>
      <c r="IU11546" s="11"/>
      <c r="IV11546" s="11"/>
      <c r="IW11546" s="11"/>
      <c r="AMI11546" s="12"/>
      <c r="AMJ11546" s="12"/>
      <c r="AMK11546" s="12"/>
    </row>
    <row r="11547" spans="1:1025">
      <c r="A11547" s="23">
        <v>5</v>
      </c>
      <c r="B11547" s="23">
        <v>2004</v>
      </c>
      <c r="C11547" s="24">
        <v>7.85</v>
      </c>
      <c r="D11547" s="24">
        <v>43.423000000000002</v>
      </c>
      <c r="E11547" s="24">
        <v>15</v>
      </c>
      <c r="F11547" s="27">
        <v>0.33</v>
      </c>
      <c r="G11547" s="24" t="s">
        <v>253</v>
      </c>
      <c r="H11547" s="1"/>
      <c r="I11547" s="1"/>
      <c r="AA11547" s="7"/>
      <c r="AB11547" s="7"/>
      <c r="AD11547" s="1"/>
      <c r="AE11547" s="1"/>
      <c r="AG11547" s="7"/>
      <c r="AH11547" s="7"/>
      <c r="AI11547" s="7"/>
      <c r="IU11547" s="11"/>
      <c r="IV11547" s="11"/>
      <c r="IW11547" s="11"/>
      <c r="AMI11547" s="12"/>
      <c r="AMJ11547" s="12"/>
      <c r="AMK11547" s="12"/>
    </row>
    <row r="11548" spans="1:1025">
      <c r="A11548" s="23">
        <v>5</v>
      </c>
      <c r="B11548" s="23">
        <v>2004</v>
      </c>
      <c r="C11548" s="24">
        <v>7.85</v>
      </c>
      <c r="D11548" s="24">
        <v>43.423000000000002</v>
      </c>
      <c r="E11548" s="24">
        <v>10</v>
      </c>
      <c r="F11548" s="27">
        <v>0.3</v>
      </c>
      <c r="G11548" s="24" t="s">
        <v>253</v>
      </c>
      <c r="H11548" s="1"/>
      <c r="I11548" s="1"/>
      <c r="AA11548" s="7"/>
      <c r="AB11548" s="7"/>
      <c r="AD11548" s="1"/>
      <c r="AE11548" s="1"/>
      <c r="AG11548" s="7"/>
      <c r="AH11548" s="7"/>
      <c r="AI11548" s="7"/>
      <c r="IU11548" s="11"/>
      <c r="IV11548" s="11"/>
      <c r="IW11548" s="11"/>
      <c r="AMI11548" s="12"/>
      <c r="AMJ11548" s="12"/>
      <c r="AMK11548" s="12"/>
    </row>
    <row r="11549" spans="1:1025">
      <c r="A11549" s="23">
        <v>5</v>
      </c>
      <c r="B11549" s="23">
        <v>2004</v>
      </c>
      <c r="C11549" s="24">
        <v>7.85</v>
      </c>
      <c r="D11549" s="24">
        <v>43.423000000000002</v>
      </c>
      <c r="E11549" s="24">
        <v>5</v>
      </c>
      <c r="F11549" s="27">
        <v>0.41</v>
      </c>
      <c r="G11549" s="24" t="s">
        <v>253</v>
      </c>
      <c r="H11549" s="1"/>
      <c r="I11549" s="1"/>
      <c r="AA11549" s="7"/>
      <c r="AB11549" s="7"/>
      <c r="AD11549" s="1"/>
      <c r="AE11549" s="1"/>
      <c r="AG11549" s="7"/>
      <c r="AH11549" s="7"/>
      <c r="AI11549" s="7"/>
      <c r="IU11549" s="11"/>
      <c r="IV11549" s="11"/>
      <c r="IW11549" s="11"/>
      <c r="AMI11549" s="12"/>
      <c r="AMJ11549" s="12"/>
      <c r="AMK11549" s="12"/>
    </row>
    <row r="11550" spans="1:1025">
      <c r="A11550" s="23">
        <v>5</v>
      </c>
      <c r="B11550" s="23">
        <v>2004</v>
      </c>
      <c r="C11550" s="24">
        <v>7.85</v>
      </c>
      <c r="D11550" s="24">
        <v>43.423000000000002</v>
      </c>
      <c r="E11550" s="24">
        <v>0</v>
      </c>
      <c r="F11550" s="27">
        <v>0.34</v>
      </c>
      <c r="G11550" s="24" t="s">
        <v>253</v>
      </c>
      <c r="H11550" s="1"/>
      <c r="I11550" s="1"/>
      <c r="AA11550" s="7"/>
      <c r="AB11550" s="7"/>
      <c r="AD11550" s="1"/>
      <c r="AE11550" s="1"/>
      <c r="AG11550" s="7"/>
      <c r="AH11550" s="7"/>
      <c r="AI11550" s="7"/>
      <c r="IU11550" s="11"/>
      <c r="IV11550" s="11"/>
      <c r="IW11550" s="11"/>
      <c r="AMI11550" s="12"/>
      <c r="AMJ11550" s="12"/>
      <c r="AMK11550" s="12"/>
    </row>
    <row r="11551" spans="1:1025">
      <c r="A11551" s="23">
        <v>6</v>
      </c>
      <c r="B11551" s="23">
        <v>2004</v>
      </c>
      <c r="C11551" s="24">
        <v>7.85</v>
      </c>
      <c r="D11551" s="24">
        <v>43.423000000000002</v>
      </c>
      <c r="E11551" s="24">
        <v>40</v>
      </c>
      <c r="F11551" s="27">
        <v>0.33</v>
      </c>
      <c r="G11551" s="24" t="s">
        <v>253</v>
      </c>
      <c r="H11551" s="1"/>
      <c r="I11551" s="1"/>
      <c r="AA11551" s="7"/>
      <c r="AB11551" s="7"/>
      <c r="AD11551" s="1"/>
      <c r="AE11551" s="1"/>
      <c r="AG11551" s="7"/>
      <c r="AH11551" s="7"/>
      <c r="AI11551" s="7"/>
      <c r="IU11551" s="11"/>
      <c r="IV11551" s="11"/>
      <c r="IW11551" s="11"/>
      <c r="AMI11551" s="12"/>
      <c r="AMJ11551" s="12"/>
      <c r="AMK11551" s="12"/>
    </row>
    <row r="11552" spans="1:1025">
      <c r="A11552" s="23">
        <v>6</v>
      </c>
      <c r="B11552" s="23">
        <v>2004</v>
      </c>
      <c r="C11552" s="24">
        <v>7.85</v>
      </c>
      <c r="D11552" s="24">
        <v>43.423000000000002</v>
      </c>
      <c r="E11552" s="24">
        <v>35</v>
      </c>
      <c r="F11552" s="27">
        <v>0.26</v>
      </c>
      <c r="G11552" s="24" t="s">
        <v>253</v>
      </c>
      <c r="H11552" s="1"/>
      <c r="I11552" s="1"/>
      <c r="AA11552" s="7"/>
      <c r="AB11552" s="7"/>
      <c r="AD11552" s="1"/>
      <c r="AE11552" s="1"/>
      <c r="AG11552" s="7"/>
      <c r="AH11552" s="7"/>
      <c r="AI11552" s="7"/>
      <c r="IU11552" s="11"/>
      <c r="IV11552" s="11"/>
      <c r="IW11552" s="11"/>
      <c r="AMI11552" s="12"/>
      <c r="AMJ11552" s="12"/>
      <c r="AMK11552" s="12"/>
    </row>
    <row r="11553" spans="1:1025">
      <c r="A11553" s="23">
        <v>6</v>
      </c>
      <c r="B11553" s="23">
        <v>2004</v>
      </c>
      <c r="C11553" s="24">
        <v>7.85</v>
      </c>
      <c r="D11553" s="24">
        <v>43.423000000000002</v>
      </c>
      <c r="E11553" s="24">
        <v>30</v>
      </c>
      <c r="F11553" s="27">
        <v>0.28000000000000003</v>
      </c>
      <c r="G11553" s="24" t="s">
        <v>253</v>
      </c>
      <c r="H11553" s="1"/>
      <c r="I11553" s="1"/>
      <c r="AA11553" s="7"/>
      <c r="AB11553" s="7"/>
      <c r="AD11553" s="1"/>
      <c r="AE11553" s="1"/>
      <c r="AG11553" s="7"/>
      <c r="AH11553" s="7"/>
      <c r="AI11553" s="7"/>
      <c r="IU11553" s="11"/>
      <c r="IV11553" s="11"/>
      <c r="IW11553" s="11"/>
      <c r="AMI11553" s="12"/>
      <c r="AMJ11553" s="12"/>
      <c r="AMK11553" s="12"/>
    </row>
    <row r="11554" spans="1:1025">
      <c r="A11554" s="23">
        <v>6</v>
      </c>
      <c r="B11554" s="23">
        <v>2004</v>
      </c>
      <c r="C11554" s="24">
        <v>7.85</v>
      </c>
      <c r="D11554" s="24">
        <v>43.423000000000002</v>
      </c>
      <c r="E11554" s="24">
        <v>25</v>
      </c>
      <c r="F11554" s="27">
        <v>0.22</v>
      </c>
      <c r="G11554" s="24" t="s">
        <v>253</v>
      </c>
      <c r="H11554" s="1"/>
      <c r="I11554" s="1"/>
      <c r="AA11554" s="7"/>
      <c r="AB11554" s="7"/>
      <c r="AD11554" s="1"/>
      <c r="AE11554" s="1"/>
      <c r="AG11554" s="7"/>
      <c r="AH11554" s="7"/>
      <c r="AI11554" s="7"/>
      <c r="IU11554" s="11"/>
      <c r="IV11554" s="11"/>
      <c r="IW11554" s="11"/>
      <c r="AMI11554" s="12"/>
      <c r="AMJ11554" s="12"/>
      <c r="AMK11554" s="12"/>
    </row>
    <row r="11555" spans="1:1025">
      <c r="A11555" s="23">
        <v>6</v>
      </c>
      <c r="B11555" s="23">
        <v>2004</v>
      </c>
      <c r="C11555" s="24">
        <v>7.85</v>
      </c>
      <c r="D11555" s="24">
        <v>43.423000000000002</v>
      </c>
      <c r="E11555" s="24">
        <v>20</v>
      </c>
      <c r="F11555" s="27">
        <v>0.28999999999999998</v>
      </c>
      <c r="G11555" s="24" t="s">
        <v>253</v>
      </c>
      <c r="H11555" s="1"/>
      <c r="I11555" s="1"/>
      <c r="AA11555" s="7"/>
      <c r="AB11555" s="7"/>
      <c r="AD11555" s="1"/>
      <c r="AE11555" s="1"/>
      <c r="AG11555" s="7"/>
      <c r="AH11555" s="7"/>
      <c r="AI11555" s="7"/>
      <c r="IU11555" s="11"/>
      <c r="IV11555" s="11"/>
      <c r="IW11555" s="11"/>
      <c r="AMI11555" s="12"/>
      <c r="AMJ11555" s="12"/>
      <c r="AMK11555" s="12"/>
    </row>
    <row r="11556" spans="1:1025">
      <c r="A11556" s="23">
        <v>6</v>
      </c>
      <c r="B11556" s="23">
        <v>2004</v>
      </c>
      <c r="C11556" s="24">
        <v>7.85</v>
      </c>
      <c r="D11556" s="24">
        <v>43.423000000000002</v>
      </c>
      <c r="E11556" s="24">
        <v>15</v>
      </c>
      <c r="F11556" s="27">
        <v>0.35</v>
      </c>
      <c r="G11556" s="24" t="s">
        <v>253</v>
      </c>
      <c r="H11556" s="1"/>
      <c r="I11556" s="1"/>
      <c r="AA11556" s="7"/>
      <c r="AB11556" s="7"/>
      <c r="AD11556" s="1"/>
      <c r="AE11556" s="1"/>
      <c r="AG11556" s="7"/>
      <c r="AH11556" s="7"/>
      <c r="AI11556" s="7"/>
      <c r="IU11556" s="11"/>
      <c r="IV11556" s="11"/>
      <c r="IW11556" s="11"/>
      <c r="AMI11556" s="12"/>
      <c r="AMJ11556" s="12"/>
      <c r="AMK11556" s="12"/>
    </row>
    <row r="11557" spans="1:1025">
      <c r="A11557" s="23">
        <v>6</v>
      </c>
      <c r="B11557" s="23">
        <v>2004</v>
      </c>
      <c r="C11557" s="24">
        <v>7.85</v>
      </c>
      <c r="D11557" s="24">
        <v>43.423000000000002</v>
      </c>
      <c r="E11557" s="24">
        <v>10</v>
      </c>
      <c r="F11557" s="27">
        <v>0.41</v>
      </c>
      <c r="G11557" s="24" t="s">
        <v>253</v>
      </c>
      <c r="H11557" s="1"/>
      <c r="I11557" s="1"/>
      <c r="AA11557" s="7"/>
      <c r="AB11557" s="7"/>
      <c r="AD11557" s="1"/>
      <c r="AE11557" s="1"/>
      <c r="AG11557" s="7"/>
      <c r="AH11557" s="7"/>
      <c r="AI11557" s="7"/>
      <c r="IU11557" s="11"/>
      <c r="IV11557" s="11"/>
      <c r="IW11557" s="11"/>
      <c r="AMI11557" s="12"/>
      <c r="AMJ11557" s="12"/>
      <c r="AMK11557" s="12"/>
    </row>
    <row r="11558" spans="1:1025">
      <c r="A11558" s="23">
        <v>6</v>
      </c>
      <c r="B11558" s="23">
        <v>2004</v>
      </c>
      <c r="C11558" s="24">
        <v>7.85</v>
      </c>
      <c r="D11558" s="24">
        <v>43.423000000000002</v>
      </c>
      <c r="E11558" s="24">
        <v>5</v>
      </c>
      <c r="F11558" s="27">
        <v>0.48</v>
      </c>
      <c r="G11558" s="24" t="s">
        <v>253</v>
      </c>
      <c r="H11558" s="1"/>
      <c r="I11558" s="1"/>
      <c r="AA11558" s="7"/>
      <c r="AB11558" s="7"/>
      <c r="AD11558" s="1"/>
      <c r="AE11558" s="1"/>
      <c r="AG11558" s="7"/>
      <c r="AH11558" s="7"/>
      <c r="AI11558" s="7"/>
      <c r="IU11558" s="11"/>
      <c r="IV11558" s="11"/>
      <c r="IW11558" s="11"/>
      <c r="AMI11558" s="12"/>
      <c r="AMJ11558" s="12"/>
      <c r="AMK11558" s="12"/>
    </row>
    <row r="11559" spans="1:1025">
      <c r="A11559" s="23">
        <v>6</v>
      </c>
      <c r="B11559" s="23">
        <v>2004</v>
      </c>
      <c r="C11559" s="24">
        <v>7.85</v>
      </c>
      <c r="D11559" s="24">
        <v>43.423000000000002</v>
      </c>
      <c r="E11559" s="24">
        <v>0</v>
      </c>
      <c r="F11559" s="27">
        <v>0.71</v>
      </c>
      <c r="G11559" s="24" t="s">
        <v>253</v>
      </c>
      <c r="H11559" s="1"/>
      <c r="I11559" s="1"/>
      <c r="AA11559" s="7"/>
      <c r="AB11559" s="7"/>
      <c r="AD11559" s="1"/>
      <c r="AE11559" s="1"/>
      <c r="AG11559" s="7"/>
      <c r="AH11559" s="7"/>
      <c r="AI11559" s="7"/>
      <c r="IU11559" s="11"/>
      <c r="IV11559" s="11"/>
      <c r="IW11559" s="11"/>
      <c r="AMI11559" s="12"/>
      <c r="AMJ11559" s="12"/>
      <c r="AMK11559" s="12"/>
    </row>
    <row r="11560" spans="1:1025">
      <c r="A11560" s="23">
        <v>7</v>
      </c>
      <c r="B11560" s="23">
        <v>2004</v>
      </c>
      <c r="C11560" s="24">
        <v>7.85</v>
      </c>
      <c r="D11560" s="24">
        <v>43.423000000000002</v>
      </c>
      <c r="E11560" s="24">
        <v>40</v>
      </c>
      <c r="F11560" s="27">
        <v>0.24</v>
      </c>
      <c r="G11560" s="24" t="s">
        <v>253</v>
      </c>
      <c r="H11560" s="1"/>
      <c r="I11560" s="1"/>
      <c r="AA11560" s="7"/>
      <c r="AB11560" s="7"/>
      <c r="AD11560" s="1"/>
      <c r="AE11560" s="1"/>
      <c r="AG11560" s="7"/>
      <c r="AH11560" s="7"/>
      <c r="AI11560" s="7"/>
      <c r="IU11560" s="11"/>
      <c r="IV11560" s="11"/>
      <c r="IW11560" s="11"/>
      <c r="AMI11560" s="12"/>
      <c r="AMJ11560" s="12"/>
      <c r="AMK11560" s="12"/>
    </row>
    <row r="11561" spans="1:1025">
      <c r="A11561" s="23">
        <v>7</v>
      </c>
      <c r="B11561" s="23">
        <v>2004</v>
      </c>
      <c r="C11561" s="24">
        <v>7.85</v>
      </c>
      <c r="D11561" s="24">
        <v>43.423000000000002</v>
      </c>
      <c r="E11561" s="24">
        <v>35</v>
      </c>
      <c r="F11561" s="27">
        <v>0.22</v>
      </c>
      <c r="G11561" s="24" t="s">
        <v>253</v>
      </c>
      <c r="H11561" s="1"/>
      <c r="I11561" s="1"/>
      <c r="AA11561" s="7"/>
      <c r="AB11561" s="7"/>
      <c r="AD11561" s="1"/>
      <c r="AE11561" s="1"/>
      <c r="AG11561" s="7"/>
      <c r="AH11561" s="7"/>
      <c r="AI11561" s="7"/>
      <c r="IU11561" s="11"/>
      <c r="IV11561" s="11"/>
      <c r="IW11561" s="11"/>
      <c r="AMI11561" s="12"/>
      <c r="AMJ11561" s="12"/>
      <c r="AMK11561" s="12"/>
    </row>
    <row r="11562" spans="1:1025">
      <c r="A11562" s="23">
        <v>7</v>
      </c>
      <c r="B11562" s="23">
        <v>2004</v>
      </c>
      <c r="C11562" s="24">
        <v>7.85</v>
      </c>
      <c r="D11562" s="24">
        <v>43.423000000000002</v>
      </c>
      <c r="E11562" s="24">
        <v>30</v>
      </c>
      <c r="F11562" s="27">
        <v>0.2</v>
      </c>
      <c r="G11562" s="24" t="s">
        <v>253</v>
      </c>
      <c r="H11562" s="1"/>
      <c r="I11562" s="1"/>
      <c r="AA11562" s="7"/>
      <c r="AB11562" s="7"/>
      <c r="AD11562" s="1"/>
      <c r="AE11562" s="1"/>
      <c r="AG11562" s="7"/>
      <c r="AH11562" s="7"/>
      <c r="AI11562" s="7"/>
      <c r="IU11562" s="11"/>
      <c r="IV11562" s="11"/>
      <c r="IW11562" s="11"/>
      <c r="AMI11562" s="12"/>
      <c r="AMJ11562" s="12"/>
      <c r="AMK11562" s="12"/>
    </row>
    <row r="11563" spans="1:1025">
      <c r="A11563" s="23">
        <v>7</v>
      </c>
      <c r="B11563" s="23">
        <v>2004</v>
      </c>
      <c r="C11563" s="24">
        <v>7.85</v>
      </c>
      <c r="D11563" s="24">
        <v>43.423000000000002</v>
      </c>
      <c r="E11563" s="24">
        <v>25</v>
      </c>
      <c r="F11563" s="27">
        <v>0.2</v>
      </c>
      <c r="G11563" s="24" t="s">
        <v>253</v>
      </c>
      <c r="H11563" s="1"/>
      <c r="I11563" s="1"/>
      <c r="AA11563" s="7"/>
      <c r="AB11563" s="7"/>
      <c r="AD11563" s="1"/>
      <c r="AE11563" s="1"/>
      <c r="AG11563" s="7"/>
      <c r="AH11563" s="7"/>
      <c r="AI11563" s="7"/>
      <c r="IU11563" s="11"/>
      <c r="IV11563" s="11"/>
      <c r="IW11563" s="11"/>
      <c r="AMI11563" s="12"/>
      <c r="AMJ11563" s="12"/>
      <c r="AMK11563" s="12"/>
    </row>
    <row r="11564" spans="1:1025">
      <c r="A11564" s="23">
        <v>7</v>
      </c>
      <c r="B11564" s="23">
        <v>2004</v>
      </c>
      <c r="C11564" s="24">
        <v>7.85</v>
      </c>
      <c r="D11564" s="24">
        <v>43.423000000000002</v>
      </c>
      <c r="E11564" s="24">
        <v>20</v>
      </c>
      <c r="F11564" s="27">
        <v>0.23</v>
      </c>
      <c r="G11564" s="24" t="s">
        <v>253</v>
      </c>
      <c r="H11564" s="1"/>
      <c r="I11564" s="1"/>
      <c r="AA11564" s="7"/>
      <c r="AB11564" s="7"/>
      <c r="AD11564" s="1"/>
      <c r="AE11564" s="1"/>
      <c r="AG11564" s="7"/>
      <c r="AH11564" s="7"/>
      <c r="AI11564" s="7"/>
      <c r="IU11564" s="11"/>
      <c r="IV11564" s="11"/>
      <c r="IW11564" s="11"/>
      <c r="AMI11564" s="12"/>
      <c r="AMJ11564" s="12"/>
      <c r="AMK11564" s="12"/>
    </row>
    <row r="11565" spans="1:1025">
      <c r="A11565" s="23">
        <v>7</v>
      </c>
      <c r="B11565" s="23">
        <v>2004</v>
      </c>
      <c r="C11565" s="24">
        <v>7.85</v>
      </c>
      <c r="D11565" s="24">
        <v>43.423000000000002</v>
      </c>
      <c r="E11565" s="24">
        <v>15</v>
      </c>
      <c r="F11565" s="27">
        <v>0.33</v>
      </c>
      <c r="G11565" s="24" t="s">
        <v>253</v>
      </c>
      <c r="H11565" s="1"/>
      <c r="I11565" s="1"/>
      <c r="AA11565" s="7"/>
      <c r="AB11565" s="7"/>
      <c r="AD11565" s="1"/>
      <c r="AE11565" s="1"/>
      <c r="AG11565" s="7"/>
      <c r="AH11565" s="7"/>
      <c r="AI11565" s="7"/>
      <c r="IU11565" s="11"/>
      <c r="IV11565" s="11"/>
      <c r="IW11565" s="11"/>
      <c r="AMI11565" s="12"/>
      <c r="AMJ11565" s="12"/>
      <c r="AMK11565" s="12"/>
    </row>
    <row r="11566" spans="1:1025">
      <c r="A11566" s="23">
        <v>7</v>
      </c>
      <c r="B11566" s="23">
        <v>2004</v>
      </c>
      <c r="C11566" s="24">
        <v>7.85</v>
      </c>
      <c r="D11566" s="24">
        <v>43.423000000000002</v>
      </c>
      <c r="E11566" s="24">
        <v>10</v>
      </c>
      <c r="F11566" s="27">
        <v>0.56000000000000005</v>
      </c>
      <c r="G11566" s="24" t="s">
        <v>253</v>
      </c>
      <c r="H11566" s="1"/>
      <c r="I11566" s="1"/>
      <c r="AA11566" s="7"/>
      <c r="AB11566" s="7"/>
      <c r="AD11566" s="1"/>
      <c r="AE11566" s="1"/>
      <c r="AG11566" s="7"/>
      <c r="AH11566" s="7"/>
      <c r="AI11566" s="7"/>
      <c r="IU11566" s="11"/>
      <c r="IV11566" s="11"/>
      <c r="IW11566" s="11"/>
      <c r="AMI11566" s="12"/>
      <c r="AMJ11566" s="12"/>
      <c r="AMK11566" s="12"/>
    </row>
    <row r="11567" spans="1:1025">
      <c r="A11567" s="23">
        <v>7</v>
      </c>
      <c r="B11567" s="23">
        <v>2004</v>
      </c>
      <c r="C11567" s="24">
        <v>7.85</v>
      </c>
      <c r="D11567" s="24">
        <v>43.423000000000002</v>
      </c>
      <c r="E11567" s="24">
        <v>5</v>
      </c>
      <c r="F11567" s="27">
        <v>0.6</v>
      </c>
      <c r="G11567" s="24" t="s">
        <v>253</v>
      </c>
      <c r="H11567" s="1"/>
      <c r="I11567" s="1"/>
      <c r="AA11567" s="7"/>
      <c r="AB11567" s="7"/>
      <c r="AD11567" s="1"/>
      <c r="AE11567" s="1"/>
      <c r="AG11567" s="7"/>
      <c r="AH11567" s="7"/>
      <c r="AI11567" s="7"/>
      <c r="IU11567" s="11"/>
      <c r="IV11567" s="11"/>
      <c r="IW11567" s="11"/>
      <c r="AMI11567" s="12"/>
      <c r="AMJ11567" s="12"/>
      <c r="AMK11567" s="12"/>
    </row>
    <row r="11568" spans="1:1025">
      <c r="A11568" s="23">
        <v>7</v>
      </c>
      <c r="B11568" s="23">
        <v>2004</v>
      </c>
      <c r="C11568" s="24">
        <v>7.85</v>
      </c>
      <c r="D11568" s="24">
        <v>43.423000000000002</v>
      </c>
      <c r="E11568" s="24">
        <v>0</v>
      </c>
      <c r="F11568" s="27">
        <v>0.66</v>
      </c>
      <c r="G11568" s="24" t="s">
        <v>253</v>
      </c>
      <c r="H11568" s="1"/>
      <c r="I11568" s="1"/>
      <c r="AA11568" s="7"/>
      <c r="AB11568" s="7"/>
      <c r="AD11568" s="1"/>
      <c r="AE11568" s="1"/>
      <c r="AG11568" s="7"/>
      <c r="AH11568" s="7"/>
      <c r="AI11568" s="7"/>
      <c r="IU11568" s="11"/>
      <c r="IV11568" s="11"/>
      <c r="IW11568" s="11"/>
      <c r="AMI11568" s="12"/>
      <c r="AMJ11568" s="12"/>
      <c r="AMK11568" s="12"/>
    </row>
    <row r="11569" spans="1:1025">
      <c r="A11569" s="23">
        <v>8</v>
      </c>
      <c r="B11569" s="23">
        <v>2004</v>
      </c>
      <c r="C11569" s="24">
        <v>7.85</v>
      </c>
      <c r="D11569" s="24">
        <v>43.423000000000002</v>
      </c>
      <c r="E11569" s="24">
        <v>40</v>
      </c>
      <c r="F11569" s="27">
        <v>0.38</v>
      </c>
      <c r="G11569" s="24" t="s">
        <v>253</v>
      </c>
      <c r="H11569" s="1"/>
      <c r="I11569" s="1"/>
      <c r="AA11569" s="7"/>
      <c r="AB11569" s="7"/>
      <c r="AD11569" s="1"/>
      <c r="AE11569" s="1"/>
      <c r="AG11569" s="7"/>
      <c r="AH11569" s="7"/>
      <c r="AI11569" s="7"/>
      <c r="IU11569" s="11"/>
      <c r="IV11569" s="11"/>
      <c r="IW11569" s="11"/>
      <c r="AMI11569" s="12"/>
      <c r="AMJ11569" s="12"/>
      <c r="AMK11569" s="12"/>
    </row>
    <row r="11570" spans="1:1025">
      <c r="A11570" s="23">
        <v>8</v>
      </c>
      <c r="B11570" s="23">
        <v>2004</v>
      </c>
      <c r="C11570" s="24">
        <v>7.85</v>
      </c>
      <c r="D11570" s="24">
        <v>43.423000000000002</v>
      </c>
      <c r="E11570" s="24">
        <v>35</v>
      </c>
      <c r="F11570" s="27">
        <v>0.32</v>
      </c>
      <c r="G11570" s="24" t="s">
        <v>253</v>
      </c>
      <c r="H11570" s="1"/>
      <c r="I11570" s="1"/>
      <c r="AA11570" s="7"/>
      <c r="AB11570" s="7"/>
      <c r="AD11570" s="1"/>
      <c r="AE11570" s="1"/>
      <c r="AG11570" s="7"/>
      <c r="AH11570" s="7"/>
      <c r="AI11570" s="7"/>
      <c r="IU11570" s="11"/>
      <c r="IV11570" s="11"/>
      <c r="IW11570" s="11"/>
      <c r="AMI11570" s="12"/>
      <c r="AMJ11570" s="12"/>
      <c r="AMK11570" s="12"/>
    </row>
    <row r="11571" spans="1:1025">
      <c r="A11571" s="23">
        <v>8</v>
      </c>
      <c r="B11571" s="23">
        <v>2004</v>
      </c>
      <c r="C11571" s="24">
        <v>7.85</v>
      </c>
      <c r="D11571" s="24">
        <v>43.423000000000002</v>
      </c>
      <c r="E11571" s="24">
        <v>30</v>
      </c>
      <c r="F11571" s="27">
        <v>0.28999999999999998</v>
      </c>
      <c r="G11571" s="24" t="s">
        <v>253</v>
      </c>
      <c r="H11571" s="1"/>
      <c r="I11571" s="1"/>
      <c r="AA11571" s="7"/>
      <c r="AB11571" s="7"/>
      <c r="AD11571" s="1"/>
      <c r="AE11571" s="1"/>
      <c r="AG11571" s="7"/>
      <c r="AH11571" s="7"/>
      <c r="AI11571" s="7"/>
      <c r="IU11571" s="11"/>
      <c r="IV11571" s="11"/>
      <c r="IW11571" s="11"/>
      <c r="AMI11571" s="12"/>
      <c r="AMJ11571" s="12"/>
      <c r="AMK11571" s="12"/>
    </row>
    <row r="11572" spans="1:1025">
      <c r="A11572" s="23">
        <v>8</v>
      </c>
      <c r="B11572" s="23">
        <v>2004</v>
      </c>
      <c r="C11572" s="24">
        <v>7.85</v>
      </c>
      <c r="D11572" s="24">
        <v>43.423000000000002</v>
      </c>
      <c r="E11572" s="24">
        <v>25</v>
      </c>
      <c r="F11572" s="27">
        <v>0.34</v>
      </c>
      <c r="G11572" s="24" t="s">
        <v>253</v>
      </c>
      <c r="H11572" s="1"/>
      <c r="I11572" s="1"/>
      <c r="AA11572" s="7"/>
      <c r="AB11572" s="7"/>
      <c r="AD11572" s="1"/>
      <c r="AE11572" s="1"/>
      <c r="AG11572" s="7"/>
      <c r="AH11572" s="7"/>
      <c r="AI11572" s="7"/>
      <c r="IU11572" s="11"/>
      <c r="IV11572" s="11"/>
      <c r="IW11572" s="11"/>
      <c r="AMI11572" s="12"/>
      <c r="AMJ11572" s="12"/>
      <c r="AMK11572" s="12"/>
    </row>
    <row r="11573" spans="1:1025">
      <c r="A11573" s="23">
        <v>8</v>
      </c>
      <c r="B11573" s="23">
        <v>2004</v>
      </c>
      <c r="C11573" s="24">
        <v>7.85</v>
      </c>
      <c r="D11573" s="24">
        <v>43.423000000000002</v>
      </c>
      <c r="E11573" s="24">
        <v>20</v>
      </c>
      <c r="F11573" s="27">
        <v>0.35</v>
      </c>
      <c r="G11573" s="24" t="s">
        <v>253</v>
      </c>
      <c r="H11573" s="1"/>
      <c r="I11573" s="1"/>
      <c r="AA11573" s="7"/>
      <c r="AB11573" s="7"/>
      <c r="AD11573" s="1"/>
      <c r="AE11573" s="1"/>
      <c r="AG11573" s="7"/>
      <c r="AH11573" s="7"/>
      <c r="AI11573" s="7"/>
      <c r="IU11573" s="11"/>
      <c r="IV11573" s="11"/>
      <c r="IW11573" s="11"/>
      <c r="AMI11573" s="12"/>
      <c r="AMJ11573" s="12"/>
      <c r="AMK11573" s="12"/>
    </row>
    <row r="11574" spans="1:1025">
      <c r="A11574" s="23">
        <v>8</v>
      </c>
      <c r="B11574" s="23">
        <v>2004</v>
      </c>
      <c r="C11574" s="24">
        <v>7.85</v>
      </c>
      <c r="D11574" s="24">
        <v>43.423000000000002</v>
      </c>
      <c r="E11574" s="24">
        <v>15</v>
      </c>
      <c r="F11574" s="27">
        <v>0.7</v>
      </c>
      <c r="G11574" s="24" t="s">
        <v>253</v>
      </c>
      <c r="H11574" s="1"/>
      <c r="I11574" s="1"/>
      <c r="AA11574" s="7"/>
      <c r="AB11574" s="7"/>
      <c r="AD11574" s="1"/>
      <c r="AE11574" s="1"/>
      <c r="AG11574" s="7"/>
      <c r="AH11574" s="7"/>
      <c r="AI11574" s="7"/>
      <c r="IU11574" s="11"/>
      <c r="IV11574" s="11"/>
      <c r="IW11574" s="11"/>
      <c r="AMI11574" s="12"/>
      <c r="AMJ11574" s="12"/>
      <c r="AMK11574" s="12"/>
    </row>
    <row r="11575" spans="1:1025">
      <c r="A11575" s="23">
        <v>8</v>
      </c>
      <c r="B11575" s="23">
        <v>2004</v>
      </c>
      <c r="C11575" s="24">
        <v>7.85</v>
      </c>
      <c r="D11575" s="24">
        <v>43.423000000000002</v>
      </c>
      <c r="E11575" s="24">
        <v>10</v>
      </c>
      <c r="F11575" s="27">
        <v>0.84</v>
      </c>
      <c r="G11575" s="24" t="s">
        <v>253</v>
      </c>
      <c r="H11575" s="1"/>
      <c r="I11575" s="1"/>
      <c r="AA11575" s="7"/>
      <c r="AB11575" s="7"/>
      <c r="AD11575" s="1"/>
      <c r="AE11575" s="1"/>
      <c r="AG11575" s="7"/>
      <c r="AH11575" s="7"/>
      <c r="AI11575" s="7"/>
      <c r="IU11575" s="11"/>
      <c r="IV11575" s="11"/>
      <c r="IW11575" s="11"/>
      <c r="AMI11575" s="12"/>
      <c r="AMJ11575" s="12"/>
      <c r="AMK11575" s="12"/>
    </row>
    <row r="11576" spans="1:1025">
      <c r="A11576" s="23">
        <v>8</v>
      </c>
      <c r="B11576" s="23">
        <v>2004</v>
      </c>
      <c r="C11576" s="24">
        <v>7.85</v>
      </c>
      <c r="D11576" s="24">
        <v>43.423000000000002</v>
      </c>
      <c r="E11576" s="24">
        <v>5</v>
      </c>
      <c r="F11576" s="27">
        <v>0.83</v>
      </c>
      <c r="G11576" s="24" t="s">
        <v>253</v>
      </c>
      <c r="H11576" s="1"/>
      <c r="I11576" s="1"/>
      <c r="AA11576" s="7"/>
      <c r="AB11576" s="7"/>
      <c r="AD11576" s="1"/>
      <c r="AE11576" s="1"/>
      <c r="AG11576" s="7"/>
      <c r="AH11576" s="7"/>
      <c r="AI11576" s="7"/>
      <c r="IU11576" s="11"/>
      <c r="IV11576" s="11"/>
      <c r="IW11576" s="11"/>
      <c r="AMI11576" s="12"/>
      <c r="AMJ11576" s="12"/>
      <c r="AMK11576" s="12"/>
    </row>
    <row r="11577" spans="1:1025">
      <c r="A11577" s="23">
        <v>8</v>
      </c>
      <c r="B11577" s="23">
        <v>2004</v>
      </c>
      <c r="C11577" s="24">
        <v>7.85</v>
      </c>
      <c r="D11577" s="24">
        <v>43.423000000000002</v>
      </c>
      <c r="E11577" s="24">
        <v>0</v>
      </c>
      <c r="F11577" s="27">
        <v>0.88</v>
      </c>
      <c r="G11577" s="24" t="s">
        <v>253</v>
      </c>
      <c r="H11577" s="1"/>
      <c r="I11577" s="1"/>
      <c r="AA11577" s="7"/>
      <c r="AB11577" s="7"/>
      <c r="AD11577" s="1"/>
      <c r="AE11577" s="1"/>
      <c r="AG11577" s="7"/>
      <c r="AH11577" s="7"/>
      <c r="AI11577" s="7"/>
      <c r="IU11577" s="11"/>
      <c r="IV11577" s="11"/>
      <c r="IW11577" s="11"/>
      <c r="AMI11577" s="12"/>
      <c r="AMJ11577" s="12"/>
      <c r="AMK11577" s="12"/>
    </row>
    <row r="11578" spans="1:1025">
      <c r="A11578" s="23">
        <v>9</v>
      </c>
      <c r="B11578" s="23">
        <v>2004</v>
      </c>
      <c r="C11578" s="24">
        <v>7.85</v>
      </c>
      <c r="D11578" s="24">
        <v>43.423000000000002</v>
      </c>
      <c r="E11578" s="24">
        <v>40</v>
      </c>
      <c r="F11578" s="27">
        <v>0.33</v>
      </c>
      <c r="G11578" s="24" t="s">
        <v>253</v>
      </c>
      <c r="H11578" s="1"/>
      <c r="I11578" s="1"/>
      <c r="AA11578" s="7"/>
      <c r="AB11578" s="7"/>
      <c r="AD11578" s="1"/>
      <c r="AE11578" s="1"/>
      <c r="AG11578" s="7"/>
      <c r="AH11578" s="7"/>
      <c r="AI11578" s="7"/>
      <c r="IU11578" s="11"/>
      <c r="IV11578" s="11"/>
      <c r="IW11578" s="11"/>
      <c r="AMI11578" s="12"/>
      <c r="AMJ11578" s="12"/>
      <c r="AMK11578" s="12"/>
    </row>
    <row r="11579" spans="1:1025">
      <c r="A11579" s="23">
        <v>9</v>
      </c>
      <c r="B11579" s="23">
        <v>2004</v>
      </c>
      <c r="C11579" s="24">
        <v>7.85</v>
      </c>
      <c r="D11579" s="24">
        <v>43.423000000000002</v>
      </c>
      <c r="E11579" s="24">
        <v>35</v>
      </c>
      <c r="F11579" s="27">
        <v>0.39</v>
      </c>
      <c r="G11579" s="24" t="s">
        <v>253</v>
      </c>
      <c r="H11579" s="1"/>
      <c r="I11579" s="1"/>
      <c r="AA11579" s="7"/>
      <c r="AB11579" s="7"/>
      <c r="AD11579" s="1"/>
      <c r="AE11579" s="1"/>
      <c r="AG11579" s="7"/>
      <c r="AH11579" s="7"/>
      <c r="AI11579" s="7"/>
      <c r="IU11579" s="11"/>
      <c r="IV11579" s="11"/>
      <c r="IW11579" s="11"/>
      <c r="AMI11579" s="12"/>
      <c r="AMJ11579" s="12"/>
      <c r="AMK11579" s="12"/>
    </row>
    <row r="11580" spans="1:1025">
      <c r="A11580" s="23">
        <v>9</v>
      </c>
      <c r="B11580" s="23">
        <v>2004</v>
      </c>
      <c r="C11580" s="24">
        <v>7.85</v>
      </c>
      <c r="D11580" s="24">
        <v>43.423000000000002</v>
      </c>
      <c r="E11580" s="24">
        <v>30</v>
      </c>
      <c r="F11580" s="27">
        <v>0.31</v>
      </c>
      <c r="G11580" s="24" t="s">
        <v>253</v>
      </c>
      <c r="H11580" s="1"/>
      <c r="I11580" s="1"/>
      <c r="AA11580" s="7"/>
      <c r="AB11580" s="7"/>
      <c r="AD11580" s="1"/>
      <c r="AE11580" s="1"/>
      <c r="AG11580" s="7"/>
      <c r="AH11580" s="7"/>
      <c r="AI11580" s="7"/>
      <c r="IU11580" s="11"/>
      <c r="IV11580" s="11"/>
      <c r="IW11580" s="11"/>
      <c r="AMI11580" s="12"/>
      <c r="AMJ11580" s="12"/>
      <c r="AMK11580" s="12"/>
    </row>
    <row r="11581" spans="1:1025">
      <c r="A11581" s="23">
        <v>9</v>
      </c>
      <c r="B11581" s="23">
        <v>2004</v>
      </c>
      <c r="C11581" s="24">
        <v>7.85</v>
      </c>
      <c r="D11581" s="24">
        <v>43.423000000000002</v>
      </c>
      <c r="E11581" s="24">
        <v>25</v>
      </c>
      <c r="F11581" s="27">
        <v>1.23</v>
      </c>
      <c r="G11581" s="24" t="s">
        <v>253</v>
      </c>
      <c r="H11581" s="1"/>
      <c r="I11581" s="1"/>
      <c r="AA11581" s="7"/>
      <c r="AB11581" s="7"/>
      <c r="AD11581" s="1"/>
      <c r="AE11581" s="1"/>
      <c r="AG11581" s="7"/>
      <c r="AH11581" s="7"/>
      <c r="AI11581" s="7"/>
      <c r="IU11581" s="11"/>
      <c r="IV11581" s="11"/>
      <c r="IW11581" s="11"/>
      <c r="AMI11581" s="12"/>
      <c r="AMJ11581" s="12"/>
      <c r="AMK11581" s="12"/>
    </row>
    <row r="11582" spans="1:1025">
      <c r="A11582" s="23">
        <v>9</v>
      </c>
      <c r="B11582" s="23">
        <v>2004</v>
      </c>
      <c r="C11582" s="24">
        <v>7.85</v>
      </c>
      <c r="D11582" s="24">
        <v>43.423000000000002</v>
      </c>
      <c r="E11582" s="24">
        <v>20</v>
      </c>
      <c r="F11582" s="27">
        <v>1.22</v>
      </c>
      <c r="G11582" s="24" t="s">
        <v>253</v>
      </c>
      <c r="H11582" s="1"/>
      <c r="I11582" s="1"/>
      <c r="AA11582" s="7"/>
      <c r="AB11582" s="7"/>
      <c r="AD11582" s="1"/>
      <c r="AE11582" s="1"/>
      <c r="AG11582" s="7"/>
      <c r="AH11582" s="7"/>
      <c r="AI11582" s="7"/>
      <c r="IU11582" s="11"/>
      <c r="IV11582" s="11"/>
      <c r="IW11582" s="11"/>
      <c r="AMI11582" s="12"/>
      <c r="AMJ11582" s="12"/>
      <c r="AMK11582" s="12"/>
    </row>
    <row r="11583" spans="1:1025">
      <c r="A11583" s="23">
        <v>10</v>
      </c>
      <c r="B11583" s="23">
        <v>2004</v>
      </c>
      <c r="C11583" s="24">
        <v>7.85</v>
      </c>
      <c r="D11583" s="24">
        <v>43.423000000000002</v>
      </c>
      <c r="E11583" s="24">
        <v>40</v>
      </c>
      <c r="F11583" s="27">
        <v>0.1</v>
      </c>
      <c r="G11583" s="24" t="s">
        <v>253</v>
      </c>
      <c r="H11583" s="1"/>
      <c r="I11583" s="1"/>
      <c r="AA11583" s="7"/>
      <c r="AB11583" s="7"/>
      <c r="AD11583" s="1"/>
      <c r="AE11583" s="1"/>
      <c r="AG11583" s="7"/>
      <c r="AH11583" s="7"/>
      <c r="AI11583" s="7"/>
      <c r="IU11583" s="11"/>
      <c r="IV11583" s="11"/>
      <c r="IW11583" s="11"/>
      <c r="AMI11583" s="12"/>
      <c r="AMJ11583" s="12"/>
      <c r="AMK11583" s="12"/>
    </row>
    <row r="11584" spans="1:1025">
      <c r="A11584" s="23">
        <v>10</v>
      </c>
      <c r="B11584" s="23">
        <v>2004</v>
      </c>
      <c r="C11584" s="24">
        <v>7.85</v>
      </c>
      <c r="D11584" s="24">
        <v>43.423000000000002</v>
      </c>
      <c r="E11584" s="24">
        <v>35</v>
      </c>
      <c r="F11584" s="27">
        <v>0.43</v>
      </c>
      <c r="G11584" s="24" t="s">
        <v>253</v>
      </c>
      <c r="H11584" s="1"/>
      <c r="I11584" s="1"/>
      <c r="AA11584" s="7"/>
      <c r="AB11584" s="7"/>
      <c r="AD11584" s="1"/>
      <c r="AE11584" s="1"/>
      <c r="AG11584" s="7"/>
      <c r="AH11584" s="7"/>
      <c r="AI11584" s="7"/>
      <c r="IU11584" s="11"/>
      <c r="IV11584" s="11"/>
      <c r="IW11584" s="11"/>
      <c r="AMI11584" s="12"/>
      <c r="AMJ11584" s="12"/>
      <c r="AMK11584" s="12"/>
    </row>
    <row r="11585" spans="1:1025">
      <c r="A11585" s="23">
        <v>10</v>
      </c>
      <c r="B11585" s="23">
        <v>2004</v>
      </c>
      <c r="C11585" s="24">
        <v>7.85</v>
      </c>
      <c r="D11585" s="24">
        <v>43.423000000000002</v>
      </c>
      <c r="E11585" s="24">
        <v>30</v>
      </c>
      <c r="F11585" s="27">
        <v>0.88</v>
      </c>
      <c r="G11585" s="24" t="s">
        <v>253</v>
      </c>
      <c r="H11585" s="1"/>
      <c r="I11585" s="1"/>
      <c r="AA11585" s="7"/>
      <c r="AB11585" s="7"/>
      <c r="AD11585" s="1"/>
      <c r="AE11585" s="1"/>
      <c r="AG11585" s="7"/>
      <c r="AH11585" s="7"/>
      <c r="AI11585" s="7"/>
      <c r="IU11585" s="11"/>
      <c r="IV11585" s="11"/>
      <c r="IW11585" s="11"/>
      <c r="AMI11585" s="12"/>
      <c r="AMJ11585" s="12"/>
      <c r="AMK11585" s="12"/>
    </row>
    <row r="11586" spans="1:1025">
      <c r="A11586" s="23">
        <v>11</v>
      </c>
      <c r="B11586" s="23">
        <v>2004</v>
      </c>
      <c r="C11586" s="24">
        <v>7.85</v>
      </c>
      <c r="D11586" s="24">
        <v>43.423000000000002</v>
      </c>
      <c r="E11586" s="24">
        <v>40</v>
      </c>
      <c r="F11586" s="27">
        <v>1.1100000000000001</v>
      </c>
      <c r="G11586" s="24" t="s">
        <v>253</v>
      </c>
      <c r="H11586" s="1"/>
      <c r="I11586" s="1"/>
      <c r="AA11586" s="7"/>
      <c r="AB11586" s="7"/>
      <c r="AD11586" s="1"/>
      <c r="AE11586" s="1"/>
      <c r="AG11586" s="7"/>
      <c r="AH11586" s="7"/>
      <c r="AI11586" s="7"/>
      <c r="IU11586" s="11"/>
      <c r="IV11586" s="11"/>
      <c r="IW11586" s="11"/>
      <c r="AMI11586" s="12"/>
      <c r="AMJ11586" s="12"/>
      <c r="AMK11586" s="12"/>
    </row>
    <row r="11587" spans="1:1025">
      <c r="A11587" s="23">
        <v>11</v>
      </c>
      <c r="B11587" s="23">
        <v>2004</v>
      </c>
      <c r="C11587" s="24">
        <v>7.85</v>
      </c>
      <c r="D11587" s="24">
        <v>43.423000000000002</v>
      </c>
      <c r="E11587" s="24">
        <v>35</v>
      </c>
      <c r="F11587" s="27">
        <v>1.02</v>
      </c>
      <c r="G11587" s="24" t="s">
        <v>253</v>
      </c>
      <c r="H11587" s="1"/>
      <c r="I11587" s="1"/>
      <c r="AA11587" s="7"/>
      <c r="AB11587" s="7"/>
      <c r="AD11587" s="1"/>
      <c r="AE11587" s="1"/>
      <c r="AG11587" s="7"/>
      <c r="AH11587" s="7"/>
      <c r="AI11587" s="7"/>
      <c r="IU11587" s="11"/>
      <c r="IV11587" s="11"/>
      <c r="IW11587" s="11"/>
      <c r="AMI11587" s="12"/>
      <c r="AMJ11587" s="12"/>
      <c r="AMK11587" s="12"/>
    </row>
    <row r="11588" spans="1:1025">
      <c r="A11588" s="23">
        <v>11</v>
      </c>
      <c r="B11588" s="23">
        <v>2004</v>
      </c>
      <c r="C11588" s="24">
        <v>7.85</v>
      </c>
      <c r="D11588" s="24">
        <v>43.423000000000002</v>
      </c>
      <c r="E11588" s="24">
        <v>30</v>
      </c>
      <c r="F11588" s="27">
        <v>1.1000000000000001</v>
      </c>
      <c r="G11588" s="24" t="s">
        <v>253</v>
      </c>
      <c r="H11588" s="1"/>
      <c r="I11588" s="1"/>
      <c r="AA11588" s="7"/>
      <c r="AB11588" s="7"/>
      <c r="AD11588" s="1"/>
      <c r="AE11588" s="1"/>
      <c r="AG11588" s="7"/>
      <c r="AH11588" s="7"/>
      <c r="AI11588" s="7"/>
      <c r="IU11588" s="11"/>
      <c r="IV11588" s="11"/>
      <c r="IW11588" s="11"/>
      <c r="AMI11588" s="12"/>
      <c r="AMJ11588" s="12"/>
      <c r="AMK11588" s="12"/>
    </row>
    <row r="11589" spans="1:1025">
      <c r="A11589" s="23">
        <v>11</v>
      </c>
      <c r="B11589" s="23">
        <v>2004</v>
      </c>
      <c r="C11589" s="24">
        <v>7.85</v>
      </c>
      <c r="D11589" s="24">
        <v>43.423000000000002</v>
      </c>
      <c r="E11589" s="24">
        <v>25</v>
      </c>
      <c r="F11589" s="27">
        <v>0.93</v>
      </c>
      <c r="G11589" s="24" t="s">
        <v>253</v>
      </c>
      <c r="H11589" s="1"/>
      <c r="I11589" s="1"/>
      <c r="AA11589" s="7"/>
      <c r="AB11589" s="7"/>
      <c r="AD11589" s="1"/>
      <c r="AE11589" s="1"/>
      <c r="AG11589" s="7"/>
      <c r="AH11589" s="7"/>
      <c r="AI11589" s="7"/>
      <c r="IU11589" s="11"/>
      <c r="IV11589" s="11"/>
      <c r="IW11589" s="11"/>
      <c r="AMI11589" s="12"/>
      <c r="AMJ11589" s="12"/>
      <c r="AMK11589" s="12"/>
    </row>
    <row r="11590" spans="1:1025">
      <c r="A11590" s="23">
        <v>11</v>
      </c>
      <c r="B11590" s="23">
        <v>2004</v>
      </c>
      <c r="C11590" s="24">
        <v>7.85</v>
      </c>
      <c r="D11590" s="24">
        <v>43.423000000000002</v>
      </c>
      <c r="E11590" s="24">
        <v>20</v>
      </c>
      <c r="F11590" s="27">
        <v>0.98</v>
      </c>
      <c r="G11590" s="24" t="s">
        <v>253</v>
      </c>
      <c r="H11590" s="1"/>
      <c r="I11590" s="1"/>
      <c r="AA11590" s="7"/>
      <c r="AB11590" s="7"/>
      <c r="AD11590" s="1"/>
      <c r="AE11590" s="1"/>
      <c r="AG11590" s="7"/>
      <c r="AH11590" s="7"/>
      <c r="AI11590" s="7"/>
      <c r="IU11590" s="11"/>
      <c r="IV11590" s="11"/>
      <c r="IW11590" s="11"/>
      <c r="AMI11590" s="12"/>
      <c r="AMJ11590" s="12"/>
      <c r="AMK11590" s="12"/>
    </row>
    <row r="11591" spans="1:1025">
      <c r="A11591" s="23">
        <v>11</v>
      </c>
      <c r="B11591" s="23">
        <v>2004</v>
      </c>
      <c r="C11591" s="24">
        <v>7.85</v>
      </c>
      <c r="D11591" s="24">
        <v>43.423000000000002</v>
      </c>
      <c r="E11591" s="24">
        <v>15</v>
      </c>
      <c r="F11591" s="27">
        <v>1.1499999999999999</v>
      </c>
      <c r="G11591" s="24" t="s">
        <v>253</v>
      </c>
      <c r="H11591" s="1"/>
      <c r="I11591" s="1"/>
      <c r="AA11591" s="7"/>
      <c r="AB11591" s="7"/>
      <c r="AD11591" s="1"/>
      <c r="AE11591" s="1"/>
      <c r="AG11591" s="7"/>
      <c r="AH11591" s="7"/>
      <c r="AI11591" s="7"/>
      <c r="IU11591" s="11"/>
      <c r="IV11591" s="11"/>
      <c r="IW11591" s="11"/>
      <c r="AMI11591" s="12"/>
      <c r="AMJ11591" s="12"/>
      <c r="AMK11591" s="12"/>
    </row>
    <row r="11592" spans="1:1025">
      <c r="A11592" s="23">
        <v>11</v>
      </c>
      <c r="B11592" s="23">
        <v>2004</v>
      </c>
      <c r="C11592" s="24">
        <v>7.85</v>
      </c>
      <c r="D11592" s="24">
        <v>43.423000000000002</v>
      </c>
      <c r="E11592" s="24">
        <v>10</v>
      </c>
      <c r="F11592" s="27">
        <v>0.99</v>
      </c>
      <c r="G11592" s="24" t="s">
        <v>253</v>
      </c>
      <c r="H11592" s="1"/>
      <c r="I11592" s="1"/>
      <c r="AA11592" s="7"/>
      <c r="AB11592" s="7"/>
      <c r="AD11592" s="1"/>
      <c r="AE11592" s="1"/>
      <c r="AG11592" s="7"/>
      <c r="AH11592" s="7"/>
      <c r="AI11592" s="7"/>
      <c r="IU11592" s="11"/>
      <c r="IV11592" s="11"/>
      <c r="IW11592" s="11"/>
      <c r="AMI11592" s="12"/>
      <c r="AMJ11592" s="12"/>
      <c r="AMK11592" s="12"/>
    </row>
    <row r="11593" spans="1:1025">
      <c r="A11593" s="23">
        <v>11</v>
      </c>
      <c r="B11593" s="23">
        <v>2004</v>
      </c>
      <c r="C11593" s="24">
        <v>7.85</v>
      </c>
      <c r="D11593" s="24">
        <v>43.423000000000002</v>
      </c>
      <c r="E11593" s="24">
        <v>5</v>
      </c>
      <c r="F11593" s="27">
        <v>1.04</v>
      </c>
      <c r="G11593" s="24" t="s">
        <v>253</v>
      </c>
      <c r="H11593" s="1"/>
      <c r="I11593" s="1"/>
      <c r="AA11593" s="7"/>
      <c r="AB11593" s="7"/>
      <c r="AD11593" s="1"/>
      <c r="AE11593" s="1"/>
      <c r="AG11593" s="7"/>
      <c r="AH11593" s="7"/>
      <c r="AI11593" s="7"/>
      <c r="IU11593" s="11"/>
      <c r="IV11593" s="11"/>
      <c r="IW11593" s="11"/>
      <c r="AMI11593" s="12"/>
      <c r="AMJ11593" s="12"/>
      <c r="AMK11593" s="12"/>
    </row>
    <row r="11594" spans="1:1025">
      <c r="A11594" s="23">
        <v>12</v>
      </c>
      <c r="B11594" s="23">
        <v>2004</v>
      </c>
      <c r="C11594" s="24">
        <v>7.85</v>
      </c>
      <c r="D11594" s="24">
        <v>43.423000000000002</v>
      </c>
      <c r="E11594" s="24">
        <v>40</v>
      </c>
      <c r="F11594" s="27">
        <v>1.1399999999999999</v>
      </c>
      <c r="G11594" s="24" t="s">
        <v>253</v>
      </c>
      <c r="H11594" s="1"/>
      <c r="I11594" s="1"/>
      <c r="AA11594" s="7"/>
      <c r="AB11594" s="7"/>
      <c r="AD11594" s="1"/>
      <c r="AE11594" s="1"/>
      <c r="AG11594" s="7"/>
      <c r="AH11594" s="7"/>
      <c r="AI11594" s="7"/>
      <c r="IU11594" s="11"/>
      <c r="IV11594" s="11"/>
      <c r="IW11594" s="11"/>
      <c r="AMI11594" s="12"/>
      <c r="AMJ11594" s="12"/>
      <c r="AMK11594" s="12"/>
    </row>
    <row r="11595" spans="1:1025">
      <c r="A11595" s="23">
        <v>12</v>
      </c>
      <c r="B11595" s="23">
        <v>2004</v>
      </c>
      <c r="C11595" s="24">
        <v>7.85</v>
      </c>
      <c r="D11595" s="24">
        <v>43.423000000000002</v>
      </c>
      <c r="E11595" s="24">
        <v>35</v>
      </c>
      <c r="F11595" s="27">
        <v>1.1000000000000001</v>
      </c>
      <c r="G11595" s="24" t="s">
        <v>253</v>
      </c>
      <c r="H11595" s="1"/>
      <c r="I11595" s="1"/>
      <c r="AA11595" s="7"/>
      <c r="AB11595" s="7"/>
      <c r="AD11595" s="1"/>
      <c r="AE11595" s="1"/>
      <c r="AG11595" s="7"/>
      <c r="AH11595" s="7"/>
      <c r="AI11595" s="7"/>
      <c r="IU11595" s="11"/>
      <c r="IV11595" s="11"/>
      <c r="IW11595" s="11"/>
      <c r="AMI11595" s="12"/>
      <c r="AMJ11595" s="12"/>
      <c r="AMK11595" s="12"/>
    </row>
    <row r="11596" spans="1:1025">
      <c r="A11596" s="23">
        <v>12</v>
      </c>
      <c r="B11596" s="23">
        <v>2004</v>
      </c>
      <c r="C11596" s="24">
        <v>7.85</v>
      </c>
      <c r="D11596" s="24">
        <v>43.423000000000002</v>
      </c>
      <c r="E11596" s="24">
        <v>30</v>
      </c>
      <c r="F11596" s="27">
        <v>1.02</v>
      </c>
      <c r="G11596" s="24" t="s">
        <v>253</v>
      </c>
      <c r="H11596" s="1"/>
      <c r="I11596" s="1"/>
      <c r="AA11596" s="7"/>
      <c r="AB11596" s="7"/>
      <c r="AD11596" s="1"/>
      <c r="AE11596" s="1"/>
      <c r="AG11596" s="7"/>
      <c r="AH11596" s="7"/>
      <c r="AI11596" s="7"/>
      <c r="IU11596" s="11"/>
      <c r="IV11596" s="11"/>
      <c r="IW11596" s="11"/>
      <c r="AMI11596" s="12"/>
      <c r="AMJ11596" s="12"/>
      <c r="AMK11596" s="12"/>
    </row>
    <row r="11597" spans="1:1025">
      <c r="A11597" s="23">
        <v>12</v>
      </c>
      <c r="B11597" s="23">
        <v>2004</v>
      </c>
      <c r="C11597" s="24">
        <v>7.85</v>
      </c>
      <c r="D11597" s="24">
        <v>43.423000000000002</v>
      </c>
      <c r="E11597" s="24">
        <v>25</v>
      </c>
      <c r="F11597" s="27">
        <v>1.0900000000000001</v>
      </c>
      <c r="G11597" s="24" t="s">
        <v>253</v>
      </c>
      <c r="H11597" s="1"/>
      <c r="I11597" s="1"/>
      <c r="AA11597" s="7"/>
      <c r="AB11597" s="7"/>
      <c r="AD11597" s="1"/>
      <c r="AE11597" s="1"/>
      <c r="AG11597" s="7"/>
      <c r="AH11597" s="7"/>
      <c r="AI11597" s="7"/>
      <c r="IU11597" s="11"/>
      <c r="IV11597" s="11"/>
      <c r="IW11597" s="11"/>
      <c r="AMI11597" s="12"/>
      <c r="AMJ11597" s="12"/>
      <c r="AMK11597" s="12"/>
    </row>
    <row r="11598" spans="1:1025">
      <c r="A11598" s="23">
        <v>12</v>
      </c>
      <c r="B11598" s="23">
        <v>2004</v>
      </c>
      <c r="C11598" s="24">
        <v>7.85</v>
      </c>
      <c r="D11598" s="24">
        <v>43.423000000000002</v>
      </c>
      <c r="E11598" s="24">
        <v>20</v>
      </c>
      <c r="F11598" s="27">
        <v>1.03</v>
      </c>
      <c r="G11598" s="24" t="s">
        <v>253</v>
      </c>
      <c r="H11598" s="1"/>
      <c r="I11598" s="1"/>
      <c r="AA11598" s="7"/>
      <c r="AB11598" s="7"/>
      <c r="AD11598" s="1"/>
      <c r="AE11598" s="1"/>
      <c r="AG11598" s="7"/>
      <c r="AH11598" s="7"/>
      <c r="AI11598" s="7"/>
      <c r="IU11598" s="11"/>
      <c r="IV11598" s="11"/>
      <c r="IW11598" s="11"/>
      <c r="AMI11598" s="12"/>
      <c r="AMJ11598" s="12"/>
      <c r="AMK11598" s="12"/>
    </row>
    <row r="11599" spans="1:1025">
      <c r="A11599" s="23">
        <v>12</v>
      </c>
      <c r="B11599" s="23">
        <v>2004</v>
      </c>
      <c r="C11599" s="24">
        <v>7.85</v>
      </c>
      <c r="D11599" s="24">
        <v>43.423000000000002</v>
      </c>
      <c r="E11599" s="24">
        <v>15</v>
      </c>
      <c r="F11599" s="27">
        <v>1.1000000000000001</v>
      </c>
      <c r="G11599" s="24" t="s">
        <v>253</v>
      </c>
      <c r="H11599" s="1"/>
      <c r="I11599" s="1"/>
      <c r="AA11599" s="7"/>
      <c r="AB11599" s="7"/>
      <c r="AD11599" s="1"/>
      <c r="AE11599" s="1"/>
      <c r="AG11599" s="7"/>
      <c r="AH11599" s="7"/>
      <c r="AI11599" s="7"/>
      <c r="IU11599" s="11"/>
      <c r="IV11599" s="11"/>
      <c r="IW11599" s="11"/>
      <c r="AMI11599" s="12"/>
      <c r="AMJ11599" s="12"/>
      <c r="AMK11599" s="12"/>
    </row>
    <row r="11600" spans="1:1025">
      <c r="A11600" s="23">
        <v>12</v>
      </c>
      <c r="B11600" s="23">
        <v>2004</v>
      </c>
      <c r="C11600" s="24">
        <v>7.85</v>
      </c>
      <c r="D11600" s="24">
        <v>43.423000000000002</v>
      </c>
      <c r="E11600" s="24">
        <v>10</v>
      </c>
      <c r="F11600" s="27">
        <v>1.1000000000000001</v>
      </c>
      <c r="G11600" s="24" t="s">
        <v>253</v>
      </c>
      <c r="H11600" s="1"/>
      <c r="I11600" s="1"/>
      <c r="AA11600" s="7"/>
      <c r="AB11600" s="7"/>
      <c r="AD11600" s="1"/>
      <c r="AE11600" s="1"/>
      <c r="AG11600" s="7"/>
      <c r="AH11600" s="7"/>
      <c r="AI11600" s="7"/>
      <c r="IU11600" s="11"/>
      <c r="IV11600" s="11"/>
      <c r="IW11600" s="11"/>
      <c r="AMI11600" s="12"/>
      <c r="AMJ11600" s="12"/>
      <c r="AMK11600" s="12"/>
    </row>
    <row r="11601" spans="1:1025">
      <c r="A11601" s="23">
        <v>12</v>
      </c>
      <c r="B11601" s="23">
        <v>2004</v>
      </c>
      <c r="C11601" s="24">
        <v>7.85</v>
      </c>
      <c r="D11601" s="24">
        <v>43.423000000000002</v>
      </c>
      <c r="E11601" s="24">
        <v>5</v>
      </c>
      <c r="F11601" s="27">
        <v>1.1299999999999999</v>
      </c>
      <c r="G11601" s="24" t="s">
        <v>253</v>
      </c>
      <c r="H11601" s="1"/>
      <c r="I11601" s="1"/>
      <c r="AA11601" s="7"/>
      <c r="AB11601" s="7"/>
      <c r="AD11601" s="1"/>
      <c r="AE11601" s="1"/>
      <c r="AG11601" s="7"/>
      <c r="AH11601" s="7"/>
      <c r="AI11601" s="7"/>
      <c r="IU11601" s="11"/>
      <c r="IV11601" s="11"/>
      <c r="IW11601" s="11"/>
      <c r="AMI11601" s="12"/>
      <c r="AMJ11601" s="12"/>
      <c r="AMK11601" s="12"/>
    </row>
    <row r="11602" spans="1:1025">
      <c r="A11602" s="23">
        <v>12</v>
      </c>
      <c r="B11602" s="23">
        <v>2004</v>
      </c>
      <c r="C11602" s="24">
        <v>7.85</v>
      </c>
      <c r="D11602" s="24">
        <v>43.423000000000002</v>
      </c>
      <c r="E11602" s="24">
        <v>0</v>
      </c>
      <c r="F11602" s="27">
        <v>1.02</v>
      </c>
      <c r="G11602" s="24" t="s">
        <v>253</v>
      </c>
      <c r="H11602" s="1"/>
      <c r="I11602" s="1"/>
      <c r="AA11602" s="7"/>
      <c r="AB11602" s="7"/>
      <c r="AD11602" s="1"/>
      <c r="AE11602" s="1"/>
      <c r="AG11602" s="7"/>
      <c r="AH11602" s="7"/>
      <c r="AI11602" s="7"/>
      <c r="IU11602" s="11"/>
      <c r="IV11602" s="11"/>
      <c r="IW11602" s="11"/>
      <c r="AMI11602" s="12"/>
      <c r="AMJ11602" s="12"/>
      <c r="AMK11602" s="12"/>
    </row>
    <row r="11603" spans="1:1025">
      <c r="A11603" s="23">
        <v>1</v>
      </c>
      <c r="B11603" s="23">
        <v>2005</v>
      </c>
      <c r="C11603" s="24">
        <v>7.85</v>
      </c>
      <c r="D11603" s="24">
        <v>43.423000000000002</v>
      </c>
      <c r="E11603" s="24">
        <v>40</v>
      </c>
      <c r="F11603" s="27">
        <v>0.88</v>
      </c>
      <c r="G11603" s="24" t="s">
        <v>253</v>
      </c>
      <c r="H11603" s="1"/>
      <c r="I11603" s="1"/>
      <c r="AA11603" s="7"/>
      <c r="AB11603" s="7"/>
      <c r="AD11603" s="1"/>
      <c r="AE11603" s="1"/>
      <c r="AG11603" s="7"/>
      <c r="AH11603" s="7"/>
      <c r="AI11603" s="7"/>
      <c r="IU11603" s="11"/>
      <c r="IV11603" s="11"/>
      <c r="IW11603" s="11"/>
      <c r="AMI11603" s="12"/>
      <c r="AMJ11603" s="12"/>
      <c r="AMK11603" s="12"/>
    </row>
    <row r="11604" spans="1:1025">
      <c r="A11604" s="23">
        <v>1</v>
      </c>
      <c r="B11604" s="23">
        <v>2005</v>
      </c>
      <c r="C11604" s="24">
        <v>7.85</v>
      </c>
      <c r="D11604" s="24">
        <v>43.423000000000002</v>
      </c>
      <c r="E11604" s="24">
        <v>35</v>
      </c>
      <c r="F11604" s="27">
        <v>0.86</v>
      </c>
      <c r="G11604" s="24" t="s">
        <v>253</v>
      </c>
      <c r="H11604" s="1"/>
      <c r="I11604" s="1"/>
      <c r="AA11604" s="7"/>
      <c r="AB11604" s="7"/>
      <c r="AD11604" s="1"/>
      <c r="AE11604" s="1"/>
      <c r="AG11604" s="7"/>
      <c r="AH11604" s="7"/>
      <c r="AI11604" s="7"/>
      <c r="IU11604" s="11"/>
      <c r="IV11604" s="11"/>
      <c r="IW11604" s="11"/>
      <c r="AMI11604" s="12"/>
      <c r="AMJ11604" s="12"/>
      <c r="AMK11604" s="12"/>
    </row>
    <row r="11605" spans="1:1025">
      <c r="A11605" s="23">
        <v>1</v>
      </c>
      <c r="B11605" s="23">
        <v>2005</v>
      </c>
      <c r="C11605" s="24">
        <v>7.85</v>
      </c>
      <c r="D11605" s="24">
        <v>43.423000000000002</v>
      </c>
      <c r="E11605" s="24">
        <v>30</v>
      </c>
      <c r="F11605" s="27">
        <v>0.85</v>
      </c>
      <c r="G11605" s="24" t="s">
        <v>253</v>
      </c>
      <c r="H11605" s="1"/>
      <c r="I11605" s="1"/>
      <c r="AA11605" s="7"/>
      <c r="AB11605" s="7"/>
      <c r="AD11605" s="1"/>
      <c r="AE11605" s="1"/>
      <c r="AG11605" s="7"/>
      <c r="AH11605" s="7"/>
      <c r="AI11605" s="7"/>
      <c r="IU11605" s="11"/>
      <c r="IV11605" s="11"/>
      <c r="IW11605" s="11"/>
      <c r="AMI11605" s="12"/>
      <c r="AMJ11605" s="12"/>
      <c r="AMK11605" s="12"/>
    </row>
    <row r="11606" spans="1:1025">
      <c r="A11606" s="23">
        <v>1</v>
      </c>
      <c r="B11606" s="23">
        <v>2005</v>
      </c>
      <c r="C11606" s="24">
        <v>7.85</v>
      </c>
      <c r="D11606" s="24">
        <v>43.423000000000002</v>
      </c>
      <c r="E11606" s="24">
        <v>25</v>
      </c>
      <c r="F11606" s="27">
        <v>0.82</v>
      </c>
      <c r="G11606" s="24" t="s">
        <v>253</v>
      </c>
      <c r="H11606" s="1"/>
      <c r="I11606" s="1"/>
      <c r="AA11606" s="7"/>
      <c r="AB11606" s="7"/>
      <c r="AD11606" s="1"/>
      <c r="AE11606" s="1"/>
      <c r="AG11606" s="7"/>
      <c r="AH11606" s="7"/>
      <c r="AI11606" s="7"/>
      <c r="IU11606" s="11"/>
      <c r="IV11606" s="11"/>
      <c r="IW11606" s="11"/>
      <c r="AMI11606" s="12"/>
      <c r="AMJ11606" s="12"/>
      <c r="AMK11606" s="12"/>
    </row>
    <row r="11607" spans="1:1025">
      <c r="A11607" s="23">
        <v>1</v>
      </c>
      <c r="B11607" s="23">
        <v>2005</v>
      </c>
      <c r="C11607" s="24">
        <v>7.85</v>
      </c>
      <c r="D11607" s="24">
        <v>43.423000000000002</v>
      </c>
      <c r="E11607" s="24">
        <v>20</v>
      </c>
      <c r="F11607" s="27">
        <v>0.76</v>
      </c>
      <c r="G11607" s="24" t="s">
        <v>253</v>
      </c>
      <c r="H11607" s="1"/>
      <c r="I11607" s="1"/>
      <c r="AA11607" s="7"/>
      <c r="AB11607" s="7"/>
      <c r="AD11607" s="1"/>
      <c r="AE11607" s="1"/>
      <c r="AG11607" s="7"/>
      <c r="AH11607" s="7"/>
      <c r="AI11607" s="7"/>
      <c r="IU11607" s="11"/>
      <c r="IV11607" s="11"/>
      <c r="IW11607" s="11"/>
      <c r="AMI11607" s="12"/>
      <c r="AMJ11607" s="12"/>
      <c r="AMK11607" s="12"/>
    </row>
    <row r="11608" spans="1:1025">
      <c r="A11608" s="23">
        <v>1</v>
      </c>
      <c r="B11608" s="23">
        <v>2005</v>
      </c>
      <c r="C11608" s="24">
        <v>7.85</v>
      </c>
      <c r="D11608" s="24">
        <v>43.423000000000002</v>
      </c>
      <c r="E11608" s="24">
        <v>15</v>
      </c>
      <c r="F11608" s="27">
        <v>0.73</v>
      </c>
      <c r="G11608" s="24" t="s">
        <v>253</v>
      </c>
      <c r="H11608" s="1"/>
      <c r="I11608" s="1"/>
      <c r="AA11608" s="7"/>
      <c r="AB11608" s="7"/>
      <c r="AD11608" s="1"/>
      <c r="AE11608" s="1"/>
      <c r="AG11608" s="7"/>
      <c r="AH11608" s="7"/>
      <c r="AI11608" s="7"/>
      <c r="IU11608" s="11"/>
      <c r="IV11608" s="11"/>
      <c r="IW11608" s="11"/>
      <c r="AMI11608" s="12"/>
      <c r="AMJ11608" s="12"/>
      <c r="AMK11608" s="12"/>
    </row>
    <row r="11609" spans="1:1025">
      <c r="A11609" s="23">
        <v>1</v>
      </c>
      <c r="B11609" s="23">
        <v>2005</v>
      </c>
      <c r="C11609" s="24">
        <v>7.85</v>
      </c>
      <c r="D11609" s="24">
        <v>43.423000000000002</v>
      </c>
      <c r="E11609" s="24">
        <v>10</v>
      </c>
      <c r="F11609" s="27">
        <v>0.69</v>
      </c>
      <c r="G11609" s="24" t="s">
        <v>253</v>
      </c>
      <c r="H11609" s="1"/>
      <c r="I11609" s="1"/>
      <c r="AA11609" s="7"/>
      <c r="AB11609" s="7"/>
      <c r="AD11609" s="1"/>
      <c r="AE11609" s="1"/>
      <c r="AG11609" s="7"/>
      <c r="AH11609" s="7"/>
      <c r="AI11609" s="7"/>
      <c r="IU11609" s="11"/>
      <c r="IV11609" s="11"/>
      <c r="IW11609" s="11"/>
      <c r="AMI11609" s="12"/>
      <c r="AMJ11609" s="12"/>
      <c r="AMK11609" s="12"/>
    </row>
    <row r="11610" spans="1:1025">
      <c r="A11610" s="23">
        <v>1</v>
      </c>
      <c r="B11610" s="23">
        <v>2005</v>
      </c>
      <c r="C11610" s="24">
        <v>7.85</v>
      </c>
      <c r="D11610" s="24">
        <v>43.423000000000002</v>
      </c>
      <c r="E11610" s="24">
        <v>5</v>
      </c>
      <c r="F11610" s="27">
        <v>0.83</v>
      </c>
      <c r="G11610" s="24" t="s">
        <v>253</v>
      </c>
      <c r="H11610" s="1"/>
      <c r="I11610" s="1"/>
      <c r="AA11610" s="7"/>
      <c r="AB11610" s="7"/>
      <c r="AD11610" s="1"/>
      <c r="AE11610" s="1"/>
      <c r="AG11610" s="7"/>
      <c r="AH11610" s="7"/>
      <c r="AI11610" s="7"/>
      <c r="IU11610" s="11"/>
      <c r="IV11610" s="11"/>
      <c r="IW11610" s="11"/>
      <c r="AMI11610" s="12"/>
      <c r="AMJ11610" s="12"/>
      <c r="AMK11610" s="12"/>
    </row>
    <row r="11611" spans="1:1025">
      <c r="A11611" s="23">
        <v>1</v>
      </c>
      <c r="B11611" s="23">
        <v>2005</v>
      </c>
      <c r="C11611" s="24">
        <v>7.85</v>
      </c>
      <c r="D11611" s="24">
        <v>43.423000000000002</v>
      </c>
      <c r="E11611" s="24">
        <v>0</v>
      </c>
      <c r="F11611" s="27">
        <v>0.72</v>
      </c>
      <c r="G11611" s="24" t="s">
        <v>253</v>
      </c>
      <c r="H11611" s="1"/>
      <c r="I11611" s="1"/>
      <c r="AA11611" s="7"/>
      <c r="AB11611" s="7"/>
      <c r="AD11611" s="1"/>
      <c r="AE11611" s="1"/>
      <c r="AG11611" s="7"/>
      <c r="AH11611" s="7"/>
      <c r="AI11611" s="7"/>
      <c r="IU11611" s="11"/>
      <c r="IV11611" s="11"/>
      <c r="IW11611" s="11"/>
      <c r="AMI11611" s="12"/>
      <c r="AMJ11611" s="12"/>
      <c r="AMK11611" s="12"/>
    </row>
    <row r="11612" spans="1:1025">
      <c r="A11612" s="23">
        <v>2</v>
      </c>
      <c r="B11612" s="23">
        <v>2005</v>
      </c>
      <c r="C11612" s="24">
        <v>7.85</v>
      </c>
      <c r="D11612" s="24">
        <v>43.423000000000002</v>
      </c>
      <c r="E11612" s="24">
        <v>40</v>
      </c>
      <c r="F11612" s="27">
        <v>0.91</v>
      </c>
      <c r="G11612" s="24" t="s">
        <v>253</v>
      </c>
      <c r="H11612" s="1"/>
      <c r="I11612" s="1"/>
      <c r="AA11612" s="7"/>
      <c r="AB11612" s="7"/>
      <c r="AD11612" s="1"/>
      <c r="AE11612" s="1"/>
      <c r="AG11612" s="7"/>
      <c r="AH11612" s="7"/>
      <c r="AI11612" s="7"/>
      <c r="IU11612" s="11"/>
      <c r="IV11612" s="11"/>
      <c r="IW11612" s="11"/>
      <c r="AMI11612" s="12"/>
      <c r="AMJ11612" s="12"/>
      <c r="AMK11612" s="12"/>
    </row>
    <row r="11613" spans="1:1025">
      <c r="A11613" s="23">
        <v>2</v>
      </c>
      <c r="B11613" s="23">
        <v>2005</v>
      </c>
      <c r="C11613" s="24">
        <v>7.85</v>
      </c>
      <c r="D11613" s="24">
        <v>43.423000000000002</v>
      </c>
      <c r="E11613" s="24">
        <v>35</v>
      </c>
      <c r="F11613" s="27">
        <v>0.87</v>
      </c>
      <c r="G11613" s="24" t="s">
        <v>253</v>
      </c>
      <c r="H11613" s="1"/>
      <c r="I11613" s="1"/>
      <c r="AA11613" s="7"/>
      <c r="AB11613" s="7"/>
      <c r="AD11613" s="1"/>
      <c r="AE11613" s="1"/>
      <c r="AG11613" s="7"/>
      <c r="AH11613" s="7"/>
      <c r="AI11613" s="7"/>
      <c r="IU11613" s="11"/>
      <c r="IV11613" s="11"/>
      <c r="IW11613" s="11"/>
      <c r="AMI11613" s="12"/>
      <c r="AMJ11613" s="12"/>
      <c r="AMK11613" s="12"/>
    </row>
    <row r="11614" spans="1:1025">
      <c r="A11614" s="23">
        <v>2</v>
      </c>
      <c r="B11614" s="23">
        <v>2005</v>
      </c>
      <c r="C11614" s="24">
        <v>7.85</v>
      </c>
      <c r="D11614" s="24">
        <v>43.423000000000002</v>
      </c>
      <c r="E11614" s="24">
        <v>30</v>
      </c>
      <c r="F11614" s="27">
        <v>0.92</v>
      </c>
      <c r="G11614" s="24" t="s">
        <v>253</v>
      </c>
      <c r="H11614" s="1"/>
      <c r="I11614" s="1"/>
      <c r="AA11614" s="7"/>
      <c r="AB11614" s="7"/>
      <c r="AD11614" s="1"/>
      <c r="AE11614" s="1"/>
      <c r="AG11614" s="7"/>
      <c r="AH11614" s="7"/>
      <c r="AI11614" s="7"/>
      <c r="IU11614" s="11"/>
      <c r="IV11614" s="11"/>
      <c r="IW11614" s="11"/>
      <c r="AMI11614" s="12"/>
      <c r="AMJ11614" s="12"/>
      <c r="AMK11614" s="12"/>
    </row>
    <row r="11615" spans="1:1025">
      <c r="A11615" s="23">
        <v>2</v>
      </c>
      <c r="B11615" s="23">
        <v>2005</v>
      </c>
      <c r="C11615" s="24">
        <v>7.85</v>
      </c>
      <c r="D11615" s="24">
        <v>43.423000000000002</v>
      </c>
      <c r="E11615" s="24">
        <v>25</v>
      </c>
      <c r="F11615" s="27">
        <v>0.83</v>
      </c>
      <c r="G11615" s="24" t="s">
        <v>253</v>
      </c>
      <c r="H11615" s="1"/>
      <c r="I11615" s="1"/>
      <c r="AA11615" s="7"/>
      <c r="AB11615" s="7"/>
      <c r="AD11615" s="1"/>
      <c r="AE11615" s="1"/>
      <c r="AG11615" s="7"/>
      <c r="AH11615" s="7"/>
      <c r="AI11615" s="7"/>
      <c r="IU11615" s="11"/>
      <c r="IV11615" s="11"/>
      <c r="IW11615" s="11"/>
      <c r="AMI11615" s="12"/>
      <c r="AMJ11615" s="12"/>
      <c r="AMK11615" s="12"/>
    </row>
    <row r="11616" spans="1:1025">
      <c r="A11616" s="23">
        <v>2</v>
      </c>
      <c r="B11616" s="23">
        <v>2005</v>
      </c>
      <c r="C11616" s="24">
        <v>7.85</v>
      </c>
      <c r="D11616" s="24">
        <v>43.423000000000002</v>
      </c>
      <c r="E11616" s="24">
        <v>20</v>
      </c>
      <c r="F11616" s="27">
        <v>0.78</v>
      </c>
      <c r="G11616" s="24" t="s">
        <v>253</v>
      </c>
      <c r="H11616" s="1"/>
      <c r="I11616" s="1"/>
      <c r="AA11616" s="7"/>
      <c r="AB11616" s="7"/>
      <c r="AD11616" s="1"/>
      <c r="AE11616" s="1"/>
      <c r="AG11616" s="7"/>
      <c r="AH11616" s="7"/>
      <c r="AI11616" s="7"/>
      <c r="IU11616" s="11"/>
      <c r="IV11616" s="11"/>
      <c r="IW11616" s="11"/>
      <c r="AMI11616" s="12"/>
      <c r="AMJ11616" s="12"/>
      <c r="AMK11616" s="12"/>
    </row>
    <row r="11617" spans="1:1025">
      <c r="A11617" s="23">
        <v>2</v>
      </c>
      <c r="B11617" s="23">
        <v>2005</v>
      </c>
      <c r="C11617" s="24">
        <v>7.85</v>
      </c>
      <c r="D11617" s="24">
        <v>43.423000000000002</v>
      </c>
      <c r="E11617" s="24">
        <v>15</v>
      </c>
      <c r="F11617" s="27">
        <v>0.93</v>
      </c>
      <c r="G11617" s="24" t="s">
        <v>253</v>
      </c>
      <c r="H11617" s="1"/>
      <c r="I11617" s="1"/>
      <c r="AA11617" s="7"/>
      <c r="AB11617" s="7"/>
      <c r="AD11617" s="1"/>
      <c r="AE11617" s="1"/>
      <c r="AG11617" s="7"/>
      <c r="AH11617" s="7"/>
      <c r="AI11617" s="7"/>
      <c r="IU11617" s="11"/>
      <c r="IV11617" s="11"/>
      <c r="IW11617" s="11"/>
      <c r="AMI11617" s="12"/>
      <c r="AMJ11617" s="12"/>
      <c r="AMK11617" s="12"/>
    </row>
    <row r="11618" spans="1:1025">
      <c r="A11618" s="23">
        <v>2</v>
      </c>
      <c r="B11618" s="23">
        <v>2005</v>
      </c>
      <c r="C11618" s="24">
        <v>7.85</v>
      </c>
      <c r="D11618" s="24">
        <v>43.423000000000002</v>
      </c>
      <c r="E11618" s="24">
        <v>10</v>
      </c>
      <c r="F11618" s="27">
        <v>0.92</v>
      </c>
      <c r="G11618" s="24" t="s">
        <v>253</v>
      </c>
      <c r="H11618" s="1"/>
      <c r="I11618" s="1"/>
      <c r="AA11618" s="7"/>
      <c r="AB11618" s="7"/>
      <c r="AD11618" s="1"/>
      <c r="AE11618" s="1"/>
      <c r="AG11618" s="7"/>
      <c r="AH11618" s="7"/>
      <c r="AI11618" s="7"/>
      <c r="IU11618" s="11"/>
      <c r="IV11618" s="11"/>
      <c r="IW11618" s="11"/>
      <c r="AMI11618" s="12"/>
      <c r="AMJ11618" s="12"/>
      <c r="AMK11618" s="12"/>
    </row>
    <row r="11619" spans="1:1025">
      <c r="A11619" s="23">
        <v>2</v>
      </c>
      <c r="B11619" s="23">
        <v>2005</v>
      </c>
      <c r="C11619" s="24">
        <v>7.85</v>
      </c>
      <c r="D11619" s="24">
        <v>43.423000000000002</v>
      </c>
      <c r="E11619" s="24">
        <v>5</v>
      </c>
      <c r="F11619" s="27">
        <v>0.8</v>
      </c>
      <c r="G11619" s="24" t="s">
        <v>253</v>
      </c>
      <c r="H11619" s="1"/>
      <c r="I11619" s="1"/>
      <c r="AA11619" s="7"/>
      <c r="AB11619" s="7"/>
      <c r="AD11619" s="1"/>
      <c r="AE11619" s="1"/>
      <c r="AG11619" s="7"/>
      <c r="AH11619" s="7"/>
      <c r="AI11619" s="7"/>
      <c r="IU11619" s="11"/>
      <c r="IV11619" s="11"/>
      <c r="IW11619" s="11"/>
      <c r="AMI11619" s="12"/>
      <c r="AMJ11619" s="12"/>
      <c r="AMK11619" s="12"/>
    </row>
    <row r="11620" spans="1:1025">
      <c r="A11620" s="23">
        <v>2</v>
      </c>
      <c r="B11620" s="23">
        <v>2005</v>
      </c>
      <c r="C11620" s="24">
        <v>7.85</v>
      </c>
      <c r="D11620" s="24">
        <v>43.423000000000002</v>
      </c>
      <c r="E11620" s="24">
        <v>0</v>
      </c>
      <c r="F11620" s="27">
        <v>0.89</v>
      </c>
      <c r="G11620" s="24" t="s">
        <v>253</v>
      </c>
      <c r="H11620" s="1"/>
      <c r="I11620" s="1"/>
      <c r="AA11620" s="7"/>
      <c r="AB11620" s="7"/>
      <c r="AD11620" s="1"/>
      <c r="AE11620" s="1"/>
      <c r="AG11620" s="7"/>
      <c r="AH11620" s="7"/>
      <c r="AI11620" s="7"/>
      <c r="IU11620" s="11"/>
      <c r="IV11620" s="11"/>
      <c r="IW11620" s="11"/>
      <c r="AMI11620" s="12"/>
      <c r="AMJ11620" s="12"/>
      <c r="AMK11620" s="12"/>
    </row>
    <row r="11621" spans="1:1025">
      <c r="A11621" s="23">
        <v>6</v>
      </c>
      <c r="B11621" s="23">
        <v>2008</v>
      </c>
      <c r="C11621" s="24">
        <v>-44.384700000000002</v>
      </c>
      <c r="D11621" s="24">
        <v>-57.651000000000003</v>
      </c>
      <c r="E11621" s="24">
        <v>3</v>
      </c>
      <c r="F11621" s="27">
        <v>0.9</v>
      </c>
      <c r="G11621" s="24" t="s">
        <v>254</v>
      </c>
      <c r="H11621" s="1"/>
      <c r="I11621" s="1"/>
      <c r="AA11621" s="7"/>
      <c r="AB11621" s="7"/>
      <c r="AD11621" s="1"/>
      <c r="AE11621" s="1"/>
      <c r="AG11621" s="7"/>
      <c r="AH11621" s="7"/>
      <c r="AI11621" s="7"/>
      <c r="IU11621" s="11"/>
      <c r="IV11621" s="11"/>
      <c r="IW11621" s="11"/>
      <c r="AMI11621" s="12"/>
      <c r="AMJ11621" s="12"/>
      <c r="AMK11621" s="12"/>
    </row>
    <row r="11622" spans="1:1025">
      <c r="A11622" s="23">
        <v>6</v>
      </c>
      <c r="B11622" s="23">
        <v>2008</v>
      </c>
      <c r="C11622" s="24">
        <v>-44.304400000000001</v>
      </c>
      <c r="D11622" s="24">
        <v>-57.6599</v>
      </c>
      <c r="E11622" s="24">
        <v>3</v>
      </c>
      <c r="F11622" s="27">
        <v>0.86</v>
      </c>
      <c r="G11622" s="24" t="s">
        <v>254</v>
      </c>
      <c r="H11622" s="1"/>
      <c r="I11622" s="1"/>
      <c r="AA11622" s="7"/>
      <c r="AB11622" s="7"/>
      <c r="AD11622" s="1"/>
      <c r="AE11622" s="1"/>
      <c r="AG11622" s="7"/>
      <c r="AH11622" s="7"/>
      <c r="AI11622" s="7"/>
      <c r="IU11622" s="11"/>
      <c r="IV11622" s="11"/>
      <c r="IW11622" s="11"/>
      <c r="AMI11622" s="12"/>
      <c r="AMJ11622" s="12"/>
      <c r="AMK11622" s="12"/>
    </row>
    <row r="11623" spans="1:1025">
      <c r="A11623" s="23">
        <v>6</v>
      </c>
      <c r="B11623" s="23">
        <v>2008</v>
      </c>
      <c r="C11623" s="24">
        <v>-44.003100000000003</v>
      </c>
      <c r="D11623" s="24">
        <v>-57.619500000000002</v>
      </c>
      <c r="E11623" s="24">
        <v>3</v>
      </c>
      <c r="F11623" s="27">
        <v>1.07</v>
      </c>
      <c r="G11623" s="24" t="s">
        <v>254</v>
      </c>
      <c r="H11623" s="1"/>
      <c r="I11623" s="1"/>
      <c r="AA11623" s="7"/>
      <c r="AB11623" s="7"/>
      <c r="AD11623" s="1"/>
      <c r="AE11623" s="1"/>
      <c r="AG11623" s="7"/>
      <c r="AH11623" s="7"/>
      <c r="AI11623" s="7"/>
      <c r="IU11623" s="11"/>
      <c r="IV11623" s="11"/>
      <c r="IW11623" s="11"/>
      <c r="AMI11623" s="12"/>
      <c r="AMJ11623" s="12"/>
      <c r="AMK11623" s="12"/>
    </row>
    <row r="11624" spans="1:1025">
      <c r="A11624" s="23">
        <v>6</v>
      </c>
      <c r="B11624" s="23">
        <v>2008</v>
      </c>
      <c r="C11624" s="24">
        <v>-44.014600000000002</v>
      </c>
      <c r="D11624" s="24">
        <v>-57.611800000000002</v>
      </c>
      <c r="E11624" s="24">
        <v>3</v>
      </c>
      <c r="F11624" s="27">
        <v>0.95</v>
      </c>
      <c r="G11624" s="24" t="s">
        <v>254</v>
      </c>
      <c r="H11624" s="1"/>
      <c r="I11624" s="1"/>
      <c r="AA11624" s="7"/>
      <c r="AB11624" s="7"/>
      <c r="AD11624" s="1"/>
      <c r="AE11624" s="1"/>
      <c r="AG11624" s="7"/>
      <c r="AH11624" s="7"/>
      <c r="AI11624" s="7"/>
      <c r="IU11624" s="11"/>
      <c r="IV11624" s="11"/>
      <c r="IW11624" s="11"/>
      <c r="AMI11624" s="12"/>
      <c r="AMJ11624" s="12"/>
      <c r="AMK11624" s="12"/>
    </row>
    <row r="11625" spans="1:1025">
      <c r="A11625" s="23">
        <v>6</v>
      </c>
      <c r="B11625" s="23">
        <v>2008</v>
      </c>
      <c r="C11625" s="24">
        <v>-44.253599999999999</v>
      </c>
      <c r="D11625" s="24">
        <v>-57.968699999999998</v>
      </c>
      <c r="E11625" s="24">
        <v>3</v>
      </c>
      <c r="F11625" s="27">
        <v>0.96</v>
      </c>
      <c r="G11625" s="24" t="s">
        <v>254</v>
      </c>
      <c r="H11625" s="1"/>
      <c r="I11625" s="1"/>
      <c r="AA11625" s="7"/>
      <c r="AB11625" s="7"/>
      <c r="AD11625" s="1"/>
      <c r="AE11625" s="1"/>
      <c r="AG11625" s="7"/>
      <c r="AH11625" s="7"/>
      <c r="AI11625" s="7"/>
      <c r="IU11625" s="11"/>
      <c r="IV11625" s="11"/>
      <c r="IW11625" s="11"/>
      <c r="AMI11625" s="12"/>
      <c r="AMJ11625" s="12"/>
      <c r="AMK11625" s="12"/>
    </row>
    <row r="11626" spans="1:1025">
      <c r="A11626" s="23">
        <v>6</v>
      </c>
      <c r="B11626" s="23">
        <v>2008</v>
      </c>
      <c r="C11626" s="24">
        <v>-44.447800000000001</v>
      </c>
      <c r="D11626" s="24">
        <v>-57.506100000000004</v>
      </c>
      <c r="E11626" s="24">
        <v>3</v>
      </c>
      <c r="F11626" s="27">
        <v>1.07</v>
      </c>
      <c r="G11626" s="24" t="s">
        <v>254</v>
      </c>
      <c r="H11626" s="1"/>
      <c r="I11626" s="1"/>
      <c r="AA11626" s="7"/>
      <c r="AB11626" s="7"/>
      <c r="AD11626" s="1"/>
      <c r="AE11626" s="1"/>
      <c r="AG11626" s="7"/>
      <c r="AH11626" s="7"/>
      <c r="AI11626" s="7"/>
      <c r="IU11626" s="11"/>
      <c r="IV11626" s="11"/>
      <c r="IW11626" s="11"/>
      <c r="AMI11626" s="12"/>
      <c r="AMJ11626" s="12"/>
      <c r="AMK11626" s="12"/>
    </row>
    <row r="11627" spans="1:1025">
      <c r="A11627" s="23">
        <v>6</v>
      </c>
      <c r="B11627" s="23">
        <v>2008</v>
      </c>
      <c r="C11627" s="24">
        <v>-44.070300000000003</v>
      </c>
      <c r="D11627" s="24">
        <v>-57.3414</v>
      </c>
      <c r="E11627" s="24">
        <v>3</v>
      </c>
      <c r="F11627" s="27">
        <v>1.08</v>
      </c>
      <c r="G11627" s="24" t="s">
        <v>254</v>
      </c>
      <c r="H11627" s="1"/>
      <c r="I11627" s="1"/>
      <c r="AA11627" s="7"/>
      <c r="AB11627" s="7"/>
      <c r="AD11627" s="1"/>
      <c r="AE11627" s="1"/>
      <c r="AG11627" s="7"/>
      <c r="AH11627" s="7"/>
      <c r="AI11627" s="7"/>
      <c r="IU11627" s="11"/>
      <c r="IV11627" s="11"/>
      <c r="IW11627" s="11"/>
      <c r="AMI11627" s="12"/>
      <c r="AMJ11627" s="12"/>
      <c r="AMK11627" s="12"/>
    </row>
    <row r="11628" spans="1:1025">
      <c r="A11628" s="23">
        <v>6</v>
      </c>
      <c r="B11628" s="23">
        <v>2008</v>
      </c>
      <c r="C11628" s="24">
        <v>-44.283000000000001</v>
      </c>
      <c r="D11628" s="24">
        <v>-57.442700000000002</v>
      </c>
      <c r="E11628" s="24">
        <v>3</v>
      </c>
      <c r="F11628" s="27">
        <v>0.83</v>
      </c>
      <c r="G11628" s="24" t="s">
        <v>254</v>
      </c>
      <c r="H11628" s="1"/>
      <c r="I11628" s="1"/>
      <c r="AA11628" s="7"/>
      <c r="AB11628" s="7"/>
      <c r="AD11628" s="1"/>
      <c r="AE11628" s="1"/>
      <c r="AG11628" s="7"/>
      <c r="AH11628" s="7"/>
      <c r="AI11628" s="7"/>
      <c r="IU11628" s="11"/>
      <c r="IV11628" s="11"/>
      <c r="IW11628" s="11"/>
      <c r="AMI11628" s="12"/>
      <c r="AMJ11628" s="12"/>
      <c r="AMK11628" s="12"/>
    </row>
    <row r="11629" spans="1:1025">
      <c r="A11629" s="23">
        <v>6</v>
      </c>
      <c r="B11629" s="23">
        <v>2008</v>
      </c>
      <c r="C11629" s="24">
        <v>-43.572699999999998</v>
      </c>
      <c r="D11629" s="24">
        <v>-58.015099999999997</v>
      </c>
      <c r="E11629" s="24">
        <v>2</v>
      </c>
      <c r="F11629" s="27">
        <v>0.72</v>
      </c>
      <c r="G11629" s="24" t="s">
        <v>254</v>
      </c>
      <c r="H11629" s="1"/>
      <c r="I11629" s="1"/>
      <c r="AA11629" s="7"/>
      <c r="AB11629" s="7"/>
      <c r="AD11629" s="1"/>
      <c r="AE11629" s="1"/>
      <c r="AG11629" s="7"/>
      <c r="AH11629" s="7"/>
      <c r="AI11629" s="7"/>
      <c r="IU11629" s="11"/>
      <c r="IV11629" s="11"/>
      <c r="IW11629" s="11"/>
      <c r="AMI11629" s="12"/>
      <c r="AMJ11629" s="12"/>
      <c r="AMK11629" s="12"/>
    </row>
    <row r="11630" spans="1:1025">
      <c r="A11630" s="23">
        <v>6</v>
      </c>
      <c r="B11630" s="23">
        <v>2008</v>
      </c>
      <c r="C11630" s="24">
        <v>-43.2408</v>
      </c>
      <c r="D11630" s="24">
        <v>-58.100499999999997</v>
      </c>
      <c r="E11630" s="24">
        <v>2</v>
      </c>
      <c r="F11630" s="27">
        <v>1.1100000000000001</v>
      </c>
      <c r="G11630" s="24" t="s">
        <v>254</v>
      </c>
      <c r="H11630" s="1"/>
      <c r="I11630" s="1"/>
      <c r="AA11630" s="7"/>
      <c r="AB11630" s="7"/>
      <c r="AD11630" s="1"/>
      <c r="AE11630" s="1"/>
      <c r="AG11630" s="7"/>
      <c r="AH11630" s="7"/>
      <c r="AI11630" s="7"/>
      <c r="IU11630" s="11"/>
      <c r="IV11630" s="11"/>
      <c r="IW11630" s="11"/>
      <c r="AMI11630" s="12"/>
      <c r="AMJ11630" s="12"/>
      <c r="AMK11630" s="12"/>
    </row>
    <row r="11631" spans="1:1025">
      <c r="A11631" s="23">
        <v>6</v>
      </c>
      <c r="B11631" s="23">
        <v>2008</v>
      </c>
      <c r="C11631" s="24">
        <v>-43.076099999999997</v>
      </c>
      <c r="D11631" s="24">
        <v>-58.142800000000001</v>
      </c>
      <c r="E11631" s="24">
        <v>2</v>
      </c>
      <c r="F11631" s="27">
        <v>0.57999999999999996</v>
      </c>
      <c r="G11631" s="24" t="s">
        <v>254</v>
      </c>
      <c r="H11631" s="1"/>
      <c r="I11631" s="1"/>
      <c r="AA11631" s="7"/>
      <c r="AB11631" s="7"/>
      <c r="AD11631" s="1"/>
      <c r="AE11631" s="1"/>
      <c r="AG11631" s="7"/>
      <c r="AH11631" s="7"/>
      <c r="AI11631" s="7"/>
      <c r="IU11631" s="11"/>
      <c r="IV11631" s="11"/>
      <c r="IW11631" s="11"/>
      <c r="AMI11631" s="12"/>
      <c r="AMJ11631" s="12"/>
      <c r="AMK11631" s="12"/>
    </row>
    <row r="11632" spans="1:1025">
      <c r="A11632" s="23">
        <v>6</v>
      </c>
      <c r="B11632" s="23">
        <v>2008</v>
      </c>
      <c r="C11632" s="24">
        <v>-42.663800000000002</v>
      </c>
      <c r="D11632" s="24">
        <v>-57.8643</v>
      </c>
      <c r="E11632" s="24">
        <v>3</v>
      </c>
      <c r="F11632" s="27">
        <v>1.04</v>
      </c>
      <c r="G11632" s="24" t="s">
        <v>254</v>
      </c>
      <c r="H11632" s="1"/>
      <c r="I11632" s="1"/>
      <c r="AA11632" s="7"/>
      <c r="AB11632" s="7"/>
      <c r="AD11632" s="1"/>
      <c r="AE11632" s="1"/>
      <c r="AG11632" s="7"/>
      <c r="AH11632" s="7"/>
      <c r="AI11632" s="7"/>
      <c r="IU11632" s="11"/>
      <c r="IV11632" s="11"/>
      <c r="IW11632" s="11"/>
      <c r="AMI11632" s="12"/>
      <c r="AMJ11632" s="12"/>
      <c r="AMK11632" s="12"/>
    </row>
    <row r="11633" spans="1:1025">
      <c r="A11633" s="23">
        <v>6</v>
      </c>
      <c r="B11633" s="23">
        <v>2008</v>
      </c>
      <c r="C11633" s="24">
        <v>-43.5015</v>
      </c>
      <c r="D11633" s="24">
        <v>-57.8964</v>
      </c>
      <c r="E11633" s="24">
        <v>3</v>
      </c>
      <c r="F11633" s="27">
        <v>1.0900000000000001</v>
      </c>
      <c r="G11633" s="24" t="s">
        <v>254</v>
      </c>
      <c r="H11633" s="1"/>
      <c r="I11633" s="1"/>
      <c r="AA11633" s="7"/>
      <c r="AB11633" s="7"/>
      <c r="AD11633" s="1"/>
      <c r="AE11633" s="1"/>
      <c r="AG11633" s="7"/>
      <c r="AH11633" s="7"/>
      <c r="AI11633" s="7"/>
      <c r="IU11633" s="11"/>
      <c r="IV11633" s="11"/>
      <c r="IW11633" s="11"/>
      <c r="AMI11633" s="12"/>
      <c r="AMJ11633" s="12"/>
      <c r="AMK11633" s="12"/>
    </row>
    <row r="11634" spans="1:1025">
      <c r="A11634" s="23">
        <v>6</v>
      </c>
      <c r="B11634" s="23">
        <v>2008</v>
      </c>
      <c r="C11634" s="24">
        <v>-43.489899999999999</v>
      </c>
      <c r="D11634" s="24">
        <v>-57.908799999999999</v>
      </c>
      <c r="E11634" s="24">
        <v>3</v>
      </c>
      <c r="F11634" s="27">
        <v>0.93</v>
      </c>
      <c r="G11634" s="24" t="s">
        <v>254</v>
      </c>
      <c r="H11634" s="1"/>
      <c r="I11634" s="1"/>
      <c r="AA11634" s="7"/>
      <c r="AB11634" s="7"/>
      <c r="AD11634" s="1"/>
      <c r="AE11634" s="1"/>
      <c r="AG11634" s="7"/>
      <c r="AH11634" s="7"/>
      <c r="AI11634" s="7"/>
      <c r="IU11634" s="11"/>
      <c r="IV11634" s="11"/>
      <c r="IW11634" s="11"/>
      <c r="AMI11634" s="12"/>
      <c r="AMJ11634" s="12"/>
      <c r="AMK11634" s="12"/>
    </row>
    <row r="11635" spans="1:1025">
      <c r="A11635" s="23">
        <v>6</v>
      </c>
      <c r="B11635" s="23">
        <v>2008</v>
      </c>
      <c r="C11635" s="24">
        <v>-42.668300000000002</v>
      </c>
      <c r="D11635" s="24">
        <v>-57.879600000000003</v>
      </c>
      <c r="E11635" s="24">
        <v>3</v>
      </c>
      <c r="F11635" s="27">
        <v>0.67</v>
      </c>
      <c r="G11635" s="24" t="s">
        <v>254</v>
      </c>
      <c r="H11635" s="1"/>
      <c r="I11635" s="1"/>
      <c r="AA11635" s="7"/>
      <c r="AB11635" s="7"/>
      <c r="AD11635" s="1"/>
      <c r="AE11635" s="1"/>
      <c r="AG11635" s="7"/>
      <c r="AH11635" s="7"/>
      <c r="AI11635" s="7"/>
      <c r="IU11635" s="11"/>
      <c r="IV11635" s="11"/>
      <c r="IW11635" s="11"/>
      <c r="AMI11635" s="12"/>
      <c r="AMJ11635" s="12"/>
      <c r="AMK11635" s="12"/>
    </row>
    <row r="11636" spans="1:1025">
      <c r="A11636" s="23">
        <v>6</v>
      </c>
      <c r="B11636" s="23">
        <v>2008</v>
      </c>
      <c r="C11636" s="24">
        <v>-42.668300000000002</v>
      </c>
      <c r="D11636" s="24">
        <v>-57.879600000000003</v>
      </c>
      <c r="E11636" s="24">
        <v>3</v>
      </c>
      <c r="F11636" s="27">
        <v>0.72</v>
      </c>
      <c r="G11636" s="24" t="s">
        <v>254</v>
      </c>
      <c r="H11636" s="1"/>
      <c r="I11636" s="1"/>
      <c r="AA11636" s="7"/>
      <c r="AB11636" s="7"/>
      <c r="AD11636" s="1"/>
      <c r="AE11636" s="1"/>
      <c r="AG11636" s="7"/>
      <c r="AH11636" s="7"/>
      <c r="AI11636" s="7"/>
      <c r="IU11636" s="11"/>
      <c r="IV11636" s="11"/>
      <c r="IW11636" s="11"/>
      <c r="AMI11636" s="12"/>
      <c r="AMJ11636" s="12"/>
      <c r="AMK11636" s="12"/>
    </row>
    <row r="11637" spans="1:1025">
      <c r="A11637" s="23">
        <v>6</v>
      </c>
      <c r="B11637" s="23">
        <v>2008</v>
      </c>
      <c r="C11637" s="24">
        <v>-42.668300000000002</v>
      </c>
      <c r="D11637" s="24">
        <v>-57.879600000000003</v>
      </c>
      <c r="E11637" s="24">
        <v>3</v>
      </c>
      <c r="F11637" s="27">
        <v>0.73</v>
      </c>
      <c r="G11637" s="24" t="s">
        <v>254</v>
      </c>
      <c r="H11637" s="1"/>
      <c r="I11637" s="1"/>
      <c r="AA11637" s="7"/>
      <c r="AB11637" s="7"/>
      <c r="AD11637" s="1"/>
      <c r="AE11637" s="1"/>
      <c r="AG11637" s="7"/>
      <c r="AH11637" s="7"/>
      <c r="AI11637" s="7"/>
      <c r="IU11637" s="11"/>
      <c r="IV11637" s="11"/>
      <c r="IW11637" s="11"/>
      <c r="AMI11637" s="12"/>
      <c r="AMJ11637" s="12"/>
      <c r="AMK11637" s="12"/>
    </row>
    <row r="11638" spans="1:1025">
      <c r="A11638" s="23">
        <v>3</v>
      </c>
      <c r="B11638" s="23">
        <v>2009</v>
      </c>
      <c r="C11638" s="24">
        <v>-51.587800000000001</v>
      </c>
      <c r="D11638" s="24">
        <v>-61.741500000000002</v>
      </c>
      <c r="E11638" s="24">
        <v>40</v>
      </c>
      <c r="F11638" s="27">
        <v>1.03</v>
      </c>
      <c r="G11638" s="24" t="s">
        <v>254</v>
      </c>
      <c r="H11638" s="1"/>
      <c r="I11638" s="1"/>
      <c r="AA11638" s="7"/>
      <c r="AB11638" s="7"/>
      <c r="AD11638" s="1"/>
      <c r="AE11638" s="1"/>
      <c r="AG11638" s="7"/>
      <c r="AH11638" s="7"/>
      <c r="AI11638" s="7"/>
      <c r="IU11638" s="11"/>
      <c r="IV11638" s="11"/>
      <c r="IW11638" s="11"/>
      <c r="AMI11638" s="12"/>
      <c r="AMJ11638" s="12"/>
      <c r="AMK11638" s="12"/>
    </row>
    <row r="11639" spans="1:1025">
      <c r="A11639" s="23">
        <v>3</v>
      </c>
      <c r="B11639" s="23">
        <v>2009</v>
      </c>
      <c r="C11639" s="24">
        <v>-51.584699999999998</v>
      </c>
      <c r="D11639" s="24">
        <v>-61.746200000000002</v>
      </c>
      <c r="E11639" s="24">
        <v>65</v>
      </c>
      <c r="F11639" s="27">
        <v>0.13800000000000001</v>
      </c>
      <c r="G11639" s="24" t="s">
        <v>254</v>
      </c>
      <c r="H11639" s="1"/>
      <c r="I11639" s="1"/>
      <c r="AA11639" s="7"/>
      <c r="AB11639" s="7"/>
      <c r="AD11639" s="1"/>
      <c r="AE11639" s="1"/>
      <c r="AG11639" s="7"/>
      <c r="AH11639" s="7"/>
      <c r="AI11639" s="7"/>
      <c r="IU11639" s="11"/>
      <c r="IV11639" s="11"/>
      <c r="IW11639" s="11"/>
      <c r="AMI11639" s="12"/>
      <c r="AMJ11639" s="12"/>
      <c r="AMK11639" s="12"/>
    </row>
    <row r="11640" spans="1:1025">
      <c r="A11640" s="23">
        <v>3</v>
      </c>
      <c r="B11640" s="23">
        <v>2009</v>
      </c>
      <c r="C11640" s="24">
        <v>-51.140999999999998</v>
      </c>
      <c r="D11640" s="24">
        <v>-61.661900000000003</v>
      </c>
      <c r="E11640" s="24">
        <v>12</v>
      </c>
      <c r="F11640" s="27">
        <v>1.51</v>
      </c>
      <c r="G11640" s="24" t="s">
        <v>254</v>
      </c>
      <c r="H11640" s="1"/>
      <c r="I11640" s="1"/>
      <c r="AA11640" s="7"/>
      <c r="AB11640" s="7"/>
      <c r="AD11640" s="1"/>
      <c r="AE11640" s="1"/>
      <c r="AG11640" s="7"/>
      <c r="AH11640" s="7"/>
      <c r="AI11640" s="7"/>
      <c r="IU11640" s="11"/>
      <c r="IV11640" s="11"/>
      <c r="IW11640" s="11"/>
      <c r="AMI11640" s="12"/>
      <c r="AMJ11640" s="12"/>
      <c r="AMK11640" s="12"/>
    </row>
    <row r="11641" spans="1:1025">
      <c r="A11641" s="23">
        <v>3</v>
      </c>
      <c r="B11641" s="23">
        <v>2009</v>
      </c>
      <c r="C11641" s="24">
        <v>-51.135599999999997</v>
      </c>
      <c r="D11641" s="24">
        <v>-61.660899999999998</v>
      </c>
      <c r="E11641" s="24">
        <v>40</v>
      </c>
      <c r="F11641" s="27">
        <v>1.25</v>
      </c>
      <c r="G11641" s="24" t="s">
        <v>254</v>
      </c>
      <c r="H11641" s="1"/>
      <c r="I11641" s="1"/>
      <c r="AA11641" s="7"/>
      <c r="AB11641" s="7"/>
      <c r="AD11641" s="1"/>
      <c r="AE11641" s="1"/>
      <c r="AG11641" s="7"/>
      <c r="AH11641" s="7"/>
      <c r="AI11641" s="7"/>
      <c r="IU11641" s="11"/>
      <c r="IV11641" s="11"/>
      <c r="IW11641" s="11"/>
      <c r="AMI11641" s="12"/>
      <c r="AMJ11641" s="12"/>
      <c r="AMK11641" s="12"/>
    </row>
    <row r="11642" spans="1:1025">
      <c r="A11642" s="23">
        <v>4</v>
      </c>
      <c r="B11642" s="23">
        <v>2009</v>
      </c>
      <c r="C11642" s="24">
        <v>-50.334499999999998</v>
      </c>
      <c r="D11642" s="24">
        <v>-61.402299999999997</v>
      </c>
      <c r="E11642" s="24">
        <v>17</v>
      </c>
      <c r="F11642" s="27">
        <v>1.48</v>
      </c>
      <c r="G11642" s="24" t="s">
        <v>254</v>
      </c>
      <c r="H11642" s="1"/>
      <c r="I11642" s="1"/>
      <c r="AA11642" s="7"/>
      <c r="AB11642" s="7"/>
      <c r="AD11642" s="1"/>
      <c r="AE11642" s="1"/>
      <c r="AG11642" s="7"/>
      <c r="AH11642" s="7"/>
      <c r="AI11642" s="7"/>
      <c r="IU11642" s="11"/>
      <c r="IV11642" s="11"/>
      <c r="IW11642" s="11"/>
      <c r="AMI11642" s="12"/>
      <c r="AMJ11642" s="12"/>
      <c r="AMK11642" s="12"/>
    </row>
    <row r="11643" spans="1:1025">
      <c r="A11643" s="23">
        <v>4</v>
      </c>
      <c r="B11643" s="23">
        <v>2009</v>
      </c>
      <c r="C11643" s="24">
        <v>-50.337200000000003</v>
      </c>
      <c r="D11643" s="24">
        <v>-61.394500000000001</v>
      </c>
      <c r="E11643" s="24">
        <v>40</v>
      </c>
      <c r="F11643" s="27">
        <v>1.08</v>
      </c>
      <c r="G11643" s="24" t="s">
        <v>254</v>
      </c>
      <c r="H11643" s="1"/>
      <c r="I11643" s="1"/>
      <c r="AA11643" s="7"/>
      <c r="AB11643" s="7"/>
      <c r="AD11643" s="1"/>
      <c r="AE11643" s="1"/>
      <c r="AG11643" s="7"/>
      <c r="AH11643" s="7"/>
      <c r="AI11643" s="7"/>
      <c r="IU11643" s="11"/>
      <c r="IV11643" s="11"/>
      <c r="IW11643" s="11"/>
      <c r="AMI11643" s="12"/>
      <c r="AMJ11643" s="12"/>
      <c r="AMK11643" s="12"/>
    </row>
    <row r="11644" spans="1:1025">
      <c r="A11644" s="23">
        <v>3</v>
      </c>
      <c r="B11644" s="23">
        <v>2009</v>
      </c>
      <c r="C11644" s="24">
        <v>-51.560099999999998</v>
      </c>
      <c r="D11644" s="24">
        <v>-61.865499999999997</v>
      </c>
      <c r="E11644" s="24">
        <v>3</v>
      </c>
      <c r="F11644" s="27">
        <v>2.12</v>
      </c>
      <c r="G11644" s="24" t="s">
        <v>254</v>
      </c>
      <c r="H11644" s="1"/>
      <c r="I11644" s="1"/>
      <c r="AA11644" s="7"/>
      <c r="AB11644" s="7"/>
      <c r="AD11644" s="1"/>
      <c r="AE11644" s="1"/>
      <c r="AG11644" s="7"/>
      <c r="AH11644" s="7"/>
      <c r="AI11644" s="7"/>
      <c r="IU11644" s="11"/>
      <c r="IV11644" s="11"/>
      <c r="IW11644" s="11"/>
      <c r="AMI11644" s="12"/>
      <c r="AMJ11644" s="12"/>
      <c r="AMK11644" s="12"/>
    </row>
    <row r="11645" spans="1:1025">
      <c r="A11645" s="23">
        <v>3</v>
      </c>
      <c r="B11645" s="23">
        <v>2009</v>
      </c>
      <c r="C11645" s="24">
        <v>-51.412100000000002</v>
      </c>
      <c r="D11645" s="24">
        <v>-62.067700000000002</v>
      </c>
      <c r="E11645" s="24">
        <v>3</v>
      </c>
      <c r="F11645" s="27">
        <v>2.5299999999999998</v>
      </c>
      <c r="G11645" s="24" t="s">
        <v>254</v>
      </c>
      <c r="H11645" s="1"/>
      <c r="I11645" s="1"/>
      <c r="AA11645" s="7"/>
      <c r="AB11645" s="7"/>
      <c r="AD11645" s="1"/>
      <c r="AE11645" s="1"/>
      <c r="AG11645" s="7"/>
      <c r="AH11645" s="7"/>
      <c r="AI11645" s="7"/>
      <c r="IU11645" s="11"/>
      <c r="IV11645" s="11"/>
      <c r="IW11645" s="11"/>
      <c r="AMI11645" s="12"/>
      <c r="AMJ11645" s="12"/>
      <c r="AMK11645" s="12"/>
    </row>
    <row r="11646" spans="1:1025">
      <c r="A11646" s="23">
        <v>3</v>
      </c>
      <c r="B11646" s="23">
        <v>2009</v>
      </c>
      <c r="C11646" s="24">
        <v>-51.629300000000001</v>
      </c>
      <c r="D11646" s="24">
        <v>-61.606299999999997</v>
      </c>
      <c r="E11646" s="24">
        <v>3</v>
      </c>
      <c r="F11646" s="27">
        <v>1.21</v>
      </c>
      <c r="G11646" s="24" t="s">
        <v>254</v>
      </c>
      <c r="H11646" s="1"/>
      <c r="I11646" s="1"/>
      <c r="AA11646" s="7"/>
      <c r="AB11646" s="7"/>
      <c r="AD11646" s="1"/>
      <c r="AE11646" s="1"/>
      <c r="AG11646" s="7"/>
      <c r="AH11646" s="7"/>
      <c r="AI11646" s="7"/>
      <c r="IU11646" s="11"/>
      <c r="IV11646" s="11"/>
      <c r="IW11646" s="11"/>
      <c r="AMI11646" s="12"/>
      <c r="AMJ11646" s="12"/>
      <c r="AMK11646" s="12"/>
    </row>
    <row r="11647" spans="1:1025">
      <c r="A11647" s="23">
        <v>3</v>
      </c>
      <c r="B11647" s="23">
        <v>2009</v>
      </c>
      <c r="C11647" s="24">
        <v>-51.450600000000001</v>
      </c>
      <c r="D11647" s="24">
        <v>-61.807600000000001</v>
      </c>
      <c r="E11647" s="24">
        <v>3</v>
      </c>
      <c r="F11647" s="27">
        <v>2.15</v>
      </c>
      <c r="G11647" s="24" t="s">
        <v>254</v>
      </c>
      <c r="H11647" s="1"/>
      <c r="I11647" s="1"/>
      <c r="AA11647" s="7"/>
      <c r="AB11647" s="7"/>
      <c r="AD11647" s="1"/>
      <c r="AE11647" s="1"/>
      <c r="AG11647" s="7"/>
      <c r="AH11647" s="7"/>
      <c r="AI11647" s="7"/>
      <c r="IU11647" s="11"/>
      <c r="IV11647" s="11"/>
      <c r="IW11647" s="11"/>
      <c r="AMI11647" s="12"/>
      <c r="AMJ11647" s="12"/>
      <c r="AMK11647" s="12"/>
    </row>
    <row r="11648" spans="1:1025">
      <c r="A11648" s="23">
        <v>3</v>
      </c>
      <c r="B11648" s="23">
        <v>2009</v>
      </c>
      <c r="C11648" s="24">
        <v>-51.607100000000003</v>
      </c>
      <c r="D11648" s="24">
        <v>-61.780900000000003</v>
      </c>
      <c r="E11648" s="24">
        <v>3</v>
      </c>
      <c r="F11648" s="27">
        <v>1.56</v>
      </c>
      <c r="G11648" s="24" t="s">
        <v>254</v>
      </c>
      <c r="H11648" s="1"/>
      <c r="I11648" s="1"/>
      <c r="AA11648" s="7"/>
      <c r="AB11648" s="7"/>
      <c r="AD11648" s="1"/>
      <c r="AE11648" s="1"/>
      <c r="AG11648" s="7"/>
      <c r="AH11648" s="7"/>
      <c r="AI11648" s="7"/>
      <c r="IU11648" s="11"/>
      <c r="IV11648" s="11"/>
      <c r="IW11648" s="11"/>
      <c r="AMI11648" s="12"/>
      <c r="AMJ11648" s="12"/>
      <c r="AMK11648" s="12"/>
    </row>
    <row r="11649" spans="1:1025">
      <c r="A11649" s="23">
        <v>4</v>
      </c>
      <c r="B11649" s="23">
        <v>2009</v>
      </c>
      <c r="C11649" s="24">
        <v>-50.330100000000002</v>
      </c>
      <c r="D11649" s="24">
        <v>-61.398000000000003</v>
      </c>
      <c r="E11649" s="24">
        <v>3</v>
      </c>
      <c r="F11649" s="27">
        <v>1.21</v>
      </c>
      <c r="G11649" s="24" t="s">
        <v>254</v>
      </c>
      <c r="H11649" s="1"/>
      <c r="I11649" s="1"/>
      <c r="AA11649" s="7"/>
      <c r="AB11649" s="7"/>
      <c r="AD11649" s="1"/>
      <c r="AE11649" s="1"/>
      <c r="AG11649" s="7"/>
      <c r="AH11649" s="7"/>
      <c r="AI11649" s="7"/>
      <c r="IU11649" s="11"/>
      <c r="IV11649" s="11"/>
      <c r="IW11649" s="11"/>
      <c r="AMI11649" s="12"/>
      <c r="AMJ11649" s="12"/>
      <c r="AMK11649" s="12"/>
    </row>
    <row r="11650" spans="1:1025">
      <c r="A11650" s="23">
        <v>4</v>
      </c>
      <c r="B11650" s="23">
        <v>2009</v>
      </c>
      <c r="C11650" s="24">
        <v>-50.315300000000001</v>
      </c>
      <c r="D11650" s="24">
        <v>-61.392699999999998</v>
      </c>
      <c r="E11650" s="24">
        <v>3</v>
      </c>
      <c r="F11650" s="27">
        <v>1.34</v>
      </c>
      <c r="G11650" s="24" t="s">
        <v>254</v>
      </c>
      <c r="H11650" s="1"/>
      <c r="I11650" s="1"/>
      <c r="AA11650" s="7"/>
      <c r="AB11650" s="7"/>
      <c r="AD11650" s="1"/>
      <c r="AE11650" s="1"/>
      <c r="AG11650" s="7"/>
      <c r="AH11650" s="7"/>
      <c r="AI11650" s="7"/>
      <c r="IU11650" s="11"/>
      <c r="IV11650" s="11"/>
      <c r="IW11650" s="11"/>
      <c r="AMI11650" s="12"/>
      <c r="AMJ11650" s="12"/>
      <c r="AMK11650" s="12"/>
    </row>
    <row r="11651" spans="1:1025">
      <c r="A11651" s="23">
        <v>4</v>
      </c>
      <c r="B11651" s="23">
        <v>2009</v>
      </c>
      <c r="C11651" s="24">
        <v>-50.361199999999997</v>
      </c>
      <c r="D11651" s="24">
        <v>-61.410699999999999</v>
      </c>
      <c r="E11651" s="24">
        <v>3</v>
      </c>
      <c r="F11651" s="27">
        <v>1.55</v>
      </c>
      <c r="G11651" s="24" t="s">
        <v>254</v>
      </c>
      <c r="H11651" s="1"/>
      <c r="I11651" s="1"/>
      <c r="AA11651" s="7"/>
      <c r="AB11651" s="7"/>
      <c r="AD11651" s="1"/>
      <c r="AE11651" s="1"/>
      <c r="AG11651" s="7"/>
      <c r="AH11651" s="7"/>
      <c r="AI11651" s="7"/>
      <c r="IU11651" s="11"/>
      <c r="IV11651" s="11"/>
      <c r="IW11651" s="11"/>
      <c r="AMI11651" s="12"/>
      <c r="AMJ11651" s="12"/>
      <c r="AMK11651" s="12"/>
    </row>
    <row r="11652" spans="1:1025">
      <c r="A11652" s="23">
        <v>3</v>
      </c>
      <c r="B11652" s="23">
        <v>2009</v>
      </c>
      <c r="C11652" s="24">
        <v>-51.743499999999997</v>
      </c>
      <c r="D11652" s="24">
        <v>-61.593499999999999</v>
      </c>
      <c r="E11652" s="24">
        <v>3</v>
      </c>
      <c r="F11652" s="27">
        <v>1.33</v>
      </c>
      <c r="G11652" s="24" t="s">
        <v>254</v>
      </c>
      <c r="H11652" s="1"/>
      <c r="I11652" s="1"/>
      <c r="AA11652" s="7"/>
      <c r="AB11652" s="7"/>
      <c r="AD11652" s="1"/>
      <c r="AE11652" s="1"/>
      <c r="AG11652" s="7"/>
      <c r="AH11652" s="7"/>
      <c r="AI11652" s="7"/>
      <c r="IU11652" s="11"/>
      <c r="IV11652" s="11"/>
      <c r="IW11652" s="11"/>
      <c r="AMI11652" s="12"/>
      <c r="AMJ11652" s="12"/>
      <c r="AMK11652" s="12"/>
    </row>
    <row r="11653" spans="1:1025">
      <c r="A11653" s="23">
        <v>4</v>
      </c>
      <c r="B11653" s="23">
        <v>2009</v>
      </c>
      <c r="C11653" s="24">
        <v>-50.283999999999999</v>
      </c>
      <c r="D11653" s="24">
        <v>-61.3812</v>
      </c>
      <c r="E11653" s="24">
        <v>3</v>
      </c>
      <c r="F11653" s="27">
        <v>1.42</v>
      </c>
      <c r="G11653" s="24" t="s">
        <v>254</v>
      </c>
      <c r="H11653" s="1"/>
      <c r="I11653" s="1"/>
      <c r="AA11653" s="7"/>
      <c r="AB11653" s="7"/>
      <c r="AD11653" s="1"/>
      <c r="AE11653" s="1"/>
      <c r="AG11653" s="7"/>
      <c r="AH11653" s="7"/>
      <c r="AI11653" s="7"/>
      <c r="IU11653" s="11"/>
      <c r="IV11653" s="11"/>
      <c r="IW11653" s="11"/>
      <c r="AMI11653" s="12"/>
      <c r="AMJ11653" s="12"/>
      <c r="AMK11653" s="12"/>
    </row>
    <row r="11654" spans="1:1025">
      <c r="A11654" s="23">
        <v>4</v>
      </c>
      <c r="B11654" s="23">
        <v>2009</v>
      </c>
      <c r="C11654" s="24">
        <v>-50.400599999999997</v>
      </c>
      <c r="D11654" s="24">
        <v>-61.423000000000002</v>
      </c>
      <c r="E11654" s="24">
        <v>3</v>
      </c>
      <c r="F11654" s="27">
        <v>1.39</v>
      </c>
      <c r="G11654" s="24" t="s">
        <v>254</v>
      </c>
      <c r="H11654" s="1"/>
      <c r="I11654" s="1"/>
      <c r="AA11654" s="7"/>
      <c r="AB11654" s="7"/>
      <c r="AD11654" s="1"/>
      <c r="AE11654" s="1"/>
      <c r="AG11654" s="7"/>
      <c r="AH11654" s="7"/>
      <c r="AI11654" s="7"/>
      <c r="IU11654" s="11"/>
      <c r="IV11654" s="11"/>
      <c r="IW11654" s="11"/>
      <c r="AMI11654" s="12"/>
      <c r="AMJ11654" s="12"/>
      <c r="AMK11654" s="12"/>
    </row>
    <row r="11655" spans="1:1025">
      <c r="A11655" s="23">
        <v>4</v>
      </c>
      <c r="B11655" s="23">
        <v>2009</v>
      </c>
      <c r="C11655" s="24">
        <v>-50.262500000000003</v>
      </c>
      <c r="D11655" s="24">
        <v>-61.367100000000001</v>
      </c>
      <c r="E11655" s="24">
        <v>3</v>
      </c>
      <c r="F11655" s="27">
        <v>1.61</v>
      </c>
      <c r="G11655" s="24" t="s">
        <v>254</v>
      </c>
      <c r="H11655" s="1"/>
      <c r="I11655" s="1"/>
      <c r="AA11655" s="7"/>
      <c r="AB11655" s="7"/>
      <c r="AD11655" s="1"/>
      <c r="AE11655" s="1"/>
      <c r="AG11655" s="7"/>
      <c r="AH11655" s="7"/>
      <c r="AI11655" s="7"/>
      <c r="IU11655" s="11"/>
      <c r="IV11655" s="11"/>
      <c r="IW11655" s="11"/>
      <c r="AMI11655" s="12"/>
      <c r="AMJ11655" s="12"/>
      <c r="AMK11655" s="12"/>
    </row>
    <row r="11656" spans="1:1025">
      <c r="A11656" s="23">
        <v>4</v>
      </c>
      <c r="B11656" s="23">
        <v>2009</v>
      </c>
      <c r="C11656" s="24">
        <v>-50.430399999999999</v>
      </c>
      <c r="D11656" s="24">
        <v>-61.432400000000001</v>
      </c>
      <c r="E11656" s="24">
        <v>3</v>
      </c>
      <c r="F11656" s="27">
        <v>1.3</v>
      </c>
      <c r="G11656" s="24" t="s">
        <v>254</v>
      </c>
      <c r="H11656" s="1"/>
      <c r="I11656" s="1"/>
      <c r="AA11656" s="7"/>
      <c r="AB11656" s="7"/>
      <c r="AD11656" s="1"/>
      <c r="AE11656" s="1"/>
      <c r="AG11656" s="7"/>
      <c r="AH11656" s="7"/>
      <c r="AI11656" s="7"/>
      <c r="IU11656" s="11"/>
      <c r="IV11656" s="11"/>
      <c r="IW11656" s="11"/>
      <c r="AMI11656" s="12"/>
      <c r="AMJ11656" s="12"/>
      <c r="AMK11656" s="12"/>
    </row>
    <row r="11657" spans="1:1025">
      <c r="A11657" s="23">
        <v>4</v>
      </c>
      <c r="B11657" s="23">
        <v>2009</v>
      </c>
      <c r="C11657" s="24">
        <v>-50.247399999999999</v>
      </c>
      <c r="D11657" s="24">
        <v>-61.367100000000001</v>
      </c>
      <c r="E11657" s="24">
        <v>3</v>
      </c>
      <c r="F11657" s="27">
        <v>1.42</v>
      </c>
      <c r="G11657" s="24" t="s">
        <v>254</v>
      </c>
      <c r="H11657" s="1"/>
      <c r="I11657" s="1"/>
      <c r="AA11657" s="7"/>
      <c r="AB11657" s="7"/>
      <c r="AD11657" s="1"/>
      <c r="AE11657" s="1"/>
      <c r="AG11657" s="7"/>
      <c r="AH11657" s="7"/>
      <c r="AI11657" s="7"/>
      <c r="IU11657" s="11"/>
      <c r="IV11657" s="11"/>
      <c r="IW11657" s="11"/>
      <c r="AMI11657" s="12"/>
      <c r="AMJ11657" s="12"/>
      <c r="AMK11657" s="12"/>
    </row>
    <row r="11658" spans="1:1025">
      <c r="A11658" s="23">
        <v>4</v>
      </c>
      <c r="B11658" s="23">
        <v>2009</v>
      </c>
      <c r="C11658" s="24">
        <v>-50.223500000000001</v>
      </c>
      <c r="D11658" s="24">
        <v>-61.357300000000002</v>
      </c>
      <c r="E11658" s="24">
        <v>3</v>
      </c>
      <c r="F11658" s="27">
        <v>1.64</v>
      </c>
      <c r="G11658" s="24" t="s">
        <v>254</v>
      </c>
      <c r="H11658" s="1"/>
      <c r="I11658" s="1"/>
      <c r="AA11658" s="7"/>
      <c r="AB11658" s="7"/>
      <c r="AD11658" s="1"/>
      <c r="AE11658" s="1"/>
      <c r="AG11658" s="7"/>
      <c r="AH11658" s="7"/>
      <c r="AI11658" s="7"/>
      <c r="IU11658" s="11"/>
      <c r="IV11658" s="11"/>
      <c r="IW11658" s="11"/>
      <c r="AMI11658" s="12"/>
      <c r="AMJ11658" s="12"/>
      <c r="AMK11658" s="12"/>
    </row>
    <row r="11659" spans="1:1025">
      <c r="A11659" s="23">
        <v>4</v>
      </c>
      <c r="B11659" s="23">
        <v>2009</v>
      </c>
      <c r="C11659" s="24">
        <v>-50.455300000000001</v>
      </c>
      <c r="D11659" s="24">
        <v>-61.440199999999997</v>
      </c>
      <c r="E11659" s="24">
        <v>3</v>
      </c>
      <c r="F11659" s="27">
        <v>1.42</v>
      </c>
      <c r="G11659" s="24" t="s">
        <v>254</v>
      </c>
      <c r="H11659" s="1"/>
      <c r="I11659" s="1"/>
      <c r="AA11659" s="7"/>
      <c r="AB11659" s="7"/>
      <c r="AD11659" s="1"/>
      <c r="AE11659" s="1"/>
      <c r="AG11659" s="7"/>
      <c r="AH11659" s="7"/>
      <c r="AI11659" s="7"/>
      <c r="IU11659" s="11"/>
      <c r="IV11659" s="11"/>
      <c r="IW11659" s="11"/>
      <c r="AMI11659" s="12"/>
      <c r="AMJ11659" s="12"/>
      <c r="AMK11659" s="12"/>
    </row>
    <row r="11660" spans="1:1025">
      <c r="A11660" s="23">
        <v>3</v>
      </c>
      <c r="B11660" s="23">
        <v>2009</v>
      </c>
      <c r="C11660" s="24">
        <v>-51.823500000000003</v>
      </c>
      <c r="D11660" s="24">
        <v>-61.574599999999997</v>
      </c>
      <c r="E11660" s="24">
        <v>3</v>
      </c>
      <c r="F11660" s="27">
        <v>1.43</v>
      </c>
      <c r="G11660" s="24" t="s">
        <v>254</v>
      </c>
      <c r="H11660" s="1"/>
      <c r="I11660" s="1"/>
      <c r="AA11660" s="7"/>
      <c r="AB11660" s="7"/>
      <c r="AD11660" s="1"/>
      <c r="AE11660" s="1"/>
      <c r="AG11660" s="7"/>
      <c r="AH11660" s="7"/>
      <c r="AI11660" s="7"/>
      <c r="IU11660" s="11"/>
      <c r="IV11660" s="11"/>
      <c r="IW11660" s="11"/>
      <c r="AMI11660" s="12"/>
      <c r="AMJ11660" s="12"/>
      <c r="AMK11660" s="12"/>
    </row>
    <row r="11661" spans="1:1025">
      <c r="A11661" s="23">
        <v>4</v>
      </c>
      <c r="B11661" s="23">
        <v>2009</v>
      </c>
      <c r="C11661" s="24">
        <v>-50.1798</v>
      </c>
      <c r="D11661" s="24">
        <v>-61.339799999999997</v>
      </c>
      <c r="E11661" s="24">
        <v>3</v>
      </c>
      <c r="F11661" s="27">
        <v>1.53</v>
      </c>
      <c r="G11661" s="24" t="s">
        <v>254</v>
      </c>
      <c r="H11661" s="1"/>
      <c r="I11661" s="1"/>
      <c r="AA11661" s="7"/>
      <c r="AB11661" s="7"/>
      <c r="AD11661" s="1"/>
      <c r="AE11661" s="1"/>
      <c r="AG11661" s="7"/>
      <c r="AH11661" s="7"/>
      <c r="AI11661" s="7"/>
      <c r="IU11661" s="11"/>
      <c r="IV11661" s="11"/>
      <c r="IW11661" s="11"/>
      <c r="AMI11661" s="12"/>
      <c r="AMJ11661" s="12"/>
      <c r="AMK11661" s="12"/>
    </row>
    <row r="11662" spans="1:1025">
      <c r="A11662" s="23">
        <v>4</v>
      </c>
      <c r="B11662" s="23">
        <v>2009</v>
      </c>
      <c r="C11662" s="24">
        <v>-50.4861</v>
      </c>
      <c r="D11662" s="24">
        <v>-61.4495</v>
      </c>
      <c r="E11662" s="24">
        <v>3</v>
      </c>
      <c r="F11662" s="27">
        <v>1.37</v>
      </c>
      <c r="G11662" s="24" t="s">
        <v>254</v>
      </c>
      <c r="H11662" s="1"/>
      <c r="I11662" s="1"/>
      <c r="AA11662" s="7"/>
      <c r="AB11662" s="7"/>
      <c r="AD11662" s="1"/>
      <c r="AE11662" s="1"/>
      <c r="AG11662" s="7"/>
      <c r="AH11662" s="7"/>
      <c r="AI11662" s="7"/>
      <c r="IU11662" s="11"/>
      <c r="IV11662" s="11"/>
      <c r="IW11662" s="11"/>
      <c r="AMI11662" s="12"/>
      <c r="AMJ11662" s="12"/>
      <c r="AMK11662" s="12"/>
    </row>
    <row r="11663" spans="1:1025">
      <c r="A11663" s="23">
        <v>4</v>
      </c>
      <c r="B11663" s="23">
        <v>2009</v>
      </c>
      <c r="C11663" s="24">
        <v>-50.521099999999997</v>
      </c>
      <c r="D11663" s="24">
        <v>-61.459400000000002</v>
      </c>
      <c r="E11663" s="24">
        <v>3</v>
      </c>
      <c r="F11663" s="27">
        <v>1.4</v>
      </c>
      <c r="G11663" s="24" t="s">
        <v>254</v>
      </c>
      <c r="H11663" s="1"/>
      <c r="I11663" s="1"/>
      <c r="AA11663" s="7"/>
      <c r="AB11663" s="7"/>
      <c r="AD11663" s="1"/>
      <c r="AE11663" s="1"/>
      <c r="AG11663" s="7"/>
      <c r="AH11663" s="7"/>
      <c r="AI11663" s="7"/>
      <c r="IU11663" s="11"/>
      <c r="IV11663" s="11"/>
      <c r="IW11663" s="11"/>
      <c r="AMI11663" s="12"/>
      <c r="AMJ11663" s="12"/>
      <c r="AMK11663" s="12"/>
    </row>
    <row r="11664" spans="1:1025">
      <c r="A11664" s="23">
        <v>3</v>
      </c>
      <c r="B11664" s="23">
        <v>2009</v>
      </c>
      <c r="C11664" s="24">
        <v>-51.876199999999997</v>
      </c>
      <c r="D11664" s="24">
        <v>-61.546300000000002</v>
      </c>
      <c r="E11664" s="24">
        <v>3</v>
      </c>
      <c r="F11664" s="27">
        <v>1.51</v>
      </c>
      <c r="G11664" s="24" t="s">
        <v>254</v>
      </c>
      <c r="H11664" s="1"/>
      <c r="I11664" s="1"/>
      <c r="AA11664" s="7"/>
      <c r="AB11664" s="7"/>
      <c r="AD11664" s="1"/>
      <c r="AE11664" s="1"/>
      <c r="AG11664" s="7"/>
      <c r="AH11664" s="7"/>
      <c r="AI11664" s="7"/>
      <c r="IU11664" s="11"/>
      <c r="IV11664" s="11"/>
      <c r="IW11664" s="11"/>
      <c r="AMI11664" s="12"/>
      <c r="AMJ11664" s="12"/>
      <c r="AMK11664" s="12"/>
    </row>
    <row r="11665" spans="1:1025">
      <c r="A11665" s="23">
        <v>4</v>
      </c>
      <c r="B11665" s="23">
        <v>2009</v>
      </c>
      <c r="C11665" s="24">
        <v>-50.550199999999997</v>
      </c>
      <c r="D11665" s="24">
        <v>-61.467500000000001</v>
      </c>
      <c r="E11665" s="24">
        <v>3</v>
      </c>
      <c r="F11665" s="27">
        <v>1.31</v>
      </c>
      <c r="G11665" s="24" t="s">
        <v>254</v>
      </c>
      <c r="H11665" s="1"/>
      <c r="I11665" s="1"/>
      <c r="AA11665" s="7"/>
      <c r="AB11665" s="7"/>
      <c r="AD11665" s="1"/>
      <c r="AE11665" s="1"/>
      <c r="AG11665" s="7"/>
      <c r="AH11665" s="7"/>
      <c r="AI11665" s="7"/>
      <c r="IU11665" s="11"/>
      <c r="IV11665" s="11"/>
      <c r="IW11665" s="11"/>
      <c r="AMI11665" s="12"/>
      <c r="AMJ11665" s="12"/>
      <c r="AMK11665" s="12"/>
    </row>
    <row r="11666" spans="1:1025">
      <c r="A11666" s="23">
        <v>3</v>
      </c>
      <c r="B11666" s="23">
        <v>2009</v>
      </c>
      <c r="C11666" s="24">
        <v>-51.245600000000003</v>
      </c>
      <c r="D11666" s="24">
        <v>-61.617600000000003</v>
      </c>
      <c r="E11666" s="24">
        <v>3</v>
      </c>
      <c r="F11666" s="27">
        <v>2.35</v>
      </c>
      <c r="G11666" s="24" t="s">
        <v>254</v>
      </c>
      <c r="H11666" s="1"/>
      <c r="I11666" s="1"/>
      <c r="AA11666" s="7"/>
      <c r="AB11666" s="7"/>
      <c r="AD11666" s="1"/>
      <c r="AE11666" s="1"/>
      <c r="AG11666" s="7"/>
      <c r="AH11666" s="7"/>
      <c r="AI11666" s="7"/>
      <c r="IU11666" s="11"/>
      <c r="IV11666" s="11"/>
      <c r="IW11666" s="11"/>
      <c r="AMI11666" s="12"/>
      <c r="AMJ11666" s="12"/>
      <c r="AMK11666" s="12"/>
    </row>
    <row r="11667" spans="1:1025">
      <c r="A11667" s="23">
        <v>3</v>
      </c>
      <c r="B11667" s="23">
        <v>2009</v>
      </c>
      <c r="C11667" s="24">
        <v>-51.504800000000003</v>
      </c>
      <c r="D11667" s="24">
        <v>-61.488</v>
      </c>
      <c r="E11667" s="24">
        <v>3</v>
      </c>
      <c r="F11667" s="27">
        <v>1.39</v>
      </c>
      <c r="G11667" s="24" t="s">
        <v>254</v>
      </c>
      <c r="H11667" s="1"/>
      <c r="I11667" s="1"/>
      <c r="AA11667" s="7"/>
      <c r="AB11667" s="7"/>
      <c r="AD11667" s="1"/>
      <c r="AE11667" s="1"/>
      <c r="AG11667" s="7"/>
      <c r="AH11667" s="7"/>
      <c r="AI11667" s="7"/>
      <c r="IU11667" s="11"/>
      <c r="IV11667" s="11"/>
      <c r="IW11667" s="11"/>
      <c r="AMI11667" s="12"/>
      <c r="AMJ11667" s="12"/>
      <c r="AMK11667" s="12"/>
    </row>
    <row r="11668" spans="1:1025">
      <c r="A11668" s="23">
        <v>3</v>
      </c>
      <c r="B11668" s="23">
        <v>2009</v>
      </c>
      <c r="C11668" s="24">
        <v>-51.525700000000001</v>
      </c>
      <c r="D11668" s="24">
        <v>-61.526600000000002</v>
      </c>
      <c r="E11668" s="24">
        <v>3</v>
      </c>
      <c r="F11668" s="27">
        <v>1.0900000000000001</v>
      </c>
      <c r="G11668" s="24" t="s">
        <v>254</v>
      </c>
      <c r="H11668" s="1"/>
      <c r="I11668" s="1"/>
      <c r="AA11668" s="7"/>
      <c r="AB11668" s="7"/>
      <c r="AD11668" s="1"/>
      <c r="AE11668" s="1"/>
      <c r="AG11668" s="7"/>
      <c r="AH11668" s="7"/>
      <c r="AI11668" s="7"/>
      <c r="IU11668" s="11"/>
      <c r="IV11668" s="11"/>
      <c r="IW11668" s="11"/>
      <c r="AMI11668" s="12"/>
      <c r="AMJ11668" s="12"/>
      <c r="AMK11668" s="12"/>
    </row>
    <row r="11669" spans="1:1025">
      <c r="A11669" s="23">
        <v>4</v>
      </c>
      <c r="B11669" s="23">
        <v>2009</v>
      </c>
      <c r="C11669" s="24">
        <v>-50.582500000000003</v>
      </c>
      <c r="D11669" s="24">
        <v>-61.477499999999999</v>
      </c>
      <c r="E11669" s="24">
        <v>3</v>
      </c>
      <c r="F11669" s="27">
        <v>1.34</v>
      </c>
      <c r="G11669" s="24" t="s">
        <v>254</v>
      </c>
      <c r="H11669" s="1"/>
      <c r="I11669" s="1"/>
      <c r="AA11669" s="7"/>
      <c r="AB11669" s="7"/>
      <c r="AD11669" s="1"/>
      <c r="AE11669" s="1"/>
      <c r="AG11669" s="7"/>
      <c r="AH11669" s="7"/>
      <c r="AI11669" s="7"/>
      <c r="IU11669" s="11"/>
      <c r="IV11669" s="11"/>
      <c r="IW11669" s="11"/>
      <c r="AMI11669" s="12"/>
      <c r="AMJ11669" s="12"/>
      <c r="AMK11669" s="12"/>
    </row>
    <row r="11670" spans="1:1025">
      <c r="A11670" s="23">
        <v>3</v>
      </c>
      <c r="B11670" s="23">
        <v>2009</v>
      </c>
      <c r="C11670" s="24">
        <v>-51.920099999999998</v>
      </c>
      <c r="D11670" s="24">
        <v>-61.525799999999997</v>
      </c>
      <c r="E11670" s="24">
        <v>3</v>
      </c>
      <c r="F11670" s="27">
        <v>1.1299999999999999</v>
      </c>
      <c r="G11670" s="24" t="s">
        <v>254</v>
      </c>
      <c r="H11670" s="1"/>
      <c r="I11670" s="1"/>
      <c r="AA11670" s="7"/>
      <c r="AB11670" s="7"/>
      <c r="AD11670" s="1"/>
      <c r="AE11670" s="1"/>
      <c r="AG11670" s="7"/>
      <c r="AH11670" s="7"/>
      <c r="AI11670" s="7"/>
      <c r="IU11670" s="11"/>
      <c r="IV11670" s="11"/>
      <c r="IW11670" s="11"/>
      <c r="AMI11670" s="12"/>
      <c r="AMJ11670" s="12"/>
      <c r="AMK11670" s="12"/>
    </row>
    <row r="11671" spans="1:1025">
      <c r="A11671" s="23">
        <v>4</v>
      </c>
      <c r="B11671" s="23">
        <v>2009</v>
      </c>
      <c r="C11671" s="24">
        <v>-48.664499999999997</v>
      </c>
      <c r="D11671" s="24">
        <v>-61.677700000000002</v>
      </c>
      <c r="E11671" s="24">
        <v>3</v>
      </c>
      <c r="F11671" s="27">
        <v>1.26</v>
      </c>
      <c r="G11671" s="24" t="s">
        <v>254</v>
      </c>
      <c r="H11671" s="1"/>
      <c r="I11671" s="1"/>
      <c r="AA11671" s="7"/>
      <c r="AB11671" s="7"/>
      <c r="AD11671" s="1"/>
      <c r="AE11671" s="1"/>
      <c r="AG11671" s="7"/>
      <c r="AH11671" s="7"/>
      <c r="AI11671" s="7"/>
      <c r="IU11671" s="11"/>
      <c r="IV11671" s="11"/>
      <c r="IW11671" s="11"/>
      <c r="AMI11671" s="12"/>
      <c r="AMJ11671" s="12"/>
      <c r="AMK11671" s="12"/>
    </row>
    <row r="11672" spans="1:1025">
      <c r="A11672" s="23">
        <v>4</v>
      </c>
      <c r="B11672" s="23">
        <v>2009</v>
      </c>
      <c r="C11672" s="24">
        <v>-50.109000000000002</v>
      </c>
      <c r="D11672" s="24">
        <v>-62.741500000000002</v>
      </c>
      <c r="E11672" s="24">
        <v>12</v>
      </c>
      <c r="F11672" s="27">
        <v>1.72</v>
      </c>
      <c r="G11672" s="24" t="s">
        <v>254</v>
      </c>
      <c r="H11672" s="1"/>
      <c r="I11672" s="1"/>
      <c r="AA11672" s="7"/>
      <c r="AB11672" s="7"/>
      <c r="AD11672" s="1"/>
      <c r="AE11672" s="1"/>
      <c r="AG11672" s="7"/>
      <c r="AH11672" s="7"/>
      <c r="AI11672" s="7"/>
      <c r="IU11672" s="11"/>
      <c r="IV11672" s="11"/>
      <c r="IW11672" s="11"/>
      <c r="AMI11672" s="12"/>
      <c r="AMJ11672" s="12"/>
      <c r="AMK11672" s="12"/>
    </row>
    <row r="11673" spans="1:1025">
      <c r="A11673" s="23">
        <v>4</v>
      </c>
      <c r="B11673" s="23">
        <v>2009</v>
      </c>
      <c r="C11673" s="24">
        <v>-50.110799999999998</v>
      </c>
      <c r="D11673" s="24">
        <v>-62.738900000000001</v>
      </c>
      <c r="E11673" s="24">
        <v>40</v>
      </c>
      <c r="F11673" s="27">
        <v>1.56</v>
      </c>
      <c r="G11673" s="24" t="s">
        <v>254</v>
      </c>
      <c r="H11673" s="1"/>
      <c r="I11673" s="1"/>
      <c r="AA11673" s="7"/>
      <c r="AB11673" s="7"/>
      <c r="AD11673" s="1"/>
      <c r="AE11673" s="1"/>
      <c r="AG11673" s="7"/>
      <c r="AH11673" s="7"/>
      <c r="AI11673" s="7"/>
      <c r="IU11673" s="11"/>
      <c r="IV11673" s="11"/>
      <c r="IW11673" s="11"/>
      <c r="AMI11673" s="12"/>
      <c r="AMJ11673" s="12"/>
      <c r="AMK11673" s="12"/>
    </row>
    <row r="11674" spans="1:1025">
      <c r="A11674" s="23">
        <v>4</v>
      </c>
      <c r="B11674" s="23">
        <v>2009</v>
      </c>
      <c r="C11674" s="24">
        <v>-50.316800000000001</v>
      </c>
      <c r="D11674" s="24">
        <v>-62.79</v>
      </c>
      <c r="E11674" s="24">
        <v>3</v>
      </c>
      <c r="F11674" s="27">
        <v>1.51</v>
      </c>
      <c r="G11674" s="24" t="s">
        <v>254</v>
      </c>
      <c r="H11674" s="1"/>
      <c r="I11674" s="1"/>
      <c r="AA11674" s="7"/>
      <c r="AB11674" s="7"/>
      <c r="AD11674" s="1"/>
      <c r="AE11674" s="1"/>
      <c r="AG11674" s="7"/>
      <c r="AH11674" s="7"/>
      <c r="AI11674" s="7"/>
      <c r="IU11674" s="11"/>
      <c r="IV11674" s="11"/>
      <c r="IW11674" s="11"/>
      <c r="AMI11674" s="12"/>
      <c r="AMJ11674" s="12"/>
      <c r="AMK11674" s="12"/>
    </row>
    <row r="11675" spans="1:1025">
      <c r="A11675" s="23">
        <v>4</v>
      </c>
      <c r="B11675" s="23">
        <v>2009</v>
      </c>
      <c r="C11675" s="24">
        <v>-50.6845</v>
      </c>
      <c r="D11675" s="24">
        <v>-62.700200000000002</v>
      </c>
      <c r="E11675" s="24">
        <v>3</v>
      </c>
      <c r="F11675" s="27">
        <v>1.39</v>
      </c>
      <c r="G11675" s="24" t="s">
        <v>254</v>
      </c>
      <c r="H11675" s="1"/>
      <c r="I11675" s="1"/>
      <c r="AA11675" s="7"/>
      <c r="AB11675" s="7"/>
      <c r="AD11675" s="1"/>
      <c r="AE11675" s="1"/>
      <c r="AG11675" s="7"/>
      <c r="AH11675" s="7"/>
      <c r="AI11675" s="7"/>
      <c r="IU11675" s="11"/>
      <c r="IV11675" s="11"/>
      <c r="IW11675" s="11"/>
      <c r="AMI11675" s="12"/>
      <c r="AMJ11675" s="12"/>
      <c r="AMK11675" s="12"/>
    </row>
    <row r="11676" spans="1:1025">
      <c r="A11676" s="23">
        <v>3</v>
      </c>
      <c r="B11676" s="23">
        <v>2009</v>
      </c>
      <c r="C11676" s="24">
        <v>-50.326799999999999</v>
      </c>
      <c r="D11676" s="24">
        <v>-61.482100000000003</v>
      </c>
      <c r="E11676" s="24">
        <v>25</v>
      </c>
      <c r="F11676" s="27">
        <v>2.0299999999999998</v>
      </c>
      <c r="G11676" s="24" t="s">
        <v>254</v>
      </c>
      <c r="H11676" s="1"/>
      <c r="I11676" s="1"/>
      <c r="AA11676" s="7"/>
      <c r="AB11676" s="7"/>
      <c r="AD11676" s="1"/>
      <c r="AE11676" s="1"/>
      <c r="AG11676" s="7"/>
      <c r="AH11676" s="7"/>
      <c r="AI11676" s="7"/>
      <c r="IU11676" s="11"/>
      <c r="IV11676" s="11"/>
      <c r="IW11676" s="11"/>
      <c r="AMI11676" s="12"/>
      <c r="AMJ11676" s="12"/>
      <c r="AMK11676" s="12"/>
    </row>
    <row r="11677" spans="1:1025">
      <c r="A11677" s="23">
        <v>3</v>
      </c>
      <c r="B11677" s="23">
        <v>2009</v>
      </c>
      <c r="C11677" s="24">
        <v>-50.326799999999999</v>
      </c>
      <c r="D11677" s="24">
        <v>-61.482100000000003</v>
      </c>
      <c r="E11677" s="24">
        <v>75</v>
      </c>
      <c r="F11677" s="27">
        <v>1.99</v>
      </c>
      <c r="G11677" s="24" t="s">
        <v>254</v>
      </c>
      <c r="H11677" s="1"/>
      <c r="I11677" s="1"/>
      <c r="AA11677" s="7"/>
      <c r="AB11677" s="7"/>
      <c r="AD11677" s="1"/>
      <c r="AE11677" s="1"/>
      <c r="AG11677" s="7"/>
      <c r="AH11677" s="7"/>
      <c r="AI11677" s="7"/>
      <c r="IU11677" s="11"/>
      <c r="IV11677" s="11"/>
      <c r="IW11677" s="11"/>
      <c r="AMI11677" s="12"/>
      <c r="AMJ11677" s="12"/>
      <c r="AMK11677" s="12"/>
    </row>
    <row r="11678" spans="1:1025">
      <c r="A11678" s="23">
        <v>3</v>
      </c>
      <c r="B11678" s="23">
        <v>2009</v>
      </c>
      <c r="C11678" s="24">
        <v>-50.326799999999999</v>
      </c>
      <c r="D11678" s="24">
        <v>-61.482100000000003</v>
      </c>
      <c r="E11678" s="24">
        <v>150</v>
      </c>
      <c r="F11678" s="27">
        <v>2.1</v>
      </c>
      <c r="G11678" s="24" t="s">
        <v>254</v>
      </c>
      <c r="H11678" s="1"/>
      <c r="I11678" s="1"/>
      <c r="AA11678" s="7"/>
      <c r="AB11678" s="7"/>
      <c r="AD11678" s="1"/>
      <c r="AE11678" s="1"/>
      <c r="AG11678" s="7"/>
      <c r="AH11678" s="7"/>
      <c r="AI11678" s="7"/>
      <c r="IU11678" s="11"/>
      <c r="IV11678" s="11"/>
      <c r="IW11678" s="11"/>
      <c r="AMI11678" s="12"/>
      <c r="AMJ11678" s="12"/>
      <c r="AMK11678" s="12"/>
    </row>
    <row r="11679" spans="1:1025">
      <c r="A11679" s="23">
        <v>3</v>
      </c>
      <c r="B11679" s="23">
        <v>2009</v>
      </c>
      <c r="C11679" s="24">
        <v>-50.326799999999999</v>
      </c>
      <c r="D11679" s="24">
        <v>-61.482100000000003</v>
      </c>
      <c r="E11679" s="24">
        <v>500</v>
      </c>
      <c r="F11679" s="27">
        <v>1.75</v>
      </c>
      <c r="G11679" s="24" t="s">
        <v>254</v>
      </c>
      <c r="H11679" s="1"/>
      <c r="I11679" s="1"/>
      <c r="AA11679" s="7"/>
      <c r="AB11679" s="7"/>
      <c r="AD11679" s="1"/>
      <c r="AE11679" s="1"/>
      <c r="AG11679" s="7"/>
      <c r="AH11679" s="7"/>
      <c r="AI11679" s="7"/>
      <c r="IU11679" s="11"/>
      <c r="IV11679" s="11"/>
      <c r="IW11679" s="11"/>
      <c r="AMI11679" s="12"/>
      <c r="AMJ11679" s="12"/>
      <c r="AMK11679" s="12"/>
    </row>
    <row r="11680" spans="1:1025">
      <c r="A11680" s="23">
        <v>3</v>
      </c>
      <c r="B11680" s="23">
        <v>2009</v>
      </c>
      <c r="C11680" s="24">
        <v>-51.179000000000002</v>
      </c>
      <c r="D11680" s="24">
        <v>-61.681600000000003</v>
      </c>
      <c r="E11680" s="24">
        <v>25</v>
      </c>
      <c r="F11680" s="27">
        <v>1.47</v>
      </c>
      <c r="G11680" s="24" t="s">
        <v>254</v>
      </c>
      <c r="H11680" s="1"/>
      <c r="I11680" s="1"/>
      <c r="AA11680" s="7"/>
      <c r="AB11680" s="7"/>
      <c r="AD11680" s="1"/>
      <c r="AE11680" s="1"/>
      <c r="AG11680" s="7"/>
      <c r="AH11680" s="7"/>
      <c r="AI11680" s="7"/>
      <c r="IU11680" s="11"/>
      <c r="IV11680" s="11"/>
      <c r="IW11680" s="11"/>
      <c r="AMI11680" s="12"/>
      <c r="AMJ11680" s="12"/>
      <c r="AMK11680" s="12"/>
    </row>
    <row r="11681" spans="1:1025">
      <c r="A11681" s="23">
        <v>3</v>
      </c>
      <c r="B11681" s="23">
        <v>2009</v>
      </c>
      <c r="C11681" s="24">
        <v>-51.179000000000002</v>
      </c>
      <c r="D11681" s="24">
        <v>-61.681600000000003</v>
      </c>
      <c r="E11681" s="24">
        <v>75</v>
      </c>
      <c r="F11681" s="27">
        <v>1.47</v>
      </c>
      <c r="G11681" s="24" t="s">
        <v>254</v>
      </c>
      <c r="H11681" s="1"/>
      <c r="I11681" s="1"/>
      <c r="AA11681" s="7"/>
      <c r="AB11681" s="7"/>
      <c r="AD11681" s="1"/>
      <c r="AE11681" s="1"/>
      <c r="AG11681" s="7"/>
      <c r="AH11681" s="7"/>
      <c r="AI11681" s="7"/>
      <c r="IU11681" s="11"/>
      <c r="IV11681" s="11"/>
      <c r="IW11681" s="11"/>
      <c r="AMI11681" s="12"/>
      <c r="AMJ11681" s="12"/>
      <c r="AMK11681" s="12"/>
    </row>
    <row r="11682" spans="1:1025">
      <c r="A11682" s="23">
        <v>3</v>
      </c>
      <c r="B11682" s="23">
        <v>2009</v>
      </c>
      <c r="C11682" s="24">
        <v>-51.179000000000002</v>
      </c>
      <c r="D11682" s="24">
        <v>-61.681600000000003</v>
      </c>
      <c r="E11682" s="24">
        <v>150</v>
      </c>
      <c r="F11682" s="27">
        <v>1.63</v>
      </c>
      <c r="G11682" s="24" t="s">
        <v>254</v>
      </c>
      <c r="H11682" s="1"/>
      <c r="I11682" s="1"/>
      <c r="AA11682" s="7"/>
      <c r="AB11682" s="7"/>
      <c r="AD11682" s="1"/>
      <c r="AE11682" s="1"/>
      <c r="AG11682" s="7"/>
      <c r="AH11682" s="7"/>
      <c r="AI11682" s="7"/>
      <c r="IU11682" s="11"/>
      <c r="IV11682" s="11"/>
      <c r="IW11682" s="11"/>
      <c r="AMI11682" s="12"/>
      <c r="AMJ11682" s="12"/>
      <c r="AMK11682" s="12"/>
    </row>
    <row r="11683" spans="1:1025">
      <c r="A11683" s="23">
        <v>3</v>
      </c>
      <c r="B11683" s="23">
        <v>2009</v>
      </c>
      <c r="C11683" s="24">
        <v>-51.179000000000002</v>
      </c>
      <c r="D11683" s="24">
        <v>-61.681600000000003</v>
      </c>
      <c r="E11683" s="24">
        <v>500</v>
      </c>
      <c r="F11683" s="27">
        <v>1.51</v>
      </c>
      <c r="G11683" s="24" t="s">
        <v>254</v>
      </c>
      <c r="H11683" s="1"/>
      <c r="I11683" s="1"/>
      <c r="AA11683" s="7"/>
      <c r="AB11683" s="7"/>
      <c r="AD11683" s="1"/>
      <c r="AE11683" s="1"/>
      <c r="AG11683" s="7"/>
      <c r="AH11683" s="7"/>
      <c r="AI11683" s="7"/>
      <c r="IU11683" s="11"/>
      <c r="IV11683" s="11"/>
      <c r="IW11683" s="11"/>
      <c r="AMI11683" s="12"/>
      <c r="AMJ11683" s="12"/>
      <c r="AMK11683" s="12"/>
    </row>
    <row r="11684" spans="1:1025">
      <c r="A11684" s="23">
        <v>4</v>
      </c>
      <c r="B11684" s="23">
        <v>2009</v>
      </c>
      <c r="C11684" s="24">
        <v>-48.726100000000002</v>
      </c>
      <c r="D11684" s="24">
        <v>-61.7712</v>
      </c>
      <c r="E11684" s="24">
        <v>25</v>
      </c>
      <c r="F11684" s="27">
        <v>1.64</v>
      </c>
      <c r="G11684" s="24" t="s">
        <v>254</v>
      </c>
      <c r="H11684" s="1"/>
      <c r="I11684" s="1"/>
      <c r="AA11684" s="7"/>
      <c r="AB11684" s="7"/>
      <c r="AD11684" s="1"/>
      <c r="AE11684" s="1"/>
      <c r="AG11684" s="7"/>
      <c r="AH11684" s="7"/>
      <c r="AI11684" s="7"/>
      <c r="IU11684" s="11"/>
      <c r="IV11684" s="11"/>
      <c r="IW11684" s="11"/>
      <c r="AMI11684" s="12"/>
      <c r="AMJ11684" s="12"/>
      <c r="AMK11684" s="12"/>
    </row>
    <row r="11685" spans="1:1025">
      <c r="A11685" s="23">
        <v>4</v>
      </c>
      <c r="B11685" s="23">
        <v>2009</v>
      </c>
      <c r="C11685" s="24">
        <v>-48.726100000000002</v>
      </c>
      <c r="D11685" s="24">
        <v>-61.7712</v>
      </c>
      <c r="E11685" s="24">
        <v>75</v>
      </c>
      <c r="F11685" s="27">
        <v>1.65</v>
      </c>
      <c r="G11685" s="24" t="s">
        <v>254</v>
      </c>
      <c r="H11685" s="1"/>
      <c r="I11685" s="1"/>
      <c r="AA11685" s="7"/>
      <c r="AB11685" s="7"/>
      <c r="AD11685" s="1"/>
      <c r="AE11685" s="1"/>
      <c r="AG11685" s="7"/>
      <c r="AH11685" s="7"/>
      <c r="AI11685" s="7"/>
      <c r="IU11685" s="11"/>
      <c r="IV11685" s="11"/>
      <c r="IW11685" s="11"/>
      <c r="AMI11685" s="12"/>
      <c r="AMJ11685" s="12"/>
      <c r="AMK11685" s="12"/>
    </row>
    <row r="11686" spans="1:1025">
      <c r="A11686" s="23">
        <v>4</v>
      </c>
      <c r="B11686" s="23">
        <v>2009</v>
      </c>
      <c r="C11686" s="24">
        <v>-48.726100000000002</v>
      </c>
      <c r="D11686" s="24">
        <v>-61.7712</v>
      </c>
      <c r="E11686" s="24">
        <v>150</v>
      </c>
      <c r="F11686" s="27">
        <v>1.81</v>
      </c>
      <c r="G11686" s="24" t="s">
        <v>254</v>
      </c>
      <c r="H11686" s="1"/>
      <c r="I11686" s="1"/>
      <c r="AA11686" s="7"/>
      <c r="AB11686" s="7"/>
      <c r="AD11686" s="1"/>
      <c r="AE11686" s="1"/>
      <c r="AG11686" s="7"/>
      <c r="AH11686" s="7"/>
      <c r="AI11686" s="7"/>
      <c r="IU11686" s="11"/>
      <c r="IV11686" s="11"/>
      <c r="IW11686" s="11"/>
      <c r="AMI11686" s="12"/>
      <c r="AMJ11686" s="12"/>
      <c r="AMK11686" s="12"/>
    </row>
    <row r="11687" spans="1:1025">
      <c r="A11687" s="23">
        <v>4</v>
      </c>
      <c r="B11687" s="23">
        <v>2009</v>
      </c>
      <c r="C11687" s="24">
        <v>-48.726100000000002</v>
      </c>
      <c r="D11687" s="24">
        <v>-61.7712</v>
      </c>
      <c r="E11687" s="24">
        <v>850</v>
      </c>
      <c r="F11687" s="27">
        <v>1.32</v>
      </c>
      <c r="G11687" s="24" t="s">
        <v>254</v>
      </c>
      <c r="H11687" s="1"/>
      <c r="I11687" s="1"/>
      <c r="AA11687" s="7"/>
      <c r="AB11687" s="7"/>
      <c r="AD11687" s="1"/>
      <c r="AE11687" s="1"/>
      <c r="AG11687" s="7"/>
      <c r="AH11687" s="7"/>
      <c r="AI11687" s="7"/>
      <c r="IU11687" s="11"/>
      <c r="IV11687" s="11"/>
      <c r="IW11687" s="11"/>
      <c r="AMI11687" s="12"/>
      <c r="AMJ11687" s="12"/>
      <c r="AMK11687" s="12"/>
    </row>
    <row r="11688" spans="1:1025">
      <c r="A11688" s="23">
        <v>3</v>
      </c>
      <c r="B11688" s="23">
        <v>2009</v>
      </c>
      <c r="C11688" s="24">
        <v>-51.484699999999997</v>
      </c>
      <c r="D11688" s="24">
        <v>-61.561</v>
      </c>
      <c r="E11688" s="24">
        <v>25</v>
      </c>
      <c r="F11688" s="27">
        <v>1.62</v>
      </c>
      <c r="G11688" s="24" t="s">
        <v>254</v>
      </c>
      <c r="H11688" s="1"/>
      <c r="I11688" s="1"/>
      <c r="AA11688" s="7"/>
      <c r="AB11688" s="7"/>
      <c r="AD11688" s="1"/>
      <c r="AE11688" s="1"/>
      <c r="AG11688" s="7"/>
      <c r="AH11688" s="7"/>
      <c r="AI11688" s="7"/>
      <c r="IU11688" s="11"/>
      <c r="IV11688" s="11"/>
      <c r="IW11688" s="11"/>
      <c r="AMI11688" s="12"/>
      <c r="AMJ11688" s="12"/>
      <c r="AMK11688" s="12"/>
    </row>
    <row r="11689" spans="1:1025">
      <c r="A11689" s="23">
        <v>3</v>
      </c>
      <c r="B11689" s="23">
        <v>2009</v>
      </c>
      <c r="C11689" s="24">
        <v>-51.484699999999997</v>
      </c>
      <c r="D11689" s="24">
        <v>-61.561</v>
      </c>
      <c r="E11689" s="24">
        <v>100</v>
      </c>
      <c r="F11689" s="27">
        <v>1.95</v>
      </c>
      <c r="G11689" s="24" t="s">
        <v>254</v>
      </c>
      <c r="H11689" s="1"/>
      <c r="I11689" s="1"/>
      <c r="AA11689" s="7"/>
      <c r="AB11689" s="7"/>
      <c r="AD11689" s="1"/>
      <c r="AE11689" s="1"/>
      <c r="AG11689" s="7"/>
      <c r="AH11689" s="7"/>
      <c r="AI11689" s="7"/>
      <c r="IU11689" s="11"/>
      <c r="IV11689" s="11"/>
      <c r="IW11689" s="11"/>
      <c r="AMI11689" s="12"/>
      <c r="AMJ11689" s="12"/>
      <c r="AMK11689" s="12"/>
    </row>
    <row r="11690" spans="1:1025">
      <c r="A11690" s="23">
        <v>3</v>
      </c>
      <c r="B11690" s="23">
        <v>2009</v>
      </c>
      <c r="C11690" s="24">
        <v>-51.484699999999997</v>
      </c>
      <c r="D11690" s="24">
        <v>-61.561</v>
      </c>
      <c r="E11690" s="24">
        <v>250</v>
      </c>
      <c r="F11690" s="27">
        <v>2.17</v>
      </c>
      <c r="G11690" s="24" t="s">
        <v>254</v>
      </c>
      <c r="H11690" s="1"/>
      <c r="I11690" s="1"/>
      <c r="AA11690" s="7"/>
      <c r="AB11690" s="7"/>
      <c r="AD11690" s="1"/>
      <c r="AE11690" s="1"/>
      <c r="AG11690" s="7"/>
      <c r="AH11690" s="7"/>
      <c r="AI11690" s="7"/>
      <c r="IU11690" s="11"/>
      <c r="IV11690" s="11"/>
      <c r="IW11690" s="11"/>
      <c r="AMI11690" s="12"/>
      <c r="AMJ11690" s="12"/>
      <c r="AMK11690" s="12"/>
    </row>
    <row r="11691" spans="1:1025">
      <c r="A11691" s="23">
        <v>3</v>
      </c>
      <c r="B11691" s="23">
        <v>2009</v>
      </c>
      <c r="C11691" s="24">
        <v>-51.484699999999997</v>
      </c>
      <c r="D11691" s="24">
        <v>-61.561</v>
      </c>
      <c r="E11691" s="24">
        <v>500</v>
      </c>
      <c r="F11691" s="27">
        <v>1.65</v>
      </c>
      <c r="G11691" s="24" t="s">
        <v>254</v>
      </c>
      <c r="H11691" s="1"/>
      <c r="I11691" s="1"/>
      <c r="AA11691" s="7"/>
      <c r="AB11691" s="7"/>
      <c r="AD11691" s="1"/>
      <c r="AE11691" s="1"/>
      <c r="AG11691" s="7"/>
      <c r="AH11691" s="7"/>
      <c r="AI11691" s="7"/>
      <c r="IU11691" s="11"/>
      <c r="IV11691" s="11"/>
      <c r="IW11691" s="11"/>
      <c r="AMI11691" s="12"/>
      <c r="AMJ11691" s="12"/>
      <c r="AMK11691" s="12"/>
    </row>
    <row r="11692" spans="1:1025">
      <c r="A11692" s="23">
        <v>3</v>
      </c>
      <c r="B11692" s="23">
        <v>2009</v>
      </c>
      <c r="C11692" s="24">
        <v>-50.171799999999998</v>
      </c>
      <c r="D11692" s="24">
        <v>-61.494300000000003</v>
      </c>
      <c r="E11692" s="24">
        <v>25</v>
      </c>
      <c r="F11692" s="27">
        <v>2.92</v>
      </c>
      <c r="G11692" s="24" t="s">
        <v>254</v>
      </c>
      <c r="H11692" s="1"/>
      <c r="I11692" s="1"/>
      <c r="AA11692" s="7"/>
      <c r="AB11692" s="7"/>
      <c r="AD11692" s="1"/>
      <c r="AE11692" s="1"/>
      <c r="AG11692" s="7"/>
      <c r="AH11692" s="7"/>
      <c r="AI11692" s="7"/>
      <c r="IU11692" s="11"/>
      <c r="IV11692" s="11"/>
      <c r="IW11692" s="11"/>
      <c r="AMI11692" s="12"/>
      <c r="AMJ11692" s="12"/>
      <c r="AMK11692" s="12"/>
    </row>
    <row r="11693" spans="1:1025">
      <c r="A11693" s="23">
        <v>3</v>
      </c>
      <c r="B11693" s="23">
        <v>2009</v>
      </c>
      <c r="C11693" s="24">
        <v>-50.171799999999998</v>
      </c>
      <c r="D11693" s="24">
        <v>-61.494300000000003</v>
      </c>
      <c r="E11693" s="24">
        <v>75</v>
      </c>
      <c r="F11693" s="27">
        <v>2.0699999999999998</v>
      </c>
      <c r="G11693" s="24" t="s">
        <v>254</v>
      </c>
      <c r="H11693" s="1"/>
      <c r="I11693" s="1"/>
      <c r="AA11693" s="7"/>
      <c r="AB11693" s="7"/>
      <c r="AD11693" s="1"/>
      <c r="AE11693" s="1"/>
      <c r="AG11693" s="7"/>
      <c r="AH11693" s="7"/>
      <c r="AI11693" s="7"/>
      <c r="IU11693" s="11"/>
      <c r="IV11693" s="11"/>
      <c r="IW11693" s="11"/>
      <c r="AMI11693" s="12"/>
      <c r="AMJ11693" s="12"/>
      <c r="AMK11693" s="12"/>
    </row>
    <row r="11694" spans="1:1025">
      <c r="A11694" s="23">
        <v>3</v>
      </c>
      <c r="B11694" s="23">
        <v>2009</v>
      </c>
      <c r="C11694" s="24">
        <v>-50.171799999999998</v>
      </c>
      <c r="D11694" s="24">
        <v>-61.494300000000003</v>
      </c>
      <c r="E11694" s="24">
        <v>150</v>
      </c>
      <c r="F11694" s="27">
        <v>1.99</v>
      </c>
      <c r="G11694" s="24" t="s">
        <v>254</v>
      </c>
      <c r="H11694" s="1"/>
      <c r="I11694" s="1"/>
      <c r="AA11694" s="7"/>
      <c r="AB11694" s="7"/>
      <c r="AD11694" s="1"/>
      <c r="AE11694" s="1"/>
      <c r="AG11694" s="7"/>
      <c r="AH11694" s="7"/>
      <c r="AI11694" s="7"/>
      <c r="IU11694" s="11"/>
      <c r="IV11694" s="11"/>
      <c r="IW11694" s="11"/>
      <c r="AMI11694" s="12"/>
      <c r="AMJ11694" s="12"/>
      <c r="AMK11694" s="12"/>
    </row>
    <row r="11695" spans="1:1025">
      <c r="A11695" s="23">
        <v>3</v>
      </c>
      <c r="B11695" s="23">
        <v>2009</v>
      </c>
      <c r="C11695" s="24">
        <v>-50.171799999999998</v>
      </c>
      <c r="D11695" s="24">
        <v>-61.494300000000003</v>
      </c>
      <c r="E11695" s="24">
        <v>500</v>
      </c>
      <c r="F11695" s="27">
        <v>2.15</v>
      </c>
      <c r="G11695" s="24" t="s">
        <v>254</v>
      </c>
      <c r="H11695" s="1"/>
      <c r="I11695" s="1"/>
      <c r="AA11695" s="7"/>
      <c r="AB11695" s="7"/>
      <c r="AD11695" s="1"/>
      <c r="AE11695" s="1"/>
      <c r="AG11695" s="7"/>
      <c r="AH11695" s="7"/>
      <c r="AI11695" s="7"/>
      <c r="IU11695" s="11"/>
      <c r="IV11695" s="11"/>
      <c r="IW11695" s="11"/>
      <c r="AMI11695" s="12"/>
      <c r="AMJ11695" s="12"/>
      <c r="AMK11695" s="12"/>
    </row>
    <row r="11696" spans="1:1025">
      <c r="A11696" s="23">
        <v>4</v>
      </c>
      <c r="B11696" s="23">
        <v>2009</v>
      </c>
      <c r="C11696" s="24">
        <v>-50.628599999999999</v>
      </c>
      <c r="D11696" s="24">
        <v>-61.4495</v>
      </c>
      <c r="E11696" s="24">
        <v>25</v>
      </c>
      <c r="F11696" s="27">
        <v>2.02</v>
      </c>
      <c r="G11696" s="24" t="s">
        <v>254</v>
      </c>
      <c r="H11696" s="1"/>
      <c r="I11696" s="1"/>
      <c r="AA11696" s="7"/>
      <c r="AB11696" s="7"/>
      <c r="AD11696" s="1"/>
      <c r="AE11696" s="1"/>
      <c r="AG11696" s="7"/>
      <c r="AH11696" s="7"/>
      <c r="AI11696" s="7"/>
      <c r="IU11696" s="11"/>
      <c r="IV11696" s="11"/>
      <c r="IW11696" s="11"/>
      <c r="AMI11696" s="12"/>
      <c r="AMJ11696" s="12"/>
      <c r="AMK11696" s="12"/>
    </row>
    <row r="11697" spans="1:1025">
      <c r="A11697" s="23">
        <v>4</v>
      </c>
      <c r="B11697" s="23">
        <v>2009</v>
      </c>
      <c r="C11697" s="24">
        <v>-50.628599999999999</v>
      </c>
      <c r="D11697" s="24">
        <v>-61.4495</v>
      </c>
      <c r="E11697" s="24">
        <v>75</v>
      </c>
      <c r="F11697" s="27">
        <v>2.0099999999999998</v>
      </c>
      <c r="G11697" s="24" t="s">
        <v>254</v>
      </c>
      <c r="H11697" s="1"/>
      <c r="I11697" s="1"/>
      <c r="AA11697" s="7"/>
      <c r="AB11697" s="7"/>
      <c r="AD11697" s="1"/>
      <c r="AE11697" s="1"/>
      <c r="AG11697" s="7"/>
      <c r="AH11697" s="7"/>
      <c r="AI11697" s="7"/>
      <c r="IU11697" s="11"/>
      <c r="IV11697" s="11"/>
      <c r="IW11697" s="11"/>
      <c r="AMI11697" s="12"/>
      <c r="AMJ11697" s="12"/>
      <c r="AMK11697" s="12"/>
    </row>
    <row r="11698" spans="1:1025">
      <c r="A11698" s="23">
        <v>4</v>
      </c>
      <c r="B11698" s="23">
        <v>2009</v>
      </c>
      <c r="C11698" s="24">
        <v>-50.628599999999999</v>
      </c>
      <c r="D11698" s="24">
        <v>-61.4495</v>
      </c>
      <c r="E11698" s="24">
        <v>150</v>
      </c>
      <c r="F11698" s="27">
        <v>1.87</v>
      </c>
      <c r="G11698" s="24" t="s">
        <v>254</v>
      </c>
      <c r="H11698" s="1"/>
      <c r="I11698" s="1"/>
      <c r="AA11698" s="7"/>
      <c r="AB11698" s="7"/>
      <c r="AD11698" s="1"/>
      <c r="AE11698" s="1"/>
      <c r="AG11698" s="7"/>
      <c r="AH11698" s="7"/>
      <c r="AI11698" s="7"/>
      <c r="IU11698" s="11"/>
      <c r="IV11698" s="11"/>
      <c r="IW11698" s="11"/>
      <c r="AMI11698" s="12"/>
      <c r="AMJ11698" s="12"/>
      <c r="AMK11698" s="12"/>
    </row>
    <row r="11699" spans="1:1025">
      <c r="A11699" s="23">
        <v>4</v>
      </c>
      <c r="B11699" s="23">
        <v>2009</v>
      </c>
      <c r="C11699" s="24">
        <v>-50.628599999999999</v>
      </c>
      <c r="D11699" s="24">
        <v>-61.4495</v>
      </c>
      <c r="E11699" s="24">
        <v>500</v>
      </c>
      <c r="F11699" s="27">
        <v>1.62</v>
      </c>
      <c r="G11699" s="24" t="s">
        <v>254</v>
      </c>
      <c r="H11699" s="1"/>
      <c r="I11699" s="1"/>
      <c r="AA11699" s="7"/>
      <c r="AB11699" s="7"/>
      <c r="AD11699" s="1"/>
      <c r="AE11699" s="1"/>
      <c r="AG11699" s="7"/>
      <c r="AH11699" s="7"/>
      <c r="AI11699" s="7"/>
      <c r="IU11699" s="11"/>
      <c r="IV11699" s="11"/>
      <c r="IW11699" s="11"/>
      <c r="AMI11699" s="12"/>
      <c r="AMJ11699" s="12"/>
      <c r="AMK11699" s="12"/>
    </row>
    <row r="11700" spans="1:1025">
      <c r="A11700" s="23">
        <v>4</v>
      </c>
      <c r="B11700" s="23">
        <v>2009</v>
      </c>
      <c r="C11700" s="24">
        <v>-48.631900000000002</v>
      </c>
      <c r="D11700" s="24">
        <v>-61.667900000000003</v>
      </c>
      <c r="E11700" s="24">
        <v>25</v>
      </c>
      <c r="F11700" s="27">
        <v>2.11</v>
      </c>
      <c r="G11700" s="24" t="s">
        <v>254</v>
      </c>
      <c r="H11700" s="1"/>
      <c r="I11700" s="1"/>
      <c r="AA11700" s="7"/>
      <c r="AB11700" s="7"/>
      <c r="AD11700" s="1"/>
      <c r="AE11700" s="1"/>
      <c r="AG11700" s="7"/>
      <c r="AH11700" s="7"/>
      <c r="AI11700" s="7"/>
      <c r="IU11700" s="11"/>
      <c r="IV11700" s="11"/>
      <c r="IW11700" s="11"/>
      <c r="AMI11700" s="12"/>
      <c r="AMJ11700" s="12"/>
      <c r="AMK11700" s="12"/>
    </row>
    <row r="11701" spans="1:1025">
      <c r="A11701" s="23">
        <v>4</v>
      </c>
      <c r="B11701" s="23">
        <v>2009</v>
      </c>
      <c r="C11701" s="24">
        <v>-50.628599999999999</v>
      </c>
      <c r="D11701" s="24">
        <v>-61.4495</v>
      </c>
      <c r="E11701" s="24">
        <v>75</v>
      </c>
      <c r="F11701" s="27">
        <v>1.63</v>
      </c>
      <c r="G11701" s="24" t="s">
        <v>254</v>
      </c>
      <c r="H11701" s="1"/>
      <c r="I11701" s="1"/>
      <c r="AA11701" s="7"/>
      <c r="AB11701" s="7"/>
      <c r="AD11701" s="1"/>
      <c r="AE11701" s="1"/>
      <c r="AG11701" s="7"/>
      <c r="AH11701" s="7"/>
      <c r="AI11701" s="7"/>
      <c r="IU11701" s="11"/>
      <c r="IV11701" s="11"/>
      <c r="IW11701" s="11"/>
      <c r="AMI11701" s="12"/>
      <c r="AMJ11701" s="12"/>
      <c r="AMK11701" s="12"/>
    </row>
    <row r="11702" spans="1:1025">
      <c r="A11702" s="23">
        <v>4</v>
      </c>
      <c r="B11702" s="23">
        <v>2009</v>
      </c>
      <c r="C11702" s="24">
        <v>-50.628599999999999</v>
      </c>
      <c r="D11702" s="24">
        <v>-61.4495</v>
      </c>
      <c r="E11702" s="24">
        <v>150</v>
      </c>
      <c r="F11702" s="27">
        <v>1.32</v>
      </c>
      <c r="G11702" s="24" t="s">
        <v>254</v>
      </c>
      <c r="H11702" s="1"/>
      <c r="I11702" s="1"/>
      <c r="AA11702" s="7"/>
      <c r="AB11702" s="7"/>
      <c r="AD11702" s="1"/>
      <c r="AE11702" s="1"/>
      <c r="AG11702" s="7"/>
      <c r="AH11702" s="7"/>
      <c r="AI11702" s="7"/>
      <c r="IU11702" s="11"/>
      <c r="IV11702" s="11"/>
      <c r="IW11702" s="11"/>
      <c r="AMI11702" s="12"/>
      <c r="AMJ11702" s="12"/>
      <c r="AMK11702" s="12"/>
    </row>
    <row r="11703" spans="1:1025">
      <c r="A11703" s="23">
        <v>4</v>
      </c>
      <c r="B11703" s="23">
        <v>2009</v>
      </c>
      <c r="C11703" s="24">
        <v>-50.628599999999999</v>
      </c>
      <c r="D11703" s="24">
        <v>-61.4495</v>
      </c>
      <c r="E11703" s="24">
        <v>500</v>
      </c>
      <c r="F11703" s="27">
        <v>1.18</v>
      </c>
      <c r="G11703" s="24" t="s">
        <v>254</v>
      </c>
      <c r="H11703" s="1"/>
      <c r="I11703" s="1"/>
      <c r="AA11703" s="7"/>
      <c r="AB11703" s="7"/>
      <c r="AD11703" s="1"/>
      <c r="AE11703" s="1"/>
      <c r="AG11703" s="7"/>
      <c r="AH11703" s="7"/>
      <c r="AI11703" s="7"/>
      <c r="IU11703" s="11"/>
      <c r="IV11703" s="11"/>
      <c r="IW11703" s="11"/>
      <c r="AMI11703" s="12"/>
      <c r="AMJ11703" s="12"/>
      <c r="AMK11703" s="12"/>
    </row>
    <row r="11704" spans="1:1025">
      <c r="A11704" s="23">
        <v>4</v>
      </c>
      <c r="B11704" s="23">
        <v>2009</v>
      </c>
      <c r="C11704" s="24">
        <v>-49.881799999999998</v>
      </c>
      <c r="D11704" s="24">
        <v>-62.804699999999997</v>
      </c>
      <c r="E11704" s="24">
        <v>25</v>
      </c>
      <c r="F11704" s="27">
        <v>1.61</v>
      </c>
      <c r="G11704" s="24" t="s">
        <v>254</v>
      </c>
      <c r="H11704" s="1"/>
      <c r="I11704" s="1"/>
      <c r="AA11704" s="7"/>
      <c r="AB11704" s="7"/>
      <c r="AD11704" s="1"/>
      <c r="AE11704" s="1"/>
      <c r="AG11704" s="7"/>
      <c r="AH11704" s="7"/>
      <c r="AI11704" s="7"/>
      <c r="IU11704" s="11"/>
      <c r="IV11704" s="11"/>
      <c r="IW11704" s="11"/>
      <c r="AMI11704" s="12"/>
      <c r="AMJ11704" s="12"/>
      <c r="AMK11704" s="12"/>
    </row>
    <row r="11705" spans="1:1025">
      <c r="A11705" s="23">
        <v>4</v>
      </c>
      <c r="B11705" s="23">
        <v>2009</v>
      </c>
      <c r="C11705" s="24">
        <v>-49.881799999999998</v>
      </c>
      <c r="D11705" s="24">
        <v>-62.804699999999997</v>
      </c>
      <c r="E11705" s="24">
        <v>75</v>
      </c>
      <c r="F11705" s="27">
        <v>1.63</v>
      </c>
      <c r="G11705" s="24" t="s">
        <v>254</v>
      </c>
      <c r="H11705" s="1"/>
      <c r="I11705" s="1"/>
      <c r="AA11705" s="7"/>
      <c r="AB11705" s="7"/>
      <c r="AD11705" s="1"/>
      <c r="AE11705" s="1"/>
      <c r="AG11705" s="7"/>
      <c r="AH11705" s="7"/>
      <c r="AI11705" s="7"/>
      <c r="IU11705" s="11"/>
      <c r="IV11705" s="11"/>
      <c r="IW11705" s="11"/>
      <c r="AMI11705" s="12"/>
      <c r="AMJ11705" s="12"/>
      <c r="AMK11705" s="12"/>
    </row>
    <row r="11706" spans="1:1025">
      <c r="A11706" s="23">
        <v>4</v>
      </c>
      <c r="B11706" s="23">
        <v>2009</v>
      </c>
      <c r="C11706" s="24">
        <v>-49.881799999999998</v>
      </c>
      <c r="D11706" s="24">
        <v>-62.804699999999997</v>
      </c>
      <c r="E11706" s="24">
        <v>150</v>
      </c>
      <c r="F11706" s="27">
        <v>1.38</v>
      </c>
      <c r="G11706" s="24" t="s">
        <v>254</v>
      </c>
      <c r="H11706" s="1"/>
      <c r="I11706" s="1"/>
      <c r="AA11706" s="7"/>
      <c r="AB11706" s="7"/>
      <c r="AD11706" s="1"/>
      <c r="AE11706" s="1"/>
      <c r="AG11706" s="7"/>
      <c r="AH11706" s="7"/>
      <c r="AI11706" s="7"/>
      <c r="IU11706" s="11"/>
      <c r="IV11706" s="11"/>
      <c r="IW11706" s="11"/>
      <c r="AMI11706" s="12"/>
      <c r="AMJ11706" s="12"/>
      <c r="AMK11706" s="12"/>
    </row>
    <row r="11707" spans="1:1025">
      <c r="A11707" s="23">
        <v>4</v>
      </c>
      <c r="B11707" s="23">
        <v>2009</v>
      </c>
      <c r="C11707" s="24">
        <v>-49.881799999999998</v>
      </c>
      <c r="D11707" s="24">
        <v>-62.804699999999997</v>
      </c>
      <c r="E11707" s="24">
        <v>500</v>
      </c>
      <c r="F11707" s="27">
        <v>1.34</v>
      </c>
      <c r="G11707" s="24" t="s">
        <v>254</v>
      </c>
      <c r="H11707" s="1"/>
      <c r="I11707" s="1"/>
      <c r="AA11707" s="7"/>
      <c r="AB11707" s="7"/>
      <c r="AD11707" s="1"/>
      <c r="AE11707" s="1"/>
      <c r="AG11707" s="7"/>
      <c r="AH11707" s="7"/>
      <c r="AI11707" s="7"/>
      <c r="IU11707" s="11"/>
      <c r="IV11707" s="11"/>
      <c r="IW11707" s="11"/>
      <c r="AMI11707" s="12"/>
      <c r="AMJ11707" s="12"/>
      <c r="AMK11707" s="12"/>
    </row>
    <row r="11708" spans="1:1025">
      <c r="A11708" s="23">
        <v>4</v>
      </c>
      <c r="B11708" s="23">
        <v>2009</v>
      </c>
      <c r="C11708" s="24">
        <v>-50.072299999999998</v>
      </c>
      <c r="D11708" s="24">
        <v>-62.8581</v>
      </c>
      <c r="E11708" s="24">
        <v>25</v>
      </c>
      <c r="F11708" s="27">
        <v>1.6</v>
      </c>
      <c r="G11708" s="24" t="s">
        <v>254</v>
      </c>
      <c r="H11708" s="1"/>
      <c r="I11708" s="1"/>
      <c r="AA11708" s="7"/>
      <c r="AB11708" s="7"/>
      <c r="AD11708" s="1"/>
      <c r="AE11708" s="1"/>
      <c r="AG11708" s="7"/>
      <c r="AH11708" s="7"/>
      <c r="AI11708" s="7"/>
      <c r="IU11708" s="11"/>
      <c r="IV11708" s="11"/>
      <c r="IW11708" s="11"/>
      <c r="AMI11708" s="12"/>
      <c r="AMJ11708" s="12"/>
      <c r="AMK11708" s="12"/>
    </row>
    <row r="11709" spans="1:1025">
      <c r="A11709" s="23">
        <v>4</v>
      </c>
      <c r="B11709" s="23">
        <v>2009</v>
      </c>
      <c r="C11709" s="24">
        <v>-50.072299999999998</v>
      </c>
      <c r="D11709" s="24">
        <v>-62.8581</v>
      </c>
      <c r="E11709" s="24">
        <v>75</v>
      </c>
      <c r="F11709" s="27">
        <v>1.65</v>
      </c>
      <c r="G11709" s="24" t="s">
        <v>254</v>
      </c>
      <c r="H11709" s="1"/>
      <c r="I11709" s="1"/>
      <c r="AA11709" s="7"/>
      <c r="AB11709" s="7"/>
      <c r="AD11709" s="1"/>
      <c r="AE11709" s="1"/>
      <c r="AG11709" s="7"/>
      <c r="AH11709" s="7"/>
      <c r="AI11709" s="7"/>
      <c r="IU11709" s="11"/>
      <c r="IV11709" s="11"/>
      <c r="IW11709" s="11"/>
      <c r="AMI11709" s="12"/>
      <c r="AMJ11709" s="12"/>
      <c r="AMK11709" s="12"/>
    </row>
    <row r="11710" spans="1:1025">
      <c r="A11710" s="23">
        <v>4</v>
      </c>
      <c r="B11710" s="23">
        <v>2009</v>
      </c>
      <c r="C11710" s="24">
        <v>-50.072299999999998</v>
      </c>
      <c r="D11710" s="24">
        <v>-62.8581</v>
      </c>
      <c r="E11710" s="24">
        <v>150</v>
      </c>
      <c r="F11710" s="27">
        <v>1.1599999999999999</v>
      </c>
      <c r="G11710" s="24" t="s">
        <v>254</v>
      </c>
      <c r="H11710" s="1"/>
      <c r="I11710" s="1"/>
      <c r="AA11710" s="7"/>
      <c r="AB11710" s="7"/>
      <c r="AD11710" s="1"/>
      <c r="AE11710" s="1"/>
      <c r="AG11710" s="7"/>
      <c r="AH11710" s="7"/>
      <c r="AI11710" s="7"/>
      <c r="IU11710" s="11"/>
      <c r="IV11710" s="11"/>
      <c r="IW11710" s="11"/>
      <c r="AMI11710" s="12"/>
      <c r="AMJ11710" s="12"/>
      <c r="AMK11710" s="12"/>
    </row>
    <row r="11711" spans="1:1025">
      <c r="A11711" s="23">
        <v>4</v>
      </c>
      <c r="B11711" s="23">
        <v>2009</v>
      </c>
      <c r="C11711" s="24">
        <v>-50.072299999999998</v>
      </c>
      <c r="D11711" s="24">
        <v>-62.8581</v>
      </c>
      <c r="E11711" s="24">
        <v>500</v>
      </c>
      <c r="F11711" s="27">
        <v>1.47</v>
      </c>
      <c r="G11711" s="24" t="s">
        <v>254</v>
      </c>
      <c r="H11711" s="1"/>
      <c r="I11711" s="1"/>
      <c r="AA11711" s="7"/>
      <c r="AB11711" s="7"/>
      <c r="AD11711" s="1"/>
      <c r="AE11711" s="1"/>
      <c r="AG11711" s="7"/>
      <c r="AH11711" s="7"/>
      <c r="AI11711" s="7"/>
      <c r="IU11711" s="11"/>
      <c r="IV11711" s="11"/>
      <c r="IW11711" s="11"/>
      <c r="AMI11711" s="12"/>
      <c r="AMJ11711" s="12"/>
      <c r="AMK11711" s="12"/>
    </row>
    <row r="11712" spans="1:1025">
      <c r="A11712" s="23">
        <v>4</v>
      </c>
      <c r="B11712" s="23">
        <v>2009</v>
      </c>
      <c r="C11712" s="24">
        <v>-50.554000000000002</v>
      </c>
      <c r="D11712" s="24">
        <v>-62.784500000000001</v>
      </c>
      <c r="E11712" s="24">
        <v>25</v>
      </c>
      <c r="F11712" s="27">
        <v>2.0099999999999998</v>
      </c>
      <c r="G11712" s="24" t="s">
        <v>254</v>
      </c>
      <c r="H11712" s="1"/>
      <c r="I11712" s="1"/>
      <c r="AA11712" s="7"/>
      <c r="AB11712" s="7"/>
      <c r="AD11712" s="1"/>
      <c r="AE11712" s="1"/>
      <c r="AG11712" s="7"/>
      <c r="AH11712" s="7"/>
      <c r="AI11712" s="7"/>
      <c r="IU11712" s="11"/>
      <c r="IV11712" s="11"/>
      <c r="IW11712" s="11"/>
      <c r="AMI11712" s="12"/>
      <c r="AMJ11712" s="12"/>
      <c r="AMK11712" s="12"/>
    </row>
    <row r="11713" spans="1:1025">
      <c r="A11713" s="23">
        <v>4</v>
      </c>
      <c r="B11713" s="23">
        <v>2009</v>
      </c>
      <c r="C11713" s="24">
        <v>-50.554000000000002</v>
      </c>
      <c r="D11713" s="24">
        <v>-62.784500000000001</v>
      </c>
      <c r="E11713" s="24">
        <v>75</v>
      </c>
      <c r="F11713" s="27">
        <v>1.66</v>
      </c>
      <c r="G11713" s="24" t="s">
        <v>254</v>
      </c>
      <c r="H11713" s="1"/>
      <c r="I11713" s="1"/>
      <c r="AA11713" s="7"/>
      <c r="AB11713" s="7"/>
      <c r="AD11713" s="1"/>
      <c r="AE11713" s="1"/>
      <c r="AG11713" s="7"/>
      <c r="AH11713" s="7"/>
      <c r="AI11713" s="7"/>
      <c r="IU11713" s="11"/>
      <c r="IV11713" s="11"/>
      <c r="IW11713" s="11"/>
      <c r="AMI11713" s="12"/>
      <c r="AMJ11713" s="12"/>
      <c r="AMK11713" s="12"/>
    </row>
    <row r="11714" spans="1:1025">
      <c r="A11714" s="23">
        <v>4</v>
      </c>
      <c r="B11714" s="23">
        <v>2009</v>
      </c>
      <c r="C11714" s="24">
        <v>-50.554000000000002</v>
      </c>
      <c r="D11714" s="24">
        <v>-62.784500000000001</v>
      </c>
      <c r="E11714" s="24">
        <v>150</v>
      </c>
      <c r="F11714" s="27">
        <v>1.54</v>
      </c>
      <c r="G11714" s="24" t="s">
        <v>254</v>
      </c>
      <c r="H11714" s="1"/>
      <c r="I11714" s="1"/>
      <c r="AA11714" s="7"/>
      <c r="AB11714" s="7"/>
      <c r="AD11714" s="1"/>
      <c r="AE11714" s="1"/>
      <c r="AG11714" s="7"/>
      <c r="AH11714" s="7"/>
      <c r="AI11714" s="7"/>
      <c r="IU11714" s="11"/>
      <c r="IV11714" s="11"/>
      <c r="IW11714" s="11"/>
      <c r="AMI11714" s="12"/>
      <c r="AMJ11714" s="12"/>
      <c r="AMK11714" s="12"/>
    </row>
    <row r="11715" spans="1:1025">
      <c r="A11715" s="23">
        <v>4</v>
      </c>
      <c r="B11715" s="23">
        <v>2009</v>
      </c>
      <c r="C11715" s="24">
        <v>-50.554000000000002</v>
      </c>
      <c r="D11715" s="24">
        <v>-62.784500000000001</v>
      </c>
      <c r="E11715" s="24">
        <v>850</v>
      </c>
      <c r="F11715" s="27">
        <v>1.91</v>
      </c>
      <c r="G11715" s="24" t="s">
        <v>254</v>
      </c>
      <c r="H11715" s="1"/>
      <c r="I11715" s="1"/>
      <c r="AA11715" s="7"/>
      <c r="AB11715" s="7"/>
      <c r="AD11715" s="1"/>
      <c r="AE11715" s="1"/>
      <c r="AG11715" s="7"/>
      <c r="AH11715" s="7"/>
      <c r="AI11715" s="7"/>
      <c r="IU11715" s="11"/>
      <c r="IV11715" s="11"/>
      <c r="IW11715" s="11"/>
      <c r="AMI11715" s="12"/>
      <c r="AMJ11715" s="12"/>
      <c r="AMK11715" s="12"/>
    </row>
    <row r="11716" spans="1:1025">
      <c r="A11716" s="23">
        <v>4</v>
      </c>
      <c r="B11716" s="23">
        <v>2009</v>
      </c>
      <c r="C11716" s="24">
        <v>-48.439700000000002</v>
      </c>
      <c r="D11716" s="24">
        <v>-61.792900000000003</v>
      </c>
      <c r="E11716" s="24">
        <v>25</v>
      </c>
      <c r="F11716" s="27">
        <v>1.92</v>
      </c>
      <c r="G11716" s="24" t="s">
        <v>254</v>
      </c>
      <c r="H11716" s="1"/>
      <c r="I11716" s="1"/>
      <c r="AA11716" s="7"/>
      <c r="AB11716" s="7"/>
      <c r="AD11716" s="1"/>
      <c r="AE11716" s="1"/>
      <c r="AG11716" s="7"/>
      <c r="AH11716" s="7"/>
      <c r="AI11716" s="7"/>
      <c r="IU11716" s="11"/>
      <c r="IV11716" s="11"/>
      <c r="IW11716" s="11"/>
      <c r="AMI11716" s="12"/>
      <c r="AMJ11716" s="12"/>
      <c r="AMK11716" s="12"/>
    </row>
    <row r="11717" spans="1:1025">
      <c r="A11717" s="23">
        <v>4</v>
      </c>
      <c r="B11717" s="23">
        <v>2009</v>
      </c>
      <c r="C11717" s="24">
        <v>-48.439700000000002</v>
      </c>
      <c r="D11717" s="24">
        <v>-61.792900000000003</v>
      </c>
      <c r="E11717" s="24">
        <v>75</v>
      </c>
      <c r="F11717" s="27">
        <v>1.63</v>
      </c>
      <c r="G11717" s="24" t="s">
        <v>254</v>
      </c>
      <c r="H11717" s="1"/>
      <c r="I11717" s="1"/>
      <c r="AA11717" s="7"/>
      <c r="AB11717" s="7"/>
      <c r="AD11717" s="1"/>
      <c r="AE11717" s="1"/>
      <c r="AG11717" s="7"/>
      <c r="AH11717" s="7"/>
      <c r="AI11717" s="7"/>
      <c r="IU11717" s="11"/>
      <c r="IV11717" s="11"/>
      <c r="IW11717" s="11"/>
      <c r="AMI11717" s="12"/>
      <c r="AMJ11717" s="12"/>
      <c r="AMK11717" s="12"/>
    </row>
    <row r="11718" spans="1:1025">
      <c r="A11718" s="23">
        <v>4</v>
      </c>
      <c r="B11718" s="23">
        <v>2009</v>
      </c>
      <c r="C11718" s="24">
        <v>-48.439700000000002</v>
      </c>
      <c r="D11718" s="24">
        <v>-61.792900000000003</v>
      </c>
      <c r="E11718" s="24">
        <v>150</v>
      </c>
      <c r="F11718" s="27">
        <v>1.88</v>
      </c>
      <c r="G11718" s="24" t="s">
        <v>254</v>
      </c>
      <c r="H11718" s="1"/>
      <c r="I11718" s="1"/>
      <c r="AA11718" s="7"/>
      <c r="AB11718" s="7"/>
      <c r="AD11718" s="1"/>
      <c r="AE11718" s="1"/>
      <c r="AG11718" s="7"/>
      <c r="AH11718" s="7"/>
      <c r="AI11718" s="7"/>
      <c r="IU11718" s="11"/>
      <c r="IV11718" s="11"/>
      <c r="IW11718" s="11"/>
      <c r="AMI11718" s="12"/>
      <c r="AMJ11718" s="12"/>
      <c r="AMK11718" s="12"/>
    </row>
    <row r="11719" spans="1:1025">
      <c r="A11719" s="23">
        <v>4</v>
      </c>
      <c r="B11719" s="23">
        <v>2009</v>
      </c>
      <c r="C11719" s="24">
        <v>-48.439700000000002</v>
      </c>
      <c r="D11719" s="24">
        <v>-61.792900000000003</v>
      </c>
      <c r="E11719" s="24">
        <v>850</v>
      </c>
      <c r="F11719" s="27">
        <v>1.78</v>
      </c>
      <c r="G11719" s="24" t="s">
        <v>254</v>
      </c>
      <c r="H11719" s="1"/>
      <c r="I11719" s="1"/>
      <c r="AA11719" s="7"/>
      <c r="AB11719" s="7"/>
      <c r="AD11719" s="1"/>
      <c r="AE11719" s="1"/>
      <c r="AG11719" s="7"/>
      <c r="AH11719" s="7"/>
      <c r="AI11719" s="7"/>
      <c r="IU11719" s="11"/>
      <c r="IV11719" s="11"/>
      <c r="IW11719" s="11"/>
      <c r="AMI11719" s="12"/>
      <c r="AMJ11719" s="12"/>
      <c r="AMK11719" s="12"/>
    </row>
    <row r="11720" spans="1:1025">
      <c r="A11720" s="23">
        <v>4</v>
      </c>
      <c r="B11720" s="23">
        <v>2009</v>
      </c>
      <c r="C11720" s="24">
        <v>-48.4148</v>
      </c>
      <c r="D11720" s="24">
        <v>-61.856999999999999</v>
      </c>
      <c r="E11720" s="24">
        <v>25</v>
      </c>
      <c r="F11720" s="27">
        <v>1.67</v>
      </c>
      <c r="G11720" s="24" t="s">
        <v>254</v>
      </c>
      <c r="H11720" s="1"/>
      <c r="I11720" s="1"/>
      <c r="AA11720" s="7"/>
      <c r="AB11720" s="7"/>
      <c r="AD11720" s="1"/>
      <c r="AE11720" s="1"/>
      <c r="AG11720" s="7"/>
      <c r="AH11720" s="7"/>
      <c r="AI11720" s="7"/>
      <c r="IU11720" s="11"/>
      <c r="IV11720" s="11"/>
      <c r="IW11720" s="11"/>
      <c r="AMI11720" s="12"/>
      <c r="AMJ11720" s="12"/>
      <c r="AMK11720" s="12"/>
    </row>
    <row r="11721" spans="1:1025">
      <c r="A11721" s="23">
        <v>4</v>
      </c>
      <c r="B11721" s="23">
        <v>2009</v>
      </c>
      <c r="C11721" s="24">
        <v>-48.4148</v>
      </c>
      <c r="D11721" s="24">
        <v>-61.856999999999999</v>
      </c>
      <c r="E11721" s="24">
        <v>75</v>
      </c>
      <c r="F11721" s="27">
        <v>1.6</v>
      </c>
      <c r="G11721" s="24" t="s">
        <v>254</v>
      </c>
      <c r="H11721" s="1"/>
      <c r="I11721" s="1"/>
      <c r="AA11721" s="7"/>
      <c r="AB11721" s="7"/>
      <c r="AD11721" s="1"/>
      <c r="AE11721" s="1"/>
      <c r="AG11721" s="7"/>
      <c r="AH11721" s="7"/>
      <c r="AI11721" s="7"/>
      <c r="IU11721" s="11"/>
      <c r="IV11721" s="11"/>
      <c r="IW11721" s="11"/>
      <c r="AMI11721" s="12"/>
      <c r="AMJ11721" s="12"/>
      <c r="AMK11721" s="12"/>
    </row>
    <row r="11722" spans="1:1025">
      <c r="A11722" s="23">
        <v>4</v>
      </c>
      <c r="B11722" s="23">
        <v>2009</v>
      </c>
      <c r="C11722" s="24">
        <v>-48.4148</v>
      </c>
      <c r="D11722" s="24">
        <v>-61.856999999999999</v>
      </c>
      <c r="E11722" s="24">
        <v>150</v>
      </c>
      <c r="F11722" s="27">
        <v>1.77</v>
      </c>
      <c r="G11722" s="24" t="s">
        <v>254</v>
      </c>
      <c r="H11722" s="1"/>
      <c r="I11722" s="1"/>
      <c r="AA11722" s="7"/>
      <c r="AB11722" s="7"/>
      <c r="AD11722" s="1"/>
      <c r="AE11722" s="1"/>
      <c r="AG11722" s="7"/>
      <c r="AH11722" s="7"/>
      <c r="AI11722" s="7"/>
      <c r="IU11722" s="11"/>
      <c r="IV11722" s="11"/>
      <c r="IW11722" s="11"/>
      <c r="AMI11722" s="12"/>
      <c r="AMJ11722" s="12"/>
      <c r="AMK11722" s="12"/>
    </row>
    <row r="11723" spans="1:1025">
      <c r="A11723" s="23">
        <v>4</v>
      </c>
      <c r="B11723" s="23">
        <v>2009</v>
      </c>
      <c r="C11723" s="24">
        <v>-48.4148</v>
      </c>
      <c r="D11723" s="24">
        <v>-61.856999999999999</v>
      </c>
      <c r="E11723" s="24">
        <v>850</v>
      </c>
      <c r="F11723" s="27">
        <v>2.0299999999999998</v>
      </c>
      <c r="G11723" s="24" t="s">
        <v>254</v>
      </c>
      <c r="H11723" s="1"/>
      <c r="I11723" s="1"/>
      <c r="AA11723" s="7"/>
      <c r="AB11723" s="7"/>
      <c r="AD11723" s="1"/>
      <c r="AE11723" s="1"/>
      <c r="AG11723" s="7"/>
      <c r="AH11723" s="7"/>
      <c r="AI11723" s="7"/>
      <c r="IU11723" s="11"/>
      <c r="IV11723" s="11"/>
      <c r="IW11723" s="11"/>
      <c r="AMI11723" s="12"/>
      <c r="AMJ11723" s="12"/>
      <c r="AMK11723" s="12"/>
    </row>
    <row r="11724" spans="1:1025">
      <c r="A11724" s="23">
        <v>4</v>
      </c>
      <c r="B11724" s="23">
        <v>2007</v>
      </c>
      <c r="C11724" s="24">
        <v>-14.166600000000001</v>
      </c>
      <c r="D11724" s="24">
        <v>39.732999999999997</v>
      </c>
      <c r="E11724" s="24">
        <v>26</v>
      </c>
      <c r="F11724" s="27">
        <v>0.13</v>
      </c>
      <c r="G11724" s="24" t="s">
        <v>255</v>
      </c>
      <c r="H11724" s="1"/>
      <c r="I11724" s="1"/>
      <c r="AA11724" s="7"/>
      <c r="AB11724" s="7"/>
      <c r="AD11724" s="1"/>
      <c r="AE11724" s="1"/>
      <c r="AG11724" s="7"/>
      <c r="AH11724" s="7"/>
      <c r="AI11724" s="7"/>
      <c r="IU11724" s="11"/>
      <c r="IV11724" s="11"/>
      <c r="IW11724" s="11"/>
      <c r="AMI11724" s="12"/>
      <c r="AMJ11724" s="12"/>
      <c r="AMK11724" s="12"/>
    </row>
    <row r="11725" spans="1:1025">
      <c r="A11725" s="23">
        <v>4</v>
      </c>
      <c r="B11725" s="23">
        <v>2007</v>
      </c>
      <c r="C11725" s="24">
        <v>-14.166600000000001</v>
      </c>
      <c r="D11725" s="24">
        <v>39.732999999999997</v>
      </c>
      <c r="E11725" s="24">
        <v>102</v>
      </c>
      <c r="F11725" s="27">
        <v>0.2</v>
      </c>
      <c r="G11725" s="24" t="s">
        <v>255</v>
      </c>
      <c r="H11725" s="1"/>
      <c r="I11725" s="1"/>
      <c r="AA11725" s="7"/>
      <c r="AB11725" s="7"/>
      <c r="AD11725" s="1"/>
      <c r="AE11725" s="1"/>
      <c r="AG11725" s="7"/>
      <c r="AH11725" s="7"/>
      <c r="AI11725" s="7"/>
      <c r="IU11725" s="11"/>
      <c r="IV11725" s="11"/>
      <c r="IW11725" s="11"/>
      <c r="AMI11725" s="12"/>
      <c r="AMJ11725" s="12"/>
      <c r="AMK11725" s="12"/>
    </row>
    <row r="11726" spans="1:1025">
      <c r="A11726" s="23">
        <v>4</v>
      </c>
      <c r="B11726" s="23">
        <v>2007</v>
      </c>
      <c r="C11726" s="24">
        <v>-14.166600000000001</v>
      </c>
      <c r="D11726" s="24">
        <v>39.732999999999997</v>
      </c>
      <c r="E11726" s="24">
        <v>202</v>
      </c>
      <c r="F11726" s="27">
        <v>0.46</v>
      </c>
      <c r="G11726" s="24" t="s">
        <v>255</v>
      </c>
      <c r="H11726" s="1"/>
      <c r="I11726" s="1"/>
      <c r="AA11726" s="7"/>
      <c r="AB11726" s="7"/>
      <c r="AD11726" s="1"/>
      <c r="AE11726" s="1"/>
      <c r="AG11726" s="7"/>
      <c r="AH11726" s="7"/>
      <c r="AI11726" s="7"/>
      <c r="IU11726" s="11"/>
      <c r="IV11726" s="11"/>
      <c r="IW11726" s="11"/>
      <c r="AMI11726" s="12"/>
      <c r="AMJ11726" s="12"/>
      <c r="AMK11726" s="12"/>
    </row>
    <row r="11727" spans="1:1025">
      <c r="A11727" s="23">
        <v>4</v>
      </c>
      <c r="B11727" s="23">
        <v>2007</v>
      </c>
      <c r="C11727" s="24">
        <v>-14.166600000000001</v>
      </c>
      <c r="D11727" s="24">
        <v>39.732999999999997</v>
      </c>
      <c r="E11727" s="24">
        <v>501</v>
      </c>
      <c r="F11727" s="27">
        <v>0.69</v>
      </c>
      <c r="G11727" s="24" t="s">
        <v>255</v>
      </c>
      <c r="H11727" s="1"/>
      <c r="I11727" s="1"/>
      <c r="AA11727" s="7"/>
      <c r="AB11727" s="7"/>
      <c r="AD11727" s="1"/>
      <c r="AE11727" s="1"/>
      <c r="AG11727" s="7"/>
      <c r="AH11727" s="7"/>
      <c r="AI11727" s="7"/>
      <c r="IU11727" s="11"/>
      <c r="IV11727" s="11"/>
      <c r="IW11727" s="11"/>
      <c r="AMI11727" s="12"/>
      <c r="AMJ11727" s="12"/>
      <c r="AMK11727" s="12"/>
    </row>
    <row r="11728" spans="1:1025">
      <c r="A11728" s="23">
        <v>4</v>
      </c>
      <c r="B11728" s="23">
        <v>2007</v>
      </c>
      <c r="C11728" s="24">
        <v>-14.166600000000001</v>
      </c>
      <c r="D11728" s="24">
        <v>39.732999999999997</v>
      </c>
      <c r="E11728" s="24">
        <v>800</v>
      </c>
      <c r="F11728" s="27">
        <v>0.67</v>
      </c>
      <c r="G11728" s="24" t="s">
        <v>255</v>
      </c>
      <c r="H11728" s="1"/>
      <c r="I11728" s="1"/>
      <c r="AA11728" s="7"/>
      <c r="AB11728" s="7"/>
      <c r="AD11728" s="1"/>
      <c r="AE11728" s="1"/>
      <c r="AG11728" s="7"/>
      <c r="AH11728" s="7"/>
      <c r="AI11728" s="7"/>
      <c r="IU11728" s="11"/>
      <c r="IV11728" s="11"/>
      <c r="IW11728" s="11"/>
      <c r="AMI11728" s="12"/>
      <c r="AMJ11728" s="12"/>
      <c r="AMK11728" s="12"/>
    </row>
    <row r="11729" spans="1:1025">
      <c r="A11729" s="23">
        <v>4</v>
      </c>
      <c r="B11729" s="23">
        <v>2007</v>
      </c>
      <c r="C11729" s="24">
        <v>-14.166600000000001</v>
      </c>
      <c r="D11729" s="24">
        <v>39.732999999999997</v>
      </c>
      <c r="E11729" s="24">
        <v>999</v>
      </c>
      <c r="F11729" s="27">
        <v>0.56999999999999995</v>
      </c>
      <c r="G11729" s="24" t="s">
        <v>255</v>
      </c>
      <c r="H11729" s="1"/>
      <c r="I11729" s="1"/>
      <c r="AA11729" s="7"/>
      <c r="AB11729" s="7"/>
      <c r="AD11729" s="1"/>
      <c r="AE11729" s="1"/>
      <c r="AG11729" s="7"/>
      <c r="AH11729" s="7"/>
      <c r="AI11729" s="7"/>
      <c r="IU11729" s="11"/>
      <c r="IV11729" s="11"/>
      <c r="IW11729" s="11"/>
      <c r="AMI11729" s="12"/>
      <c r="AMJ11729" s="12"/>
      <c r="AMK11729" s="12"/>
    </row>
    <row r="11730" spans="1:1025">
      <c r="A11730" s="23">
        <v>4</v>
      </c>
      <c r="B11730" s="23">
        <v>2007</v>
      </c>
      <c r="C11730" s="24">
        <v>-14.166600000000001</v>
      </c>
      <c r="D11730" s="24">
        <v>39.732999999999997</v>
      </c>
      <c r="E11730" s="24">
        <v>1998</v>
      </c>
      <c r="F11730" s="27">
        <v>0.57999999999999996</v>
      </c>
      <c r="G11730" s="24" t="s">
        <v>255</v>
      </c>
      <c r="H11730" s="1"/>
      <c r="I11730" s="1"/>
      <c r="AA11730" s="7"/>
      <c r="AB11730" s="7"/>
      <c r="AD11730" s="1"/>
      <c r="AE11730" s="1"/>
      <c r="AG11730" s="7"/>
      <c r="AH11730" s="7"/>
      <c r="AI11730" s="7"/>
      <c r="IU11730" s="11"/>
      <c r="IV11730" s="11"/>
      <c r="IW11730" s="11"/>
      <c r="AMI11730" s="12"/>
      <c r="AMJ11730" s="12"/>
      <c r="AMK11730" s="12"/>
    </row>
    <row r="11731" spans="1:1025">
      <c r="A11731" s="23">
        <v>4</v>
      </c>
      <c r="B11731" s="23">
        <v>2007</v>
      </c>
      <c r="C11731" s="24">
        <v>-14.166600000000001</v>
      </c>
      <c r="D11731" s="24">
        <v>39.732999999999997</v>
      </c>
      <c r="E11731" s="24">
        <v>3497</v>
      </c>
      <c r="F11731" s="27">
        <v>0.67</v>
      </c>
      <c r="G11731" s="24" t="s">
        <v>255</v>
      </c>
      <c r="H11731" s="1"/>
      <c r="I11731" s="1"/>
      <c r="AA11731" s="7"/>
      <c r="AB11731" s="7"/>
      <c r="AD11731" s="1"/>
      <c r="AE11731" s="1"/>
      <c r="AG11731" s="7"/>
      <c r="AH11731" s="7"/>
      <c r="AI11731" s="7"/>
      <c r="IU11731" s="11"/>
      <c r="IV11731" s="11"/>
      <c r="IW11731" s="11"/>
      <c r="AMI11731" s="12"/>
      <c r="AMJ11731" s="12"/>
      <c r="AMK11731" s="12"/>
    </row>
    <row r="11732" spans="1:1025">
      <c r="A11732" s="23">
        <v>4</v>
      </c>
      <c r="B11732" s="23">
        <v>2007</v>
      </c>
      <c r="C11732" s="24">
        <v>-14.166600000000001</v>
      </c>
      <c r="D11732" s="24">
        <v>39.732999999999997</v>
      </c>
      <c r="E11732" s="24">
        <v>3998</v>
      </c>
      <c r="F11732" s="27">
        <v>0.7</v>
      </c>
      <c r="G11732" s="24" t="s">
        <v>255</v>
      </c>
      <c r="H11732" s="1"/>
      <c r="I11732" s="1"/>
      <c r="AA11732" s="7"/>
      <c r="AB11732" s="7"/>
      <c r="AD11732" s="1"/>
      <c r="AE11732" s="1"/>
      <c r="AG11732" s="7"/>
      <c r="AH11732" s="7"/>
      <c r="AI11732" s="7"/>
      <c r="IU11732" s="11"/>
      <c r="IV11732" s="11"/>
      <c r="IW11732" s="11"/>
      <c r="AMI11732" s="12"/>
      <c r="AMJ11732" s="12"/>
      <c r="AMK11732" s="12"/>
    </row>
    <row r="11733" spans="1:1025">
      <c r="A11733" s="23">
        <v>3</v>
      </c>
      <c r="B11733" s="23">
        <v>2007</v>
      </c>
      <c r="C11733" s="24">
        <v>145.25</v>
      </c>
      <c r="D11733" s="24">
        <v>42</v>
      </c>
      <c r="E11733" s="24">
        <v>5</v>
      </c>
      <c r="F11733" s="27">
        <v>0.43</v>
      </c>
      <c r="G11733" s="24" t="s">
        <v>256</v>
      </c>
      <c r="H11733" s="1"/>
      <c r="I11733" s="1"/>
      <c r="AA11733" s="7"/>
      <c r="AB11733" s="7"/>
      <c r="AD11733" s="1"/>
      <c r="AE11733" s="1"/>
      <c r="AG11733" s="7"/>
      <c r="AH11733" s="7"/>
      <c r="AI11733" s="7"/>
      <c r="IU11733" s="11"/>
      <c r="IV11733" s="11"/>
      <c r="IW11733" s="11"/>
      <c r="AMI11733" s="12"/>
      <c r="AMJ11733" s="12"/>
      <c r="AMK11733" s="12"/>
    </row>
    <row r="11734" spans="1:1025">
      <c r="A11734" s="23">
        <v>3</v>
      </c>
      <c r="B11734" s="23">
        <v>2007</v>
      </c>
      <c r="C11734" s="24">
        <v>145.25</v>
      </c>
      <c r="D11734" s="24">
        <v>42</v>
      </c>
      <c r="E11734" s="24">
        <v>10</v>
      </c>
      <c r="F11734" s="27">
        <v>0.37</v>
      </c>
      <c r="G11734" s="24" t="s">
        <v>256</v>
      </c>
      <c r="H11734" s="1"/>
      <c r="I11734" s="1"/>
      <c r="AA11734" s="7"/>
      <c r="AB11734" s="7"/>
      <c r="AD11734" s="1"/>
      <c r="AE11734" s="1"/>
      <c r="AG11734" s="7"/>
      <c r="AH11734" s="7"/>
      <c r="AI11734" s="7"/>
      <c r="IU11734" s="11"/>
      <c r="IV11734" s="11"/>
      <c r="IW11734" s="11"/>
      <c r="AMI11734" s="12"/>
      <c r="AMJ11734" s="12"/>
      <c r="AMK11734" s="12"/>
    </row>
    <row r="11735" spans="1:1025">
      <c r="A11735" s="23">
        <v>3</v>
      </c>
      <c r="B11735" s="23">
        <v>2007</v>
      </c>
      <c r="C11735" s="24">
        <v>145.25</v>
      </c>
      <c r="D11735" s="24">
        <v>42</v>
      </c>
      <c r="E11735" s="24">
        <v>20</v>
      </c>
      <c r="F11735" s="27">
        <v>0.41</v>
      </c>
      <c r="G11735" s="24" t="s">
        <v>256</v>
      </c>
      <c r="H11735" s="1"/>
      <c r="I11735" s="1"/>
      <c r="AA11735" s="7"/>
      <c r="AB11735" s="7"/>
      <c r="AD11735" s="1"/>
      <c r="AE11735" s="1"/>
      <c r="AG11735" s="7"/>
      <c r="AH11735" s="7"/>
      <c r="AI11735" s="7"/>
      <c r="IU11735" s="11"/>
      <c r="IV11735" s="11"/>
      <c r="IW11735" s="11"/>
      <c r="AMI11735" s="12"/>
      <c r="AMJ11735" s="12"/>
      <c r="AMK11735" s="12"/>
    </row>
    <row r="11736" spans="1:1025">
      <c r="A11736" s="23">
        <v>3</v>
      </c>
      <c r="B11736" s="23">
        <v>2007</v>
      </c>
      <c r="C11736" s="24">
        <v>145.25</v>
      </c>
      <c r="D11736" s="24">
        <v>42</v>
      </c>
      <c r="E11736" s="24">
        <v>30</v>
      </c>
      <c r="F11736" s="27">
        <v>0.36</v>
      </c>
      <c r="G11736" s="24" t="s">
        <v>256</v>
      </c>
      <c r="H11736" s="1"/>
      <c r="I11736" s="1"/>
      <c r="AA11736" s="7"/>
      <c r="AB11736" s="7"/>
      <c r="AD11736" s="1"/>
      <c r="AE11736" s="1"/>
      <c r="AG11736" s="7"/>
      <c r="AH11736" s="7"/>
      <c r="AI11736" s="7"/>
      <c r="IU11736" s="11"/>
      <c r="IV11736" s="11"/>
      <c r="IW11736" s="11"/>
      <c r="AMI11736" s="12"/>
      <c r="AMJ11736" s="12"/>
      <c r="AMK11736" s="12"/>
    </row>
    <row r="11737" spans="1:1025">
      <c r="A11737" s="23">
        <v>3</v>
      </c>
      <c r="B11737" s="23">
        <v>2007</v>
      </c>
      <c r="C11737" s="24">
        <v>145.25</v>
      </c>
      <c r="D11737" s="24">
        <v>42</v>
      </c>
      <c r="E11737" s="24">
        <v>40</v>
      </c>
      <c r="F11737" s="27">
        <v>0.37</v>
      </c>
      <c r="G11737" s="24" t="s">
        <v>256</v>
      </c>
      <c r="H11737" s="1"/>
      <c r="I11737" s="1"/>
      <c r="AA11737" s="7"/>
      <c r="AB11737" s="7"/>
      <c r="AD11737" s="1"/>
      <c r="AE11737" s="1"/>
      <c r="AG11737" s="7"/>
      <c r="AH11737" s="7"/>
      <c r="AI11737" s="7"/>
      <c r="IU11737" s="11"/>
      <c r="IV11737" s="11"/>
      <c r="IW11737" s="11"/>
      <c r="AMI11737" s="12"/>
      <c r="AMJ11737" s="12"/>
      <c r="AMK11737" s="12"/>
    </row>
    <row r="11738" spans="1:1025">
      <c r="A11738" s="23">
        <v>3</v>
      </c>
      <c r="B11738" s="23">
        <v>2007</v>
      </c>
      <c r="C11738" s="24">
        <v>145.25</v>
      </c>
      <c r="D11738" s="24">
        <v>42</v>
      </c>
      <c r="E11738" s="24">
        <v>50</v>
      </c>
      <c r="F11738" s="27">
        <v>0.6</v>
      </c>
      <c r="G11738" s="24" t="s">
        <v>256</v>
      </c>
      <c r="H11738" s="1"/>
      <c r="I11738" s="1"/>
      <c r="AA11738" s="7"/>
      <c r="AB11738" s="7"/>
      <c r="AD11738" s="1"/>
      <c r="AE11738" s="1"/>
      <c r="AG11738" s="7"/>
      <c r="AH11738" s="7"/>
      <c r="AI11738" s="7"/>
      <c r="IU11738" s="11"/>
      <c r="IV11738" s="11"/>
      <c r="IW11738" s="11"/>
      <c r="AMI11738" s="12"/>
      <c r="AMJ11738" s="12"/>
      <c r="AMK11738" s="12"/>
    </row>
    <row r="11739" spans="1:1025">
      <c r="A11739" s="23">
        <v>3</v>
      </c>
      <c r="B11739" s="23">
        <v>2007</v>
      </c>
      <c r="C11739" s="24">
        <v>145.25</v>
      </c>
      <c r="D11739" s="24">
        <v>42</v>
      </c>
      <c r="E11739" s="24">
        <v>75</v>
      </c>
      <c r="F11739" s="27">
        <v>0.4</v>
      </c>
      <c r="G11739" s="24" t="s">
        <v>256</v>
      </c>
      <c r="H11739" s="1"/>
      <c r="I11739" s="1"/>
      <c r="AA11739" s="7"/>
      <c r="AB11739" s="7"/>
      <c r="AD11739" s="1"/>
      <c r="AE11739" s="1"/>
      <c r="AG11739" s="7"/>
      <c r="AH11739" s="7"/>
      <c r="AI11739" s="7"/>
      <c r="IU11739" s="11"/>
      <c r="IV11739" s="11"/>
      <c r="IW11739" s="11"/>
      <c r="AMI11739" s="12"/>
      <c r="AMJ11739" s="12"/>
      <c r="AMK11739" s="12"/>
    </row>
    <row r="11740" spans="1:1025">
      <c r="A11740" s="23">
        <v>3</v>
      </c>
      <c r="B11740" s="23">
        <v>2007</v>
      </c>
      <c r="C11740" s="24">
        <v>145.25</v>
      </c>
      <c r="D11740" s="24">
        <v>42</v>
      </c>
      <c r="E11740" s="24">
        <v>100</v>
      </c>
      <c r="F11740" s="27">
        <v>0.39</v>
      </c>
      <c r="G11740" s="24" t="s">
        <v>256</v>
      </c>
      <c r="H11740" s="1"/>
      <c r="I11740" s="1"/>
      <c r="AA11740" s="7"/>
      <c r="AB11740" s="7"/>
      <c r="AD11740" s="1"/>
      <c r="AE11740" s="1"/>
      <c r="AG11740" s="7"/>
      <c r="AH11740" s="7"/>
      <c r="AI11740" s="7"/>
      <c r="IU11740" s="11"/>
      <c r="IV11740" s="11"/>
      <c r="IW11740" s="11"/>
      <c r="AMI11740" s="12"/>
      <c r="AMJ11740" s="12"/>
      <c r="AMK11740" s="12"/>
    </row>
    <row r="11741" spans="1:1025">
      <c r="A11741" s="23">
        <v>3</v>
      </c>
      <c r="B11741" s="23">
        <v>2007</v>
      </c>
      <c r="C11741" s="24">
        <v>145.25</v>
      </c>
      <c r="D11741" s="24">
        <v>42</v>
      </c>
      <c r="E11741" s="24">
        <v>125</v>
      </c>
      <c r="F11741" s="27">
        <v>0.4</v>
      </c>
      <c r="G11741" s="24" t="s">
        <v>256</v>
      </c>
      <c r="H11741" s="1"/>
      <c r="I11741" s="1"/>
      <c r="AA11741" s="7"/>
      <c r="AB11741" s="7"/>
      <c r="AD11741" s="1"/>
      <c r="AE11741" s="1"/>
      <c r="AG11741" s="7"/>
      <c r="AH11741" s="7"/>
      <c r="AI11741" s="7"/>
      <c r="IU11741" s="11"/>
      <c r="IV11741" s="11"/>
      <c r="IW11741" s="11"/>
      <c r="AMI11741" s="12"/>
      <c r="AMJ11741" s="12"/>
      <c r="AMK11741" s="12"/>
    </row>
    <row r="11742" spans="1:1025">
      <c r="A11742" s="23">
        <v>3</v>
      </c>
      <c r="B11742" s="23">
        <v>2007</v>
      </c>
      <c r="C11742" s="24">
        <v>145.25</v>
      </c>
      <c r="D11742" s="24">
        <v>42</v>
      </c>
      <c r="E11742" s="24">
        <v>150</v>
      </c>
      <c r="F11742" s="27">
        <v>0.45</v>
      </c>
      <c r="G11742" s="24" t="s">
        <v>256</v>
      </c>
      <c r="H11742" s="1"/>
      <c r="I11742" s="1"/>
      <c r="AA11742" s="7"/>
      <c r="AB11742" s="7"/>
      <c r="AD11742" s="1"/>
      <c r="AE11742" s="1"/>
      <c r="AG11742" s="7"/>
      <c r="AH11742" s="7"/>
      <c r="AI11742" s="7"/>
      <c r="IU11742" s="11"/>
      <c r="IV11742" s="11"/>
      <c r="IW11742" s="11"/>
      <c r="AMI11742" s="12"/>
      <c r="AMJ11742" s="12"/>
      <c r="AMK11742" s="12"/>
    </row>
    <row r="11743" spans="1:1025">
      <c r="A11743" s="23">
        <v>3</v>
      </c>
      <c r="B11743" s="23">
        <v>2007</v>
      </c>
      <c r="C11743" s="24">
        <v>145.25</v>
      </c>
      <c r="D11743" s="24">
        <v>42</v>
      </c>
      <c r="E11743" s="24">
        <v>200</v>
      </c>
      <c r="F11743" s="27">
        <v>0.78</v>
      </c>
      <c r="G11743" s="24" t="s">
        <v>256</v>
      </c>
      <c r="H11743" s="1"/>
      <c r="I11743" s="1"/>
      <c r="AA11743" s="7"/>
      <c r="AB11743" s="7"/>
      <c r="AD11743" s="1"/>
      <c r="AE11743" s="1"/>
      <c r="AG11743" s="7"/>
      <c r="AH11743" s="7"/>
      <c r="AI11743" s="7"/>
      <c r="IU11743" s="11"/>
      <c r="IV11743" s="11"/>
      <c r="IW11743" s="11"/>
      <c r="AMI11743" s="12"/>
      <c r="AMJ11743" s="12"/>
      <c r="AMK11743" s="12"/>
    </row>
    <row r="11744" spans="1:1025">
      <c r="A11744" s="23">
        <v>3</v>
      </c>
      <c r="B11744" s="23">
        <v>2007</v>
      </c>
      <c r="C11744" s="24">
        <v>145.25</v>
      </c>
      <c r="D11744" s="24">
        <v>42</v>
      </c>
      <c r="E11744" s="24">
        <v>300</v>
      </c>
      <c r="F11744" s="27">
        <v>0.89</v>
      </c>
      <c r="G11744" s="24" t="s">
        <v>256</v>
      </c>
      <c r="H11744" s="1"/>
      <c r="I11744" s="1"/>
      <c r="AA11744" s="7"/>
      <c r="AB11744" s="7"/>
      <c r="AD11744" s="1"/>
      <c r="AE11744" s="1"/>
      <c r="AG11744" s="7"/>
      <c r="AH11744" s="7"/>
      <c r="AI11744" s="7"/>
      <c r="IU11744" s="11"/>
      <c r="IV11744" s="11"/>
      <c r="IW11744" s="11"/>
      <c r="AMI11744" s="12"/>
      <c r="AMJ11744" s="12"/>
      <c r="AMK11744" s="12"/>
    </row>
    <row r="11745" spans="1:1025">
      <c r="A11745" s="23">
        <v>3</v>
      </c>
      <c r="B11745" s="23">
        <v>2007</v>
      </c>
      <c r="C11745" s="24">
        <v>145.25</v>
      </c>
      <c r="D11745" s="24">
        <v>42</v>
      </c>
      <c r="E11745" s="24">
        <v>5</v>
      </c>
      <c r="F11745" s="27">
        <v>0.48</v>
      </c>
      <c r="G11745" s="24" t="s">
        <v>256</v>
      </c>
      <c r="H11745" s="1"/>
      <c r="I11745" s="1"/>
      <c r="AA11745" s="7"/>
      <c r="AB11745" s="7"/>
      <c r="AD11745" s="1"/>
      <c r="AE11745" s="1"/>
      <c r="AG11745" s="7"/>
      <c r="AH11745" s="7"/>
      <c r="AI11745" s="7"/>
      <c r="IU11745" s="11"/>
      <c r="IV11745" s="11"/>
      <c r="IW11745" s="11"/>
      <c r="AMI11745" s="12"/>
      <c r="AMJ11745" s="12"/>
      <c r="AMK11745" s="12"/>
    </row>
    <row r="11746" spans="1:1025">
      <c r="A11746" s="23">
        <v>3</v>
      </c>
      <c r="B11746" s="23">
        <v>2007</v>
      </c>
      <c r="C11746" s="24">
        <v>145.25</v>
      </c>
      <c r="D11746" s="24">
        <v>42</v>
      </c>
      <c r="E11746" s="24">
        <v>11</v>
      </c>
      <c r="F11746" s="27">
        <v>0.4</v>
      </c>
      <c r="G11746" s="24" t="s">
        <v>256</v>
      </c>
      <c r="H11746" s="1"/>
      <c r="I11746" s="1"/>
      <c r="AA11746" s="7"/>
      <c r="AB11746" s="7"/>
      <c r="AD11746" s="1"/>
      <c r="AE11746" s="1"/>
      <c r="AG11746" s="7"/>
      <c r="AH11746" s="7"/>
      <c r="AI11746" s="7"/>
      <c r="IU11746" s="11"/>
      <c r="IV11746" s="11"/>
      <c r="IW11746" s="11"/>
      <c r="AMI11746" s="12"/>
      <c r="AMJ11746" s="12"/>
      <c r="AMK11746" s="12"/>
    </row>
    <row r="11747" spans="1:1025">
      <c r="A11747" s="23">
        <v>3</v>
      </c>
      <c r="B11747" s="23">
        <v>2007</v>
      </c>
      <c r="C11747" s="24">
        <v>145.25</v>
      </c>
      <c r="D11747" s="24">
        <v>42</v>
      </c>
      <c r="E11747" s="24">
        <v>30</v>
      </c>
      <c r="F11747" s="27">
        <v>0.32</v>
      </c>
      <c r="G11747" s="24" t="s">
        <v>256</v>
      </c>
      <c r="H11747" s="1"/>
      <c r="I11747" s="1"/>
      <c r="AA11747" s="7"/>
      <c r="AB11747" s="7"/>
      <c r="AD11747" s="1"/>
      <c r="AE11747" s="1"/>
      <c r="AG11747" s="7"/>
      <c r="AH11747" s="7"/>
      <c r="AI11747" s="7"/>
      <c r="IU11747" s="11"/>
      <c r="IV11747" s="11"/>
      <c r="IW11747" s="11"/>
      <c r="AMI11747" s="12"/>
      <c r="AMJ11747" s="12"/>
      <c r="AMK11747" s="12"/>
    </row>
    <row r="11748" spans="1:1025">
      <c r="A11748" s="23">
        <v>3</v>
      </c>
      <c r="B11748" s="23">
        <v>2007</v>
      </c>
      <c r="C11748" s="24">
        <v>145.25</v>
      </c>
      <c r="D11748" s="24">
        <v>42</v>
      </c>
      <c r="E11748" s="24">
        <v>40</v>
      </c>
      <c r="F11748" s="27">
        <v>0.51</v>
      </c>
      <c r="G11748" s="24" t="s">
        <v>256</v>
      </c>
      <c r="H11748" s="1"/>
      <c r="I11748" s="1"/>
      <c r="AA11748" s="7"/>
      <c r="AB11748" s="7"/>
      <c r="AD11748" s="1"/>
      <c r="AE11748" s="1"/>
      <c r="AG11748" s="7"/>
      <c r="AH11748" s="7"/>
      <c r="AI11748" s="7"/>
      <c r="IU11748" s="11"/>
      <c r="IV11748" s="11"/>
      <c r="IW11748" s="11"/>
      <c r="AMI11748" s="12"/>
      <c r="AMJ11748" s="12"/>
      <c r="AMK11748" s="12"/>
    </row>
    <row r="11749" spans="1:1025">
      <c r="A11749" s="23">
        <v>3</v>
      </c>
      <c r="B11749" s="23">
        <v>2007</v>
      </c>
      <c r="C11749" s="24">
        <v>145.25</v>
      </c>
      <c r="D11749" s="24">
        <v>42</v>
      </c>
      <c r="E11749" s="24">
        <v>50</v>
      </c>
      <c r="F11749" s="27">
        <v>0.32</v>
      </c>
      <c r="G11749" s="24" t="s">
        <v>256</v>
      </c>
      <c r="H11749" s="1"/>
      <c r="I11749" s="1"/>
      <c r="AA11749" s="7"/>
      <c r="AB11749" s="7"/>
      <c r="AD11749" s="1"/>
      <c r="AE11749" s="1"/>
      <c r="AG11749" s="7"/>
      <c r="AH11749" s="7"/>
      <c r="AI11749" s="7"/>
      <c r="IU11749" s="11"/>
      <c r="IV11749" s="11"/>
      <c r="IW11749" s="11"/>
      <c r="AMI11749" s="12"/>
      <c r="AMJ11749" s="12"/>
      <c r="AMK11749" s="12"/>
    </row>
    <row r="11750" spans="1:1025">
      <c r="A11750" s="23">
        <v>3</v>
      </c>
      <c r="B11750" s="23">
        <v>2007</v>
      </c>
      <c r="C11750" s="24">
        <v>145.25</v>
      </c>
      <c r="D11750" s="24">
        <v>42</v>
      </c>
      <c r="E11750" s="24">
        <v>75</v>
      </c>
      <c r="F11750" s="27">
        <v>0.36</v>
      </c>
      <c r="G11750" s="24" t="s">
        <v>256</v>
      </c>
      <c r="H11750" s="1"/>
      <c r="I11750" s="1"/>
      <c r="AA11750" s="7"/>
      <c r="AB11750" s="7"/>
      <c r="AD11750" s="1"/>
      <c r="AE11750" s="1"/>
      <c r="AG11750" s="7"/>
      <c r="AH11750" s="7"/>
      <c r="AI11750" s="7"/>
      <c r="IU11750" s="11"/>
      <c r="IV11750" s="11"/>
      <c r="IW11750" s="11"/>
      <c r="AMI11750" s="12"/>
      <c r="AMJ11750" s="12"/>
      <c r="AMK11750" s="12"/>
    </row>
    <row r="11751" spans="1:1025">
      <c r="A11751" s="23">
        <v>3</v>
      </c>
      <c r="B11751" s="23">
        <v>2007</v>
      </c>
      <c r="C11751" s="24">
        <v>145.25</v>
      </c>
      <c r="D11751" s="24">
        <v>42</v>
      </c>
      <c r="E11751" s="24">
        <v>100</v>
      </c>
      <c r="F11751" s="27">
        <v>0.28000000000000003</v>
      </c>
      <c r="G11751" s="24" t="s">
        <v>256</v>
      </c>
      <c r="H11751" s="1"/>
      <c r="I11751" s="1"/>
      <c r="AA11751" s="7"/>
      <c r="AB11751" s="7"/>
      <c r="AD11751" s="1"/>
      <c r="AE11751" s="1"/>
      <c r="AG11751" s="7"/>
      <c r="AH11751" s="7"/>
      <c r="AI11751" s="7"/>
      <c r="IU11751" s="11"/>
      <c r="IV11751" s="11"/>
      <c r="IW11751" s="11"/>
      <c r="AMI11751" s="12"/>
      <c r="AMJ11751" s="12"/>
      <c r="AMK11751" s="12"/>
    </row>
    <row r="11752" spans="1:1025">
      <c r="A11752" s="23">
        <v>3</v>
      </c>
      <c r="B11752" s="23">
        <v>2007</v>
      </c>
      <c r="C11752" s="24">
        <v>145.25</v>
      </c>
      <c r="D11752" s="24">
        <v>42</v>
      </c>
      <c r="E11752" s="24">
        <v>125</v>
      </c>
      <c r="F11752" s="27">
        <v>0.34</v>
      </c>
      <c r="G11752" s="24" t="s">
        <v>256</v>
      </c>
      <c r="H11752" s="1"/>
      <c r="I11752" s="1"/>
      <c r="AA11752" s="7"/>
      <c r="AB11752" s="7"/>
      <c r="AD11752" s="1"/>
      <c r="AE11752" s="1"/>
      <c r="AG11752" s="7"/>
      <c r="AH11752" s="7"/>
      <c r="AI11752" s="7"/>
      <c r="IU11752" s="11"/>
      <c r="IV11752" s="11"/>
      <c r="IW11752" s="11"/>
      <c r="AMI11752" s="12"/>
      <c r="AMJ11752" s="12"/>
      <c r="AMK11752" s="12"/>
    </row>
    <row r="11753" spans="1:1025">
      <c r="A11753" s="23">
        <v>3</v>
      </c>
      <c r="B11753" s="23">
        <v>2007</v>
      </c>
      <c r="C11753" s="24">
        <v>145.25</v>
      </c>
      <c r="D11753" s="24">
        <v>42</v>
      </c>
      <c r="E11753" s="24">
        <v>200</v>
      </c>
      <c r="F11753" s="27">
        <v>0.7</v>
      </c>
      <c r="G11753" s="24" t="s">
        <v>256</v>
      </c>
      <c r="H11753" s="1"/>
      <c r="I11753" s="1"/>
      <c r="AA11753" s="7"/>
      <c r="AB11753" s="7"/>
      <c r="AD11753" s="1"/>
      <c r="AE11753" s="1"/>
      <c r="AG11753" s="7"/>
      <c r="AH11753" s="7"/>
      <c r="AI11753" s="7"/>
      <c r="IU11753" s="11"/>
      <c r="IV11753" s="11"/>
      <c r="IW11753" s="11"/>
      <c r="AMI11753" s="12"/>
      <c r="AMJ11753" s="12"/>
      <c r="AMK11753" s="12"/>
    </row>
    <row r="11754" spans="1:1025">
      <c r="A11754" s="23">
        <v>3</v>
      </c>
      <c r="B11754" s="23">
        <v>2007</v>
      </c>
      <c r="C11754" s="24">
        <v>145.25</v>
      </c>
      <c r="D11754" s="24">
        <v>42</v>
      </c>
      <c r="E11754" s="24">
        <v>300</v>
      </c>
      <c r="F11754" s="27">
        <v>0.86</v>
      </c>
      <c r="G11754" s="24" t="s">
        <v>256</v>
      </c>
      <c r="H11754" s="1"/>
      <c r="I11754" s="1"/>
      <c r="AA11754" s="7"/>
      <c r="AB11754" s="7"/>
      <c r="AD11754" s="1"/>
      <c r="AE11754" s="1"/>
      <c r="AG11754" s="7"/>
      <c r="AH11754" s="7"/>
      <c r="AI11754" s="7"/>
      <c r="IU11754" s="11"/>
      <c r="IV11754" s="11"/>
      <c r="IW11754" s="11"/>
      <c r="AMI11754" s="12"/>
      <c r="AMJ11754" s="12"/>
      <c r="AMK11754" s="12"/>
    </row>
    <row r="11755" spans="1:1025">
      <c r="A11755" s="23">
        <v>4</v>
      </c>
      <c r="B11755" s="23">
        <v>2007</v>
      </c>
      <c r="C11755" s="24">
        <v>145.25</v>
      </c>
      <c r="D11755" s="24">
        <v>42</v>
      </c>
      <c r="E11755" s="24">
        <v>5</v>
      </c>
      <c r="F11755" s="27">
        <v>0.44</v>
      </c>
      <c r="G11755" s="24" t="s">
        <v>256</v>
      </c>
      <c r="H11755" s="1"/>
      <c r="I11755" s="1"/>
      <c r="AA11755" s="7"/>
      <c r="AB11755" s="7"/>
      <c r="AD11755" s="1"/>
      <c r="AE11755" s="1"/>
      <c r="AG11755" s="7"/>
      <c r="AH11755" s="7"/>
      <c r="AI11755" s="7"/>
      <c r="IU11755" s="11"/>
      <c r="IV11755" s="11"/>
      <c r="IW11755" s="11"/>
      <c r="AMI11755" s="12"/>
      <c r="AMJ11755" s="12"/>
      <c r="AMK11755" s="12"/>
    </row>
    <row r="11756" spans="1:1025">
      <c r="A11756" s="23">
        <v>4</v>
      </c>
      <c r="B11756" s="23">
        <v>2007</v>
      </c>
      <c r="C11756" s="24">
        <v>145.25</v>
      </c>
      <c r="D11756" s="24">
        <v>42</v>
      </c>
      <c r="E11756" s="24">
        <v>10</v>
      </c>
      <c r="F11756" s="27">
        <v>0.41</v>
      </c>
      <c r="G11756" s="24" t="s">
        <v>256</v>
      </c>
      <c r="H11756" s="1"/>
      <c r="I11756" s="1"/>
      <c r="AA11756" s="7"/>
      <c r="AB11756" s="7"/>
      <c r="AD11756" s="1"/>
      <c r="AE11756" s="1"/>
      <c r="AG11756" s="7"/>
      <c r="AH11756" s="7"/>
      <c r="AI11756" s="7"/>
      <c r="IU11756" s="11"/>
      <c r="IV11756" s="11"/>
      <c r="IW11756" s="11"/>
      <c r="AMI11756" s="12"/>
      <c r="AMJ11756" s="12"/>
      <c r="AMK11756" s="12"/>
    </row>
    <row r="11757" spans="1:1025">
      <c r="A11757" s="23">
        <v>4</v>
      </c>
      <c r="B11757" s="23">
        <v>2007</v>
      </c>
      <c r="C11757" s="24">
        <v>145.25</v>
      </c>
      <c r="D11757" s="24">
        <v>42</v>
      </c>
      <c r="E11757" s="24">
        <v>20</v>
      </c>
      <c r="F11757" s="27">
        <v>0.38</v>
      </c>
      <c r="G11757" s="24" t="s">
        <v>256</v>
      </c>
      <c r="H11757" s="1"/>
      <c r="I11757" s="1"/>
      <c r="AA11757" s="7"/>
      <c r="AB11757" s="7"/>
      <c r="AD11757" s="1"/>
      <c r="AE11757" s="1"/>
      <c r="AG11757" s="7"/>
      <c r="AH11757" s="7"/>
      <c r="AI11757" s="7"/>
      <c r="IU11757" s="11"/>
      <c r="IV11757" s="11"/>
      <c r="IW11757" s="11"/>
      <c r="AMI11757" s="12"/>
      <c r="AMJ11757" s="12"/>
      <c r="AMK11757" s="12"/>
    </row>
    <row r="11758" spans="1:1025">
      <c r="A11758" s="23">
        <v>4</v>
      </c>
      <c r="B11758" s="23">
        <v>2007</v>
      </c>
      <c r="C11758" s="24">
        <v>145.25</v>
      </c>
      <c r="D11758" s="24">
        <v>42</v>
      </c>
      <c r="E11758" s="24">
        <v>30</v>
      </c>
      <c r="F11758" s="27">
        <v>0.5</v>
      </c>
      <c r="G11758" s="24" t="s">
        <v>256</v>
      </c>
      <c r="H11758" s="1"/>
      <c r="I11758" s="1"/>
      <c r="AA11758" s="7"/>
      <c r="AB11758" s="7"/>
      <c r="AD11758" s="1"/>
      <c r="AE11758" s="1"/>
      <c r="AG11758" s="7"/>
      <c r="AH11758" s="7"/>
      <c r="AI11758" s="7"/>
      <c r="IU11758" s="11"/>
      <c r="IV11758" s="11"/>
      <c r="IW11758" s="11"/>
      <c r="AMI11758" s="12"/>
      <c r="AMJ11758" s="12"/>
      <c r="AMK11758" s="12"/>
    </row>
    <row r="11759" spans="1:1025">
      <c r="A11759" s="23">
        <v>4</v>
      </c>
      <c r="B11759" s="23">
        <v>2007</v>
      </c>
      <c r="C11759" s="24">
        <v>145.25</v>
      </c>
      <c r="D11759" s="24">
        <v>42</v>
      </c>
      <c r="E11759" s="24">
        <v>50</v>
      </c>
      <c r="F11759" s="27">
        <v>0.68</v>
      </c>
      <c r="G11759" s="24" t="s">
        <v>256</v>
      </c>
      <c r="H11759" s="1"/>
      <c r="I11759" s="1"/>
      <c r="AA11759" s="7"/>
      <c r="AB11759" s="7"/>
      <c r="AD11759" s="1"/>
      <c r="AE11759" s="1"/>
      <c r="AG11759" s="7"/>
      <c r="AH11759" s="7"/>
      <c r="AI11759" s="7"/>
      <c r="IU11759" s="11"/>
      <c r="IV11759" s="11"/>
      <c r="IW11759" s="11"/>
      <c r="AMI11759" s="12"/>
      <c r="AMJ11759" s="12"/>
      <c r="AMK11759" s="12"/>
    </row>
    <row r="11760" spans="1:1025">
      <c r="A11760" s="23">
        <v>4</v>
      </c>
      <c r="B11760" s="23">
        <v>2007</v>
      </c>
      <c r="C11760" s="24">
        <v>145.25</v>
      </c>
      <c r="D11760" s="24">
        <v>42</v>
      </c>
      <c r="E11760" s="24">
        <v>75</v>
      </c>
      <c r="F11760" s="27">
        <v>0.88</v>
      </c>
      <c r="G11760" s="24" t="s">
        <v>256</v>
      </c>
      <c r="H11760" s="1"/>
      <c r="I11760" s="1"/>
      <c r="AA11760" s="7"/>
      <c r="AB11760" s="7"/>
      <c r="AD11760" s="1"/>
      <c r="AE11760" s="1"/>
      <c r="AG11760" s="7"/>
      <c r="AH11760" s="7"/>
      <c r="AI11760" s="7"/>
      <c r="IU11760" s="11"/>
      <c r="IV11760" s="11"/>
      <c r="IW11760" s="11"/>
      <c r="AMI11760" s="12"/>
      <c r="AMJ11760" s="12"/>
      <c r="AMK11760" s="12"/>
    </row>
    <row r="11761" spans="1:1025">
      <c r="A11761" s="23">
        <v>4</v>
      </c>
      <c r="B11761" s="23">
        <v>2007</v>
      </c>
      <c r="C11761" s="24">
        <v>145.25</v>
      </c>
      <c r="D11761" s="24">
        <v>42</v>
      </c>
      <c r="E11761" s="24">
        <v>100</v>
      </c>
      <c r="F11761" s="27">
        <v>0.99</v>
      </c>
      <c r="G11761" s="24" t="s">
        <v>256</v>
      </c>
      <c r="H11761" s="1"/>
      <c r="I11761" s="1"/>
      <c r="AA11761" s="7"/>
      <c r="AB11761" s="7"/>
      <c r="AD11761" s="1"/>
      <c r="AE11761" s="1"/>
      <c r="AG11761" s="7"/>
      <c r="AH11761" s="7"/>
      <c r="AI11761" s="7"/>
      <c r="IU11761" s="11"/>
      <c r="IV11761" s="11"/>
      <c r="IW11761" s="11"/>
      <c r="AMI11761" s="12"/>
      <c r="AMJ11761" s="12"/>
      <c r="AMK11761" s="12"/>
    </row>
    <row r="11762" spans="1:1025">
      <c r="A11762" s="23">
        <v>4</v>
      </c>
      <c r="B11762" s="23">
        <v>2007</v>
      </c>
      <c r="C11762" s="24">
        <v>145.25</v>
      </c>
      <c r="D11762" s="24">
        <v>42</v>
      </c>
      <c r="E11762" s="24">
        <v>125</v>
      </c>
      <c r="F11762" s="27">
        <v>0.94</v>
      </c>
      <c r="G11762" s="24" t="s">
        <v>256</v>
      </c>
      <c r="H11762" s="1"/>
      <c r="I11762" s="1"/>
      <c r="AA11762" s="7"/>
      <c r="AB11762" s="7"/>
      <c r="AD11762" s="1"/>
      <c r="AE11762" s="1"/>
      <c r="AG11762" s="7"/>
      <c r="AH11762" s="7"/>
      <c r="AI11762" s="7"/>
      <c r="IU11762" s="11"/>
      <c r="IV11762" s="11"/>
      <c r="IW11762" s="11"/>
      <c r="AMI11762" s="12"/>
      <c r="AMJ11762" s="12"/>
      <c r="AMK11762" s="12"/>
    </row>
    <row r="11763" spans="1:1025">
      <c r="A11763" s="23">
        <v>4</v>
      </c>
      <c r="B11763" s="23">
        <v>2007</v>
      </c>
      <c r="C11763" s="24">
        <v>145.25</v>
      </c>
      <c r="D11763" s="24">
        <v>42</v>
      </c>
      <c r="E11763" s="24">
        <v>150</v>
      </c>
      <c r="F11763" s="27">
        <v>1.17</v>
      </c>
      <c r="G11763" s="24" t="s">
        <v>256</v>
      </c>
      <c r="H11763" s="1"/>
      <c r="I11763" s="1"/>
      <c r="AA11763" s="7"/>
      <c r="AB11763" s="7"/>
      <c r="AD11763" s="1"/>
      <c r="AE11763" s="1"/>
      <c r="AG11763" s="7"/>
      <c r="AH11763" s="7"/>
      <c r="AI11763" s="7"/>
      <c r="IU11763" s="11"/>
      <c r="IV11763" s="11"/>
      <c r="IW11763" s="11"/>
      <c r="AMI11763" s="12"/>
      <c r="AMJ11763" s="12"/>
      <c r="AMK11763" s="12"/>
    </row>
    <row r="11764" spans="1:1025">
      <c r="A11764" s="23">
        <v>4</v>
      </c>
      <c r="B11764" s="23">
        <v>2007</v>
      </c>
      <c r="C11764" s="24">
        <v>145.25</v>
      </c>
      <c r="D11764" s="24">
        <v>42</v>
      </c>
      <c r="E11764" s="24">
        <v>200</v>
      </c>
      <c r="F11764" s="27">
        <v>1.04</v>
      </c>
      <c r="G11764" s="24" t="s">
        <v>256</v>
      </c>
      <c r="H11764" s="1"/>
      <c r="I11764" s="1"/>
      <c r="AA11764" s="7"/>
      <c r="AB11764" s="7"/>
      <c r="AD11764" s="1"/>
      <c r="AE11764" s="1"/>
      <c r="AG11764" s="7"/>
      <c r="AH11764" s="7"/>
      <c r="AI11764" s="7"/>
      <c r="IU11764" s="11"/>
      <c r="IV11764" s="11"/>
      <c r="IW11764" s="11"/>
      <c r="AMI11764" s="12"/>
      <c r="AMJ11764" s="12"/>
      <c r="AMK11764" s="12"/>
    </row>
    <row r="11765" spans="1:1025">
      <c r="A11765" s="23">
        <v>4</v>
      </c>
      <c r="B11765" s="23">
        <v>2007</v>
      </c>
      <c r="C11765" s="24">
        <v>145.25</v>
      </c>
      <c r="D11765" s="24">
        <v>42</v>
      </c>
      <c r="E11765" s="24">
        <v>300</v>
      </c>
      <c r="F11765" s="27">
        <v>1.19</v>
      </c>
      <c r="G11765" s="24" t="s">
        <v>256</v>
      </c>
      <c r="H11765" s="1"/>
      <c r="I11765" s="1"/>
      <c r="AA11765" s="7"/>
      <c r="AB11765" s="7"/>
      <c r="AD11765" s="1"/>
      <c r="AE11765" s="1"/>
      <c r="AG11765" s="7"/>
      <c r="AH11765" s="7"/>
      <c r="AI11765" s="7"/>
      <c r="IU11765" s="11"/>
      <c r="IV11765" s="11"/>
      <c r="IW11765" s="11"/>
      <c r="AMI11765" s="12"/>
      <c r="AMJ11765" s="12"/>
      <c r="AMK11765" s="12"/>
    </row>
    <row r="11766" spans="1:1025">
      <c r="A11766" s="23">
        <v>4</v>
      </c>
      <c r="B11766" s="23">
        <v>2007</v>
      </c>
      <c r="C11766" s="24">
        <v>145.25</v>
      </c>
      <c r="D11766" s="24">
        <v>42</v>
      </c>
      <c r="E11766" s="24">
        <v>5</v>
      </c>
      <c r="F11766" s="27">
        <v>0.44</v>
      </c>
      <c r="G11766" s="24" t="s">
        <v>256</v>
      </c>
      <c r="H11766" s="1"/>
      <c r="I11766" s="1"/>
      <c r="AA11766" s="7"/>
      <c r="AB11766" s="7"/>
      <c r="AD11766" s="1"/>
      <c r="AE11766" s="1"/>
      <c r="AG11766" s="7"/>
      <c r="AH11766" s="7"/>
      <c r="AI11766" s="7"/>
      <c r="IU11766" s="11"/>
      <c r="IV11766" s="11"/>
      <c r="IW11766" s="11"/>
      <c r="AMI11766" s="12"/>
      <c r="AMJ11766" s="12"/>
      <c r="AMK11766" s="12"/>
    </row>
    <row r="11767" spans="1:1025">
      <c r="A11767" s="23">
        <v>4</v>
      </c>
      <c r="B11767" s="23">
        <v>2007</v>
      </c>
      <c r="C11767" s="24">
        <v>145.25</v>
      </c>
      <c r="D11767" s="24">
        <v>42</v>
      </c>
      <c r="E11767" s="24">
        <v>10</v>
      </c>
      <c r="F11767" s="27">
        <v>0.66</v>
      </c>
      <c r="G11767" s="24" t="s">
        <v>256</v>
      </c>
      <c r="H11767" s="1"/>
      <c r="I11767" s="1"/>
      <c r="AA11767" s="7"/>
      <c r="AB11767" s="7"/>
      <c r="AD11767" s="1"/>
      <c r="AE11767" s="1"/>
      <c r="AG11767" s="7"/>
      <c r="AH11767" s="7"/>
      <c r="AI11767" s="7"/>
      <c r="IU11767" s="11"/>
      <c r="IV11767" s="11"/>
      <c r="IW11767" s="11"/>
      <c r="AMI11767" s="12"/>
      <c r="AMJ11767" s="12"/>
      <c r="AMK11767" s="12"/>
    </row>
    <row r="11768" spans="1:1025">
      <c r="A11768" s="23">
        <v>4</v>
      </c>
      <c r="B11768" s="23">
        <v>2007</v>
      </c>
      <c r="C11768" s="24">
        <v>145.25</v>
      </c>
      <c r="D11768" s="24">
        <v>42</v>
      </c>
      <c r="E11768" s="24">
        <v>20</v>
      </c>
      <c r="F11768" s="27">
        <v>0.76</v>
      </c>
      <c r="G11768" s="24" t="s">
        <v>256</v>
      </c>
      <c r="H11768" s="1"/>
      <c r="I11768" s="1"/>
      <c r="AA11768" s="7"/>
      <c r="AB11768" s="7"/>
      <c r="AD11768" s="1"/>
      <c r="AE11768" s="1"/>
      <c r="AG11768" s="7"/>
      <c r="AH11768" s="7"/>
      <c r="AI11768" s="7"/>
      <c r="IU11768" s="11"/>
      <c r="IV11768" s="11"/>
      <c r="IW11768" s="11"/>
      <c r="AMI11768" s="12"/>
      <c r="AMJ11768" s="12"/>
      <c r="AMK11768" s="12"/>
    </row>
    <row r="11769" spans="1:1025">
      <c r="A11769" s="23">
        <v>4</v>
      </c>
      <c r="B11769" s="23">
        <v>2007</v>
      </c>
      <c r="C11769" s="24">
        <v>145.25</v>
      </c>
      <c r="D11769" s="24">
        <v>42</v>
      </c>
      <c r="E11769" s="24">
        <v>30</v>
      </c>
      <c r="F11769" s="27">
        <v>0.83</v>
      </c>
      <c r="G11769" s="24" t="s">
        <v>256</v>
      </c>
      <c r="H11769" s="1"/>
      <c r="I11769" s="1"/>
      <c r="AA11769" s="7"/>
      <c r="AB11769" s="7"/>
      <c r="AD11769" s="1"/>
      <c r="AE11769" s="1"/>
      <c r="AG11769" s="7"/>
      <c r="AH11769" s="7"/>
      <c r="AI11769" s="7"/>
      <c r="IU11769" s="11"/>
      <c r="IV11769" s="11"/>
      <c r="IW11769" s="11"/>
      <c r="AMI11769" s="12"/>
      <c r="AMJ11769" s="12"/>
      <c r="AMK11769" s="12"/>
    </row>
    <row r="11770" spans="1:1025">
      <c r="A11770" s="23">
        <v>4</v>
      </c>
      <c r="B11770" s="23">
        <v>2007</v>
      </c>
      <c r="C11770" s="24">
        <v>145.25</v>
      </c>
      <c r="D11770" s="24">
        <v>42</v>
      </c>
      <c r="E11770" s="24">
        <v>40</v>
      </c>
      <c r="F11770" s="27">
        <v>1.02</v>
      </c>
      <c r="G11770" s="24" t="s">
        <v>256</v>
      </c>
      <c r="H11770" s="1"/>
      <c r="I11770" s="1"/>
      <c r="AA11770" s="7"/>
      <c r="AB11770" s="7"/>
      <c r="AD11770" s="1"/>
      <c r="AE11770" s="1"/>
      <c r="AG11770" s="7"/>
      <c r="AH11770" s="7"/>
      <c r="AI11770" s="7"/>
      <c r="IU11770" s="11"/>
      <c r="IV11770" s="11"/>
      <c r="IW11770" s="11"/>
      <c r="AMI11770" s="12"/>
      <c r="AMJ11770" s="12"/>
      <c r="AMK11770" s="12"/>
    </row>
    <row r="11771" spans="1:1025">
      <c r="A11771" s="23">
        <v>4</v>
      </c>
      <c r="B11771" s="23">
        <v>2007</v>
      </c>
      <c r="C11771" s="24">
        <v>145.25</v>
      </c>
      <c r="D11771" s="24">
        <v>42</v>
      </c>
      <c r="E11771" s="24">
        <v>50</v>
      </c>
      <c r="F11771" s="27">
        <v>1</v>
      </c>
      <c r="G11771" s="24" t="s">
        <v>256</v>
      </c>
      <c r="H11771" s="1"/>
      <c r="I11771" s="1"/>
      <c r="AA11771" s="7"/>
      <c r="AB11771" s="7"/>
      <c r="AD11771" s="1"/>
      <c r="AE11771" s="1"/>
      <c r="AG11771" s="7"/>
      <c r="AH11771" s="7"/>
      <c r="AI11771" s="7"/>
      <c r="IU11771" s="11"/>
      <c r="IV11771" s="11"/>
      <c r="IW11771" s="11"/>
      <c r="AMI11771" s="12"/>
      <c r="AMJ11771" s="12"/>
      <c r="AMK11771" s="12"/>
    </row>
    <row r="11772" spans="1:1025">
      <c r="A11772" s="23">
        <v>4</v>
      </c>
      <c r="B11772" s="23">
        <v>2007</v>
      </c>
      <c r="C11772" s="24">
        <v>145.25</v>
      </c>
      <c r="D11772" s="24">
        <v>42</v>
      </c>
      <c r="E11772" s="24">
        <v>75</v>
      </c>
      <c r="F11772" s="27">
        <v>1.48</v>
      </c>
      <c r="G11772" s="24" t="s">
        <v>256</v>
      </c>
      <c r="H11772" s="1"/>
      <c r="I11772" s="1"/>
      <c r="AA11772" s="7"/>
      <c r="AB11772" s="7"/>
      <c r="AD11772" s="1"/>
      <c r="AE11772" s="1"/>
      <c r="AG11772" s="7"/>
      <c r="AH11772" s="7"/>
      <c r="AI11772" s="7"/>
      <c r="IU11772" s="11"/>
      <c r="IV11772" s="11"/>
      <c r="IW11772" s="11"/>
      <c r="AMI11772" s="12"/>
      <c r="AMJ11772" s="12"/>
      <c r="AMK11772" s="12"/>
    </row>
    <row r="11773" spans="1:1025">
      <c r="A11773" s="23">
        <v>4</v>
      </c>
      <c r="B11773" s="23">
        <v>2007</v>
      </c>
      <c r="C11773" s="24">
        <v>145.25</v>
      </c>
      <c r="D11773" s="24">
        <v>42</v>
      </c>
      <c r="E11773" s="24">
        <v>125</v>
      </c>
      <c r="F11773" s="27">
        <v>0.64</v>
      </c>
      <c r="G11773" s="24" t="s">
        <v>256</v>
      </c>
      <c r="H11773" s="1"/>
      <c r="I11773" s="1"/>
      <c r="AA11773" s="7"/>
      <c r="AB11773" s="7"/>
      <c r="AD11773" s="1"/>
      <c r="AE11773" s="1"/>
      <c r="AG11773" s="7"/>
      <c r="AH11773" s="7"/>
      <c r="AI11773" s="7"/>
      <c r="IU11773" s="11"/>
      <c r="IV11773" s="11"/>
      <c r="IW11773" s="11"/>
      <c r="AMI11773" s="12"/>
      <c r="AMJ11773" s="12"/>
      <c r="AMK11773" s="12"/>
    </row>
    <row r="11774" spans="1:1025">
      <c r="A11774" s="23">
        <v>4</v>
      </c>
      <c r="B11774" s="23">
        <v>2007</v>
      </c>
      <c r="C11774" s="24">
        <v>145.25</v>
      </c>
      <c r="D11774" s="24">
        <v>42</v>
      </c>
      <c r="E11774" s="24">
        <v>150</v>
      </c>
      <c r="F11774" s="27">
        <v>1.1399999999999999</v>
      </c>
      <c r="G11774" s="24" t="s">
        <v>256</v>
      </c>
      <c r="H11774" s="1"/>
      <c r="I11774" s="1"/>
      <c r="AA11774" s="7"/>
      <c r="AB11774" s="7"/>
      <c r="AD11774" s="1"/>
      <c r="AE11774" s="1"/>
      <c r="AG11774" s="7"/>
      <c r="AH11774" s="7"/>
      <c r="AI11774" s="7"/>
      <c r="IU11774" s="11"/>
      <c r="IV11774" s="11"/>
      <c r="IW11774" s="11"/>
      <c r="AMI11774" s="12"/>
      <c r="AMJ11774" s="12"/>
      <c r="AMK11774" s="12"/>
    </row>
    <row r="11775" spans="1:1025">
      <c r="A11775" s="23">
        <v>4</v>
      </c>
      <c r="B11775" s="23">
        <v>2007</v>
      </c>
      <c r="C11775" s="24">
        <v>145.25</v>
      </c>
      <c r="D11775" s="24">
        <v>42</v>
      </c>
      <c r="E11775" s="24">
        <v>200</v>
      </c>
      <c r="F11775" s="27">
        <v>1.41</v>
      </c>
      <c r="G11775" s="24" t="s">
        <v>256</v>
      </c>
      <c r="H11775" s="1"/>
      <c r="I11775" s="1"/>
      <c r="AA11775" s="7"/>
      <c r="AB11775" s="7"/>
      <c r="AD11775" s="1"/>
      <c r="AE11775" s="1"/>
      <c r="AG11775" s="7"/>
      <c r="AH11775" s="7"/>
      <c r="AI11775" s="7"/>
      <c r="IU11775" s="11"/>
      <c r="IV11775" s="11"/>
      <c r="IW11775" s="11"/>
      <c r="AMI11775" s="12"/>
      <c r="AMJ11775" s="12"/>
      <c r="AMK11775" s="12"/>
    </row>
    <row r="11776" spans="1:1025">
      <c r="A11776" s="23">
        <v>4</v>
      </c>
      <c r="B11776" s="23">
        <v>2007</v>
      </c>
      <c r="C11776" s="24">
        <v>145.25</v>
      </c>
      <c r="D11776" s="24">
        <v>42</v>
      </c>
      <c r="E11776" s="24">
        <v>5</v>
      </c>
      <c r="F11776" s="27">
        <v>0.17</v>
      </c>
      <c r="G11776" s="24" t="s">
        <v>256</v>
      </c>
      <c r="H11776" s="1"/>
      <c r="I11776" s="1"/>
      <c r="AA11776" s="7"/>
      <c r="AB11776" s="7"/>
      <c r="AD11776" s="1"/>
      <c r="AE11776" s="1"/>
      <c r="AG11776" s="7"/>
      <c r="AH11776" s="7"/>
      <c r="AI11776" s="7"/>
      <c r="IU11776" s="11"/>
      <c r="IV11776" s="11"/>
      <c r="IW11776" s="11"/>
      <c r="AMI11776" s="12"/>
      <c r="AMJ11776" s="12"/>
      <c r="AMK11776" s="12"/>
    </row>
    <row r="11777" spans="1:1025">
      <c r="A11777" s="23">
        <v>4</v>
      </c>
      <c r="B11777" s="23">
        <v>2007</v>
      </c>
      <c r="C11777" s="24">
        <v>145.25</v>
      </c>
      <c r="D11777" s="24">
        <v>42</v>
      </c>
      <c r="E11777" s="24">
        <v>11</v>
      </c>
      <c r="F11777" s="27">
        <v>0.18</v>
      </c>
      <c r="G11777" s="24" t="s">
        <v>256</v>
      </c>
      <c r="H11777" s="1"/>
      <c r="I11777" s="1"/>
      <c r="AA11777" s="7"/>
      <c r="AB11777" s="7"/>
      <c r="AD11777" s="1"/>
      <c r="AE11777" s="1"/>
      <c r="AG11777" s="7"/>
      <c r="AH11777" s="7"/>
      <c r="AI11777" s="7"/>
      <c r="IU11777" s="11"/>
      <c r="IV11777" s="11"/>
      <c r="IW11777" s="11"/>
      <c r="AMI11777" s="12"/>
      <c r="AMJ11777" s="12"/>
      <c r="AMK11777" s="12"/>
    </row>
    <row r="11778" spans="1:1025">
      <c r="A11778" s="23">
        <v>4</v>
      </c>
      <c r="B11778" s="23">
        <v>2007</v>
      </c>
      <c r="C11778" s="24">
        <v>145.25</v>
      </c>
      <c r="D11778" s="24">
        <v>42</v>
      </c>
      <c r="E11778" s="24">
        <v>20</v>
      </c>
      <c r="F11778" s="27">
        <v>0.13</v>
      </c>
      <c r="G11778" s="24" t="s">
        <v>256</v>
      </c>
      <c r="H11778" s="1"/>
      <c r="I11778" s="1"/>
      <c r="AA11778" s="7"/>
      <c r="AB11778" s="7"/>
      <c r="AD11778" s="1"/>
      <c r="AE11778" s="1"/>
      <c r="AG11778" s="7"/>
      <c r="AH11778" s="7"/>
      <c r="AI11778" s="7"/>
      <c r="IU11778" s="11"/>
      <c r="IV11778" s="11"/>
      <c r="IW11778" s="11"/>
      <c r="AMI11778" s="12"/>
      <c r="AMJ11778" s="12"/>
      <c r="AMK11778" s="12"/>
    </row>
    <row r="11779" spans="1:1025">
      <c r="A11779" s="23">
        <v>4</v>
      </c>
      <c r="B11779" s="23">
        <v>2007</v>
      </c>
      <c r="C11779" s="24">
        <v>145.25</v>
      </c>
      <c r="D11779" s="24">
        <v>42</v>
      </c>
      <c r="E11779" s="24">
        <v>30</v>
      </c>
      <c r="F11779" s="27">
        <v>0.14000000000000001</v>
      </c>
      <c r="G11779" s="24" t="s">
        <v>256</v>
      </c>
      <c r="H11779" s="1"/>
      <c r="I11779" s="1"/>
      <c r="AA11779" s="7"/>
      <c r="AB11779" s="7"/>
      <c r="AD11779" s="1"/>
      <c r="AE11779" s="1"/>
      <c r="AG11779" s="7"/>
      <c r="AH11779" s="7"/>
      <c r="AI11779" s="7"/>
      <c r="IU11779" s="11"/>
      <c r="IV11779" s="11"/>
      <c r="IW11779" s="11"/>
      <c r="AMI11779" s="12"/>
      <c r="AMJ11779" s="12"/>
      <c r="AMK11779" s="12"/>
    </row>
    <row r="11780" spans="1:1025">
      <c r="A11780" s="23">
        <v>4</v>
      </c>
      <c r="B11780" s="23">
        <v>2007</v>
      </c>
      <c r="C11780" s="24">
        <v>145.25</v>
      </c>
      <c r="D11780" s="24">
        <v>42</v>
      </c>
      <c r="E11780" s="24">
        <v>40</v>
      </c>
      <c r="F11780" s="27">
        <v>0.15</v>
      </c>
      <c r="G11780" s="24" t="s">
        <v>256</v>
      </c>
      <c r="H11780" s="1"/>
      <c r="I11780" s="1"/>
      <c r="AA11780" s="7"/>
      <c r="AB11780" s="7"/>
      <c r="AD11780" s="1"/>
      <c r="AE11780" s="1"/>
      <c r="AG11780" s="7"/>
      <c r="AH11780" s="7"/>
      <c r="AI11780" s="7"/>
      <c r="IU11780" s="11"/>
      <c r="IV11780" s="11"/>
      <c r="IW11780" s="11"/>
      <c r="AMI11780" s="12"/>
      <c r="AMJ11780" s="12"/>
      <c r="AMK11780" s="12"/>
    </row>
    <row r="11781" spans="1:1025">
      <c r="A11781" s="23">
        <v>4</v>
      </c>
      <c r="B11781" s="23">
        <v>2007</v>
      </c>
      <c r="C11781" s="24">
        <v>145.25</v>
      </c>
      <c r="D11781" s="24">
        <v>42</v>
      </c>
      <c r="E11781" s="24">
        <v>50</v>
      </c>
      <c r="F11781" s="27">
        <v>0.19</v>
      </c>
      <c r="G11781" s="24" t="s">
        <v>256</v>
      </c>
      <c r="H11781" s="1"/>
      <c r="I11781" s="1"/>
      <c r="AA11781" s="7"/>
      <c r="AB11781" s="7"/>
      <c r="AD11781" s="1"/>
      <c r="AE11781" s="1"/>
      <c r="AG11781" s="7"/>
      <c r="AH11781" s="7"/>
      <c r="AI11781" s="7"/>
      <c r="IU11781" s="11"/>
      <c r="IV11781" s="11"/>
      <c r="IW11781" s="11"/>
      <c r="AMI11781" s="12"/>
      <c r="AMJ11781" s="12"/>
      <c r="AMK11781" s="12"/>
    </row>
    <row r="11782" spans="1:1025">
      <c r="A11782" s="23">
        <v>4</v>
      </c>
      <c r="B11782" s="23">
        <v>2007</v>
      </c>
      <c r="C11782" s="24">
        <v>145.25</v>
      </c>
      <c r="D11782" s="24">
        <v>42</v>
      </c>
      <c r="E11782" s="24">
        <v>75</v>
      </c>
      <c r="F11782" s="27">
        <v>0.36</v>
      </c>
      <c r="G11782" s="24" t="s">
        <v>256</v>
      </c>
      <c r="H11782" s="1"/>
      <c r="I11782" s="1"/>
      <c r="AA11782" s="7"/>
      <c r="AB11782" s="7"/>
      <c r="AD11782" s="1"/>
      <c r="AE11782" s="1"/>
      <c r="AG11782" s="7"/>
      <c r="AH11782" s="7"/>
      <c r="AI11782" s="7"/>
      <c r="IU11782" s="11"/>
      <c r="IV11782" s="11"/>
      <c r="IW11782" s="11"/>
      <c r="AMI11782" s="12"/>
      <c r="AMJ11782" s="12"/>
      <c r="AMK11782" s="12"/>
    </row>
    <row r="11783" spans="1:1025">
      <c r="A11783" s="23">
        <v>4</v>
      </c>
      <c r="B11783" s="23">
        <v>2007</v>
      </c>
      <c r="C11783" s="24">
        <v>145.25</v>
      </c>
      <c r="D11783" s="24">
        <v>42</v>
      </c>
      <c r="E11783" s="24">
        <v>100</v>
      </c>
      <c r="F11783" s="27">
        <v>0.57999999999999996</v>
      </c>
      <c r="G11783" s="24" t="s">
        <v>256</v>
      </c>
      <c r="H11783" s="1"/>
      <c r="I11783" s="1"/>
      <c r="AA11783" s="7"/>
      <c r="AB11783" s="7"/>
      <c r="AD11783" s="1"/>
      <c r="AE11783" s="1"/>
      <c r="AG11783" s="7"/>
      <c r="AH11783" s="7"/>
      <c r="AI11783" s="7"/>
      <c r="IU11783" s="11"/>
      <c r="IV11783" s="11"/>
      <c r="IW11783" s="11"/>
      <c r="AMI11783" s="12"/>
      <c r="AMJ11783" s="12"/>
      <c r="AMK11783" s="12"/>
    </row>
    <row r="11784" spans="1:1025">
      <c r="A11784" s="23">
        <v>4</v>
      </c>
      <c r="B11784" s="23">
        <v>2007</v>
      </c>
      <c r="C11784" s="24">
        <v>145.25</v>
      </c>
      <c r="D11784" s="24">
        <v>42</v>
      </c>
      <c r="E11784" s="24">
        <v>125</v>
      </c>
      <c r="F11784" s="27">
        <v>0.56000000000000005</v>
      </c>
      <c r="G11784" s="24" t="s">
        <v>256</v>
      </c>
      <c r="H11784" s="1"/>
      <c r="I11784" s="1"/>
      <c r="AA11784" s="7"/>
      <c r="AB11784" s="7"/>
      <c r="AD11784" s="1"/>
      <c r="AE11784" s="1"/>
      <c r="AG11784" s="7"/>
      <c r="AH11784" s="7"/>
      <c r="AI11784" s="7"/>
      <c r="IU11784" s="11"/>
      <c r="IV11784" s="11"/>
      <c r="IW11784" s="11"/>
      <c r="AMI11784" s="12"/>
      <c r="AMJ11784" s="12"/>
      <c r="AMK11784" s="12"/>
    </row>
    <row r="11785" spans="1:1025">
      <c r="A11785" s="23">
        <v>4</v>
      </c>
      <c r="B11785" s="23">
        <v>2007</v>
      </c>
      <c r="C11785" s="24">
        <v>145.25</v>
      </c>
      <c r="D11785" s="24">
        <v>42</v>
      </c>
      <c r="E11785" s="24">
        <v>150</v>
      </c>
      <c r="F11785" s="27">
        <v>0.59</v>
      </c>
      <c r="G11785" s="24" t="s">
        <v>256</v>
      </c>
      <c r="H11785" s="1"/>
      <c r="I11785" s="1"/>
      <c r="AA11785" s="7"/>
      <c r="AB11785" s="7"/>
      <c r="AD11785" s="1"/>
      <c r="AE11785" s="1"/>
      <c r="AG11785" s="7"/>
      <c r="AH11785" s="7"/>
      <c r="AI11785" s="7"/>
      <c r="IU11785" s="11"/>
      <c r="IV11785" s="11"/>
      <c r="IW11785" s="11"/>
      <c r="AMI11785" s="12"/>
      <c r="AMJ11785" s="12"/>
      <c r="AMK11785" s="12"/>
    </row>
    <row r="11786" spans="1:1025">
      <c r="A11786" s="23">
        <v>4</v>
      </c>
      <c r="B11786" s="23">
        <v>2007</v>
      </c>
      <c r="C11786" s="24">
        <v>145.25</v>
      </c>
      <c r="D11786" s="24">
        <v>42</v>
      </c>
      <c r="E11786" s="24">
        <v>200</v>
      </c>
      <c r="F11786" s="27">
        <v>0.79</v>
      </c>
      <c r="G11786" s="24" t="s">
        <v>256</v>
      </c>
      <c r="H11786" s="1"/>
      <c r="I11786" s="1"/>
      <c r="AA11786" s="7"/>
      <c r="AB11786" s="7"/>
      <c r="AD11786" s="1"/>
      <c r="AE11786" s="1"/>
      <c r="AG11786" s="7"/>
      <c r="AH11786" s="7"/>
      <c r="AI11786" s="7"/>
      <c r="IU11786" s="11"/>
      <c r="IV11786" s="11"/>
      <c r="IW11786" s="11"/>
      <c r="AMI11786" s="12"/>
      <c r="AMJ11786" s="12"/>
      <c r="AMK11786" s="12"/>
    </row>
    <row r="11787" spans="1:1025">
      <c r="A11787" s="23">
        <v>4</v>
      </c>
      <c r="B11787" s="23">
        <v>2007</v>
      </c>
      <c r="C11787" s="24">
        <v>145.25</v>
      </c>
      <c r="D11787" s="24">
        <v>42</v>
      </c>
      <c r="E11787" s="24">
        <v>300</v>
      </c>
      <c r="F11787" s="27">
        <v>1.02</v>
      </c>
      <c r="G11787" s="24" t="s">
        <v>256</v>
      </c>
      <c r="H11787" s="1"/>
      <c r="I11787" s="1"/>
      <c r="AA11787" s="7"/>
      <c r="AB11787" s="7"/>
      <c r="AD11787" s="1"/>
      <c r="AE11787" s="1"/>
      <c r="AG11787" s="7"/>
      <c r="AH11787" s="7"/>
      <c r="AI11787" s="7"/>
      <c r="IU11787" s="11"/>
      <c r="IV11787" s="11"/>
      <c r="IW11787" s="11"/>
      <c r="AMI11787" s="12"/>
      <c r="AMJ11787" s="12"/>
      <c r="AMK11787" s="12"/>
    </row>
    <row r="11788" spans="1:1025">
      <c r="A11788" s="23">
        <v>4</v>
      </c>
      <c r="B11788" s="23">
        <v>2007</v>
      </c>
      <c r="C11788" s="24">
        <v>145.25</v>
      </c>
      <c r="D11788" s="24">
        <v>42</v>
      </c>
      <c r="E11788" s="24">
        <v>5</v>
      </c>
      <c r="F11788" s="27">
        <v>0.2</v>
      </c>
      <c r="G11788" s="24" t="s">
        <v>256</v>
      </c>
      <c r="H11788" s="1"/>
      <c r="I11788" s="1"/>
      <c r="AA11788" s="7"/>
      <c r="AB11788" s="7"/>
      <c r="AD11788" s="1"/>
      <c r="AE11788" s="1"/>
      <c r="AG11788" s="7"/>
      <c r="AH11788" s="7"/>
      <c r="AI11788" s="7"/>
      <c r="IU11788" s="11"/>
      <c r="IV11788" s="11"/>
      <c r="IW11788" s="11"/>
      <c r="AMI11788" s="12"/>
      <c r="AMJ11788" s="12"/>
      <c r="AMK11788" s="12"/>
    </row>
    <row r="11789" spans="1:1025">
      <c r="A11789" s="23">
        <v>4</v>
      </c>
      <c r="B11789" s="23">
        <v>2007</v>
      </c>
      <c r="C11789" s="24">
        <v>145.25</v>
      </c>
      <c r="D11789" s="24">
        <v>42</v>
      </c>
      <c r="E11789" s="24">
        <v>10</v>
      </c>
      <c r="F11789" s="27">
        <v>0.21</v>
      </c>
      <c r="G11789" s="24" t="s">
        <v>256</v>
      </c>
      <c r="H11789" s="1"/>
      <c r="I11789" s="1"/>
      <c r="AA11789" s="7"/>
      <c r="AB11789" s="7"/>
      <c r="AD11789" s="1"/>
      <c r="AE11789" s="1"/>
      <c r="AG11789" s="7"/>
      <c r="AH11789" s="7"/>
      <c r="AI11789" s="7"/>
      <c r="IU11789" s="11"/>
      <c r="IV11789" s="11"/>
      <c r="IW11789" s="11"/>
      <c r="AMI11789" s="12"/>
      <c r="AMJ11789" s="12"/>
      <c r="AMK11789" s="12"/>
    </row>
    <row r="11790" spans="1:1025">
      <c r="A11790" s="23">
        <v>4</v>
      </c>
      <c r="B11790" s="23">
        <v>2007</v>
      </c>
      <c r="C11790" s="24">
        <v>145.25</v>
      </c>
      <c r="D11790" s="24">
        <v>42</v>
      </c>
      <c r="E11790" s="24">
        <v>20</v>
      </c>
      <c r="F11790" s="27">
        <v>0.18</v>
      </c>
      <c r="G11790" s="24" t="s">
        <v>256</v>
      </c>
      <c r="H11790" s="1"/>
      <c r="I11790" s="1"/>
      <c r="AA11790" s="7"/>
      <c r="AB11790" s="7"/>
      <c r="AD11790" s="1"/>
      <c r="AE11790" s="1"/>
      <c r="AG11790" s="7"/>
      <c r="AH11790" s="7"/>
      <c r="AI11790" s="7"/>
      <c r="IU11790" s="11"/>
      <c r="IV11790" s="11"/>
      <c r="IW11790" s="11"/>
      <c r="AMI11790" s="12"/>
      <c r="AMJ11790" s="12"/>
      <c r="AMK11790" s="12"/>
    </row>
    <row r="11791" spans="1:1025">
      <c r="A11791" s="23">
        <v>4</v>
      </c>
      <c r="B11791" s="23">
        <v>2007</v>
      </c>
      <c r="C11791" s="24">
        <v>145.25</v>
      </c>
      <c r="D11791" s="24">
        <v>42</v>
      </c>
      <c r="E11791" s="24">
        <v>30</v>
      </c>
      <c r="F11791" s="27">
        <v>0.18</v>
      </c>
      <c r="G11791" s="24" t="s">
        <v>256</v>
      </c>
      <c r="H11791" s="1"/>
      <c r="I11791" s="1"/>
      <c r="AA11791" s="7"/>
      <c r="AB11791" s="7"/>
      <c r="AD11791" s="1"/>
      <c r="AE11791" s="1"/>
      <c r="AG11791" s="7"/>
      <c r="AH11791" s="7"/>
      <c r="AI11791" s="7"/>
      <c r="IU11791" s="11"/>
      <c r="IV11791" s="11"/>
      <c r="IW11791" s="11"/>
      <c r="AMI11791" s="12"/>
      <c r="AMJ11791" s="12"/>
      <c r="AMK11791" s="12"/>
    </row>
    <row r="11792" spans="1:1025">
      <c r="A11792" s="23">
        <v>4</v>
      </c>
      <c r="B11792" s="23">
        <v>2007</v>
      </c>
      <c r="C11792" s="24">
        <v>145.25</v>
      </c>
      <c r="D11792" s="24">
        <v>42</v>
      </c>
      <c r="E11792" s="24">
        <v>40</v>
      </c>
      <c r="F11792" s="27">
        <v>0.18</v>
      </c>
      <c r="G11792" s="24" t="s">
        <v>256</v>
      </c>
      <c r="H11792" s="1"/>
      <c r="I11792" s="1"/>
      <c r="AA11792" s="7"/>
      <c r="AB11792" s="7"/>
      <c r="AD11792" s="1"/>
      <c r="AE11792" s="1"/>
      <c r="AG11792" s="7"/>
      <c r="AH11792" s="7"/>
      <c r="AI11792" s="7"/>
      <c r="IU11792" s="11"/>
      <c r="IV11792" s="11"/>
      <c r="IW11792" s="11"/>
      <c r="AMI11792" s="12"/>
      <c r="AMJ11792" s="12"/>
      <c r="AMK11792" s="12"/>
    </row>
    <row r="11793" spans="1:1025">
      <c r="A11793" s="23">
        <v>4</v>
      </c>
      <c r="B11793" s="23">
        <v>2007</v>
      </c>
      <c r="C11793" s="24">
        <v>145.25</v>
      </c>
      <c r="D11793" s="24">
        <v>42</v>
      </c>
      <c r="E11793" s="24">
        <v>50</v>
      </c>
      <c r="F11793" s="27">
        <v>0.17</v>
      </c>
      <c r="G11793" s="24" t="s">
        <v>256</v>
      </c>
      <c r="H11793" s="1"/>
      <c r="I11793" s="1"/>
      <c r="AA11793" s="7"/>
      <c r="AB11793" s="7"/>
      <c r="AD11793" s="1"/>
      <c r="AE11793" s="1"/>
      <c r="AG11793" s="7"/>
      <c r="AH11793" s="7"/>
      <c r="AI11793" s="7"/>
      <c r="IU11793" s="11"/>
      <c r="IV11793" s="11"/>
      <c r="IW11793" s="11"/>
      <c r="AMI11793" s="12"/>
      <c r="AMJ11793" s="12"/>
      <c r="AMK11793" s="12"/>
    </row>
    <row r="11794" spans="1:1025">
      <c r="A11794" s="23">
        <v>4</v>
      </c>
      <c r="B11794" s="23">
        <v>2007</v>
      </c>
      <c r="C11794" s="24">
        <v>145.25</v>
      </c>
      <c r="D11794" s="24">
        <v>42</v>
      </c>
      <c r="E11794" s="24">
        <v>75</v>
      </c>
      <c r="F11794" s="27">
        <v>0.19</v>
      </c>
      <c r="G11794" s="24" t="s">
        <v>256</v>
      </c>
      <c r="H11794" s="1"/>
      <c r="I11794" s="1"/>
      <c r="AA11794" s="7"/>
      <c r="AB11794" s="7"/>
      <c r="AD11794" s="1"/>
      <c r="AE11794" s="1"/>
      <c r="AG11794" s="7"/>
      <c r="AH11794" s="7"/>
      <c r="AI11794" s="7"/>
      <c r="IU11794" s="11"/>
      <c r="IV11794" s="11"/>
      <c r="IW11794" s="11"/>
      <c r="AMI11794" s="12"/>
      <c r="AMJ11794" s="12"/>
      <c r="AMK11794" s="12"/>
    </row>
    <row r="11795" spans="1:1025">
      <c r="A11795" s="23">
        <v>4</v>
      </c>
      <c r="B11795" s="23">
        <v>2007</v>
      </c>
      <c r="C11795" s="24">
        <v>145.25</v>
      </c>
      <c r="D11795" s="24">
        <v>42</v>
      </c>
      <c r="E11795" s="24">
        <v>100</v>
      </c>
      <c r="F11795" s="27">
        <v>0.24</v>
      </c>
      <c r="G11795" s="24" t="s">
        <v>256</v>
      </c>
      <c r="H11795" s="1"/>
      <c r="I11795" s="1"/>
      <c r="AA11795" s="7"/>
      <c r="AB11795" s="7"/>
      <c r="AD11795" s="1"/>
      <c r="AE11795" s="1"/>
      <c r="AG11795" s="7"/>
      <c r="AH11795" s="7"/>
      <c r="AI11795" s="7"/>
      <c r="IU11795" s="11"/>
      <c r="IV11795" s="11"/>
      <c r="IW11795" s="11"/>
      <c r="AMI11795" s="12"/>
      <c r="AMJ11795" s="12"/>
      <c r="AMK11795" s="12"/>
    </row>
    <row r="11796" spans="1:1025">
      <c r="A11796" s="23">
        <v>4</v>
      </c>
      <c r="B11796" s="23">
        <v>2007</v>
      </c>
      <c r="C11796" s="24">
        <v>145.25</v>
      </c>
      <c r="D11796" s="24">
        <v>42</v>
      </c>
      <c r="E11796" s="24">
        <v>125</v>
      </c>
      <c r="F11796" s="27">
        <v>0.48</v>
      </c>
      <c r="G11796" s="24" t="s">
        <v>256</v>
      </c>
      <c r="H11796" s="1"/>
      <c r="I11796" s="1"/>
      <c r="AA11796" s="7"/>
      <c r="AB11796" s="7"/>
      <c r="AD11796" s="1"/>
      <c r="AE11796" s="1"/>
      <c r="AG11796" s="7"/>
      <c r="AH11796" s="7"/>
      <c r="AI11796" s="7"/>
      <c r="IU11796" s="11"/>
      <c r="IV11796" s="11"/>
      <c r="IW11796" s="11"/>
      <c r="AMI11796" s="12"/>
      <c r="AMJ11796" s="12"/>
      <c r="AMK11796" s="12"/>
    </row>
    <row r="11797" spans="1:1025">
      <c r="A11797" s="23">
        <v>4</v>
      </c>
      <c r="B11797" s="23">
        <v>2007</v>
      </c>
      <c r="C11797" s="24">
        <v>145.25</v>
      </c>
      <c r="D11797" s="24">
        <v>42</v>
      </c>
      <c r="E11797" s="24">
        <v>150</v>
      </c>
      <c r="F11797" s="27">
        <v>0.62</v>
      </c>
      <c r="G11797" s="24" t="s">
        <v>256</v>
      </c>
      <c r="H11797" s="1"/>
      <c r="I11797" s="1"/>
      <c r="AA11797" s="7"/>
      <c r="AB11797" s="7"/>
      <c r="AD11797" s="1"/>
      <c r="AE11797" s="1"/>
      <c r="AG11797" s="7"/>
      <c r="AH11797" s="7"/>
      <c r="AI11797" s="7"/>
      <c r="IU11797" s="11"/>
      <c r="IV11797" s="11"/>
      <c r="IW11797" s="11"/>
      <c r="AMI11797" s="12"/>
      <c r="AMJ11797" s="12"/>
      <c r="AMK11797" s="12"/>
    </row>
    <row r="11798" spans="1:1025">
      <c r="A11798" s="23">
        <v>4</v>
      </c>
      <c r="B11798" s="23">
        <v>2007</v>
      </c>
      <c r="C11798" s="24">
        <v>145.25</v>
      </c>
      <c r="D11798" s="24">
        <v>42</v>
      </c>
      <c r="E11798" s="24">
        <v>200</v>
      </c>
      <c r="F11798" s="27">
        <v>0.74</v>
      </c>
      <c r="G11798" s="24" t="s">
        <v>256</v>
      </c>
      <c r="H11798" s="1"/>
      <c r="I11798" s="1"/>
      <c r="AA11798" s="7"/>
      <c r="AB11798" s="7"/>
      <c r="AD11798" s="1"/>
      <c r="AE11798" s="1"/>
      <c r="AG11798" s="7"/>
      <c r="AH11798" s="7"/>
      <c r="AI11798" s="7"/>
      <c r="IU11798" s="11"/>
      <c r="IV11798" s="11"/>
      <c r="IW11798" s="11"/>
      <c r="AMI11798" s="12"/>
      <c r="AMJ11798" s="12"/>
      <c r="AMK11798" s="12"/>
    </row>
    <row r="11799" spans="1:1025">
      <c r="A11799" s="23">
        <v>4</v>
      </c>
      <c r="B11799" s="23">
        <v>2007</v>
      </c>
      <c r="C11799" s="24">
        <v>145.25</v>
      </c>
      <c r="D11799" s="24">
        <v>42</v>
      </c>
      <c r="E11799" s="24">
        <v>300</v>
      </c>
      <c r="F11799" s="27">
        <v>0.95</v>
      </c>
      <c r="G11799" s="24" t="s">
        <v>256</v>
      </c>
      <c r="H11799" s="1"/>
      <c r="I11799" s="1"/>
      <c r="AA11799" s="7"/>
      <c r="AB11799" s="7"/>
      <c r="AD11799" s="1"/>
      <c r="AE11799" s="1"/>
      <c r="AG11799" s="7"/>
      <c r="AH11799" s="7"/>
      <c r="AI11799" s="7"/>
      <c r="IU11799" s="11"/>
      <c r="IV11799" s="11"/>
      <c r="IW11799" s="11"/>
      <c r="AMI11799" s="12"/>
      <c r="AMJ11799" s="12"/>
      <c r="AMK11799" s="12"/>
    </row>
    <row r="11800" spans="1:1025">
      <c r="A11800" s="23">
        <v>4</v>
      </c>
      <c r="B11800" s="23">
        <v>2007</v>
      </c>
      <c r="C11800" s="24">
        <v>145.25</v>
      </c>
      <c r="D11800" s="24">
        <v>42</v>
      </c>
      <c r="E11800" s="24">
        <v>5</v>
      </c>
      <c r="F11800" s="27">
        <v>0.26</v>
      </c>
      <c r="G11800" s="24" t="s">
        <v>256</v>
      </c>
      <c r="H11800" s="1"/>
      <c r="I11800" s="1"/>
      <c r="AA11800" s="7"/>
      <c r="AB11800" s="7"/>
      <c r="AD11800" s="1"/>
      <c r="AE11800" s="1"/>
      <c r="AG11800" s="7"/>
      <c r="AH11800" s="7"/>
      <c r="AI11800" s="7"/>
      <c r="IU11800" s="11"/>
      <c r="IV11800" s="11"/>
      <c r="IW11800" s="11"/>
      <c r="AMI11800" s="12"/>
      <c r="AMJ11800" s="12"/>
      <c r="AMK11800" s="12"/>
    </row>
    <row r="11801" spans="1:1025">
      <c r="A11801" s="23">
        <v>4</v>
      </c>
      <c r="B11801" s="23">
        <v>2007</v>
      </c>
      <c r="C11801" s="24">
        <v>145.25</v>
      </c>
      <c r="D11801" s="24">
        <v>42</v>
      </c>
      <c r="E11801" s="24">
        <v>10</v>
      </c>
      <c r="F11801" s="27">
        <v>0.25</v>
      </c>
      <c r="G11801" s="24" t="s">
        <v>256</v>
      </c>
      <c r="H11801" s="1"/>
      <c r="I11801" s="1"/>
      <c r="AA11801" s="7"/>
      <c r="AB11801" s="7"/>
      <c r="AD11801" s="1"/>
      <c r="AE11801" s="1"/>
      <c r="AG11801" s="7"/>
      <c r="AH11801" s="7"/>
      <c r="AI11801" s="7"/>
      <c r="IU11801" s="11"/>
      <c r="IV11801" s="11"/>
      <c r="IW11801" s="11"/>
      <c r="AMI11801" s="12"/>
      <c r="AMJ11801" s="12"/>
      <c r="AMK11801" s="12"/>
    </row>
    <row r="11802" spans="1:1025">
      <c r="A11802" s="23">
        <v>4</v>
      </c>
      <c r="B11802" s="23">
        <v>2007</v>
      </c>
      <c r="C11802" s="24">
        <v>145.25</v>
      </c>
      <c r="D11802" s="24">
        <v>42</v>
      </c>
      <c r="E11802" s="24">
        <v>20</v>
      </c>
      <c r="F11802" s="27">
        <v>0.3</v>
      </c>
      <c r="G11802" s="24" t="s">
        <v>256</v>
      </c>
      <c r="H11802" s="1"/>
      <c r="I11802" s="1"/>
      <c r="AA11802" s="7"/>
      <c r="AB11802" s="7"/>
      <c r="AD11802" s="1"/>
      <c r="AE11802" s="1"/>
      <c r="AG11802" s="7"/>
      <c r="AH11802" s="7"/>
      <c r="AI11802" s="7"/>
      <c r="IU11802" s="11"/>
      <c r="IV11802" s="11"/>
      <c r="IW11802" s="11"/>
      <c r="AMI11802" s="12"/>
      <c r="AMJ11802" s="12"/>
      <c r="AMK11802" s="12"/>
    </row>
    <row r="11803" spans="1:1025">
      <c r="A11803" s="23">
        <v>4</v>
      </c>
      <c r="B11803" s="23">
        <v>2007</v>
      </c>
      <c r="C11803" s="24">
        <v>145.25</v>
      </c>
      <c r="D11803" s="24">
        <v>42</v>
      </c>
      <c r="E11803" s="24">
        <v>30</v>
      </c>
      <c r="F11803" s="27">
        <v>0.26</v>
      </c>
      <c r="G11803" s="24" t="s">
        <v>256</v>
      </c>
      <c r="H11803" s="1"/>
      <c r="I11803" s="1"/>
      <c r="AA11803" s="7"/>
      <c r="AB11803" s="7"/>
      <c r="AD11803" s="1"/>
      <c r="AE11803" s="1"/>
      <c r="AG11803" s="7"/>
      <c r="AH11803" s="7"/>
      <c r="AI11803" s="7"/>
      <c r="IU11803" s="11"/>
      <c r="IV11803" s="11"/>
      <c r="IW11803" s="11"/>
      <c r="AMI11803" s="12"/>
      <c r="AMJ11803" s="12"/>
      <c r="AMK11803" s="12"/>
    </row>
    <row r="11804" spans="1:1025">
      <c r="A11804" s="23">
        <v>4</v>
      </c>
      <c r="B11804" s="23">
        <v>2007</v>
      </c>
      <c r="C11804" s="24">
        <v>145.25</v>
      </c>
      <c r="D11804" s="24">
        <v>42</v>
      </c>
      <c r="E11804" s="24">
        <v>40</v>
      </c>
      <c r="F11804" s="27">
        <v>0.27</v>
      </c>
      <c r="G11804" s="24" t="s">
        <v>256</v>
      </c>
      <c r="H11804" s="1"/>
      <c r="I11804" s="1"/>
      <c r="AA11804" s="7"/>
      <c r="AB11804" s="7"/>
      <c r="AD11804" s="1"/>
      <c r="AE11804" s="1"/>
      <c r="AG11804" s="7"/>
      <c r="AH11804" s="7"/>
      <c r="AI11804" s="7"/>
      <c r="IU11804" s="11"/>
      <c r="IV11804" s="11"/>
      <c r="IW11804" s="11"/>
      <c r="AMI11804" s="12"/>
      <c r="AMJ11804" s="12"/>
      <c r="AMK11804" s="12"/>
    </row>
    <row r="11805" spans="1:1025">
      <c r="A11805" s="23">
        <v>4</v>
      </c>
      <c r="B11805" s="23">
        <v>2007</v>
      </c>
      <c r="C11805" s="24">
        <v>145.25</v>
      </c>
      <c r="D11805" s="24">
        <v>42</v>
      </c>
      <c r="E11805" s="24">
        <v>50</v>
      </c>
      <c r="F11805" s="27">
        <v>0.33</v>
      </c>
      <c r="G11805" s="24" t="s">
        <v>256</v>
      </c>
      <c r="H11805" s="1"/>
      <c r="I11805" s="1"/>
      <c r="AA11805" s="7"/>
      <c r="AB11805" s="7"/>
      <c r="AD11805" s="1"/>
      <c r="AE11805" s="1"/>
      <c r="AG11805" s="7"/>
      <c r="AH11805" s="7"/>
      <c r="AI11805" s="7"/>
      <c r="IU11805" s="11"/>
      <c r="IV11805" s="11"/>
      <c r="IW11805" s="11"/>
      <c r="AMI11805" s="12"/>
      <c r="AMJ11805" s="12"/>
      <c r="AMK11805" s="12"/>
    </row>
    <row r="11806" spans="1:1025">
      <c r="A11806" s="23">
        <v>4</v>
      </c>
      <c r="B11806" s="23">
        <v>2007</v>
      </c>
      <c r="C11806" s="24">
        <v>145.25</v>
      </c>
      <c r="D11806" s="24">
        <v>42</v>
      </c>
      <c r="E11806" s="24">
        <v>75</v>
      </c>
      <c r="F11806" s="27">
        <v>0.47</v>
      </c>
      <c r="G11806" s="24" t="s">
        <v>256</v>
      </c>
      <c r="H11806" s="1"/>
      <c r="I11806" s="1"/>
      <c r="AA11806" s="7"/>
      <c r="AB11806" s="7"/>
      <c r="AD11806" s="1"/>
      <c r="AE11806" s="1"/>
      <c r="AG11806" s="7"/>
      <c r="AH11806" s="7"/>
      <c r="AI11806" s="7"/>
      <c r="IU11806" s="11"/>
      <c r="IV11806" s="11"/>
      <c r="IW11806" s="11"/>
      <c r="AMI11806" s="12"/>
      <c r="AMJ11806" s="12"/>
      <c r="AMK11806" s="12"/>
    </row>
    <row r="11807" spans="1:1025">
      <c r="A11807" s="23">
        <v>4</v>
      </c>
      <c r="B11807" s="23">
        <v>2007</v>
      </c>
      <c r="C11807" s="24">
        <v>145.25</v>
      </c>
      <c r="D11807" s="24">
        <v>42</v>
      </c>
      <c r="E11807" s="24">
        <v>100</v>
      </c>
      <c r="F11807" s="27">
        <v>0.49</v>
      </c>
      <c r="G11807" s="24" t="s">
        <v>256</v>
      </c>
      <c r="H11807" s="1"/>
      <c r="I11807" s="1"/>
      <c r="AA11807" s="7"/>
      <c r="AB11807" s="7"/>
      <c r="AD11807" s="1"/>
      <c r="AE11807" s="1"/>
      <c r="AG11807" s="7"/>
      <c r="AH11807" s="7"/>
      <c r="AI11807" s="7"/>
      <c r="IU11807" s="11"/>
      <c r="IV11807" s="11"/>
      <c r="IW11807" s="11"/>
      <c r="AMI11807" s="12"/>
      <c r="AMJ11807" s="12"/>
      <c r="AMK11807" s="12"/>
    </row>
    <row r="11808" spans="1:1025">
      <c r="A11808" s="23">
        <v>4</v>
      </c>
      <c r="B11808" s="23">
        <v>2007</v>
      </c>
      <c r="C11808" s="24">
        <v>145.25</v>
      </c>
      <c r="D11808" s="24">
        <v>42</v>
      </c>
      <c r="E11808" s="24">
        <v>125</v>
      </c>
      <c r="F11808" s="27">
        <v>0.53</v>
      </c>
      <c r="G11808" s="24" t="s">
        <v>256</v>
      </c>
      <c r="H11808" s="1"/>
      <c r="I11808" s="1"/>
      <c r="AA11808" s="7"/>
      <c r="AB11808" s="7"/>
      <c r="AD11808" s="1"/>
      <c r="AE11808" s="1"/>
      <c r="AG11808" s="7"/>
      <c r="AH11808" s="7"/>
      <c r="AI11808" s="7"/>
      <c r="IU11808" s="11"/>
      <c r="IV11808" s="11"/>
      <c r="IW11808" s="11"/>
      <c r="AMI11808" s="12"/>
      <c r="AMJ11808" s="12"/>
      <c r="AMK11808" s="12"/>
    </row>
    <row r="11809" spans="1:1025">
      <c r="A11809" s="23">
        <v>4</v>
      </c>
      <c r="B11809" s="23">
        <v>2007</v>
      </c>
      <c r="C11809" s="24">
        <v>145.25</v>
      </c>
      <c r="D11809" s="24">
        <v>42</v>
      </c>
      <c r="E11809" s="24">
        <v>150</v>
      </c>
      <c r="F11809" s="27">
        <v>0.57999999999999996</v>
      </c>
      <c r="G11809" s="24" t="s">
        <v>256</v>
      </c>
      <c r="H11809" s="1"/>
      <c r="I11809" s="1"/>
      <c r="AA11809" s="7"/>
      <c r="AB11809" s="7"/>
      <c r="AD11809" s="1"/>
      <c r="AE11809" s="1"/>
      <c r="AG11809" s="7"/>
      <c r="AH11809" s="7"/>
      <c r="AI11809" s="7"/>
      <c r="IU11809" s="11"/>
      <c r="IV11809" s="11"/>
      <c r="IW11809" s="11"/>
      <c r="AMI11809" s="12"/>
      <c r="AMJ11809" s="12"/>
      <c r="AMK11809" s="12"/>
    </row>
    <row r="11810" spans="1:1025">
      <c r="A11810" s="23">
        <v>4</v>
      </c>
      <c r="B11810" s="23">
        <v>2007</v>
      </c>
      <c r="C11810" s="24">
        <v>145.25</v>
      </c>
      <c r="D11810" s="24">
        <v>42</v>
      </c>
      <c r="E11810" s="24">
        <v>200</v>
      </c>
      <c r="F11810" s="27">
        <v>0.71</v>
      </c>
      <c r="G11810" s="24" t="s">
        <v>256</v>
      </c>
      <c r="H11810" s="1"/>
      <c r="I11810" s="1"/>
      <c r="AA11810" s="7"/>
      <c r="AB11810" s="7"/>
      <c r="AD11810" s="1"/>
      <c r="AE11810" s="1"/>
      <c r="AG11810" s="7"/>
      <c r="AH11810" s="7"/>
      <c r="AI11810" s="7"/>
      <c r="IU11810" s="11"/>
      <c r="IV11810" s="11"/>
      <c r="IW11810" s="11"/>
      <c r="AMI11810" s="12"/>
      <c r="AMJ11810" s="12"/>
      <c r="AMK11810" s="12"/>
    </row>
    <row r="11811" spans="1:1025">
      <c r="A11811" s="23">
        <v>4</v>
      </c>
      <c r="B11811" s="23">
        <v>2007</v>
      </c>
      <c r="C11811" s="24">
        <v>145.25</v>
      </c>
      <c r="D11811" s="24">
        <v>42</v>
      </c>
      <c r="E11811" s="24">
        <v>300</v>
      </c>
      <c r="F11811" s="27">
        <v>0.91</v>
      </c>
      <c r="G11811" s="24" t="s">
        <v>256</v>
      </c>
      <c r="H11811" s="1"/>
      <c r="I11811" s="1"/>
      <c r="AA11811" s="7"/>
      <c r="AB11811" s="7"/>
      <c r="AD11811" s="1"/>
      <c r="AE11811" s="1"/>
      <c r="AG11811" s="7"/>
      <c r="AH11811" s="7"/>
      <c r="AI11811" s="7"/>
      <c r="IU11811" s="11"/>
      <c r="IV11811" s="11"/>
      <c r="IW11811" s="11"/>
      <c r="AMI11811" s="12"/>
      <c r="AMJ11811" s="12"/>
      <c r="AMK11811" s="12"/>
    </row>
    <row r="11812" spans="1:1025">
      <c r="A11812" s="23">
        <v>6</v>
      </c>
      <c r="B11812" s="23">
        <v>2006</v>
      </c>
      <c r="C11812" s="24">
        <v>-145</v>
      </c>
      <c r="D11812" s="24">
        <v>50</v>
      </c>
      <c r="E11812" s="24">
        <v>5</v>
      </c>
      <c r="F11812" s="27">
        <v>5.8000000000000003E-2</v>
      </c>
      <c r="G11812" s="24" t="s">
        <v>257</v>
      </c>
      <c r="H11812" s="1"/>
      <c r="I11812" s="1"/>
      <c r="AA11812" s="7"/>
      <c r="AB11812" s="7"/>
      <c r="AD11812" s="1"/>
      <c r="AE11812" s="1"/>
      <c r="AG11812" s="7"/>
      <c r="AH11812" s="7"/>
      <c r="AI11812" s="7"/>
      <c r="IU11812" s="11"/>
      <c r="IV11812" s="11"/>
      <c r="IW11812" s="11"/>
      <c r="AMI11812" s="12"/>
      <c r="AMJ11812" s="12"/>
      <c r="AMK11812" s="12"/>
    </row>
    <row r="11813" spans="1:1025">
      <c r="A11813" s="23">
        <v>6</v>
      </c>
      <c r="B11813" s="23">
        <v>2006</v>
      </c>
      <c r="C11813" s="24">
        <v>-145</v>
      </c>
      <c r="D11813" s="24">
        <v>50</v>
      </c>
      <c r="E11813" s="24">
        <v>20</v>
      </c>
      <c r="F11813" s="27">
        <v>7.0999999999999994E-2</v>
      </c>
      <c r="G11813" s="24" t="s">
        <v>257</v>
      </c>
      <c r="H11813" s="1"/>
      <c r="I11813" s="1"/>
      <c r="AA11813" s="7"/>
      <c r="AB11813" s="7"/>
      <c r="AD11813" s="1"/>
      <c r="AE11813" s="1"/>
      <c r="AG11813" s="7"/>
      <c r="AH11813" s="7"/>
      <c r="AI11813" s="7"/>
      <c r="IU11813" s="11"/>
      <c r="IV11813" s="11"/>
      <c r="IW11813" s="11"/>
      <c r="AMI11813" s="12"/>
      <c r="AMJ11813" s="12"/>
      <c r="AMK11813" s="12"/>
    </row>
    <row r="11814" spans="1:1025">
      <c r="A11814" s="23">
        <v>6</v>
      </c>
      <c r="B11814" s="23">
        <v>2006</v>
      </c>
      <c r="C11814" s="24">
        <v>-145</v>
      </c>
      <c r="D11814" s="24">
        <v>50</v>
      </c>
      <c r="E11814" s="24">
        <v>30</v>
      </c>
      <c r="F11814" s="27">
        <v>7.5999999999999998E-2</v>
      </c>
      <c r="G11814" s="24" t="s">
        <v>257</v>
      </c>
      <c r="H11814" s="1"/>
      <c r="I11814" s="1"/>
      <c r="AA11814" s="7"/>
      <c r="AB11814" s="7"/>
      <c r="AD11814" s="1"/>
      <c r="AE11814" s="1"/>
      <c r="AG11814" s="7"/>
      <c r="AH11814" s="7"/>
      <c r="AI11814" s="7"/>
      <c r="IU11814" s="11"/>
      <c r="IV11814" s="11"/>
      <c r="IW11814" s="11"/>
      <c r="AMI11814" s="12"/>
      <c r="AMJ11814" s="12"/>
      <c r="AMK11814" s="12"/>
    </row>
    <row r="11815" spans="1:1025">
      <c r="A11815" s="23">
        <v>6</v>
      </c>
      <c r="B11815" s="23">
        <v>2006</v>
      </c>
      <c r="C11815" s="24">
        <v>-145</v>
      </c>
      <c r="D11815" s="24">
        <v>50</v>
      </c>
      <c r="E11815" s="24">
        <v>45</v>
      </c>
      <c r="F11815" s="27">
        <v>8.7999999999999995E-2</v>
      </c>
      <c r="G11815" s="24" t="s">
        <v>257</v>
      </c>
      <c r="H11815" s="1"/>
      <c r="I11815" s="1"/>
      <c r="AA11815" s="7"/>
      <c r="AB11815" s="7"/>
      <c r="AD11815" s="1"/>
      <c r="AE11815" s="1"/>
      <c r="AG11815" s="7"/>
      <c r="AH11815" s="7"/>
      <c r="AI11815" s="7"/>
      <c r="IU11815" s="11"/>
      <c r="IV11815" s="11"/>
      <c r="IW11815" s="11"/>
      <c r="AMI11815" s="12"/>
      <c r="AMJ11815" s="12"/>
      <c r="AMK11815" s="12"/>
    </row>
    <row r="11816" spans="1:1025">
      <c r="A11816" s="23">
        <v>6</v>
      </c>
      <c r="B11816" s="23">
        <v>2006</v>
      </c>
      <c r="C11816" s="24">
        <v>-145</v>
      </c>
      <c r="D11816" s="24">
        <v>50</v>
      </c>
      <c r="E11816" s="24">
        <v>60</v>
      </c>
      <c r="F11816" s="27">
        <v>0.104</v>
      </c>
      <c r="G11816" s="24" t="s">
        <v>257</v>
      </c>
      <c r="H11816" s="1"/>
      <c r="I11816" s="1"/>
      <c r="AA11816" s="7"/>
      <c r="AB11816" s="7"/>
      <c r="AD11816" s="1"/>
      <c r="AE11816" s="1"/>
      <c r="AG11816" s="7"/>
      <c r="AH11816" s="7"/>
      <c r="AI11816" s="7"/>
      <c r="IU11816" s="11"/>
      <c r="IV11816" s="11"/>
      <c r="IW11816" s="11"/>
      <c r="AMI11816" s="12"/>
      <c r="AMJ11816" s="12"/>
      <c r="AMK11816" s="12"/>
    </row>
    <row r="11817" spans="1:1025">
      <c r="A11817" s="23">
        <v>6</v>
      </c>
      <c r="B11817" s="23">
        <v>2006</v>
      </c>
      <c r="C11817" s="24">
        <v>-145</v>
      </c>
      <c r="D11817" s="24">
        <v>50</v>
      </c>
      <c r="E11817" s="24">
        <v>80</v>
      </c>
      <c r="F11817" s="27">
        <v>9.9000000000000005E-2</v>
      </c>
      <c r="G11817" s="24" t="s">
        <v>257</v>
      </c>
      <c r="H11817" s="1"/>
      <c r="I11817" s="1"/>
      <c r="AA11817" s="7"/>
      <c r="AB11817" s="7"/>
      <c r="AD11817" s="1"/>
      <c r="AE11817" s="1"/>
      <c r="AG11817" s="7"/>
      <c r="AH11817" s="7"/>
      <c r="AI11817" s="7"/>
      <c r="IU11817" s="11"/>
      <c r="IV11817" s="11"/>
      <c r="IW11817" s="11"/>
      <c r="AMI11817" s="12"/>
      <c r="AMJ11817" s="12"/>
      <c r="AMK11817" s="12"/>
    </row>
    <row r="11818" spans="1:1025">
      <c r="A11818" s="23">
        <v>6</v>
      </c>
      <c r="B11818" s="23">
        <v>2006</v>
      </c>
      <c r="C11818" s="24">
        <v>-145</v>
      </c>
      <c r="D11818" s="24">
        <v>50</v>
      </c>
      <c r="E11818" s="24">
        <v>100</v>
      </c>
      <c r="F11818" s="27">
        <v>0.127</v>
      </c>
      <c r="G11818" s="24" t="s">
        <v>257</v>
      </c>
      <c r="H11818" s="1"/>
      <c r="I11818" s="1"/>
      <c r="AA11818" s="7"/>
      <c r="AB11818" s="7"/>
      <c r="AD11818" s="1"/>
      <c r="AE11818" s="1"/>
      <c r="AG11818" s="7"/>
      <c r="AH11818" s="7"/>
      <c r="AI11818" s="7"/>
      <c r="IU11818" s="11"/>
      <c r="IV11818" s="11"/>
      <c r="IW11818" s="11"/>
      <c r="AMI11818" s="12"/>
      <c r="AMJ11818" s="12"/>
      <c r="AMK11818" s="12"/>
    </row>
    <row r="11819" spans="1:1025">
      <c r="A11819" s="23">
        <v>6</v>
      </c>
      <c r="B11819" s="23">
        <v>2006</v>
      </c>
      <c r="C11819" s="24">
        <v>-145</v>
      </c>
      <c r="D11819" s="24">
        <v>50</v>
      </c>
      <c r="E11819" s="24">
        <v>120</v>
      </c>
      <c r="F11819" s="27">
        <v>0.111</v>
      </c>
      <c r="G11819" s="24" t="s">
        <v>257</v>
      </c>
      <c r="H11819" s="1"/>
      <c r="I11819" s="1"/>
      <c r="AA11819" s="7"/>
      <c r="AB11819" s="7"/>
      <c r="AD11819" s="1"/>
      <c r="AE11819" s="1"/>
      <c r="AG11819" s="7"/>
      <c r="AH11819" s="7"/>
      <c r="AI11819" s="7"/>
      <c r="IU11819" s="11"/>
      <c r="IV11819" s="11"/>
      <c r="IW11819" s="11"/>
      <c r="AMI11819" s="12"/>
      <c r="AMJ11819" s="12"/>
      <c r="AMK11819" s="12"/>
    </row>
    <row r="11820" spans="1:1025">
      <c r="A11820" s="23">
        <v>6</v>
      </c>
      <c r="B11820" s="23">
        <v>2006</v>
      </c>
      <c r="C11820" s="24">
        <v>-145</v>
      </c>
      <c r="D11820" s="24">
        <v>50</v>
      </c>
      <c r="E11820" s="24">
        <v>150</v>
      </c>
      <c r="F11820" s="27">
        <v>0.124</v>
      </c>
      <c r="G11820" s="24" t="s">
        <v>257</v>
      </c>
      <c r="H11820" s="1"/>
      <c r="I11820" s="1"/>
      <c r="AA11820" s="7"/>
      <c r="AB11820" s="7"/>
      <c r="AD11820" s="1"/>
      <c r="AE11820" s="1"/>
      <c r="AG11820" s="7"/>
      <c r="AH11820" s="7"/>
      <c r="AI11820" s="7"/>
      <c r="IU11820" s="11"/>
      <c r="IV11820" s="11"/>
      <c r="IW11820" s="11"/>
      <c r="AMI11820" s="12"/>
      <c r="AMJ11820" s="12"/>
      <c r="AMK11820" s="12"/>
    </row>
    <row r="11821" spans="1:1025">
      <c r="A11821" s="23">
        <v>6</v>
      </c>
      <c r="B11821" s="23">
        <v>2006</v>
      </c>
      <c r="C11821" s="24">
        <v>-145</v>
      </c>
      <c r="D11821" s="24">
        <v>50</v>
      </c>
      <c r="E11821" s="24">
        <v>180</v>
      </c>
      <c r="F11821" s="27">
        <v>0.20399999999999999</v>
      </c>
      <c r="G11821" s="24" t="s">
        <v>257</v>
      </c>
      <c r="H11821" s="1"/>
      <c r="I11821" s="1"/>
      <c r="AA11821" s="7"/>
      <c r="AB11821" s="7"/>
      <c r="AD11821" s="1"/>
      <c r="AE11821" s="1"/>
      <c r="AG11821" s="7"/>
      <c r="AH11821" s="7"/>
      <c r="AI11821" s="7"/>
      <c r="IU11821" s="11"/>
      <c r="IV11821" s="11"/>
      <c r="IW11821" s="11"/>
      <c r="AMI11821" s="12"/>
      <c r="AMJ11821" s="12"/>
      <c r="AMK11821" s="12"/>
    </row>
    <row r="11822" spans="1:1025">
      <c r="A11822" s="23">
        <v>5</v>
      </c>
      <c r="B11822" s="23">
        <v>2007</v>
      </c>
      <c r="C11822" s="24">
        <v>-145</v>
      </c>
      <c r="D11822" s="24">
        <v>50</v>
      </c>
      <c r="E11822" s="24">
        <v>5</v>
      </c>
      <c r="F11822" s="27">
        <v>7.8E-2</v>
      </c>
      <c r="G11822" s="24" t="s">
        <v>257</v>
      </c>
      <c r="H11822" s="1"/>
      <c r="I11822" s="1"/>
      <c r="AA11822" s="7"/>
      <c r="AB11822" s="7"/>
      <c r="AD11822" s="1"/>
      <c r="AE11822" s="1"/>
      <c r="AG11822" s="7"/>
      <c r="AH11822" s="7"/>
      <c r="AI11822" s="7"/>
      <c r="IU11822" s="11"/>
      <c r="IV11822" s="11"/>
      <c r="IW11822" s="11"/>
      <c r="AMI11822" s="12"/>
      <c r="AMJ11822" s="12"/>
      <c r="AMK11822" s="12"/>
    </row>
    <row r="11823" spans="1:1025">
      <c r="A11823" s="23">
        <v>5</v>
      </c>
      <c r="B11823" s="23">
        <v>2007</v>
      </c>
      <c r="C11823" s="24">
        <v>-145</v>
      </c>
      <c r="D11823" s="24">
        <v>50</v>
      </c>
      <c r="E11823" s="24">
        <v>15</v>
      </c>
      <c r="F11823" s="27">
        <v>6.3E-2</v>
      </c>
      <c r="G11823" s="24" t="s">
        <v>257</v>
      </c>
      <c r="H11823" s="1"/>
      <c r="I11823" s="1"/>
      <c r="AA11823" s="7"/>
      <c r="AB11823" s="7"/>
      <c r="AD11823" s="1"/>
      <c r="AE11823" s="1"/>
      <c r="AG11823" s="7"/>
      <c r="AH11823" s="7"/>
      <c r="AI11823" s="7"/>
      <c r="IU11823" s="11"/>
      <c r="IV11823" s="11"/>
      <c r="IW11823" s="11"/>
      <c r="AMI11823" s="12"/>
      <c r="AMJ11823" s="12"/>
      <c r="AMK11823" s="12"/>
    </row>
    <row r="11824" spans="1:1025">
      <c r="A11824" s="23">
        <v>5</v>
      </c>
      <c r="B11824" s="23">
        <v>2007</v>
      </c>
      <c r="C11824" s="24">
        <v>-145</v>
      </c>
      <c r="D11824" s="24">
        <v>50</v>
      </c>
      <c r="E11824" s="24">
        <v>20</v>
      </c>
      <c r="F11824" s="27">
        <v>7.5999999999999998E-2</v>
      </c>
      <c r="G11824" s="24" t="s">
        <v>257</v>
      </c>
      <c r="H11824" s="1"/>
      <c r="I11824" s="1"/>
      <c r="AA11824" s="7"/>
      <c r="AB11824" s="7"/>
      <c r="AD11824" s="1"/>
      <c r="AE11824" s="1"/>
      <c r="AG11824" s="7"/>
      <c r="AH11824" s="7"/>
      <c r="AI11824" s="7"/>
      <c r="IU11824" s="11"/>
      <c r="IV11824" s="11"/>
      <c r="IW11824" s="11"/>
      <c r="AMI11824" s="12"/>
      <c r="AMJ11824" s="12"/>
      <c r="AMK11824" s="12"/>
    </row>
    <row r="11825" spans="1:1025">
      <c r="A11825" s="23">
        <v>5</v>
      </c>
      <c r="B11825" s="23">
        <v>2007</v>
      </c>
      <c r="C11825" s="24">
        <v>-145</v>
      </c>
      <c r="D11825" s="24">
        <v>50</v>
      </c>
      <c r="E11825" s="24">
        <v>30</v>
      </c>
      <c r="F11825" s="27">
        <v>0.08</v>
      </c>
      <c r="G11825" s="24" t="s">
        <v>257</v>
      </c>
      <c r="H11825" s="1"/>
      <c r="I11825" s="1"/>
      <c r="AA11825" s="7"/>
      <c r="AB11825" s="7"/>
      <c r="AD11825" s="1"/>
      <c r="AE11825" s="1"/>
      <c r="AG11825" s="7"/>
      <c r="AH11825" s="7"/>
      <c r="AI11825" s="7"/>
      <c r="IU11825" s="11"/>
      <c r="IV11825" s="11"/>
      <c r="IW11825" s="11"/>
      <c r="AMI11825" s="12"/>
      <c r="AMJ11825" s="12"/>
      <c r="AMK11825" s="12"/>
    </row>
    <row r="11826" spans="1:1025">
      <c r="A11826" s="23">
        <v>5</v>
      </c>
      <c r="B11826" s="23">
        <v>2007</v>
      </c>
      <c r="C11826" s="24">
        <v>-145</v>
      </c>
      <c r="D11826" s="24">
        <v>50</v>
      </c>
      <c r="E11826" s="24">
        <v>45</v>
      </c>
      <c r="F11826" s="27">
        <v>6.9000000000000006E-2</v>
      </c>
      <c r="G11826" s="24" t="s">
        <v>257</v>
      </c>
      <c r="H11826" s="1"/>
      <c r="I11826" s="1"/>
      <c r="AA11826" s="7"/>
      <c r="AB11826" s="7"/>
      <c r="AD11826" s="1"/>
      <c r="AE11826" s="1"/>
      <c r="AG11826" s="7"/>
      <c r="AH11826" s="7"/>
      <c r="AI11826" s="7"/>
      <c r="IU11826" s="11"/>
      <c r="IV11826" s="11"/>
      <c r="IW11826" s="11"/>
      <c r="AMI11826" s="12"/>
      <c r="AMJ11826" s="12"/>
      <c r="AMK11826" s="12"/>
    </row>
    <row r="11827" spans="1:1025">
      <c r="A11827" s="23">
        <v>5</v>
      </c>
      <c r="B11827" s="23">
        <v>2007</v>
      </c>
      <c r="C11827" s="24">
        <v>-145</v>
      </c>
      <c r="D11827" s="24">
        <v>50</v>
      </c>
      <c r="E11827" s="24">
        <v>60</v>
      </c>
      <c r="F11827" s="27">
        <v>9.0999999999999998E-2</v>
      </c>
      <c r="G11827" s="24" t="s">
        <v>257</v>
      </c>
      <c r="H11827" s="1"/>
      <c r="I11827" s="1"/>
      <c r="AA11827" s="7"/>
      <c r="AB11827" s="7"/>
      <c r="AD11827" s="1"/>
      <c r="AE11827" s="1"/>
      <c r="AG11827" s="7"/>
      <c r="AH11827" s="7"/>
      <c r="AI11827" s="7"/>
      <c r="IU11827" s="11"/>
      <c r="IV11827" s="11"/>
      <c r="IW11827" s="11"/>
      <c r="AMI11827" s="12"/>
      <c r="AMJ11827" s="12"/>
      <c r="AMK11827" s="12"/>
    </row>
    <row r="11828" spans="1:1025">
      <c r="A11828" s="23">
        <v>5</v>
      </c>
      <c r="B11828" s="23">
        <v>2007</v>
      </c>
      <c r="C11828" s="24">
        <v>-145</v>
      </c>
      <c r="D11828" s="24">
        <v>50</v>
      </c>
      <c r="E11828" s="24">
        <v>75</v>
      </c>
      <c r="F11828" s="27">
        <v>8.6999999999999994E-2</v>
      </c>
      <c r="G11828" s="24" t="s">
        <v>257</v>
      </c>
      <c r="H11828" s="1"/>
      <c r="I11828" s="1"/>
      <c r="AA11828" s="7"/>
      <c r="AB11828" s="7"/>
      <c r="AD11828" s="1"/>
      <c r="AE11828" s="1"/>
      <c r="AG11828" s="7"/>
      <c r="AH11828" s="7"/>
      <c r="AI11828" s="7"/>
      <c r="IU11828" s="11"/>
      <c r="IV11828" s="11"/>
      <c r="IW11828" s="11"/>
      <c r="AMI11828" s="12"/>
      <c r="AMJ11828" s="12"/>
      <c r="AMK11828" s="12"/>
    </row>
    <row r="11829" spans="1:1025">
      <c r="A11829" s="23">
        <v>5</v>
      </c>
      <c r="B11829" s="23">
        <v>2007</v>
      </c>
      <c r="C11829" s="24">
        <v>-145</v>
      </c>
      <c r="D11829" s="24">
        <v>50</v>
      </c>
      <c r="E11829" s="24">
        <v>100</v>
      </c>
      <c r="F11829" s="27">
        <v>0.10199999999999999</v>
      </c>
      <c r="G11829" s="24" t="s">
        <v>257</v>
      </c>
      <c r="H11829" s="1"/>
      <c r="I11829" s="1"/>
      <c r="AA11829" s="7"/>
      <c r="AB11829" s="7"/>
      <c r="AD11829" s="1"/>
      <c r="AE11829" s="1"/>
      <c r="AG11829" s="7"/>
      <c r="AH11829" s="7"/>
      <c r="AI11829" s="7"/>
      <c r="IU11829" s="11"/>
      <c r="IV11829" s="11"/>
      <c r="IW11829" s="11"/>
      <c r="AMI11829" s="12"/>
      <c r="AMJ11829" s="12"/>
      <c r="AMK11829" s="12"/>
    </row>
    <row r="11830" spans="1:1025">
      <c r="A11830" s="23">
        <v>5</v>
      </c>
      <c r="B11830" s="23">
        <v>2007</v>
      </c>
      <c r="C11830" s="24">
        <v>-145</v>
      </c>
      <c r="D11830" s="24">
        <v>50</v>
      </c>
      <c r="E11830" s="24">
        <v>150</v>
      </c>
      <c r="F11830" s="27">
        <v>0.109</v>
      </c>
      <c r="G11830" s="24" t="s">
        <v>257</v>
      </c>
      <c r="H11830" s="1"/>
      <c r="I11830" s="1"/>
      <c r="AA11830" s="7"/>
      <c r="AB11830" s="7"/>
      <c r="AD11830" s="1"/>
      <c r="AE11830" s="1"/>
      <c r="AG11830" s="7"/>
      <c r="AH11830" s="7"/>
      <c r="AI11830" s="7"/>
      <c r="IU11830" s="11"/>
      <c r="IV11830" s="11"/>
      <c r="IW11830" s="11"/>
      <c r="AMI11830" s="12"/>
      <c r="AMJ11830" s="12"/>
      <c r="AMK11830" s="12"/>
    </row>
    <row r="11831" spans="1:1025">
      <c r="A11831" s="23">
        <v>5</v>
      </c>
      <c r="B11831" s="23">
        <v>2007</v>
      </c>
      <c r="C11831" s="24">
        <v>-145</v>
      </c>
      <c r="D11831" s="24">
        <v>50</v>
      </c>
      <c r="E11831" s="24">
        <v>180</v>
      </c>
      <c r="F11831" s="27">
        <v>0.21</v>
      </c>
      <c r="G11831" s="24" t="s">
        <v>257</v>
      </c>
      <c r="H11831" s="1"/>
      <c r="I11831" s="1"/>
      <c r="AA11831" s="7"/>
      <c r="AB11831" s="7"/>
      <c r="AD11831" s="1"/>
      <c r="AE11831" s="1"/>
      <c r="AG11831" s="7"/>
      <c r="AH11831" s="7"/>
      <c r="AI11831" s="7"/>
      <c r="IU11831" s="11"/>
      <c r="IV11831" s="11"/>
      <c r="IW11831" s="11"/>
      <c r="AMI11831" s="12"/>
      <c r="AMJ11831" s="12"/>
      <c r="AMK11831" s="12"/>
    </row>
    <row r="11832" spans="1:1025">
      <c r="A11832" s="23">
        <v>5</v>
      </c>
      <c r="B11832" s="23">
        <v>2007</v>
      </c>
      <c r="C11832" s="24">
        <v>-129.0283</v>
      </c>
      <c r="D11832" s="24">
        <v>51.255000000000003</v>
      </c>
      <c r="E11832" s="24">
        <v>5</v>
      </c>
      <c r="F11832" s="27">
        <v>1.9</v>
      </c>
      <c r="G11832" s="24" t="s">
        <v>257</v>
      </c>
      <c r="H11832" s="1"/>
      <c r="I11832" s="1"/>
      <c r="AA11832" s="7"/>
      <c r="AB11832" s="7"/>
      <c r="AD11832" s="1"/>
      <c r="AE11832" s="1"/>
      <c r="AG11832" s="7"/>
      <c r="AH11832" s="7"/>
      <c r="AI11832" s="7"/>
      <c r="IU11832" s="11"/>
      <c r="IV11832" s="11"/>
      <c r="IW11832" s="11"/>
      <c r="AMI11832" s="12"/>
      <c r="AMJ11832" s="12"/>
      <c r="AMK11832" s="12"/>
    </row>
    <row r="11833" spans="1:1025">
      <c r="A11833" s="23">
        <v>5</v>
      </c>
      <c r="B11833" s="23">
        <v>2007</v>
      </c>
      <c r="C11833" s="24">
        <v>-129.0283</v>
      </c>
      <c r="D11833" s="24">
        <v>51.255000000000003</v>
      </c>
      <c r="E11833" s="24">
        <v>10</v>
      </c>
      <c r="F11833" s="27">
        <v>1.3</v>
      </c>
      <c r="G11833" s="24" t="s">
        <v>257</v>
      </c>
      <c r="H11833" s="1"/>
      <c r="I11833" s="1"/>
      <c r="AA11833" s="7"/>
      <c r="AB11833" s="7"/>
      <c r="AD11833" s="1"/>
      <c r="AE11833" s="1"/>
      <c r="AG11833" s="7"/>
      <c r="AH11833" s="7"/>
      <c r="AI11833" s="7"/>
      <c r="IU11833" s="11"/>
      <c r="IV11833" s="11"/>
      <c r="IW11833" s="11"/>
      <c r="AMI11833" s="12"/>
      <c r="AMJ11833" s="12"/>
      <c r="AMK11833" s="12"/>
    </row>
    <row r="11834" spans="1:1025">
      <c r="A11834" s="23">
        <v>5</v>
      </c>
      <c r="B11834" s="23">
        <v>2007</v>
      </c>
      <c r="C11834" s="24">
        <v>-129.0283</v>
      </c>
      <c r="D11834" s="24">
        <v>51.255000000000003</v>
      </c>
      <c r="E11834" s="24">
        <v>180</v>
      </c>
      <c r="F11834" s="27">
        <v>3.2</v>
      </c>
      <c r="G11834" s="24" t="s">
        <v>257</v>
      </c>
      <c r="H11834" s="1"/>
      <c r="I11834" s="1"/>
      <c r="AA11834" s="7"/>
      <c r="AB11834" s="7"/>
      <c r="AD11834" s="1"/>
      <c r="AE11834" s="1"/>
      <c r="AG11834" s="7"/>
      <c r="AH11834" s="7"/>
      <c r="AI11834" s="7"/>
      <c r="IU11834" s="11"/>
      <c r="IV11834" s="11"/>
      <c r="IW11834" s="11"/>
      <c r="AMI11834" s="12"/>
      <c r="AMJ11834" s="12"/>
      <c r="AMK11834" s="12"/>
    </row>
    <row r="11835" spans="1:1025">
      <c r="A11835" s="23">
        <v>8</v>
      </c>
      <c r="B11835" s="23">
        <v>2007</v>
      </c>
      <c r="C11835" s="24">
        <v>-139.863</v>
      </c>
      <c r="D11835" s="24">
        <v>59.454999999999998</v>
      </c>
      <c r="E11835" s="24">
        <v>11</v>
      </c>
      <c r="F11835" s="27">
        <v>0.5</v>
      </c>
      <c r="G11835" s="24" t="s">
        <v>258</v>
      </c>
      <c r="H11835" s="1"/>
      <c r="I11835" s="1"/>
      <c r="AA11835" s="7"/>
      <c r="AB11835" s="7"/>
      <c r="AD11835" s="1"/>
      <c r="AE11835" s="1"/>
      <c r="AG11835" s="7"/>
      <c r="AH11835" s="7"/>
      <c r="AI11835" s="7"/>
      <c r="IU11835" s="11"/>
      <c r="IV11835" s="11"/>
      <c r="IW11835" s="11"/>
      <c r="AMI11835" s="12"/>
      <c r="AMJ11835" s="12"/>
      <c r="AMK11835" s="12"/>
    </row>
    <row r="11836" spans="1:1025">
      <c r="A11836" s="23">
        <v>8</v>
      </c>
      <c r="B11836" s="23">
        <v>2007</v>
      </c>
      <c r="C11836" s="24">
        <v>-139.863</v>
      </c>
      <c r="D11836" s="24">
        <v>59.454999999999998</v>
      </c>
      <c r="E11836" s="24">
        <v>25</v>
      </c>
      <c r="F11836" s="27">
        <v>1.53</v>
      </c>
      <c r="G11836" s="24" t="s">
        <v>258</v>
      </c>
      <c r="H11836" s="1"/>
      <c r="I11836" s="1"/>
      <c r="AA11836" s="7"/>
      <c r="AB11836" s="7"/>
      <c r="AD11836" s="1"/>
      <c r="AE11836" s="1"/>
      <c r="AG11836" s="7"/>
      <c r="AH11836" s="7"/>
      <c r="AI11836" s="7"/>
      <c r="IU11836" s="11"/>
      <c r="IV11836" s="11"/>
      <c r="IW11836" s="11"/>
      <c r="AMI11836" s="12"/>
      <c r="AMJ11836" s="12"/>
      <c r="AMK11836" s="12"/>
    </row>
    <row r="11837" spans="1:1025">
      <c r="A11837" s="23">
        <v>8</v>
      </c>
      <c r="B11837" s="23">
        <v>2007</v>
      </c>
      <c r="C11837" s="24">
        <v>-139.863</v>
      </c>
      <c r="D11837" s="24">
        <v>59.454999999999998</v>
      </c>
      <c r="E11837" s="24">
        <v>47</v>
      </c>
      <c r="F11837" s="27">
        <v>3</v>
      </c>
      <c r="G11837" s="24" t="s">
        <v>258</v>
      </c>
      <c r="H11837" s="1"/>
      <c r="I11837" s="1"/>
      <c r="AA11837" s="7"/>
      <c r="AB11837" s="7"/>
      <c r="AD11837" s="1"/>
      <c r="AE11837" s="1"/>
      <c r="AG11837" s="7"/>
      <c r="AH11837" s="7"/>
      <c r="AI11837" s="7"/>
      <c r="IU11837" s="11"/>
      <c r="IV11837" s="11"/>
      <c r="IW11837" s="11"/>
      <c r="AMI11837" s="12"/>
      <c r="AMJ11837" s="12"/>
      <c r="AMK11837" s="12"/>
    </row>
    <row r="11838" spans="1:1025">
      <c r="A11838" s="23">
        <v>8</v>
      </c>
      <c r="B11838" s="23">
        <v>2007</v>
      </c>
      <c r="C11838" s="24">
        <v>-139.863</v>
      </c>
      <c r="D11838" s="24">
        <v>59.454999999999998</v>
      </c>
      <c r="E11838" s="24">
        <v>80</v>
      </c>
      <c r="F11838" s="27">
        <v>5.0999999999999996</v>
      </c>
      <c r="G11838" s="24" t="s">
        <v>258</v>
      </c>
      <c r="H11838" s="1"/>
      <c r="I11838" s="1"/>
      <c r="AA11838" s="7"/>
      <c r="AB11838" s="7"/>
      <c r="AD11838" s="1"/>
      <c r="AE11838" s="1"/>
      <c r="AG11838" s="7"/>
      <c r="AH11838" s="7"/>
      <c r="AI11838" s="7"/>
      <c r="IU11838" s="11"/>
      <c r="IV11838" s="11"/>
      <c r="IW11838" s="11"/>
      <c r="AMI11838" s="12"/>
      <c r="AMJ11838" s="12"/>
      <c r="AMK11838" s="12"/>
    </row>
    <row r="11839" spans="1:1025">
      <c r="A11839" s="23">
        <v>8</v>
      </c>
      <c r="B11839" s="23">
        <v>2007</v>
      </c>
      <c r="C11839" s="24">
        <v>-140.45599999999999</v>
      </c>
      <c r="D11839" s="24">
        <v>59.179000000000002</v>
      </c>
      <c r="E11839" s="24">
        <v>12</v>
      </c>
      <c r="F11839" s="27">
        <v>1.67</v>
      </c>
      <c r="G11839" s="24" t="s">
        <v>258</v>
      </c>
      <c r="H11839" s="1"/>
      <c r="I11839" s="1"/>
      <c r="AA11839" s="7"/>
      <c r="AB11839" s="7"/>
      <c r="AD11839" s="1"/>
      <c r="AE11839" s="1"/>
      <c r="AG11839" s="7"/>
      <c r="AH11839" s="7"/>
      <c r="AI11839" s="7"/>
      <c r="IU11839" s="11"/>
      <c r="IV11839" s="11"/>
      <c r="IW11839" s="11"/>
      <c r="AMI11839" s="12"/>
      <c r="AMJ11839" s="12"/>
      <c r="AMK11839" s="12"/>
    </row>
    <row r="11840" spans="1:1025">
      <c r="A11840" s="23">
        <v>8</v>
      </c>
      <c r="B11840" s="23">
        <v>2007</v>
      </c>
      <c r="C11840" s="24">
        <v>-140.45599999999999</v>
      </c>
      <c r="D11840" s="24">
        <v>59.179000000000002</v>
      </c>
      <c r="E11840" s="24">
        <v>26</v>
      </c>
      <c r="F11840" s="27">
        <v>1.75</v>
      </c>
      <c r="G11840" s="24" t="s">
        <v>258</v>
      </c>
      <c r="H11840" s="1"/>
      <c r="I11840" s="1"/>
      <c r="AA11840" s="7"/>
      <c r="AB11840" s="7"/>
      <c r="AD11840" s="1"/>
      <c r="AE11840" s="1"/>
      <c r="AG11840" s="7"/>
      <c r="AH11840" s="7"/>
      <c r="AI11840" s="7"/>
      <c r="IU11840" s="11"/>
      <c r="IV11840" s="11"/>
      <c r="IW11840" s="11"/>
      <c r="AMI11840" s="12"/>
      <c r="AMJ11840" s="12"/>
      <c r="AMK11840" s="12"/>
    </row>
    <row r="11841" spans="1:1025">
      <c r="A11841" s="23">
        <v>8</v>
      </c>
      <c r="B11841" s="23">
        <v>2007</v>
      </c>
      <c r="C11841" s="24">
        <v>-140.45599999999999</v>
      </c>
      <c r="D11841" s="24">
        <v>59.179000000000002</v>
      </c>
      <c r="E11841" s="24">
        <v>60</v>
      </c>
      <c r="F11841" s="27">
        <v>1.25</v>
      </c>
      <c r="G11841" s="24" t="s">
        <v>258</v>
      </c>
      <c r="H11841" s="1"/>
      <c r="I11841" s="1"/>
      <c r="AA11841" s="7"/>
      <c r="AB11841" s="7"/>
      <c r="AD11841" s="1"/>
      <c r="AE11841" s="1"/>
      <c r="AG11841" s="7"/>
      <c r="AH11841" s="7"/>
      <c r="AI11841" s="7"/>
      <c r="IU11841" s="11"/>
      <c r="IV11841" s="11"/>
      <c r="IW11841" s="11"/>
      <c r="AMI11841" s="12"/>
      <c r="AMJ11841" s="12"/>
      <c r="AMK11841" s="12"/>
    </row>
    <row r="11842" spans="1:1025">
      <c r="A11842" s="23">
        <v>8</v>
      </c>
      <c r="B11842" s="23">
        <v>2007</v>
      </c>
      <c r="C11842" s="24">
        <v>-140.45599999999999</v>
      </c>
      <c r="D11842" s="24">
        <v>59.179000000000002</v>
      </c>
      <c r="E11842" s="24">
        <v>102</v>
      </c>
      <c r="F11842" s="27">
        <v>1.71</v>
      </c>
      <c r="G11842" s="24" t="s">
        <v>258</v>
      </c>
      <c r="H11842" s="1"/>
      <c r="I11842" s="1"/>
      <c r="AA11842" s="7"/>
      <c r="AB11842" s="7"/>
      <c r="AD11842" s="1"/>
      <c r="AE11842" s="1"/>
      <c r="AG11842" s="7"/>
      <c r="AH11842" s="7"/>
      <c r="AI11842" s="7"/>
      <c r="IU11842" s="11"/>
      <c r="IV11842" s="11"/>
      <c r="IW11842" s="11"/>
      <c r="AMI11842" s="12"/>
      <c r="AMJ11842" s="12"/>
      <c r="AMK11842" s="12"/>
    </row>
    <row r="11843" spans="1:1025">
      <c r="A11843" s="23">
        <v>8</v>
      </c>
      <c r="B11843" s="23">
        <v>2007</v>
      </c>
      <c r="C11843" s="24">
        <v>-141.07</v>
      </c>
      <c r="D11843" s="24">
        <v>58.914999999999999</v>
      </c>
      <c r="E11843" s="24">
        <v>15</v>
      </c>
      <c r="F11843" s="27">
        <v>0.89</v>
      </c>
      <c r="G11843" s="24" t="s">
        <v>258</v>
      </c>
      <c r="H11843" s="1"/>
      <c r="I11843" s="1"/>
      <c r="AA11843" s="7"/>
      <c r="AB11843" s="7"/>
      <c r="AD11843" s="1"/>
      <c r="AE11843" s="1"/>
      <c r="AG11843" s="7"/>
      <c r="AH11843" s="7"/>
      <c r="AI11843" s="7"/>
      <c r="IU11843" s="11"/>
      <c r="IV11843" s="11"/>
      <c r="IW11843" s="11"/>
      <c r="AMI11843" s="12"/>
      <c r="AMJ11843" s="12"/>
      <c r="AMK11843" s="12"/>
    </row>
    <row r="11844" spans="1:1025">
      <c r="A11844" s="23">
        <v>8</v>
      </c>
      <c r="B11844" s="23">
        <v>2007</v>
      </c>
      <c r="C11844" s="24">
        <v>-141.07</v>
      </c>
      <c r="D11844" s="24">
        <v>58.914999999999999</v>
      </c>
      <c r="E11844" s="24">
        <v>28</v>
      </c>
      <c r="F11844" s="27">
        <v>0.71</v>
      </c>
      <c r="G11844" s="24" t="s">
        <v>258</v>
      </c>
      <c r="H11844" s="1"/>
      <c r="I11844" s="1"/>
      <c r="AA11844" s="7"/>
      <c r="AB11844" s="7"/>
      <c r="AD11844" s="1"/>
      <c r="AE11844" s="1"/>
      <c r="AG11844" s="7"/>
      <c r="AH11844" s="7"/>
      <c r="AI11844" s="7"/>
      <c r="IU11844" s="11"/>
      <c r="IV11844" s="11"/>
      <c r="IW11844" s="11"/>
      <c r="AMI11844" s="12"/>
      <c r="AMJ11844" s="12"/>
      <c r="AMK11844" s="12"/>
    </row>
    <row r="11845" spans="1:1025">
      <c r="A11845" s="23">
        <v>8</v>
      </c>
      <c r="B11845" s="23">
        <v>2007</v>
      </c>
      <c r="C11845" s="24">
        <v>-141.07</v>
      </c>
      <c r="D11845" s="24">
        <v>58.914999999999999</v>
      </c>
      <c r="E11845" s="24">
        <v>54</v>
      </c>
      <c r="F11845" s="27">
        <v>0.62</v>
      </c>
      <c r="G11845" s="24" t="s">
        <v>258</v>
      </c>
      <c r="H11845" s="1"/>
      <c r="I11845" s="1"/>
      <c r="AA11845" s="7"/>
      <c r="AB11845" s="7"/>
      <c r="AD11845" s="1"/>
      <c r="AE11845" s="1"/>
      <c r="AG11845" s="7"/>
      <c r="AH11845" s="7"/>
      <c r="AI11845" s="7"/>
      <c r="IU11845" s="11"/>
      <c r="IV11845" s="11"/>
      <c r="IW11845" s="11"/>
      <c r="AMI11845" s="12"/>
      <c r="AMJ11845" s="12"/>
      <c r="AMK11845" s="12"/>
    </row>
    <row r="11846" spans="1:1025">
      <c r="A11846" s="23">
        <v>8</v>
      </c>
      <c r="B11846" s="23">
        <v>2007</v>
      </c>
      <c r="C11846" s="24">
        <v>-141.07</v>
      </c>
      <c r="D11846" s="24">
        <v>58.914999999999999</v>
      </c>
      <c r="E11846" s="24">
        <v>102</v>
      </c>
      <c r="F11846" s="27">
        <v>0.43</v>
      </c>
      <c r="G11846" s="24" t="s">
        <v>258</v>
      </c>
      <c r="H11846" s="1"/>
      <c r="I11846" s="1"/>
      <c r="AA11846" s="7"/>
      <c r="AB11846" s="7"/>
      <c r="AD11846" s="1"/>
      <c r="AE11846" s="1"/>
      <c r="AG11846" s="7"/>
      <c r="AH11846" s="7"/>
      <c r="AI11846" s="7"/>
      <c r="IU11846" s="11"/>
      <c r="IV11846" s="11"/>
      <c r="IW11846" s="11"/>
      <c r="AMI11846" s="12"/>
      <c r="AMJ11846" s="12"/>
      <c r="AMK11846" s="12"/>
    </row>
    <row r="11847" spans="1:1025">
      <c r="A11847" s="23">
        <v>8</v>
      </c>
      <c r="B11847" s="23">
        <v>2007</v>
      </c>
      <c r="C11847" s="24">
        <v>-141.07</v>
      </c>
      <c r="D11847" s="24">
        <v>58.914999999999999</v>
      </c>
      <c r="E11847" s="24">
        <v>203</v>
      </c>
      <c r="F11847" s="27">
        <v>1.73</v>
      </c>
      <c r="G11847" s="24" t="s">
        <v>258</v>
      </c>
      <c r="H11847" s="1"/>
      <c r="I11847" s="1"/>
      <c r="AA11847" s="7"/>
      <c r="AB11847" s="7"/>
      <c r="AD11847" s="1"/>
      <c r="AE11847" s="1"/>
      <c r="AG11847" s="7"/>
      <c r="AH11847" s="7"/>
      <c r="AI11847" s="7"/>
      <c r="IU11847" s="11"/>
      <c r="IV11847" s="11"/>
      <c r="IW11847" s="11"/>
      <c r="AMI11847" s="12"/>
      <c r="AMJ11847" s="12"/>
      <c r="AMK11847" s="12"/>
    </row>
    <row r="11848" spans="1:1025">
      <c r="A11848" s="23">
        <v>8</v>
      </c>
      <c r="B11848" s="23">
        <v>2007</v>
      </c>
      <c r="C11848" s="24">
        <v>-141.07</v>
      </c>
      <c r="D11848" s="24">
        <v>58.914999999999999</v>
      </c>
      <c r="E11848" s="24">
        <v>301</v>
      </c>
      <c r="F11848" s="27">
        <v>0.57999999999999996</v>
      </c>
      <c r="G11848" s="24" t="s">
        <v>258</v>
      </c>
      <c r="H11848" s="1"/>
      <c r="I11848" s="1"/>
      <c r="AA11848" s="7"/>
      <c r="AB11848" s="7"/>
      <c r="AD11848" s="1"/>
      <c r="AE11848" s="1"/>
      <c r="AG11848" s="7"/>
      <c r="AH11848" s="7"/>
      <c r="AI11848" s="7"/>
      <c r="IU11848" s="11"/>
      <c r="IV11848" s="11"/>
      <c r="IW11848" s="11"/>
      <c r="AMI11848" s="12"/>
      <c r="AMJ11848" s="12"/>
      <c r="AMK11848" s="12"/>
    </row>
    <row r="11849" spans="1:1025">
      <c r="A11849" s="23">
        <v>8</v>
      </c>
      <c r="B11849" s="23">
        <v>2007</v>
      </c>
      <c r="C11849" s="24">
        <v>-149.36000000000001</v>
      </c>
      <c r="D11849" s="24">
        <v>59.719000000000001</v>
      </c>
      <c r="E11849" s="24">
        <v>10</v>
      </c>
      <c r="F11849" s="27">
        <v>0.56000000000000005</v>
      </c>
      <c r="G11849" s="24" t="s">
        <v>258</v>
      </c>
      <c r="H11849" s="1"/>
      <c r="I11849" s="1"/>
      <c r="AA11849" s="7"/>
      <c r="AB11849" s="7"/>
      <c r="AD11849" s="1"/>
      <c r="AE11849" s="1"/>
      <c r="AG11849" s="7"/>
      <c r="AH11849" s="7"/>
      <c r="AI11849" s="7"/>
      <c r="IU11849" s="11"/>
      <c r="IV11849" s="11"/>
      <c r="IW11849" s="11"/>
      <c r="AMI11849" s="12"/>
      <c r="AMJ11849" s="12"/>
      <c r="AMK11849" s="12"/>
    </row>
    <row r="11850" spans="1:1025">
      <c r="A11850" s="23">
        <v>8</v>
      </c>
      <c r="B11850" s="23">
        <v>2007</v>
      </c>
      <c r="C11850" s="24">
        <v>-149.36000000000001</v>
      </c>
      <c r="D11850" s="24">
        <v>59.719000000000001</v>
      </c>
      <c r="E11850" s="24">
        <v>25</v>
      </c>
      <c r="F11850" s="27">
        <v>0.34</v>
      </c>
      <c r="G11850" s="24" t="s">
        <v>258</v>
      </c>
      <c r="H11850" s="1"/>
      <c r="I11850" s="1"/>
      <c r="AA11850" s="7"/>
      <c r="AB11850" s="7"/>
      <c r="AD11850" s="1"/>
      <c r="AE11850" s="1"/>
      <c r="AG11850" s="7"/>
      <c r="AH11850" s="7"/>
      <c r="AI11850" s="7"/>
      <c r="IU11850" s="11"/>
      <c r="IV11850" s="11"/>
      <c r="IW11850" s="11"/>
      <c r="AMI11850" s="12"/>
      <c r="AMJ11850" s="12"/>
      <c r="AMK11850" s="12"/>
    </row>
    <row r="11851" spans="1:1025">
      <c r="A11851" s="23">
        <v>8</v>
      </c>
      <c r="B11851" s="23">
        <v>2007</v>
      </c>
      <c r="C11851" s="24">
        <v>-149.36000000000001</v>
      </c>
      <c r="D11851" s="24">
        <v>59.719000000000001</v>
      </c>
      <c r="E11851" s="24">
        <v>50</v>
      </c>
      <c r="F11851" s="27">
        <v>0.55000000000000004</v>
      </c>
      <c r="G11851" s="24" t="s">
        <v>258</v>
      </c>
      <c r="H11851" s="1"/>
      <c r="I11851" s="1"/>
      <c r="AA11851" s="7"/>
      <c r="AB11851" s="7"/>
      <c r="AD11851" s="1"/>
      <c r="AE11851" s="1"/>
      <c r="AG11851" s="7"/>
      <c r="AH11851" s="7"/>
      <c r="AI11851" s="7"/>
      <c r="IU11851" s="11"/>
      <c r="IV11851" s="11"/>
      <c r="IW11851" s="11"/>
      <c r="AMI11851" s="12"/>
      <c r="AMJ11851" s="12"/>
      <c r="AMK11851" s="12"/>
    </row>
    <row r="11852" spans="1:1025">
      <c r="A11852" s="23">
        <v>8</v>
      </c>
      <c r="B11852" s="23">
        <v>2007</v>
      </c>
      <c r="C11852" s="24">
        <v>-149.36000000000001</v>
      </c>
      <c r="D11852" s="24">
        <v>59.719000000000001</v>
      </c>
      <c r="E11852" s="24">
        <v>100</v>
      </c>
      <c r="F11852" s="27">
        <v>0.73</v>
      </c>
      <c r="G11852" s="24" t="s">
        <v>258</v>
      </c>
      <c r="H11852" s="1"/>
      <c r="I11852" s="1"/>
      <c r="AA11852" s="7"/>
      <c r="AB11852" s="7"/>
      <c r="AD11852" s="1"/>
      <c r="AE11852" s="1"/>
      <c r="AG11852" s="7"/>
      <c r="AH11852" s="7"/>
      <c r="AI11852" s="7"/>
      <c r="IU11852" s="11"/>
      <c r="IV11852" s="11"/>
      <c r="IW11852" s="11"/>
      <c r="AMI11852" s="12"/>
      <c r="AMJ11852" s="12"/>
      <c r="AMK11852" s="12"/>
    </row>
    <row r="11853" spans="1:1025">
      <c r="A11853" s="23">
        <v>8</v>
      </c>
      <c r="B11853" s="23">
        <v>2007</v>
      </c>
      <c r="C11853" s="24">
        <v>-149.36000000000001</v>
      </c>
      <c r="D11853" s="24">
        <v>59.719000000000001</v>
      </c>
      <c r="E11853" s="24">
        <v>150</v>
      </c>
      <c r="F11853" s="27">
        <v>0.98</v>
      </c>
      <c r="G11853" s="24" t="s">
        <v>258</v>
      </c>
      <c r="H11853" s="1"/>
      <c r="I11853" s="1"/>
      <c r="AA11853" s="7"/>
      <c r="AB11853" s="7"/>
      <c r="AD11853" s="1"/>
      <c r="AE11853" s="1"/>
      <c r="AG11853" s="7"/>
      <c r="AH11853" s="7"/>
      <c r="AI11853" s="7"/>
      <c r="IU11853" s="11"/>
      <c r="IV11853" s="11"/>
      <c r="IW11853" s="11"/>
      <c r="AMI11853" s="12"/>
      <c r="AMJ11853" s="12"/>
      <c r="AMK11853" s="12"/>
    </row>
    <row r="11854" spans="1:1025">
      <c r="A11854" s="23">
        <v>8</v>
      </c>
      <c r="B11854" s="23">
        <v>2007</v>
      </c>
      <c r="C11854" s="24">
        <v>-149.36000000000001</v>
      </c>
      <c r="D11854" s="24">
        <v>59.719000000000001</v>
      </c>
      <c r="E11854" s="24">
        <v>200</v>
      </c>
      <c r="F11854" s="27">
        <v>1.99</v>
      </c>
      <c r="G11854" s="24" t="s">
        <v>258</v>
      </c>
      <c r="H11854" s="1"/>
      <c r="I11854" s="1"/>
      <c r="AA11854" s="7"/>
      <c r="AB11854" s="7"/>
      <c r="AD11854" s="1"/>
      <c r="AE11854" s="1"/>
      <c r="AG11854" s="7"/>
      <c r="AH11854" s="7"/>
      <c r="AI11854" s="7"/>
      <c r="IU11854" s="11"/>
      <c r="IV11854" s="11"/>
      <c r="IW11854" s="11"/>
      <c r="AMI11854" s="12"/>
      <c r="AMJ11854" s="12"/>
      <c r="AMK11854" s="12"/>
    </row>
    <row r="11855" spans="1:1025">
      <c r="A11855" s="23">
        <v>8</v>
      </c>
      <c r="B11855" s="23">
        <v>2007</v>
      </c>
      <c r="C11855" s="24">
        <v>-148.74600000000001</v>
      </c>
      <c r="D11855" s="24">
        <v>59.113</v>
      </c>
      <c r="E11855" s="24">
        <v>10</v>
      </c>
      <c r="F11855" s="27">
        <v>0.08</v>
      </c>
      <c r="G11855" s="24" t="s">
        <v>258</v>
      </c>
      <c r="H11855" s="1"/>
      <c r="I11855" s="1"/>
      <c r="AA11855" s="7"/>
      <c r="AB11855" s="7"/>
      <c r="AD11855" s="1"/>
      <c r="AE11855" s="1"/>
      <c r="AG11855" s="7"/>
      <c r="AH11855" s="7"/>
      <c r="AI11855" s="7"/>
      <c r="IU11855" s="11"/>
      <c r="IV11855" s="11"/>
      <c r="IW11855" s="11"/>
      <c r="AMI11855" s="12"/>
      <c r="AMJ11855" s="12"/>
      <c r="AMK11855" s="12"/>
    </row>
    <row r="11856" spans="1:1025">
      <c r="A11856" s="23">
        <v>8</v>
      </c>
      <c r="B11856" s="23">
        <v>2007</v>
      </c>
      <c r="C11856" s="24">
        <v>-148.74600000000001</v>
      </c>
      <c r="D11856" s="24">
        <v>59.113</v>
      </c>
      <c r="E11856" s="24">
        <v>25</v>
      </c>
      <c r="F11856" s="27">
        <v>0.09</v>
      </c>
      <c r="G11856" s="24" t="s">
        <v>258</v>
      </c>
      <c r="H11856" s="1"/>
      <c r="I11856" s="1"/>
      <c r="AA11856" s="7"/>
      <c r="AB11856" s="7"/>
      <c r="AD11856" s="1"/>
      <c r="AE11856" s="1"/>
      <c r="AG11856" s="7"/>
      <c r="AH11856" s="7"/>
      <c r="AI11856" s="7"/>
      <c r="IU11856" s="11"/>
      <c r="IV11856" s="11"/>
      <c r="IW11856" s="11"/>
      <c r="AMI11856" s="12"/>
      <c r="AMJ11856" s="12"/>
      <c r="AMK11856" s="12"/>
    </row>
    <row r="11857" spans="1:1025">
      <c r="A11857" s="23">
        <v>8</v>
      </c>
      <c r="B11857" s="23">
        <v>2007</v>
      </c>
      <c r="C11857" s="24">
        <v>-148.74600000000001</v>
      </c>
      <c r="D11857" s="24">
        <v>59.113</v>
      </c>
      <c r="E11857" s="24">
        <v>50</v>
      </c>
      <c r="F11857" s="27">
        <v>0.65</v>
      </c>
      <c r="G11857" s="24" t="s">
        <v>258</v>
      </c>
      <c r="H11857" s="1"/>
      <c r="I11857" s="1"/>
      <c r="AA11857" s="7"/>
      <c r="AB11857" s="7"/>
      <c r="AD11857" s="1"/>
      <c r="AE11857" s="1"/>
      <c r="AG11857" s="7"/>
      <c r="AH11857" s="7"/>
      <c r="AI11857" s="7"/>
      <c r="IU11857" s="11"/>
      <c r="IV11857" s="11"/>
      <c r="IW11857" s="11"/>
      <c r="AMI11857" s="12"/>
      <c r="AMJ11857" s="12"/>
      <c r="AMK11857" s="12"/>
    </row>
    <row r="11858" spans="1:1025">
      <c r="A11858" s="23">
        <v>8</v>
      </c>
      <c r="B11858" s="23">
        <v>2007</v>
      </c>
      <c r="C11858" s="24">
        <v>-148.74600000000001</v>
      </c>
      <c r="D11858" s="24">
        <v>59.113</v>
      </c>
      <c r="E11858" s="24">
        <v>100</v>
      </c>
      <c r="F11858" s="27">
        <v>0.9</v>
      </c>
      <c r="G11858" s="24" t="s">
        <v>258</v>
      </c>
      <c r="H11858" s="1"/>
      <c r="I11858" s="1"/>
      <c r="AA11858" s="7"/>
      <c r="AB11858" s="7"/>
      <c r="AD11858" s="1"/>
      <c r="AE11858" s="1"/>
      <c r="AG11858" s="7"/>
      <c r="AH11858" s="7"/>
      <c r="AI11858" s="7"/>
      <c r="IU11858" s="11"/>
      <c r="IV11858" s="11"/>
      <c r="IW11858" s="11"/>
      <c r="AMI11858" s="12"/>
      <c r="AMJ11858" s="12"/>
      <c r="AMK11858" s="12"/>
    </row>
    <row r="11859" spans="1:1025">
      <c r="A11859" s="23">
        <v>8</v>
      </c>
      <c r="B11859" s="23">
        <v>2007</v>
      </c>
      <c r="C11859" s="24">
        <v>-148.74600000000001</v>
      </c>
      <c r="D11859" s="24">
        <v>59.113</v>
      </c>
      <c r="E11859" s="24">
        <v>135</v>
      </c>
      <c r="F11859" s="27">
        <v>1.19</v>
      </c>
      <c r="G11859" s="24" t="s">
        <v>258</v>
      </c>
      <c r="H11859" s="1"/>
      <c r="I11859" s="1"/>
      <c r="AA11859" s="7"/>
      <c r="AB11859" s="7"/>
      <c r="AD11859" s="1"/>
      <c r="AE11859" s="1"/>
      <c r="AG11859" s="7"/>
      <c r="AH11859" s="7"/>
      <c r="AI11859" s="7"/>
      <c r="IU11859" s="11"/>
      <c r="IV11859" s="11"/>
      <c r="IW11859" s="11"/>
      <c r="AMI11859" s="12"/>
      <c r="AMJ11859" s="12"/>
      <c r="AMK11859" s="12"/>
    </row>
    <row r="11860" spans="1:1025">
      <c r="A11860" s="23">
        <v>8</v>
      </c>
      <c r="B11860" s="23">
        <v>2007</v>
      </c>
      <c r="C11860" s="24">
        <v>-148.21299999999999</v>
      </c>
      <c r="D11860" s="24">
        <v>58.518000000000001</v>
      </c>
      <c r="E11860" s="24">
        <v>10</v>
      </c>
      <c r="F11860" s="27">
        <v>0.01</v>
      </c>
      <c r="G11860" s="24" t="s">
        <v>258</v>
      </c>
      <c r="H11860" s="1"/>
      <c r="I11860" s="1"/>
      <c r="AA11860" s="7"/>
      <c r="AB11860" s="7"/>
      <c r="AD11860" s="1"/>
      <c r="AE11860" s="1"/>
      <c r="AG11860" s="7"/>
      <c r="AH11860" s="7"/>
      <c r="AI11860" s="7"/>
      <c r="IU11860" s="11"/>
      <c r="IV11860" s="11"/>
      <c r="IW11860" s="11"/>
      <c r="AMI11860" s="12"/>
      <c r="AMJ11860" s="12"/>
      <c r="AMK11860" s="12"/>
    </row>
    <row r="11861" spans="1:1025">
      <c r="A11861" s="23">
        <v>8</v>
      </c>
      <c r="B11861" s="23">
        <v>2007</v>
      </c>
      <c r="C11861" s="24">
        <v>-148.21299999999999</v>
      </c>
      <c r="D11861" s="24">
        <v>58.518000000000001</v>
      </c>
      <c r="E11861" s="24">
        <v>25</v>
      </c>
      <c r="F11861" s="27">
        <v>0.05</v>
      </c>
      <c r="G11861" s="24" t="s">
        <v>258</v>
      </c>
      <c r="H11861" s="1"/>
      <c r="I11861" s="1"/>
      <c r="AA11861" s="7"/>
      <c r="AB11861" s="7"/>
      <c r="AD11861" s="1"/>
      <c r="AE11861" s="1"/>
      <c r="AG11861" s="7"/>
      <c r="AH11861" s="7"/>
      <c r="AI11861" s="7"/>
      <c r="IU11861" s="11"/>
      <c r="IV11861" s="11"/>
      <c r="IW11861" s="11"/>
      <c r="AMI11861" s="12"/>
      <c r="AMJ11861" s="12"/>
      <c r="AMK11861" s="12"/>
    </row>
    <row r="11862" spans="1:1025">
      <c r="A11862" s="23">
        <v>8</v>
      </c>
      <c r="B11862" s="23">
        <v>2007</v>
      </c>
      <c r="C11862" s="24">
        <v>-148.21299999999999</v>
      </c>
      <c r="D11862" s="24">
        <v>58.518000000000001</v>
      </c>
      <c r="E11862" s="24">
        <v>50</v>
      </c>
      <c r="F11862" s="27">
        <v>0.02</v>
      </c>
      <c r="G11862" s="24" t="s">
        <v>258</v>
      </c>
      <c r="H11862" s="1"/>
      <c r="I11862" s="1"/>
      <c r="AA11862" s="7"/>
      <c r="AB11862" s="7"/>
      <c r="AD11862" s="1"/>
      <c r="AE11862" s="1"/>
      <c r="AG11862" s="7"/>
      <c r="AH11862" s="7"/>
      <c r="AI11862" s="7"/>
      <c r="IU11862" s="11"/>
      <c r="IV11862" s="11"/>
      <c r="IW11862" s="11"/>
      <c r="AMI11862" s="12"/>
      <c r="AMJ11862" s="12"/>
      <c r="AMK11862" s="12"/>
    </row>
    <row r="11863" spans="1:1025">
      <c r="A11863" s="23">
        <v>8</v>
      </c>
      <c r="B11863" s="23">
        <v>2007</v>
      </c>
      <c r="C11863" s="24">
        <v>-148.21299999999999</v>
      </c>
      <c r="D11863" s="24">
        <v>58.518000000000001</v>
      </c>
      <c r="E11863" s="24">
        <v>100</v>
      </c>
      <c r="F11863" s="27">
        <v>0.06</v>
      </c>
      <c r="G11863" s="24" t="s">
        <v>258</v>
      </c>
      <c r="H11863" s="1"/>
      <c r="I11863" s="1"/>
      <c r="AA11863" s="7"/>
      <c r="AB11863" s="7"/>
      <c r="AD11863" s="1"/>
      <c r="AE11863" s="1"/>
      <c r="AG11863" s="7"/>
      <c r="AH11863" s="7"/>
      <c r="AI11863" s="7"/>
      <c r="IU11863" s="11"/>
      <c r="IV11863" s="11"/>
      <c r="IW11863" s="11"/>
      <c r="AMI11863" s="12"/>
      <c r="AMJ11863" s="12"/>
      <c r="AMK11863" s="12"/>
    </row>
    <row r="11864" spans="1:1025">
      <c r="A11864" s="23">
        <v>8</v>
      </c>
      <c r="B11864" s="23">
        <v>2007</v>
      </c>
      <c r="C11864" s="24">
        <v>-148.21299999999999</v>
      </c>
      <c r="D11864" s="24">
        <v>58.518000000000001</v>
      </c>
      <c r="E11864" s="24">
        <v>150</v>
      </c>
      <c r="F11864" s="27">
        <v>0.49</v>
      </c>
      <c r="G11864" s="24" t="s">
        <v>258</v>
      </c>
      <c r="H11864" s="1"/>
      <c r="I11864" s="1"/>
      <c r="AA11864" s="7"/>
      <c r="AB11864" s="7"/>
      <c r="AD11864" s="1"/>
      <c r="AE11864" s="1"/>
      <c r="AG11864" s="7"/>
      <c r="AH11864" s="7"/>
      <c r="AI11864" s="7"/>
      <c r="IU11864" s="11"/>
      <c r="IV11864" s="11"/>
      <c r="IW11864" s="11"/>
      <c r="AMI11864" s="12"/>
      <c r="AMJ11864" s="12"/>
      <c r="AMK11864" s="12"/>
    </row>
    <row r="11865" spans="1:1025">
      <c r="A11865" s="23">
        <v>8</v>
      </c>
      <c r="B11865" s="23">
        <v>2007</v>
      </c>
      <c r="C11865" s="24">
        <v>-148.21299999999999</v>
      </c>
      <c r="D11865" s="24">
        <v>58.518000000000001</v>
      </c>
      <c r="E11865" s="24">
        <v>250</v>
      </c>
      <c r="F11865" s="27">
        <v>0.5</v>
      </c>
      <c r="G11865" s="24" t="s">
        <v>258</v>
      </c>
      <c r="H11865" s="1"/>
      <c r="I11865" s="1"/>
      <c r="AA11865" s="7"/>
      <c r="AB11865" s="7"/>
      <c r="AD11865" s="1"/>
      <c r="AE11865" s="1"/>
      <c r="AG11865" s="7"/>
      <c r="AH11865" s="7"/>
      <c r="AI11865" s="7"/>
      <c r="IU11865" s="11"/>
      <c r="IV11865" s="11"/>
      <c r="IW11865" s="11"/>
      <c r="AMI11865" s="12"/>
      <c r="AMJ11865" s="12"/>
      <c r="AMK11865" s="12"/>
    </row>
    <row r="11866" spans="1:1025">
      <c r="A11866" s="23">
        <v>10</v>
      </c>
      <c r="B11866" s="23">
        <v>2006</v>
      </c>
      <c r="C11866" s="24">
        <v>-50.43</v>
      </c>
      <c r="D11866" s="24">
        <v>-57.74</v>
      </c>
      <c r="E11866" s="36">
        <v>700</v>
      </c>
      <c r="F11866" s="37">
        <v>6.8000000000000005E-2</v>
      </c>
      <c r="G11866" s="24" t="s">
        <v>259</v>
      </c>
      <c r="H11866" s="1"/>
      <c r="I11866" s="1"/>
      <c r="AA11866" s="7"/>
      <c r="AB11866" s="7"/>
      <c r="AD11866" s="1"/>
      <c r="AE11866" s="1"/>
      <c r="AG11866" s="7"/>
      <c r="AH11866" s="7"/>
      <c r="AI11866" s="7"/>
      <c r="IU11866" s="11"/>
      <c r="IV11866" s="11"/>
      <c r="IW11866" s="11"/>
      <c r="AMI11866" s="12"/>
      <c r="AMJ11866" s="12"/>
      <c r="AMK11866" s="12"/>
    </row>
    <row r="11867" spans="1:1025">
      <c r="A11867" s="23">
        <v>10</v>
      </c>
      <c r="B11867" s="23">
        <v>2006</v>
      </c>
      <c r="C11867" s="24">
        <v>-50.43</v>
      </c>
      <c r="D11867" s="24">
        <v>-57.74</v>
      </c>
      <c r="E11867" s="36">
        <v>1000</v>
      </c>
      <c r="F11867" s="37">
        <v>0.153</v>
      </c>
      <c r="G11867" s="24" t="s">
        <v>259</v>
      </c>
      <c r="H11867" s="1"/>
      <c r="I11867" s="1"/>
      <c r="AA11867" s="7"/>
      <c r="AB11867" s="7"/>
      <c r="AD11867" s="1"/>
      <c r="AE11867" s="1"/>
      <c r="AG11867" s="7"/>
      <c r="AH11867" s="7"/>
      <c r="AI11867" s="7"/>
      <c r="IU11867" s="11"/>
      <c r="IV11867" s="11"/>
      <c r="IW11867" s="11"/>
      <c r="AMI11867" s="12"/>
      <c r="AMJ11867" s="12"/>
      <c r="AMK11867" s="12"/>
    </row>
    <row r="11868" spans="1:1025">
      <c r="A11868" s="23">
        <v>11</v>
      </c>
      <c r="B11868" s="23">
        <v>2006</v>
      </c>
      <c r="C11868" s="24">
        <v>-48.7</v>
      </c>
      <c r="D11868" s="24">
        <v>-60.65</v>
      </c>
      <c r="E11868" s="36">
        <v>20</v>
      </c>
      <c r="F11868" s="37">
        <v>0.51300000000000001</v>
      </c>
      <c r="G11868" s="24" t="s">
        <v>259</v>
      </c>
      <c r="H11868" s="1"/>
      <c r="I11868" s="1"/>
      <c r="AA11868" s="7"/>
      <c r="AB11868" s="7"/>
      <c r="AD11868" s="1"/>
      <c r="AE11868" s="1"/>
      <c r="AG11868" s="7"/>
      <c r="AH11868" s="7"/>
      <c r="AI11868" s="7"/>
      <c r="IU11868" s="11"/>
      <c r="IV11868" s="11"/>
      <c r="IW11868" s="11"/>
      <c r="AMI11868" s="12"/>
      <c r="AMJ11868" s="12"/>
      <c r="AMK11868" s="12"/>
    </row>
    <row r="11869" spans="1:1025">
      <c r="A11869" s="23">
        <v>11</v>
      </c>
      <c r="B11869" s="23">
        <v>2006</v>
      </c>
      <c r="C11869" s="24">
        <v>-48.7</v>
      </c>
      <c r="D11869" s="24">
        <v>-60.65</v>
      </c>
      <c r="E11869" s="36">
        <v>70</v>
      </c>
      <c r="F11869" s="37">
        <v>0.315</v>
      </c>
      <c r="G11869" s="24" t="s">
        <v>259</v>
      </c>
      <c r="H11869" s="1"/>
      <c r="I11869" s="1"/>
      <c r="AA11869" s="7"/>
      <c r="AB11869" s="7"/>
      <c r="AD11869" s="1"/>
      <c r="AE11869" s="1"/>
      <c r="AG11869" s="7"/>
      <c r="AH11869" s="7"/>
      <c r="AI11869" s="7"/>
      <c r="IU11869" s="11"/>
      <c r="IV11869" s="11"/>
      <c r="IW11869" s="11"/>
      <c r="AMI11869" s="12"/>
      <c r="AMJ11869" s="12"/>
      <c r="AMK11869" s="12"/>
    </row>
    <row r="11870" spans="1:1025">
      <c r="A11870" s="23">
        <v>11</v>
      </c>
      <c r="B11870" s="23">
        <v>2006</v>
      </c>
      <c r="C11870" s="24">
        <v>-48.7</v>
      </c>
      <c r="D11870" s="24">
        <v>-60.65</v>
      </c>
      <c r="E11870" s="36">
        <v>100</v>
      </c>
      <c r="F11870" s="37">
        <v>0.23799999999999999</v>
      </c>
      <c r="G11870" s="24" t="s">
        <v>259</v>
      </c>
      <c r="H11870" s="1"/>
      <c r="I11870" s="1"/>
      <c r="AA11870" s="7"/>
      <c r="AB11870" s="7"/>
      <c r="AD11870" s="1"/>
      <c r="AE11870" s="1"/>
      <c r="AG11870" s="7"/>
      <c r="AH11870" s="7"/>
      <c r="AI11870" s="7"/>
      <c r="IU11870" s="11"/>
      <c r="IV11870" s="11"/>
      <c r="IW11870" s="11"/>
      <c r="AMI11870" s="12"/>
      <c r="AMJ11870" s="12"/>
      <c r="AMK11870" s="12"/>
    </row>
    <row r="11871" spans="1:1025">
      <c r="A11871" s="23">
        <v>11</v>
      </c>
      <c r="B11871" s="23">
        <v>2006</v>
      </c>
      <c r="C11871" s="24">
        <v>-48.7</v>
      </c>
      <c r="D11871" s="24">
        <v>-60.65</v>
      </c>
      <c r="E11871" s="36">
        <v>200</v>
      </c>
      <c r="F11871" s="37">
        <v>0.23200000000000001</v>
      </c>
      <c r="G11871" s="24" t="s">
        <v>259</v>
      </c>
      <c r="H11871" s="1"/>
      <c r="I11871" s="1"/>
      <c r="AA11871" s="7"/>
      <c r="AB11871" s="7"/>
      <c r="AD11871" s="1"/>
      <c r="AE11871" s="1"/>
      <c r="AG11871" s="7"/>
      <c r="AH11871" s="7"/>
      <c r="AI11871" s="7"/>
      <c r="IU11871" s="11"/>
      <c r="IV11871" s="11"/>
      <c r="IW11871" s="11"/>
      <c r="AMI11871" s="12"/>
      <c r="AMJ11871" s="12"/>
      <c r="AMK11871" s="12"/>
    </row>
    <row r="11872" spans="1:1025">
      <c r="A11872" s="23">
        <v>11</v>
      </c>
      <c r="B11872" s="23">
        <v>2006</v>
      </c>
      <c r="C11872" s="24">
        <v>-48.7</v>
      </c>
      <c r="D11872" s="24">
        <v>-60.65</v>
      </c>
      <c r="E11872" s="36">
        <v>500</v>
      </c>
      <c r="F11872" s="37">
        <v>0.31</v>
      </c>
      <c r="G11872" s="24" t="s">
        <v>259</v>
      </c>
      <c r="H11872" s="1"/>
      <c r="I11872" s="1"/>
      <c r="AA11872" s="7"/>
      <c r="AB11872" s="7"/>
      <c r="AD11872" s="1"/>
      <c r="AE11872" s="1"/>
      <c r="AG11872" s="7"/>
      <c r="AH11872" s="7"/>
      <c r="AI11872" s="7"/>
      <c r="IU11872" s="11"/>
      <c r="IV11872" s="11"/>
      <c r="IW11872" s="11"/>
      <c r="AMI11872" s="12"/>
      <c r="AMJ11872" s="12"/>
      <c r="AMK11872" s="12"/>
    </row>
    <row r="11873" spans="1:1025">
      <c r="A11873" s="23">
        <v>11</v>
      </c>
      <c r="B11873" s="23">
        <v>2006</v>
      </c>
      <c r="C11873" s="24">
        <v>-48.7</v>
      </c>
      <c r="D11873" s="24">
        <v>-60.65</v>
      </c>
      <c r="E11873" s="36">
        <v>1000</v>
      </c>
      <c r="F11873" s="37">
        <v>0.24299999999999999</v>
      </c>
      <c r="G11873" s="24" t="s">
        <v>259</v>
      </c>
      <c r="H11873" s="1"/>
      <c r="I11873" s="1"/>
      <c r="AA11873" s="7"/>
      <c r="AB11873" s="7"/>
      <c r="AD11873" s="1"/>
      <c r="AE11873" s="1"/>
      <c r="AG11873" s="7"/>
      <c r="AH11873" s="7"/>
      <c r="AI11873" s="7"/>
      <c r="IU11873" s="11"/>
      <c r="IV11873" s="11"/>
      <c r="IW11873" s="11"/>
      <c r="AMI11873" s="12"/>
      <c r="AMJ11873" s="12"/>
      <c r="AMK11873" s="12"/>
    </row>
    <row r="11874" spans="1:1025">
      <c r="A11874" s="23">
        <v>11</v>
      </c>
      <c r="B11874" s="23">
        <v>2006</v>
      </c>
      <c r="C11874" s="24">
        <v>-44.68</v>
      </c>
      <c r="D11874" s="24">
        <v>-60.42</v>
      </c>
      <c r="E11874" s="36">
        <v>50</v>
      </c>
      <c r="F11874" s="37">
        <v>0.96599999999999997</v>
      </c>
      <c r="G11874" s="24" t="s">
        <v>259</v>
      </c>
      <c r="H11874" s="1"/>
      <c r="I11874" s="1"/>
      <c r="AA11874" s="7"/>
      <c r="AB11874" s="7"/>
      <c r="AD11874" s="1"/>
      <c r="AE11874" s="1"/>
      <c r="AG11874" s="7"/>
      <c r="AH11874" s="7"/>
      <c r="AI11874" s="7"/>
      <c r="IU11874" s="11"/>
      <c r="IV11874" s="11"/>
      <c r="IW11874" s="11"/>
      <c r="AMI11874" s="12"/>
      <c r="AMJ11874" s="12"/>
      <c r="AMK11874" s="12"/>
    </row>
    <row r="11875" spans="1:1025">
      <c r="A11875" s="23">
        <v>11</v>
      </c>
      <c r="B11875" s="23">
        <v>2006</v>
      </c>
      <c r="C11875" s="24">
        <v>-44.68</v>
      </c>
      <c r="D11875" s="24">
        <v>-60.42</v>
      </c>
      <c r="E11875" s="36">
        <v>100</v>
      </c>
      <c r="F11875" s="37">
        <v>1.512</v>
      </c>
      <c r="G11875" s="24" t="s">
        <v>259</v>
      </c>
      <c r="H11875" s="1"/>
      <c r="I11875" s="1"/>
      <c r="AA11875" s="7"/>
      <c r="AB11875" s="7"/>
      <c r="AD11875" s="1"/>
      <c r="AE11875" s="1"/>
      <c r="AG11875" s="7"/>
      <c r="AH11875" s="7"/>
      <c r="AI11875" s="7"/>
      <c r="IU11875" s="11"/>
      <c r="IV11875" s="11"/>
      <c r="IW11875" s="11"/>
      <c r="AMI11875" s="12"/>
      <c r="AMJ11875" s="12"/>
      <c r="AMK11875" s="12"/>
    </row>
    <row r="11876" spans="1:1025">
      <c r="A11876" s="23">
        <v>11</v>
      </c>
      <c r="B11876" s="23">
        <v>2006</v>
      </c>
      <c r="C11876" s="24">
        <v>-44.68</v>
      </c>
      <c r="D11876" s="24">
        <v>-60.42</v>
      </c>
      <c r="E11876" s="36">
        <v>200</v>
      </c>
      <c r="F11876" s="37">
        <v>2.0430000000000001</v>
      </c>
      <c r="G11876" s="24" t="s">
        <v>259</v>
      </c>
      <c r="H11876" s="1"/>
      <c r="I11876" s="1"/>
      <c r="AA11876" s="7"/>
      <c r="AB11876" s="7"/>
      <c r="AD11876" s="1"/>
      <c r="AE11876" s="1"/>
      <c r="AG11876" s="7"/>
      <c r="AH11876" s="7"/>
      <c r="AI11876" s="7"/>
      <c r="IU11876" s="11"/>
      <c r="IV11876" s="11"/>
      <c r="IW11876" s="11"/>
      <c r="AMI11876" s="12"/>
      <c r="AMJ11876" s="12"/>
      <c r="AMK11876" s="12"/>
    </row>
    <row r="11877" spans="1:1025">
      <c r="A11877" s="23">
        <v>11</v>
      </c>
      <c r="B11877" s="23">
        <v>2006</v>
      </c>
      <c r="C11877" s="24">
        <v>-44.68</v>
      </c>
      <c r="D11877" s="24">
        <v>-60.42</v>
      </c>
      <c r="E11877" s="36">
        <v>500</v>
      </c>
      <c r="F11877" s="37">
        <v>2.2749999999999999</v>
      </c>
      <c r="G11877" s="24" t="s">
        <v>259</v>
      </c>
      <c r="H11877" s="1"/>
      <c r="I11877" s="1"/>
      <c r="AA11877" s="7"/>
      <c r="AB11877" s="7"/>
      <c r="AD11877" s="1"/>
      <c r="AE11877" s="1"/>
      <c r="AG11877" s="7"/>
      <c r="AH11877" s="7"/>
      <c r="AI11877" s="7"/>
      <c r="IU11877" s="11"/>
      <c r="IV11877" s="11"/>
      <c r="IW11877" s="11"/>
      <c r="AMI11877" s="12"/>
      <c r="AMJ11877" s="12"/>
      <c r="AMK11877" s="12"/>
    </row>
    <row r="11878" spans="1:1025">
      <c r="A11878" s="23">
        <v>11</v>
      </c>
      <c r="B11878" s="23">
        <v>2006</v>
      </c>
      <c r="C11878" s="24">
        <v>-44.06</v>
      </c>
      <c r="D11878" s="24">
        <v>-59.68</v>
      </c>
      <c r="E11878" s="36">
        <v>1000</v>
      </c>
      <c r="F11878" s="37">
        <v>2.1920000000000002</v>
      </c>
      <c r="G11878" s="24" t="s">
        <v>259</v>
      </c>
      <c r="H11878" s="1"/>
      <c r="I11878" s="1"/>
      <c r="AA11878" s="7"/>
      <c r="AB11878" s="7"/>
      <c r="AD11878" s="1"/>
      <c r="AE11878" s="1"/>
      <c r="AG11878" s="7"/>
      <c r="AH11878" s="7"/>
      <c r="AI11878" s="7"/>
      <c r="IU11878" s="11"/>
      <c r="IV11878" s="11"/>
      <c r="IW11878" s="11"/>
      <c r="AMI11878" s="12"/>
      <c r="AMJ11878" s="12"/>
      <c r="AMK11878" s="12"/>
    </row>
    <row r="11879" spans="1:1025">
      <c r="A11879" s="23">
        <v>11</v>
      </c>
      <c r="B11879" s="23">
        <v>2006</v>
      </c>
      <c r="C11879" s="24">
        <v>-44.06</v>
      </c>
      <c r="D11879" s="24">
        <v>-59.68</v>
      </c>
      <c r="E11879" s="36">
        <v>50</v>
      </c>
      <c r="F11879" s="37">
        <v>0.32800000000000001</v>
      </c>
      <c r="G11879" s="24" t="s">
        <v>259</v>
      </c>
      <c r="H11879" s="1"/>
      <c r="I11879" s="1"/>
      <c r="AA11879" s="7"/>
      <c r="AB11879" s="7"/>
      <c r="AD11879" s="1"/>
      <c r="AE11879" s="1"/>
      <c r="AG11879" s="7"/>
      <c r="AH11879" s="7"/>
      <c r="AI11879" s="7"/>
      <c r="IU11879" s="11"/>
      <c r="IV11879" s="11"/>
      <c r="IW11879" s="11"/>
      <c r="AMI11879" s="12"/>
      <c r="AMJ11879" s="12"/>
      <c r="AMK11879" s="12"/>
    </row>
    <row r="11880" spans="1:1025">
      <c r="A11880" s="23">
        <v>11</v>
      </c>
      <c r="B11880" s="23">
        <v>2006</v>
      </c>
      <c r="C11880" s="24">
        <v>-44.06</v>
      </c>
      <c r="D11880" s="24">
        <v>-59.68</v>
      </c>
      <c r="E11880" s="36">
        <v>100</v>
      </c>
      <c r="F11880" s="37">
        <v>0.33</v>
      </c>
      <c r="G11880" s="24" t="s">
        <v>259</v>
      </c>
      <c r="H11880" s="1"/>
      <c r="I11880" s="1"/>
      <c r="AA11880" s="7"/>
      <c r="AB11880" s="7"/>
      <c r="AD11880" s="1"/>
      <c r="AE11880" s="1"/>
      <c r="AG11880" s="7"/>
      <c r="AH11880" s="7"/>
      <c r="AI11880" s="7"/>
      <c r="IU11880" s="11"/>
      <c r="IV11880" s="11"/>
      <c r="IW11880" s="11"/>
      <c r="AMI11880" s="12"/>
      <c r="AMJ11880" s="12"/>
      <c r="AMK11880" s="12"/>
    </row>
    <row r="11881" spans="1:1025">
      <c r="A11881" s="23">
        <v>11</v>
      </c>
      <c r="B11881" s="23">
        <v>2006</v>
      </c>
      <c r="C11881" s="24">
        <v>-44.06</v>
      </c>
      <c r="D11881" s="24">
        <v>-59.68</v>
      </c>
      <c r="E11881" s="36">
        <v>200</v>
      </c>
      <c r="F11881" s="37">
        <v>0.41599999999999998</v>
      </c>
      <c r="G11881" s="24" t="s">
        <v>259</v>
      </c>
      <c r="H11881" s="1"/>
      <c r="I11881" s="1"/>
      <c r="AA11881" s="7"/>
      <c r="AB11881" s="7"/>
      <c r="AD11881" s="1"/>
      <c r="AE11881" s="1"/>
      <c r="AG11881" s="7"/>
      <c r="AH11881" s="7"/>
      <c r="AI11881" s="7"/>
      <c r="IU11881" s="11"/>
      <c r="IV11881" s="11"/>
      <c r="IW11881" s="11"/>
      <c r="AMI11881" s="12"/>
      <c r="AMJ11881" s="12"/>
      <c r="AMK11881" s="12"/>
    </row>
    <row r="11882" spans="1:1025">
      <c r="A11882" s="23">
        <v>11</v>
      </c>
      <c r="B11882" s="23">
        <v>2006</v>
      </c>
      <c r="C11882" s="24">
        <v>-44.06</v>
      </c>
      <c r="D11882" s="24">
        <v>-59.68</v>
      </c>
      <c r="E11882" s="36">
        <v>500</v>
      </c>
      <c r="F11882" s="37">
        <v>0.38800000000000001</v>
      </c>
      <c r="G11882" s="24" t="s">
        <v>259</v>
      </c>
      <c r="H11882" s="1"/>
      <c r="I11882" s="1"/>
      <c r="AA11882" s="7"/>
      <c r="AB11882" s="7"/>
      <c r="AD11882" s="1"/>
      <c r="AE11882" s="1"/>
      <c r="AG11882" s="7"/>
      <c r="AH11882" s="7"/>
      <c r="AI11882" s="7"/>
      <c r="IU11882" s="11"/>
      <c r="IV11882" s="11"/>
      <c r="IW11882" s="11"/>
      <c r="AMI11882" s="12"/>
      <c r="AMJ11882" s="12"/>
      <c r="AMK11882" s="12"/>
    </row>
    <row r="11883" spans="1:1025">
      <c r="A11883" s="23">
        <v>11</v>
      </c>
      <c r="B11883" s="23">
        <v>2006</v>
      </c>
      <c r="C11883" s="24">
        <v>-44.06</v>
      </c>
      <c r="D11883" s="24">
        <v>-59.68</v>
      </c>
      <c r="E11883" s="36">
        <v>1000</v>
      </c>
      <c r="F11883" s="37">
        <v>0.497</v>
      </c>
      <c r="G11883" s="24" t="s">
        <v>259</v>
      </c>
      <c r="H11883" s="1"/>
      <c r="I11883" s="1"/>
      <c r="AA11883" s="7"/>
      <c r="AB11883" s="7"/>
      <c r="AD11883" s="1"/>
      <c r="AE11883" s="1"/>
      <c r="AG11883" s="7"/>
      <c r="AH11883" s="7"/>
      <c r="AI11883" s="7"/>
      <c r="IU11883" s="11"/>
      <c r="IV11883" s="11"/>
      <c r="IW11883" s="11"/>
      <c r="AMI11883" s="12"/>
      <c r="AMJ11883" s="12"/>
      <c r="AMK11883" s="12"/>
    </row>
    <row r="11884" spans="1:1025">
      <c r="A11884" s="23">
        <v>11</v>
      </c>
      <c r="B11884" s="23">
        <v>2006</v>
      </c>
      <c r="C11884" s="24">
        <v>-42.62</v>
      </c>
      <c r="D11884" s="24">
        <v>-57.44</v>
      </c>
      <c r="E11884" s="36">
        <v>20</v>
      </c>
      <c r="F11884" s="37">
        <v>0.11</v>
      </c>
      <c r="G11884" s="24" t="s">
        <v>259</v>
      </c>
      <c r="H11884" s="1"/>
      <c r="I11884" s="1"/>
      <c r="AA11884" s="7"/>
      <c r="AB11884" s="7"/>
      <c r="AD11884" s="1"/>
      <c r="AE11884" s="1"/>
      <c r="AG11884" s="7"/>
      <c r="AH11884" s="7"/>
      <c r="AI11884" s="7"/>
      <c r="IU11884" s="11"/>
      <c r="IV11884" s="11"/>
      <c r="IW11884" s="11"/>
      <c r="AMI11884" s="12"/>
      <c r="AMJ11884" s="12"/>
      <c r="AMK11884" s="12"/>
    </row>
    <row r="11885" spans="1:1025">
      <c r="A11885" s="23">
        <v>11</v>
      </c>
      <c r="B11885" s="23">
        <v>2006</v>
      </c>
      <c r="C11885" s="24">
        <v>-42.62</v>
      </c>
      <c r="D11885" s="24">
        <v>-57.44</v>
      </c>
      <c r="E11885" s="36">
        <v>70</v>
      </c>
      <c r="F11885" s="37">
        <v>0.05</v>
      </c>
      <c r="G11885" s="24" t="s">
        <v>259</v>
      </c>
      <c r="H11885" s="1"/>
      <c r="I11885" s="1"/>
      <c r="AA11885" s="7"/>
      <c r="AB11885" s="7"/>
      <c r="AD11885" s="1"/>
      <c r="AE11885" s="1"/>
      <c r="AG11885" s="7"/>
      <c r="AH11885" s="7"/>
      <c r="AI11885" s="7"/>
      <c r="IU11885" s="11"/>
      <c r="IV11885" s="11"/>
      <c r="IW11885" s="11"/>
      <c r="AMI11885" s="12"/>
      <c r="AMJ11885" s="12"/>
      <c r="AMK11885" s="12"/>
    </row>
    <row r="11886" spans="1:1025">
      <c r="A11886" s="23">
        <v>11</v>
      </c>
      <c r="B11886" s="23">
        <v>2006</v>
      </c>
      <c r="C11886" s="24">
        <v>-42.62</v>
      </c>
      <c r="D11886" s="24">
        <v>-57.44</v>
      </c>
      <c r="E11886" s="36">
        <v>100</v>
      </c>
      <c r="F11886" s="37">
        <v>0.126</v>
      </c>
      <c r="G11886" s="24" t="s">
        <v>259</v>
      </c>
      <c r="H11886" s="1"/>
      <c r="I11886" s="1"/>
      <c r="AA11886" s="7"/>
      <c r="AB11886" s="7"/>
      <c r="AD11886" s="1"/>
      <c r="AE11886" s="1"/>
      <c r="AG11886" s="7"/>
      <c r="AH11886" s="7"/>
      <c r="AI11886" s="7"/>
      <c r="IU11886" s="11"/>
      <c r="IV11886" s="11"/>
      <c r="IW11886" s="11"/>
      <c r="AMI11886" s="12"/>
      <c r="AMJ11886" s="12"/>
      <c r="AMK11886" s="12"/>
    </row>
    <row r="11887" spans="1:1025">
      <c r="A11887" s="23">
        <v>11</v>
      </c>
      <c r="B11887" s="23">
        <v>2006</v>
      </c>
      <c r="C11887" s="24">
        <v>-42.62</v>
      </c>
      <c r="D11887" s="24">
        <v>-57.44</v>
      </c>
      <c r="E11887" s="36">
        <v>200</v>
      </c>
      <c r="F11887" s="37">
        <v>0.316</v>
      </c>
      <c r="G11887" s="24" t="s">
        <v>259</v>
      </c>
      <c r="H11887" s="1"/>
      <c r="I11887" s="1"/>
      <c r="AA11887" s="7"/>
      <c r="AB11887" s="7"/>
      <c r="AD11887" s="1"/>
      <c r="AE11887" s="1"/>
      <c r="AG11887" s="7"/>
      <c r="AH11887" s="7"/>
      <c r="AI11887" s="7"/>
      <c r="IU11887" s="11"/>
      <c r="IV11887" s="11"/>
      <c r="IW11887" s="11"/>
      <c r="AMI11887" s="12"/>
      <c r="AMJ11887" s="12"/>
      <c r="AMK11887" s="12"/>
    </row>
    <row r="11888" spans="1:1025">
      <c r="A11888" s="23">
        <v>11</v>
      </c>
      <c r="B11888" s="23">
        <v>2006</v>
      </c>
      <c r="C11888" s="24">
        <v>-42.62</v>
      </c>
      <c r="D11888" s="24">
        <v>-57.44</v>
      </c>
      <c r="E11888" s="36">
        <v>500</v>
      </c>
      <c r="F11888" s="37">
        <v>0.28499999999999998</v>
      </c>
      <c r="G11888" s="24" t="s">
        <v>259</v>
      </c>
      <c r="H11888" s="1"/>
      <c r="I11888" s="1"/>
      <c r="AA11888" s="7"/>
      <c r="AB11888" s="7"/>
      <c r="AD11888" s="1"/>
      <c r="AE11888" s="1"/>
      <c r="AG11888" s="7"/>
      <c r="AH11888" s="7"/>
      <c r="AI11888" s="7"/>
      <c r="IU11888" s="11"/>
      <c r="IV11888" s="11"/>
      <c r="IW11888" s="11"/>
      <c r="AMI11888" s="12"/>
      <c r="AMJ11888" s="12"/>
      <c r="AMK11888" s="12"/>
    </row>
    <row r="11889" spans="1:1025">
      <c r="A11889" s="23">
        <v>11</v>
      </c>
      <c r="B11889" s="23">
        <v>2006</v>
      </c>
      <c r="C11889" s="24">
        <v>-42.62</v>
      </c>
      <c r="D11889" s="24">
        <v>-57.44</v>
      </c>
      <c r="E11889" s="36">
        <v>1000</v>
      </c>
      <c r="F11889" s="37">
        <v>0.30099999999999999</v>
      </c>
      <c r="G11889" s="24" t="s">
        <v>259</v>
      </c>
      <c r="H11889" s="1"/>
      <c r="I11889" s="1"/>
      <c r="AA11889" s="7"/>
      <c r="AB11889" s="7"/>
      <c r="AD11889" s="1"/>
      <c r="AE11889" s="1"/>
      <c r="AG11889" s="7"/>
      <c r="AH11889" s="7"/>
      <c r="AI11889" s="7"/>
      <c r="IU11889" s="11"/>
      <c r="IV11889" s="11"/>
      <c r="IW11889" s="11"/>
      <c r="AMI11889" s="12"/>
      <c r="AMJ11889" s="12"/>
      <c r="AMK11889" s="12"/>
    </row>
    <row r="11890" spans="1:1025">
      <c r="A11890" s="23">
        <v>11</v>
      </c>
      <c r="B11890" s="23">
        <v>2006</v>
      </c>
      <c r="C11890" s="24">
        <v>-41.24</v>
      </c>
      <c r="D11890" s="24">
        <v>-55.21</v>
      </c>
      <c r="E11890" s="36">
        <v>70</v>
      </c>
      <c r="F11890" s="37">
        <v>6.5000000000000002E-2</v>
      </c>
      <c r="G11890" s="24" t="s">
        <v>259</v>
      </c>
      <c r="H11890" s="1"/>
      <c r="I11890" s="1"/>
      <c r="AA11890" s="7"/>
      <c r="AB11890" s="7"/>
      <c r="AD11890" s="1"/>
      <c r="AE11890" s="1"/>
      <c r="AG11890" s="7"/>
      <c r="AH11890" s="7"/>
      <c r="AI11890" s="7"/>
      <c r="IU11890" s="11"/>
      <c r="IV11890" s="11"/>
      <c r="IW11890" s="11"/>
      <c r="AMI11890" s="12"/>
      <c r="AMJ11890" s="12"/>
      <c r="AMK11890" s="12"/>
    </row>
    <row r="11891" spans="1:1025">
      <c r="A11891" s="23">
        <v>11</v>
      </c>
      <c r="B11891" s="23">
        <v>2006</v>
      </c>
      <c r="C11891" s="24">
        <v>-41.24</v>
      </c>
      <c r="D11891" s="24">
        <v>-55.21</v>
      </c>
      <c r="E11891" s="36">
        <v>100</v>
      </c>
      <c r="F11891" s="37">
        <v>0.16800000000000001</v>
      </c>
      <c r="G11891" s="24" t="s">
        <v>259</v>
      </c>
      <c r="H11891" s="1"/>
      <c r="I11891" s="1"/>
      <c r="AA11891" s="7"/>
      <c r="AB11891" s="7"/>
      <c r="AD11891" s="1"/>
      <c r="AE11891" s="1"/>
      <c r="AG11891" s="7"/>
      <c r="AH11891" s="7"/>
      <c r="AI11891" s="7"/>
      <c r="IU11891" s="11"/>
      <c r="IV11891" s="11"/>
      <c r="IW11891" s="11"/>
      <c r="AMI11891" s="12"/>
      <c r="AMJ11891" s="12"/>
      <c r="AMK11891" s="12"/>
    </row>
    <row r="11892" spans="1:1025">
      <c r="A11892" s="23">
        <v>11</v>
      </c>
      <c r="B11892" s="23">
        <v>2006</v>
      </c>
      <c r="C11892" s="24">
        <v>-41.24</v>
      </c>
      <c r="D11892" s="24">
        <v>-55.21</v>
      </c>
      <c r="E11892" s="36">
        <v>200</v>
      </c>
      <c r="F11892" s="37">
        <v>0.28599999999999998</v>
      </c>
      <c r="G11892" s="24" t="s">
        <v>259</v>
      </c>
      <c r="H11892" s="1"/>
      <c r="I11892" s="1"/>
      <c r="AA11892" s="7"/>
      <c r="AB11892" s="7"/>
      <c r="AD11892" s="1"/>
      <c r="AE11892" s="1"/>
      <c r="AG11892" s="7"/>
      <c r="AH11892" s="7"/>
      <c r="AI11892" s="7"/>
      <c r="IU11892" s="11"/>
      <c r="IV11892" s="11"/>
      <c r="IW11892" s="11"/>
      <c r="AMI11892" s="12"/>
      <c r="AMJ11892" s="12"/>
      <c r="AMK11892" s="12"/>
    </row>
    <row r="11893" spans="1:1025">
      <c r="A11893" s="23">
        <v>11</v>
      </c>
      <c r="B11893" s="23">
        <v>2006</v>
      </c>
      <c r="C11893" s="24">
        <v>-41.24</v>
      </c>
      <c r="D11893" s="24">
        <v>-55.21</v>
      </c>
      <c r="E11893" s="36">
        <v>500</v>
      </c>
      <c r="F11893" s="37">
        <v>0.27400000000000002</v>
      </c>
      <c r="G11893" s="24" t="s">
        <v>259</v>
      </c>
      <c r="H11893" s="1"/>
      <c r="I11893" s="1"/>
      <c r="AA11893" s="7"/>
      <c r="AB11893" s="7"/>
      <c r="AD11893" s="1"/>
      <c r="AE11893" s="1"/>
      <c r="AG11893" s="7"/>
      <c r="AH11893" s="7"/>
      <c r="AI11893" s="7"/>
      <c r="IU11893" s="11"/>
      <c r="IV11893" s="11"/>
      <c r="IW11893" s="11"/>
      <c r="AMI11893" s="12"/>
      <c r="AMJ11893" s="12"/>
      <c r="AMK11893" s="12"/>
    </row>
    <row r="11894" spans="1:1025">
      <c r="A11894" s="23">
        <v>11</v>
      </c>
      <c r="B11894" s="23">
        <v>2006</v>
      </c>
      <c r="C11894" s="24">
        <v>-41.24</v>
      </c>
      <c r="D11894" s="24">
        <v>-55.21</v>
      </c>
      <c r="E11894" s="36">
        <v>1000</v>
      </c>
      <c r="F11894" s="37">
        <v>0.60299999999999998</v>
      </c>
      <c r="G11894" s="24" t="s">
        <v>259</v>
      </c>
      <c r="H11894" s="1"/>
      <c r="I11894" s="1"/>
      <c r="AA11894" s="7"/>
      <c r="AB11894" s="7"/>
      <c r="AD11894" s="1"/>
      <c r="AE11894" s="1"/>
      <c r="AG11894" s="7"/>
      <c r="AH11894" s="7"/>
      <c r="AI11894" s="7"/>
      <c r="IU11894" s="11"/>
      <c r="IV11894" s="11"/>
      <c r="IW11894" s="11"/>
      <c r="AMI11894" s="12"/>
      <c r="AMJ11894" s="12"/>
      <c r="AMK11894" s="12"/>
    </row>
    <row r="11895" spans="1:1025">
      <c r="A11895" s="23">
        <v>11</v>
      </c>
      <c r="B11895" s="23">
        <v>2006</v>
      </c>
      <c r="C11895" s="24">
        <v>-41.22</v>
      </c>
      <c r="D11895" s="24">
        <v>-55.21</v>
      </c>
      <c r="E11895" s="36">
        <v>20</v>
      </c>
      <c r="F11895" s="37">
        <v>0.114</v>
      </c>
      <c r="G11895" s="24" t="s">
        <v>259</v>
      </c>
      <c r="H11895" s="1"/>
      <c r="I11895" s="1"/>
      <c r="AA11895" s="7"/>
      <c r="AB11895" s="7"/>
      <c r="AD11895" s="1"/>
      <c r="AE11895" s="1"/>
      <c r="AG11895" s="7"/>
      <c r="AH11895" s="7"/>
      <c r="AI11895" s="7"/>
      <c r="IU11895" s="11"/>
      <c r="IV11895" s="11"/>
      <c r="IW11895" s="11"/>
      <c r="AMI11895" s="12"/>
      <c r="AMJ11895" s="12"/>
      <c r="AMK11895" s="12"/>
    </row>
    <row r="11896" spans="1:1025">
      <c r="A11896" s="23">
        <v>11</v>
      </c>
      <c r="B11896" s="23">
        <v>2006</v>
      </c>
      <c r="C11896" s="24">
        <v>-41.22</v>
      </c>
      <c r="D11896" s="24">
        <v>-55.21</v>
      </c>
      <c r="E11896" s="36">
        <v>70</v>
      </c>
      <c r="F11896" s="37">
        <v>0.11</v>
      </c>
      <c r="G11896" s="24" t="s">
        <v>259</v>
      </c>
      <c r="H11896" s="1"/>
      <c r="I11896" s="1"/>
      <c r="AA11896" s="7"/>
      <c r="AB11896" s="7"/>
      <c r="AD11896" s="1"/>
      <c r="AE11896" s="1"/>
      <c r="AG11896" s="7"/>
      <c r="AH11896" s="7"/>
      <c r="AI11896" s="7"/>
      <c r="IU11896" s="11"/>
      <c r="IV11896" s="11"/>
      <c r="IW11896" s="11"/>
      <c r="AMI11896" s="12"/>
      <c r="AMJ11896" s="12"/>
      <c r="AMK11896" s="12"/>
    </row>
    <row r="11897" spans="1:1025">
      <c r="A11897" s="23">
        <v>11</v>
      </c>
      <c r="B11897" s="23">
        <v>2006</v>
      </c>
      <c r="C11897" s="24">
        <v>-41.22</v>
      </c>
      <c r="D11897" s="24">
        <v>-55.21</v>
      </c>
      <c r="E11897" s="36">
        <v>100</v>
      </c>
      <c r="F11897" s="37">
        <v>7.0999999999999994E-2</v>
      </c>
      <c r="G11897" s="24" t="s">
        <v>259</v>
      </c>
      <c r="H11897" s="1"/>
      <c r="I11897" s="1"/>
      <c r="AA11897" s="7"/>
      <c r="AB11897" s="7"/>
      <c r="AD11897" s="1"/>
      <c r="AE11897" s="1"/>
      <c r="AG11897" s="7"/>
      <c r="AH11897" s="7"/>
      <c r="AI11897" s="7"/>
      <c r="IU11897" s="11"/>
      <c r="IV11897" s="11"/>
      <c r="IW11897" s="11"/>
      <c r="AMI11897" s="12"/>
      <c r="AMJ11897" s="12"/>
      <c r="AMK11897" s="12"/>
    </row>
    <row r="11898" spans="1:1025">
      <c r="A11898" s="23">
        <v>11</v>
      </c>
      <c r="B11898" s="23">
        <v>2006</v>
      </c>
      <c r="C11898" s="24">
        <v>-41.22</v>
      </c>
      <c r="D11898" s="24">
        <v>-55.21</v>
      </c>
      <c r="E11898" s="36">
        <v>200</v>
      </c>
      <c r="F11898" s="37">
        <v>0.13200000000000001</v>
      </c>
      <c r="G11898" s="24" t="s">
        <v>259</v>
      </c>
      <c r="H11898" s="1"/>
      <c r="I11898" s="1"/>
      <c r="AA11898" s="7"/>
      <c r="AB11898" s="7"/>
      <c r="AD11898" s="1"/>
      <c r="AE11898" s="1"/>
      <c r="AG11898" s="7"/>
      <c r="AH11898" s="7"/>
      <c r="AI11898" s="7"/>
      <c r="IU11898" s="11"/>
      <c r="IV11898" s="11"/>
      <c r="IW11898" s="11"/>
      <c r="AMI11898" s="12"/>
      <c r="AMJ11898" s="12"/>
      <c r="AMK11898" s="12"/>
    </row>
    <row r="11899" spans="1:1025">
      <c r="A11899" s="23">
        <v>11</v>
      </c>
      <c r="B11899" s="23">
        <v>2006</v>
      </c>
      <c r="C11899" s="24">
        <v>-41.22</v>
      </c>
      <c r="D11899" s="24">
        <v>-55.21</v>
      </c>
      <c r="E11899" s="36">
        <v>500</v>
      </c>
      <c r="F11899" s="37">
        <v>0.27900000000000003</v>
      </c>
      <c r="G11899" s="24" t="s">
        <v>259</v>
      </c>
      <c r="H11899" s="1"/>
      <c r="I11899" s="1"/>
      <c r="AA11899" s="7"/>
      <c r="AB11899" s="7"/>
      <c r="AD11899" s="1"/>
      <c r="AE11899" s="1"/>
      <c r="AG11899" s="7"/>
      <c r="AH11899" s="7"/>
      <c r="AI11899" s="7"/>
      <c r="IU11899" s="11"/>
      <c r="IV11899" s="11"/>
      <c r="IW11899" s="11"/>
      <c r="AMI11899" s="12"/>
      <c r="AMJ11899" s="12"/>
      <c r="AMK11899" s="12"/>
    </row>
    <row r="11900" spans="1:1025">
      <c r="A11900" s="23">
        <v>11</v>
      </c>
      <c r="B11900" s="23">
        <v>2006</v>
      </c>
      <c r="C11900" s="24">
        <v>-41.22</v>
      </c>
      <c r="D11900" s="24">
        <v>-55.21</v>
      </c>
      <c r="E11900" s="36">
        <v>1000</v>
      </c>
      <c r="F11900" s="37">
        <v>1.321</v>
      </c>
      <c r="G11900" s="24" t="s">
        <v>259</v>
      </c>
      <c r="H11900" s="1"/>
      <c r="I11900" s="1"/>
      <c r="AA11900" s="7"/>
      <c r="AB11900" s="7"/>
      <c r="AD11900" s="1"/>
      <c r="AE11900" s="1"/>
      <c r="AG11900" s="7"/>
      <c r="AH11900" s="7"/>
      <c r="AI11900" s="7"/>
      <c r="IU11900" s="11"/>
      <c r="IV11900" s="11"/>
      <c r="IW11900" s="11"/>
      <c r="AMI11900" s="12"/>
      <c r="AMJ11900" s="12"/>
      <c r="AMK11900" s="12"/>
    </row>
    <row r="11901" spans="1:1025">
      <c r="A11901" s="23">
        <v>11</v>
      </c>
      <c r="B11901" s="23">
        <v>2006</v>
      </c>
      <c r="C11901" s="24">
        <v>-41.24</v>
      </c>
      <c r="D11901" s="24">
        <v>-55.21</v>
      </c>
      <c r="E11901" s="36">
        <v>30</v>
      </c>
      <c r="F11901" s="37">
        <v>7.2999999999999995E-2</v>
      </c>
      <c r="G11901" s="24" t="s">
        <v>259</v>
      </c>
      <c r="H11901" s="1"/>
      <c r="I11901" s="1"/>
      <c r="AA11901" s="7"/>
      <c r="AB11901" s="7"/>
      <c r="AD11901" s="1"/>
      <c r="AE11901" s="1"/>
      <c r="AG11901" s="7"/>
      <c r="AH11901" s="7"/>
      <c r="AI11901" s="7"/>
      <c r="IU11901" s="11"/>
      <c r="IV11901" s="11"/>
      <c r="IW11901" s="11"/>
      <c r="AMI11901" s="12"/>
      <c r="AMJ11901" s="12"/>
      <c r="AMK11901" s="12"/>
    </row>
    <row r="11902" spans="1:1025">
      <c r="A11902" s="23">
        <v>11</v>
      </c>
      <c r="B11902" s="23">
        <v>2006</v>
      </c>
      <c r="C11902" s="24">
        <v>-41.24</v>
      </c>
      <c r="D11902" s="24">
        <v>-55.21</v>
      </c>
      <c r="E11902" s="36">
        <v>70</v>
      </c>
      <c r="F11902" s="37">
        <v>4.5999999999999999E-2</v>
      </c>
      <c r="G11902" s="24" t="s">
        <v>259</v>
      </c>
      <c r="H11902" s="1"/>
      <c r="I11902" s="1"/>
      <c r="AA11902" s="7"/>
      <c r="AB11902" s="7"/>
      <c r="AD11902" s="1"/>
      <c r="AE11902" s="1"/>
      <c r="AG11902" s="7"/>
      <c r="AH11902" s="7"/>
      <c r="AI11902" s="7"/>
      <c r="IU11902" s="11"/>
      <c r="IV11902" s="11"/>
      <c r="IW11902" s="11"/>
      <c r="AMI11902" s="12"/>
      <c r="AMJ11902" s="12"/>
      <c r="AMK11902" s="12"/>
    </row>
    <row r="11903" spans="1:1025">
      <c r="A11903" s="23">
        <v>11</v>
      </c>
      <c r="B11903" s="23">
        <v>2006</v>
      </c>
      <c r="C11903" s="24">
        <v>-41.24</v>
      </c>
      <c r="D11903" s="24">
        <v>-55.21</v>
      </c>
      <c r="E11903" s="36">
        <v>200</v>
      </c>
      <c r="F11903" s="37">
        <v>0.38100000000000001</v>
      </c>
      <c r="G11903" s="24" t="s">
        <v>259</v>
      </c>
      <c r="H11903" s="1"/>
      <c r="I11903" s="1"/>
      <c r="AA11903" s="7"/>
      <c r="AB11903" s="7"/>
      <c r="AD11903" s="1"/>
      <c r="AE11903" s="1"/>
      <c r="AG11903" s="7"/>
      <c r="AH11903" s="7"/>
      <c r="AI11903" s="7"/>
      <c r="IU11903" s="11"/>
      <c r="IV11903" s="11"/>
      <c r="IW11903" s="11"/>
      <c r="AMI11903" s="12"/>
      <c r="AMJ11903" s="12"/>
      <c r="AMK11903" s="12"/>
    </row>
    <row r="11904" spans="1:1025">
      <c r="A11904" s="23">
        <v>11</v>
      </c>
      <c r="B11904" s="23">
        <v>2006</v>
      </c>
      <c r="C11904" s="24">
        <v>-41.24</v>
      </c>
      <c r="D11904" s="24">
        <v>-55.21</v>
      </c>
      <c r="E11904" s="36">
        <v>500</v>
      </c>
      <c r="F11904" s="37">
        <v>0.215</v>
      </c>
      <c r="G11904" s="24" t="s">
        <v>259</v>
      </c>
      <c r="H11904" s="1"/>
      <c r="I11904" s="1"/>
      <c r="AA11904" s="7"/>
      <c r="AB11904" s="7"/>
      <c r="AD11904" s="1"/>
      <c r="AE11904" s="1"/>
      <c r="AG11904" s="7"/>
      <c r="AH11904" s="7"/>
      <c r="AI11904" s="7"/>
      <c r="IU11904" s="11"/>
      <c r="IV11904" s="11"/>
      <c r="IW11904" s="11"/>
      <c r="AMI11904" s="12"/>
      <c r="AMJ11904" s="12"/>
      <c r="AMK11904" s="12"/>
    </row>
    <row r="11905" spans="1:1025">
      <c r="A11905" s="23">
        <v>11</v>
      </c>
      <c r="B11905" s="23">
        <v>2006</v>
      </c>
      <c r="C11905" s="24">
        <v>-41.24</v>
      </c>
      <c r="D11905" s="24">
        <v>-55.21</v>
      </c>
      <c r="E11905" s="36">
        <v>1000</v>
      </c>
      <c r="F11905" s="37">
        <v>0.20399999999999999</v>
      </c>
      <c r="G11905" s="24" t="s">
        <v>259</v>
      </c>
      <c r="H11905" s="1"/>
      <c r="I11905" s="1"/>
      <c r="AA11905" s="7"/>
      <c r="AB11905" s="7"/>
      <c r="AD11905" s="1"/>
      <c r="AE11905" s="1"/>
      <c r="AG11905" s="7"/>
      <c r="AH11905" s="7"/>
      <c r="AI11905" s="7"/>
      <c r="IU11905" s="11"/>
      <c r="IV11905" s="11"/>
      <c r="IW11905" s="11"/>
      <c r="AMI11905" s="12"/>
      <c r="AMJ11905" s="12"/>
      <c r="AMK11905" s="12"/>
    </row>
    <row r="11906" spans="1:1025">
      <c r="A11906" s="23">
        <v>11</v>
      </c>
      <c r="B11906" s="23">
        <v>2006</v>
      </c>
      <c r="C11906" s="24">
        <v>-40.1</v>
      </c>
      <c r="D11906" s="24">
        <v>-52.86</v>
      </c>
      <c r="E11906" s="36">
        <v>30</v>
      </c>
      <c r="F11906" s="37">
        <v>7.3999999999999996E-2</v>
      </c>
      <c r="G11906" s="24" t="s">
        <v>259</v>
      </c>
      <c r="H11906" s="1"/>
      <c r="I11906" s="1"/>
      <c r="AA11906" s="7"/>
      <c r="AB11906" s="7"/>
      <c r="AD11906" s="1"/>
      <c r="AE11906" s="1"/>
      <c r="AG11906" s="7"/>
      <c r="AH11906" s="7"/>
      <c r="AI11906" s="7"/>
      <c r="IU11906" s="11"/>
      <c r="IV11906" s="11"/>
      <c r="IW11906" s="11"/>
      <c r="AMI11906" s="12"/>
      <c r="AMJ11906" s="12"/>
      <c r="AMK11906" s="12"/>
    </row>
    <row r="11907" spans="1:1025">
      <c r="A11907" s="23">
        <v>11</v>
      </c>
      <c r="B11907" s="23">
        <v>2006</v>
      </c>
      <c r="C11907" s="24">
        <v>-40.1</v>
      </c>
      <c r="D11907" s="24">
        <v>-52.86</v>
      </c>
      <c r="E11907" s="36">
        <v>70</v>
      </c>
      <c r="F11907" s="37">
        <v>0.1</v>
      </c>
      <c r="G11907" s="24" t="s">
        <v>259</v>
      </c>
      <c r="H11907" s="1"/>
      <c r="I11907" s="1"/>
      <c r="AA11907" s="7"/>
      <c r="AB11907" s="7"/>
      <c r="AD11907" s="1"/>
      <c r="AE11907" s="1"/>
      <c r="AG11907" s="7"/>
      <c r="AH11907" s="7"/>
      <c r="AI11907" s="7"/>
      <c r="IU11907" s="11"/>
      <c r="IV11907" s="11"/>
      <c r="IW11907" s="11"/>
      <c r="AMI11907" s="12"/>
      <c r="AMJ11907" s="12"/>
      <c r="AMK11907" s="12"/>
    </row>
    <row r="11908" spans="1:1025">
      <c r="A11908" s="23">
        <v>11</v>
      </c>
      <c r="B11908" s="23">
        <v>2006</v>
      </c>
      <c r="C11908" s="24">
        <v>-40.1</v>
      </c>
      <c r="D11908" s="24">
        <v>-52.86</v>
      </c>
      <c r="E11908" s="36">
        <v>100</v>
      </c>
      <c r="F11908" s="37">
        <v>6.4000000000000001E-2</v>
      </c>
      <c r="G11908" s="24" t="s">
        <v>259</v>
      </c>
      <c r="H11908" s="1"/>
      <c r="I11908" s="1"/>
      <c r="AA11908" s="7"/>
      <c r="AB11908" s="7"/>
      <c r="AD11908" s="1"/>
      <c r="AE11908" s="1"/>
      <c r="AG11908" s="7"/>
      <c r="AH11908" s="7"/>
      <c r="AI11908" s="7"/>
      <c r="IU11908" s="11"/>
      <c r="IV11908" s="11"/>
      <c r="IW11908" s="11"/>
      <c r="AMI11908" s="12"/>
      <c r="AMJ11908" s="12"/>
      <c r="AMK11908" s="12"/>
    </row>
    <row r="11909" spans="1:1025">
      <c r="A11909" s="23">
        <v>11</v>
      </c>
      <c r="B11909" s="23">
        <v>2006</v>
      </c>
      <c r="C11909" s="24">
        <v>-40.1</v>
      </c>
      <c r="D11909" s="24">
        <v>-52.86</v>
      </c>
      <c r="E11909" s="36">
        <v>200</v>
      </c>
      <c r="F11909" s="37">
        <v>0.252</v>
      </c>
      <c r="G11909" s="24" t="s">
        <v>259</v>
      </c>
      <c r="H11909" s="1"/>
      <c r="I11909" s="1"/>
      <c r="AA11909" s="7"/>
      <c r="AB11909" s="7"/>
      <c r="AD11909" s="1"/>
      <c r="AE11909" s="1"/>
      <c r="AG11909" s="7"/>
      <c r="AH11909" s="7"/>
      <c r="AI11909" s="7"/>
      <c r="IU11909" s="11"/>
      <c r="IV11909" s="11"/>
      <c r="IW11909" s="11"/>
      <c r="AMI11909" s="12"/>
      <c r="AMJ11909" s="12"/>
      <c r="AMK11909" s="12"/>
    </row>
    <row r="11910" spans="1:1025">
      <c r="A11910" s="23">
        <v>11</v>
      </c>
      <c r="B11910" s="23">
        <v>2006</v>
      </c>
      <c r="C11910" s="24">
        <v>-40.1</v>
      </c>
      <c r="D11910" s="24">
        <v>-52.86</v>
      </c>
      <c r="E11910" s="36">
        <v>1000</v>
      </c>
      <c r="F11910" s="37">
        <v>0.26</v>
      </c>
      <c r="G11910" s="24" t="s">
        <v>259</v>
      </c>
      <c r="H11910" s="1"/>
      <c r="I11910" s="1"/>
      <c r="AA11910" s="7"/>
      <c r="AB11910" s="7"/>
      <c r="AD11910" s="1"/>
      <c r="AE11910" s="1"/>
      <c r="AG11910" s="7"/>
      <c r="AH11910" s="7"/>
      <c r="AI11910" s="7"/>
      <c r="IU11910" s="11"/>
      <c r="IV11910" s="11"/>
      <c r="IW11910" s="11"/>
      <c r="AMI11910" s="12"/>
      <c r="AMJ11910" s="12"/>
      <c r="AMK11910" s="12"/>
    </row>
    <row r="11911" spans="1:1025">
      <c r="A11911" s="23">
        <v>11</v>
      </c>
      <c r="B11911" s="23">
        <v>2006</v>
      </c>
      <c r="C11911" s="24">
        <v>-40.14</v>
      </c>
      <c r="D11911" s="24">
        <v>-52.87</v>
      </c>
      <c r="E11911" s="36">
        <v>30</v>
      </c>
      <c r="F11911" s="37">
        <v>5.7000000000000002E-2</v>
      </c>
      <c r="G11911" s="24" t="s">
        <v>259</v>
      </c>
      <c r="H11911" s="1"/>
      <c r="I11911" s="1"/>
      <c r="AA11911" s="7"/>
      <c r="AB11911" s="7"/>
      <c r="AD11911" s="1"/>
      <c r="AE11911" s="1"/>
      <c r="AG11911" s="7"/>
      <c r="AH11911" s="7"/>
      <c r="AI11911" s="7"/>
      <c r="IU11911" s="11"/>
      <c r="IV11911" s="11"/>
      <c r="IW11911" s="11"/>
      <c r="AMI11911" s="12"/>
      <c r="AMJ11911" s="12"/>
      <c r="AMK11911" s="12"/>
    </row>
    <row r="11912" spans="1:1025">
      <c r="A11912" s="23">
        <v>11</v>
      </c>
      <c r="B11912" s="23">
        <v>2006</v>
      </c>
      <c r="C11912" s="24">
        <v>-40.14</v>
      </c>
      <c r="D11912" s="24">
        <v>-52.87</v>
      </c>
      <c r="E11912" s="36">
        <v>70</v>
      </c>
      <c r="F11912" s="37">
        <v>2.7E-2</v>
      </c>
      <c r="G11912" s="24" t="s">
        <v>259</v>
      </c>
      <c r="H11912" s="1"/>
      <c r="I11912" s="1"/>
      <c r="AA11912" s="7"/>
      <c r="AB11912" s="7"/>
      <c r="AD11912" s="1"/>
      <c r="AE11912" s="1"/>
      <c r="AG11912" s="7"/>
      <c r="AH11912" s="7"/>
      <c r="AI11912" s="7"/>
      <c r="IU11912" s="11"/>
      <c r="IV11912" s="11"/>
      <c r="IW11912" s="11"/>
      <c r="AMI11912" s="12"/>
      <c r="AMJ11912" s="12"/>
      <c r="AMK11912" s="12"/>
    </row>
    <row r="11913" spans="1:1025">
      <c r="A11913" s="23">
        <v>11</v>
      </c>
      <c r="B11913" s="23">
        <v>2006</v>
      </c>
      <c r="C11913" s="24">
        <v>-40.14</v>
      </c>
      <c r="D11913" s="24">
        <v>-52.87</v>
      </c>
      <c r="E11913" s="36">
        <v>100</v>
      </c>
      <c r="F11913" s="37">
        <v>2.7E-2</v>
      </c>
      <c r="G11913" s="24" t="s">
        <v>259</v>
      </c>
      <c r="H11913" s="1"/>
      <c r="I11913" s="1"/>
      <c r="AA11913" s="7"/>
      <c r="AB11913" s="7"/>
      <c r="AD11913" s="1"/>
      <c r="AE11913" s="1"/>
      <c r="AG11913" s="7"/>
      <c r="AH11913" s="7"/>
      <c r="AI11913" s="7"/>
      <c r="IU11913" s="11"/>
      <c r="IV11913" s="11"/>
      <c r="IW11913" s="11"/>
      <c r="AMI11913" s="12"/>
      <c r="AMJ11913" s="12"/>
      <c r="AMK11913" s="12"/>
    </row>
    <row r="11914" spans="1:1025">
      <c r="A11914" s="23">
        <v>11</v>
      </c>
      <c r="B11914" s="23">
        <v>2006</v>
      </c>
      <c r="C11914" s="24">
        <v>-40.14</v>
      </c>
      <c r="D11914" s="24">
        <v>-52.87</v>
      </c>
      <c r="E11914" s="36">
        <v>200</v>
      </c>
      <c r="F11914" s="37">
        <v>2.9000000000000001E-2</v>
      </c>
      <c r="G11914" s="24" t="s">
        <v>259</v>
      </c>
      <c r="H11914" s="1"/>
      <c r="I11914" s="1"/>
      <c r="AA11914" s="7"/>
      <c r="AB11914" s="7"/>
      <c r="AD11914" s="1"/>
      <c r="AE11914" s="1"/>
      <c r="AG11914" s="7"/>
      <c r="AH11914" s="7"/>
      <c r="AI11914" s="7"/>
      <c r="IU11914" s="11"/>
      <c r="IV11914" s="11"/>
      <c r="IW11914" s="11"/>
      <c r="AMI11914" s="12"/>
      <c r="AMJ11914" s="12"/>
      <c r="AMK11914" s="12"/>
    </row>
    <row r="11915" spans="1:1025">
      <c r="A11915" s="23">
        <v>11</v>
      </c>
      <c r="B11915" s="23">
        <v>2006</v>
      </c>
      <c r="C11915" s="24">
        <v>-40.14</v>
      </c>
      <c r="D11915" s="24">
        <v>-52.87</v>
      </c>
      <c r="E11915" s="36">
        <v>500</v>
      </c>
      <c r="F11915" s="37">
        <v>0.17599999999999999</v>
      </c>
      <c r="G11915" s="24" t="s">
        <v>259</v>
      </c>
      <c r="H11915" s="1"/>
      <c r="I11915" s="1"/>
      <c r="AA11915" s="7"/>
      <c r="AB11915" s="7"/>
      <c r="AD11915" s="1"/>
      <c r="AE11915" s="1"/>
      <c r="AG11915" s="7"/>
      <c r="AH11915" s="7"/>
      <c r="AI11915" s="7"/>
      <c r="IU11915" s="11"/>
      <c r="IV11915" s="11"/>
      <c r="IW11915" s="11"/>
      <c r="AMI11915" s="12"/>
      <c r="AMJ11915" s="12"/>
      <c r="AMK11915" s="12"/>
    </row>
    <row r="11916" spans="1:1025">
      <c r="A11916" s="23">
        <v>11</v>
      </c>
      <c r="B11916" s="23">
        <v>2006</v>
      </c>
      <c r="C11916" s="24">
        <v>-40.14</v>
      </c>
      <c r="D11916" s="24">
        <v>-52.87</v>
      </c>
      <c r="E11916" s="36">
        <v>1000</v>
      </c>
      <c r="F11916" s="37">
        <v>0.434</v>
      </c>
      <c r="G11916" s="24" t="s">
        <v>259</v>
      </c>
      <c r="H11916" s="1"/>
      <c r="I11916" s="1"/>
      <c r="AA11916" s="7"/>
      <c r="AB11916" s="7"/>
      <c r="AD11916" s="1"/>
      <c r="AE11916" s="1"/>
      <c r="AG11916" s="7"/>
      <c r="AH11916" s="7"/>
      <c r="AI11916" s="7"/>
      <c r="IU11916" s="11"/>
      <c r="IV11916" s="11"/>
      <c r="IW11916" s="11"/>
      <c r="AMI11916" s="12"/>
      <c r="AMJ11916" s="12"/>
      <c r="AMK11916" s="12"/>
    </row>
    <row r="11917" spans="1:1025">
      <c r="A11917" s="23">
        <v>11</v>
      </c>
      <c r="B11917" s="23">
        <v>2006</v>
      </c>
      <c r="C11917" s="24">
        <v>-40.1</v>
      </c>
      <c r="D11917" s="24">
        <v>-52.86</v>
      </c>
      <c r="E11917" s="36">
        <v>50</v>
      </c>
      <c r="F11917" s="37">
        <v>0.33</v>
      </c>
      <c r="G11917" s="24" t="s">
        <v>259</v>
      </c>
      <c r="H11917" s="1"/>
      <c r="I11917" s="1"/>
      <c r="AA11917" s="7"/>
      <c r="AB11917" s="7"/>
      <c r="AD11917" s="1"/>
      <c r="AE11917" s="1"/>
      <c r="AG11917" s="7"/>
      <c r="AH11917" s="7"/>
      <c r="AI11917" s="7"/>
      <c r="IU11917" s="11"/>
      <c r="IV11917" s="11"/>
      <c r="IW11917" s="11"/>
      <c r="AMI11917" s="12"/>
      <c r="AMJ11917" s="12"/>
      <c r="AMK11917" s="12"/>
    </row>
    <row r="11918" spans="1:1025">
      <c r="A11918" s="23">
        <v>11</v>
      </c>
      <c r="B11918" s="23">
        <v>2006</v>
      </c>
      <c r="C11918" s="24">
        <v>-40.1</v>
      </c>
      <c r="D11918" s="24">
        <v>-52.86</v>
      </c>
      <c r="E11918" s="36">
        <v>100</v>
      </c>
      <c r="F11918" s="37">
        <v>6.6000000000000003E-2</v>
      </c>
      <c r="G11918" s="24" t="s">
        <v>259</v>
      </c>
      <c r="H11918" s="1"/>
      <c r="I11918" s="1"/>
      <c r="AA11918" s="7"/>
      <c r="AB11918" s="7"/>
      <c r="AD11918" s="1"/>
      <c r="AE11918" s="1"/>
      <c r="AG11918" s="7"/>
      <c r="AH11918" s="7"/>
      <c r="AI11918" s="7"/>
      <c r="IU11918" s="11"/>
      <c r="IV11918" s="11"/>
      <c r="IW11918" s="11"/>
      <c r="AMI11918" s="12"/>
      <c r="AMJ11918" s="12"/>
      <c r="AMK11918" s="12"/>
    </row>
    <row r="11919" spans="1:1025">
      <c r="A11919" s="23">
        <v>11</v>
      </c>
      <c r="B11919" s="23">
        <v>2006</v>
      </c>
      <c r="C11919" s="24">
        <v>-40.1</v>
      </c>
      <c r="D11919" s="24">
        <v>-52.86</v>
      </c>
      <c r="E11919" s="36">
        <v>200</v>
      </c>
      <c r="F11919" s="37">
        <v>0.154</v>
      </c>
      <c r="G11919" s="24" t="s">
        <v>259</v>
      </c>
      <c r="H11919" s="1"/>
      <c r="I11919" s="1"/>
      <c r="AA11919" s="7"/>
      <c r="AB11919" s="7"/>
      <c r="AD11919" s="1"/>
      <c r="AE11919" s="1"/>
      <c r="AG11919" s="7"/>
      <c r="AH11919" s="7"/>
      <c r="AI11919" s="7"/>
      <c r="IU11919" s="11"/>
      <c r="IV11919" s="11"/>
      <c r="IW11919" s="11"/>
      <c r="AMI11919" s="12"/>
      <c r="AMJ11919" s="12"/>
      <c r="AMK11919" s="12"/>
    </row>
    <row r="11920" spans="1:1025">
      <c r="A11920" s="23">
        <v>11</v>
      </c>
      <c r="B11920" s="23">
        <v>2006</v>
      </c>
      <c r="C11920" s="24">
        <v>-40.1</v>
      </c>
      <c r="D11920" s="24">
        <v>-52.86</v>
      </c>
      <c r="E11920" s="36">
        <v>500</v>
      </c>
      <c r="F11920" s="37">
        <v>0.17100000000000001</v>
      </c>
      <c r="G11920" s="24" t="s">
        <v>259</v>
      </c>
      <c r="H11920" s="1"/>
      <c r="I11920" s="1"/>
      <c r="AA11920" s="7"/>
      <c r="AB11920" s="7"/>
      <c r="AD11920" s="1"/>
      <c r="AE11920" s="1"/>
      <c r="AG11920" s="7"/>
      <c r="AH11920" s="7"/>
      <c r="AI11920" s="7"/>
      <c r="IU11920" s="11"/>
      <c r="IV11920" s="11"/>
      <c r="IW11920" s="11"/>
      <c r="AMI11920" s="12"/>
      <c r="AMJ11920" s="12"/>
      <c r="AMK11920" s="12"/>
    </row>
    <row r="11921" spans="1:1025">
      <c r="A11921" s="23">
        <v>11</v>
      </c>
      <c r="B11921" s="23">
        <v>2006</v>
      </c>
      <c r="C11921" s="24">
        <v>-40.1</v>
      </c>
      <c r="D11921" s="24">
        <v>-52.86</v>
      </c>
      <c r="E11921" s="36">
        <v>1000</v>
      </c>
      <c r="F11921" s="37">
        <v>0.253</v>
      </c>
      <c r="G11921" s="24" t="s">
        <v>259</v>
      </c>
      <c r="H11921" s="1"/>
      <c r="I11921" s="1"/>
      <c r="AA11921" s="7"/>
      <c r="AB11921" s="7"/>
      <c r="AD11921" s="1"/>
      <c r="AE11921" s="1"/>
      <c r="AG11921" s="7"/>
      <c r="AH11921" s="7"/>
      <c r="AI11921" s="7"/>
      <c r="IU11921" s="11"/>
      <c r="IV11921" s="11"/>
      <c r="IW11921" s="11"/>
      <c r="AMI11921" s="12"/>
      <c r="AMJ11921" s="12"/>
      <c r="AMK11921" s="12"/>
    </row>
    <row r="11922" spans="1:1025">
      <c r="A11922" s="23">
        <v>11</v>
      </c>
      <c r="B11922" s="23">
        <v>2006</v>
      </c>
      <c r="C11922" s="24">
        <v>-38</v>
      </c>
      <c r="D11922" s="24">
        <v>-50</v>
      </c>
      <c r="E11922" s="36">
        <v>50</v>
      </c>
      <c r="F11922" s="37">
        <v>4.5999999999999999E-2</v>
      </c>
      <c r="G11922" s="24" t="s">
        <v>259</v>
      </c>
      <c r="H11922" s="1"/>
      <c r="I11922" s="1"/>
      <c r="AA11922" s="7"/>
      <c r="AB11922" s="7"/>
      <c r="AD11922" s="1"/>
      <c r="AE11922" s="1"/>
      <c r="AG11922" s="7"/>
      <c r="AH11922" s="7"/>
      <c r="AI11922" s="7"/>
      <c r="IU11922" s="11"/>
      <c r="IV11922" s="11"/>
      <c r="IW11922" s="11"/>
      <c r="AMI11922" s="12"/>
      <c r="AMJ11922" s="12"/>
      <c r="AMK11922" s="12"/>
    </row>
    <row r="11923" spans="1:1025">
      <c r="A11923" s="23">
        <v>11</v>
      </c>
      <c r="B11923" s="23">
        <v>2006</v>
      </c>
      <c r="C11923" s="24">
        <v>-38</v>
      </c>
      <c r="D11923" s="24">
        <v>-50</v>
      </c>
      <c r="E11923" s="36">
        <v>100</v>
      </c>
      <c r="F11923" s="37">
        <v>4.4999999999999998E-2</v>
      </c>
      <c r="G11923" s="24" t="s">
        <v>259</v>
      </c>
      <c r="H11923" s="1"/>
      <c r="I11923" s="1"/>
      <c r="AA11923" s="7"/>
      <c r="AB11923" s="7"/>
      <c r="AD11923" s="1"/>
      <c r="AE11923" s="1"/>
      <c r="AG11923" s="7"/>
      <c r="AH11923" s="7"/>
      <c r="AI11923" s="7"/>
      <c r="IU11923" s="11"/>
      <c r="IV11923" s="11"/>
      <c r="IW11923" s="11"/>
      <c r="AMI11923" s="12"/>
      <c r="AMJ11923" s="12"/>
      <c r="AMK11923" s="12"/>
    </row>
    <row r="11924" spans="1:1025">
      <c r="A11924" s="23">
        <v>11</v>
      </c>
      <c r="B11924" s="23">
        <v>2006</v>
      </c>
      <c r="C11924" s="24">
        <v>-38</v>
      </c>
      <c r="D11924" s="24">
        <v>-50</v>
      </c>
      <c r="E11924" s="36">
        <v>200</v>
      </c>
      <c r="F11924" s="37">
        <v>2.1000000000000001E-2</v>
      </c>
      <c r="G11924" s="24" t="s">
        <v>259</v>
      </c>
      <c r="H11924" s="1"/>
      <c r="I11924" s="1"/>
      <c r="AA11924" s="7"/>
      <c r="AB11924" s="7"/>
      <c r="AD11924" s="1"/>
      <c r="AE11924" s="1"/>
      <c r="AG11924" s="7"/>
      <c r="AH11924" s="7"/>
      <c r="AI11924" s="7"/>
      <c r="IU11924" s="11"/>
      <c r="IV11924" s="11"/>
      <c r="IW11924" s="11"/>
      <c r="AMI11924" s="12"/>
      <c r="AMJ11924" s="12"/>
      <c r="AMK11924" s="12"/>
    </row>
    <row r="11925" spans="1:1025">
      <c r="A11925" s="23">
        <v>11</v>
      </c>
      <c r="B11925" s="23">
        <v>2006</v>
      </c>
      <c r="C11925" s="24">
        <v>-38</v>
      </c>
      <c r="D11925" s="24">
        <v>-50</v>
      </c>
      <c r="E11925" s="36">
        <v>500</v>
      </c>
      <c r="F11925" s="37">
        <v>0.16600000000000001</v>
      </c>
      <c r="G11925" s="24" t="s">
        <v>259</v>
      </c>
      <c r="H11925" s="1"/>
      <c r="I11925" s="1"/>
      <c r="AA11925" s="7"/>
      <c r="AB11925" s="7"/>
      <c r="AD11925" s="1"/>
      <c r="AE11925" s="1"/>
      <c r="AG11925" s="7"/>
      <c r="AH11925" s="7"/>
      <c r="AI11925" s="7"/>
      <c r="IU11925" s="11"/>
      <c r="IV11925" s="11"/>
      <c r="IW11925" s="11"/>
      <c r="AMI11925" s="12"/>
      <c r="AMJ11925" s="12"/>
      <c r="AMK11925" s="12"/>
    </row>
    <row r="11926" spans="1:1025">
      <c r="A11926" s="23">
        <v>11</v>
      </c>
      <c r="B11926" s="23">
        <v>2006</v>
      </c>
      <c r="C11926" s="24">
        <v>-38</v>
      </c>
      <c r="D11926" s="24">
        <v>-50</v>
      </c>
      <c r="E11926" s="36">
        <v>1000</v>
      </c>
      <c r="F11926" s="37">
        <v>0.23200000000000001</v>
      </c>
      <c r="G11926" s="24" t="s">
        <v>259</v>
      </c>
      <c r="H11926" s="1"/>
      <c r="I11926" s="1"/>
      <c r="AA11926" s="7"/>
      <c r="AB11926" s="7"/>
      <c r="AD11926" s="1"/>
      <c r="AE11926" s="1"/>
      <c r="AG11926" s="7"/>
      <c r="AH11926" s="7"/>
      <c r="AI11926" s="7"/>
      <c r="IU11926" s="11"/>
      <c r="IV11926" s="11"/>
      <c r="IW11926" s="11"/>
      <c r="AMI11926" s="12"/>
      <c r="AMJ11926" s="12"/>
      <c r="AMK11926" s="12"/>
    </row>
    <row r="11927" spans="1:1025">
      <c r="A11927" s="23">
        <v>11</v>
      </c>
      <c r="B11927" s="23">
        <v>2007</v>
      </c>
      <c r="C11927" s="24">
        <v>-30</v>
      </c>
      <c r="D11927" s="24">
        <v>-11</v>
      </c>
      <c r="E11927" s="24">
        <v>20</v>
      </c>
      <c r="F11927" s="27">
        <v>0.22695505499999999</v>
      </c>
      <c r="G11927" s="24" t="s">
        <v>267</v>
      </c>
      <c r="H11927" s="1"/>
      <c r="I11927" s="1"/>
      <c r="AA11927" s="7"/>
      <c r="AB11927" s="7"/>
      <c r="AD11927" s="1"/>
      <c r="AE11927" s="1"/>
      <c r="AG11927" s="7"/>
      <c r="AH11927" s="7"/>
      <c r="AI11927" s="7"/>
      <c r="IU11927" s="11"/>
      <c r="IV11927" s="11"/>
      <c r="IW11927" s="11"/>
      <c r="AMI11927" s="12"/>
      <c r="AMJ11927" s="12"/>
      <c r="AMK11927" s="12"/>
    </row>
    <row r="11928" spans="1:1025">
      <c r="A11928" s="23">
        <v>11</v>
      </c>
      <c r="B11928" s="23">
        <v>2007</v>
      </c>
      <c r="C11928" s="24">
        <v>-30</v>
      </c>
      <c r="D11928" s="24">
        <v>-11</v>
      </c>
      <c r="E11928" s="24">
        <v>40</v>
      </c>
      <c r="F11928" s="27">
        <v>0.24063005400000001</v>
      </c>
      <c r="G11928" s="24" t="s">
        <v>267</v>
      </c>
      <c r="H11928" s="1"/>
      <c r="I11928" s="1"/>
      <c r="AA11928" s="7"/>
      <c r="AB11928" s="7"/>
      <c r="AD11928" s="1"/>
      <c r="AE11928" s="1"/>
      <c r="AG11928" s="7"/>
      <c r="AH11928" s="7"/>
      <c r="AI11928" s="7"/>
      <c r="IU11928" s="11"/>
      <c r="IV11928" s="11"/>
      <c r="IW11928" s="11"/>
      <c r="AMI11928" s="12"/>
      <c r="AMJ11928" s="12"/>
      <c r="AMK11928" s="12"/>
    </row>
    <row r="11929" spans="1:1025">
      <c r="A11929" s="23">
        <v>11</v>
      </c>
      <c r="B11929" s="23">
        <v>2007</v>
      </c>
      <c r="C11929" s="24">
        <v>-30</v>
      </c>
      <c r="D11929" s="24">
        <v>-11</v>
      </c>
      <c r="E11929" s="24">
        <v>110</v>
      </c>
      <c r="F11929" s="27">
        <v>0.160127783</v>
      </c>
      <c r="G11929" s="24" t="s">
        <v>267</v>
      </c>
      <c r="H11929" s="1"/>
      <c r="I11929" s="1"/>
      <c r="AA11929" s="7"/>
      <c r="AB11929" s="7"/>
      <c r="AD11929" s="1"/>
      <c r="AE11929" s="1"/>
      <c r="AG11929" s="7"/>
      <c r="AH11929" s="7"/>
      <c r="AI11929" s="7"/>
      <c r="IU11929" s="11"/>
      <c r="IV11929" s="11"/>
      <c r="IW11929" s="11"/>
      <c r="AMI11929" s="12"/>
      <c r="AMJ11929" s="12"/>
      <c r="AMK11929" s="12"/>
    </row>
    <row r="11930" spans="1:1025">
      <c r="A11930" s="23">
        <v>11</v>
      </c>
      <c r="B11930" s="23">
        <v>2007</v>
      </c>
      <c r="C11930" s="24">
        <v>-30</v>
      </c>
      <c r="D11930" s="24">
        <v>-11</v>
      </c>
      <c r="E11930" s="24">
        <v>135</v>
      </c>
      <c r="F11930" s="27">
        <v>0.34671069700000001</v>
      </c>
      <c r="G11930" s="24" t="s">
        <v>267</v>
      </c>
      <c r="H11930" s="1"/>
      <c r="I11930" s="1"/>
      <c r="AA11930" s="7"/>
      <c r="AB11930" s="7"/>
      <c r="AD11930" s="1"/>
      <c r="AE11930" s="1"/>
      <c r="AG11930" s="7"/>
      <c r="AH11930" s="7"/>
      <c r="AI11930" s="7"/>
      <c r="IU11930" s="11"/>
      <c r="IV11930" s="11"/>
      <c r="IW11930" s="11"/>
      <c r="AMI11930" s="12"/>
      <c r="AMJ11930" s="12"/>
      <c r="AMK11930" s="12"/>
    </row>
    <row r="11931" spans="1:1025">
      <c r="A11931" s="23">
        <v>11</v>
      </c>
      <c r="B11931" s="23">
        <v>2007</v>
      </c>
      <c r="C11931" s="24">
        <v>-30</v>
      </c>
      <c r="D11931" s="24">
        <v>-11</v>
      </c>
      <c r="E11931" s="24">
        <v>150</v>
      </c>
      <c r="F11931" s="27">
        <v>0.30787472799999999</v>
      </c>
      <c r="G11931" s="24" t="s">
        <v>267</v>
      </c>
      <c r="H11931" s="1"/>
      <c r="I11931" s="1"/>
      <c r="AA11931" s="7"/>
      <c r="AB11931" s="7"/>
      <c r="AD11931" s="1"/>
      <c r="AE11931" s="1"/>
      <c r="AG11931" s="7"/>
      <c r="AH11931" s="7"/>
      <c r="AI11931" s="7"/>
      <c r="IU11931" s="11"/>
      <c r="IV11931" s="11"/>
      <c r="IW11931" s="11"/>
      <c r="AMI11931" s="12"/>
      <c r="AMJ11931" s="12"/>
      <c r="AMK11931" s="12"/>
    </row>
    <row r="11932" spans="1:1025">
      <c r="A11932" s="23">
        <v>11</v>
      </c>
      <c r="B11932" s="23">
        <v>2007</v>
      </c>
      <c r="C11932" s="24">
        <v>-30</v>
      </c>
      <c r="D11932" s="24">
        <v>-11</v>
      </c>
      <c r="E11932" s="24">
        <v>200</v>
      </c>
      <c r="F11932" s="27">
        <v>0.192214524</v>
      </c>
      <c r="G11932" s="24" t="s">
        <v>267</v>
      </c>
      <c r="H11932" s="1"/>
      <c r="I11932" s="1"/>
      <c r="AA11932" s="7"/>
      <c r="AB11932" s="7"/>
      <c r="AD11932" s="1"/>
      <c r="AE11932" s="1"/>
      <c r="AG11932" s="7"/>
      <c r="AH11932" s="7"/>
      <c r="AI11932" s="7"/>
      <c r="IU11932" s="11"/>
      <c r="IV11932" s="11"/>
      <c r="IW11932" s="11"/>
      <c r="AMI11932" s="12"/>
      <c r="AMJ11932" s="12"/>
      <c r="AMK11932" s="12"/>
    </row>
    <row r="11933" spans="1:1025">
      <c r="A11933" s="23">
        <v>11</v>
      </c>
      <c r="B11933" s="23">
        <v>2007</v>
      </c>
      <c r="C11933" s="24">
        <v>-30</v>
      </c>
      <c r="D11933" s="24">
        <v>-11</v>
      </c>
      <c r="E11933" s="24">
        <v>299</v>
      </c>
      <c r="F11933" s="27">
        <v>0.48995498399999998</v>
      </c>
      <c r="G11933" s="24" t="s">
        <v>267</v>
      </c>
      <c r="H11933" s="1"/>
      <c r="I11933" s="1"/>
      <c r="AA11933" s="7"/>
      <c r="AB11933" s="7"/>
      <c r="AD11933" s="1"/>
      <c r="AE11933" s="1"/>
      <c r="AG11933" s="7"/>
      <c r="AH11933" s="7"/>
      <c r="AI11933" s="7"/>
      <c r="IU11933" s="11"/>
      <c r="IV11933" s="11"/>
      <c r="IW11933" s="11"/>
      <c r="AMI11933" s="12"/>
      <c r="AMJ11933" s="12"/>
      <c r="AMK11933" s="12"/>
    </row>
    <row r="11934" spans="1:1025">
      <c r="A11934" s="23">
        <v>11</v>
      </c>
      <c r="B11934" s="23">
        <v>2007</v>
      </c>
      <c r="C11934" s="24">
        <v>-30</v>
      </c>
      <c r="D11934" s="24">
        <v>-11</v>
      </c>
      <c r="E11934" s="24">
        <v>400</v>
      </c>
      <c r="F11934" s="27">
        <v>0.57699999999999996</v>
      </c>
      <c r="G11934" s="24" t="s">
        <v>267</v>
      </c>
      <c r="H11934" s="1"/>
      <c r="I11934" s="1"/>
      <c r="AA11934" s="7"/>
      <c r="AB11934" s="7"/>
      <c r="AD11934" s="1"/>
      <c r="AE11934" s="1"/>
      <c r="AG11934" s="7"/>
      <c r="AH11934" s="7"/>
      <c r="AI11934" s="7"/>
      <c r="IU11934" s="11"/>
      <c r="IV11934" s="11"/>
      <c r="IW11934" s="11"/>
      <c r="AMI11934" s="12"/>
      <c r="AMJ11934" s="12"/>
      <c r="AMK11934" s="12"/>
    </row>
    <row r="11935" spans="1:1025">
      <c r="A11935" s="23">
        <v>11</v>
      </c>
      <c r="B11935" s="23">
        <v>2007</v>
      </c>
      <c r="C11935" s="24">
        <v>-30</v>
      </c>
      <c r="D11935" s="24">
        <v>-11</v>
      </c>
      <c r="E11935" s="24">
        <v>499</v>
      </c>
      <c r="F11935" s="27">
        <v>0.57303721100000005</v>
      </c>
      <c r="G11935" s="24" t="s">
        <v>267</v>
      </c>
      <c r="H11935" s="1"/>
      <c r="I11935" s="1"/>
      <c r="AA11935" s="7"/>
      <c r="AB11935" s="7"/>
      <c r="AD11935" s="1"/>
      <c r="AE11935" s="1"/>
      <c r="AG11935" s="7"/>
      <c r="AH11935" s="7"/>
      <c r="AI11935" s="7"/>
      <c r="IU11935" s="11"/>
      <c r="IV11935" s="11"/>
      <c r="IW11935" s="11"/>
      <c r="AMI11935" s="12"/>
      <c r="AMJ11935" s="12"/>
      <c r="AMK11935" s="12"/>
    </row>
    <row r="11936" spans="1:1025">
      <c r="A11936" s="23">
        <v>11</v>
      </c>
      <c r="B11936" s="23">
        <v>2007</v>
      </c>
      <c r="C11936" s="24">
        <v>-30</v>
      </c>
      <c r="D11936" s="24">
        <v>-11</v>
      </c>
      <c r="E11936" s="24">
        <v>599</v>
      </c>
      <c r="F11936" s="27">
        <v>0.5575</v>
      </c>
      <c r="G11936" s="24" t="s">
        <v>267</v>
      </c>
      <c r="H11936" s="1"/>
      <c r="I11936" s="1"/>
      <c r="AA11936" s="7"/>
      <c r="AB11936" s="7"/>
      <c r="AD11936" s="1"/>
      <c r="AE11936" s="1"/>
      <c r="AG11936" s="7"/>
      <c r="AH11936" s="7"/>
      <c r="AI11936" s="7"/>
      <c r="IU11936" s="11"/>
      <c r="IV11936" s="11"/>
      <c r="IW11936" s="11"/>
      <c r="AMI11936" s="12"/>
      <c r="AMJ11936" s="12"/>
      <c r="AMK11936" s="12"/>
    </row>
    <row r="11937" spans="1:1025">
      <c r="A11937" s="23">
        <v>11</v>
      </c>
      <c r="B11937" s="23">
        <v>2007</v>
      </c>
      <c r="C11937" s="24">
        <v>-30</v>
      </c>
      <c r="D11937" s="24">
        <v>-11</v>
      </c>
      <c r="E11937" s="24">
        <v>800</v>
      </c>
      <c r="F11937" s="27">
        <v>0.60799999999999998</v>
      </c>
      <c r="G11937" s="24" t="s">
        <v>267</v>
      </c>
      <c r="H11937" s="1"/>
      <c r="I11937" s="1"/>
      <c r="AA11937" s="7"/>
      <c r="AB11937" s="7"/>
      <c r="AD11937" s="1"/>
      <c r="AE11937" s="1"/>
      <c r="AG11937" s="7"/>
      <c r="AH11937" s="7"/>
      <c r="AI11937" s="7"/>
      <c r="IU11937" s="11"/>
      <c r="IV11937" s="11"/>
      <c r="IW11937" s="11"/>
      <c r="AMI11937" s="12"/>
      <c r="AMJ11937" s="12"/>
      <c r="AMK11937" s="12"/>
    </row>
    <row r="11938" spans="1:1025">
      <c r="A11938" s="23">
        <v>11</v>
      </c>
      <c r="B11938" s="23">
        <v>2007</v>
      </c>
      <c r="C11938" s="24">
        <v>-30</v>
      </c>
      <c r="D11938" s="24">
        <v>-11</v>
      </c>
      <c r="E11938" s="24">
        <v>999</v>
      </c>
      <c r="F11938" s="27">
        <v>0.487522067</v>
      </c>
      <c r="G11938" s="24" t="s">
        <v>267</v>
      </c>
      <c r="H11938" s="1"/>
      <c r="I11938" s="1"/>
      <c r="AA11938" s="7"/>
      <c r="AB11938" s="7"/>
      <c r="AD11938" s="1"/>
      <c r="AE11938" s="1"/>
      <c r="AG11938" s="7"/>
      <c r="AH11938" s="7"/>
      <c r="AI11938" s="7"/>
      <c r="IU11938" s="11"/>
      <c r="IV11938" s="11"/>
      <c r="IW11938" s="11"/>
      <c r="AMI11938" s="12"/>
      <c r="AMJ11938" s="12"/>
      <c r="AMK11938" s="12"/>
    </row>
    <row r="11939" spans="1:1025">
      <c r="A11939" s="23">
        <v>11</v>
      </c>
      <c r="B11939" s="23">
        <v>2007</v>
      </c>
      <c r="C11939" s="24">
        <v>-30</v>
      </c>
      <c r="D11939" s="24">
        <v>-11</v>
      </c>
      <c r="E11939" s="24">
        <v>1499</v>
      </c>
      <c r="F11939" s="27">
        <v>0.55251550999999999</v>
      </c>
      <c r="G11939" s="24" t="s">
        <v>267</v>
      </c>
      <c r="H11939" s="1"/>
      <c r="I11939" s="1"/>
      <c r="AA11939" s="7"/>
      <c r="AB11939" s="7"/>
      <c r="AD11939" s="1"/>
      <c r="AE11939" s="1"/>
      <c r="AG11939" s="7"/>
      <c r="AH11939" s="7"/>
      <c r="AI11939" s="7"/>
      <c r="IU11939" s="11"/>
      <c r="IV11939" s="11"/>
      <c r="IW11939" s="11"/>
      <c r="AMI11939" s="12"/>
      <c r="AMJ11939" s="12"/>
      <c r="AMK11939" s="12"/>
    </row>
    <row r="11940" spans="1:1025">
      <c r="A11940" s="23">
        <v>11</v>
      </c>
      <c r="B11940" s="23">
        <v>2007</v>
      </c>
      <c r="C11940" s="24">
        <v>-30</v>
      </c>
      <c r="D11940" s="24">
        <v>-11</v>
      </c>
      <c r="E11940" s="24">
        <v>2000</v>
      </c>
      <c r="F11940" s="27">
        <v>0.75597758699999995</v>
      </c>
      <c r="G11940" s="24" t="s">
        <v>267</v>
      </c>
      <c r="H11940" s="1"/>
      <c r="I11940" s="1"/>
      <c r="AA11940" s="7"/>
      <c r="AB11940" s="7"/>
      <c r="AD11940" s="1"/>
      <c r="AE11940" s="1"/>
      <c r="AG11940" s="7"/>
      <c r="AH11940" s="7"/>
      <c r="AI11940" s="7"/>
      <c r="IU11940" s="11"/>
      <c r="IV11940" s="11"/>
      <c r="IW11940" s="11"/>
      <c r="AMI11940" s="12"/>
      <c r="AMJ11940" s="12"/>
      <c r="AMK11940" s="12"/>
    </row>
    <row r="11941" spans="1:1025">
      <c r="A11941" s="23">
        <v>11</v>
      </c>
      <c r="B11941" s="23">
        <v>2007</v>
      </c>
      <c r="C11941" s="24">
        <v>-30</v>
      </c>
      <c r="D11941" s="24">
        <v>-11</v>
      </c>
      <c r="E11941" s="24">
        <v>2499</v>
      </c>
      <c r="F11941" s="27">
        <v>0.752193055</v>
      </c>
      <c r="G11941" s="24" t="s">
        <v>267</v>
      </c>
      <c r="H11941" s="1"/>
      <c r="I11941" s="1"/>
      <c r="AA11941" s="7"/>
      <c r="AB11941" s="7"/>
      <c r="AD11941" s="1"/>
      <c r="AE11941" s="1"/>
      <c r="AG11941" s="7"/>
      <c r="AH11941" s="7"/>
      <c r="AI11941" s="7"/>
      <c r="IU11941" s="11"/>
      <c r="IV11941" s="11"/>
      <c r="IW11941" s="11"/>
      <c r="AMI11941" s="12"/>
      <c r="AMJ11941" s="12"/>
      <c r="AMK11941" s="12"/>
    </row>
    <row r="11942" spans="1:1025">
      <c r="A11942" s="23">
        <v>11</v>
      </c>
      <c r="B11942" s="23">
        <v>2007</v>
      </c>
      <c r="C11942" s="24">
        <v>-30</v>
      </c>
      <c r="D11942" s="24">
        <v>-11</v>
      </c>
      <c r="E11942" s="24">
        <v>3000</v>
      </c>
      <c r="F11942" s="27">
        <v>0.82481027100000004</v>
      </c>
      <c r="G11942" s="24" t="s">
        <v>267</v>
      </c>
      <c r="H11942" s="1"/>
      <c r="I11942" s="1"/>
      <c r="AA11942" s="7"/>
      <c r="AB11942" s="7"/>
      <c r="AD11942" s="1"/>
      <c r="AE11942" s="1"/>
      <c r="AG11942" s="7"/>
      <c r="AH11942" s="7"/>
      <c r="AI11942" s="7"/>
      <c r="IU11942" s="11"/>
      <c r="IV11942" s="11"/>
      <c r="IW11942" s="11"/>
      <c r="AMI11942" s="12"/>
      <c r="AMJ11942" s="12"/>
      <c r="AMK11942" s="12"/>
    </row>
    <row r="11943" spans="1:1025">
      <c r="A11943" s="23">
        <v>11</v>
      </c>
      <c r="B11943" s="23">
        <v>2007</v>
      </c>
      <c r="C11943" s="24">
        <v>-30</v>
      </c>
      <c r="D11943" s="24">
        <v>-11</v>
      </c>
      <c r="E11943" s="24">
        <v>3499</v>
      </c>
      <c r="F11943" s="27">
        <v>0.70898486000000005</v>
      </c>
      <c r="G11943" s="24" t="s">
        <v>267</v>
      </c>
      <c r="H11943" s="1"/>
      <c r="I11943" s="1"/>
      <c r="AA11943" s="7"/>
      <c r="AB11943" s="7"/>
      <c r="AD11943" s="1"/>
      <c r="AE11943" s="1"/>
      <c r="AG11943" s="7"/>
      <c r="AH11943" s="7"/>
      <c r="AI11943" s="7"/>
      <c r="IU11943" s="11"/>
      <c r="IV11943" s="11"/>
      <c r="IW11943" s="11"/>
      <c r="AMI11943" s="12"/>
      <c r="AMJ11943" s="12"/>
      <c r="AMK11943" s="12"/>
    </row>
    <row r="11944" spans="1:1025">
      <c r="A11944" s="23">
        <v>11</v>
      </c>
      <c r="B11944" s="23">
        <v>2007</v>
      </c>
      <c r="C11944" s="24">
        <v>-30</v>
      </c>
      <c r="D11944" s="24">
        <v>-11</v>
      </c>
      <c r="E11944" s="24">
        <v>4000</v>
      </c>
      <c r="F11944" s="27">
        <v>0.56834282899999999</v>
      </c>
      <c r="G11944" s="24" t="s">
        <v>267</v>
      </c>
      <c r="H11944" s="1"/>
      <c r="I11944" s="1"/>
      <c r="AA11944" s="7"/>
      <c r="AB11944" s="7"/>
      <c r="AD11944" s="1"/>
      <c r="AE11944" s="1"/>
      <c r="AG11944" s="7"/>
      <c r="AH11944" s="7"/>
      <c r="AI11944" s="7"/>
      <c r="IU11944" s="11"/>
      <c r="IV11944" s="11"/>
      <c r="IW11944" s="11"/>
      <c r="AMI11944" s="12"/>
      <c r="AMJ11944" s="12"/>
      <c r="AMK11944" s="12"/>
    </row>
    <row r="11945" spans="1:1025">
      <c r="A11945" s="23">
        <v>11</v>
      </c>
      <c r="B11945" s="23">
        <v>2007</v>
      </c>
      <c r="C11945" s="24">
        <v>-30</v>
      </c>
      <c r="D11945" s="24">
        <v>-11</v>
      </c>
      <c r="E11945" s="24">
        <v>4968</v>
      </c>
      <c r="F11945" s="27">
        <v>0.56141472999999997</v>
      </c>
      <c r="G11945" s="24" t="s">
        <v>267</v>
      </c>
      <c r="H11945" s="1"/>
      <c r="I11945" s="1"/>
      <c r="AA11945" s="7"/>
      <c r="AB11945" s="7"/>
      <c r="AD11945" s="1"/>
      <c r="AE11945" s="1"/>
      <c r="AG11945" s="7"/>
      <c r="AH11945" s="7"/>
      <c r="AI11945" s="7"/>
      <c r="IU11945" s="11"/>
      <c r="IV11945" s="11"/>
      <c r="IW11945" s="11"/>
      <c r="AMI11945" s="12"/>
      <c r="AMJ11945" s="12"/>
      <c r="AMK11945" s="12"/>
    </row>
    <row r="11946" spans="1:1025">
      <c r="A11946" s="23">
        <v>11</v>
      </c>
      <c r="B11946" s="23">
        <v>2007</v>
      </c>
      <c r="C11946" s="24">
        <v>-27.5</v>
      </c>
      <c r="D11946" s="24">
        <v>-11.25</v>
      </c>
      <c r="E11946" s="24">
        <v>10</v>
      </c>
      <c r="F11946" s="27">
        <v>0.32598307500000001</v>
      </c>
      <c r="G11946" s="24" t="s">
        <v>267</v>
      </c>
      <c r="H11946" s="1"/>
      <c r="I11946" s="1"/>
      <c r="AA11946" s="7"/>
      <c r="AB11946" s="7"/>
      <c r="AD11946" s="1"/>
      <c r="AE11946" s="1"/>
      <c r="AG11946" s="7"/>
      <c r="AH11946" s="7"/>
      <c r="AI11946" s="7"/>
      <c r="IU11946" s="11"/>
      <c r="IV11946" s="11"/>
      <c r="IW11946" s="11"/>
      <c r="AMI11946" s="12"/>
      <c r="AMJ11946" s="12"/>
      <c r="AMK11946" s="12"/>
    </row>
    <row r="11947" spans="1:1025">
      <c r="A11947" s="23">
        <v>11</v>
      </c>
      <c r="B11947" s="23">
        <v>2007</v>
      </c>
      <c r="C11947" s="24">
        <v>-27.5</v>
      </c>
      <c r="D11947" s="24">
        <v>-11.25</v>
      </c>
      <c r="E11947" s="24">
        <v>20</v>
      </c>
      <c r="F11947" s="27">
        <v>0.16270885199999999</v>
      </c>
      <c r="G11947" s="24" t="s">
        <v>267</v>
      </c>
      <c r="H11947" s="1"/>
      <c r="I11947" s="1"/>
      <c r="AA11947" s="7"/>
      <c r="AB11947" s="7"/>
      <c r="AD11947" s="1"/>
      <c r="AE11947" s="1"/>
      <c r="AG11947" s="7"/>
      <c r="AH11947" s="7"/>
      <c r="AI11947" s="7"/>
      <c r="IU11947" s="11"/>
      <c r="IV11947" s="11"/>
      <c r="IW11947" s="11"/>
      <c r="AMI11947" s="12"/>
      <c r="AMJ11947" s="12"/>
      <c r="AMK11947" s="12"/>
    </row>
    <row r="11948" spans="1:1025">
      <c r="A11948" s="23">
        <v>11</v>
      </c>
      <c r="B11948" s="23">
        <v>2007</v>
      </c>
      <c r="C11948" s="24">
        <v>-27.5</v>
      </c>
      <c r="D11948" s="24">
        <v>-11.25</v>
      </c>
      <c r="E11948" s="24">
        <v>39</v>
      </c>
      <c r="F11948" s="27">
        <v>8.7708106999999993E-2</v>
      </c>
      <c r="G11948" s="24" t="s">
        <v>267</v>
      </c>
      <c r="H11948" s="1"/>
      <c r="I11948" s="1"/>
      <c r="AA11948" s="7"/>
      <c r="AB11948" s="7"/>
      <c r="AD11948" s="1"/>
      <c r="AE11948" s="1"/>
      <c r="AG11948" s="7"/>
      <c r="AH11948" s="7"/>
      <c r="AI11948" s="7"/>
      <c r="IU11948" s="11"/>
      <c r="IV11948" s="11"/>
      <c r="IW11948" s="11"/>
      <c r="AMI11948" s="12"/>
      <c r="AMJ11948" s="12"/>
      <c r="AMK11948" s="12"/>
    </row>
    <row r="11949" spans="1:1025">
      <c r="A11949" s="23">
        <v>11</v>
      </c>
      <c r="B11949" s="23">
        <v>2007</v>
      </c>
      <c r="C11949" s="24">
        <v>-27.5</v>
      </c>
      <c r="D11949" s="24">
        <v>-11.25</v>
      </c>
      <c r="E11949" s="24">
        <v>69</v>
      </c>
      <c r="F11949" s="27">
        <v>0.16773368</v>
      </c>
      <c r="G11949" s="24" t="s">
        <v>267</v>
      </c>
      <c r="H11949" s="1"/>
      <c r="I11949" s="1"/>
      <c r="AA11949" s="7"/>
      <c r="AB11949" s="7"/>
      <c r="AD11949" s="1"/>
      <c r="AE11949" s="1"/>
      <c r="AG11949" s="7"/>
      <c r="AH11949" s="7"/>
      <c r="AI11949" s="7"/>
      <c r="IU11949" s="11"/>
      <c r="IV11949" s="11"/>
      <c r="IW11949" s="11"/>
      <c r="AMI11949" s="12"/>
      <c r="AMJ11949" s="12"/>
      <c r="AMK11949" s="12"/>
    </row>
    <row r="11950" spans="1:1025">
      <c r="A11950" s="23">
        <v>11</v>
      </c>
      <c r="B11950" s="23">
        <v>2007</v>
      </c>
      <c r="C11950" s="24">
        <v>-27.5</v>
      </c>
      <c r="D11950" s="24">
        <v>-11.25</v>
      </c>
      <c r="E11950" s="24">
        <v>110</v>
      </c>
      <c r="F11950" s="27">
        <v>0.100086146</v>
      </c>
      <c r="G11950" s="24" t="s">
        <v>267</v>
      </c>
      <c r="H11950" s="1"/>
      <c r="I11950" s="1"/>
      <c r="AA11950" s="7"/>
      <c r="AB11950" s="7"/>
      <c r="AD11950" s="1"/>
      <c r="AE11950" s="1"/>
      <c r="AG11950" s="7"/>
      <c r="AH11950" s="7"/>
      <c r="AI11950" s="7"/>
      <c r="IU11950" s="11"/>
      <c r="IV11950" s="11"/>
      <c r="IW11950" s="11"/>
      <c r="AMI11950" s="12"/>
      <c r="AMJ11950" s="12"/>
      <c r="AMK11950" s="12"/>
    </row>
    <row r="11951" spans="1:1025">
      <c r="A11951" s="23">
        <v>11</v>
      </c>
      <c r="B11951" s="23">
        <v>2007</v>
      </c>
      <c r="C11951" s="24">
        <v>-27.5</v>
      </c>
      <c r="D11951" s="24">
        <v>-11.25</v>
      </c>
      <c r="E11951" s="24">
        <v>118</v>
      </c>
      <c r="F11951" s="27">
        <v>0.125708036</v>
      </c>
      <c r="G11951" s="24" t="s">
        <v>267</v>
      </c>
      <c r="H11951" s="1"/>
      <c r="I11951" s="1"/>
      <c r="AA11951" s="7"/>
      <c r="AB11951" s="7"/>
      <c r="AD11951" s="1"/>
      <c r="AE11951" s="1"/>
      <c r="AG11951" s="7"/>
      <c r="AH11951" s="7"/>
      <c r="AI11951" s="7"/>
      <c r="IU11951" s="11"/>
      <c r="IV11951" s="11"/>
      <c r="IW11951" s="11"/>
      <c r="AMI11951" s="12"/>
      <c r="AMJ11951" s="12"/>
      <c r="AMK11951" s="12"/>
    </row>
    <row r="11952" spans="1:1025">
      <c r="A11952" s="23">
        <v>11</v>
      </c>
      <c r="B11952" s="23">
        <v>2007</v>
      </c>
      <c r="C11952" s="24">
        <v>-27.5</v>
      </c>
      <c r="D11952" s="24">
        <v>-11.25</v>
      </c>
      <c r="E11952" s="24">
        <v>149</v>
      </c>
      <c r="F11952" s="27">
        <v>0.122006903</v>
      </c>
      <c r="G11952" s="24" t="s">
        <v>267</v>
      </c>
      <c r="H11952" s="1"/>
      <c r="I11952" s="1"/>
      <c r="AA11952" s="7"/>
      <c r="AB11952" s="7"/>
      <c r="AD11952" s="1"/>
      <c r="AE11952" s="1"/>
      <c r="AG11952" s="7"/>
      <c r="AH11952" s="7"/>
      <c r="AI11952" s="7"/>
      <c r="IU11952" s="11"/>
      <c r="IV11952" s="11"/>
      <c r="IW11952" s="11"/>
      <c r="AMI11952" s="12"/>
      <c r="AMJ11952" s="12"/>
      <c r="AMK11952" s="12"/>
    </row>
    <row r="11953" spans="1:1025">
      <c r="A11953" s="23">
        <v>11</v>
      </c>
      <c r="B11953" s="23">
        <v>2007</v>
      </c>
      <c r="C11953" s="24">
        <v>-27.5</v>
      </c>
      <c r="D11953" s="24">
        <v>-11.25</v>
      </c>
      <c r="E11953" s="24">
        <v>200</v>
      </c>
      <c r="F11953" s="27">
        <v>0.386642871</v>
      </c>
      <c r="G11953" s="24" t="s">
        <v>267</v>
      </c>
      <c r="H11953" s="1"/>
      <c r="I11953" s="1"/>
      <c r="AA11953" s="7"/>
      <c r="AB11953" s="7"/>
      <c r="AD11953" s="1"/>
      <c r="AE11953" s="1"/>
      <c r="AG11953" s="7"/>
      <c r="AH11953" s="7"/>
      <c r="AI11953" s="7"/>
      <c r="IU11953" s="11"/>
      <c r="IV11953" s="11"/>
      <c r="IW11953" s="11"/>
      <c r="AMI11953" s="12"/>
      <c r="AMJ11953" s="12"/>
      <c r="AMK11953" s="12"/>
    </row>
    <row r="11954" spans="1:1025">
      <c r="A11954" s="23">
        <v>11</v>
      </c>
      <c r="B11954" s="23">
        <v>2007</v>
      </c>
      <c r="C11954" s="24">
        <v>-27.5</v>
      </c>
      <c r="D11954" s="24">
        <v>-11.25</v>
      </c>
      <c r="E11954" s="24">
        <v>599</v>
      </c>
      <c r="F11954" s="27">
        <v>0.59199999999999997</v>
      </c>
      <c r="G11954" s="24" t="s">
        <v>267</v>
      </c>
      <c r="H11954" s="1"/>
      <c r="I11954" s="1"/>
      <c r="AA11954" s="7"/>
      <c r="AB11954" s="7"/>
      <c r="AD11954" s="1"/>
      <c r="AE11954" s="1"/>
      <c r="AG11954" s="7"/>
      <c r="AH11954" s="7"/>
      <c r="AI11954" s="7"/>
      <c r="IU11954" s="11"/>
      <c r="IV11954" s="11"/>
      <c r="IW11954" s="11"/>
      <c r="AMI11954" s="12"/>
      <c r="AMJ11954" s="12"/>
      <c r="AMK11954" s="12"/>
    </row>
    <row r="11955" spans="1:1025">
      <c r="A11955" s="23">
        <v>11</v>
      </c>
      <c r="B11955" s="23">
        <v>2007</v>
      </c>
      <c r="C11955" s="24">
        <v>-27.5</v>
      </c>
      <c r="D11955" s="24">
        <v>-11.25</v>
      </c>
      <c r="E11955" s="24">
        <v>799</v>
      </c>
      <c r="F11955" s="27">
        <v>0.68899999999999995</v>
      </c>
      <c r="G11955" s="24" t="s">
        <v>267</v>
      </c>
      <c r="H11955" s="1"/>
      <c r="I11955" s="1"/>
      <c r="AA11955" s="7"/>
      <c r="AB11955" s="7"/>
      <c r="AD11955" s="1"/>
      <c r="AE11955" s="1"/>
      <c r="AG11955" s="7"/>
      <c r="AH11955" s="7"/>
      <c r="AI11955" s="7"/>
      <c r="IU11955" s="11"/>
      <c r="IV11955" s="11"/>
      <c r="IW11955" s="11"/>
      <c r="AMI11955" s="12"/>
      <c r="AMJ11955" s="12"/>
      <c r="AMK11955" s="12"/>
    </row>
    <row r="11956" spans="1:1025">
      <c r="A11956" s="23">
        <v>11</v>
      </c>
      <c r="B11956" s="23">
        <v>2007</v>
      </c>
      <c r="C11956" s="24">
        <v>-25</v>
      </c>
      <c r="D11956" s="24">
        <v>-11.5</v>
      </c>
      <c r="E11956" s="24">
        <v>9</v>
      </c>
      <c r="F11956" s="27">
        <v>0.15483164299999999</v>
      </c>
      <c r="G11956" s="24" t="s">
        <v>267</v>
      </c>
      <c r="H11956" s="1"/>
      <c r="I11956" s="1"/>
      <c r="AA11956" s="7"/>
      <c r="AB11956" s="7"/>
      <c r="AD11956" s="1"/>
      <c r="AE11956" s="1"/>
      <c r="AG11956" s="7"/>
      <c r="AH11956" s="7"/>
      <c r="AI11956" s="7"/>
      <c r="IU11956" s="11"/>
      <c r="IV11956" s="11"/>
      <c r="IW11956" s="11"/>
      <c r="AMI11956" s="12"/>
      <c r="AMJ11956" s="12"/>
      <c r="AMK11956" s="12"/>
    </row>
    <row r="11957" spans="1:1025">
      <c r="A11957" s="23">
        <v>11</v>
      </c>
      <c r="B11957" s="23">
        <v>2007</v>
      </c>
      <c r="C11957" s="24">
        <v>-25</v>
      </c>
      <c r="D11957" s="24">
        <v>-11.5</v>
      </c>
      <c r="E11957" s="24">
        <v>20</v>
      </c>
      <c r="F11957" s="27">
        <v>0.29894722800000001</v>
      </c>
      <c r="G11957" s="24" t="s">
        <v>267</v>
      </c>
      <c r="H11957" s="1"/>
      <c r="I11957" s="1"/>
      <c r="AA11957" s="7"/>
      <c r="AB11957" s="7"/>
      <c r="AD11957" s="1"/>
      <c r="AE11957" s="1"/>
      <c r="AG11957" s="7"/>
      <c r="AH11957" s="7"/>
      <c r="AI11957" s="7"/>
      <c r="IU11957" s="11"/>
      <c r="IV11957" s="11"/>
      <c r="IW11957" s="11"/>
      <c r="AMI11957" s="12"/>
      <c r="AMJ11957" s="12"/>
      <c r="AMK11957" s="12"/>
    </row>
    <row r="11958" spans="1:1025">
      <c r="A11958" s="23">
        <v>11</v>
      </c>
      <c r="B11958" s="23">
        <v>2007</v>
      </c>
      <c r="C11958" s="24">
        <v>-25</v>
      </c>
      <c r="D11958" s="24">
        <v>-11.5</v>
      </c>
      <c r="E11958" s="24">
        <v>39</v>
      </c>
      <c r="F11958" s="27">
        <v>0.194669759</v>
      </c>
      <c r="G11958" s="24" t="s">
        <v>267</v>
      </c>
      <c r="H11958" s="1"/>
      <c r="I11958" s="1"/>
      <c r="AA11958" s="7"/>
      <c r="AB11958" s="7"/>
      <c r="AD11958" s="1"/>
      <c r="AE11958" s="1"/>
      <c r="AG11958" s="7"/>
      <c r="AH11958" s="7"/>
      <c r="AI11958" s="7"/>
      <c r="IU11958" s="11"/>
      <c r="IV11958" s="11"/>
      <c r="IW11958" s="11"/>
      <c r="AMI11958" s="12"/>
      <c r="AMJ11958" s="12"/>
      <c r="AMK11958" s="12"/>
    </row>
    <row r="11959" spans="1:1025">
      <c r="A11959" s="23">
        <v>11</v>
      </c>
      <c r="B11959" s="23">
        <v>2007</v>
      </c>
      <c r="C11959" s="24">
        <v>-25</v>
      </c>
      <c r="D11959" s="24">
        <v>-11.5</v>
      </c>
      <c r="E11959" s="24">
        <v>69</v>
      </c>
      <c r="F11959" s="27">
        <v>0.158967787</v>
      </c>
      <c r="G11959" s="24" t="s">
        <v>267</v>
      </c>
      <c r="H11959" s="1"/>
      <c r="I11959" s="1"/>
      <c r="AA11959" s="7"/>
      <c r="AB11959" s="7"/>
      <c r="AD11959" s="1"/>
      <c r="AE11959" s="1"/>
      <c r="AG11959" s="7"/>
      <c r="AH11959" s="7"/>
      <c r="AI11959" s="7"/>
      <c r="IU11959" s="11"/>
      <c r="IV11959" s="11"/>
      <c r="IW11959" s="11"/>
      <c r="AMI11959" s="12"/>
      <c r="AMJ11959" s="12"/>
      <c r="AMK11959" s="12"/>
    </row>
    <row r="11960" spans="1:1025">
      <c r="A11960" s="23">
        <v>11</v>
      </c>
      <c r="B11960" s="23">
        <v>2007</v>
      </c>
      <c r="C11960" s="24">
        <v>-25</v>
      </c>
      <c r="D11960" s="24">
        <v>-11.5</v>
      </c>
      <c r="E11960" s="24">
        <v>109</v>
      </c>
      <c r="F11960" s="27">
        <v>0.13984695599999999</v>
      </c>
      <c r="G11960" s="24" t="s">
        <v>267</v>
      </c>
      <c r="H11960" s="1"/>
      <c r="I11960" s="1"/>
      <c r="AA11960" s="7"/>
      <c r="AB11960" s="7"/>
      <c r="AD11960" s="1"/>
      <c r="AE11960" s="1"/>
      <c r="AG11960" s="7"/>
      <c r="AH11960" s="7"/>
      <c r="AI11960" s="7"/>
      <c r="IU11960" s="11"/>
      <c r="IV11960" s="11"/>
      <c r="IW11960" s="11"/>
      <c r="AMI11960" s="12"/>
      <c r="AMJ11960" s="12"/>
      <c r="AMK11960" s="12"/>
    </row>
    <row r="11961" spans="1:1025">
      <c r="A11961" s="23">
        <v>11</v>
      </c>
      <c r="B11961" s="23">
        <v>2007</v>
      </c>
      <c r="C11961" s="24">
        <v>-25</v>
      </c>
      <c r="D11961" s="24">
        <v>-11.5</v>
      </c>
      <c r="E11961" s="24">
        <v>129</v>
      </c>
      <c r="F11961" s="27">
        <v>0.117290216</v>
      </c>
      <c r="G11961" s="24" t="s">
        <v>267</v>
      </c>
      <c r="H11961" s="1"/>
      <c r="I11961" s="1"/>
      <c r="AA11961" s="7"/>
      <c r="AB11961" s="7"/>
      <c r="AD11961" s="1"/>
      <c r="AE11961" s="1"/>
      <c r="AG11961" s="7"/>
      <c r="AH11961" s="7"/>
      <c r="AI11961" s="7"/>
      <c r="IU11961" s="11"/>
      <c r="IV11961" s="11"/>
      <c r="IW11961" s="11"/>
      <c r="AMI11961" s="12"/>
      <c r="AMJ11961" s="12"/>
      <c r="AMK11961" s="12"/>
    </row>
    <row r="11962" spans="1:1025">
      <c r="A11962" s="23">
        <v>11</v>
      </c>
      <c r="B11962" s="23">
        <v>2007</v>
      </c>
      <c r="C11962" s="24">
        <v>-25</v>
      </c>
      <c r="D11962" s="24">
        <v>-11.5</v>
      </c>
      <c r="E11962" s="24">
        <v>150</v>
      </c>
      <c r="F11962" s="27">
        <v>9.0374231999999999E-2</v>
      </c>
      <c r="G11962" s="24" t="s">
        <v>267</v>
      </c>
      <c r="H11962" s="1"/>
      <c r="I11962" s="1"/>
      <c r="AA11962" s="7"/>
      <c r="AB11962" s="7"/>
      <c r="AD11962" s="1"/>
      <c r="AE11962" s="1"/>
      <c r="AG11962" s="7"/>
      <c r="AH11962" s="7"/>
      <c r="AI11962" s="7"/>
      <c r="IU11962" s="11"/>
      <c r="IV11962" s="11"/>
      <c r="IW11962" s="11"/>
      <c r="AMI11962" s="12"/>
      <c r="AMJ11962" s="12"/>
      <c r="AMK11962" s="12"/>
    </row>
    <row r="11963" spans="1:1025">
      <c r="A11963" s="23">
        <v>11</v>
      </c>
      <c r="B11963" s="23">
        <v>2007</v>
      </c>
      <c r="C11963" s="24">
        <v>-25</v>
      </c>
      <c r="D11963" s="24">
        <v>-11.5</v>
      </c>
      <c r="E11963" s="24">
        <v>200</v>
      </c>
      <c r="F11963" s="27">
        <v>0.23389401200000001</v>
      </c>
      <c r="G11963" s="24" t="s">
        <v>267</v>
      </c>
      <c r="H11963" s="1"/>
      <c r="I11963" s="1"/>
      <c r="AA11963" s="7"/>
      <c r="AB11963" s="7"/>
      <c r="AD11963" s="1"/>
      <c r="AE11963" s="1"/>
      <c r="AG11963" s="7"/>
      <c r="AH11963" s="7"/>
      <c r="AI11963" s="7"/>
      <c r="IU11963" s="11"/>
      <c r="IV11963" s="11"/>
      <c r="IW11963" s="11"/>
      <c r="AMI11963" s="12"/>
      <c r="AMJ11963" s="12"/>
      <c r="AMK11963" s="12"/>
    </row>
    <row r="11964" spans="1:1025">
      <c r="A11964" s="23">
        <v>11</v>
      </c>
      <c r="B11964" s="23">
        <v>2007</v>
      </c>
      <c r="C11964" s="24">
        <v>-25</v>
      </c>
      <c r="D11964" s="24">
        <v>-11.5</v>
      </c>
      <c r="E11964" s="24">
        <v>300</v>
      </c>
      <c r="F11964" s="27">
        <v>0.65433146099999995</v>
      </c>
      <c r="G11964" s="24" t="s">
        <v>267</v>
      </c>
      <c r="H11964" s="1"/>
      <c r="I11964" s="1"/>
      <c r="AA11964" s="7"/>
      <c r="AB11964" s="7"/>
      <c r="AD11964" s="1"/>
      <c r="AE11964" s="1"/>
      <c r="AG11964" s="7"/>
      <c r="AH11964" s="7"/>
      <c r="AI11964" s="7"/>
      <c r="IU11964" s="11"/>
      <c r="IV11964" s="11"/>
      <c r="IW11964" s="11"/>
      <c r="AMI11964" s="12"/>
      <c r="AMJ11964" s="12"/>
      <c r="AMK11964" s="12"/>
    </row>
    <row r="11965" spans="1:1025">
      <c r="A11965" s="23">
        <v>11</v>
      </c>
      <c r="B11965" s="23">
        <v>2007</v>
      </c>
      <c r="C11965" s="24">
        <v>-25</v>
      </c>
      <c r="D11965" s="24">
        <v>-11.5</v>
      </c>
      <c r="E11965" s="24">
        <v>399</v>
      </c>
      <c r="F11965" s="27">
        <v>0.51449999999999996</v>
      </c>
      <c r="G11965" s="24" t="s">
        <v>267</v>
      </c>
      <c r="H11965" s="1"/>
      <c r="I11965" s="1"/>
      <c r="AA11965" s="7"/>
      <c r="AB11965" s="7"/>
      <c r="AD11965" s="1"/>
      <c r="AE11965" s="1"/>
      <c r="AG11965" s="7"/>
      <c r="AH11965" s="7"/>
      <c r="AI11965" s="7"/>
      <c r="IU11965" s="11"/>
      <c r="IV11965" s="11"/>
      <c r="IW11965" s="11"/>
      <c r="AMI11965" s="12"/>
      <c r="AMJ11965" s="12"/>
      <c r="AMK11965" s="12"/>
    </row>
    <row r="11966" spans="1:1025">
      <c r="A11966" s="23">
        <v>11</v>
      </c>
      <c r="B11966" s="23">
        <v>2007</v>
      </c>
      <c r="C11966" s="24">
        <v>-25</v>
      </c>
      <c r="D11966" s="24">
        <v>-11.5</v>
      </c>
      <c r="E11966" s="24">
        <v>499</v>
      </c>
      <c r="F11966" s="27">
        <v>0.71029979899999995</v>
      </c>
      <c r="G11966" s="24" t="s">
        <v>267</v>
      </c>
      <c r="H11966" s="1"/>
      <c r="I11966" s="1"/>
      <c r="AA11966" s="7"/>
      <c r="AB11966" s="7"/>
      <c r="AD11966" s="1"/>
      <c r="AE11966" s="1"/>
      <c r="AG11966" s="7"/>
      <c r="AH11966" s="7"/>
      <c r="AI11966" s="7"/>
      <c r="IU11966" s="11"/>
      <c r="IV11966" s="11"/>
      <c r="IW11966" s="11"/>
      <c r="AMI11966" s="12"/>
      <c r="AMJ11966" s="12"/>
      <c r="AMK11966" s="12"/>
    </row>
    <row r="11967" spans="1:1025">
      <c r="A11967" s="23">
        <v>11</v>
      </c>
      <c r="B11967" s="23">
        <v>2007</v>
      </c>
      <c r="C11967" s="24">
        <v>-25</v>
      </c>
      <c r="D11967" s="24">
        <v>-11.5</v>
      </c>
      <c r="E11967" s="24">
        <v>599</v>
      </c>
      <c r="F11967" s="27">
        <v>0.51729999999999998</v>
      </c>
      <c r="G11967" s="24" t="s">
        <v>267</v>
      </c>
      <c r="H11967" s="1"/>
      <c r="I11967" s="1"/>
      <c r="AA11967" s="7"/>
      <c r="AB11967" s="7"/>
      <c r="AD11967" s="1"/>
      <c r="AE11967" s="1"/>
      <c r="AG11967" s="7"/>
      <c r="AH11967" s="7"/>
      <c r="AI11967" s="7"/>
      <c r="IU11967" s="11"/>
      <c r="IV11967" s="11"/>
      <c r="IW11967" s="11"/>
      <c r="AMI11967" s="12"/>
      <c r="AMJ11967" s="12"/>
      <c r="AMK11967" s="12"/>
    </row>
    <row r="11968" spans="1:1025">
      <c r="A11968" s="23">
        <v>11</v>
      </c>
      <c r="B11968" s="23">
        <v>2007</v>
      </c>
      <c r="C11968" s="24">
        <v>-25</v>
      </c>
      <c r="D11968" s="24">
        <v>-11.5</v>
      </c>
      <c r="E11968" s="24">
        <v>699</v>
      </c>
      <c r="F11968" s="27">
        <v>0.56615027699999998</v>
      </c>
      <c r="G11968" s="24" t="s">
        <v>267</v>
      </c>
      <c r="H11968" s="1"/>
      <c r="I11968" s="1"/>
      <c r="AA11968" s="7"/>
      <c r="AB11968" s="7"/>
      <c r="AD11968" s="1"/>
      <c r="AE11968" s="1"/>
      <c r="AG11968" s="7"/>
      <c r="AH11968" s="7"/>
      <c r="AI11968" s="7"/>
      <c r="IU11968" s="11"/>
      <c r="IV11968" s="11"/>
      <c r="IW11968" s="11"/>
      <c r="AMI11968" s="12"/>
      <c r="AMJ11968" s="12"/>
      <c r="AMK11968" s="12"/>
    </row>
    <row r="11969" spans="1:1025">
      <c r="A11969" s="23">
        <v>11</v>
      </c>
      <c r="B11969" s="23">
        <v>2007</v>
      </c>
      <c r="C11969" s="24">
        <v>-25</v>
      </c>
      <c r="D11969" s="24">
        <v>-11.5</v>
      </c>
      <c r="E11969" s="24">
        <v>800</v>
      </c>
      <c r="F11969" s="27">
        <v>0.59250000000000003</v>
      </c>
      <c r="G11969" s="24" t="s">
        <v>267</v>
      </c>
      <c r="H11969" s="1"/>
      <c r="I11969" s="1"/>
      <c r="AA11969" s="7"/>
      <c r="AB11969" s="7"/>
      <c r="AD11969" s="1"/>
      <c r="AE11969" s="1"/>
      <c r="AG11969" s="7"/>
      <c r="AH11969" s="7"/>
      <c r="AI11969" s="7"/>
      <c r="IU11969" s="11"/>
      <c r="IV11969" s="11"/>
      <c r="IW11969" s="11"/>
      <c r="AMI11969" s="12"/>
      <c r="AMJ11969" s="12"/>
      <c r="AMK11969" s="12"/>
    </row>
    <row r="11970" spans="1:1025">
      <c r="A11970" s="23">
        <v>11</v>
      </c>
      <c r="B11970" s="23">
        <v>2007</v>
      </c>
      <c r="C11970" s="24">
        <v>-25</v>
      </c>
      <c r="D11970" s="24">
        <v>-11.5</v>
      </c>
      <c r="E11970" s="24">
        <v>999</v>
      </c>
      <c r="F11970" s="27">
        <v>0.703940699</v>
      </c>
      <c r="G11970" s="24" t="s">
        <v>267</v>
      </c>
      <c r="H11970" s="1"/>
      <c r="I11970" s="1"/>
      <c r="AA11970" s="7"/>
      <c r="AB11970" s="7"/>
      <c r="AD11970" s="1"/>
      <c r="AE11970" s="1"/>
      <c r="AG11970" s="7"/>
      <c r="AH11970" s="7"/>
      <c r="AI11970" s="7"/>
      <c r="IU11970" s="11"/>
      <c r="IV11970" s="11"/>
      <c r="IW11970" s="11"/>
      <c r="AMI11970" s="12"/>
      <c r="AMJ11970" s="12"/>
      <c r="AMK11970" s="12"/>
    </row>
    <row r="11971" spans="1:1025">
      <c r="A11971" s="23">
        <v>11</v>
      </c>
      <c r="B11971" s="23">
        <v>2007</v>
      </c>
      <c r="C11971" s="24">
        <v>-25</v>
      </c>
      <c r="D11971" s="24">
        <v>-11.5</v>
      </c>
      <c r="E11971" s="24">
        <v>1499</v>
      </c>
      <c r="F11971" s="27">
        <v>0.61819201599999996</v>
      </c>
      <c r="G11971" s="24" t="s">
        <v>267</v>
      </c>
      <c r="H11971" s="1"/>
      <c r="I11971" s="1"/>
      <c r="AA11971" s="7"/>
      <c r="AB11971" s="7"/>
      <c r="AD11971" s="1"/>
      <c r="AE11971" s="1"/>
      <c r="AG11971" s="7"/>
      <c r="AH11971" s="7"/>
      <c r="AI11971" s="7"/>
      <c r="IU11971" s="11"/>
      <c r="IV11971" s="11"/>
      <c r="IW11971" s="11"/>
      <c r="AMI11971" s="12"/>
      <c r="AMJ11971" s="12"/>
      <c r="AMK11971" s="12"/>
    </row>
    <row r="11972" spans="1:1025">
      <c r="A11972" s="23">
        <v>11</v>
      </c>
      <c r="B11972" s="23">
        <v>2007</v>
      </c>
      <c r="C11972" s="24">
        <v>-25</v>
      </c>
      <c r="D11972" s="24">
        <v>-11.5</v>
      </c>
      <c r="E11972" s="24">
        <v>2000</v>
      </c>
      <c r="F11972" s="27">
        <v>0.70205669999999998</v>
      </c>
      <c r="G11972" s="24" t="s">
        <v>267</v>
      </c>
      <c r="H11972" s="1"/>
      <c r="I11972" s="1"/>
      <c r="AA11972" s="7"/>
      <c r="AB11972" s="7"/>
      <c r="AD11972" s="1"/>
      <c r="AE11972" s="1"/>
      <c r="AG11972" s="7"/>
      <c r="AH11972" s="7"/>
      <c r="AI11972" s="7"/>
      <c r="IU11972" s="11"/>
      <c r="IV11972" s="11"/>
      <c r="IW11972" s="11"/>
      <c r="AMI11972" s="12"/>
      <c r="AMJ11972" s="12"/>
      <c r="AMK11972" s="12"/>
    </row>
    <row r="11973" spans="1:1025">
      <c r="A11973" s="23">
        <v>11</v>
      </c>
      <c r="B11973" s="23">
        <v>2007</v>
      </c>
      <c r="C11973" s="24">
        <v>-25</v>
      </c>
      <c r="D11973" s="24">
        <v>-11.5</v>
      </c>
      <c r="E11973" s="24">
        <v>2499</v>
      </c>
      <c r="F11973" s="27">
        <v>0.71885856699999995</v>
      </c>
      <c r="G11973" s="24" t="s">
        <v>267</v>
      </c>
      <c r="H11973" s="1"/>
      <c r="I11973" s="1"/>
      <c r="AA11973" s="7"/>
      <c r="AB11973" s="7"/>
      <c r="AD11973" s="1"/>
      <c r="AE11973" s="1"/>
      <c r="AG11973" s="7"/>
      <c r="AH11973" s="7"/>
      <c r="AI11973" s="7"/>
      <c r="IU11973" s="11"/>
      <c r="IV11973" s="11"/>
      <c r="IW11973" s="11"/>
      <c r="AMI11973" s="12"/>
      <c r="AMJ11973" s="12"/>
      <c r="AMK11973" s="12"/>
    </row>
    <row r="11974" spans="1:1025">
      <c r="A11974" s="23">
        <v>11</v>
      </c>
      <c r="B11974" s="23">
        <v>2007</v>
      </c>
      <c r="C11974" s="24">
        <v>-25</v>
      </c>
      <c r="D11974" s="24">
        <v>-11.5</v>
      </c>
      <c r="E11974" s="24">
        <v>3000</v>
      </c>
      <c r="F11974" s="27">
        <v>0.71691542500000005</v>
      </c>
      <c r="G11974" s="24" t="s">
        <v>267</v>
      </c>
      <c r="H11974" s="1"/>
      <c r="I11974" s="1"/>
      <c r="AA11974" s="7"/>
      <c r="AB11974" s="7"/>
      <c r="AD11974" s="1"/>
      <c r="AE11974" s="1"/>
      <c r="AG11974" s="7"/>
      <c r="AH11974" s="7"/>
      <c r="AI11974" s="7"/>
      <c r="IU11974" s="11"/>
      <c r="IV11974" s="11"/>
      <c r="IW11974" s="11"/>
      <c r="AMI11974" s="12"/>
      <c r="AMJ11974" s="12"/>
      <c r="AMK11974" s="12"/>
    </row>
    <row r="11975" spans="1:1025">
      <c r="A11975" s="23">
        <v>11</v>
      </c>
      <c r="B11975" s="23">
        <v>2007</v>
      </c>
      <c r="C11975" s="24">
        <v>-25</v>
      </c>
      <c r="D11975" s="24">
        <v>-11.5</v>
      </c>
      <c r="E11975" s="24">
        <v>3500</v>
      </c>
      <c r="F11975" s="27">
        <v>0.69457939199999996</v>
      </c>
      <c r="G11975" s="24" t="s">
        <v>267</v>
      </c>
      <c r="H11975" s="1"/>
      <c r="I11975" s="1"/>
      <c r="AA11975" s="7"/>
      <c r="AB11975" s="7"/>
      <c r="AD11975" s="1"/>
      <c r="AE11975" s="1"/>
      <c r="AG11975" s="7"/>
      <c r="AH11975" s="7"/>
      <c r="AI11975" s="7"/>
      <c r="IU11975" s="11"/>
      <c r="IV11975" s="11"/>
      <c r="IW11975" s="11"/>
      <c r="AMI11975" s="12"/>
      <c r="AMJ11975" s="12"/>
      <c r="AMK11975" s="12"/>
    </row>
    <row r="11976" spans="1:1025">
      <c r="A11976" s="23">
        <v>11</v>
      </c>
      <c r="B11976" s="23">
        <v>2007</v>
      </c>
      <c r="C11976" s="24">
        <v>-25</v>
      </c>
      <c r="D11976" s="24">
        <v>-11.5</v>
      </c>
      <c r="E11976" s="24">
        <v>3832</v>
      </c>
      <c r="F11976" s="27">
        <v>0.65902958700000003</v>
      </c>
      <c r="G11976" s="24" t="s">
        <v>267</v>
      </c>
      <c r="H11976" s="1"/>
      <c r="I11976" s="1"/>
      <c r="AA11976" s="7"/>
      <c r="AB11976" s="7"/>
      <c r="AD11976" s="1"/>
      <c r="AE11976" s="1"/>
      <c r="AG11976" s="7"/>
      <c r="AH11976" s="7"/>
      <c r="AI11976" s="7"/>
      <c r="IU11976" s="11"/>
      <c r="IV11976" s="11"/>
      <c r="IW11976" s="11"/>
      <c r="AMI11976" s="12"/>
      <c r="AMJ11976" s="12"/>
      <c r="AMK11976" s="12"/>
    </row>
    <row r="11977" spans="1:1025">
      <c r="A11977" s="23">
        <v>11</v>
      </c>
      <c r="B11977" s="23">
        <v>2007</v>
      </c>
      <c r="C11977" s="24">
        <v>-25</v>
      </c>
      <c r="D11977" s="24">
        <v>-11.5</v>
      </c>
      <c r="E11977" s="24">
        <v>3999</v>
      </c>
      <c r="F11977" s="27">
        <v>0.63960010700000003</v>
      </c>
      <c r="G11977" s="24" t="s">
        <v>267</v>
      </c>
      <c r="H11977" s="1"/>
      <c r="I11977" s="1"/>
      <c r="AA11977" s="7"/>
      <c r="AB11977" s="7"/>
      <c r="AD11977" s="1"/>
      <c r="AE11977" s="1"/>
      <c r="AG11977" s="7"/>
      <c r="AH11977" s="7"/>
      <c r="AI11977" s="7"/>
      <c r="IU11977" s="11"/>
      <c r="IV11977" s="11"/>
      <c r="IW11977" s="11"/>
      <c r="AMI11977" s="12"/>
      <c r="AMJ11977" s="12"/>
      <c r="AMK11977" s="12"/>
    </row>
    <row r="11978" spans="1:1025">
      <c r="A11978" s="23">
        <v>11</v>
      </c>
      <c r="B11978" s="23">
        <v>2007</v>
      </c>
      <c r="C11978" s="24">
        <v>-22.5</v>
      </c>
      <c r="D11978" s="24">
        <v>-11.5</v>
      </c>
      <c r="E11978" s="24">
        <v>10</v>
      </c>
      <c r="F11978" s="27">
        <v>0.14550012400000001</v>
      </c>
      <c r="G11978" s="24" t="s">
        <v>267</v>
      </c>
      <c r="H11978" s="1"/>
      <c r="I11978" s="1"/>
      <c r="AA11978" s="7"/>
      <c r="AB11978" s="7"/>
      <c r="AD11978" s="1"/>
      <c r="AE11978" s="1"/>
      <c r="AG11978" s="7"/>
      <c r="AH11978" s="7"/>
      <c r="AI11978" s="7"/>
      <c r="IU11978" s="11"/>
      <c r="IV11978" s="11"/>
      <c r="IW11978" s="11"/>
      <c r="AMI11978" s="12"/>
      <c r="AMJ11978" s="12"/>
      <c r="AMK11978" s="12"/>
    </row>
    <row r="11979" spans="1:1025">
      <c r="A11979" s="23">
        <v>11</v>
      </c>
      <c r="B11979" s="23">
        <v>2007</v>
      </c>
      <c r="C11979" s="24">
        <v>-22.5</v>
      </c>
      <c r="D11979" s="24">
        <v>-11.5</v>
      </c>
      <c r="E11979" s="24">
        <v>20</v>
      </c>
      <c r="F11979" s="27">
        <v>4.9352095999999998E-2</v>
      </c>
      <c r="G11979" s="24" t="s">
        <v>267</v>
      </c>
      <c r="H11979" s="1"/>
      <c r="I11979" s="1"/>
      <c r="AA11979" s="7"/>
      <c r="AB11979" s="7"/>
      <c r="AD11979" s="1"/>
      <c r="AE11979" s="1"/>
      <c r="AG11979" s="7"/>
      <c r="AH11979" s="7"/>
      <c r="AI11979" s="7"/>
      <c r="IU11979" s="11"/>
      <c r="IV11979" s="11"/>
      <c r="IW11979" s="11"/>
      <c r="AMI11979" s="12"/>
      <c r="AMJ11979" s="12"/>
      <c r="AMK11979" s="12"/>
    </row>
    <row r="11980" spans="1:1025">
      <c r="A11980" s="23">
        <v>11</v>
      </c>
      <c r="B11980" s="23">
        <v>2007</v>
      </c>
      <c r="C11980" s="24">
        <v>-22.5</v>
      </c>
      <c r="D11980" s="24">
        <v>-11.5</v>
      </c>
      <c r="E11980" s="24">
        <v>39</v>
      </c>
      <c r="F11980" s="27">
        <v>0.108137258</v>
      </c>
      <c r="G11980" s="24" t="s">
        <v>267</v>
      </c>
      <c r="H11980" s="1"/>
      <c r="I11980" s="1"/>
      <c r="AA11980" s="7"/>
      <c r="AB11980" s="7"/>
      <c r="AD11980" s="1"/>
      <c r="AE11980" s="1"/>
      <c r="AG11980" s="7"/>
      <c r="AH11980" s="7"/>
      <c r="AI11980" s="7"/>
      <c r="IU11980" s="11"/>
      <c r="IV11980" s="11"/>
      <c r="IW11980" s="11"/>
      <c r="AMI11980" s="12"/>
      <c r="AMJ11980" s="12"/>
      <c r="AMK11980" s="12"/>
    </row>
    <row r="11981" spans="1:1025">
      <c r="A11981" s="23">
        <v>11</v>
      </c>
      <c r="B11981" s="23">
        <v>2007</v>
      </c>
      <c r="C11981" s="24">
        <v>-22.5</v>
      </c>
      <c r="D11981" s="24">
        <v>-11.5</v>
      </c>
      <c r="E11981" s="24">
        <v>70</v>
      </c>
      <c r="F11981" s="27">
        <v>0.101484774</v>
      </c>
      <c r="G11981" s="24" t="s">
        <v>267</v>
      </c>
      <c r="H11981" s="1"/>
      <c r="I11981" s="1"/>
      <c r="AA11981" s="7"/>
      <c r="AB11981" s="7"/>
      <c r="AD11981" s="1"/>
      <c r="AE11981" s="1"/>
      <c r="AG11981" s="7"/>
      <c r="AH11981" s="7"/>
      <c r="AI11981" s="7"/>
      <c r="IU11981" s="11"/>
      <c r="IV11981" s="11"/>
      <c r="IW11981" s="11"/>
      <c r="AMI11981" s="12"/>
      <c r="AMJ11981" s="12"/>
      <c r="AMK11981" s="12"/>
    </row>
    <row r="11982" spans="1:1025">
      <c r="A11982" s="23">
        <v>11</v>
      </c>
      <c r="B11982" s="23">
        <v>2007</v>
      </c>
      <c r="C11982" s="24">
        <v>-22.5</v>
      </c>
      <c r="D11982" s="24">
        <v>-11.5</v>
      </c>
      <c r="E11982" s="24">
        <v>99</v>
      </c>
      <c r="F11982" s="27">
        <v>8.7612115000000004E-2</v>
      </c>
      <c r="G11982" s="24" t="s">
        <v>267</v>
      </c>
      <c r="H11982" s="1"/>
      <c r="I11982" s="1"/>
      <c r="AA11982" s="7"/>
      <c r="AB11982" s="7"/>
      <c r="AD11982" s="1"/>
      <c r="AE11982" s="1"/>
      <c r="AG11982" s="7"/>
      <c r="AH11982" s="7"/>
      <c r="AI11982" s="7"/>
      <c r="IU11982" s="11"/>
      <c r="IV11982" s="11"/>
      <c r="IW11982" s="11"/>
      <c r="AMI11982" s="12"/>
      <c r="AMJ11982" s="12"/>
      <c r="AMK11982" s="12"/>
    </row>
    <row r="11983" spans="1:1025">
      <c r="A11983" s="23">
        <v>11</v>
      </c>
      <c r="B11983" s="23">
        <v>2007</v>
      </c>
      <c r="C11983" s="24">
        <v>-22.5</v>
      </c>
      <c r="D11983" s="24">
        <v>-11.5</v>
      </c>
      <c r="E11983" s="24">
        <v>110</v>
      </c>
      <c r="F11983" s="27">
        <v>0.13295749600000001</v>
      </c>
      <c r="G11983" s="24" t="s">
        <v>267</v>
      </c>
      <c r="H11983" s="1"/>
      <c r="I11983" s="1"/>
      <c r="AA11983" s="7"/>
      <c r="AB11983" s="7"/>
      <c r="AD11983" s="1"/>
      <c r="AE11983" s="1"/>
      <c r="AG11983" s="7"/>
      <c r="AH11983" s="7"/>
      <c r="AI11983" s="7"/>
      <c r="IU11983" s="11"/>
      <c r="IV11983" s="11"/>
      <c r="IW11983" s="11"/>
      <c r="AMI11983" s="12"/>
      <c r="AMJ11983" s="12"/>
      <c r="AMK11983" s="12"/>
    </row>
    <row r="11984" spans="1:1025">
      <c r="A11984" s="23">
        <v>11</v>
      </c>
      <c r="B11984" s="23">
        <v>2007</v>
      </c>
      <c r="C11984" s="24">
        <v>-22.5</v>
      </c>
      <c r="D11984" s="24">
        <v>-11.5</v>
      </c>
      <c r="E11984" s="24">
        <v>129</v>
      </c>
      <c r="F11984" s="27">
        <v>0.23419852899999999</v>
      </c>
      <c r="G11984" s="24" t="s">
        <v>267</v>
      </c>
      <c r="H11984" s="1"/>
      <c r="I11984" s="1"/>
      <c r="AA11984" s="7"/>
      <c r="AB11984" s="7"/>
      <c r="AD11984" s="1"/>
      <c r="AE11984" s="1"/>
      <c r="AG11984" s="7"/>
      <c r="AH11984" s="7"/>
      <c r="AI11984" s="7"/>
      <c r="IU11984" s="11"/>
      <c r="IV11984" s="11"/>
      <c r="IW11984" s="11"/>
      <c r="AMI11984" s="12"/>
      <c r="AMJ11984" s="12"/>
      <c r="AMK11984" s="12"/>
    </row>
    <row r="11985" spans="1:1025">
      <c r="A11985" s="23">
        <v>11</v>
      </c>
      <c r="B11985" s="23">
        <v>2007</v>
      </c>
      <c r="C11985" s="24">
        <v>-22.5</v>
      </c>
      <c r="D11985" s="24">
        <v>-11.5</v>
      </c>
      <c r="E11985" s="24">
        <v>149</v>
      </c>
      <c r="F11985" s="27">
        <v>0.27576158299999998</v>
      </c>
      <c r="G11985" s="24" t="s">
        <v>267</v>
      </c>
      <c r="H11985" s="1"/>
      <c r="I11985" s="1"/>
      <c r="AA11985" s="7"/>
      <c r="AB11985" s="7"/>
      <c r="AD11985" s="1"/>
      <c r="AE11985" s="1"/>
      <c r="AG11985" s="7"/>
      <c r="AH11985" s="7"/>
      <c r="AI11985" s="7"/>
      <c r="IU11985" s="11"/>
      <c r="IV11985" s="11"/>
      <c r="IW11985" s="11"/>
      <c r="AMI11985" s="12"/>
      <c r="AMJ11985" s="12"/>
      <c r="AMK11985" s="12"/>
    </row>
    <row r="11986" spans="1:1025">
      <c r="A11986" s="23">
        <v>11</v>
      </c>
      <c r="B11986" s="23">
        <v>2007</v>
      </c>
      <c r="C11986" s="24">
        <v>-22.5</v>
      </c>
      <c r="D11986" s="24">
        <v>-11.5</v>
      </c>
      <c r="E11986" s="24">
        <v>200</v>
      </c>
      <c r="F11986" s="27">
        <v>0.18604036299999999</v>
      </c>
      <c r="G11986" s="24" t="s">
        <v>267</v>
      </c>
      <c r="H11986" s="1"/>
      <c r="I11986" s="1"/>
      <c r="AA11986" s="7"/>
      <c r="AB11986" s="7"/>
      <c r="AD11986" s="1"/>
      <c r="AE11986" s="1"/>
      <c r="AG11986" s="7"/>
      <c r="AH11986" s="7"/>
      <c r="AI11986" s="7"/>
      <c r="IU11986" s="11"/>
      <c r="IV11986" s="11"/>
      <c r="IW11986" s="11"/>
      <c r="AMI11986" s="12"/>
      <c r="AMJ11986" s="12"/>
      <c r="AMK11986" s="12"/>
    </row>
    <row r="11987" spans="1:1025">
      <c r="A11987" s="23">
        <v>11</v>
      </c>
      <c r="B11987" s="23">
        <v>2007</v>
      </c>
      <c r="C11987" s="24">
        <v>-22.5</v>
      </c>
      <c r="D11987" s="24">
        <v>-11.5</v>
      </c>
      <c r="E11987" s="24">
        <v>399</v>
      </c>
      <c r="F11987" s="27">
        <v>0.53349999999999997</v>
      </c>
      <c r="G11987" s="24" t="s">
        <v>267</v>
      </c>
      <c r="H11987" s="1"/>
      <c r="I11987" s="1"/>
      <c r="AA11987" s="7"/>
      <c r="AB11987" s="7"/>
      <c r="AD11987" s="1"/>
      <c r="AE11987" s="1"/>
      <c r="AG11987" s="7"/>
      <c r="AH11987" s="7"/>
      <c r="AI11987" s="7"/>
      <c r="IU11987" s="11"/>
      <c r="IV11987" s="11"/>
      <c r="IW11987" s="11"/>
      <c r="AMI11987" s="12"/>
      <c r="AMJ11987" s="12"/>
      <c r="AMK11987" s="12"/>
    </row>
    <row r="11988" spans="1:1025">
      <c r="A11988" s="23">
        <v>11</v>
      </c>
      <c r="B11988" s="23">
        <v>2007</v>
      </c>
      <c r="C11988" s="24">
        <v>-22.5</v>
      </c>
      <c r="D11988" s="24">
        <v>-11.5</v>
      </c>
      <c r="E11988" s="24">
        <v>499</v>
      </c>
      <c r="F11988" s="27">
        <v>0.409435465</v>
      </c>
      <c r="G11988" s="24" t="s">
        <v>267</v>
      </c>
      <c r="H11988" s="1"/>
      <c r="I11988" s="1"/>
      <c r="AA11988" s="7"/>
      <c r="AB11988" s="7"/>
      <c r="AD11988" s="1"/>
      <c r="AE11988" s="1"/>
      <c r="AG11988" s="7"/>
      <c r="AH11988" s="7"/>
      <c r="AI11988" s="7"/>
      <c r="IU11988" s="11"/>
      <c r="IV11988" s="11"/>
      <c r="IW11988" s="11"/>
      <c r="AMI11988" s="12"/>
      <c r="AMJ11988" s="12"/>
      <c r="AMK11988" s="12"/>
    </row>
    <row r="11989" spans="1:1025">
      <c r="A11989" s="23">
        <v>11</v>
      </c>
      <c r="B11989" s="23">
        <v>2007</v>
      </c>
      <c r="C11989" s="24">
        <v>-22.5</v>
      </c>
      <c r="D11989" s="24">
        <v>-11.5</v>
      </c>
      <c r="E11989" s="24">
        <v>599</v>
      </c>
      <c r="F11989" s="27">
        <v>0.52449999999999997</v>
      </c>
      <c r="G11989" s="24" t="s">
        <v>267</v>
      </c>
      <c r="H11989" s="1"/>
      <c r="I11989" s="1"/>
      <c r="AA11989" s="7"/>
      <c r="AB11989" s="7"/>
      <c r="AD11989" s="1"/>
      <c r="AE11989" s="1"/>
      <c r="AG11989" s="7"/>
      <c r="AH11989" s="7"/>
      <c r="AI11989" s="7"/>
      <c r="IU11989" s="11"/>
      <c r="IV11989" s="11"/>
      <c r="IW11989" s="11"/>
      <c r="AMI11989" s="12"/>
      <c r="AMJ11989" s="12"/>
      <c r="AMK11989" s="12"/>
    </row>
    <row r="11990" spans="1:1025">
      <c r="A11990" s="23">
        <v>11</v>
      </c>
      <c r="B11990" s="23">
        <v>2007</v>
      </c>
      <c r="C11990" s="24">
        <v>-22.5</v>
      </c>
      <c r="D11990" s="24">
        <v>-11.5</v>
      </c>
      <c r="E11990" s="24">
        <v>800</v>
      </c>
      <c r="F11990" s="27">
        <v>0.4425</v>
      </c>
      <c r="G11990" s="24" t="s">
        <v>267</v>
      </c>
      <c r="H11990" s="1"/>
      <c r="I11990" s="1"/>
      <c r="AA11990" s="7"/>
      <c r="AB11990" s="7"/>
      <c r="AD11990" s="1"/>
      <c r="AE11990" s="1"/>
      <c r="AG11990" s="7"/>
      <c r="AH11990" s="7"/>
      <c r="AI11990" s="7"/>
      <c r="IU11990" s="11"/>
      <c r="IV11990" s="11"/>
      <c r="IW11990" s="11"/>
      <c r="AMI11990" s="12"/>
      <c r="AMJ11990" s="12"/>
      <c r="AMK11990" s="12"/>
    </row>
    <row r="11991" spans="1:1025">
      <c r="A11991" s="23">
        <v>11</v>
      </c>
      <c r="B11991" s="23">
        <v>2007</v>
      </c>
      <c r="C11991" s="24">
        <v>-22.5</v>
      </c>
      <c r="D11991" s="24">
        <v>-11.5</v>
      </c>
      <c r="E11991" s="24">
        <v>999</v>
      </c>
      <c r="F11991" s="27">
        <v>0.39154126500000003</v>
      </c>
      <c r="G11991" s="24" t="s">
        <v>267</v>
      </c>
      <c r="H11991" s="1"/>
      <c r="I11991" s="1"/>
      <c r="AA11991" s="7"/>
      <c r="AB11991" s="7"/>
      <c r="AD11991" s="1"/>
      <c r="AE11991" s="1"/>
      <c r="AG11991" s="7"/>
      <c r="AH11991" s="7"/>
      <c r="AI11991" s="7"/>
      <c r="IU11991" s="11"/>
      <c r="IV11991" s="11"/>
      <c r="IW11991" s="11"/>
      <c r="AMI11991" s="12"/>
      <c r="AMJ11991" s="12"/>
      <c r="AMK11991" s="12"/>
    </row>
    <row r="11992" spans="1:1025">
      <c r="A11992" s="23">
        <v>11</v>
      </c>
      <c r="B11992" s="23">
        <v>2007</v>
      </c>
      <c r="C11992" s="24">
        <v>-22.5</v>
      </c>
      <c r="D11992" s="24">
        <v>-11.5</v>
      </c>
      <c r="E11992" s="24">
        <v>1499</v>
      </c>
      <c r="F11992" s="27">
        <v>0.47492019200000002</v>
      </c>
      <c r="G11992" s="24" t="s">
        <v>267</v>
      </c>
      <c r="H11992" s="1"/>
      <c r="I11992" s="1"/>
      <c r="AA11992" s="7"/>
      <c r="AB11992" s="7"/>
      <c r="AD11992" s="1"/>
      <c r="AE11992" s="1"/>
      <c r="AG11992" s="7"/>
      <c r="AH11992" s="7"/>
      <c r="AI11992" s="7"/>
      <c r="IU11992" s="11"/>
      <c r="IV11992" s="11"/>
      <c r="IW11992" s="11"/>
      <c r="AMI11992" s="12"/>
      <c r="AMJ11992" s="12"/>
      <c r="AMK11992" s="12"/>
    </row>
    <row r="11993" spans="1:1025">
      <c r="A11993" s="23">
        <v>11</v>
      </c>
      <c r="B11993" s="23">
        <v>2007</v>
      </c>
      <c r="C11993" s="24">
        <v>-22.5</v>
      </c>
      <c r="D11993" s="24">
        <v>-11.5</v>
      </c>
      <c r="E11993" s="24">
        <v>1999</v>
      </c>
      <c r="F11993" s="27">
        <v>0.51169777000000005</v>
      </c>
      <c r="G11993" s="24" t="s">
        <v>267</v>
      </c>
      <c r="H11993" s="1"/>
      <c r="I11993" s="1"/>
      <c r="AA11993" s="7"/>
      <c r="AB11993" s="7"/>
      <c r="AD11993" s="1"/>
      <c r="AE11993" s="1"/>
      <c r="AG11993" s="7"/>
      <c r="AH11993" s="7"/>
      <c r="AI11993" s="7"/>
      <c r="IU11993" s="11"/>
      <c r="IV11993" s="11"/>
      <c r="IW11993" s="11"/>
      <c r="AMI11993" s="12"/>
      <c r="AMJ11993" s="12"/>
      <c r="AMK11993" s="12"/>
    </row>
    <row r="11994" spans="1:1025">
      <c r="A11994" s="23">
        <v>11</v>
      </c>
      <c r="B11994" s="23">
        <v>2007</v>
      </c>
      <c r="C11994" s="24">
        <v>-22.5</v>
      </c>
      <c r="D11994" s="24">
        <v>-11.5</v>
      </c>
      <c r="E11994" s="24">
        <v>2499</v>
      </c>
      <c r="F11994" s="27">
        <v>0.675490017</v>
      </c>
      <c r="G11994" s="24" t="s">
        <v>267</v>
      </c>
      <c r="H11994" s="1"/>
      <c r="I11994" s="1"/>
      <c r="AA11994" s="7"/>
      <c r="AB11994" s="7"/>
      <c r="AD11994" s="1"/>
      <c r="AE11994" s="1"/>
      <c r="AG11994" s="7"/>
      <c r="AH11994" s="7"/>
      <c r="AI11994" s="7"/>
      <c r="IU11994" s="11"/>
      <c r="IV11994" s="11"/>
      <c r="IW11994" s="11"/>
      <c r="AMI11994" s="12"/>
      <c r="AMJ11994" s="12"/>
      <c r="AMK11994" s="12"/>
    </row>
    <row r="11995" spans="1:1025">
      <c r="A11995" s="23">
        <v>11</v>
      </c>
      <c r="B11995" s="23">
        <v>2007</v>
      </c>
      <c r="C11995" s="24">
        <v>-22.5</v>
      </c>
      <c r="D11995" s="24">
        <v>-11.5</v>
      </c>
      <c r="E11995" s="24">
        <v>3000</v>
      </c>
      <c r="F11995" s="27">
        <v>0.60554043400000002</v>
      </c>
      <c r="G11995" s="24" t="s">
        <v>267</v>
      </c>
      <c r="H11995" s="1"/>
      <c r="I11995" s="1"/>
      <c r="AA11995" s="7"/>
      <c r="AB11995" s="7"/>
      <c r="AD11995" s="1"/>
      <c r="AE11995" s="1"/>
      <c r="AG11995" s="7"/>
      <c r="AH11995" s="7"/>
      <c r="AI11995" s="7"/>
      <c r="IU11995" s="11"/>
      <c r="IV11995" s="11"/>
      <c r="IW11995" s="11"/>
      <c r="AMI11995" s="12"/>
      <c r="AMJ11995" s="12"/>
      <c r="AMK11995" s="12"/>
    </row>
    <row r="11996" spans="1:1025">
      <c r="A11996" s="23">
        <v>11</v>
      </c>
      <c r="B11996" s="23">
        <v>2007</v>
      </c>
      <c r="C11996" s="24">
        <v>-22.5</v>
      </c>
      <c r="D11996" s="24">
        <v>-11.5</v>
      </c>
      <c r="E11996" s="24">
        <v>3499</v>
      </c>
      <c r="F11996" s="27">
        <v>0.61</v>
      </c>
      <c r="G11996" s="24" t="s">
        <v>267</v>
      </c>
      <c r="H11996" s="1"/>
      <c r="I11996" s="1"/>
      <c r="AA11996" s="7"/>
      <c r="AB11996" s="7"/>
      <c r="AD11996" s="1"/>
      <c r="AE11996" s="1"/>
      <c r="AG11996" s="7"/>
      <c r="AH11996" s="7"/>
      <c r="AI11996" s="7"/>
      <c r="IU11996" s="11"/>
      <c r="IV11996" s="11"/>
      <c r="IW11996" s="11"/>
      <c r="AMI11996" s="12"/>
      <c r="AMJ11996" s="12"/>
      <c r="AMK11996" s="12"/>
    </row>
    <row r="11997" spans="1:1025">
      <c r="A11997" s="23">
        <v>11</v>
      </c>
      <c r="B11997" s="23">
        <v>2007</v>
      </c>
      <c r="C11997" s="24">
        <v>-22.5</v>
      </c>
      <c r="D11997" s="24">
        <v>-11.5</v>
      </c>
      <c r="E11997" s="24">
        <v>4000</v>
      </c>
      <c r="F11997" s="27">
        <v>0.43448267899999998</v>
      </c>
      <c r="G11997" s="24" t="s">
        <v>267</v>
      </c>
      <c r="H11997" s="1"/>
      <c r="I11997" s="1"/>
      <c r="AA11997" s="7"/>
      <c r="AB11997" s="7"/>
      <c r="AD11997" s="1"/>
      <c r="AE11997" s="1"/>
      <c r="AG11997" s="7"/>
      <c r="AH11997" s="7"/>
      <c r="AI11997" s="7"/>
      <c r="IU11997" s="11"/>
      <c r="IV11997" s="11"/>
      <c r="IW11997" s="11"/>
      <c r="AMI11997" s="12"/>
      <c r="AMJ11997" s="12"/>
      <c r="AMK11997" s="12"/>
    </row>
    <row r="11998" spans="1:1025">
      <c r="A11998" s="23">
        <v>11</v>
      </c>
      <c r="B11998" s="23">
        <v>2007</v>
      </c>
      <c r="C11998" s="24">
        <v>-22.5</v>
      </c>
      <c r="D11998" s="24">
        <v>-11.5</v>
      </c>
      <c r="E11998" s="24">
        <v>4500</v>
      </c>
      <c r="F11998" s="27">
        <v>0.39242822100000002</v>
      </c>
      <c r="G11998" s="24" t="s">
        <v>267</v>
      </c>
      <c r="H11998" s="1"/>
      <c r="I11998" s="1"/>
      <c r="AA11998" s="7"/>
      <c r="AB11998" s="7"/>
      <c r="AD11998" s="1"/>
      <c r="AE11998" s="1"/>
      <c r="AG11998" s="7"/>
      <c r="AH11998" s="7"/>
      <c r="AI11998" s="7"/>
      <c r="IU11998" s="11"/>
      <c r="IV11998" s="11"/>
      <c r="IW11998" s="11"/>
      <c r="AMI11998" s="12"/>
      <c r="AMJ11998" s="12"/>
      <c r="AMK11998" s="12"/>
    </row>
    <row r="11999" spans="1:1025">
      <c r="A11999" s="23">
        <v>11</v>
      </c>
      <c r="B11999" s="23">
        <v>2007</v>
      </c>
      <c r="C11999" s="24">
        <v>-22.5</v>
      </c>
      <c r="D11999" s="24">
        <v>-11.5</v>
      </c>
      <c r="E11999" s="24">
        <v>5002</v>
      </c>
      <c r="F11999" s="27">
        <v>0.45548019899999997</v>
      </c>
      <c r="G11999" s="24" t="s">
        <v>267</v>
      </c>
      <c r="H11999" s="1"/>
      <c r="I11999" s="1"/>
      <c r="AA11999" s="7"/>
      <c r="AB11999" s="7"/>
      <c r="AD11999" s="1"/>
      <c r="AE11999" s="1"/>
      <c r="AG11999" s="7"/>
      <c r="AH11999" s="7"/>
      <c r="AI11999" s="7"/>
      <c r="IU11999" s="11"/>
      <c r="IV11999" s="11"/>
      <c r="IW11999" s="11"/>
      <c r="AMI11999" s="12"/>
      <c r="AMJ11999" s="12"/>
      <c r="AMK11999" s="12"/>
    </row>
    <row r="12000" spans="1:1025">
      <c r="A12000" s="23">
        <v>11</v>
      </c>
      <c r="B12000" s="23">
        <v>2007</v>
      </c>
      <c r="C12000" s="24">
        <v>-20</v>
      </c>
      <c r="D12000" s="24">
        <v>-12</v>
      </c>
      <c r="E12000" s="24">
        <v>10</v>
      </c>
      <c r="F12000" s="27">
        <v>0.107829367</v>
      </c>
      <c r="G12000" s="24" t="s">
        <v>267</v>
      </c>
      <c r="H12000" s="1"/>
      <c r="I12000" s="1"/>
      <c r="AA12000" s="7"/>
      <c r="AB12000" s="7"/>
      <c r="AD12000" s="1"/>
      <c r="AE12000" s="1"/>
      <c r="AG12000" s="7"/>
      <c r="AH12000" s="7"/>
      <c r="AI12000" s="7"/>
      <c r="IU12000" s="11"/>
      <c r="IV12000" s="11"/>
      <c r="IW12000" s="11"/>
      <c r="AMI12000" s="12"/>
      <c r="AMJ12000" s="12"/>
      <c r="AMK12000" s="12"/>
    </row>
    <row r="12001" spans="1:1025">
      <c r="A12001" s="23">
        <v>11</v>
      </c>
      <c r="B12001" s="23">
        <v>2007</v>
      </c>
      <c r="C12001" s="24">
        <v>-20</v>
      </c>
      <c r="D12001" s="24">
        <v>-12</v>
      </c>
      <c r="E12001" s="24">
        <v>19</v>
      </c>
      <c r="F12001" s="27">
        <v>0.16391064999999999</v>
      </c>
      <c r="G12001" s="24" t="s">
        <v>267</v>
      </c>
      <c r="H12001" s="1"/>
      <c r="I12001" s="1"/>
      <c r="AA12001" s="7"/>
      <c r="AB12001" s="7"/>
      <c r="AD12001" s="1"/>
      <c r="AE12001" s="1"/>
      <c r="AG12001" s="7"/>
      <c r="AH12001" s="7"/>
      <c r="AI12001" s="7"/>
      <c r="IU12001" s="11"/>
      <c r="IV12001" s="11"/>
      <c r="IW12001" s="11"/>
      <c r="AMI12001" s="12"/>
      <c r="AMJ12001" s="12"/>
      <c r="AMK12001" s="12"/>
    </row>
    <row r="12002" spans="1:1025">
      <c r="A12002" s="23">
        <v>11</v>
      </c>
      <c r="B12002" s="23">
        <v>2007</v>
      </c>
      <c r="C12002" s="24">
        <v>-20</v>
      </c>
      <c r="D12002" s="24">
        <v>-12</v>
      </c>
      <c r="E12002" s="24">
        <v>39</v>
      </c>
      <c r="F12002" s="27">
        <v>7.2666847000000007E-2</v>
      </c>
      <c r="G12002" s="24" t="s">
        <v>267</v>
      </c>
      <c r="H12002" s="1"/>
      <c r="I12002" s="1"/>
      <c r="AA12002" s="7"/>
      <c r="AB12002" s="7"/>
      <c r="AD12002" s="1"/>
      <c r="AE12002" s="1"/>
      <c r="AG12002" s="7"/>
      <c r="AH12002" s="7"/>
      <c r="AI12002" s="7"/>
      <c r="IU12002" s="11"/>
      <c r="IV12002" s="11"/>
      <c r="IW12002" s="11"/>
      <c r="AMI12002" s="12"/>
      <c r="AMJ12002" s="12"/>
      <c r="AMK12002" s="12"/>
    </row>
    <row r="12003" spans="1:1025">
      <c r="A12003" s="23">
        <v>11</v>
      </c>
      <c r="B12003" s="23">
        <v>2007</v>
      </c>
      <c r="C12003" s="24">
        <v>-20</v>
      </c>
      <c r="D12003" s="24">
        <v>-12</v>
      </c>
      <c r="E12003" s="24">
        <v>70</v>
      </c>
      <c r="F12003" s="27">
        <v>8.6984560000000002E-2</v>
      </c>
      <c r="G12003" s="24" t="s">
        <v>267</v>
      </c>
      <c r="H12003" s="1"/>
      <c r="I12003" s="1"/>
      <c r="AA12003" s="7"/>
      <c r="AB12003" s="7"/>
      <c r="AD12003" s="1"/>
      <c r="AE12003" s="1"/>
      <c r="AG12003" s="7"/>
      <c r="AH12003" s="7"/>
      <c r="AI12003" s="7"/>
      <c r="IU12003" s="11"/>
      <c r="IV12003" s="11"/>
      <c r="IW12003" s="11"/>
      <c r="AMI12003" s="12"/>
      <c r="AMJ12003" s="12"/>
      <c r="AMK12003" s="12"/>
    </row>
    <row r="12004" spans="1:1025">
      <c r="A12004" s="23">
        <v>11</v>
      </c>
      <c r="B12004" s="23">
        <v>2007</v>
      </c>
      <c r="C12004" s="24">
        <v>-20</v>
      </c>
      <c r="D12004" s="24">
        <v>-12</v>
      </c>
      <c r="E12004" s="24">
        <v>110</v>
      </c>
      <c r="F12004" s="27">
        <v>9.8612771000000002E-2</v>
      </c>
      <c r="G12004" s="24" t="s">
        <v>267</v>
      </c>
      <c r="H12004" s="1"/>
      <c r="I12004" s="1"/>
      <c r="AA12004" s="7"/>
      <c r="AB12004" s="7"/>
      <c r="AD12004" s="1"/>
      <c r="AE12004" s="1"/>
      <c r="AG12004" s="7"/>
      <c r="AH12004" s="7"/>
      <c r="AI12004" s="7"/>
      <c r="IU12004" s="11"/>
      <c r="IV12004" s="11"/>
      <c r="IW12004" s="11"/>
      <c r="AMI12004" s="12"/>
      <c r="AMJ12004" s="12"/>
      <c r="AMK12004" s="12"/>
    </row>
    <row r="12005" spans="1:1025">
      <c r="A12005" s="23">
        <v>11</v>
      </c>
      <c r="B12005" s="23">
        <v>2007</v>
      </c>
      <c r="C12005" s="24">
        <v>-20</v>
      </c>
      <c r="D12005" s="24">
        <v>-12</v>
      </c>
      <c r="E12005" s="24">
        <v>130</v>
      </c>
      <c r="F12005" s="27">
        <v>4.9705885999999998E-2</v>
      </c>
      <c r="G12005" s="24" t="s">
        <v>267</v>
      </c>
      <c r="H12005" s="1"/>
      <c r="I12005" s="1"/>
      <c r="AA12005" s="7"/>
      <c r="AB12005" s="7"/>
      <c r="AD12005" s="1"/>
      <c r="AE12005" s="1"/>
      <c r="AG12005" s="7"/>
      <c r="AH12005" s="7"/>
      <c r="AI12005" s="7"/>
      <c r="IU12005" s="11"/>
      <c r="IV12005" s="11"/>
      <c r="IW12005" s="11"/>
      <c r="AMI12005" s="12"/>
      <c r="AMJ12005" s="12"/>
      <c r="AMK12005" s="12"/>
    </row>
    <row r="12006" spans="1:1025">
      <c r="A12006" s="23">
        <v>11</v>
      </c>
      <c r="B12006" s="23">
        <v>2007</v>
      </c>
      <c r="C12006" s="24">
        <v>-20</v>
      </c>
      <c r="D12006" s="24">
        <v>-12</v>
      </c>
      <c r="E12006" s="24">
        <v>150</v>
      </c>
      <c r="F12006" s="27">
        <v>0.28523385600000001</v>
      </c>
      <c r="G12006" s="24" t="s">
        <v>267</v>
      </c>
      <c r="H12006" s="1"/>
      <c r="I12006" s="1"/>
      <c r="AA12006" s="7"/>
      <c r="AB12006" s="7"/>
      <c r="AD12006" s="1"/>
      <c r="AE12006" s="1"/>
      <c r="AG12006" s="7"/>
      <c r="AH12006" s="7"/>
      <c r="AI12006" s="7"/>
      <c r="IU12006" s="11"/>
      <c r="IV12006" s="11"/>
      <c r="IW12006" s="11"/>
      <c r="AMI12006" s="12"/>
      <c r="AMJ12006" s="12"/>
      <c r="AMK12006" s="12"/>
    </row>
    <row r="12007" spans="1:1025">
      <c r="A12007" s="23">
        <v>11</v>
      </c>
      <c r="B12007" s="23">
        <v>2007</v>
      </c>
      <c r="C12007" s="24">
        <v>-20</v>
      </c>
      <c r="D12007" s="24">
        <v>-12</v>
      </c>
      <c r="E12007" s="24">
        <v>199</v>
      </c>
      <c r="F12007" s="27">
        <v>0.17500959699999999</v>
      </c>
      <c r="G12007" s="24" t="s">
        <v>267</v>
      </c>
      <c r="H12007" s="1"/>
      <c r="I12007" s="1"/>
      <c r="AA12007" s="7"/>
      <c r="AB12007" s="7"/>
      <c r="AD12007" s="1"/>
      <c r="AE12007" s="1"/>
      <c r="AG12007" s="7"/>
      <c r="AH12007" s="7"/>
      <c r="AI12007" s="7"/>
      <c r="IU12007" s="11"/>
      <c r="IV12007" s="11"/>
      <c r="IW12007" s="11"/>
      <c r="AMI12007" s="12"/>
      <c r="AMJ12007" s="12"/>
      <c r="AMK12007" s="12"/>
    </row>
    <row r="12008" spans="1:1025">
      <c r="A12008" s="23">
        <v>11</v>
      </c>
      <c r="B12008" s="23">
        <v>2007</v>
      </c>
      <c r="C12008" s="24">
        <v>-20</v>
      </c>
      <c r="D12008" s="24">
        <v>-12</v>
      </c>
      <c r="E12008" s="24">
        <v>300</v>
      </c>
      <c r="F12008" s="27">
        <v>0.41836076900000002</v>
      </c>
      <c r="G12008" s="24" t="s">
        <v>267</v>
      </c>
      <c r="H12008" s="1"/>
      <c r="I12008" s="1"/>
      <c r="AA12008" s="7"/>
      <c r="AB12008" s="7"/>
      <c r="AD12008" s="1"/>
      <c r="AE12008" s="1"/>
      <c r="AG12008" s="7"/>
      <c r="AH12008" s="7"/>
      <c r="AI12008" s="7"/>
      <c r="IU12008" s="11"/>
      <c r="IV12008" s="11"/>
      <c r="IW12008" s="11"/>
      <c r="AMI12008" s="12"/>
      <c r="AMJ12008" s="12"/>
      <c r="AMK12008" s="12"/>
    </row>
    <row r="12009" spans="1:1025">
      <c r="A12009" s="23">
        <v>11</v>
      </c>
      <c r="B12009" s="23">
        <v>2007</v>
      </c>
      <c r="C12009" s="24">
        <v>-20</v>
      </c>
      <c r="D12009" s="24">
        <v>-12</v>
      </c>
      <c r="E12009" s="24">
        <v>399</v>
      </c>
      <c r="F12009" s="27">
        <v>0.48349999999999999</v>
      </c>
      <c r="G12009" s="24" t="s">
        <v>267</v>
      </c>
      <c r="H12009" s="1"/>
      <c r="I12009" s="1"/>
      <c r="AA12009" s="7"/>
      <c r="AB12009" s="7"/>
      <c r="AD12009" s="1"/>
      <c r="AE12009" s="1"/>
      <c r="AG12009" s="7"/>
      <c r="AH12009" s="7"/>
      <c r="AI12009" s="7"/>
      <c r="IU12009" s="11"/>
      <c r="IV12009" s="11"/>
      <c r="IW12009" s="11"/>
      <c r="AMI12009" s="12"/>
      <c r="AMJ12009" s="12"/>
      <c r="AMK12009" s="12"/>
    </row>
    <row r="12010" spans="1:1025">
      <c r="A12010" s="23">
        <v>11</v>
      </c>
      <c r="B12010" s="23">
        <v>2007</v>
      </c>
      <c r="C12010" s="24">
        <v>-20</v>
      </c>
      <c r="D12010" s="24">
        <v>-12</v>
      </c>
      <c r="E12010" s="24">
        <v>499</v>
      </c>
      <c r="F12010" s="27">
        <v>0.62717770699999997</v>
      </c>
      <c r="G12010" s="24" t="s">
        <v>267</v>
      </c>
      <c r="H12010" s="1"/>
      <c r="I12010" s="1"/>
      <c r="AA12010" s="7"/>
      <c r="AB12010" s="7"/>
      <c r="AD12010" s="1"/>
      <c r="AE12010" s="1"/>
      <c r="AG12010" s="7"/>
      <c r="AH12010" s="7"/>
      <c r="AI12010" s="7"/>
      <c r="IU12010" s="11"/>
      <c r="IV12010" s="11"/>
      <c r="IW12010" s="11"/>
      <c r="AMI12010" s="12"/>
      <c r="AMJ12010" s="12"/>
      <c r="AMK12010" s="12"/>
    </row>
    <row r="12011" spans="1:1025">
      <c r="A12011" s="23">
        <v>11</v>
      </c>
      <c r="B12011" s="23">
        <v>2007</v>
      </c>
      <c r="C12011" s="24">
        <v>-20</v>
      </c>
      <c r="D12011" s="24">
        <v>-12</v>
      </c>
      <c r="E12011" s="24">
        <v>599</v>
      </c>
      <c r="F12011" s="27">
        <v>0.74350000000000005</v>
      </c>
      <c r="G12011" s="24" t="s">
        <v>267</v>
      </c>
      <c r="H12011" s="1"/>
      <c r="I12011" s="1"/>
      <c r="AA12011" s="7"/>
      <c r="AB12011" s="7"/>
      <c r="AD12011" s="1"/>
      <c r="AE12011" s="1"/>
      <c r="AG12011" s="7"/>
      <c r="AH12011" s="7"/>
      <c r="AI12011" s="7"/>
      <c r="IU12011" s="11"/>
      <c r="IV12011" s="11"/>
      <c r="IW12011" s="11"/>
      <c r="AMI12011" s="12"/>
      <c r="AMJ12011" s="12"/>
      <c r="AMK12011" s="12"/>
    </row>
    <row r="12012" spans="1:1025">
      <c r="A12012" s="23">
        <v>11</v>
      </c>
      <c r="B12012" s="23">
        <v>2007</v>
      </c>
      <c r="C12012" s="24">
        <v>-20</v>
      </c>
      <c r="D12012" s="24">
        <v>-12</v>
      </c>
      <c r="E12012" s="24">
        <v>699</v>
      </c>
      <c r="F12012" s="27">
        <v>0.51322869400000004</v>
      </c>
      <c r="G12012" s="24" t="s">
        <v>267</v>
      </c>
      <c r="H12012" s="1"/>
      <c r="I12012" s="1"/>
      <c r="AA12012" s="7"/>
      <c r="AB12012" s="7"/>
      <c r="AD12012" s="1"/>
      <c r="AE12012" s="1"/>
      <c r="AG12012" s="7"/>
      <c r="AH12012" s="7"/>
      <c r="AI12012" s="7"/>
      <c r="IU12012" s="11"/>
      <c r="IV12012" s="11"/>
      <c r="IW12012" s="11"/>
      <c r="AMI12012" s="12"/>
      <c r="AMJ12012" s="12"/>
      <c r="AMK12012" s="12"/>
    </row>
    <row r="12013" spans="1:1025">
      <c r="A12013" s="23">
        <v>11</v>
      </c>
      <c r="B12013" s="23">
        <v>2007</v>
      </c>
      <c r="C12013" s="24">
        <v>-20</v>
      </c>
      <c r="D12013" s="24">
        <v>-12</v>
      </c>
      <c r="E12013" s="24">
        <v>799</v>
      </c>
      <c r="F12013" s="27">
        <v>0.54800000000000004</v>
      </c>
      <c r="G12013" s="24" t="s">
        <v>267</v>
      </c>
      <c r="H12013" s="1"/>
      <c r="I12013" s="1"/>
      <c r="AA12013" s="7"/>
      <c r="AB12013" s="7"/>
      <c r="AD12013" s="1"/>
      <c r="AE12013" s="1"/>
      <c r="AG12013" s="7"/>
      <c r="AH12013" s="7"/>
      <c r="AI12013" s="7"/>
      <c r="IU12013" s="11"/>
      <c r="IV12013" s="11"/>
      <c r="IW12013" s="11"/>
      <c r="AMI12013" s="12"/>
      <c r="AMJ12013" s="12"/>
      <c r="AMK12013" s="12"/>
    </row>
    <row r="12014" spans="1:1025">
      <c r="A12014" s="23">
        <v>11</v>
      </c>
      <c r="B12014" s="23">
        <v>2007</v>
      </c>
      <c r="C12014" s="24">
        <v>-20</v>
      </c>
      <c r="D12014" s="24">
        <v>-12</v>
      </c>
      <c r="E12014" s="24">
        <v>999</v>
      </c>
      <c r="F12014" s="27">
        <v>0.68929143599999998</v>
      </c>
      <c r="G12014" s="24" t="s">
        <v>267</v>
      </c>
      <c r="H12014" s="1"/>
      <c r="I12014" s="1"/>
      <c r="AA12014" s="7"/>
      <c r="AB12014" s="7"/>
      <c r="AD12014" s="1"/>
      <c r="AE12014" s="1"/>
      <c r="AG12014" s="7"/>
      <c r="AH12014" s="7"/>
      <c r="AI12014" s="7"/>
      <c r="IU12014" s="11"/>
      <c r="IV12014" s="11"/>
      <c r="IW12014" s="11"/>
      <c r="AMI12014" s="12"/>
      <c r="AMJ12014" s="12"/>
      <c r="AMK12014" s="12"/>
    </row>
    <row r="12015" spans="1:1025">
      <c r="A12015" s="23">
        <v>11</v>
      </c>
      <c r="B12015" s="23">
        <v>2007</v>
      </c>
      <c r="C12015" s="24">
        <v>-20</v>
      </c>
      <c r="D12015" s="24">
        <v>-12</v>
      </c>
      <c r="E12015" s="24">
        <v>1500</v>
      </c>
      <c r="F12015" s="27">
        <v>0.64094773699999996</v>
      </c>
      <c r="G12015" s="24" t="s">
        <v>267</v>
      </c>
      <c r="H12015" s="1"/>
      <c r="I12015" s="1"/>
      <c r="AA12015" s="7"/>
      <c r="AB12015" s="7"/>
      <c r="AD12015" s="1"/>
      <c r="AE12015" s="1"/>
      <c r="AG12015" s="7"/>
      <c r="AH12015" s="7"/>
      <c r="AI12015" s="7"/>
      <c r="IU12015" s="11"/>
      <c r="IV12015" s="11"/>
      <c r="IW12015" s="11"/>
      <c r="AMI12015" s="12"/>
      <c r="AMJ12015" s="12"/>
      <c r="AMK12015" s="12"/>
    </row>
    <row r="12016" spans="1:1025">
      <c r="A12016" s="23">
        <v>11</v>
      </c>
      <c r="B12016" s="23">
        <v>2007</v>
      </c>
      <c r="C12016" s="24">
        <v>-20</v>
      </c>
      <c r="D12016" s="24">
        <v>-12</v>
      </c>
      <c r="E12016" s="24">
        <v>1999</v>
      </c>
      <c r="F12016" s="27">
        <v>0.79280846000000005</v>
      </c>
      <c r="G12016" s="24" t="s">
        <v>267</v>
      </c>
      <c r="H12016" s="1"/>
      <c r="I12016" s="1"/>
      <c r="AA12016" s="7"/>
      <c r="AB12016" s="7"/>
      <c r="AD12016" s="1"/>
      <c r="AE12016" s="1"/>
      <c r="AG12016" s="7"/>
      <c r="AH12016" s="7"/>
      <c r="AI12016" s="7"/>
      <c r="IU12016" s="11"/>
      <c r="IV12016" s="11"/>
      <c r="IW12016" s="11"/>
      <c r="AMI12016" s="12"/>
      <c r="AMJ12016" s="12"/>
      <c r="AMK12016" s="12"/>
    </row>
    <row r="12017" spans="1:1025">
      <c r="A12017" s="23">
        <v>11</v>
      </c>
      <c r="B12017" s="23">
        <v>2007</v>
      </c>
      <c r="C12017" s="24">
        <v>-20</v>
      </c>
      <c r="D12017" s="24">
        <v>-12</v>
      </c>
      <c r="E12017" s="24">
        <v>2499</v>
      </c>
      <c r="F12017" s="27">
        <v>1.053586994</v>
      </c>
      <c r="G12017" s="24" t="s">
        <v>267</v>
      </c>
      <c r="H12017" s="1"/>
      <c r="I12017" s="1"/>
      <c r="AA12017" s="7"/>
      <c r="AB12017" s="7"/>
      <c r="AD12017" s="1"/>
      <c r="AE12017" s="1"/>
      <c r="AG12017" s="7"/>
      <c r="AH12017" s="7"/>
      <c r="AI12017" s="7"/>
      <c r="IU12017" s="11"/>
      <c r="IV12017" s="11"/>
      <c r="IW12017" s="11"/>
      <c r="AMI12017" s="12"/>
      <c r="AMJ12017" s="12"/>
      <c r="AMK12017" s="12"/>
    </row>
    <row r="12018" spans="1:1025">
      <c r="A12018" s="23">
        <v>11</v>
      </c>
      <c r="B12018" s="23">
        <v>2007</v>
      </c>
      <c r="C12018" s="24">
        <v>-20</v>
      </c>
      <c r="D12018" s="24">
        <v>-12</v>
      </c>
      <c r="E12018" s="24">
        <v>2999</v>
      </c>
      <c r="F12018" s="27">
        <v>0.99319396000000004</v>
      </c>
      <c r="G12018" s="24" t="s">
        <v>267</v>
      </c>
      <c r="H12018" s="1"/>
      <c r="I12018" s="1"/>
      <c r="AA12018" s="7"/>
      <c r="AB12018" s="7"/>
      <c r="AD12018" s="1"/>
      <c r="AE12018" s="1"/>
      <c r="AG12018" s="7"/>
      <c r="AH12018" s="7"/>
      <c r="AI12018" s="7"/>
      <c r="IU12018" s="11"/>
      <c r="IV12018" s="11"/>
      <c r="IW12018" s="11"/>
      <c r="AMI12018" s="12"/>
      <c r="AMJ12018" s="12"/>
      <c r="AMK12018" s="12"/>
    </row>
    <row r="12019" spans="1:1025">
      <c r="A12019" s="23">
        <v>11</v>
      </c>
      <c r="B12019" s="23">
        <v>2007</v>
      </c>
      <c r="C12019" s="24">
        <v>-20</v>
      </c>
      <c r="D12019" s="24">
        <v>-12</v>
      </c>
      <c r="E12019" s="24">
        <v>3499</v>
      </c>
      <c r="F12019" s="27">
        <v>0.86613893500000005</v>
      </c>
      <c r="G12019" s="24" t="s">
        <v>267</v>
      </c>
      <c r="H12019" s="1"/>
      <c r="I12019" s="1"/>
      <c r="AA12019" s="7"/>
      <c r="AB12019" s="7"/>
      <c r="AD12019" s="1"/>
      <c r="AE12019" s="1"/>
      <c r="AG12019" s="7"/>
      <c r="AH12019" s="7"/>
      <c r="AI12019" s="7"/>
      <c r="IU12019" s="11"/>
      <c r="IV12019" s="11"/>
      <c r="IW12019" s="11"/>
      <c r="AMI12019" s="12"/>
      <c r="AMJ12019" s="12"/>
      <c r="AMK12019" s="12"/>
    </row>
    <row r="12020" spans="1:1025">
      <c r="A12020" s="23">
        <v>11</v>
      </c>
      <c r="B12020" s="23">
        <v>2007</v>
      </c>
      <c r="C12020" s="24">
        <v>-20</v>
      </c>
      <c r="D12020" s="24">
        <v>-12</v>
      </c>
      <c r="E12020" s="24">
        <v>4000</v>
      </c>
      <c r="F12020" s="27">
        <v>0.55458928100000005</v>
      </c>
      <c r="G12020" s="24" t="s">
        <v>267</v>
      </c>
      <c r="H12020" s="1"/>
      <c r="I12020" s="1"/>
      <c r="AA12020" s="7"/>
      <c r="AB12020" s="7"/>
      <c r="AD12020" s="1"/>
      <c r="AE12020" s="1"/>
      <c r="AG12020" s="7"/>
      <c r="AH12020" s="7"/>
      <c r="AI12020" s="7"/>
      <c r="IU12020" s="11"/>
      <c r="IV12020" s="11"/>
      <c r="IW12020" s="11"/>
      <c r="AMI12020" s="12"/>
      <c r="AMJ12020" s="12"/>
      <c r="AMK12020" s="12"/>
    </row>
    <row r="12021" spans="1:1025">
      <c r="A12021" s="23">
        <v>11</v>
      </c>
      <c r="B12021" s="23">
        <v>2007</v>
      </c>
      <c r="C12021" s="24">
        <v>-20</v>
      </c>
      <c r="D12021" s="24">
        <v>-12</v>
      </c>
      <c r="E12021" s="24">
        <v>4502</v>
      </c>
      <c r="F12021" s="27">
        <v>0.47980799099999999</v>
      </c>
      <c r="G12021" s="24" t="s">
        <v>267</v>
      </c>
      <c r="H12021" s="1"/>
      <c r="I12021" s="1"/>
      <c r="AA12021" s="7"/>
      <c r="AB12021" s="7"/>
      <c r="AD12021" s="1"/>
      <c r="AE12021" s="1"/>
      <c r="AG12021" s="7"/>
      <c r="AH12021" s="7"/>
      <c r="AI12021" s="7"/>
      <c r="IU12021" s="11"/>
      <c r="IV12021" s="11"/>
      <c r="IW12021" s="11"/>
      <c r="AMI12021" s="12"/>
      <c r="AMJ12021" s="12"/>
      <c r="AMK12021" s="12"/>
    </row>
    <row r="12022" spans="1:1025">
      <c r="A12022" s="23">
        <v>11</v>
      </c>
      <c r="B12022" s="23">
        <v>2007</v>
      </c>
      <c r="C12022" s="24">
        <v>-17.5</v>
      </c>
      <c r="D12022" s="24">
        <v>-12.5</v>
      </c>
      <c r="E12022" s="24">
        <v>10</v>
      </c>
      <c r="F12022" s="27">
        <v>0.142340097</v>
      </c>
      <c r="G12022" s="24" t="s">
        <v>267</v>
      </c>
      <c r="H12022" s="1"/>
      <c r="I12022" s="1"/>
      <c r="AA12022" s="7"/>
      <c r="AB12022" s="7"/>
      <c r="AD12022" s="1"/>
      <c r="AE12022" s="1"/>
      <c r="AG12022" s="7"/>
      <c r="AH12022" s="7"/>
      <c r="AI12022" s="7"/>
      <c r="IU12022" s="11"/>
      <c r="IV12022" s="11"/>
      <c r="IW12022" s="11"/>
      <c r="AMI12022" s="12"/>
      <c r="AMJ12022" s="12"/>
      <c r="AMK12022" s="12"/>
    </row>
    <row r="12023" spans="1:1025">
      <c r="A12023" s="23">
        <v>11</v>
      </c>
      <c r="B12023" s="23">
        <v>2007</v>
      </c>
      <c r="C12023" s="24">
        <v>-17.5</v>
      </c>
      <c r="D12023" s="24">
        <v>-12.5</v>
      </c>
      <c r="E12023" s="24">
        <v>20</v>
      </c>
      <c r="F12023" s="27">
        <v>0.184054833</v>
      </c>
      <c r="G12023" s="24" t="s">
        <v>267</v>
      </c>
      <c r="H12023" s="1"/>
      <c r="I12023" s="1"/>
      <c r="AA12023" s="7"/>
      <c r="AB12023" s="7"/>
      <c r="AD12023" s="1"/>
      <c r="AE12023" s="1"/>
      <c r="AG12023" s="7"/>
      <c r="AH12023" s="7"/>
      <c r="AI12023" s="7"/>
      <c r="IU12023" s="11"/>
      <c r="IV12023" s="11"/>
      <c r="IW12023" s="11"/>
      <c r="AMI12023" s="12"/>
      <c r="AMJ12023" s="12"/>
      <c r="AMK12023" s="12"/>
    </row>
    <row r="12024" spans="1:1025">
      <c r="A12024" s="23">
        <v>11</v>
      </c>
      <c r="B12024" s="23">
        <v>2007</v>
      </c>
      <c r="C12024" s="24">
        <v>-17.5</v>
      </c>
      <c r="D12024" s="24">
        <v>-12.5</v>
      </c>
      <c r="E12024" s="24">
        <v>39</v>
      </c>
      <c r="F12024" s="27">
        <v>0.19850551799999999</v>
      </c>
      <c r="G12024" s="24" t="s">
        <v>267</v>
      </c>
      <c r="H12024" s="1"/>
      <c r="I12024" s="1"/>
      <c r="AA12024" s="7"/>
      <c r="AB12024" s="7"/>
      <c r="AD12024" s="1"/>
      <c r="AE12024" s="1"/>
      <c r="AG12024" s="7"/>
      <c r="AH12024" s="7"/>
      <c r="AI12024" s="7"/>
      <c r="IU12024" s="11"/>
      <c r="IV12024" s="11"/>
      <c r="IW12024" s="11"/>
      <c r="AMI12024" s="12"/>
      <c r="AMJ12024" s="12"/>
      <c r="AMK12024" s="12"/>
    </row>
    <row r="12025" spans="1:1025">
      <c r="A12025" s="23">
        <v>11</v>
      </c>
      <c r="B12025" s="23">
        <v>2007</v>
      </c>
      <c r="C12025" s="24">
        <v>-17.5</v>
      </c>
      <c r="D12025" s="24">
        <v>-12.5</v>
      </c>
      <c r="E12025" s="24">
        <v>69</v>
      </c>
      <c r="F12025" s="27">
        <v>0.34813776800000001</v>
      </c>
      <c r="G12025" s="24" t="s">
        <v>267</v>
      </c>
      <c r="H12025" s="1"/>
      <c r="I12025" s="1"/>
      <c r="AA12025" s="7"/>
      <c r="AB12025" s="7"/>
      <c r="AD12025" s="1"/>
      <c r="AE12025" s="1"/>
      <c r="AG12025" s="7"/>
      <c r="AH12025" s="7"/>
      <c r="AI12025" s="7"/>
      <c r="IU12025" s="11"/>
      <c r="IV12025" s="11"/>
      <c r="IW12025" s="11"/>
      <c r="AMI12025" s="12"/>
      <c r="AMJ12025" s="12"/>
      <c r="AMK12025" s="12"/>
    </row>
    <row r="12026" spans="1:1025">
      <c r="A12026" s="23">
        <v>11</v>
      </c>
      <c r="B12026" s="23">
        <v>2007</v>
      </c>
      <c r="C12026" s="24">
        <v>-17.5</v>
      </c>
      <c r="D12026" s="24">
        <v>-12.5</v>
      </c>
      <c r="E12026" s="24">
        <v>110</v>
      </c>
      <c r="F12026" s="27">
        <v>0.153874334</v>
      </c>
      <c r="G12026" s="24" t="s">
        <v>267</v>
      </c>
      <c r="H12026" s="1"/>
      <c r="I12026" s="1"/>
      <c r="AA12026" s="7"/>
      <c r="AB12026" s="7"/>
      <c r="AD12026" s="1"/>
      <c r="AE12026" s="1"/>
      <c r="AG12026" s="7"/>
      <c r="AH12026" s="7"/>
      <c r="AI12026" s="7"/>
      <c r="IU12026" s="11"/>
      <c r="IV12026" s="11"/>
      <c r="IW12026" s="11"/>
      <c r="AMI12026" s="12"/>
      <c r="AMJ12026" s="12"/>
      <c r="AMK12026" s="12"/>
    </row>
    <row r="12027" spans="1:1025">
      <c r="A12027" s="23">
        <v>11</v>
      </c>
      <c r="B12027" s="23">
        <v>2007</v>
      </c>
      <c r="C12027" s="24">
        <v>-17.5</v>
      </c>
      <c r="D12027" s="24">
        <v>-12.5</v>
      </c>
      <c r="E12027" s="24">
        <v>129</v>
      </c>
      <c r="F12027" s="27">
        <v>0.22725376999999999</v>
      </c>
      <c r="G12027" s="24" t="s">
        <v>267</v>
      </c>
      <c r="H12027" s="1"/>
      <c r="I12027" s="1"/>
      <c r="AA12027" s="7"/>
      <c r="AB12027" s="7"/>
      <c r="AD12027" s="1"/>
      <c r="AE12027" s="1"/>
      <c r="AG12027" s="7"/>
      <c r="AH12027" s="7"/>
      <c r="AI12027" s="7"/>
      <c r="IU12027" s="11"/>
      <c r="IV12027" s="11"/>
      <c r="IW12027" s="11"/>
      <c r="AMI12027" s="12"/>
      <c r="AMJ12027" s="12"/>
      <c r="AMK12027" s="12"/>
    </row>
    <row r="12028" spans="1:1025">
      <c r="A12028" s="23">
        <v>11</v>
      </c>
      <c r="B12028" s="23">
        <v>2007</v>
      </c>
      <c r="C12028" s="24">
        <v>-17.5</v>
      </c>
      <c r="D12028" s="24">
        <v>-12.5</v>
      </c>
      <c r="E12028" s="24">
        <v>149</v>
      </c>
      <c r="F12028" s="27">
        <v>0.129310709</v>
      </c>
      <c r="G12028" s="24" t="s">
        <v>267</v>
      </c>
      <c r="H12028" s="1"/>
      <c r="I12028" s="1"/>
      <c r="AA12028" s="7"/>
      <c r="AB12028" s="7"/>
      <c r="AD12028" s="1"/>
      <c r="AE12028" s="1"/>
      <c r="AG12028" s="7"/>
      <c r="AH12028" s="7"/>
      <c r="AI12028" s="7"/>
      <c r="IU12028" s="11"/>
      <c r="IV12028" s="11"/>
      <c r="IW12028" s="11"/>
      <c r="AMI12028" s="12"/>
      <c r="AMJ12028" s="12"/>
      <c r="AMK12028" s="12"/>
    </row>
    <row r="12029" spans="1:1025">
      <c r="A12029" s="23">
        <v>11</v>
      </c>
      <c r="B12029" s="23">
        <v>2007</v>
      </c>
      <c r="C12029" s="24">
        <v>-17.5</v>
      </c>
      <c r="D12029" s="24">
        <v>-12.5</v>
      </c>
      <c r="E12029" s="24">
        <v>198</v>
      </c>
      <c r="F12029" s="27">
        <v>0.49853727199999998</v>
      </c>
      <c r="G12029" s="24" t="s">
        <v>267</v>
      </c>
      <c r="H12029" s="1"/>
      <c r="I12029" s="1"/>
      <c r="AA12029" s="7"/>
      <c r="AB12029" s="7"/>
      <c r="AD12029" s="1"/>
      <c r="AE12029" s="1"/>
      <c r="AG12029" s="7"/>
      <c r="AH12029" s="7"/>
      <c r="AI12029" s="7"/>
      <c r="IU12029" s="11"/>
      <c r="IV12029" s="11"/>
      <c r="IW12029" s="11"/>
      <c r="AMI12029" s="12"/>
      <c r="AMJ12029" s="12"/>
      <c r="AMK12029" s="12"/>
    </row>
    <row r="12030" spans="1:1025">
      <c r="A12030" s="23">
        <v>11</v>
      </c>
      <c r="B12030" s="23">
        <v>2007</v>
      </c>
      <c r="C12030" s="24">
        <v>-17.5</v>
      </c>
      <c r="D12030" s="24">
        <v>-12.5</v>
      </c>
      <c r="E12030" s="24">
        <v>400</v>
      </c>
      <c r="F12030" s="27">
        <v>0.54349999999999998</v>
      </c>
      <c r="G12030" s="24" t="s">
        <v>267</v>
      </c>
      <c r="H12030" s="1"/>
      <c r="I12030" s="1"/>
      <c r="AA12030" s="7"/>
      <c r="AB12030" s="7"/>
      <c r="AD12030" s="1"/>
      <c r="AE12030" s="1"/>
      <c r="AG12030" s="7"/>
      <c r="AH12030" s="7"/>
      <c r="AI12030" s="7"/>
      <c r="IU12030" s="11"/>
      <c r="IV12030" s="11"/>
      <c r="IW12030" s="11"/>
      <c r="AMI12030" s="12"/>
      <c r="AMJ12030" s="12"/>
      <c r="AMK12030" s="12"/>
    </row>
    <row r="12031" spans="1:1025">
      <c r="A12031" s="23">
        <v>11</v>
      </c>
      <c r="B12031" s="23">
        <v>2007</v>
      </c>
      <c r="C12031" s="24">
        <v>-17.5</v>
      </c>
      <c r="D12031" s="24">
        <v>-12.5</v>
      </c>
      <c r="E12031" s="24">
        <v>599</v>
      </c>
      <c r="F12031" s="27">
        <v>0.65749999999999997</v>
      </c>
      <c r="G12031" s="24" t="s">
        <v>267</v>
      </c>
      <c r="H12031" s="1"/>
      <c r="I12031" s="1"/>
      <c r="AA12031" s="7"/>
      <c r="AB12031" s="7"/>
      <c r="AD12031" s="1"/>
      <c r="AE12031" s="1"/>
      <c r="AG12031" s="7"/>
      <c r="AH12031" s="7"/>
      <c r="AI12031" s="7"/>
      <c r="IU12031" s="11"/>
      <c r="IV12031" s="11"/>
      <c r="IW12031" s="11"/>
      <c r="AMI12031" s="12"/>
      <c r="AMJ12031" s="12"/>
      <c r="AMK12031" s="12"/>
    </row>
    <row r="12032" spans="1:1025">
      <c r="A12032" s="23">
        <v>11</v>
      </c>
      <c r="B12032" s="23">
        <v>2007</v>
      </c>
      <c r="C12032" s="24">
        <v>-17.5</v>
      </c>
      <c r="D12032" s="24">
        <v>-12.5</v>
      </c>
      <c r="E12032" s="24">
        <v>798</v>
      </c>
      <c r="F12032" s="27">
        <v>0.47299999999999998</v>
      </c>
      <c r="G12032" s="24" t="s">
        <v>267</v>
      </c>
      <c r="H12032" s="1"/>
      <c r="I12032" s="1"/>
      <c r="AA12032" s="7"/>
      <c r="AB12032" s="7"/>
      <c r="AD12032" s="1"/>
      <c r="AE12032" s="1"/>
      <c r="AG12032" s="7"/>
      <c r="AH12032" s="7"/>
      <c r="AI12032" s="7"/>
      <c r="IU12032" s="11"/>
      <c r="IV12032" s="11"/>
      <c r="IW12032" s="11"/>
      <c r="AMI12032" s="12"/>
      <c r="AMJ12032" s="12"/>
      <c r="AMK12032" s="12"/>
    </row>
    <row r="12033" spans="1:1025">
      <c r="A12033" s="23">
        <v>11</v>
      </c>
      <c r="B12033" s="23">
        <v>2007</v>
      </c>
      <c r="C12033" s="24">
        <v>-15</v>
      </c>
      <c r="D12033" s="24">
        <v>-12.5</v>
      </c>
      <c r="E12033" s="24">
        <v>10</v>
      </c>
      <c r="F12033" s="27">
        <v>0.25311104200000001</v>
      </c>
      <c r="G12033" s="24" t="s">
        <v>267</v>
      </c>
      <c r="H12033" s="1"/>
      <c r="I12033" s="1"/>
      <c r="AA12033" s="7"/>
      <c r="AB12033" s="7"/>
      <c r="AD12033" s="1"/>
      <c r="AE12033" s="1"/>
      <c r="AG12033" s="7"/>
      <c r="AH12033" s="7"/>
      <c r="AI12033" s="7"/>
      <c r="IU12033" s="11"/>
      <c r="IV12033" s="11"/>
      <c r="IW12033" s="11"/>
      <c r="AMI12033" s="12"/>
      <c r="AMJ12033" s="12"/>
      <c r="AMK12033" s="12"/>
    </row>
    <row r="12034" spans="1:1025">
      <c r="A12034" s="23">
        <v>11</v>
      </c>
      <c r="B12034" s="23">
        <v>2007</v>
      </c>
      <c r="C12034" s="24">
        <v>-15</v>
      </c>
      <c r="D12034" s="24">
        <v>-12.5</v>
      </c>
      <c r="E12034" s="24">
        <v>20</v>
      </c>
      <c r="F12034" s="27">
        <v>0.26306738499999999</v>
      </c>
      <c r="G12034" s="24" t="s">
        <v>267</v>
      </c>
      <c r="H12034" s="1"/>
      <c r="I12034" s="1"/>
      <c r="AA12034" s="7"/>
      <c r="AB12034" s="7"/>
      <c r="AD12034" s="1"/>
      <c r="AE12034" s="1"/>
      <c r="AG12034" s="7"/>
      <c r="AH12034" s="7"/>
      <c r="AI12034" s="7"/>
      <c r="IU12034" s="11"/>
      <c r="IV12034" s="11"/>
      <c r="IW12034" s="11"/>
      <c r="AMI12034" s="12"/>
      <c r="AMJ12034" s="12"/>
      <c r="AMK12034" s="12"/>
    </row>
    <row r="12035" spans="1:1025">
      <c r="A12035" s="23">
        <v>11</v>
      </c>
      <c r="B12035" s="23">
        <v>2007</v>
      </c>
      <c r="C12035" s="24">
        <v>-15</v>
      </c>
      <c r="D12035" s="24">
        <v>-12.5</v>
      </c>
      <c r="E12035" s="24">
        <v>41</v>
      </c>
      <c r="F12035" s="27">
        <v>0.27370391300000002</v>
      </c>
      <c r="G12035" s="24" t="s">
        <v>267</v>
      </c>
      <c r="H12035" s="1"/>
      <c r="I12035" s="1"/>
      <c r="AA12035" s="7"/>
      <c r="AB12035" s="7"/>
      <c r="AD12035" s="1"/>
      <c r="AE12035" s="1"/>
      <c r="AG12035" s="7"/>
      <c r="AH12035" s="7"/>
      <c r="AI12035" s="7"/>
      <c r="IU12035" s="11"/>
      <c r="IV12035" s="11"/>
      <c r="IW12035" s="11"/>
      <c r="AMI12035" s="12"/>
      <c r="AMJ12035" s="12"/>
      <c r="AMK12035" s="12"/>
    </row>
    <row r="12036" spans="1:1025">
      <c r="A12036" s="23">
        <v>11</v>
      </c>
      <c r="B12036" s="23">
        <v>2007</v>
      </c>
      <c r="C12036" s="24">
        <v>-15</v>
      </c>
      <c r="D12036" s="24">
        <v>-12.5</v>
      </c>
      <c r="E12036" s="24">
        <v>70</v>
      </c>
      <c r="F12036" s="27">
        <v>0.46763318999999998</v>
      </c>
      <c r="G12036" s="24" t="s">
        <v>267</v>
      </c>
      <c r="H12036" s="1"/>
      <c r="I12036" s="1"/>
      <c r="AA12036" s="7"/>
      <c r="AB12036" s="7"/>
      <c r="AD12036" s="1"/>
      <c r="AE12036" s="1"/>
      <c r="AG12036" s="7"/>
      <c r="AH12036" s="7"/>
      <c r="AI12036" s="7"/>
      <c r="IU12036" s="11"/>
      <c r="IV12036" s="11"/>
      <c r="IW12036" s="11"/>
      <c r="AMI12036" s="12"/>
      <c r="AMJ12036" s="12"/>
      <c r="AMK12036" s="12"/>
    </row>
    <row r="12037" spans="1:1025">
      <c r="A12037" s="23">
        <v>11</v>
      </c>
      <c r="B12037" s="23">
        <v>2007</v>
      </c>
      <c r="C12037" s="24">
        <v>-15</v>
      </c>
      <c r="D12037" s="24">
        <v>-12.5</v>
      </c>
      <c r="E12037" s="24">
        <v>94</v>
      </c>
      <c r="F12037" s="27">
        <v>0.186077091</v>
      </c>
      <c r="G12037" s="24" t="s">
        <v>267</v>
      </c>
      <c r="H12037" s="1"/>
      <c r="I12037" s="1"/>
      <c r="AA12037" s="7"/>
      <c r="AB12037" s="7"/>
      <c r="AD12037" s="1"/>
      <c r="AE12037" s="1"/>
      <c r="AG12037" s="7"/>
      <c r="AH12037" s="7"/>
      <c r="AI12037" s="7"/>
      <c r="IU12037" s="11"/>
      <c r="IV12037" s="11"/>
      <c r="IW12037" s="11"/>
      <c r="AMI12037" s="12"/>
      <c r="AMJ12037" s="12"/>
      <c r="AMK12037" s="12"/>
    </row>
    <row r="12038" spans="1:1025">
      <c r="A12038" s="23">
        <v>11</v>
      </c>
      <c r="B12038" s="23">
        <v>2007</v>
      </c>
      <c r="C12038" s="24">
        <v>-15</v>
      </c>
      <c r="D12038" s="24">
        <v>-12.5</v>
      </c>
      <c r="E12038" s="24">
        <v>109</v>
      </c>
      <c r="F12038" s="27">
        <v>0.171414599</v>
      </c>
      <c r="G12038" s="24" t="s">
        <v>267</v>
      </c>
      <c r="H12038" s="1"/>
      <c r="I12038" s="1"/>
      <c r="AA12038" s="7"/>
      <c r="AB12038" s="7"/>
      <c r="AD12038" s="1"/>
      <c r="AE12038" s="1"/>
      <c r="AG12038" s="7"/>
      <c r="AH12038" s="7"/>
      <c r="AI12038" s="7"/>
      <c r="IU12038" s="11"/>
      <c r="IV12038" s="11"/>
      <c r="IW12038" s="11"/>
      <c r="AMI12038" s="12"/>
      <c r="AMJ12038" s="12"/>
      <c r="AMK12038" s="12"/>
    </row>
    <row r="12039" spans="1:1025">
      <c r="A12039" s="23">
        <v>11</v>
      </c>
      <c r="B12039" s="23">
        <v>2007</v>
      </c>
      <c r="C12039" s="24">
        <v>-15</v>
      </c>
      <c r="D12039" s="24">
        <v>-12.5</v>
      </c>
      <c r="E12039" s="24">
        <v>150</v>
      </c>
      <c r="F12039" s="27">
        <v>0.16374227799999999</v>
      </c>
      <c r="G12039" s="24" t="s">
        <v>267</v>
      </c>
      <c r="H12039" s="1"/>
      <c r="I12039" s="1"/>
      <c r="AA12039" s="7"/>
      <c r="AB12039" s="7"/>
      <c r="AD12039" s="1"/>
      <c r="AE12039" s="1"/>
      <c r="AG12039" s="7"/>
      <c r="AH12039" s="7"/>
      <c r="AI12039" s="7"/>
      <c r="IU12039" s="11"/>
      <c r="IV12039" s="11"/>
      <c r="IW12039" s="11"/>
      <c r="AMI12039" s="12"/>
      <c r="AMJ12039" s="12"/>
      <c r="AMK12039" s="12"/>
    </row>
    <row r="12040" spans="1:1025">
      <c r="A12040" s="23">
        <v>11</v>
      </c>
      <c r="B12040" s="23">
        <v>2007</v>
      </c>
      <c r="C12040" s="24">
        <v>-15</v>
      </c>
      <c r="D12040" s="24">
        <v>-12.5</v>
      </c>
      <c r="E12040" s="24">
        <v>200</v>
      </c>
      <c r="F12040" s="27">
        <v>0.38018649599999998</v>
      </c>
      <c r="G12040" s="24" t="s">
        <v>267</v>
      </c>
      <c r="H12040" s="1"/>
      <c r="I12040" s="1"/>
      <c r="AA12040" s="7"/>
      <c r="AB12040" s="7"/>
      <c r="AD12040" s="1"/>
      <c r="AE12040" s="1"/>
      <c r="AG12040" s="7"/>
      <c r="AH12040" s="7"/>
      <c r="AI12040" s="7"/>
      <c r="IU12040" s="11"/>
      <c r="IV12040" s="11"/>
      <c r="IW12040" s="11"/>
      <c r="AMI12040" s="12"/>
      <c r="AMJ12040" s="12"/>
      <c r="AMK12040" s="12"/>
    </row>
    <row r="12041" spans="1:1025">
      <c r="A12041" s="23">
        <v>11</v>
      </c>
      <c r="B12041" s="23">
        <v>2007</v>
      </c>
      <c r="C12041" s="24">
        <v>-15</v>
      </c>
      <c r="D12041" s="24">
        <v>-12.5</v>
      </c>
      <c r="E12041" s="24">
        <v>300</v>
      </c>
      <c r="F12041" s="27">
        <v>0.43359722499999998</v>
      </c>
      <c r="G12041" s="24" t="s">
        <v>267</v>
      </c>
      <c r="H12041" s="1"/>
      <c r="I12041" s="1"/>
      <c r="AA12041" s="7"/>
      <c r="AB12041" s="7"/>
      <c r="AD12041" s="1"/>
      <c r="AE12041" s="1"/>
      <c r="AG12041" s="7"/>
      <c r="AH12041" s="7"/>
      <c r="AI12041" s="7"/>
      <c r="IU12041" s="11"/>
      <c r="IV12041" s="11"/>
      <c r="IW12041" s="11"/>
      <c r="AMI12041" s="12"/>
      <c r="AMJ12041" s="12"/>
      <c r="AMK12041" s="12"/>
    </row>
    <row r="12042" spans="1:1025">
      <c r="A12042" s="23">
        <v>11</v>
      </c>
      <c r="B12042" s="23">
        <v>2007</v>
      </c>
      <c r="C12042" s="24">
        <v>-15</v>
      </c>
      <c r="D12042" s="24">
        <v>-12.5</v>
      </c>
      <c r="E12042" s="24">
        <v>399</v>
      </c>
      <c r="F12042" s="27">
        <v>0.61950000000000005</v>
      </c>
      <c r="G12042" s="24" t="s">
        <v>267</v>
      </c>
      <c r="H12042" s="1"/>
      <c r="I12042" s="1"/>
      <c r="AA12042" s="7"/>
      <c r="AB12042" s="7"/>
      <c r="AD12042" s="1"/>
      <c r="AE12042" s="1"/>
      <c r="AG12042" s="7"/>
      <c r="AH12042" s="7"/>
      <c r="AI12042" s="7"/>
      <c r="IU12042" s="11"/>
      <c r="IV12042" s="11"/>
      <c r="IW12042" s="11"/>
      <c r="AMI12042" s="12"/>
      <c r="AMJ12042" s="12"/>
      <c r="AMK12042" s="12"/>
    </row>
    <row r="12043" spans="1:1025">
      <c r="A12043" s="23">
        <v>11</v>
      </c>
      <c r="B12043" s="23">
        <v>2007</v>
      </c>
      <c r="C12043" s="24">
        <v>-15</v>
      </c>
      <c r="D12043" s="24">
        <v>-12.5</v>
      </c>
      <c r="E12043" s="24">
        <v>500</v>
      </c>
      <c r="F12043" s="27">
        <v>0.65331473600000001</v>
      </c>
      <c r="G12043" s="24" t="s">
        <v>267</v>
      </c>
      <c r="H12043" s="1"/>
      <c r="I12043" s="1"/>
      <c r="AA12043" s="7"/>
      <c r="AB12043" s="7"/>
      <c r="AD12043" s="1"/>
      <c r="AE12043" s="1"/>
      <c r="AG12043" s="7"/>
      <c r="AH12043" s="7"/>
      <c r="AI12043" s="7"/>
      <c r="IU12043" s="11"/>
      <c r="IV12043" s="11"/>
      <c r="IW12043" s="11"/>
      <c r="AMI12043" s="12"/>
      <c r="AMJ12043" s="12"/>
      <c r="AMK12043" s="12"/>
    </row>
    <row r="12044" spans="1:1025">
      <c r="A12044" s="23">
        <v>11</v>
      </c>
      <c r="B12044" s="23">
        <v>2007</v>
      </c>
      <c r="C12044" s="24">
        <v>-15</v>
      </c>
      <c r="D12044" s="24">
        <v>-12.5</v>
      </c>
      <c r="E12044" s="24">
        <v>599</v>
      </c>
      <c r="F12044" s="27">
        <v>0.57650000000000001</v>
      </c>
      <c r="G12044" s="24" t="s">
        <v>267</v>
      </c>
      <c r="H12044" s="1"/>
      <c r="I12044" s="1"/>
      <c r="AA12044" s="7"/>
      <c r="AB12044" s="7"/>
      <c r="AD12044" s="1"/>
      <c r="AE12044" s="1"/>
      <c r="AG12044" s="7"/>
      <c r="AH12044" s="7"/>
      <c r="AI12044" s="7"/>
      <c r="IU12044" s="11"/>
      <c r="IV12044" s="11"/>
      <c r="IW12044" s="11"/>
      <c r="AMI12044" s="12"/>
      <c r="AMJ12044" s="12"/>
      <c r="AMK12044" s="12"/>
    </row>
    <row r="12045" spans="1:1025">
      <c r="A12045" s="23">
        <v>11</v>
      </c>
      <c r="B12045" s="23">
        <v>2007</v>
      </c>
      <c r="C12045" s="24">
        <v>-15</v>
      </c>
      <c r="D12045" s="24">
        <v>-12.5</v>
      </c>
      <c r="E12045" s="24">
        <v>700</v>
      </c>
      <c r="F12045" s="27">
        <v>0.50461173699999995</v>
      </c>
      <c r="G12045" s="24" t="s">
        <v>267</v>
      </c>
      <c r="H12045" s="1"/>
      <c r="I12045" s="1"/>
      <c r="AA12045" s="7"/>
      <c r="AB12045" s="7"/>
      <c r="AD12045" s="1"/>
      <c r="AE12045" s="1"/>
      <c r="AG12045" s="7"/>
      <c r="AH12045" s="7"/>
      <c r="AI12045" s="7"/>
      <c r="IU12045" s="11"/>
      <c r="IV12045" s="11"/>
      <c r="IW12045" s="11"/>
      <c r="AMI12045" s="12"/>
      <c r="AMJ12045" s="12"/>
      <c r="AMK12045" s="12"/>
    </row>
    <row r="12046" spans="1:1025">
      <c r="A12046" s="23">
        <v>11</v>
      </c>
      <c r="B12046" s="23">
        <v>2007</v>
      </c>
      <c r="C12046" s="24">
        <v>-15</v>
      </c>
      <c r="D12046" s="24">
        <v>-12.5</v>
      </c>
      <c r="E12046" s="24">
        <v>799</v>
      </c>
      <c r="F12046" s="27">
        <v>0.60850000000000004</v>
      </c>
      <c r="G12046" s="24" t="s">
        <v>267</v>
      </c>
      <c r="H12046" s="1"/>
      <c r="I12046" s="1"/>
      <c r="AA12046" s="7"/>
      <c r="AB12046" s="7"/>
      <c r="AD12046" s="1"/>
      <c r="AE12046" s="1"/>
      <c r="AG12046" s="7"/>
      <c r="AH12046" s="7"/>
      <c r="AI12046" s="7"/>
      <c r="IU12046" s="11"/>
      <c r="IV12046" s="11"/>
      <c r="IW12046" s="11"/>
      <c r="AMI12046" s="12"/>
      <c r="AMJ12046" s="12"/>
      <c r="AMK12046" s="12"/>
    </row>
    <row r="12047" spans="1:1025">
      <c r="A12047" s="23">
        <v>11</v>
      </c>
      <c r="B12047" s="23">
        <v>2007</v>
      </c>
      <c r="C12047" s="24">
        <v>-15</v>
      </c>
      <c r="D12047" s="24">
        <v>-12.5</v>
      </c>
      <c r="E12047" s="24">
        <v>899</v>
      </c>
      <c r="F12047" s="27">
        <v>0.65416096099999999</v>
      </c>
      <c r="G12047" s="24" t="s">
        <v>267</v>
      </c>
      <c r="H12047" s="1"/>
      <c r="I12047" s="1"/>
      <c r="AA12047" s="7"/>
      <c r="AB12047" s="7"/>
      <c r="AD12047" s="1"/>
      <c r="AE12047" s="1"/>
      <c r="AG12047" s="7"/>
      <c r="AH12047" s="7"/>
      <c r="AI12047" s="7"/>
      <c r="IU12047" s="11"/>
      <c r="IV12047" s="11"/>
      <c r="IW12047" s="11"/>
      <c r="AMI12047" s="12"/>
      <c r="AMJ12047" s="12"/>
      <c r="AMK12047" s="12"/>
    </row>
    <row r="12048" spans="1:1025">
      <c r="A12048" s="23">
        <v>11</v>
      </c>
      <c r="B12048" s="23">
        <v>2007</v>
      </c>
      <c r="C12048" s="24">
        <v>-15</v>
      </c>
      <c r="D12048" s="24">
        <v>-12.5</v>
      </c>
      <c r="E12048" s="24">
        <v>999</v>
      </c>
      <c r="F12048" s="27">
        <v>0.52784850500000002</v>
      </c>
      <c r="G12048" s="24" t="s">
        <v>267</v>
      </c>
      <c r="H12048" s="1"/>
      <c r="I12048" s="1"/>
      <c r="AA12048" s="7"/>
      <c r="AB12048" s="7"/>
      <c r="AD12048" s="1"/>
      <c r="AE12048" s="1"/>
      <c r="AG12048" s="7"/>
      <c r="AH12048" s="7"/>
      <c r="AI12048" s="7"/>
      <c r="IU12048" s="11"/>
      <c r="IV12048" s="11"/>
      <c r="IW12048" s="11"/>
      <c r="AMI12048" s="12"/>
      <c r="AMJ12048" s="12"/>
      <c r="AMK12048" s="12"/>
    </row>
    <row r="12049" spans="1:1025">
      <c r="A12049" s="23">
        <v>11</v>
      </c>
      <c r="B12049" s="23">
        <v>2007</v>
      </c>
      <c r="C12049" s="24">
        <v>-15</v>
      </c>
      <c r="D12049" s="24">
        <v>-12.5</v>
      </c>
      <c r="E12049" s="24">
        <v>1499</v>
      </c>
      <c r="F12049" s="27">
        <v>0.91586314099999999</v>
      </c>
      <c r="G12049" s="24" t="s">
        <v>267</v>
      </c>
      <c r="H12049" s="1"/>
      <c r="I12049" s="1"/>
      <c r="AA12049" s="7"/>
      <c r="AB12049" s="7"/>
      <c r="AD12049" s="1"/>
      <c r="AE12049" s="1"/>
      <c r="AG12049" s="7"/>
      <c r="AH12049" s="7"/>
      <c r="AI12049" s="7"/>
      <c r="IU12049" s="11"/>
      <c r="IV12049" s="11"/>
      <c r="IW12049" s="11"/>
      <c r="AMI12049" s="12"/>
      <c r="AMJ12049" s="12"/>
      <c r="AMK12049" s="12"/>
    </row>
    <row r="12050" spans="1:1025">
      <c r="A12050" s="23">
        <v>11</v>
      </c>
      <c r="B12050" s="23">
        <v>2007</v>
      </c>
      <c r="C12050" s="24">
        <v>-15</v>
      </c>
      <c r="D12050" s="24">
        <v>-12.5</v>
      </c>
      <c r="E12050" s="24">
        <v>1749</v>
      </c>
      <c r="F12050" s="27">
        <v>0.59850746399999999</v>
      </c>
      <c r="G12050" s="24" t="s">
        <v>267</v>
      </c>
      <c r="H12050" s="1"/>
      <c r="I12050" s="1"/>
      <c r="AA12050" s="7"/>
      <c r="AB12050" s="7"/>
      <c r="AD12050" s="1"/>
      <c r="AE12050" s="1"/>
      <c r="AG12050" s="7"/>
      <c r="AH12050" s="7"/>
      <c r="AI12050" s="7"/>
      <c r="IU12050" s="11"/>
      <c r="IV12050" s="11"/>
      <c r="IW12050" s="11"/>
      <c r="AMI12050" s="12"/>
      <c r="AMJ12050" s="12"/>
      <c r="AMK12050" s="12"/>
    </row>
    <row r="12051" spans="1:1025">
      <c r="A12051" s="23">
        <v>11</v>
      </c>
      <c r="B12051" s="23">
        <v>2007</v>
      </c>
      <c r="C12051" s="24">
        <v>-15</v>
      </c>
      <c r="D12051" s="24">
        <v>-12.5</v>
      </c>
      <c r="E12051" s="24">
        <v>1999</v>
      </c>
      <c r="F12051" s="27">
        <v>1.4240720710000001</v>
      </c>
      <c r="G12051" s="24" t="s">
        <v>267</v>
      </c>
      <c r="H12051" s="1"/>
      <c r="I12051" s="1"/>
      <c r="AA12051" s="7"/>
      <c r="AB12051" s="7"/>
      <c r="AD12051" s="1"/>
      <c r="AE12051" s="1"/>
      <c r="AG12051" s="7"/>
      <c r="AH12051" s="7"/>
      <c r="AI12051" s="7"/>
      <c r="IU12051" s="11"/>
      <c r="IV12051" s="11"/>
      <c r="IW12051" s="11"/>
      <c r="AMI12051" s="12"/>
      <c r="AMJ12051" s="12"/>
      <c r="AMK12051" s="12"/>
    </row>
    <row r="12052" spans="1:1025">
      <c r="A12052" s="23">
        <v>11</v>
      </c>
      <c r="B12052" s="23">
        <v>2007</v>
      </c>
      <c r="C12052" s="24">
        <v>-15</v>
      </c>
      <c r="D12052" s="24">
        <v>-12.5</v>
      </c>
      <c r="E12052" s="24">
        <v>2249</v>
      </c>
      <c r="F12052" s="27">
        <v>1.3808163609999999</v>
      </c>
      <c r="G12052" s="24" t="s">
        <v>267</v>
      </c>
      <c r="H12052" s="1"/>
      <c r="I12052" s="1"/>
      <c r="AA12052" s="7"/>
      <c r="AB12052" s="7"/>
      <c r="AD12052" s="1"/>
      <c r="AE12052" s="1"/>
      <c r="AG12052" s="7"/>
      <c r="AH12052" s="7"/>
      <c r="AI12052" s="7"/>
      <c r="IU12052" s="11"/>
      <c r="IV12052" s="11"/>
      <c r="IW12052" s="11"/>
      <c r="AMI12052" s="12"/>
      <c r="AMJ12052" s="12"/>
      <c r="AMK12052" s="12"/>
    </row>
    <row r="12053" spans="1:1025">
      <c r="A12053" s="23">
        <v>11</v>
      </c>
      <c r="B12053" s="23">
        <v>2007</v>
      </c>
      <c r="C12053" s="24">
        <v>-15</v>
      </c>
      <c r="D12053" s="24">
        <v>-12.5</v>
      </c>
      <c r="E12053" s="24">
        <v>2500</v>
      </c>
      <c r="F12053" s="27">
        <v>1.7860458020000001</v>
      </c>
      <c r="G12053" s="24" t="s">
        <v>267</v>
      </c>
      <c r="H12053" s="1"/>
      <c r="I12053" s="1"/>
      <c r="AA12053" s="7"/>
      <c r="AB12053" s="7"/>
      <c r="AD12053" s="1"/>
      <c r="AE12053" s="1"/>
      <c r="AG12053" s="7"/>
      <c r="AH12053" s="7"/>
      <c r="AI12053" s="7"/>
      <c r="IU12053" s="11"/>
      <c r="IV12053" s="11"/>
      <c r="IW12053" s="11"/>
      <c r="AMI12053" s="12"/>
      <c r="AMJ12053" s="12"/>
      <c r="AMK12053" s="12"/>
    </row>
    <row r="12054" spans="1:1025">
      <c r="A12054" s="23">
        <v>11</v>
      </c>
      <c r="B12054" s="23">
        <v>2007</v>
      </c>
      <c r="C12054" s="24">
        <v>-15</v>
      </c>
      <c r="D12054" s="24">
        <v>-12.5</v>
      </c>
      <c r="E12054" s="24">
        <v>2841</v>
      </c>
      <c r="F12054" s="27">
        <v>1.886248956</v>
      </c>
      <c r="G12054" s="24" t="s">
        <v>267</v>
      </c>
      <c r="H12054" s="1"/>
      <c r="I12054" s="1"/>
      <c r="AA12054" s="7"/>
      <c r="AB12054" s="7"/>
      <c r="AD12054" s="1"/>
      <c r="AE12054" s="1"/>
      <c r="AG12054" s="7"/>
      <c r="AH12054" s="7"/>
      <c r="AI12054" s="7"/>
      <c r="IU12054" s="11"/>
      <c r="IV12054" s="11"/>
      <c r="IW12054" s="11"/>
      <c r="AMI12054" s="12"/>
      <c r="AMJ12054" s="12"/>
      <c r="AMK12054" s="12"/>
    </row>
    <row r="12055" spans="1:1025">
      <c r="A12055" s="23">
        <v>11</v>
      </c>
      <c r="B12055" s="23">
        <v>2007</v>
      </c>
      <c r="C12055" s="24">
        <v>-12.5</v>
      </c>
      <c r="D12055" s="24">
        <v>-12.5</v>
      </c>
      <c r="E12055" s="24">
        <v>10</v>
      </c>
      <c r="F12055" s="27">
        <v>0.160107307</v>
      </c>
      <c r="G12055" s="24" t="s">
        <v>267</v>
      </c>
      <c r="H12055" s="1"/>
      <c r="I12055" s="1"/>
      <c r="AA12055" s="7"/>
      <c r="AB12055" s="7"/>
      <c r="AD12055" s="1"/>
      <c r="AE12055" s="1"/>
      <c r="AG12055" s="7"/>
      <c r="AH12055" s="7"/>
      <c r="AI12055" s="7"/>
      <c r="IU12055" s="11"/>
      <c r="IV12055" s="11"/>
      <c r="IW12055" s="11"/>
      <c r="AMI12055" s="12"/>
      <c r="AMJ12055" s="12"/>
      <c r="AMK12055" s="12"/>
    </row>
    <row r="12056" spans="1:1025">
      <c r="A12056" s="23">
        <v>11</v>
      </c>
      <c r="B12056" s="23">
        <v>2007</v>
      </c>
      <c r="C12056" s="24">
        <v>-12.5</v>
      </c>
      <c r="D12056" s="24">
        <v>-12.5</v>
      </c>
      <c r="E12056" s="24">
        <v>19</v>
      </c>
      <c r="F12056" s="27">
        <v>0.150007949</v>
      </c>
      <c r="G12056" s="24" t="s">
        <v>267</v>
      </c>
      <c r="H12056" s="1"/>
      <c r="I12056" s="1"/>
      <c r="AA12056" s="7"/>
      <c r="AB12056" s="7"/>
      <c r="AD12056" s="1"/>
      <c r="AE12056" s="1"/>
      <c r="AG12056" s="7"/>
      <c r="AH12056" s="7"/>
      <c r="AI12056" s="7"/>
      <c r="IU12056" s="11"/>
      <c r="IV12056" s="11"/>
      <c r="IW12056" s="11"/>
      <c r="AMI12056" s="12"/>
      <c r="AMJ12056" s="12"/>
      <c r="AMK12056" s="12"/>
    </row>
    <row r="12057" spans="1:1025">
      <c r="A12057" s="23">
        <v>11</v>
      </c>
      <c r="B12057" s="23">
        <v>2007</v>
      </c>
      <c r="C12057" s="24">
        <v>-12.5</v>
      </c>
      <c r="D12057" s="24">
        <v>-12.5</v>
      </c>
      <c r="E12057" s="24">
        <v>40</v>
      </c>
      <c r="F12057" s="27">
        <v>0.10411643600000001</v>
      </c>
      <c r="G12057" s="24" t="s">
        <v>267</v>
      </c>
      <c r="H12057" s="1"/>
      <c r="I12057" s="1"/>
      <c r="AA12057" s="7"/>
      <c r="AB12057" s="7"/>
      <c r="AD12057" s="1"/>
      <c r="AE12057" s="1"/>
      <c r="AG12057" s="7"/>
      <c r="AH12057" s="7"/>
      <c r="AI12057" s="7"/>
      <c r="IU12057" s="11"/>
      <c r="IV12057" s="11"/>
      <c r="IW12057" s="11"/>
      <c r="AMI12057" s="12"/>
      <c r="AMJ12057" s="12"/>
      <c r="AMK12057" s="12"/>
    </row>
    <row r="12058" spans="1:1025">
      <c r="A12058" s="23">
        <v>11</v>
      </c>
      <c r="B12058" s="23">
        <v>2007</v>
      </c>
      <c r="C12058" s="24">
        <v>-12.5</v>
      </c>
      <c r="D12058" s="24">
        <v>-12.5</v>
      </c>
      <c r="E12058" s="24">
        <v>70</v>
      </c>
      <c r="F12058" s="27">
        <v>0.232344576</v>
      </c>
      <c r="G12058" s="24" t="s">
        <v>267</v>
      </c>
      <c r="H12058" s="1"/>
      <c r="I12058" s="1"/>
      <c r="AA12058" s="7"/>
      <c r="AB12058" s="7"/>
      <c r="AD12058" s="1"/>
      <c r="AE12058" s="1"/>
      <c r="AG12058" s="7"/>
      <c r="AH12058" s="7"/>
      <c r="AI12058" s="7"/>
      <c r="IU12058" s="11"/>
      <c r="IV12058" s="11"/>
      <c r="IW12058" s="11"/>
      <c r="AMI12058" s="12"/>
      <c r="AMJ12058" s="12"/>
      <c r="AMK12058" s="12"/>
    </row>
    <row r="12059" spans="1:1025">
      <c r="A12059" s="23">
        <v>11</v>
      </c>
      <c r="B12059" s="23">
        <v>2007</v>
      </c>
      <c r="C12059" s="24">
        <v>-12.5</v>
      </c>
      <c r="D12059" s="24">
        <v>-12.5</v>
      </c>
      <c r="E12059" s="24">
        <v>94</v>
      </c>
      <c r="F12059" s="27">
        <v>0.21707135799999999</v>
      </c>
      <c r="G12059" s="24" t="s">
        <v>267</v>
      </c>
      <c r="H12059" s="1"/>
      <c r="I12059" s="1"/>
      <c r="AA12059" s="7"/>
      <c r="AB12059" s="7"/>
      <c r="AD12059" s="1"/>
      <c r="AE12059" s="1"/>
      <c r="AG12059" s="7"/>
      <c r="AH12059" s="7"/>
      <c r="AI12059" s="7"/>
      <c r="IU12059" s="11"/>
      <c r="IV12059" s="11"/>
      <c r="IW12059" s="11"/>
      <c r="AMI12059" s="12"/>
      <c r="AMJ12059" s="12"/>
      <c r="AMK12059" s="12"/>
    </row>
    <row r="12060" spans="1:1025">
      <c r="A12060" s="23">
        <v>11</v>
      </c>
      <c r="B12060" s="23">
        <v>2007</v>
      </c>
      <c r="C12060" s="24">
        <v>-12.5</v>
      </c>
      <c r="D12060" s="24">
        <v>-12.5</v>
      </c>
      <c r="E12060" s="24">
        <v>110</v>
      </c>
      <c r="F12060" s="27">
        <v>9.1019706000000006E-2</v>
      </c>
      <c r="G12060" s="24" t="s">
        <v>267</v>
      </c>
      <c r="H12060" s="1"/>
      <c r="I12060" s="1"/>
      <c r="AA12060" s="7"/>
      <c r="AB12060" s="7"/>
      <c r="AD12060" s="1"/>
      <c r="AE12060" s="1"/>
      <c r="AG12060" s="7"/>
      <c r="AH12060" s="7"/>
      <c r="AI12060" s="7"/>
      <c r="IU12060" s="11"/>
      <c r="IV12060" s="11"/>
      <c r="IW12060" s="11"/>
      <c r="AMI12060" s="12"/>
      <c r="AMJ12060" s="12"/>
      <c r="AMK12060" s="12"/>
    </row>
    <row r="12061" spans="1:1025">
      <c r="A12061" s="23">
        <v>11</v>
      </c>
      <c r="B12061" s="23">
        <v>2007</v>
      </c>
      <c r="C12061" s="24">
        <v>-12.5</v>
      </c>
      <c r="D12061" s="24">
        <v>-12.5</v>
      </c>
      <c r="E12061" s="24">
        <v>150</v>
      </c>
      <c r="F12061" s="27">
        <v>0.126945899</v>
      </c>
      <c r="G12061" s="24" t="s">
        <v>267</v>
      </c>
      <c r="H12061" s="1"/>
      <c r="I12061" s="1"/>
      <c r="AA12061" s="7"/>
      <c r="AB12061" s="7"/>
      <c r="AD12061" s="1"/>
      <c r="AE12061" s="1"/>
      <c r="AG12061" s="7"/>
      <c r="AH12061" s="7"/>
      <c r="AI12061" s="7"/>
      <c r="IU12061" s="11"/>
      <c r="IV12061" s="11"/>
      <c r="IW12061" s="11"/>
      <c r="AMI12061" s="12"/>
      <c r="AMJ12061" s="12"/>
      <c r="AMK12061" s="12"/>
    </row>
    <row r="12062" spans="1:1025">
      <c r="A12062" s="23">
        <v>11</v>
      </c>
      <c r="B12062" s="23">
        <v>2007</v>
      </c>
      <c r="C12062" s="24">
        <v>-12.5</v>
      </c>
      <c r="D12062" s="24">
        <v>-12.5</v>
      </c>
      <c r="E12062" s="24">
        <v>199</v>
      </c>
      <c r="F12062" s="27">
        <v>0.24509958000000001</v>
      </c>
      <c r="G12062" s="24" t="s">
        <v>267</v>
      </c>
      <c r="H12062" s="1"/>
      <c r="I12062" s="1"/>
      <c r="AA12062" s="7"/>
      <c r="AB12062" s="7"/>
      <c r="AD12062" s="1"/>
      <c r="AE12062" s="1"/>
      <c r="AG12062" s="7"/>
      <c r="AH12062" s="7"/>
      <c r="AI12062" s="7"/>
      <c r="IU12062" s="11"/>
      <c r="IV12062" s="11"/>
      <c r="IW12062" s="11"/>
      <c r="AMI12062" s="12"/>
      <c r="AMJ12062" s="12"/>
      <c r="AMK12062" s="12"/>
    </row>
    <row r="12063" spans="1:1025">
      <c r="A12063" s="23">
        <v>11</v>
      </c>
      <c r="B12063" s="23">
        <v>2007</v>
      </c>
      <c r="C12063" s="24">
        <v>-12.5</v>
      </c>
      <c r="D12063" s="24">
        <v>-12.5</v>
      </c>
      <c r="E12063" s="24">
        <v>400</v>
      </c>
      <c r="F12063" s="27">
        <v>0.45600000000000002</v>
      </c>
      <c r="G12063" s="24" t="s">
        <v>267</v>
      </c>
      <c r="H12063" s="1"/>
      <c r="I12063" s="1"/>
      <c r="AA12063" s="7"/>
      <c r="AB12063" s="7"/>
      <c r="AD12063" s="1"/>
      <c r="AE12063" s="1"/>
      <c r="AG12063" s="7"/>
      <c r="AH12063" s="7"/>
      <c r="AI12063" s="7"/>
      <c r="IU12063" s="11"/>
      <c r="IV12063" s="11"/>
      <c r="IW12063" s="11"/>
      <c r="AMI12063" s="12"/>
      <c r="AMJ12063" s="12"/>
      <c r="AMK12063" s="12"/>
    </row>
    <row r="12064" spans="1:1025">
      <c r="A12064" s="23">
        <v>11</v>
      </c>
      <c r="B12064" s="23">
        <v>2007</v>
      </c>
      <c r="C12064" s="24">
        <v>-12.5</v>
      </c>
      <c r="D12064" s="24">
        <v>-12.5</v>
      </c>
      <c r="E12064" s="24">
        <v>599</v>
      </c>
      <c r="F12064" s="27">
        <v>0.60499999999999998</v>
      </c>
      <c r="G12064" s="24" t="s">
        <v>267</v>
      </c>
      <c r="H12064" s="1"/>
      <c r="I12064" s="1"/>
      <c r="AA12064" s="7"/>
      <c r="AB12064" s="7"/>
      <c r="AD12064" s="1"/>
      <c r="AE12064" s="1"/>
      <c r="AG12064" s="7"/>
      <c r="AH12064" s="7"/>
      <c r="AI12064" s="7"/>
      <c r="IU12064" s="11"/>
      <c r="IV12064" s="11"/>
      <c r="IW12064" s="11"/>
      <c r="AMI12064" s="12"/>
      <c r="AMJ12064" s="12"/>
      <c r="AMK12064" s="12"/>
    </row>
    <row r="12065" spans="1:1025">
      <c r="A12065" s="23">
        <v>11</v>
      </c>
      <c r="B12065" s="23">
        <v>2007</v>
      </c>
      <c r="C12065" s="24">
        <v>-12.5</v>
      </c>
      <c r="D12065" s="24">
        <v>-12.5</v>
      </c>
      <c r="E12065" s="24">
        <v>800</v>
      </c>
      <c r="F12065" s="27">
        <v>0.57950000000000002</v>
      </c>
      <c r="G12065" s="24" t="s">
        <v>267</v>
      </c>
      <c r="H12065" s="1"/>
      <c r="I12065" s="1"/>
      <c r="AA12065" s="7"/>
      <c r="AB12065" s="7"/>
      <c r="AD12065" s="1"/>
      <c r="AE12065" s="1"/>
      <c r="AG12065" s="7"/>
      <c r="AH12065" s="7"/>
      <c r="AI12065" s="7"/>
      <c r="IU12065" s="11"/>
      <c r="IV12065" s="11"/>
      <c r="IW12065" s="11"/>
      <c r="AMI12065" s="12"/>
      <c r="AMJ12065" s="12"/>
      <c r="AMK12065" s="12"/>
    </row>
    <row r="12066" spans="1:1025">
      <c r="A12066" s="23">
        <v>11</v>
      </c>
      <c r="B12066" s="23">
        <v>2007</v>
      </c>
      <c r="C12066" s="24">
        <v>-10</v>
      </c>
      <c r="D12066" s="24">
        <v>-12.5</v>
      </c>
      <c r="E12066" s="24">
        <v>9</v>
      </c>
      <c r="F12066" s="27">
        <v>0.33850261799999998</v>
      </c>
      <c r="G12066" s="24" t="s">
        <v>267</v>
      </c>
      <c r="H12066" s="1"/>
      <c r="I12066" s="1"/>
      <c r="AA12066" s="7"/>
      <c r="AB12066" s="7"/>
      <c r="AD12066" s="1"/>
      <c r="AE12066" s="1"/>
      <c r="AG12066" s="7"/>
      <c r="AH12066" s="7"/>
      <c r="AI12066" s="7"/>
      <c r="IU12066" s="11"/>
      <c r="IV12066" s="11"/>
      <c r="IW12066" s="11"/>
      <c r="AMI12066" s="12"/>
      <c r="AMJ12066" s="12"/>
      <c r="AMK12066" s="12"/>
    </row>
    <row r="12067" spans="1:1025">
      <c r="A12067" s="23">
        <v>11</v>
      </c>
      <c r="B12067" s="23">
        <v>2007</v>
      </c>
      <c r="C12067" s="24">
        <v>-10</v>
      </c>
      <c r="D12067" s="24">
        <v>-12.5</v>
      </c>
      <c r="E12067" s="24">
        <v>20</v>
      </c>
      <c r="F12067" s="27">
        <v>0.36078673300000003</v>
      </c>
      <c r="G12067" s="24" t="s">
        <v>267</v>
      </c>
      <c r="H12067" s="1"/>
      <c r="I12067" s="1"/>
      <c r="AA12067" s="7"/>
      <c r="AB12067" s="7"/>
      <c r="AD12067" s="1"/>
      <c r="AE12067" s="1"/>
      <c r="AG12067" s="7"/>
      <c r="AH12067" s="7"/>
      <c r="AI12067" s="7"/>
      <c r="IU12067" s="11"/>
      <c r="IV12067" s="11"/>
      <c r="IW12067" s="11"/>
      <c r="AMI12067" s="12"/>
      <c r="AMJ12067" s="12"/>
      <c r="AMK12067" s="12"/>
    </row>
    <row r="12068" spans="1:1025">
      <c r="A12068" s="23">
        <v>11</v>
      </c>
      <c r="B12068" s="23">
        <v>2007</v>
      </c>
      <c r="C12068" s="24">
        <v>-10</v>
      </c>
      <c r="D12068" s="24">
        <v>-12.5</v>
      </c>
      <c r="E12068" s="24">
        <v>39</v>
      </c>
      <c r="F12068" s="27">
        <v>0.19783360899999999</v>
      </c>
      <c r="G12068" s="24" t="s">
        <v>267</v>
      </c>
      <c r="H12068" s="1"/>
      <c r="I12068" s="1"/>
      <c r="AA12068" s="7"/>
      <c r="AB12068" s="7"/>
      <c r="AD12068" s="1"/>
      <c r="AE12068" s="1"/>
      <c r="AG12068" s="7"/>
      <c r="AH12068" s="7"/>
      <c r="AI12068" s="7"/>
      <c r="IU12068" s="11"/>
      <c r="IV12068" s="11"/>
      <c r="IW12068" s="11"/>
      <c r="AMI12068" s="12"/>
      <c r="AMJ12068" s="12"/>
      <c r="AMK12068" s="12"/>
    </row>
    <row r="12069" spans="1:1025">
      <c r="A12069" s="23">
        <v>11</v>
      </c>
      <c r="B12069" s="23">
        <v>2007</v>
      </c>
      <c r="C12069" s="24">
        <v>-10</v>
      </c>
      <c r="D12069" s="24">
        <v>-12.5</v>
      </c>
      <c r="E12069" s="24">
        <v>69</v>
      </c>
      <c r="F12069" s="27">
        <v>0.26424005</v>
      </c>
      <c r="G12069" s="24" t="s">
        <v>267</v>
      </c>
      <c r="H12069" s="1"/>
      <c r="I12069" s="1"/>
      <c r="AA12069" s="7"/>
      <c r="AB12069" s="7"/>
      <c r="AD12069" s="1"/>
      <c r="AE12069" s="1"/>
      <c r="AG12069" s="7"/>
      <c r="AH12069" s="7"/>
      <c r="AI12069" s="7"/>
      <c r="IU12069" s="11"/>
      <c r="IV12069" s="11"/>
      <c r="IW12069" s="11"/>
      <c r="AMI12069" s="12"/>
      <c r="AMJ12069" s="12"/>
      <c r="AMK12069" s="12"/>
    </row>
    <row r="12070" spans="1:1025">
      <c r="A12070" s="23">
        <v>11</v>
      </c>
      <c r="B12070" s="23">
        <v>2007</v>
      </c>
      <c r="C12070" s="24">
        <v>-10</v>
      </c>
      <c r="D12070" s="24">
        <v>-12.5</v>
      </c>
      <c r="E12070" s="24">
        <v>89</v>
      </c>
      <c r="F12070" s="27">
        <v>0.18605317099999999</v>
      </c>
      <c r="G12070" s="24" t="s">
        <v>267</v>
      </c>
      <c r="H12070" s="1"/>
      <c r="I12070" s="1"/>
      <c r="AA12070" s="7"/>
      <c r="AB12070" s="7"/>
      <c r="AD12070" s="1"/>
      <c r="AE12070" s="1"/>
      <c r="AG12070" s="7"/>
      <c r="AH12070" s="7"/>
      <c r="AI12070" s="7"/>
      <c r="IU12070" s="11"/>
      <c r="IV12070" s="11"/>
      <c r="IW12070" s="11"/>
      <c r="AMI12070" s="12"/>
      <c r="AMJ12070" s="12"/>
      <c r="AMK12070" s="12"/>
    </row>
    <row r="12071" spans="1:1025">
      <c r="A12071" s="23">
        <v>11</v>
      </c>
      <c r="B12071" s="23">
        <v>2007</v>
      </c>
      <c r="C12071" s="24">
        <v>-10</v>
      </c>
      <c r="D12071" s="24">
        <v>-12.5</v>
      </c>
      <c r="E12071" s="24">
        <v>110</v>
      </c>
      <c r="F12071" s="27">
        <v>7.0389798000000003E-2</v>
      </c>
      <c r="G12071" s="24" t="s">
        <v>267</v>
      </c>
      <c r="H12071" s="1"/>
      <c r="I12071" s="1"/>
      <c r="AA12071" s="7"/>
      <c r="AB12071" s="7"/>
      <c r="AD12071" s="1"/>
      <c r="AE12071" s="1"/>
      <c r="AG12071" s="7"/>
      <c r="AH12071" s="7"/>
      <c r="AI12071" s="7"/>
      <c r="IU12071" s="11"/>
      <c r="IV12071" s="11"/>
      <c r="IW12071" s="11"/>
      <c r="AMI12071" s="12"/>
      <c r="AMJ12071" s="12"/>
      <c r="AMK12071" s="12"/>
    </row>
    <row r="12072" spans="1:1025">
      <c r="A12072" s="23">
        <v>11</v>
      </c>
      <c r="B12072" s="23">
        <v>2007</v>
      </c>
      <c r="C12072" s="24">
        <v>-10</v>
      </c>
      <c r="D12072" s="24">
        <v>-12.5</v>
      </c>
      <c r="E12072" s="24">
        <v>150</v>
      </c>
      <c r="F12072" s="27">
        <v>0.122823505</v>
      </c>
      <c r="G12072" s="24" t="s">
        <v>267</v>
      </c>
      <c r="H12072" s="1"/>
      <c r="I12072" s="1"/>
      <c r="AA12072" s="7"/>
      <c r="AB12072" s="7"/>
      <c r="AD12072" s="1"/>
      <c r="AE12072" s="1"/>
      <c r="AG12072" s="7"/>
      <c r="AH12072" s="7"/>
      <c r="AI12072" s="7"/>
      <c r="IU12072" s="11"/>
      <c r="IV12072" s="11"/>
      <c r="IW12072" s="11"/>
      <c r="AMI12072" s="12"/>
      <c r="AMJ12072" s="12"/>
      <c r="AMK12072" s="12"/>
    </row>
    <row r="12073" spans="1:1025">
      <c r="A12073" s="23">
        <v>11</v>
      </c>
      <c r="B12073" s="23">
        <v>2007</v>
      </c>
      <c r="C12073" s="24">
        <v>-10</v>
      </c>
      <c r="D12073" s="24">
        <v>-12.5</v>
      </c>
      <c r="E12073" s="24">
        <v>200</v>
      </c>
      <c r="F12073" s="27">
        <v>0.19563169399999999</v>
      </c>
      <c r="G12073" s="24" t="s">
        <v>267</v>
      </c>
      <c r="H12073" s="1"/>
      <c r="I12073" s="1"/>
      <c r="AA12073" s="7"/>
      <c r="AB12073" s="7"/>
      <c r="AD12073" s="1"/>
      <c r="AE12073" s="1"/>
      <c r="AG12073" s="7"/>
      <c r="AH12073" s="7"/>
      <c r="AI12073" s="7"/>
      <c r="IU12073" s="11"/>
      <c r="IV12073" s="11"/>
      <c r="IW12073" s="11"/>
      <c r="AMI12073" s="12"/>
      <c r="AMJ12073" s="12"/>
      <c r="AMK12073" s="12"/>
    </row>
    <row r="12074" spans="1:1025">
      <c r="A12074" s="23">
        <v>11</v>
      </c>
      <c r="B12074" s="23">
        <v>2007</v>
      </c>
      <c r="C12074" s="24">
        <v>-10</v>
      </c>
      <c r="D12074" s="24">
        <v>-12.5</v>
      </c>
      <c r="E12074" s="24">
        <v>300</v>
      </c>
      <c r="F12074" s="27">
        <v>0.42338578300000002</v>
      </c>
      <c r="G12074" s="24" t="s">
        <v>267</v>
      </c>
      <c r="H12074" s="1"/>
      <c r="I12074" s="1"/>
      <c r="AA12074" s="7"/>
      <c r="AB12074" s="7"/>
      <c r="AD12074" s="1"/>
      <c r="AE12074" s="1"/>
      <c r="AG12074" s="7"/>
      <c r="AH12074" s="7"/>
      <c r="AI12074" s="7"/>
      <c r="IU12074" s="11"/>
      <c r="IV12074" s="11"/>
      <c r="IW12074" s="11"/>
      <c r="AMI12074" s="12"/>
      <c r="AMJ12074" s="12"/>
      <c r="AMK12074" s="12"/>
    </row>
    <row r="12075" spans="1:1025">
      <c r="A12075" s="23">
        <v>11</v>
      </c>
      <c r="B12075" s="23">
        <v>2007</v>
      </c>
      <c r="C12075" s="24">
        <v>-10</v>
      </c>
      <c r="D12075" s="24">
        <v>-12.5</v>
      </c>
      <c r="E12075" s="24">
        <v>399</v>
      </c>
      <c r="F12075" s="27">
        <v>0.441</v>
      </c>
      <c r="G12075" s="24" t="s">
        <v>267</v>
      </c>
      <c r="H12075" s="1"/>
      <c r="I12075" s="1"/>
      <c r="AA12075" s="7"/>
      <c r="AB12075" s="7"/>
      <c r="AD12075" s="1"/>
      <c r="AE12075" s="1"/>
      <c r="AG12075" s="7"/>
      <c r="AH12075" s="7"/>
      <c r="AI12075" s="7"/>
      <c r="IU12075" s="11"/>
      <c r="IV12075" s="11"/>
      <c r="IW12075" s="11"/>
      <c r="AMI12075" s="12"/>
      <c r="AMJ12075" s="12"/>
      <c r="AMK12075" s="12"/>
    </row>
    <row r="12076" spans="1:1025">
      <c r="A12076" s="23">
        <v>11</v>
      </c>
      <c r="B12076" s="23">
        <v>2007</v>
      </c>
      <c r="C12076" s="24">
        <v>-10</v>
      </c>
      <c r="D12076" s="24">
        <v>-12.5</v>
      </c>
      <c r="E12076" s="24">
        <v>499</v>
      </c>
      <c r="F12076" s="27">
        <v>0.50200771</v>
      </c>
      <c r="G12076" s="24" t="s">
        <v>267</v>
      </c>
      <c r="H12076" s="1"/>
      <c r="I12076" s="1"/>
      <c r="AA12076" s="7"/>
      <c r="AB12076" s="7"/>
      <c r="AD12076" s="1"/>
      <c r="AE12076" s="1"/>
      <c r="AG12076" s="7"/>
      <c r="AH12076" s="7"/>
      <c r="AI12076" s="7"/>
      <c r="IU12076" s="11"/>
      <c r="IV12076" s="11"/>
      <c r="IW12076" s="11"/>
      <c r="AMI12076" s="12"/>
      <c r="AMJ12076" s="12"/>
      <c r="AMK12076" s="12"/>
    </row>
    <row r="12077" spans="1:1025">
      <c r="A12077" s="23">
        <v>11</v>
      </c>
      <c r="B12077" s="23">
        <v>2007</v>
      </c>
      <c r="C12077" s="24">
        <v>-10</v>
      </c>
      <c r="D12077" s="24">
        <v>-12.5</v>
      </c>
      <c r="E12077" s="24">
        <v>599</v>
      </c>
      <c r="F12077" s="27">
        <v>0.55840000000000001</v>
      </c>
      <c r="G12077" s="24" t="s">
        <v>267</v>
      </c>
      <c r="H12077" s="1"/>
      <c r="I12077" s="1"/>
      <c r="AA12077" s="7"/>
      <c r="AB12077" s="7"/>
      <c r="AD12077" s="1"/>
      <c r="AE12077" s="1"/>
      <c r="AG12077" s="7"/>
      <c r="AH12077" s="7"/>
      <c r="AI12077" s="7"/>
      <c r="IU12077" s="11"/>
      <c r="IV12077" s="11"/>
      <c r="IW12077" s="11"/>
      <c r="AMI12077" s="12"/>
      <c r="AMJ12077" s="12"/>
      <c r="AMK12077" s="12"/>
    </row>
    <row r="12078" spans="1:1025">
      <c r="A12078" s="23">
        <v>11</v>
      </c>
      <c r="B12078" s="23">
        <v>2007</v>
      </c>
      <c r="C12078" s="24">
        <v>-10</v>
      </c>
      <c r="D12078" s="24">
        <v>-12.5</v>
      </c>
      <c r="E12078" s="24">
        <v>699</v>
      </c>
      <c r="F12078" s="27">
        <v>0.70692313299999998</v>
      </c>
      <c r="G12078" s="24" t="s">
        <v>267</v>
      </c>
      <c r="H12078" s="1"/>
      <c r="I12078" s="1"/>
      <c r="AA12078" s="7"/>
      <c r="AB12078" s="7"/>
      <c r="AD12078" s="1"/>
      <c r="AE12078" s="1"/>
      <c r="AG12078" s="7"/>
      <c r="AH12078" s="7"/>
      <c r="AI12078" s="7"/>
      <c r="IU12078" s="11"/>
      <c r="IV12078" s="11"/>
      <c r="IW12078" s="11"/>
      <c r="AMI12078" s="12"/>
      <c r="AMJ12078" s="12"/>
      <c r="AMK12078" s="12"/>
    </row>
    <row r="12079" spans="1:1025">
      <c r="A12079" s="23">
        <v>11</v>
      </c>
      <c r="B12079" s="23">
        <v>2007</v>
      </c>
      <c r="C12079" s="24">
        <v>-10</v>
      </c>
      <c r="D12079" s="24">
        <v>-12.5</v>
      </c>
      <c r="E12079" s="24">
        <v>799</v>
      </c>
      <c r="F12079" s="27">
        <v>0.48249999999999998</v>
      </c>
      <c r="G12079" s="24" t="s">
        <v>267</v>
      </c>
      <c r="H12079" s="1"/>
      <c r="I12079" s="1"/>
      <c r="AA12079" s="7"/>
      <c r="AB12079" s="7"/>
      <c r="AD12079" s="1"/>
      <c r="AE12079" s="1"/>
      <c r="AG12079" s="7"/>
      <c r="AH12079" s="7"/>
      <c r="AI12079" s="7"/>
      <c r="IU12079" s="11"/>
      <c r="IV12079" s="11"/>
      <c r="IW12079" s="11"/>
      <c r="AMI12079" s="12"/>
      <c r="AMJ12079" s="12"/>
      <c r="AMK12079" s="12"/>
    </row>
    <row r="12080" spans="1:1025">
      <c r="A12080" s="23">
        <v>11</v>
      </c>
      <c r="B12080" s="23">
        <v>2007</v>
      </c>
      <c r="C12080" s="24">
        <v>-10</v>
      </c>
      <c r="D12080" s="24">
        <v>-12.5</v>
      </c>
      <c r="E12080" s="24">
        <v>1499</v>
      </c>
      <c r="F12080" s="27">
        <v>0.61093445099999999</v>
      </c>
      <c r="G12080" s="24" t="s">
        <v>267</v>
      </c>
      <c r="H12080" s="1"/>
      <c r="I12080" s="1"/>
      <c r="AA12080" s="7"/>
      <c r="AB12080" s="7"/>
      <c r="AD12080" s="1"/>
      <c r="AE12080" s="1"/>
      <c r="AG12080" s="7"/>
      <c r="AH12080" s="7"/>
      <c r="AI12080" s="7"/>
      <c r="IU12080" s="11"/>
      <c r="IV12080" s="11"/>
      <c r="IW12080" s="11"/>
      <c r="AMI12080" s="12"/>
      <c r="AMJ12080" s="12"/>
      <c r="AMK12080" s="12"/>
    </row>
    <row r="12081" spans="1:1025">
      <c r="A12081" s="23">
        <v>11</v>
      </c>
      <c r="B12081" s="23">
        <v>2007</v>
      </c>
      <c r="C12081" s="24">
        <v>-10</v>
      </c>
      <c r="D12081" s="24">
        <v>-12.5</v>
      </c>
      <c r="E12081" s="24">
        <v>1999</v>
      </c>
      <c r="F12081" s="27">
        <v>0.83696962500000005</v>
      </c>
      <c r="G12081" s="24" t="s">
        <v>267</v>
      </c>
      <c r="H12081" s="1"/>
      <c r="I12081" s="1"/>
      <c r="AA12081" s="7"/>
      <c r="AB12081" s="7"/>
      <c r="AD12081" s="1"/>
      <c r="AE12081" s="1"/>
      <c r="AG12081" s="7"/>
      <c r="AH12081" s="7"/>
      <c r="AI12081" s="7"/>
      <c r="IU12081" s="11"/>
      <c r="IV12081" s="11"/>
      <c r="IW12081" s="11"/>
      <c r="AMI12081" s="12"/>
      <c r="AMJ12081" s="12"/>
      <c r="AMK12081" s="12"/>
    </row>
    <row r="12082" spans="1:1025">
      <c r="A12082" s="23">
        <v>11</v>
      </c>
      <c r="B12082" s="23">
        <v>2007</v>
      </c>
      <c r="C12082" s="24">
        <v>-10</v>
      </c>
      <c r="D12082" s="24">
        <v>-12.5</v>
      </c>
      <c r="E12082" s="24">
        <v>2499</v>
      </c>
      <c r="F12082" s="27">
        <v>0.93294760600000004</v>
      </c>
      <c r="G12082" s="24" t="s">
        <v>267</v>
      </c>
      <c r="H12082" s="1"/>
      <c r="I12082" s="1"/>
      <c r="AA12082" s="7"/>
      <c r="AB12082" s="7"/>
      <c r="AD12082" s="1"/>
      <c r="AE12082" s="1"/>
      <c r="AG12082" s="7"/>
      <c r="AH12082" s="7"/>
      <c r="AI12082" s="7"/>
      <c r="IU12082" s="11"/>
      <c r="IV12082" s="11"/>
      <c r="IW12082" s="11"/>
      <c r="AMI12082" s="12"/>
      <c r="AMJ12082" s="12"/>
      <c r="AMK12082" s="12"/>
    </row>
    <row r="12083" spans="1:1025">
      <c r="A12083" s="23">
        <v>11</v>
      </c>
      <c r="B12083" s="23">
        <v>2007</v>
      </c>
      <c r="C12083" s="24">
        <v>-10</v>
      </c>
      <c r="D12083" s="24">
        <v>-12.5</v>
      </c>
      <c r="E12083" s="24">
        <v>3000</v>
      </c>
      <c r="F12083" s="27">
        <v>0.85647368099999999</v>
      </c>
      <c r="G12083" s="24" t="s">
        <v>267</v>
      </c>
      <c r="H12083" s="1"/>
      <c r="I12083" s="1"/>
      <c r="AA12083" s="7"/>
      <c r="AB12083" s="7"/>
      <c r="AD12083" s="1"/>
      <c r="AE12083" s="1"/>
      <c r="AG12083" s="7"/>
      <c r="AH12083" s="7"/>
      <c r="AI12083" s="7"/>
      <c r="IU12083" s="11"/>
      <c r="IV12083" s="11"/>
      <c r="IW12083" s="11"/>
      <c r="AMI12083" s="12"/>
      <c r="AMJ12083" s="12"/>
      <c r="AMK12083" s="12"/>
    </row>
    <row r="12084" spans="1:1025">
      <c r="A12084" s="23">
        <v>11</v>
      </c>
      <c r="B12084" s="23">
        <v>2007</v>
      </c>
      <c r="C12084" s="24">
        <v>-10</v>
      </c>
      <c r="D12084" s="24">
        <v>-12.5</v>
      </c>
      <c r="E12084" s="24">
        <v>3499</v>
      </c>
      <c r="F12084" s="27">
        <v>0.67351193899999995</v>
      </c>
      <c r="G12084" s="24" t="s">
        <v>267</v>
      </c>
      <c r="H12084" s="1"/>
      <c r="I12084" s="1"/>
      <c r="AA12084" s="7"/>
      <c r="AB12084" s="7"/>
      <c r="AD12084" s="1"/>
      <c r="AE12084" s="1"/>
      <c r="AG12084" s="7"/>
      <c r="AH12084" s="7"/>
      <c r="AI12084" s="7"/>
      <c r="IU12084" s="11"/>
      <c r="IV12084" s="11"/>
      <c r="IW12084" s="11"/>
      <c r="AMI12084" s="12"/>
      <c r="AMJ12084" s="12"/>
      <c r="AMK12084" s="12"/>
    </row>
    <row r="12085" spans="1:1025">
      <c r="A12085" s="23">
        <v>11</v>
      </c>
      <c r="B12085" s="23">
        <v>2007</v>
      </c>
      <c r="C12085" s="24">
        <v>-10</v>
      </c>
      <c r="D12085" s="24">
        <v>-12.5</v>
      </c>
      <c r="E12085" s="24">
        <v>3959</v>
      </c>
      <c r="F12085" s="27">
        <v>0.61201048499999999</v>
      </c>
      <c r="G12085" s="24" t="s">
        <v>267</v>
      </c>
      <c r="H12085" s="1"/>
      <c r="I12085" s="1"/>
      <c r="AA12085" s="7"/>
      <c r="AB12085" s="7"/>
      <c r="AD12085" s="1"/>
      <c r="AE12085" s="1"/>
      <c r="AG12085" s="7"/>
      <c r="AH12085" s="7"/>
      <c r="AI12085" s="7"/>
      <c r="IU12085" s="11"/>
      <c r="IV12085" s="11"/>
      <c r="IW12085" s="11"/>
      <c r="AMI12085" s="12"/>
      <c r="AMJ12085" s="12"/>
      <c r="AMK12085" s="12"/>
    </row>
    <row r="12086" spans="1:1025">
      <c r="A12086" s="23">
        <v>11</v>
      </c>
      <c r="B12086" s="23">
        <v>2007</v>
      </c>
      <c r="C12086" s="24">
        <v>-7.5</v>
      </c>
      <c r="D12086" s="24">
        <v>-12.5</v>
      </c>
      <c r="E12086" s="24">
        <v>9</v>
      </c>
      <c r="F12086" s="27">
        <v>0.27719736499999997</v>
      </c>
      <c r="G12086" s="24" t="s">
        <v>267</v>
      </c>
      <c r="H12086" s="1"/>
      <c r="I12086" s="1"/>
      <c r="AA12086" s="7"/>
      <c r="AB12086" s="7"/>
      <c r="AD12086" s="1"/>
      <c r="AE12086" s="1"/>
      <c r="AG12086" s="7"/>
      <c r="AH12086" s="7"/>
      <c r="AI12086" s="7"/>
      <c r="IU12086" s="11"/>
      <c r="IV12086" s="11"/>
      <c r="IW12086" s="11"/>
      <c r="AMI12086" s="12"/>
      <c r="AMJ12086" s="12"/>
      <c r="AMK12086" s="12"/>
    </row>
    <row r="12087" spans="1:1025">
      <c r="A12087" s="23">
        <v>11</v>
      </c>
      <c r="B12087" s="23">
        <v>2007</v>
      </c>
      <c r="C12087" s="24">
        <v>-7.5</v>
      </c>
      <c r="D12087" s="24">
        <v>-12.5</v>
      </c>
      <c r="E12087" s="24">
        <v>20</v>
      </c>
      <c r="F12087" s="27">
        <v>0.17722480299999999</v>
      </c>
      <c r="G12087" s="24" t="s">
        <v>267</v>
      </c>
      <c r="H12087" s="1"/>
      <c r="I12087" s="1"/>
      <c r="AA12087" s="7"/>
      <c r="AB12087" s="7"/>
      <c r="AD12087" s="1"/>
      <c r="AE12087" s="1"/>
      <c r="AG12087" s="7"/>
      <c r="AH12087" s="7"/>
      <c r="AI12087" s="7"/>
      <c r="IU12087" s="11"/>
      <c r="IV12087" s="11"/>
      <c r="IW12087" s="11"/>
      <c r="AMI12087" s="12"/>
      <c r="AMJ12087" s="12"/>
      <c r="AMK12087" s="12"/>
    </row>
    <row r="12088" spans="1:1025">
      <c r="A12088" s="23">
        <v>11</v>
      </c>
      <c r="B12088" s="23">
        <v>2007</v>
      </c>
      <c r="C12088" s="24">
        <v>-7.5</v>
      </c>
      <c r="D12088" s="24">
        <v>-12.5</v>
      </c>
      <c r="E12088" s="24">
        <v>39</v>
      </c>
      <c r="F12088" s="27">
        <v>0.12865990699999999</v>
      </c>
      <c r="G12088" s="24" t="s">
        <v>267</v>
      </c>
      <c r="H12088" s="1"/>
      <c r="I12088" s="1"/>
      <c r="AA12088" s="7"/>
      <c r="AB12088" s="7"/>
      <c r="AD12088" s="1"/>
      <c r="AE12088" s="1"/>
      <c r="AG12088" s="7"/>
      <c r="AH12088" s="7"/>
      <c r="AI12088" s="7"/>
      <c r="IU12088" s="11"/>
      <c r="IV12088" s="11"/>
      <c r="IW12088" s="11"/>
      <c r="AMI12088" s="12"/>
      <c r="AMJ12088" s="12"/>
      <c r="AMK12088" s="12"/>
    </row>
    <row r="12089" spans="1:1025">
      <c r="A12089" s="23">
        <v>11</v>
      </c>
      <c r="B12089" s="23">
        <v>2007</v>
      </c>
      <c r="C12089" s="24">
        <v>-7.5</v>
      </c>
      <c r="D12089" s="24">
        <v>-12.5</v>
      </c>
      <c r="E12089" s="24">
        <v>70</v>
      </c>
      <c r="F12089" s="27">
        <v>0.16874128199999999</v>
      </c>
      <c r="G12089" s="24" t="s">
        <v>267</v>
      </c>
      <c r="H12089" s="1"/>
      <c r="I12089" s="1"/>
      <c r="AA12089" s="7"/>
      <c r="AB12089" s="7"/>
      <c r="AD12089" s="1"/>
      <c r="AE12089" s="1"/>
      <c r="AG12089" s="7"/>
      <c r="AH12089" s="7"/>
      <c r="AI12089" s="7"/>
      <c r="IU12089" s="11"/>
      <c r="IV12089" s="11"/>
      <c r="IW12089" s="11"/>
      <c r="AMI12089" s="12"/>
      <c r="AMJ12089" s="12"/>
      <c r="AMK12089" s="12"/>
    </row>
    <row r="12090" spans="1:1025">
      <c r="A12090" s="23">
        <v>11</v>
      </c>
      <c r="B12090" s="23">
        <v>2007</v>
      </c>
      <c r="C12090" s="24">
        <v>-7.5</v>
      </c>
      <c r="D12090" s="24">
        <v>-12.5</v>
      </c>
      <c r="E12090" s="24">
        <v>89</v>
      </c>
      <c r="F12090" s="27">
        <v>0.100532288</v>
      </c>
      <c r="G12090" s="24" t="s">
        <v>267</v>
      </c>
      <c r="H12090" s="1"/>
      <c r="I12090" s="1"/>
      <c r="AA12090" s="7"/>
      <c r="AB12090" s="7"/>
      <c r="AD12090" s="1"/>
      <c r="AE12090" s="1"/>
      <c r="AG12090" s="7"/>
      <c r="AH12090" s="7"/>
      <c r="AI12090" s="7"/>
      <c r="IU12090" s="11"/>
      <c r="IV12090" s="11"/>
      <c r="IW12090" s="11"/>
      <c r="AMI12090" s="12"/>
      <c r="AMJ12090" s="12"/>
      <c r="AMK12090" s="12"/>
    </row>
    <row r="12091" spans="1:1025">
      <c r="A12091" s="23">
        <v>11</v>
      </c>
      <c r="B12091" s="23">
        <v>2007</v>
      </c>
      <c r="C12091" s="24">
        <v>-7.5</v>
      </c>
      <c r="D12091" s="24">
        <v>-12.5</v>
      </c>
      <c r="E12091" s="24">
        <v>100</v>
      </c>
      <c r="F12091" s="27">
        <v>0.24959029399999999</v>
      </c>
      <c r="G12091" s="24" t="s">
        <v>267</v>
      </c>
      <c r="H12091" s="1"/>
      <c r="I12091" s="1"/>
      <c r="AA12091" s="7"/>
      <c r="AB12091" s="7"/>
      <c r="AD12091" s="1"/>
      <c r="AE12091" s="1"/>
      <c r="AG12091" s="7"/>
      <c r="AH12091" s="7"/>
      <c r="AI12091" s="7"/>
      <c r="IU12091" s="11"/>
      <c r="IV12091" s="11"/>
      <c r="IW12091" s="11"/>
      <c r="AMI12091" s="12"/>
      <c r="AMJ12091" s="12"/>
      <c r="AMK12091" s="12"/>
    </row>
    <row r="12092" spans="1:1025">
      <c r="A12092" s="23">
        <v>11</v>
      </c>
      <c r="B12092" s="23">
        <v>2007</v>
      </c>
      <c r="C12092" s="24">
        <v>-7.5</v>
      </c>
      <c r="D12092" s="24">
        <v>-12.5</v>
      </c>
      <c r="E12092" s="24">
        <v>109</v>
      </c>
      <c r="F12092" s="27">
        <v>0.32096077499999998</v>
      </c>
      <c r="G12092" s="24" t="s">
        <v>267</v>
      </c>
      <c r="H12092" s="1"/>
      <c r="I12092" s="1"/>
      <c r="AA12092" s="7"/>
      <c r="AB12092" s="7"/>
      <c r="AD12092" s="1"/>
      <c r="AE12092" s="1"/>
      <c r="AG12092" s="7"/>
      <c r="AH12092" s="7"/>
      <c r="AI12092" s="7"/>
      <c r="IU12092" s="11"/>
      <c r="IV12092" s="11"/>
      <c r="IW12092" s="11"/>
      <c r="AMI12092" s="12"/>
      <c r="AMJ12092" s="12"/>
      <c r="AMK12092" s="12"/>
    </row>
    <row r="12093" spans="1:1025">
      <c r="A12093" s="23">
        <v>11</v>
      </c>
      <c r="B12093" s="23">
        <v>2007</v>
      </c>
      <c r="C12093" s="24">
        <v>-7.5</v>
      </c>
      <c r="D12093" s="24">
        <v>-12.5</v>
      </c>
      <c r="E12093" s="24">
        <v>129</v>
      </c>
      <c r="F12093" s="27">
        <v>0.40560936800000003</v>
      </c>
      <c r="G12093" s="24" t="s">
        <v>267</v>
      </c>
      <c r="H12093" s="1"/>
      <c r="I12093" s="1"/>
      <c r="AA12093" s="7"/>
      <c r="AB12093" s="7"/>
      <c r="AD12093" s="1"/>
      <c r="AE12093" s="1"/>
      <c r="AG12093" s="7"/>
      <c r="AH12093" s="7"/>
      <c r="AI12093" s="7"/>
      <c r="IU12093" s="11"/>
      <c r="IV12093" s="11"/>
      <c r="IW12093" s="11"/>
      <c r="AMI12093" s="12"/>
      <c r="AMJ12093" s="12"/>
      <c r="AMK12093" s="12"/>
    </row>
    <row r="12094" spans="1:1025">
      <c r="A12094" s="23">
        <v>11</v>
      </c>
      <c r="B12094" s="23">
        <v>2007</v>
      </c>
      <c r="C12094" s="24">
        <v>-7.5</v>
      </c>
      <c r="D12094" s="24">
        <v>-12.5</v>
      </c>
      <c r="E12094" s="24">
        <v>150</v>
      </c>
      <c r="F12094" s="27">
        <v>0.49245139199999999</v>
      </c>
      <c r="G12094" s="24" t="s">
        <v>267</v>
      </c>
      <c r="H12094" s="1"/>
      <c r="I12094" s="1"/>
      <c r="AA12094" s="7"/>
      <c r="AB12094" s="7"/>
      <c r="AD12094" s="1"/>
      <c r="AE12094" s="1"/>
      <c r="AG12094" s="7"/>
      <c r="AH12094" s="7"/>
      <c r="AI12094" s="7"/>
      <c r="IU12094" s="11"/>
      <c r="IV12094" s="11"/>
      <c r="IW12094" s="11"/>
      <c r="AMI12094" s="12"/>
      <c r="AMJ12094" s="12"/>
      <c r="AMK12094" s="12"/>
    </row>
    <row r="12095" spans="1:1025">
      <c r="A12095" s="23">
        <v>11</v>
      </c>
      <c r="B12095" s="23">
        <v>2007</v>
      </c>
      <c r="C12095" s="24">
        <v>-7.5</v>
      </c>
      <c r="D12095" s="24">
        <v>-12.5</v>
      </c>
      <c r="E12095" s="24">
        <v>169</v>
      </c>
      <c r="F12095" s="27">
        <v>0.40815520399999999</v>
      </c>
      <c r="G12095" s="24" t="s">
        <v>267</v>
      </c>
      <c r="H12095" s="1"/>
      <c r="I12095" s="1"/>
      <c r="AA12095" s="7"/>
      <c r="AB12095" s="7"/>
      <c r="AD12095" s="1"/>
      <c r="AE12095" s="1"/>
      <c r="AG12095" s="7"/>
      <c r="AH12095" s="7"/>
      <c r="AI12095" s="7"/>
      <c r="IU12095" s="11"/>
      <c r="IV12095" s="11"/>
      <c r="IW12095" s="11"/>
      <c r="AMI12095" s="12"/>
      <c r="AMJ12095" s="12"/>
      <c r="AMK12095" s="12"/>
    </row>
    <row r="12096" spans="1:1025">
      <c r="A12096" s="23">
        <v>11</v>
      </c>
      <c r="B12096" s="23">
        <v>2007</v>
      </c>
      <c r="C12096" s="24">
        <v>-7.5</v>
      </c>
      <c r="D12096" s="24">
        <v>-12.5</v>
      </c>
      <c r="E12096" s="24">
        <v>199</v>
      </c>
      <c r="F12096" s="27">
        <v>0.45109923200000002</v>
      </c>
      <c r="G12096" s="24" t="s">
        <v>267</v>
      </c>
      <c r="H12096" s="1"/>
      <c r="I12096" s="1"/>
      <c r="AA12096" s="7"/>
      <c r="AB12096" s="7"/>
      <c r="AD12096" s="1"/>
      <c r="AE12096" s="1"/>
      <c r="AG12096" s="7"/>
      <c r="AH12096" s="7"/>
      <c r="AI12096" s="7"/>
      <c r="IU12096" s="11"/>
      <c r="IV12096" s="11"/>
      <c r="IW12096" s="11"/>
      <c r="AMI12096" s="12"/>
      <c r="AMJ12096" s="12"/>
      <c r="AMK12096" s="12"/>
    </row>
    <row r="12097" spans="1:1025">
      <c r="A12097" s="23">
        <v>11</v>
      </c>
      <c r="B12097" s="23">
        <v>2007</v>
      </c>
      <c r="C12097" s="24">
        <v>-7.5</v>
      </c>
      <c r="D12097" s="24">
        <v>-12.5</v>
      </c>
      <c r="E12097" s="24">
        <v>399</v>
      </c>
      <c r="F12097" s="27">
        <v>0.58699999999999997</v>
      </c>
      <c r="G12097" s="24" t="s">
        <v>267</v>
      </c>
      <c r="H12097" s="1"/>
      <c r="I12097" s="1"/>
      <c r="AA12097" s="7"/>
      <c r="AB12097" s="7"/>
      <c r="AD12097" s="1"/>
      <c r="AE12097" s="1"/>
      <c r="AG12097" s="7"/>
      <c r="AH12097" s="7"/>
      <c r="AI12097" s="7"/>
      <c r="IU12097" s="11"/>
      <c r="IV12097" s="11"/>
      <c r="IW12097" s="11"/>
      <c r="AMI12097" s="12"/>
      <c r="AMJ12097" s="12"/>
      <c r="AMK12097" s="12"/>
    </row>
    <row r="12098" spans="1:1025">
      <c r="A12098" s="23">
        <v>11</v>
      </c>
      <c r="B12098" s="23">
        <v>2007</v>
      </c>
      <c r="C12098" s="24">
        <v>-7.5</v>
      </c>
      <c r="D12098" s="24">
        <v>-12.5</v>
      </c>
      <c r="E12098" s="24">
        <v>499</v>
      </c>
      <c r="F12098" s="27">
        <v>0.550614716</v>
      </c>
      <c r="G12098" s="24" t="s">
        <v>267</v>
      </c>
      <c r="H12098" s="1"/>
      <c r="I12098" s="1"/>
      <c r="AA12098" s="7"/>
      <c r="AB12098" s="7"/>
      <c r="AD12098" s="1"/>
      <c r="AE12098" s="1"/>
      <c r="AG12098" s="7"/>
      <c r="AH12098" s="7"/>
      <c r="AI12098" s="7"/>
      <c r="IU12098" s="11"/>
      <c r="IV12098" s="11"/>
      <c r="IW12098" s="11"/>
      <c r="AMI12098" s="12"/>
      <c r="AMJ12098" s="12"/>
      <c r="AMK12098" s="12"/>
    </row>
    <row r="12099" spans="1:1025">
      <c r="A12099" s="23">
        <v>11</v>
      </c>
      <c r="B12099" s="23">
        <v>2007</v>
      </c>
      <c r="C12099" s="24">
        <v>-7.5</v>
      </c>
      <c r="D12099" s="24">
        <v>-12.5</v>
      </c>
      <c r="E12099" s="24">
        <v>599</v>
      </c>
      <c r="F12099" s="27">
        <v>0.58860000000000001</v>
      </c>
      <c r="G12099" s="24" t="s">
        <v>267</v>
      </c>
      <c r="H12099" s="1"/>
      <c r="I12099" s="1"/>
      <c r="AA12099" s="7"/>
      <c r="AB12099" s="7"/>
      <c r="AD12099" s="1"/>
      <c r="AE12099" s="1"/>
      <c r="AG12099" s="7"/>
      <c r="AH12099" s="7"/>
      <c r="AI12099" s="7"/>
      <c r="IU12099" s="11"/>
      <c r="IV12099" s="11"/>
      <c r="IW12099" s="11"/>
      <c r="AMI12099" s="12"/>
      <c r="AMJ12099" s="12"/>
      <c r="AMK12099" s="12"/>
    </row>
    <row r="12100" spans="1:1025">
      <c r="A12100" s="23">
        <v>11</v>
      </c>
      <c r="B12100" s="23">
        <v>2007</v>
      </c>
      <c r="C12100" s="24">
        <v>-7.5</v>
      </c>
      <c r="D12100" s="24">
        <v>-12.5</v>
      </c>
      <c r="E12100" s="24">
        <v>799</v>
      </c>
      <c r="F12100" s="27">
        <v>0.70799999999999996</v>
      </c>
      <c r="G12100" s="24" t="s">
        <v>267</v>
      </c>
      <c r="H12100" s="1"/>
      <c r="I12100" s="1"/>
      <c r="AA12100" s="7"/>
      <c r="AB12100" s="7"/>
      <c r="AD12100" s="1"/>
      <c r="AE12100" s="1"/>
      <c r="AG12100" s="7"/>
      <c r="AH12100" s="7"/>
      <c r="AI12100" s="7"/>
      <c r="IU12100" s="11"/>
      <c r="IV12100" s="11"/>
      <c r="IW12100" s="11"/>
      <c r="AMI12100" s="12"/>
      <c r="AMJ12100" s="12"/>
      <c r="AMK12100" s="12"/>
    </row>
    <row r="12101" spans="1:1025">
      <c r="A12101" s="23">
        <v>11</v>
      </c>
      <c r="B12101" s="23">
        <v>2007</v>
      </c>
      <c r="C12101" s="24">
        <v>-7.5</v>
      </c>
      <c r="D12101" s="24">
        <v>-12.5</v>
      </c>
      <c r="E12101" s="24">
        <v>1000</v>
      </c>
      <c r="F12101" s="27">
        <v>0.59454642499999999</v>
      </c>
      <c r="G12101" s="24" t="s">
        <v>267</v>
      </c>
      <c r="H12101" s="1"/>
      <c r="I12101" s="1"/>
      <c r="AA12101" s="7"/>
      <c r="AB12101" s="7"/>
      <c r="AD12101" s="1"/>
      <c r="AE12101" s="1"/>
      <c r="AG12101" s="7"/>
      <c r="AH12101" s="7"/>
      <c r="AI12101" s="7"/>
      <c r="IU12101" s="11"/>
      <c r="IV12101" s="11"/>
      <c r="IW12101" s="11"/>
      <c r="AMI12101" s="12"/>
      <c r="AMJ12101" s="12"/>
      <c r="AMK12101" s="12"/>
    </row>
    <row r="12102" spans="1:1025">
      <c r="A12102" s="23">
        <v>11</v>
      </c>
      <c r="B12102" s="23">
        <v>2007</v>
      </c>
      <c r="C12102" s="24">
        <v>-7.5</v>
      </c>
      <c r="D12102" s="24">
        <v>-12.5</v>
      </c>
      <c r="E12102" s="24">
        <v>1499</v>
      </c>
      <c r="F12102" s="27">
        <v>0.57941982599999997</v>
      </c>
      <c r="G12102" s="24" t="s">
        <v>267</v>
      </c>
      <c r="H12102" s="1"/>
      <c r="I12102" s="1"/>
      <c r="AA12102" s="7"/>
      <c r="AB12102" s="7"/>
      <c r="AD12102" s="1"/>
      <c r="AE12102" s="1"/>
      <c r="AG12102" s="7"/>
      <c r="AH12102" s="7"/>
      <c r="AI12102" s="7"/>
      <c r="IU12102" s="11"/>
      <c r="IV12102" s="11"/>
      <c r="IW12102" s="11"/>
      <c r="AMI12102" s="12"/>
      <c r="AMJ12102" s="12"/>
      <c r="AMK12102" s="12"/>
    </row>
    <row r="12103" spans="1:1025">
      <c r="A12103" s="23">
        <v>11</v>
      </c>
      <c r="B12103" s="23">
        <v>2007</v>
      </c>
      <c r="C12103" s="24">
        <v>-7.5</v>
      </c>
      <c r="D12103" s="24">
        <v>-12.5</v>
      </c>
      <c r="E12103" s="24">
        <v>1999</v>
      </c>
      <c r="F12103" s="27">
        <v>0.618681959</v>
      </c>
      <c r="G12103" s="24" t="s">
        <v>267</v>
      </c>
      <c r="H12103" s="1"/>
      <c r="I12103" s="1"/>
      <c r="AA12103" s="7"/>
      <c r="AB12103" s="7"/>
      <c r="AD12103" s="1"/>
      <c r="AE12103" s="1"/>
      <c r="AG12103" s="7"/>
      <c r="AH12103" s="7"/>
      <c r="AI12103" s="7"/>
      <c r="IU12103" s="11"/>
      <c r="IV12103" s="11"/>
      <c r="IW12103" s="11"/>
      <c r="AMI12103" s="12"/>
      <c r="AMJ12103" s="12"/>
      <c r="AMK12103" s="12"/>
    </row>
    <row r="12104" spans="1:1025">
      <c r="A12104" s="23">
        <v>11</v>
      </c>
      <c r="B12104" s="23">
        <v>2007</v>
      </c>
      <c r="C12104" s="24">
        <v>-7.5</v>
      </c>
      <c r="D12104" s="24">
        <v>-12.5</v>
      </c>
      <c r="E12104" s="24">
        <v>2500</v>
      </c>
      <c r="F12104" s="27">
        <v>0.71929358099999996</v>
      </c>
      <c r="G12104" s="24" t="s">
        <v>267</v>
      </c>
      <c r="H12104" s="1"/>
      <c r="I12104" s="1"/>
      <c r="AA12104" s="7"/>
      <c r="AB12104" s="7"/>
      <c r="AD12104" s="1"/>
      <c r="AE12104" s="1"/>
      <c r="AG12104" s="7"/>
      <c r="AH12104" s="7"/>
      <c r="AI12104" s="7"/>
      <c r="IU12104" s="11"/>
      <c r="IV12104" s="11"/>
      <c r="IW12104" s="11"/>
      <c r="AMI12104" s="12"/>
      <c r="AMJ12104" s="12"/>
      <c r="AMK12104" s="12"/>
    </row>
    <row r="12105" spans="1:1025">
      <c r="A12105" s="23">
        <v>11</v>
      </c>
      <c r="B12105" s="23">
        <v>2007</v>
      </c>
      <c r="C12105" s="24">
        <v>-7.5</v>
      </c>
      <c r="D12105" s="24">
        <v>-12.5</v>
      </c>
      <c r="E12105" s="24">
        <v>2999</v>
      </c>
      <c r="F12105" s="27">
        <v>0.65652184000000002</v>
      </c>
      <c r="G12105" s="24" t="s">
        <v>267</v>
      </c>
      <c r="H12105" s="1"/>
      <c r="I12105" s="1"/>
      <c r="AA12105" s="7"/>
      <c r="AB12105" s="7"/>
      <c r="AD12105" s="1"/>
      <c r="AE12105" s="1"/>
      <c r="AG12105" s="7"/>
      <c r="AH12105" s="7"/>
      <c r="AI12105" s="7"/>
      <c r="IU12105" s="11"/>
      <c r="IV12105" s="11"/>
      <c r="IW12105" s="11"/>
      <c r="AMI12105" s="12"/>
      <c r="AMJ12105" s="12"/>
      <c r="AMK12105" s="12"/>
    </row>
    <row r="12106" spans="1:1025">
      <c r="A12106" s="23">
        <v>11</v>
      </c>
      <c r="B12106" s="23">
        <v>2007</v>
      </c>
      <c r="C12106" s="24">
        <v>-7.5</v>
      </c>
      <c r="D12106" s="24">
        <v>-12.5</v>
      </c>
      <c r="E12106" s="24">
        <v>3499</v>
      </c>
      <c r="F12106" s="27">
        <v>0.63701639200000004</v>
      </c>
      <c r="G12106" s="24" t="s">
        <v>267</v>
      </c>
      <c r="H12106" s="1"/>
      <c r="I12106" s="1"/>
      <c r="AA12106" s="7"/>
      <c r="AB12106" s="7"/>
      <c r="AD12106" s="1"/>
      <c r="AE12106" s="1"/>
      <c r="AG12106" s="7"/>
      <c r="AH12106" s="7"/>
      <c r="AI12106" s="7"/>
      <c r="IU12106" s="11"/>
      <c r="IV12106" s="11"/>
      <c r="IW12106" s="11"/>
      <c r="AMI12106" s="12"/>
      <c r="AMJ12106" s="12"/>
      <c r="AMK12106" s="12"/>
    </row>
    <row r="12107" spans="1:1025">
      <c r="A12107" s="23">
        <v>11</v>
      </c>
      <c r="B12107" s="23">
        <v>2007</v>
      </c>
      <c r="C12107" s="24">
        <v>-7.5</v>
      </c>
      <c r="D12107" s="24">
        <v>-12.5</v>
      </c>
      <c r="E12107" s="24">
        <v>3859</v>
      </c>
      <c r="F12107" s="27">
        <v>0.62478807400000003</v>
      </c>
      <c r="G12107" s="24" t="s">
        <v>267</v>
      </c>
      <c r="H12107" s="1"/>
      <c r="I12107" s="1"/>
      <c r="AA12107" s="7"/>
      <c r="AB12107" s="7"/>
      <c r="AD12107" s="1"/>
      <c r="AE12107" s="1"/>
      <c r="AG12107" s="7"/>
      <c r="AH12107" s="7"/>
      <c r="AI12107" s="7"/>
      <c r="IU12107" s="11"/>
      <c r="IV12107" s="11"/>
      <c r="IW12107" s="11"/>
      <c r="AMI12107" s="12"/>
      <c r="AMJ12107" s="12"/>
      <c r="AMK12107" s="12"/>
    </row>
    <row r="12108" spans="1:1025">
      <c r="A12108" s="23">
        <v>11</v>
      </c>
      <c r="B12108" s="23">
        <v>2007</v>
      </c>
      <c r="C12108" s="24">
        <v>-5</v>
      </c>
      <c r="D12108" s="24">
        <v>-12.5</v>
      </c>
      <c r="E12108" s="24">
        <v>10</v>
      </c>
      <c r="F12108" s="27">
        <v>0.21963939499999999</v>
      </c>
      <c r="G12108" s="24" t="s">
        <v>267</v>
      </c>
      <c r="H12108" s="1"/>
      <c r="I12108" s="1"/>
      <c r="AA12108" s="7"/>
      <c r="AB12108" s="7"/>
      <c r="AD12108" s="1"/>
      <c r="AE12108" s="1"/>
      <c r="AG12108" s="7"/>
      <c r="AH12108" s="7"/>
      <c r="AI12108" s="7"/>
      <c r="IU12108" s="11"/>
      <c r="IV12108" s="11"/>
      <c r="IW12108" s="11"/>
      <c r="AMI12108" s="12"/>
      <c r="AMJ12108" s="12"/>
      <c r="AMK12108" s="12"/>
    </row>
    <row r="12109" spans="1:1025">
      <c r="A12109" s="23">
        <v>11</v>
      </c>
      <c r="B12109" s="23">
        <v>2007</v>
      </c>
      <c r="C12109" s="24">
        <v>-5</v>
      </c>
      <c r="D12109" s="24">
        <v>-12.5</v>
      </c>
      <c r="E12109" s="24">
        <v>20</v>
      </c>
      <c r="F12109" s="27">
        <v>0.13054612299999999</v>
      </c>
      <c r="G12109" s="24" t="s">
        <v>267</v>
      </c>
      <c r="H12109" s="1"/>
      <c r="I12109" s="1"/>
      <c r="AA12109" s="7"/>
      <c r="AB12109" s="7"/>
      <c r="AD12109" s="1"/>
      <c r="AE12109" s="1"/>
      <c r="AG12109" s="7"/>
      <c r="AH12109" s="7"/>
      <c r="AI12109" s="7"/>
      <c r="IU12109" s="11"/>
      <c r="IV12109" s="11"/>
      <c r="IW12109" s="11"/>
      <c r="AMI12109" s="12"/>
      <c r="AMJ12109" s="12"/>
      <c r="AMK12109" s="12"/>
    </row>
    <row r="12110" spans="1:1025">
      <c r="A12110" s="23">
        <v>11</v>
      </c>
      <c r="B12110" s="23">
        <v>2007</v>
      </c>
      <c r="C12110" s="24">
        <v>-5</v>
      </c>
      <c r="D12110" s="24">
        <v>-12.5</v>
      </c>
      <c r="E12110" s="24">
        <v>40</v>
      </c>
      <c r="F12110" s="27">
        <v>0.13131996600000001</v>
      </c>
      <c r="G12110" s="24" t="s">
        <v>267</v>
      </c>
      <c r="H12110" s="1"/>
      <c r="I12110" s="1"/>
      <c r="AA12110" s="7"/>
      <c r="AB12110" s="7"/>
      <c r="AD12110" s="1"/>
      <c r="AE12110" s="1"/>
      <c r="AG12110" s="7"/>
      <c r="AH12110" s="7"/>
      <c r="AI12110" s="7"/>
      <c r="IU12110" s="11"/>
      <c r="IV12110" s="11"/>
      <c r="IW12110" s="11"/>
      <c r="AMI12110" s="12"/>
      <c r="AMJ12110" s="12"/>
      <c r="AMK12110" s="12"/>
    </row>
    <row r="12111" spans="1:1025">
      <c r="A12111" s="23">
        <v>11</v>
      </c>
      <c r="B12111" s="23">
        <v>2007</v>
      </c>
      <c r="C12111" s="24">
        <v>-5</v>
      </c>
      <c r="D12111" s="24">
        <v>-12.5</v>
      </c>
      <c r="E12111" s="24">
        <v>70</v>
      </c>
      <c r="F12111" s="27">
        <v>0.121208575</v>
      </c>
      <c r="G12111" s="24" t="s">
        <v>267</v>
      </c>
      <c r="H12111" s="1"/>
      <c r="I12111" s="1"/>
      <c r="AA12111" s="7"/>
      <c r="AB12111" s="7"/>
      <c r="AD12111" s="1"/>
      <c r="AE12111" s="1"/>
      <c r="AG12111" s="7"/>
      <c r="AH12111" s="7"/>
      <c r="AI12111" s="7"/>
      <c r="IU12111" s="11"/>
      <c r="IV12111" s="11"/>
      <c r="IW12111" s="11"/>
      <c r="AMI12111" s="12"/>
      <c r="AMJ12111" s="12"/>
      <c r="AMK12111" s="12"/>
    </row>
    <row r="12112" spans="1:1025">
      <c r="A12112" s="23">
        <v>11</v>
      </c>
      <c r="B12112" s="23">
        <v>2007</v>
      </c>
      <c r="C12112" s="24">
        <v>-5</v>
      </c>
      <c r="D12112" s="24">
        <v>-12.5</v>
      </c>
      <c r="E12112" s="24">
        <v>90</v>
      </c>
      <c r="F12112" s="27">
        <v>0.141167933</v>
      </c>
      <c r="G12112" s="24" t="s">
        <v>267</v>
      </c>
      <c r="H12112" s="1"/>
      <c r="I12112" s="1"/>
      <c r="AA12112" s="7"/>
      <c r="AB12112" s="7"/>
      <c r="AD12112" s="1"/>
      <c r="AE12112" s="1"/>
      <c r="AG12112" s="7"/>
      <c r="AH12112" s="7"/>
      <c r="AI12112" s="7"/>
      <c r="IU12112" s="11"/>
      <c r="IV12112" s="11"/>
      <c r="IW12112" s="11"/>
      <c r="AMI12112" s="12"/>
      <c r="AMJ12112" s="12"/>
      <c r="AMK12112" s="12"/>
    </row>
    <row r="12113" spans="1:1025">
      <c r="A12113" s="23">
        <v>11</v>
      </c>
      <c r="B12113" s="23">
        <v>2007</v>
      </c>
      <c r="C12113" s="24">
        <v>-5</v>
      </c>
      <c r="D12113" s="24">
        <v>-12.5</v>
      </c>
      <c r="E12113" s="24">
        <v>110</v>
      </c>
      <c r="F12113" s="27">
        <v>0.14283625699999999</v>
      </c>
      <c r="G12113" s="24" t="s">
        <v>267</v>
      </c>
      <c r="H12113" s="1"/>
      <c r="I12113" s="1"/>
      <c r="AA12113" s="7"/>
      <c r="AB12113" s="7"/>
      <c r="AD12113" s="1"/>
      <c r="AE12113" s="1"/>
      <c r="AG12113" s="7"/>
      <c r="AH12113" s="7"/>
      <c r="AI12113" s="7"/>
      <c r="IU12113" s="11"/>
      <c r="IV12113" s="11"/>
      <c r="IW12113" s="11"/>
      <c r="AMI12113" s="12"/>
      <c r="AMJ12113" s="12"/>
      <c r="AMK12113" s="12"/>
    </row>
    <row r="12114" spans="1:1025">
      <c r="A12114" s="23">
        <v>11</v>
      </c>
      <c r="B12114" s="23">
        <v>2007</v>
      </c>
      <c r="C12114" s="24">
        <v>-5</v>
      </c>
      <c r="D12114" s="24">
        <v>-12.5</v>
      </c>
      <c r="E12114" s="24">
        <v>150</v>
      </c>
      <c r="F12114" s="27">
        <v>0.25830025600000001</v>
      </c>
      <c r="G12114" s="24" t="s">
        <v>267</v>
      </c>
      <c r="H12114" s="1"/>
      <c r="I12114" s="1"/>
      <c r="AA12114" s="7"/>
      <c r="AB12114" s="7"/>
      <c r="AD12114" s="1"/>
      <c r="AE12114" s="1"/>
      <c r="AG12114" s="7"/>
      <c r="AH12114" s="7"/>
      <c r="AI12114" s="7"/>
      <c r="IU12114" s="11"/>
      <c r="IV12114" s="11"/>
      <c r="IW12114" s="11"/>
      <c r="AMI12114" s="12"/>
      <c r="AMJ12114" s="12"/>
      <c r="AMK12114" s="12"/>
    </row>
    <row r="12115" spans="1:1025">
      <c r="A12115" s="23">
        <v>11</v>
      </c>
      <c r="B12115" s="23">
        <v>2007</v>
      </c>
      <c r="C12115" s="24">
        <v>-5</v>
      </c>
      <c r="D12115" s="24">
        <v>-12.5</v>
      </c>
      <c r="E12115" s="24">
        <v>199</v>
      </c>
      <c r="F12115" s="27">
        <v>0.345105471</v>
      </c>
      <c r="G12115" s="24" t="s">
        <v>267</v>
      </c>
      <c r="H12115" s="1"/>
      <c r="I12115" s="1"/>
      <c r="AA12115" s="7"/>
      <c r="AB12115" s="7"/>
      <c r="AD12115" s="1"/>
      <c r="AE12115" s="1"/>
      <c r="AG12115" s="7"/>
      <c r="AH12115" s="7"/>
      <c r="AI12115" s="7"/>
      <c r="IU12115" s="11"/>
      <c r="IV12115" s="11"/>
      <c r="IW12115" s="11"/>
      <c r="AMI12115" s="12"/>
      <c r="AMJ12115" s="12"/>
      <c r="AMK12115" s="12"/>
    </row>
    <row r="12116" spans="1:1025">
      <c r="A12116" s="23">
        <v>11</v>
      </c>
      <c r="B12116" s="23">
        <v>2007</v>
      </c>
      <c r="C12116" s="24">
        <v>-5</v>
      </c>
      <c r="D12116" s="24">
        <v>-12.5</v>
      </c>
      <c r="E12116" s="24">
        <v>298</v>
      </c>
      <c r="F12116" s="27">
        <v>0.58042448999999996</v>
      </c>
      <c r="G12116" s="24" t="s">
        <v>267</v>
      </c>
      <c r="H12116" s="1"/>
      <c r="I12116" s="1"/>
      <c r="AA12116" s="7"/>
      <c r="AB12116" s="7"/>
      <c r="AD12116" s="1"/>
      <c r="AE12116" s="1"/>
      <c r="AG12116" s="7"/>
      <c r="AH12116" s="7"/>
      <c r="AI12116" s="7"/>
      <c r="IU12116" s="11"/>
      <c r="IV12116" s="11"/>
      <c r="IW12116" s="11"/>
      <c r="AMI12116" s="12"/>
      <c r="AMJ12116" s="12"/>
      <c r="AMK12116" s="12"/>
    </row>
    <row r="12117" spans="1:1025">
      <c r="A12117" s="23">
        <v>11</v>
      </c>
      <c r="B12117" s="23">
        <v>2007</v>
      </c>
      <c r="C12117" s="24">
        <v>-5</v>
      </c>
      <c r="D12117" s="24">
        <v>-12.5</v>
      </c>
      <c r="E12117" s="24">
        <v>350</v>
      </c>
      <c r="F12117" s="27">
        <v>0.58428935900000001</v>
      </c>
      <c r="G12117" s="24" t="s">
        <v>267</v>
      </c>
      <c r="H12117" s="1"/>
      <c r="I12117" s="1"/>
      <c r="AA12117" s="7"/>
      <c r="AB12117" s="7"/>
      <c r="AD12117" s="1"/>
      <c r="AE12117" s="1"/>
      <c r="AG12117" s="7"/>
      <c r="AH12117" s="7"/>
      <c r="AI12117" s="7"/>
      <c r="IU12117" s="11"/>
      <c r="IV12117" s="11"/>
      <c r="IW12117" s="11"/>
      <c r="AMI12117" s="12"/>
      <c r="AMJ12117" s="12"/>
      <c r="AMK12117" s="12"/>
    </row>
    <row r="12118" spans="1:1025">
      <c r="A12118" s="23">
        <v>11</v>
      </c>
      <c r="B12118" s="23">
        <v>2007</v>
      </c>
      <c r="C12118" s="24">
        <v>-5</v>
      </c>
      <c r="D12118" s="24">
        <v>-12.5</v>
      </c>
      <c r="E12118" s="24">
        <v>399</v>
      </c>
      <c r="F12118" s="27">
        <v>0.56100000000000005</v>
      </c>
      <c r="G12118" s="24" t="s">
        <v>267</v>
      </c>
      <c r="H12118" s="1"/>
      <c r="I12118" s="1"/>
      <c r="AA12118" s="7"/>
      <c r="AB12118" s="7"/>
      <c r="AD12118" s="1"/>
      <c r="AE12118" s="1"/>
      <c r="AG12118" s="7"/>
      <c r="AH12118" s="7"/>
      <c r="AI12118" s="7"/>
      <c r="IU12118" s="11"/>
      <c r="IV12118" s="11"/>
      <c r="IW12118" s="11"/>
      <c r="AMI12118" s="12"/>
      <c r="AMJ12118" s="12"/>
      <c r="AMK12118" s="12"/>
    </row>
    <row r="12119" spans="1:1025">
      <c r="A12119" s="23">
        <v>11</v>
      </c>
      <c r="B12119" s="23">
        <v>2007</v>
      </c>
      <c r="C12119" s="24">
        <v>-5</v>
      </c>
      <c r="D12119" s="24">
        <v>-12.5</v>
      </c>
      <c r="E12119" s="24">
        <v>449</v>
      </c>
      <c r="F12119" s="27">
        <v>0.62237763400000001</v>
      </c>
      <c r="G12119" s="24" t="s">
        <v>267</v>
      </c>
      <c r="H12119" s="1"/>
      <c r="I12119" s="1"/>
      <c r="AA12119" s="7"/>
      <c r="AB12119" s="7"/>
      <c r="AD12119" s="1"/>
      <c r="AE12119" s="1"/>
      <c r="AG12119" s="7"/>
      <c r="AH12119" s="7"/>
      <c r="AI12119" s="7"/>
      <c r="IU12119" s="11"/>
      <c r="IV12119" s="11"/>
      <c r="IW12119" s="11"/>
      <c r="AMI12119" s="12"/>
      <c r="AMJ12119" s="12"/>
      <c r="AMK12119" s="12"/>
    </row>
    <row r="12120" spans="1:1025">
      <c r="A12120" s="23">
        <v>11</v>
      </c>
      <c r="B12120" s="23">
        <v>2007</v>
      </c>
      <c r="C12120" s="24">
        <v>-5</v>
      </c>
      <c r="D12120" s="24">
        <v>-12.5</v>
      </c>
      <c r="E12120" s="24">
        <v>500</v>
      </c>
      <c r="F12120" s="27">
        <v>0.56730323699999996</v>
      </c>
      <c r="G12120" s="24" t="s">
        <v>267</v>
      </c>
      <c r="H12120" s="1"/>
      <c r="I12120" s="1"/>
      <c r="AA12120" s="7"/>
      <c r="AB12120" s="7"/>
      <c r="AD12120" s="1"/>
      <c r="AE12120" s="1"/>
      <c r="AG12120" s="7"/>
      <c r="AH12120" s="7"/>
      <c r="AI12120" s="7"/>
      <c r="IU12120" s="11"/>
      <c r="IV12120" s="11"/>
      <c r="IW12120" s="11"/>
      <c r="AMI12120" s="12"/>
      <c r="AMJ12120" s="12"/>
      <c r="AMK12120" s="12"/>
    </row>
    <row r="12121" spans="1:1025">
      <c r="A12121" s="23">
        <v>11</v>
      </c>
      <c r="B12121" s="23">
        <v>2007</v>
      </c>
      <c r="C12121" s="24">
        <v>-5</v>
      </c>
      <c r="D12121" s="24">
        <v>-12.5</v>
      </c>
      <c r="E12121" s="24">
        <v>600</v>
      </c>
      <c r="F12121" s="27">
        <v>0.57289999999999996</v>
      </c>
      <c r="G12121" s="24" t="s">
        <v>267</v>
      </c>
      <c r="H12121" s="1"/>
      <c r="I12121" s="1"/>
      <c r="AA12121" s="7"/>
      <c r="AB12121" s="7"/>
      <c r="AD12121" s="1"/>
      <c r="AE12121" s="1"/>
      <c r="AG12121" s="7"/>
      <c r="AH12121" s="7"/>
      <c r="AI12121" s="7"/>
      <c r="IU12121" s="11"/>
      <c r="IV12121" s="11"/>
      <c r="IW12121" s="11"/>
      <c r="AMI12121" s="12"/>
      <c r="AMJ12121" s="12"/>
      <c r="AMK12121" s="12"/>
    </row>
    <row r="12122" spans="1:1025">
      <c r="A12122" s="23">
        <v>11</v>
      </c>
      <c r="B12122" s="23">
        <v>2007</v>
      </c>
      <c r="C12122" s="24">
        <v>-5</v>
      </c>
      <c r="D12122" s="24">
        <v>-12.5</v>
      </c>
      <c r="E12122" s="24">
        <v>700</v>
      </c>
      <c r="F12122" s="27">
        <v>0.50130701200000005</v>
      </c>
      <c r="G12122" s="24" t="s">
        <v>267</v>
      </c>
      <c r="H12122" s="1"/>
      <c r="I12122" s="1"/>
      <c r="AA12122" s="7"/>
      <c r="AB12122" s="7"/>
      <c r="AD12122" s="1"/>
      <c r="AE12122" s="1"/>
      <c r="AG12122" s="7"/>
      <c r="AH12122" s="7"/>
      <c r="AI12122" s="7"/>
      <c r="IU12122" s="11"/>
      <c r="IV12122" s="11"/>
      <c r="IW12122" s="11"/>
      <c r="AMI12122" s="12"/>
      <c r="AMJ12122" s="12"/>
      <c r="AMK12122" s="12"/>
    </row>
    <row r="12123" spans="1:1025">
      <c r="A12123" s="23">
        <v>11</v>
      </c>
      <c r="B12123" s="23">
        <v>2007</v>
      </c>
      <c r="C12123" s="24">
        <v>-5</v>
      </c>
      <c r="D12123" s="24">
        <v>-12.5</v>
      </c>
      <c r="E12123" s="24">
        <v>800</v>
      </c>
      <c r="F12123" s="27">
        <v>0.69869999999999999</v>
      </c>
      <c r="G12123" s="24" t="s">
        <v>267</v>
      </c>
      <c r="H12123" s="1"/>
      <c r="I12123" s="1"/>
      <c r="AA12123" s="7"/>
      <c r="AB12123" s="7"/>
      <c r="AD12123" s="1"/>
      <c r="AE12123" s="1"/>
      <c r="AG12123" s="7"/>
      <c r="AH12123" s="7"/>
      <c r="AI12123" s="7"/>
      <c r="IU12123" s="11"/>
      <c r="IV12123" s="11"/>
      <c r="IW12123" s="11"/>
      <c r="AMI12123" s="12"/>
      <c r="AMJ12123" s="12"/>
      <c r="AMK12123" s="12"/>
    </row>
    <row r="12124" spans="1:1025">
      <c r="A12124" s="23">
        <v>11</v>
      </c>
      <c r="B12124" s="23">
        <v>2007</v>
      </c>
      <c r="C12124" s="24">
        <v>-5</v>
      </c>
      <c r="D12124" s="24">
        <v>-12.5</v>
      </c>
      <c r="E12124" s="24">
        <v>998</v>
      </c>
      <c r="F12124" s="27">
        <v>0.417180567</v>
      </c>
      <c r="G12124" s="24" t="s">
        <v>267</v>
      </c>
      <c r="H12124" s="1"/>
      <c r="I12124" s="1"/>
      <c r="AA12124" s="7"/>
      <c r="AB12124" s="7"/>
      <c r="AD12124" s="1"/>
      <c r="AE12124" s="1"/>
      <c r="AG12124" s="7"/>
      <c r="AH12124" s="7"/>
      <c r="AI12124" s="7"/>
      <c r="IU12124" s="11"/>
      <c r="IV12124" s="11"/>
      <c r="IW12124" s="11"/>
      <c r="AMI12124" s="12"/>
      <c r="AMJ12124" s="12"/>
      <c r="AMK12124" s="12"/>
    </row>
    <row r="12125" spans="1:1025">
      <c r="A12125" s="23">
        <v>11</v>
      </c>
      <c r="B12125" s="23">
        <v>2007</v>
      </c>
      <c r="C12125" s="24">
        <v>-5</v>
      </c>
      <c r="D12125" s="24">
        <v>-12.5</v>
      </c>
      <c r="E12125" s="24">
        <v>1499</v>
      </c>
      <c r="F12125" s="27">
        <v>0.49779785999999998</v>
      </c>
      <c r="G12125" s="24" t="s">
        <v>267</v>
      </c>
      <c r="H12125" s="1"/>
      <c r="I12125" s="1"/>
      <c r="AA12125" s="7"/>
      <c r="AB12125" s="7"/>
      <c r="AD12125" s="1"/>
      <c r="AE12125" s="1"/>
      <c r="AG12125" s="7"/>
      <c r="AH12125" s="7"/>
      <c r="AI12125" s="7"/>
      <c r="IU12125" s="11"/>
      <c r="IV12125" s="11"/>
      <c r="IW12125" s="11"/>
      <c r="AMI12125" s="12"/>
      <c r="AMJ12125" s="12"/>
      <c r="AMK12125" s="12"/>
    </row>
    <row r="12126" spans="1:1025">
      <c r="A12126" s="23">
        <v>11</v>
      </c>
      <c r="B12126" s="23">
        <v>2007</v>
      </c>
      <c r="C12126" s="24">
        <v>-5</v>
      </c>
      <c r="D12126" s="24">
        <v>-12.5</v>
      </c>
      <c r="E12126" s="24">
        <v>1999</v>
      </c>
      <c r="F12126" s="27">
        <v>0.59587605899999996</v>
      </c>
      <c r="G12126" s="24" t="s">
        <v>267</v>
      </c>
      <c r="H12126" s="1"/>
      <c r="I12126" s="1"/>
      <c r="AA12126" s="7"/>
      <c r="AB12126" s="7"/>
      <c r="AD12126" s="1"/>
      <c r="AE12126" s="1"/>
      <c r="AG12126" s="7"/>
      <c r="AH12126" s="7"/>
      <c r="AI12126" s="7"/>
      <c r="IU12126" s="11"/>
      <c r="IV12126" s="11"/>
      <c r="IW12126" s="11"/>
      <c r="AMI12126" s="12"/>
      <c r="AMJ12126" s="12"/>
      <c r="AMK12126" s="12"/>
    </row>
    <row r="12127" spans="1:1025">
      <c r="A12127" s="23">
        <v>11</v>
      </c>
      <c r="B12127" s="23">
        <v>2007</v>
      </c>
      <c r="C12127" s="24">
        <v>-5</v>
      </c>
      <c r="D12127" s="24">
        <v>-12.5</v>
      </c>
      <c r="E12127" s="24">
        <v>2500</v>
      </c>
      <c r="F12127" s="27">
        <v>0.61440318699999996</v>
      </c>
      <c r="G12127" s="24" t="s">
        <v>267</v>
      </c>
      <c r="H12127" s="1"/>
      <c r="I12127" s="1"/>
      <c r="AA12127" s="7"/>
      <c r="AB12127" s="7"/>
      <c r="AD12127" s="1"/>
      <c r="AE12127" s="1"/>
      <c r="AG12127" s="7"/>
      <c r="AH12127" s="7"/>
      <c r="AI12127" s="7"/>
      <c r="IU12127" s="11"/>
      <c r="IV12127" s="11"/>
      <c r="IW12127" s="11"/>
      <c r="AMI12127" s="12"/>
      <c r="AMJ12127" s="12"/>
      <c r="AMK12127" s="12"/>
    </row>
    <row r="12128" spans="1:1025">
      <c r="A12128" s="23">
        <v>11</v>
      </c>
      <c r="B12128" s="23">
        <v>2007</v>
      </c>
      <c r="C12128" s="24">
        <v>-5</v>
      </c>
      <c r="D12128" s="24">
        <v>-12.5</v>
      </c>
      <c r="E12128" s="24">
        <v>2700</v>
      </c>
      <c r="F12128" s="27">
        <v>0.64084750199999996</v>
      </c>
      <c r="G12128" s="24" t="s">
        <v>267</v>
      </c>
      <c r="H12128" s="1"/>
      <c r="I12128" s="1"/>
      <c r="AA12128" s="7"/>
      <c r="AB12128" s="7"/>
      <c r="AD12128" s="1"/>
      <c r="AE12128" s="1"/>
      <c r="AG12128" s="7"/>
      <c r="AH12128" s="7"/>
      <c r="AI12128" s="7"/>
      <c r="IU12128" s="11"/>
      <c r="IV12128" s="11"/>
      <c r="IW12128" s="11"/>
      <c r="AMI12128" s="12"/>
      <c r="AMJ12128" s="12"/>
      <c r="AMK12128" s="12"/>
    </row>
    <row r="12129" spans="1:1025">
      <c r="A12129" s="23">
        <v>11</v>
      </c>
      <c r="B12129" s="23">
        <v>2007</v>
      </c>
      <c r="C12129" s="24">
        <v>-5</v>
      </c>
      <c r="D12129" s="24">
        <v>-12.5</v>
      </c>
      <c r="E12129" s="24">
        <v>2936</v>
      </c>
      <c r="F12129" s="27">
        <v>0.56498653499999996</v>
      </c>
      <c r="G12129" s="24" t="s">
        <v>267</v>
      </c>
      <c r="H12129" s="1"/>
      <c r="I12129" s="1"/>
      <c r="AA12129" s="7"/>
      <c r="AB12129" s="7"/>
      <c r="AD12129" s="1"/>
      <c r="AE12129" s="1"/>
      <c r="AG12129" s="7"/>
      <c r="AH12129" s="7"/>
      <c r="AI12129" s="7"/>
      <c r="IU12129" s="11"/>
      <c r="IV12129" s="11"/>
      <c r="IW12129" s="11"/>
      <c r="AMI12129" s="12"/>
      <c r="AMJ12129" s="12"/>
      <c r="AMK12129" s="12"/>
    </row>
    <row r="12130" spans="1:1025">
      <c r="A12130" s="23">
        <v>11</v>
      </c>
      <c r="B12130" s="23">
        <v>2007</v>
      </c>
      <c r="C12130" s="24">
        <v>-2.5</v>
      </c>
      <c r="D12130" s="24">
        <v>-13.25</v>
      </c>
      <c r="E12130" s="24">
        <v>9</v>
      </c>
      <c r="F12130" s="27">
        <v>0.13562453999999999</v>
      </c>
      <c r="G12130" s="24" t="s">
        <v>267</v>
      </c>
      <c r="H12130" s="1"/>
      <c r="I12130" s="1"/>
      <c r="AA12130" s="7"/>
      <c r="AB12130" s="7"/>
      <c r="AD12130" s="1"/>
      <c r="AE12130" s="1"/>
      <c r="AG12130" s="7"/>
      <c r="AH12130" s="7"/>
      <c r="AI12130" s="7"/>
      <c r="IU12130" s="11"/>
      <c r="IV12130" s="11"/>
      <c r="IW12130" s="11"/>
      <c r="AMI12130" s="12"/>
      <c r="AMJ12130" s="12"/>
      <c r="AMK12130" s="12"/>
    </row>
    <row r="12131" spans="1:1025">
      <c r="A12131" s="23">
        <v>11</v>
      </c>
      <c r="B12131" s="23">
        <v>2007</v>
      </c>
      <c r="C12131" s="24">
        <v>-2.5</v>
      </c>
      <c r="D12131" s="24">
        <v>-13.25</v>
      </c>
      <c r="E12131" s="24">
        <v>20</v>
      </c>
      <c r="F12131" s="27">
        <v>5.8207698000000002E-2</v>
      </c>
      <c r="G12131" s="24" t="s">
        <v>267</v>
      </c>
      <c r="H12131" s="1"/>
      <c r="I12131" s="1"/>
      <c r="AA12131" s="7"/>
      <c r="AB12131" s="7"/>
      <c r="AD12131" s="1"/>
      <c r="AE12131" s="1"/>
      <c r="AG12131" s="7"/>
      <c r="AH12131" s="7"/>
      <c r="AI12131" s="7"/>
      <c r="IU12131" s="11"/>
      <c r="IV12131" s="11"/>
      <c r="IW12131" s="11"/>
      <c r="AMI12131" s="12"/>
      <c r="AMJ12131" s="12"/>
      <c r="AMK12131" s="12"/>
    </row>
    <row r="12132" spans="1:1025">
      <c r="A12132" s="23">
        <v>11</v>
      </c>
      <c r="B12132" s="23">
        <v>2007</v>
      </c>
      <c r="C12132" s="24">
        <v>-2.5</v>
      </c>
      <c r="D12132" s="24">
        <v>-13.25</v>
      </c>
      <c r="E12132" s="24">
        <v>40</v>
      </c>
      <c r="F12132" s="27">
        <v>0.14506867200000001</v>
      </c>
      <c r="G12132" s="24" t="s">
        <v>267</v>
      </c>
      <c r="H12132" s="1"/>
      <c r="I12132" s="1"/>
      <c r="AA12132" s="7"/>
      <c r="AB12132" s="7"/>
      <c r="AD12132" s="1"/>
      <c r="AE12132" s="1"/>
      <c r="AG12132" s="7"/>
      <c r="AH12132" s="7"/>
      <c r="AI12132" s="7"/>
      <c r="IU12132" s="11"/>
      <c r="IV12132" s="11"/>
      <c r="IW12132" s="11"/>
      <c r="AMI12132" s="12"/>
      <c r="AMJ12132" s="12"/>
      <c r="AMK12132" s="12"/>
    </row>
    <row r="12133" spans="1:1025">
      <c r="A12133" s="23">
        <v>11</v>
      </c>
      <c r="B12133" s="23">
        <v>2007</v>
      </c>
      <c r="C12133" s="24">
        <v>-2.5</v>
      </c>
      <c r="D12133" s="24">
        <v>-13.25</v>
      </c>
      <c r="E12133" s="24">
        <v>57</v>
      </c>
      <c r="F12133" s="27">
        <v>0.17298165400000001</v>
      </c>
      <c r="G12133" s="24" t="s">
        <v>267</v>
      </c>
      <c r="H12133" s="1"/>
      <c r="I12133" s="1"/>
      <c r="AA12133" s="7"/>
      <c r="AB12133" s="7"/>
      <c r="AD12133" s="1"/>
      <c r="AE12133" s="1"/>
      <c r="AG12133" s="7"/>
      <c r="AH12133" s="7"/>
      <c r="AI12133" s="7"/>
      <c r="IU12133" s="11"/>
      <c r="IV12133" s="11"/>
      <c r="IW12133" s="11"/>
      <c r="AMI12133" s="12"/>
      <c r="AMJ12133" s="12"/>
      <c r="AMK12133" s="12"/>
    </row>
    <row r="12134" spans="1:1025">
      <c r="A12134" s="23">
        <v>11</v>
      </c>
      <c r="B12134" s="23">
        <v>2007</v>
      </c>
      <c r="C12134" s="24">
        <v>-2.5</v>
      </c>
      <c r="D12134" s="24">
        <v>-13.25</v>
      </c>
      <c r="E12134" s="24">
        <v>70</v>
      </c>
      <c r="F12134" s="27">
        <v>3.9488368000000003E-2</v>
      </c>
      <c r="G12134" s="24" t="s">
        <v>267</v>
      </c>
      <c r="H12134" s="1"/>
      <c r="I12134" s="1"/>
      <c r="AA12134" s="7"/>
      <c r="AB12134" s="7"/>
      <c r="AD12134" s="1"/>
      <c r="AE12134" s="1"/>
      <c r="AG12134" s="7"/>
      <c r="AH12134" s="7"/>
      <c r="AI12134" s="7"/>
      <c r="IU12134" s="11"/>
      <c r="IV12134" s="11"/>
      <c r="IW12134" s="11"/>
      <c r="AMI12134" s="12"/>
      <c r="AMJ12134" s="12"/>
      <c r="AMK12134" s="12"/>
    </row>
    <row r="12135" spans="1:1025">
      <c r="A12135" s="23">
        <v>11</v>
      </c>
      <c r="B12135" s="23">
        <v>2007</v>
      </c>
      <c r="C12135" s="24">
        <v>-2.5</v>
      </c>
      <c r="D12135" s="24">
        <v>-13.25</v>
      </c>
      <c r="E12135" s="24">
        <v>109</v>
      </c>
      <c r="F12135" s="27">
        <v>0.111135146</v>
      </c>
      <c r="G12135" s="24" t="s">
        <v>267</v>
      </c>
      <c r="H12135" s="1"/>
      <c r="I12135" s="1"/>
      <c r="AA12135" s="7"/>
      <c r="AB12135" s="7"/>
      <c r="AD12135" s="1"/>
      <c r="AE12135" s="1"/>
      <c r="AG12135" s="7"/>
      <c r="AH12135" s="7"/>
      <c r="AI12135" s="7"/>
      <c r="IU12135" s="11"/>
      <c r="IV12135" s="11"/>
      <c r="IW12135" s="11"/>
      <c r="AMI12135" s="12"/>
      <c r="AMJ12135" s="12"/>
      <c r="AMK12135" s="12"/>
    </row>
    <row r="12136" spans="1:1025">
      <c r="A12136" s="23">
        <v>11</v>
      </c>
      <c r="B12136" s="23">
        <v>2007</v>
      </c>
      <c r="C12136" s="24">
        <v>-2.5</v>
      </c>
      <c r="D12136" s="24">
        <v>-13.25</v>
      </c>
      <c r="E12136" s="24">
        <v>149</v>
      </c>
      <c r="F12136" s="27">
        <v>0.27632353500000001</v>
      </c>
      <c r="G12136" s="24" t="s">
        <v>267</v>
      </c>
      <c r="H12136" s="1"/>
      <c r="I12136" s="1"/>
      <c r="AA12136" s="7"/>
      <c r="AB12136" s="7"/>
      <c r="AD12136" s="1"/>
      <c r="AE12136" s="1"/>
      <c r="AG12136" s="7"/>
      <c r="AH12136" s="7"/>
      <c r="AI12136" s="7"/>
      <c r="IU12136" s="11"/>
      <c r="IV12136" s="11"/>
      <c r="IW12136" s="11"/>
      <c r="AMI12136" s="12"/>
      <c r="AMJ12136" s="12"/>
      <c r="AMK12136" s="12"/>
    </row>
    <row r="12137" spans="1:1025">
      <c r="A12137" s="23">
        <v>11</v>
      </c>
      <c r="B12137" s="23">
        <v>2007</v>
      </c>
      <c r="C12137" s="24">
        <v>-2.5</v>
      </c>
      <c r="D12137" s="24">
        <v>-13.25</v>
      </c>
      <c r="E12137" s="24">
        <v>399</v>
      </c>
      <c r="F12137" s="27">
        <v>0.45350000000000001</v>
      </c>
      <c r="G12137" s="24" t="s">
        <v>267</v>
      </c>
      <c r="H12137" s="1"/>
      <c r="I12137" s="1"/>
      <c r="AA12137" s="7"/>
      <c r="AB12137" s="7"/>
      <c r="AD12137" s="1"/>
      <c r="AE12137" s="1"/>
      <c r="AG12137" s="7"/>
      <c r="AH12137" s="7"/>
      <c r="AI12137" s="7"/>
      <c r="IU12137" s="11"/>
      <c r="IV12137" s="11"/>
      <c r="IW12137" s="11"/>
      <c r="AMI12137" s="12"/>
      <c r="AMJ12137" s="12"/>
      <c r="AMK12137" s="12"/>
    </row>
    <row r="12138" spans="1:1025">
      <c r="A12138" s="23">
        <v>11</v>
      </c>
      <c r="B12138" s="23">
        <v>2007</v>
      </c>
      <c r="C12138" s="24">
        <v>-2.5</v>
      </c>
      <c r="D12138" s="24">
        <v>-13.25</v>
      </c>
      <c r="E12138" s="24">
        <v>600</v>
      </c>
      <c r="F12138" s="27">
        <v>0.52739999999999998</v>
      </c>
      <c r="G12138" s="24" t="s">
        <v>267</v>
      </c>
      <c r="H12138" s="1"/>
      <c r="I12138" s="1"/>
      <c r="AA12138" s="7"/>
      <c r="AB12138" s="7"/>
      <c r="AD12138" s="1"/>
      <c r="AE12138" s="1"/>
      <c r="AG12138" s="7"/>
      <c r="AH12138" s="7"/>
      <c r="AI12138" s="7"/>
      <c r="IU12138" s="11"/>
      <c r="IV12138" s="11"/>
      <c r="IW12138" s="11"/>
      <c r="AMI12138" s="12"/>
      <c r="AMJ12138" s="12"/>
      <c r="AMK12138" s="12"/>
    </row>
    <row r="12139" spans="1:1025">
      <c r="A12139" s="23">
        <v>11</v>
      </c>
      <c r="B12139" s="23">
        <v>2007</v>
      </c>
      <c r="C12139" s="24">
        <v>-2.5</v>
      </c>
      <c r="D12139" s="24">
        <v>-13.25</v>
      </c>
      <c r="E12139" s="24">
        <v>800</v>
      </c>
      <c r="F12139" s="27">
        <v>0.52800000000000002</v>
      </c>
      <c r="G12139" s="24" t="s">
        <v>267</v>
      </c>
      <c r="H12139" s="1"/>
      <c r="I12139" s="1"/>
      <c r="AA12139" s="7"/>
      <c r="AB12139" s="7"/>
      <c r="AD12139" s="1"/>
      <c r="AE12139" s="1"/>
      <c r="AG12139" s="7"/>
      <c r="AH12139" s="7"/>
      <c r="AI12139" s="7"/>
      <c r="IU12139" s="11"/>
      <c r="IV12139" s="11"/>
      <c r="IW12139" s="11"/>
      <c r="AMI12139" s="12"/>
      <c r="AMJ12139" s="12"/>
      <c r="AMK12139" s="12"/>
    </row>
    <row r="12140" spans="1:1025">
      <c r="A12140" s="23">
        <v>11</v>
      </c>
      <c r="B12140" s="23">
        <v>2007</v>
      </c>
      <c r="C12140" s="24">
        <v>-0.04</v>
      </c>
      <c r="D12140" s="24">
        <v>-13.48</v>
      </c>
      <c r="E12140" s="24">
        <v>10</v>
      </c>
      <c r="F12140" s="27">
        <v>9.9350865999999996E-2</v>
      </c>
      <c r="G12140" s="24" t="s">
        <v>267</v>
      </c>
      <c r="H12140" s="1"/>
      <c r="I12140" s="1"/>
      <c r="AA12140" s="7"/>
      <c r="AB12140" s="7"/>
      <c r="AD12140" s="1"/>
      <c r="AE12140" s="1"/>
      <c r="AG12140" s="7"/>
      <c r="AH12140" s="7"/>
      <c r="AI12140" s="7"/>
      <c r="IU12140" s="11"/>
      <c r="IV12140" s="11"/>
      <c r="IW12140" s="11"/>
      <c r="AMI12140" s="12"/>
      <c r="AMJ12140" s="12"/>
      <c r="AMK12140" s="12"/>
    </row>
    <row r="12141" spans="1:1025">
      <c r="A12141" s="23">
        <v>11</v>
      </c>
      <c r="B12141" s="23">
        <v>2007</v>
      </c>
      <c r="C12141" s="24">
        <v>-0.04</v>
      </c>
      <c r="D12141" s="24">
        <v>-13.48</v>
      </c>
      <c r="E12141" s="24">
        <v>20</v>
      </c>
      <c r="F12141" s="27">
        <v>0.101067516</v>
      </c>
      <c r="G12141" s="24" t="s">
        <v>267</v>
      </c>
      <c r="H12141" s="1"/>
      <c r="I12141" s="1"/>
      <c r="AA12141" s="7"/>
      <c r="AB12141" s="7"/>
      <c r="AD12141" s="1"/>
      <c r="AE12141" s="1"/>
      <c r="AG12141" s="7"/>
      <c r="AH12141" s="7"/>
      <c r="AI12141" s="7"/>
      <c r="IU12141" s="11"/>
      <c r="IV12141" s="11"/>
      <c r="IW12141" s="11"/>
      <c r="AMI12141" s="12"/>
      <c r="AMJ12141" s="12"/>
      <c r="AMK12141" s="12"/>
    </row>
    <row r="12142" spans="1:1025">
      <c r="A12142" s="23">
        <v>11</v>
      </c>
      <c r="B12142" s="23">
        <v>2007</v>
      </c>
      <c r="C12142" s="24">
        <v>-0.04</v>
      </c>
      <c r="D12142" s="24">
        <v>-13.48</v>
      </c>
      <c r="E12142" s="24">
        <v>40</v>
      </c>
      <c r="F12142" s="27">
        <v>8.1934936999999999E-2</v>
      </c>
      <c r="G12142" s="24" t="s">
        <v>267</v>
      </c>
      <c r="H12142" s="1"/>
      <c r="I12142" s="1"/>
      <c r="AA12142" s="7"/>
      <c r="AB12142" s="7"/>
      <c r="AD12142" s="1"/>
      <c r="AE12142" s="1"/>
      <c r="AG12142" s="7"/>
      <c r="AH12142" s="7"/>
      <c r="AI12142" s="7"/>
      <c r="IU12142" s="11"/>
      <c r="IV12142" s="11"/>
      <c r="IW12142" s="11"/>
      <c r="AMI12142" s="12"/>
      <c r="AMJ12142" s="12"/>
      <c r="AMK12142" s="12"/>
    </row>
    <row r="12143" spans="1:1025">
      <c r="A12143" s="23">
        <v>11</v>
      </c>
      <c r="B12143" s="23">
        <v>2007</v>
      </c>
      <c r="C12143" s="24">
        <v>-0.04</v>
      </c>
      <c r="D12143" s="24">
        <v>-13.48</v>
      </c>
      <c r="E12143" s="24">
        <v>54</v>
      </c>
      <c r="F12143" s="27">
        <v>0.130507136</v>
      </c>
      <c r="G12143" s="24" t="s">
        <v>267</v>
      </c>
      <c r="H12143" s="1"/>
      <c r="I12143" s="1"/>
      <c r="AA12143" s="7"/>
      <c r="AB12143" s="7"/>
      <c r="AD12143" s="1"/>
      <c r="AE12143" s="1"/>
      <c r="AG12143" s="7"/>
      <c r="AH12143" s="7"/>
      <c r="AI12143" s="7"/>
      <c r="IU12143" s="11"/>
      <c r="IV12143" s="11"/>
      <c r="IW12143" s="11"/>
      <c r="AMI12143" s="12"/>
      <c r="AMJ12143" s="12"/>
      <c r="AMK12143" s="12"/>
    </row>
    <row r="12144" spans="1:1025">
      <c r="A12144" s="23">
        <v>11</v>
      </c>
      <c r="B12144" s="23">
        <v>2007</v>
      </c>
      <c r="C12144" s="24">
        <v>-0.04</v>
      </c>
      <c r="D12144" s="24">
        <v>-13.48</v>
      </c>
      <c r="E12144" s="24">
        <v>70</v>
      </c>
      <c r="F12144" s="27">
        <v>0.155953763</v>
      </c>
      <c r="G12144" s="24" t="s">
        <v>267</v>
      </c>
      <c r="H12144" s="1"/>
      <c r="I12144" s="1"/>
      <c r="AA12144" s="7"/>
      <c r="AB12144" s="7"/>
      <c r="AD12144" s="1"/>
      <c r="AE12144" s="1"/>
      <c r="AG12144" s="7"/>
      <c r="AH12144" s="7"/>
      <c r="AI12144" s="7"/>
      <c r="IU12144" s="11"/>
      <c r="IV12144" s="11"/>
      <c r="IW12144" s="11"/>
      <c r="AMI12144" s="12"/>
      <c r="AMJ12144" s="12"/>
      <c r="AMK12144" s="12"/>
    </row>
    <row r="12145" spans="1:1025">
      <c r="A12145" s="23">
        <v>11</v>
      </c>
      <c r="B12145" s="23">
        <v>2007</v>
      </c>
      <c r="C12145" s="24">
        <v>-0.04</v>
      </c>
      <c r="D12145" s="24">
        <v>-13.48</v>
      </c>
      <c r="E12145" s="24">
        <v>110</v>
      </c>
      <c r="F12145" s="27">
        <v>0.28539295399999998</v>
      </c>
      <c r="G12145" s="24" t="s">
        <v>267</v>
      </c>
      <c r="H12145" s="1"/>
      <c r="I12145" s="1"/>
      <c r="AA12145" s="7"/>
      <c r="AB12145" s="7"/>
      <c r="AD12145" s="1"/>
      <c r="AE12145" s="1"/>
      <c r="AG12145" s="7"/>
      <c r="AH12145" s="7"/>
      <c r="AI12145" s="7"/>
      <c r="IU12145" s="11"/>
      <c r="IV12145" s="11"/>
      <c r="IW12145" s="11"/>
      <c r="AMI12145" s="12"/>
      <c r="AMJ12145" s="12"/>
      <c r="AMK12145" s="12"/>
    </row>
    <row r="12146" spans="1:1025">
      <c r="A12146" s="23">
        <v>11</v>
      </c>
      <c r="B12146" s="23">
        <v>2007</v>
      </c>
      <c r="C12146" s="24">
        <v>-0.04</v>
      </c>
      <c r="D12146" s="24">
        <v>-13.48</v>
      </c>
      <c r="E12146" s="24">
        <v>129</v>
      </c>
      <c r="F12146" s="27">
        <v>0.32276695799999999</v>
      </c>
      <c r="G12146" s="24" t="s">
        <v>267</v>
      </c>
      <c r="H12146" s="1"/>
      <c r="I12146" s="1"/>
      <c r="AA12146" s="7"/>
      <c r="AB12146" s="7"/>
      <c r="AD12146" s="1"/>
      <c r="AE12146" s="1"/>
      <c r="AG12146" s="7"/>
      <c r="AH12146" s="7"/>
      <c r="AI12146" s="7"/>
      <c r="IU12146" s="11"/>
      <c r="IV12146" s="11"/>
      <c r="IW12146" s="11"/>
      <c r="AMI12146" s="12"/>
      <c r="AMJ12146" s="12"/>
      <c r="AMK12146" s="12"/>
    </row>
    <row r="12147" spans="1:1025">
      <c r="A12147" s="23">
        <v>11</v>
      </c>
      <c r="B12147" s="23">
        <v>2007</v>
      </c>
      <c r="C12147" s="24">
        <v>-0.04</v>
      </c>
      <c r="D12147" s="24">
        <v>-13.48</v>
      </c>
      <c r="E12147" s="24">
        <v>150</v>
      </c>
      <c r="F12147" s="27">
        <v>0.37018006599999997</v>
      </c>
      <c r="G12147" s="24" t="s">
        <v>267</v>
      </c>
      <c r="H12147" s="1"/>
      <c r="I12147" s="1"/>
      <c r="AA12147" s="7"/>
      <c r="AB12147" s="7"/>
      <c r="AD12147" s="1"/>
      <c r="AE12147" s="1"/>
      <c r="AG12147" s="7"/>
      <c r="AH12147" s="7"/>
      <c r="AI12147" s="7"/>
      <c r="IU12147" s="11"/>
      <c r="IV12147" s="11"/>
      <c r="IW12147" s="11"/>
      <c r="AMI12147" s="12"/>
      <c r="AMJ12147" s="12"/>
      <c r="AMK12147" s="12"/>
    </row>
    <row r="12148" spans="1:1025">
      <c r="A12148" s="23">
        <v>11</v>
      </c>
      <c r="B12148" s="23">
        <v>2007</v>
      </c>
      <c r="C12148" s="24">
        <v>-0.04</v>
      </c>
      <c r="D12148" s="24">
        <v>-13.48</v>
      </c>
      <c r="E12148" s="24">
        <v>200</v>
      </c>
      <c r="F12148" s="27">
        <v>0.44324784699999997</v>
      </c>
      <c r="G12148" s="24" t="s">
        <v>267</v>
      </c>
      <c r="H12148" s="1"/>
      <c r="I12148" s="1"/>
      <c r="AA12148" s="7"/>
      <c r="AB12148" s="7"/>
      <c r="AD12148" s="1"/>
      <c r="AE12148" s="1"/>
      <c r="AG12148" s="7"/>
      <c r="AH12148" s="7"/>
      <c r="AI12148" s="7"/>
      <c r="IU12148" s="11"/>
      <c r="IV12148" s="11"/>
      <c r="IW12148" s="11"/>
      <c r="AMI12148" s="12"/>
      <c r="AMJ12148" s="12"/>
      <c r="AMK12148" s="12"/>
    </row>
    <row r="12149" spans="1:1025">
      <c r="A12149" s="23">
        <v>11</v>
      </c>
      <c r="B12149" s="23">
        <v>2007</v>
      </c>
      <c r="C12149" s="24">
        <v>-0.04</v>
      </c>
      <c r="D12149" s="24">
        <v>-13.45</v>
      </c>
      <c r="E12149" s="24">
        <v>300</v>
      </c>
      <c r="F12149" s="27">
        <v>0.50603746999999999</v>
      </c>
      <c r="G12149" s="24" t="s">
        <v>267</v>
      </c>
      <c r="H12149" s="1"/>
      <c r="I12149" s="1"/>
      <c r="AA12149" s="7"/>
      <c r="AB12149" s="7"/>
      <c r="AD12149" s="1"/>
      <c r="AE12149" s="1"/>
      <c r="AG12149" s="7"/>
      <c r="AH12149" s="7"/>
      <c r="AI12149" s="7"/>
      <c r="IU12149" s="11"/>
      <c r="IV12149" s="11"/>
      <c r="IW12149" s="11"/>
      <c r="AMI12149" s="12"/>
      <c r="AMJ12149" s="12"/>
      <c r="AMK12149" s="12"/>
    </row>
    <row r="12150" spans="1:1025">
      <c r="A12150" s="23">
        <v>11</v>
      </c>
      <c r="B12150" s="23">
        <v>2007</v>
      </c>
      <c r="C12150" s="24">
        <v>-0.04</v>
      </c>
      <c r="D12150" s="24">
        <v>-13.48</v>
      </c>
      <c r="E12150" s="24">
        <v>399</v>
      </c>
      <c r="F12150" s="27">
        <v>0.71150000000000002</v>
      </c>
      <c r="G12150" s="24" t="s">
        <v>267</v>
      </c>
      <c r="H12150" s="1"/>
      <c r="I12150" s="1"/>
      <c r="AA12150" s="7"/>
      <c r="AB12150" s="7"/>
      <c r="AD12150" s="1"/>
      <c r="AE12150" s="1"/>
      <c r="AG12150" s="7"/>
      <c r="AH12150" s="7"/>
      <c r="AI12150" s="7"/>
      <c r="IU12150" s="11"/>
      <c r="IV12150" s="11"/>
      <c r="IW12150" s="11"/>
      <c r="AMI12150" s="12"/>
      <c r="AMJ12150" s="12"/>
      <c r="AMK12150" s="12"/>
    </row>
    <row r="12151" spans="1:1025">
      <c r="A12151" s="23">
        <v>11</v>
      </c>
      <c r="B12151" s="23">
        <v>2007</v>
      </c>
      <c r="C12151" s="24">
        <v>-0.04</v>
      </c>
      <c r="D12151" s="24">
        <v>-13.45</v>
      </c>
      <c r="E12151" s="24">
        <v>500</v>
      </c>
      <c r="F12151" s="27">
        <v>0.623762979</v>
      </c>
      <c r="G12151" s="24" t="s">
        <v>267</v>
      </c>
      <c r="H12151" s="1"/>
      <c r="I12151" s="1"/>
      <c r="AA12151" s="7"/>
      <c r="AB12151" s="7"/>
      <c r="AD12151" s="1"/>
      <c r="AE12151" s="1"/>
      <c r="AG12151" s="7"/>
      <c r="AH12151" s="7"/>
      <c r="AI12151" s="7"/>
      <c r="IU12151" s="11"/>
      <c r="IV12151" s="11"/>
      <c r="IW12151" s="11"/>
      <c r="AMI12151" s="12"/>
      <c r="AMJ12151" s="12"/>
      <c r="AMK12151" s="12"/>
    </row>
    <row r="12152" spans="1:1025">
      <c r="A12152" s="23">
        <v>11</v>
      </c>
      <c r="B12152" s="23">
        <v>2007</v>
      </c>
      <c r="C12152" s="24">
        <v>-0.04</v>
      </c>
      <c r="D12152" s="24">
        <v>-13.48</v>
      </c>
      <c r="E12152" s="24">
        <v>600</v>
      </c>
      <c r="F12152" s="27">
        <v>0.87080000000000002</v>
      </c>
      <c r="G12152" s="24" t="s">
        <v>267</v>
      </c>
      <c r="H12152" s="1"/>
      <c r="I12152" s="1"/>
      <c r="AA12152" s="7"/>
      <c r="AB12152" s="7"/>
      <c r="AD12152" s="1"/>
      <c r="AE12152" s="1"/>
      <c r="AG12152" s="7"/>
      <c r="AH12152" s="7"/>
      <c r="AI12152" s="7"/>
      <c r="IU12152" s="11"/>
      <c r="IV12152" s="11"/>
      <c r="IW12152" s="11"/>
      <c r="AMI12152" s="12"/>
      <c r="AMJ12152" s="12"/>
      <c r="AMK12152" s="12"/>
    </row>
    <row r="12153" spans="1:1025">
      <c r="A12153" s="23">
        <v>11</v>
      </c>
      <c r="B12153" s="23">
        <v>2007</v>
      </c>
      <c r="C12153" s="24">
        <v>-0.04</v>
      </c>
      <c r="D12153" s="24">
        <v>-13.45</v>
      </c>
      <c r="E12153" s="24">
        <v>699</v>
      </c>
      <c r="F12153" s="27">
        <v>0.78226246099999996</v>
      </c>
      <c r="G12153" s="24" t="s">
        <v>267</v>
      </c>
      <c r="H12153" s="1"/>
      <c r="I12153" s="1"/>
      <c r="AA12153" s="7"/>
      <c r="AB12153" s="7"/>
      <c r="AD12153" s="1"/>
      <c r="AE12153" s="1"/>
      <c r="AG12153" s="7"/>
      <c r="AH12153" s="7"/>
      <c r="AI12153" s="7"/>
      <c r="IU12153" s="11"/>
      <c r="IV12153" s="11"/>
      <c r="IW12153" s="11"/>
      <c r="AMI12153" s="12"/>
      <c r="AMJ12153" s="12"/>
      <c r="AMK12153" s="12"/>
    </row>
    <row r="12154" spans="1:1025">
      <c r="A12154" s="23">
        <v>11</v>
      </c>
      <c r="B12154" s="23">
        <v>2007</v>
      </c>
      <c r="C12154" s="24">
        <v>-0.04</v>
      </c>
      <c r="D12154" s="24">
        <v>-13.48</v>
      </c>
      <c r="E12154" s="24">
        <v>799</v>
      </c>
      <c r="F12154" s="27">
        <v>0.75649999999999995</v>
      </c>
      <c r="G12154" s="24" t="s">
        <v>267</v>
      </c>
      <c r="H12154" s="1"/>
      <c r="I12154" s="1"/>
      <c r="AA12154" s="7"/>
      <c r="AB12154" s="7"/>
      <c r="AD12154" s="1"/>
      <c r="AE12154" s="1"/>
      <c r="AG12154" s="7"/>
      <c r="AH12154" s="7"/>
      <c r="AI12154" s="7"/>
      <c r="IU12154" s="11"/>
      <c r="IV12154" s="11"/>
      <c r="IW12154" s="11"/>
      <c r="AMI12154" s="12"/>
      <c r="AMJ12154" s="12"/>
      <c r="AMK12154" s="12"/>
    </row>
    <row r="12155" spans="1:1025">
      <c r="A12155" s="23">
        <v>11</v>
      </c>
      <c r="B12155" s="23">
        <v>2007</v>
      </c>
      <c r="C12155" s="24">
        <v>-0.04</v>
      </c>
      <c r="D12155" s="24">
        <v>-13.48</v>
      </c>
      <c r="E12155" s="24">
        <v>999</v>
      </c>
      <c r="F12155" s="27">
        <v>0.66021095500000004</v>
      </c>
      <c r="G12155" s="24" t="s">
        <v>267</v>
      </c>
      <c r="H12155" s="1"/>
      <c r="I12155" s="1"/>
      <c r="AA12155" s="7"/>
      <c r="AB12155" s="7"/>
      <c r="AD12155" s="1"/>
      <c r="AE12155" s="1"/>
      <c r="AG12155" s="7"/>
      <c r="AH12155" s="7"/>
      <c r="AI12155" s="7"/>
      <c r="IU12155" s="11"/>
      <c r="IV12155" s="11"/>
      <c r="IW12155" s="11"/>
      <c r="AMI12155" s="12"/>
      <c r="AMJ12155" s="12"/>
      <c r="AMK12155" s="12"/>
    </row>
    <row r="12156" spans="1:1025">
      <c r="A12156" s="23">
        <v>11</v>
      </c>
      <c r="B12156" s="23">
        <v>2007</v>
      </c>
      <c r="C12156" s="24">
        <v>-0.04</v>
      </c>
      <c r="D12156" s="24">
        <v>-13.48</v>
      </c>
      <c r="E12156" s="24">
        <v>1249</v>
      </c>
      <c r="F12156" s="27">
        <v>0.63139225399999999</v>
      </c>
      <c r="G12156" s="24" t="s">
        <v>267</v>
      </c>
      <c r="H12156" s="1"/>
      <c r="I12156" s="1"/>
      <c r="AA12156" s="7"/>
      <c r="AB12156" s="7"/>
      <c r="AD12156" s="1"/>
      <c r="AE12156" s="1"/>
      <c r="AG12156" s="7"/>
      <c r="AH12156" s="7"/>
      <c r="AI12156" s="7"/>
      <c r="IU12156" s="11"/>
      <c r="IV12156" s="11"/>
      <c r="IW12156" s="11"/>
      <c r="AMI12156" s="12"/>
      <c r="AMJ12156" s="12"/>
      <c r="AMK12156" s="12"/>
    </row>
    <row r="12157" spans="1:1025">
      <c r="A12157" s="23">
        <v>11</v>
      </c>
      <c r="B12157" s="23">
        <v>2007</v>
      </c>
      <c r="C12157" s="24">
        <v>-0.04</v>
      </c>
      <c r="D12157" s="24">
        <v>-13.48</v>
      </c>
      <c r="E12157" s="24">
        <v>1499</v>
      </c>
      <c r="F12157" s="27">
        <v>0.51099096399999999</v>
      </c>
      <c r="G12157" s="24" t="s">
        <v>267</v>
      </c>
      <c r="H12157" s="1"/>
      <c r="I12157" s="1"/>
      <c r="AA12157" s="7"/>
      <c r="AB12157" s="7"/>
      <c r="AD12157" s="1"/>
      <c r="AE12157" s="1"/>
      <c r="AG12157" s="7"/>
      <c r="AH12157" s="7"/>
      <c r="AI12157" s="7"/>
      <c r="IU12157" s="11"/>
      <c r="IV12157" s="11"/>
      <c r="IW12157" s="11"/>
      <c r="AMI12157" s="12"/>
      <c r="AMJ12157" s="12"/>
      <c r="AMK12157" s="12"/>
    </row>
    <row r="12158" spans="1:1025">
      <c r="A12158" s="23">
        <v>11</v>
      </c>
      <c r="B12158" s="23">
        <v>2007</v>
      </c>
      <c r="C12158" s="24">
        <v>-0.04</v>
      </c>
      <c r="D12158" s="24">
        <v>-13.48</v>
      </c>
      <c r="E12158" s="24">
        <v>1999</v>
      </c>
      <c r="F12158" s="27">
        <v>0.572470068</v>
      </c>
      <c r="G12158" s="24" t="s">
        <v>267</v>
      </c>
      <c r="H12158" s="1"/>
      <c r="I12158" s="1"/>
      <c r="AA12158" s="7"/>
      <c r="AB12158" s="7"/>
      <c r="AD12158" s="1"/>
      <c r="AE12158" s="1"/>
      <c r="AG12158" s="7"/>
      <c r="AH12158" s="7"/>
      <c r="AI12158" s="7"/>
      <c r="IU12158" s="11"/>
      <c r="IV12158" s="11"/>
      <c r="IW12158" s="11"/>
      <c r="AMI12158" s="12"/>
      <c r="AMJ12158" s="12"/>
      <c r="AMK12158" s="12"/>
    </row>
    <row r="12159" spans="1:1025">
      <c r="A12159" s="23">
        <v>11</v>
      </c>
      <c r="B12159" s="23">
        <v>2007</v>
      </c>
      <c r="C12159" s="24">
        <v>-0.04</v>
      </c>
      <c r="D12159" s="24">
        <v>-13.48</v>
      </c>
      <c r="E12159" s="24">
        <v>2499</v>
      </c>
      <c r="F12159" s="27">
        <v>0.578679002</v>
      </c>
      <c r="G12159" s="24" t="s">
        <v>267</v>
      </c>
      <c r="H12159" s="1"/>
      <c r="I12159" s="1"/>
      <c r="AA12159" s="7"/>
      <c r="AB12159" s="7"/>
      <c r="AD12159" s="1"/>
      <c r="AE12159" s="1"/>
      <c r="AG12159" s="7"/>
      <c r="AH12159" s="7"/>
      <c r="AI12159" s="7"/>
      <c r="IU12159" s="11"/>
      <c r="IV12159" s="11"/>
      <c r="IW12159" s="11"/>
      <c r="AMI12159" s="12"/>
      <c r="AMJ12159" s="12"/>
      <c r="AMK12159" s="12"/>
    </row>
    <row r="12160" spans="1:1025">
      <c r="A12160" s="23">
        <v>11</v>
      </c>
      <c r="B12160" s="23">
        <v>2007</v>
      </c>
      <c r="C12160" s="24">
        <v>-0.04</v>
      </c>
      <c r="D12160" s="24">
        <v>-13.48</v>
      </c>
      <c r="E12160" s="24">
        <v>3000</v>
      </c>
      <c r="F12160" s="27">
        <v>0.55219995799999999</v>
      </c>
      <c r="G12160" s="24" t="s">
        <v>267</v>
      </c>
      <c r="H12160" s="1"/>
      <c r="I12160" s="1"/>
      <c r="AA12160" s="7"/>
      <c r="AB12160" s="7"/>
      <c r="AD12160" s="1"/>
      <c r="AE12160" s="1"/>
      <c r="AG12160" s="7"/>
      <c r="AH12160" s="7"/>
      <c r="AI12160" s="7"/>
      <c r="IU12160" s="11"/>
      <c r="IV12160" s="11"/>
      <c r="IW12160" s="11"/>
      <c r="AMI12160" s="12"/>
      <c r="AMJ12160" s="12"/>
      <c r="AMK12160" s="12"/>
    </row>
    <row r="12161" spans="1:1025">
      <c r="A12161" s="23">
        <v>11</v>
      </c>
      <c r="B12161" s="23">
        <v>2007</v>
      </c>
      <c r="C12161" s="24">
        <v>-0.04</v>
      </c>
      <c r="D12161" s="24">
        <v>-13.48</v>
      </c>
      <c r="E12161" s="24">
        <v>3999</v>
      </c>
      <c r="F12161" s="27">
        <v>0.58398893799999996</v>
      </c>
      <c r="G12161" s="24" t="s">
        <v>267</v>
      </c>
      <c r="H12161" s="1"/>
      <c r="I12161" s="1"/>
      <c r="AA12161" s="7"/>
      <c r="AB12161" s="7"/>
      <c r="AD12161" s="1"/>
      <c r="AE12161" s="1"/>
      <c r="AG12161" s="7"/>
      <c r="AH12161" s="7"/>
      <c r="AI12161" s="7"/>
      <c r="IU12161" s="11"/>
      <c r="IV12161" s="11"/>
      <c r="IW12161" s="11"/>
      <c r="AMI12161" s="12"/>
      <c r="AMJ12161" s="12"/>
      <c r="AMK12161" s="12"/>
    </row>
    <row r="12162" spans="1:1025">
      <c r="A12162" s="23">
        <v>11</v>
      </c>
      <c r="B12162" s="23">
        <v>2007</v>
      </c>
      <c r="C12162" s="24">
        <v>-0.04</v>
      </c>
      <c r="D12162" s="24">
        <v>-13.48</v>
      </c>
      <c r="E12162" s="24">
        <v>4499</v>
      </c>
      <c r="F12162" s="27">
        <v>0.51904432700000003</v>
      </c>
      <c r="G12162" s="24" t="s">
        <v>267</v>
      </c>
      <c r="H12162" s="1"/>
      <c r="I12162" s="1"/>
      <c r="AA12162" s="7"/>
      <c r="AB12162" s="7"/>
      <c r="AD12162" s="1"/>
      <c r="AE12162" s="1"/>
      <c r="AG12162" s="7"/>
      <c r="AH12162" s="7"/>
      <c r="AI12162" s="7"/>
      <c r="IU12162" s="11"/>
      <c r="IV12162" s="11"/>
      <c r="IW12162" s="11"/>
      <c r="AMI12162" s="12"/>
      <c r="AMJ12162" s="12"/>
      <c r="AMK12162" s="12"/>
    </row>
    <row r="12163" spans="1:1025">
      <c r="A12163" s="23">
        <v>11</v>
      </c>
      <c r="B12163" s="23">
        <v>2007</v>
      </c>
      <c r="C12163" s="24">
        <v>2.5</v>
      </c>
      <c r="D12163" s="24">
        <v>-13.75</v>
      </c>
      <c r="E12163" s="24">
        <v>10</v>
      </c>
      <c r="F12163" s="27">
        <v>7.5503084999999998E-2</v>
      </c>
      <c r="G12163" s="24" t="s">
        <v>267</v>
      </c>
      <c r="H12163" s="1"/>
      <c r="I12163" s="1"/>
      <c r="AA12163" s="7"/>
      <c r="AB12163" s="7"/>
      <c r="AD12163" s="1"/>
      <c r="AE12163" s="1"/>
      <c r="AG12163" s="7"/>
      <c r="AH12163" s="7"/>
      <c r="AI12163" s="7"/>
      <c r="IU12163" s="11"/>
      <c r="IV12163" s="11"/>
      <c r="IW12163" s="11"/>
      <c r="AMI12163" s="12"/>
      <c r="AMJ12163" s="12"/>
      <c r="AMK12163" s="12"/>
    </row>
    <row r="12164" spans="1:1025">
      <c r="A12164" s="23">
        <v>11</v>
      </c>
      <c r="B12164" s="23">
        <v>2007</v>
      </c>
      <c r="C12164" s="24">
        <v>2.5</v>
      </c>
      <c r="D12164" s="24">
        <v>-13.75</v>
      </c>
      <c r="E12164" s="24">
        <v>20</v>
      </c>
      <c r="F12164" s="27">
        <v>0.10858659900000001</v>
      </c>
      <c r="G12164" s="24" t="s">
        <v>267</v>
      </c>
      <c r="H12164" s="1"/>
      <c r="I12164" s="1"/>
      <c r="AA12164" s="7"/>
      <c r="AB12164" s="7"/>
      <c r="AD12164" s="1"/>
      <c r="AE12164" s="1"/>
      <c r="AG12164" s="7"/>
      <c r="AH12164" s="7"/>
      <c r="AI12164" s="7"/>
      <c r="IU12164" s="11"/>
      <c r="IV12164" s="11"/>
      <c r="IW12164" s="11"/>
      <c r="AMI12164" s="12"/>
      <c r="AMJ12164" s="12"/>
      <c r="AMK12164" s="12"/>
    </row>
    <row r="12165" spans="1:1025">
      <c r="A12165" s="23">
        <v>11</v>
      </c>
      <c r="B12165" s="23">
        <v>2007</v>
      </c>
      <c r="C12165" s="24">
        <v>2.5</v>
      </c>
      <c r="D12165" s="24">
        <v>-13.75</v>
      </c>
      <c r="E12165" s="24">
        <v>40</v>
      </c>
      <c r="F12165" s="27">
        <v>7.4121672999999999E-2</v>
      </c>
      <c r="G12165" s="24" t="s">
        <v>267</v>
      </c>
      <c r="H12165" s="1"/>
      <c r="I12165" s="1"/>
      <c r="AA12165" s="7"/>
      <c r="AB12165" s="7"/>
      <c r="AD12165" s="1"/>
      <c r="AE12165" s="1"/>
      <c r="AG12165" s="7"/>
      <c r="AH12165" s="7"/>
      <c r="AI12165" s="7"/>
      <c r="IU12165" s="11"/>
      <c r="IV12165" s="11"/>
      <c r="IW12165" s="11"/>
      <c r="AMI12165" s="12"/>
      <c r="AMJ12165" s="12"/>
      <c r="AMK12165" s="12"/>
    </row>
    <row r="12166" spans="1:1025">
      <c r="A12166" s="23">
        <v>11</v>
      </c>
      <c r="B12166" s="23">
        <v>2007</v>
      </c>
      <c r="C12166" s="24">
        <v>2.5</v>
      </c>
      <c r="D12166" s="24">
        <v>-13.75</v>
      </c>
      <c r="E12166" s="24">
        <v>55</v>
      </c>
      <c r="F12166" s="27">
        <v>7.2277763999999994E-2</v>
      </c>
      <c r="G12166" s="24" t="s">
        <v>267</v>
      </c>
      <c r="H12166" s="1"/>
      <c r="I12166" s="1"/>
      <c r="AA12166" s="7"/>
      <c r="AB12166" s="7"/>
      <c r="AD12166" s="1"/>
      <c r="AE12166" s="1"/>
      <c r="AG12166" s="7"/>
      <c r="AH12166" s="7"/>
      <c r="AI12166" s="7"/>
      <c r="IU12166" s="11"/>
      <c r="IV12166" s="11"/>
      <c r="IW12166" s="11"/>
      <c r="AMI12166" s="12"/>
      <c r="AMJ12166" s="12"/>
      <c r="AMK12166" s="12"/>
    </row>
    <row r="12167" spans="1:1025">
      <c r="A12167" s="23">
        <v>11</v>
      </c>
      <c r="B12167" s="23">
        <v>2007</v>
      </c>
      <c r="C12167" s="24">
        <v>2.5</v>
      </c>
      <c r="D12167" s="24">
        <v>-13.75</v>
      </c>
      <c r="E12167" s="24">
        <v>70</v>
      </c>
      <c r="F12167" s="27">
        <v>7.8526007999999994E-2</v>
      </c>
      <c r="G12167" s="24" t="s">
        <v>267</v>
      </c>
      <c r="H12167" s="1"/>
      <c r="I12167" s="1"/>
      <c r="AA12167" s="7"/>
      <c r="AB12167" s="7"/>
      <c r="AD12167" s="1"/>
      <c r="AE12167" s="1"/>
      <c r="AG12167" s="7"/>
      <c r="AH12167" s="7"/>
      <c r="AI12167" s="7"/>
      <c r="IU12167" s="11"/>
      <c r="IV12167" s="11"/>
      <c r="IW12167" s="11"/>
      <c r="AMI12167" s="12"/>
      <c r="AMJ12167" s="12"/>
      <c r="AMK12167" s="12"/>
    </row>
    <row r="12168" spans="1:1025">
      <c r="A12168" s="23">
        <v>11</v>
      </c>
      <c r="B12168" s="23">
        <v>2007</v>
      </c>
      <c r="C12168" s="24">
        <v>2.5</v>
      </c>
      <c r="D12168" s="24">
        <v>-13.75</v>
      </c>
      <c r="E12168" s="24">
        <v>109</v>
      </c>
      <c r="F12168" s="27">
        <v>0.27151621999999997</v>
      </c>
      <c r="G12168" s="24" t="s">
        <v>267</v>
      </c>
      <c r="H12168" s="1"/>
      <c r="I12168" s="1"/>
      <c r="AA12168" s="7"/>
      <c r="AB12168" s="7"/>
      <c r="AD12168" s="1"/>
      <c r="AE12168" s="1"/>
      <c r="AG12168" s="7"/>
      <c r="AH12168" s="7"/>
      <c r="AI12168" s="7"/>
      <c r="IU12168" s="11"/>
      <c r="IV12168" s="11"/>
      <c r="IW12168" s="11"/>
      <c r="AMI12168" s="12"/>
      <c r="AMJ12168" s="12"/>
      <c r="AMK12168" s="12"/>
    </row>
    <row r="12169" spans="1:1025">
      <c r="A12169" s="23">
        <v>11</v>
      </c>
      <c r="B12169" s="23">
        <v>2007</v>
      </c>
      <c r="C12169" s="24">
        <v>2.5</v>
      </c>
      <c r="D12169" s="24">
        <v>-13.75</v>
      </c>
      <c r="E12169" s="24">
        <v>149</v>
      </c>
      <c r="F12169" s="27">
        <v>0.53914476600000005</v>
      </c>
      <c r="G12169" s="24" t="s">
        <v>267</v>
      </c>
      <c r="H12169" s="1"/>
      <c r="I12169" s="1"/>
      <c r="AA12169" s="7"/>
      <c r="AB12169" s="7"/>
      <c r="AD12169" s="1"/>
      <c r="AE12169" s="1"/>
      <c r="AG12169" s="7"/>
      <c r="AH12169" s="7"/>
      <c r="AI12169" s="7"/>
      <c r="IU12169" s="11"/>
      <c r="IV12169" s="11"/>
      <c r="IW12169" s="11"/>
      <c r="AMI12169" s="12"/>
      <c r="AMJ12169" s="12"/>
      <c r="AMK12169" s="12"/>
    </row>
    <row r="12170" spans="1:1025">
      <c r="A12170" s="23">
        <v>11</v>
      </c>
      <c r="B12170" s="23">
        <v>2007</v>
      </c>
      <c r="C12170" s="24">
        <v>2.5</v>
      </c>
      <c r="D12170" s="24">
        <v>-13.75</v>
      </c>
      <c r="E12170" s="24">
        <v>199</v>
      </c>
      <c r="F12170" s="27">
        <v>0.60776909499999998</v>
      </c>
      <c r="G12170" s="24" t="s">
        <v>267</v>
      </c>
      <c r="H12170" s="1"/>
      <c r="I12170" s="1"/>
      <c r="AA12170" s="7"/>
      <c r="AB12170" s="7"/>
      <c r="AD12170" s="1"/>
      <c r="AE12170" s="1"/>
      <c r="AG12170" s="7"/>
      <c r="AH12170" s="7"/>
      <c r="AI12170" s="7"/>
      <c r="IU12170" s="11"/>
      <c r="IV12170" s="11"/>
      <c r="IW12170" s="11"/>
      <c r="AMI12170" s="12"/>
      <c r="AMJ12170" s="12"/>
      <c r="AMK12170" s="12"/>
    </row>
    <row r="12171" spans="1:1025">
      <c r="A12171" s="23">
        <v>11</v>
      </c>
      <c r="B12171" s="23">
        <v>2007</v>
      </c>
      <c r="C12171" s="24">
        <v>2.5</v>
      </c>
      <c r="D12171" s="24">
        <v>-13.75</v>
      </c>
      <c r="E12171" s="24">
        <v>400</v>
      </c>
      <c r="F12171" s="27">
        <v>0.70450000000000002</v>
      </c>
      <c r="G12171" s="24" t="s">
        <v>267</v>
      </c>
      <c r="H12171" s="1"/>
      <c r="I12171" s="1"/>
      <c r="AA12171" s="7"/>
      <c r="AB12171" s="7"/>
      <c r="AD12171" s="1"/>
      <c r="AE12171" s="1"/>
      <c r="AG12171" s="7"/>
      <c r="AH12171" s="7"/>
      <c r="AI12171" s="7"/>
      <c r="IU12171" s="11"/>
      <c r="IV12171" s="11"/>
      <c r="IW12171" s="11"/>
      <c r="AMI12171" s="12"/>
      <c r="AMJ12171" s="12"/>
      <c r="AMK12171" s="12"/>
    </row>
    <row r="12172" spans="1:1025">
      <c r="A12172" s="23">
        <v>11</v>
      </c>
      <c r="B12172" s="23">
        <v>2007</v>
      </c>
      <c r="C12172" s="24">
        <v>2.5</v>
      </c>
      <c r="D12172" s="24">
        <v>-13.75</v>
      </c>
      <c r="E12172" s="24">
        <v>599</v>
      </c>
      <c r="F12172" s="27">
        <v>0.94950000000000001</v>
      </c>
      <c r="G12172" s="24" t="s">
        <v>267</v>
      </c>
      <c r="H12172" s="1"/>
      <c r="I12172" s="1"/>
      <c r="AA12172" s="7"/>
      <c r="AB12172" s="7"/>
      <c r="AD12172" s="1"/>
      <c r="AE12172" s="1"/>
      <c r="AG12172" s="7"/>
      <c r="AH12172" s="7"/>
      <c r="AI12172" s="7"/>
      <c r="IU12172" s="11"/>
      <c r="IV12172" s="11"/>
      <c r="IW12172" s="11"/>
      <c r="AMI12172" s="12"/>
      <c r="AMJ12172" s="12"/>
      <c r="AMK12172" s="12"/>
    </row>
    <row r="12173" spans="1:1025">
      <c r="A12173" s="23">
        <v>11</v>
      </c>
      <c r="B12173" s="23">
        <v>2007</v>
      </c>
      <c r="C12173" s="24">
        <v>2.5</v>
      </c>
      <c r="D12173" s="24">
        <v>-13.75</v>
      </c>
      <c r="E12173" s="24">
        <v>799</v>
      </c>
      <c r="F12173" s="27">
        <v>1.0557000000000001</v>
      </c>
      <c r="G12173" s="24" t="s">
        <v>267</v>
      </c>
      <c r="H12173" s="1"/>
      <c r="I12173" s="1"/>
      <c r="AA12173" s="7"/>
      <c r="AB12173" s="7"/>
      <c r="AD12173" s="1"/>
      <c r="AE12173" s="1"/>
      <c r="AG12173" s="7"/>
      <c r="AH12173" s="7"/>
      <c r="AI12173" s="7"/>
      <c r="IU12173" s="11"/>
      <c r="IV12173" s="11"/>
      <c r="IW12173" s="11"/>
      <c r="AMI12173" s="12"/>
      <c r="AMJ12173" s="12"/>
      <c r="AMK12173" s="12"/>
    </row>
    <row r="12174" spans="1:1025">
      <c r="A12174" s="23">
        <v>11</v>
      </c>
      <c r="B12174" s="23">
        <v>2007</v>
      </c>
      <c r="C12174" s="24">
        <v>5</v>
      </c>
      <c r="D12174" s="24">
        <v>-13.6</v>
      </c>
      <c r="E12174" s="24">
        <v>10</v>
      </c>
      <c r="F12174" s="27">
        <v>0.17740066500000001</v>
      </c>
      <c r="G12174" s="24" t="s">
        <v>267</v>
      </c>
      <c r="H12174" s="1"/>
      <c r="I12174" s="1"/>
      <c r="AA12174" s="7"/>
      <c r="AB12174" s="7"/>
      <c r="AD12174" s="1"/>
      <c r="AE12174" s="1"/>
      <c r="AG12174" s="7"/>
      <c r="AH12174" s="7"/>
      <c r="AI12174" s="7"/>
      <c r="IU12174" s="11"/>
      <c r="IV12174" s="11"/>
      <c r="IW12174" s="11"/>
      <c r="AMI12174" s="12"/>
      <c r="AMJ12174" s="12"/>
      <c r="AMK12174" s="12"/>
    </row>
    <row r="12175" spans="1:1025">
      <c r="A12175" s="23">
        <v>11</v>
      </c>
      <c r="B12175" s="23">
        <v>2007</v>
      </c>
      <c r="C12175" s="24">
        <v>5</v>
      </c>
      <c r="D12175" s="24">
        <v>-13.6</v>
      </c>
      <c r="E12175" s="24">
        <v>20</v>
      </c>
      <c r="F12175" s="27">
        <v>0.118054688</v>
      </c>
      <c r="G12175" s="24" t="s">
        <v>267</v>
      </c>
      <c r="H12175" s="1"/>
      <c r="I12175" s="1"/>
      <c r="AA12175" s="7"/>
      <c r="AB12175" s="7"/>
      <c r="AD12175" s="1"/>
      <c r="AE12175" s="1"/>
      <c r="AG12175" s="7"/>
      <c r="AH12175" s="7"/>
      <c r="AI12175" s="7"/>
      <c r="IU12175" s="11"/>
      <c r="IV12175" s="11"/>
      <c r="IW12175" s="11"/>
      <c r="AMI12175" s="12"/>
      <c r="AMJ12175" s="12"/>
      <c r="AMK12175" s="12"/>
    </row>
    <row r="12176" spans="1:1025">
      <c r="A12176" s="23">
        <v>11</v>
      </c>
      <c r="B12176" s="23">
        <v>2007</v>
      </c>
      <c r="C12176" s="24">
        <v>5</v>
      </c>
      <c r="D12176" s="24">
        <v>-13.6</v>
      </c>
      <c r="E12176" s="24">
        <v>40</v>
      </c>
      <c r="F12176" s="27">
        <v>8.4246739000000001E-2</v>
      </c>
      <c r="G12176" s="24" t="s">
        <v>267</v>
      </c>
      <c r="H12176" s="1"/>
      <c r="I12176" s="1"/>
      <c r="AA12176" s="7"/>
      <c r="AB12176" s="7"/>
      <c r="AD12176" s="1"/>
      <c r="AE12176" s="1"/>
      <c r="AG12176" s="7"/>
      <c r="AH12176" s="7"/>
      <c r="AI12176" s="7"/>
      <c r="IU12176" s="11"/>
      <c r="IV12176" s="11"/>
      <c r="IW12176" s="11"/>
      <c r="AMI12176" s="12"/>
      <c r="AMJ12176" s="12"/>
      <c r="AMK12176" s="12"/>
    </row>
    <row r="12177" spans="1:1025">
      <c r="A12177" s="23">
        <v>11</v>
      </c>
      <c r="B12177" s="23">
        <v>2007</v>
      </c>
      <c r="C12177" s="24">
        <v>5</v>
      </c>
      <c r="D12177" s="24">
        <v>-13.6</v>
      </c>
      <c r="E12177" s="24">
        <v>54</v>
      </c>
      <c r="F12177" s="27">
        <v>0.15746817399999999</v>
      </c>
      <c r="G12177" s="24" t="s">
        <v>267</v>
      </c>
      <c r="H12177" s="1"/>
      <c r="I12177" s="1"/>
      <c r="AA12177" s="7"/>
      <c r="AB12177" s="7"/>
      <c r="AD12177" s="1"/>
      <c r="AE12177" s="1"/>
      <c r="AG12177" s="7"/>
      <c r="AH12177" s="7"/>
      <c r="AI12177" s="7"/>
      <c r="IU12177" s="11"/>
      <c r="IV12177" s="11"/>
      <c r="IW12177" s="11"/>
      <c r="AMI12177" s="12"/>
      <c r="AMJ12177" s="12"/>
      <c r="AMK12177" s="12"/>
    </row>
    <row r="12178" spans="1:1025">
      <c r="A12178" s="23">
        <v>11</v>
      </c>
      <c r="B12178" s="23">
        <v>2007</v>
      </c>
      <c r="C12178" s="24">
        <v>5</v>
      </c>
      <c r="D12178" s="24">
        <v>-13.6</v>
      </c>
      <c r="E12178" s="24">
        <v>70</v>
      </c>
      <c r="F12178" s="27">
        <v>0.29541730700000002</v>
      </c>
      <c r="G12178" s="24" t="s">
        <v>267</v>
      </c>
      <c r="H12178" s="1"/>
      <c r="I12178" s="1"/>
      <c r="AA12178" s="7"/>
      <c r="AB12178" s="7"/>
      <c r="AD12178" s="1"/>
      <c r="AE12178" s="1"/>
      <c r="AG12178" s="7"/>
      <c r="AH12178" s="7"/>
      <c r="AI12178" s="7"/>
      <c r="IU12178" s="11"/>
      <c r="IV12178" s="11"/>
      <c r="IW12178" s="11"/>
      <c r="AMI12178" s="12"/>
      <c r="AMJ12178" s="12"/>
      <c r="AMK12178" s="12"/>
    </row>
    <row r="12179" spans="1:1025">
      <c r="A12179" s="23">
        <v>11</v>
      </c>
      <c r="B12179" s="23">
        <v>2007</v>
      </c>
      <c r="C12179" s="24">
        <v>5</v>
      </c>
      <c r="D12179" s="24">
        <v>-13.6</v>
      </c>
      <c r="E12179" s="24">
        <v>110</v>
      </c>
      <c r="F12179" s="27">
        <v>0.205434219</v>
      </c>
      <c r="G12179" s="24" t="s">
        <v>267</v>
      </c>
      <c r="H12179" s="1"/>
      <c r="I12179" s="1"/>
      <c r="AA12179" s="7"/>
      <c r="AB12179" s="7"/>
      <c r="AD12179" s="1"/>
      <c r="AE12179" s="1"/>
      <c r="AG12179" s="7"/>
      <c r="AH12179" s="7"/>
      <c r="AI12179" s="7"/>
      <c r="IU12179" s="11"/>
      <c r="IV12179" s="11"/>
      <c r="IW12179" s="11"/>
      <c r="AMI12179" s="12"/>
      <c r="AMJ12179" s="12"/>
      <c r="AMK12179" s="12"/>
    </row>
    <row r="12180" spans="1:1025">
      <c r="A12180" s="23">
        <v>11</v>
      </c>
      <c r="B12180" s="23">
        <v>2007</v>
      </c>
      <c r="C12180" s="24">
        <v>5</v>
      </c>
      <c r="D12180" s="24">
        <v>-13.6</v>
      </c>
      <c r="E12180" s="24">
        <v>130</v>
      </c>
      <c r="F12180" s="27">
        <v>0.177276822</v>
      </c>
      <c r="G12180" s="24" t="s">
        <v>267</v>
      </c>
      <c r="H12180" s="1"/>
      <c r="I12180" s="1"/>
      <c r="AA12180" s="7"/>
      <c r="AB12180" s="7"/>
      <c r="AD12180" s="1"/>
      <c r="AE12180" s="1"/>
      <c r="AG12180" s="7"/>
      <c r="AH12180" s="7"/>
      <c r="AI12180" s="7"/>
      <c r="IU12180" s="11"/>
      <c r="IV12180" s="11"/>
      <c r="IW12180" s="11"/>
      <c r="AMI12180" s="12"/>
      <c r="AMJ12180" s="12"/>
      <c r="AMK12180" s="12"/>
    </row>
    <row r="12181" spans="1:1025">
      <c r="A12181" s="23">
        <v>11</v>
      </c>
      <c r="B12181" s="23">
        <v>2007</v>
      </c>
      <c r="C12181" s="24">
        <v>5</v>
      </c>
      <c r="D12181" s="24">
        <v>-13.6</v>
      </c>
      <c r="E12181" s="24">
        <v>150</v>
      </c>
      <c r="F12181" s="27">
        <v>0.55215879700000003</v>
      </c>
      <c r="G12181" s="24" t="s">
        <v>267</v>
      </c>
      <c r="H12181" s="1"/>
      <c r="I12181" s="1"/>
      <c r="AA12181" s="7"/>
      <c r="AB12181" s="7"/>
      <c r="AD12181" s="1"/>
      <c r="AE12181" s="1"/>
      <c r="AG12181" s="7"/>
      <c r="AH12181" s="7"/>
      <c r="AI12181" s="7"/>
      <c r="IU12181" s="11"/>
      <c r="IV12181" s="11"/>
      <c r="IW12181" s="11"/>
      <c r="AMI12181" s="12"/>
      <c r="AMJ12181" s="12"/>
      <c r="AMK12181" s="12"/>
    </row>
    <row r="12182" spans="1:1025">
      <c r="A12182" s="23">
        <v>11</v>
      </c>
      <c r="B12182" s="23">
        <v>2007</v>
      </c>
      <c r="C12182" s="24">
        <v>5</v>
      </c>
      <c r="D12182" s="24">
        <v>-13.6</v>
      </c>
      <c r="E12182" s="24">
        <v>229</v>
      </c>
      <c r="F12182" s="27">
        <v>0.53917043200000003</v>
      </c>
      <c r="G12182" s="24" t="s">
        <v>267</v>
      </c>
      <c r="H12182" s="1"/>
      <c r="I12182" s="1"/>
      <c r="AA12182" s="7"/>
      <c r="AB12182" s="7"/>
      <c r="AD12182" s="1"/>
      <c r="AE12182" s="1"/>
      <c r="AG12182" s="7"/>
      <c r="AH12182" s="7"/>
      <c r="AI12182" s="7"/>
      <c r="IU12182" s="11"/>
      <c r="IV12182" s="11"/>
      <c r="IW12182" s="11"/>
      <c r="AMI12182" s="12"/>
      <c r="AMJ12182" s="12"/>
      <c r="AMK12182" s="12"/>
    </row>
    <row r="12183" spans="1:1025">
      <c r="A12183" s="23">
        <v>11</v>
      </c>
      <c r="B12183" s="23">
        <v>2007</v>
      </c>
      <c r="C12183" s="24">
        <v>5</v>
      </c>
      <c r="D12183" s="24">
        <v>-13.6</v>
      </c>
      <c r="E12183" s="24">
        <v>399</v>
      </c>
      <c r="F12183" s="27">
        <v>0.97850000000000004</v>
      </c>
      <c r="G12183" s="24" t="s">
        <v>267</v>
      </c>
      <c r="H12183" s="1"/>
      <c r="I12183" s="1"/>
      <c r="AA12183" s="7"/>
      <c r="AB12183" s="7"/>
      <c r="AD12183" s="1"/>
      <c r="AE12183" s="1"/>
      <c r="AG12183" s="7"/>
      <c r="AH12183" s="7"/>
      <c r="AI12183" s="7"/>
      <c r="IU12183" s="11"/>
      <c r="IV12183" s="11"/>
      <c r="IW12183" s="11"/>
      <c r="AMI12183" s="12"/>
      <c r="AMJ12183" s="12"/>
      <c r="AMK12183" s="12"/>
    </row>
    <row r="12184" spans="1:1025">
      <c r="A12184" s="23">
        <v>11</v>
      </c>
      <c r="B12184" s="23">
        <v>2007</v>
      </c>
      <c r="C12184" s="24">
        <v>5</v>
      </c>
      <c r="D12184" s="24">
        <v>-13.6</v>
      </c>
      <c r="E12184" s="24">
        <v>599</v>
      </c>
      <c r="F12184" s="27">
        <v>1.0205</v>
      </c>
      <c r="G12184" s="24" t="s">
        <v>267</v>
      </c>
      <c r="H12184" s="1"/>
      <c r="I12184" s="1"/>
      <c r="AA12184" s="7"/>
      <c r="AB12184" s="7"/>
      <c r="AD12184" s="1"/>
      <c r="AE12184" s="1"/>
      <c r="AG12184" s="7"/>
      <c r="AH12184" s="7"/>
      <c r="AI12184" s="7"/>
      <c r="IU12184" s="11"/>
      <c r="IV12184" s="11"/>
      <c r="IW12184" s="11"/>
      <c r="AMI12184" s="12"/>
      <c r="AMJ12184" s="12"/>
      <c r="AMK12184" s="12"/>
    </row>
    <row r="12185" spans="1:1025">
      <c r="A12185" s="23">
        <v>11</v>
      </c>
      <c r="B12185" s="23">
        <v>2007</v>
      </c>
      <c r="C12185" s="24">
        <v>5</v>
      </c>
      <c r="D12185" s="24">
        <v>-13.6</v>
      </c>
      <c r="E12185" s="24">
        <v>800</v>
      </c>
      <c r="F12185" s="27">
        <v>1.1879</v>
      </c>
      <c r="G12185" s="24" t="s">
        <v>267</v>
      </c>
      <c r="H12185" s="1"/>
      <c r="I12185" s="1"/>
      <c r="AA12185" s="7"/>
      <c r="AB12185" s="7"/>
      <c r="AD12185" s="1"/>
      <c r="AE12185" s="1"/>
      <c r="AG12185" s="7"/>
      <c r="AH12185" s="7"/>
      <c r="AI12185" s="7"/>
      <c r="IU12185" s="11"/>
      <c r="IV12185" s="11"/>
      <c r="IW12185" s="11"/>
      <c r="AMI12185" s="12"/>
      <c r="AMJ12185" s="12"/>
      <c r="AMK12185" s="12"/>
    </row>
    <row r="12186" spans="1:1025">
      <c r="A12186" s="23">
        <v>11</v>
      </c>
      <c r="B12186" s="23">
        <v>2007</v>
      </c>
      <c r="C12186" s="24">
        <v>5</v>
      </c>
      <c r="D12186" s="24">
        <v>-13.6</v>
      </c>
      <c r="E12186" s="24">
        <v>1000</v>
      </c>
      <c r="F12186" s="27">
        <v>0.85307879099999995</v>
      </c>
      <c r="G12186" s="24" t="s">
        <v>267</v>
      </c>
      <c r="H12186" s="1"/>
      <c r="I12186" s="1"/>
      <c r="AA12186" s="7"/>
      <c r="AB12186" s="7"/>
      <c r="AD12186" s="1"/>
      <c r="AE12186" s="1"/>
      <c r="AG12186" s="7"/>
      <c r="AH12186" s="7"/>
      <c r="AI12186" s="7"/>
      <c r="IU12186" s="11"/>
      <c r="IV12186" s="11"/>
      <c r="IW12186" s="11"/>
      <c r="AMI12186" s="12"/>
      <c r="AMJ12186" s="12"/>
      <c r="AMK12186" s="12"/>
    </row>
    <row r="12187" spans="1:1025">
      <c r="A12187" s="23">
        <v>11</v>
      </c>
      <c r="B12187" s="23">
        <v>2007</v>
      </c>
      <c r="C12187" s="24">
        <v>5</v>
      </c>
      <c r="D12187" s="24">
        <v>-13.6</v>
      </c>
      <c r="E12187" s="24">
        <v>1249</v>
      </c>
      <c r="F12187" s="27">
        <v>0.99286985000000005</v>
      </c>
      <c r="G12187" s="24" t="s">
        <v>267</v>
      </c>
      <c r="H12187" s="1"/>
      <c r="I12187" s="1"/>
      <c r="AA12187" s="7"/>
      <c r="AB12187" s="7"/>
      <c r="AD12187" s="1"/>
      <c r="AE12187" s="1"/>
      <c r="AG12187" s="7"/>
      <c r="AH12187" s="7"/>
      <c r="AI12187" s="7"/>
      <c r="IU12187" s="11"/>
      <c r="IV12187" s="11"/>
      <c r="IW12187" s="11"/>
      <c r="AMI12187" s="12"/>
      <c r="AMJ12187" s="12"/>
      <c r="AMK12187" s="12"/>
    </row>
    <row r="12188" spans="1:1025">
      <c r="A12188" s="23">
        <v>11</v>
      </c>
      <c r="B12188" s="23">
        <v>2007</v>
      </c>
      <c r="C12188" s="24">
        <v>5</v>
      </c>
      <c r="D12188" s="24">
        <v>-13.6</v>
      </c>
      <c r="E12188" s="24">
        <v>1499</v>
      </c>
      <c r="F12188" s="27">
        <v>0.77322323100000001</v>
      </c>
      <c r="G12188" s="24" t="s">
        <v>267</v>
      </c>
      <c r="H12188" s="1"/>
      <c r="I12188" s="1"/>
      <c r="AA12188" s="7"/>
      <c r="AB12188" s="7"/>
      <c r="AD12188" s="1"/>
      <c r="AE12188" s="1"/>
      <c r="AG12188" s="7"/>
      <c r="AH12188" s="7"/>
      <c r="AI12188" s="7"/>
      <c r="IU12188" s="11"/>
      <c r="IV12188" s="11"/>
      <c r="IW12188" s="11"/>
      <c r="AMI12188" s="12"/>
      <c r="AMJ12188" s="12"/>
      <c r="AMK12188" s="12"/>
    </row>
    <row r="12189" spans="1:1025">
      <c r="A12189" s="23">
        <v>11</v>
      </c>
      <c r="B12189" s="23">
        <v>2007</v>
      </c>
      <c r="C12189" s="24">
        <v>5</v>
      </c>
      <c r="D12189" s="24">
        <v>-13.6</v>
      </c>
      <c r="E12189" s="24">
        <v>1999</v>
      </c>
      <c r="F12189" s="27">
        <v>0.89398598399999996</v>
      </c>
      <c r="G12189" s="24" t="s">
        <v>267</v>
      </c>
      <c r="H12189" s="1"/>
      <c r="I12189" s="1"/>
      <c r="AA12189" s="7"/>
      <c r="AB12189" s="7"/>
      <c r="AD12189" s="1"/>
      <c r="AE12189" s="1"/>
      <c r="AG12189" s="7"/>
      <c r="AH12189" s="7"/>
      <c r="AI12189" s="7"/>
      <c r="IU12189" s="11"/>
      <c r="IV12189" s="11"/>
      <c r="IW12189" s="11"/>
      <c r="AMI12189" s="12"/>
      <c r="AMJ12189" s="12"/>
      <c r="AMK12189" s="12"/>
    </row>
    <row r="12190" spans="1:1025">
      <c r="A12190" s="23">
        <v>11</v>
      </c>
      <c r="B12190" s="23">
        <v>2007</v>
      </c>
      <c r="C12190" s="24">
        <v>5</v>
      </c>
      <c r="D12190" s="24">
        <v>-13.6</v>
      </c>
      <c r="E12190" s="24">
        <v>2500</v>
      </c>
      <c r="F12190" s="27">
        <v>0.61901305699999998</v>
      </c>
      <c r="G12190" s="24" t="s">
        <v>267</v>
      </c>
      <c r="H12190" s="1"/>
      <c r="I12190" s="1"/>
      <c r="AA12190" s="7"/>
      <c r="AB12190" s="7"/>
      <c r="AD12190" s="1"/>
      <c r="AE12190" s="1"/>
      <c r="AG12190" s="7"/>
      <c r="AH12190" s="7"/>
      <c r="AI12190" s="7"/>
      <c r="IU12190" s="11"/>
      <c r="IV12190" s="11"/>
      <c r="IW12190" s="11"/>
      <c r="AMI12190" s="12"/>
      <c r="AMJ12190" s="12"/>
      <c r="AMK12190" s="12"/>
    </row>
    <row r="12191" spans="1:1025">
      <c r="A12191" s="23">
        <v>11</v>
      </c>
      <c r="B12191" s="23">
        <v>2007</v>
      </c>
      <c r="C12191" s="24">
        <v>5</v>
      </c>
      <c r="D12191" s="24">
        <v>-13.6</v>
      </c>
      <c r="E12191" s="24">
        <v>2999</v>
      </c>
      <c r="F12191" s="27">
        <v>0.57677124300000004</v>
      </c>
      <c r="G12191" s="24" t="s">
        <v>267</v>
      </c>
      <c r="H12191" s="1"/>
      <c r="I12191" s="1"/>
      <c r="AA12191" s="7"/>
      <c r="AB12191" s="7"/>
      <c r="AD12191" s="1"/>
      <c r="AE12191" s="1"/>
      <c r="AG12191" s="7"/>
      <c r="AH12191" s="7"/>
      <c r="AI12191" s="7"/>
      <c r="IU12191" s="11"/>
      <c r="IV12191" s="11"/>
      <c r="IW12191" s="11"/>
      <c r="AMI12191" s="12"/>
      <c r="AMJ12191" s="12"/>
      <c r="AMK12191" s="12"/>
    </row>
    <row r="12192" spans="1:1025">
      <c r="A12192" s="23">
        <v>11</v>
      </c>
      <c r="B12192" s="23">
        <v>2007</v>
      </c>
      <c r="C12192" s="24">
        <v>5</v>
      </c>
      <c r="D12192" s="24">
        <v>-13.6</v>
      </c>
      <c r="E12192" s="24">
        <v>3499</v>
      </c>
      <c r="F12192" s="27">
        <v>0.65326318800000005</v>
      </c>
      <c r="G12192" s="24" t="s">
        <v>267</v>
      </c>
      <c r="H12192" s="1"/>
      <c r="I12192" s="1"/>
      <c r="AA12192" s="7"/>
      <c r="AB12192" s="7"/>
      <c r="AD12192" s="1"/>
      <c r="AE12192" s="1"/>
      <c r="AG12192" s="7"/>
      <c r="AH12192" s="7"/>
      <c r="AI12192" s="7"/>
      <c r="IU12192" s="11"/>
      <c r="IV12192" s="11"/>
      <c r="IW12192" s="11"/>
      <c r="AMI12192" s="12"/>
      <c r="AMJ12192" s="12"/>
      <c r="AMK12192" s="12"/>
    </row>
    <row r="12193" spans="1:1025">
      <c r="A12193" s="23">
        <v>11</v>
      </c>
      <c r="B12193" s="23">
        <v>2007</v>
      </c>
      <c r="C12193" s="24">
        <v>5</v>
      </c>
      <c r="D12193" s="24">
        <v>-13.6</v>
      </c>
      <c r="E12193" s="24">
        <v>3999</v>
      </c>
      <c r="F12193" s="27">
        <v>0.55809534400000005</v>
      </c>
      <c r="G12193" s="24" t="s">
        <v>267</v>
      </c>
      <c r="H12193" s="1"/>
      <c r="I12193" s="1"/>
      <c r="AA12193" s="7"/>
      <c r="AB12193" s="7"/>
      <c r="AD12193" s="1"/>
      <c r="AE12193" s="1"/>
      <c r="AG12193" s="7"/>
      <c r="AH12193" s="7"/>
      <c r="AI12193" s="7"/>
      <c r="IU12193" s="11"/>
      <c r="IV12193" s="11"/>
      <c r="IW12193" s="11"/>
      <c r="AMI12193" s="12"/>
      <c r="AMJ12193" s="12"/>
      <c r="AMK12193" s="12"/>
    </row>
    <row r="12194" spans="1:1025">
      <c r="A12194" s="23">
        <v>11</v>
      </c>
      <c r="B12194" s="23">
        <v>2007</v>
      </c>
      <c r="C12194" s="24">
        <v>5</v>
      </c>
      <c r="D12194" s="24">
        <v>-13.6</v>
      </c>
      <c r="E12194" s="24">
        <v>4499</v>
      </c>
      <c r="F12194" s="27">
        <v>0.55346627299999995</v>
      </c>
      <c r="G12194" s="24" t="s">
        <v>267</v>
      </c>
      <c r="H12194" s="1"/>
      <c r="I12194" s="1"/>
      <c r="AA12194" s="7"/>
      <c r="AB12194" s="7"/>
      <c r="AD12194" s="1"/>
      <c r="AE12194" s="1"/>
      <c r="AG12194" s="7"/>
      <c r="AH12194" s="7"/>
      <c r="AI12194" s="7"/>
      <c r="IU12194" s="11"/>
      <c r="IV12194" s="11"/>
      <c r="IW12194" s="11"/>
      <c r="AMI12194" s="12"/>
      <c r="AMJ12194" s="12"/>
      <c r="AMK12194" s="12"/>
    </row>
    <row r="12195" spans="1:1025">
      <c r="A12195" s="23">
        <v>11</v>
      </c>
      <c r="B12195" s="23">
        <v>2007</v>
      </c>
      <c r="C12195" s="24">
        <v>5</v>
      </c>
      <c r="D12195" s="24">
        <v>-13.6</v>
      </c>
      <c r="E12195" s="24">
        <v>5196</v>
      </c>
      <c r="F12195" s="27">
        <v>0.40367445000000002</v>
      </c>
      <c r="G12195" s="24" t="s">
        <v>267</v>
      </c>
      <c r="H12195" s="1"/>
      <c r="I12195" s="1"/>
      <c r="AA12195" s="7"/>
      <c r="AB12195" s="7"/>
      <c r="AD12195" s="1"/>
      <c r="AE12195" s="1"/>
      <c r="AG12195" s="7"/>
      <c r="AH12195" s="7"/>
      <c r="AI12195" s="7"/>
      <c r="IU12195" s="11"/>
      <c r="IV12195" s="11"/>
      <c r="IW12195" s="11"/>
      <c r="AMI12195" s="12"/>
      <c r="AMJ12195" s="12"/>
      <c r="AMK12195" s="12"/>
    </row>
    <row r="12196" spans="1:1025">
      <c r="A12196" s="23">
        <v>11</v>
      </c>
      <c r="B12196" s="23">
        <v>2007</v>
      </c>
      <c r="C12196" s="24">
        <v>7.5</v>
      </c>
      <c r="D12196" s="24">
        <v>-14.25</v>
      </c>
      <c r="E12196" s="24">
        <v>9</v>
      </c>
      <c r="F12196" s="27">
        <v>0.23083768900000001</v>
      </c>
      <c r="G12196" s="24" t="s">
        <v>267</v>
      </c>
      <c r="H12196" s="1"/>
      <c r="I12196" s="1"/>
      <c r="AA12196" s="7"/>
      <c r="AB12196" s="7"/>
      <c r="AD12196" s="1"/>
      <c r="AE12196" s="1"/>
      <c r="AG12196" s="7"/>
      <c r="AH12196" s="7"/>
      <c r="AI12196" s="7"/>
      <c r="IU12196" s="11"/>
      <c r="IV12196" s="11"/>
      <c r="IW12196" s="11"/>
      <c r="AMI12196" s="12"/>
      <c r="AMJ12196" s="12"/>
      <c r="AMK12196" s="12"/>
    </row>
    <row r="12197" spans="1:1025">
      <c r="A12197" s="23">
        <v>11</v>
      </c>
      <c r="B12197" s="23">
        <v>2007</v>
      </c>
      <c r="C12197" s="24">
        <v>7.5</v>
      </c>
      <c r="D12197" s="24">
        <v>-14.25</v>
      </c>
      <c r="E12197" s="24">
        <v>20</v>
      </c>
      <c r="F12197" s="27">
        <v>0.20151185599999999</v>
      </c>
      <c r="G12197" s="24" t="s">
        <v>267</v>
      </c>
      <c r="H12197" s="1"/>
      <c r="I12197" s="1"/>
      <c r="AA12197" s="7"/>
      <c r="AB12197" s="7"/>
      <c r="AD12197" s="1"/>
      <c r="AE12197" s="1"/>
      <c r="AG12197" s="7"/>
      <c r="AH12197" s="7"/>
      <c r="AI12197" s="7"/>
      <c r="IU12197" s="11"/>
      <c r="IV12197" s="11"/>
      <c r="IW12197" s="11"/>
      <c r="AMI12197" s="12"/>
      <c r="AMJ12197" s="12"/>
      <c r="AMK12197" s="12"/>
    </row>
    <row r="12198" spans="1:1025">
      <c r="A12198" s="23">
        <v>11</v>
      </c>
      <c r="B12198" s="23">
        <v>2007</v>
      </c>
      <c r="C12198" s="24">
        <v>7.5</v>
      </c>
      <c r="D12198" s="24">
        <v>-14.25</v>
      </c>
      <c r="E12198" s="24">
        <v>40</v>
      </c>
      <c r="F12198" s="27">
        <v>9.7173585000000007E-2</v>
      </c>
      <c r="G12198" s="24" t="s">
        <v>267</v>
      </c>
      <c r="H12198" s="1"/>
      <c r="I12198" s="1"/>
      <c r="AA12198" s="7"/>
      <c r="AB12198" s="7"/>
      <c r="AD12198" s="1"/>
      <c r="AE12198" s="1"/>
      <c r="AG12198" s="7"/>
      <c r="AH12198" s="7"/>
      <c r="AI12198" s="7"/>
      <c r="IU12198" s="11"/>
      <c r="IV12198" s="11"/>
      <c r="IW12198" s="11"/>
      <c r="AMI12198" s="12"/>
      <c r="AMJ12198" s="12"/>
      <c r="AMK12198" s="12"/>
    </row>
    <row r="12199" spans="1:1025">
      <c r="A12199" s="23">
        <v>11</v>
      </c>
      <c r="B12199" s="23">
        <v>2007</v>
      </c>
      <c r="C12199" s="24">
        <v>7.5</v>
      </c>
      <c r="D12199" s="24">
        <v>-14.25</v>
      </c>
      <c r="E12199" s="24">
        <v>55</v>
      </c>
      <c r="F12199" s="27">
        <v>0.11110893199999999</v>
      </c>
      <c r="G12199" s="24" t="s">
        <v>267</v>
      </c>
      <c r="H12199" s="1"/>
      <c r="I12199" s="1"/>
      <c r="AA12199" s="7"/>
      <c r="AB12199" s="7"/>
      <c r="AD12199" s="1"/>
      <c r="AE12199" s="1"/>
      <c r="AG12199" s="7"/>
      <c r="AH12199" s="7"/>
      <c r="AI12199" s="7"/>
      <c r="IU12199" s="11"/>
      <c r="IV12199" s="11"/>
      <c r="IW12199" s="11"/>
      <c r="AMI12199" s="12"/>
      <c r="AMJ12199" s="12"/>
      <c r="AMK12199" s="12"/>
    </row>
    <row r="12200" spans="1:1025">
      <c r="A12200" s="23">
        <v>11</v>
      </c>
      <c r="B12200" s="23">
        <v>2007</v>
      </c>
      <c r="C12200" s="24">
        <v>7.5</v>
      </c>
      <c r="D12200" s="24">
        <v>-14.25</v>
      </c>
      <c r="E12200" s="24">
        <v>70</v>
      </c>
      <c r="F12200" s="27">
        <v>0.18707895099999999</v>
      </c>
      <c r="G12200" s="24" t="s">
        <v>267</v>
      </c>
      <c r="H12200" s="1"/>
      <c r="I12200" s="1"/>
      <c r="AA12200" s="7"/>
      <c r="AB12200" s="7"/>
      <c r="AD12200" s="1"/>
      <c r="AE12200" s="1"/>
      <c r="AG12200" s="7"/>
      <c r="AH12200" s="7"/>
      <c r="AI12200" s="7"/>
      <c r="IU12200" s="11"/>
      <c r="IV12200" s="11"/>
      <c r="IW12200" s="11"/>
      <c r="AMI12200" s="12"/>
      <c r="AMJ12200" s="12"/>
      <c r="AMK12200" s="12"/>
    </row>
    <row r="12201" spans="1:1025">
      <c r="A12201" s="23">
        <v>11</v>
      </c>
      <c r="B12201" s="23">
        <v>2007</v>
      </c>
      <c r="C12201" s="24">
        <v>7.5</v>
      </c>
      <c r="D12201" s="24">
        <v>-14.25</v>
      </c>
      <c r="E12201" s="24">
        <v>109</v>
      </c>
      <c r="F12201" s="27">
        <v>0.45596656099999999</v>
      </c>
      <c r="G12201" s="24" t="s">
        <v>267</v>
      </c>
      <c r="H12201" s="1"/>
      <c r="I12201" s="1"/>
      <c r="AA12201" s="7"/>
      <c r="AB12201" s="7"/>
      <c r="AD12201" s="1"/>
      <c r="AE12201" s="1"/>
      <c r="AG12201" s="7"/>
      <c r="AH12201" s="7"/>
      <c r="AI12201" s="7"/>
      <c r="IU12201" s="11"/>
      <c r="IV12201" s="11"/>
      <c r="IW12201" s="11"/>
      <c r="AMI12201" s="12"/>
      <c r="AMJ12201" s="12"/>
      <c r="AMK12201" s="12"/>
    </row>
    <row r="12202" spans="1:1025">
      <c r="A12202" s="23">
        <v>11</v>
      </c>
      <c r="B12202" s="23">
        <v>2007</v>
      </c>
      <c r="C12202" s="24">
        <v>7.5</v>
      </c>
      <c r="D12202" s="24">
        <v>-14.25</v>
      </c>
      <c r="E12202" s="24">
        <v>129</v>
      </c>
      <c r="F12202" s="27">
        <v>0.533444319</v>
      </c>
      <c r="G12202" s="24" t="s">
        <v>267</v>
      </c>
      <c r="H12202" s="1"/>
      <c r="I12202" s="1"/>
      <c r="AA12202" s="7"/>
      <c r="AB12202" s="7"/>
      <c r="AD12202" s="1"/>
      <c r="AE12202" s="1"/>
      <c r="AG12202" s="7"/>
      <c r="AH12202" s="7"/>
      <c r="AI12202" s="7"/>
      <c r="IU12202" s="11"/>
      <c r="IV12202" s="11"/>
      <c r="IW12202" s="11"/>
      <c r="AMI12202" s="12"/>
      <c r="AMJ12202" s="12"/>
      <c r="AMK12202" s="12"/>
    </row>
    <row r="12203" spans="1:1025">
      <c r="A12203" s="23">
        <v>11</v>
      </c>
      <c r="B12203" s="23">
        <v>2007</v>
      </c>
      <c r="C12203" s="24">
        <v>7.5</v>
      </c>
      <c r="D12203" s="24">
        <v>-14.25</v>
      </c>
      <c r="E12203" s="24">
        <v>150</v>
      </c>
      <c r="F12203" s="27">
        <v>0.44468452400000003</v>
      </c>
      <c r="G12203" s="24" t="s">
        <v>267</v>
      </c>
      <c r="H12203" s="1"/>
      <c r="I12203" s="1"/>
      <c r="AA12203" s="7"/>
      <c r="AB12203" s="7"/>
      <c r="AD12203" s="1"/>
      <c r="AE12203" s="1"/>
      <c r="AG12203" s="7"/>
      <c r="AH12203" s="7"/>
      <c r="AI12203" s="7"/>
      <c r="IU12203" s="11"/>
      <c r="IV12203" s="11"/>
      <c r="IW12203" s="11"/>
      <c r="AMI12203" s="12"/>
      <c r="AMJ12203" s="12"/>
      <c r="AMK12203" s="12"/>
    </row>
    <row r="12204" spans="1:1025">
      <c r="A12204" s="23">
        <v>11</v>
      </c>
      <c r="B12204" s="23">
        <v>2007</v>
      </c>
      <c r="C12204" s="24">
        <v>7.5</v>
      </c>
      <c r="D12204" s="24">
        <v>-14.25</v>
      </c>
      <c r="E12204" s="24">
        <v>230</v>
      </c>
      <c r="F12204" s="27">
        <v>0.63418029099999995</v>
      </c>
      <c r="G12204" s="24" t="s">
        <v>267</v>
      </c>
      <c r="H12204" s="1"/>
      <c r="I12204" s="1"/>
      <c r="AA12204" s="7"/>
      <c r="AB12204" s="7"/>
      <c r="AD12204" s="1"/>
      <c r="AE12204" s="1"/>
      <c r="AG12204" s="7"/>
      <c r="AH12204" s="7"/>
      <c r="AI12204" s="7"/>
      <c r="IU12204" s="11"/>
      <c r="IV12204" s="11"/>
      <c r="IW12204" s="11"/>
      <c r="AMI12204" s="12"/>
      <c r="AMJ12204" s="12"/>
      <c r="AMK12204" s="12"/>
    </row>
    <row r="12205" spans="1:1025">
      <c r="A12205" s="23">
        <v>11</v>
      </c>
      <c r="B12205" s="23">
        <v>2007</v>
      </c>
      <c r="C12205" s="24">
        <v>7.5</v>
      </c>
      <c r="D12205" s="24">
        <v>-14.25</v>
      </c>
      <c r="E12205" s="24">
        <v>400</v>
      </c>
      <c r="F12205" s="27">
        <v>0.68469999999999998</v>
      </c>
      <c r="G12205" s="24" t="s">
        <v>267</v>
      </c>
      <c r="H12205" s="1"/>
      <c r="I12205" s="1"/>
      <c r="AA12205" s="7"/>
      <c r="AB12205" s="7"/>
      <c r="AD12205" s="1"/>
      <c r="AE12205" s="1"/>
      <c r="AG12205" s="7"/>
      <c r="AH12205" s="7"/>
      <c r="AI12205" s="7"/>
      <c r="IU12205" s="11"/>
      <c r="IV12205" s="11"/>
      <c r="IW12205" s="11"/>
      <c r="AMI12205" s="12"/>
      <c r="AMJ12205" s="12"/>
      <c r="AMK12205" s="12"/>
    </row>
    <row r="12206" spans="1:1025">
      <c r="A12206" s="23">
        <v>11</v>
      </c>
      <c r="B12206" s="23">
        <v>2007</v>
      </c>
      <c r="C12206" s="24">
        <v>7.5</v>
      </c>
      <c r="D12206" s="24">
        <v>-14.25</v>
      </c>
      <c r="E12206" s="24">
        <v>600</v>
      </c>
      <c r="F12206" s="27">
        <v>0.86670000000000003</v>
      </c>
      <c r="G12206" s="24" t="s">
        <v>267</v>
      </c>
      <c r="H12206" s="1"/>
      <c r="I12206" s="1"/>
      <c r="AA12206" s="7"/>
      <c r="AB12206" s="7"/>
      <c r="AD12206" s="1"/>
      <c r="AE12206" s="1"/>
      <c r="AG12206" s="7"/>
      <c r="AH12206" s="7"/>
      <c r="AI12206" s="7"/>
      <c r="IU12206" s="11"/>
      <c r="IV12206" s="11"/>
      <c r="IW12206" s="11"/>
      <c r="AMI12206" s="12"/>
      <c r="AMJ12206" s="12"/>
      <c r="AMK12206" s="12"/>
    </row>
    <row r="12207" spans="1:1025">
      <c r="A12207" s="23">
        <v>11</v>
      </c>
      <c r="B12207" s="23">
        <v>2007</v>
      </c>
      <c r="C12207" s="24">
        <v>10</v>
      </c>
      <c r="D12207" s="24">
        <v>-14.75</v>
      </c>
      <c r="E12207" s="24">
        <v>10</v>
      </c>
      <c r="F12207" s="27">
        <v>0.21186659999999999</v>
      </c>
      <c r="G12207" s="24" t="s">
        <v>267</v>
      </c>
      <c r="H12207" s="1"/>
      <c r="I12207" s="1"/>
      <c r="AA12207" s="7"/>
      <c r="AB12207" s="7"/>
      <c r="AD12207" s="1"/>
      <c r="AE12207" s="1"/>
      <c r="AG12207" s="7"/>
      <c r="AH12207" s="7"/>
      <c r="AI12207" s="7"/>
      <c r="IU12207" s="11"/>
      <c r="IV12207" s="11"/>
      <c r="IW12207" s="11"/>
      <c r="AMI12207" s="12"/>
      <c r="AMJ12207" s="12"/>
      <c r="AMK12207" s="12"/>
    </row>
    <row r="12208" spans="1:1025">
      <c r="A12208" s="23">
        <v>11</v>
      </c>
      <c r="B12208" s="23">
        <v>2007</v>
      </c>
      <c r="C12208" s="24">
        <v>10</v>
      </c>
      <c r="D12208" s="24">
        <v>-14.75</v>
      </c>
      <c r="E12208" s="24">
        <v>20</v>
      </c>
      <c r="F12208" s="27">
        <v>0.16763821100000001</v>
      </c>
      <c r="G12208" s="24" t="s">
        <v>267</v>
      </c>
      <c r="H12208" s="1"/>
      <c r="I12208" s="1"/>
      <c r="AA12208" s="7"/>
      <c r="AB12208" s="7"/>
      <c r="AD12208" s="1"/>
      <c r="AE12208" s="1"/>
      <c r="AG12208" s="7"/>
      <c r="AH12208" s="7"/>
      <c r="AI12208" s="7"/>
      <c r="IU12208" s="11"/>
      <c r="IV12208" s="11"/>
      <c r="IW12208" s="11"/>
      <c r="AMI12208" s="12"/>
      <c r="AMJ12208" s="12"/>
      <c r="AMK12208" s="12"/>
    </row>
    <row r="12209" spans="1:1025">
      <c r="A12209" s="23">
        <v>11</v>
      </c>
      <c r="B12209" s="23">
        <v>2007</v>
      </c>
      <c r="C12209" s="24">
        <v>10</v>
      </c>
      <c r="D12209" s="24">
        <v>-14.75</v>
      </c>
      <c r="E12209" s="24">
        <v>29</v>
      </c>
      <c r="F12209" s="27">
        <v>0.211004574</v>
      </c>
      <c r="G12209" s="24" t="s">
        <v>267</v>
      </c>
      <c r="H12209" s="1"/>
      <c r="I12209" s="1"/>
      <c r="AA12209" s="7"/>
      <c r="AB12209" s="7"/>
      <c r="AD12209" s="1"/>
      <c r="AE12209" s="1"/>
      <c r="AG12209" s="7"/>
      <c r="AH12209" s="7"/>
      <c r="AI12209" s="7"/>
      <c r="IU12209" s="11"/>
      <c r="IV12209" s="11"/>
      <c r="IW12209" s="11"/>
      <c r="AMI12209" s="12"/>
      <c r="AMJ12209" s="12"/>
      <c r="AMK12209" s="12"/>
    </row>
    <row r="12210" spans="1:1025">
      <c r="A12210" s="23">
        <v>11</v>
      </c>
      <c r="B12210" s="23">
        <v>2007</v>
      </c>
      <c r="C12210" s="24">
        <v>10</v>
      </c>
      <c r="D12210" s="24">
        <v>-14.75</v>
      </c>
      <c r="E12210" s="24">
        <v>40</v>
      </c>
      <c r="F12210" s="27">
        <v>0.15912484199999999</v>
      </c>
      <c r="G12210" s="24" t="s">
        <v>267</v>
      </c>
      <c r="H12210" s="1"/>
      <c r="I12210" s="1"/>
      <c r="AA12210" s="7"/>
      <c r="AB12210" s="7"/>
      <c r="AD12210" s="1"/>
      <c r="AE12210" s="1"/>
      <c r="AG12210" s="7"/>
      <c r="AH12210" s="7"/>
      <c r="AI12210" s="7"/>
      <c r="IU12210" s="11"/>
      <c r="IV12210" s="11"/>
      <c r="IW12210" s="11"/>
      <c r="AMI12210" s="12"/>
      <c r="AMJ12210" s="12"/>
      <c r="AMK12210" s="12"/>
    </row>
    <row r="12211" spans="1:1025">
      <c r="A12211" s="23">
        <v>11</v>
      </c>
      <c r="B12211" s="23">
        <v>2007</v>
      </c>
      <c r="C12211" s="24">
        <v>10</v>
      </c>
      <c r="D12211" s="24">
        <v>-14.75</v>
      </c>
      <c r="E12211" s="24">
        <v>55</v>
      </c>
      <c r="F12211" s="27">
        <v>0.38484620899999999</v>
      </c>
      <c r="G12211" s="24" t="s">
        <v>267</v>
      </c>
      <c r="H12211" s="1"/>
      <c r="I12211" s="1"/>
      <c r="AA12211" s="7"/>
      <c r="AB12211" s="7"/>
      <c r="AD12211" s="1"/>
      <c r="AE12211" s="1"/>
      <c r="AG12211" s="7"/>
      <c r="AH12211" s="7"/>
      <c r="AI12211" s="7"/>
      <c r="IU12211" s="11"/>
      <c r="IV12211" s="11"/>
      <c r="IW12211" s="11"/>
      <c r="AMI12211" s="12"/>
      <c r="AMJ12211" s="12"/>
      <c r="AMK12211" s="12"/>
    </row>
    <row r="12212" spans="1:1025">
      <c r="A12212" s="23">
        <v>11</v>
      </c>
      <c r="B12212" s="23">
        <v>2007</v>
      </c>
      <c r="C12212" s="24">
        <v>10</v>
      </c>
      <c r="D12212" s="24">
        <v>-14.75</v>
      </c>
      <c r="E12212" s="24">
        <v>70</v>
      </c>
      <c r="F12212" s="27">
        <v>0.56283798699999998</v>
      </c>
      <c r="G12212" s="24" t="s">
        <v>267</v>
      </c>
      <c r="H12212" s="1"/>
      <c r="I12212" s="1"/>
      <c r="AA12212" s="7"/>
      <c r="AB12212" s="7"/>
      <c r="AD12212" s="1"/>
      <c r="AE12212" s="1"/>
      <c r="AG12212" s="7"/>
      <c r="AH12212" s="7"/>
      <c r="AI12212" s="7"/>
      <c r="IU12212" s="11"/>
      <c r="IV12212" s="11"/>
      <c r="IW12212" s="11"/>
      <c r="AMI12212" s="12"/>
      <c r="AMJ12212" s="12"/>
      <c r="AMK12212" s="12"/>
    </row>
    <row r="12213" spans="1:1025">
      <c r="A12213" s="23">
        <v>11</v>
      </c>
      <c r="B12213" s="23">
        <v>2007</v>
      </c>
      <c r="C12213" s="24">
        <v>10</v>
      </c>
      <c r="D12213" s="24">
        <v>-14.75</v>
      </c>
      <c r="E12213" s="24">
        <v>110</v>
      </c>
      <c r="F12213" s="27">
        <v>0.59022744999999999</v>
      </c>
      <c r="G12213" s="24" t="s">
        <v>267</v>
      </c>
      <c r="H12213" s="1"/>
      <c r="I12213" s="1"/>
      <c r="AA12213" s="7"/>
      <c r="AB12213" s="7"/>
      <c r="AD12213" s="1"/>
      <c r="AE12213" s="1"/>
      <c r="AG12213" s="7"/>
      <c r="AH12213" s="7"/>
      <c r="AI12213" s="7"/>
      <c r="IU12213" s="11"/>
      <c r="IV12213" s="11"/>
      <c r="IW12213" s="11"/>
      <c r="AMI12213" s="12"/>
      <c r="AMJ12213" s="12"/>
      <c r="AMK12213" s="12"/>
    </row>
    <row r="12214" spans="1:1025">
      <c r="A12214" s="23">
        <v>11</v>
      </c>
      <c r="B12214" s="23">
        <v>2007</v>
      </c>
      <c r="C12214" s="24">
        <v>10</v>
      </c>
      <c r="D12214" s="24">
        <v>-14.75</v>
      </c>
      <c r="E12214" s="24">
        <v>130</v>
      </c>
      <c r="F12214" s="27">
        <v>0.61991054899999998</v>
      </c>
      <c r="G12214" s="24" t="s">
        <v>267</v>
      </c>
      <c r="H12214" s="1"/>
      <c r="I12214" s="1"/>
      <c r="AA12214" s="7"/>
      <c r="AB12214" s="7"/>
      <c r="AD12214" s="1"/>
      <c r="AE12214" s="1"/>
      <c r="AG12214" s="7"/>
      <c r="AH12214" s="7"/>
      <c r="AI12214" s="7"/>
      <c r="IU12214" s="11"/>
      <c r="IV12214" s="11"/>
      <c r="IW12214" s="11"/>
      <c r="AMI12214" s="12"/>
      <c r="AMJ12214" s="12"/>
      <c r="AMK12214" s="12"/>
    </row>
    <row r="12215" spans="1:1025">
      <c r="A12215" s="23">
        <v>11</v>
      </c>
      <c r="B12215" s="23">
        <v>2007</v>
      </c>
      <c r="C12215" s="24">
        <v>10</v>
      </c>
      <c r="D12215" s="24">
        <v>-14.75</v>
      </c>
      <c r="E12215" s="24">
        <v>150</v>
      </c>
      <c r="F12215" s="27">
        <v>0.55064975199999999</v>
      </c>
      <c r="G12215" s="24" t="s">
        <v>267</v>
      </c>
      <c r="H12215" s="1"/>
      <c r="I12215" s="1"/>
      <c r="AA12215" s="7"/>
      <c r="AB12215" s="7"/>
      <c r="AD12215" s="1"/>
      <c r="AE12215" s="1"/>
      <c r="AG12215" s="7"/>
      <c r="AH12215" s="7"/>
      <c r="AI12215" s="7"/>
      <c r="IU12215" s="11"/>
      <c r="IV12215" s="11"/>
      <c r="IW12215" s="11"/>
      <c r="AMI12215" s="12"/>
      <c r="AMJ12215" s="12"/>
      <c r="AMK12215" s="12"/>
    </row>
    <row r="12216" spans="1:1025">
      <c r="A12216" s="23">
        <v>11</v>
      </c>
      <c r="B12216" s="23">
        <v>2007</v>
      </c>
      <c r="C12216" s="24">
        <v>10</v>
      </c>
      <c r="D12216" s="24">
        <v>-14.75</v>
      </c>
      <c r="E12216" s="24">
        <v>200</v>
      </c>
      <c r="F12216" s="27">
        <v>1.352978657</v>
      </c>
      <c r="G12216" s="24" t="s">
        <v>267</v>
      </c>
      <c r="H12216" s="1"/>
      <c r="I12216" s="1"/>
      <c r="AA12216" s="7"/>
      <c r="AB12216" s="7"/>
      <c r="AD12216" s="1"/>
      <c r="AE12216" s="1"/>
      <c r="AG12216" s="7"/>
      <c r="AH12216" s="7"/>
      <c r="AI12216" s="7"/>
      <c r="IU12216" s="11"/>
      <c r="IV12216" s="11"/>
      <c r="IW12216" s="11"/>
      <c r="AMI12216" s="12"/>
      <c r="AMJ12216" s="12"/>
      <c r="AMK12216" s="12"/>
    </row>
    <row r="12217" spans="1:1025">
      <c r="A12217" s="23">
        <v>11</v>
      </c>
      <c r="B12217" s="23">
        <v>2007</v>
      </c>
      <c r="C12217" s="24">
        <v>10</v>
      </c>
      <c r="D12217" s="24">
        <v>-14.75</v>
      </c>
      <c r="E12217" s="24">
        <v>299</v>
      </c>
      <c r="F12217" s="27">
        <v>0.86253708200000001</v>
      </c>
      <c r="G12217" s="24" t="s">
        <v>267</v>
      </c>
      <c r="H12217" s="1"/>
      <c r="I12217" s="1"/>
      <c r="AA12217" s="7"/>
      <c r="AB12217" s="7"/>
      <c r="AD12217" s="1"/>
      <c r="AE12217" s="1"/>
      <c r="AG12217" s="7"/>
      <c r="AH12217" s="7"/>
      <c r="AI12217" s="7"/>
      <c r="IU12217" s="11"/>
      <c r="IV12217" s="11"/>
      <c r="IW12217" s="11"/>
      <c r="AMI12217" s="12"/>
      <c r="AMJ12217" s="12"/>
      <c r="AMK12217" s="12"/>
    </row>
    <row r="12218" spans="1:1025">
      <c r="A12218" s="23">
        <v>11</v>
      </c>
      <c r="B12218" s="23">
        <v>2007</v>
      </c>
      <c r="C12218" s="24">
        <v>10</v>
      </c>
      <c r="D12218" s="24">
        <v>-14.75</v>
      </c>
      <c r="E12218" s="24">
        <v>399</v>
      </c>
      <c r="F12218" s="27">
        <v>0.95950000000000002</v>
      </c>
      <c r="G12218" s="24" t="s">
        <v>267</v>
      </c>
      <c r="H12218" s="1"/>
      <c r="I12218" s="1"/>
      <c r="AA12218" s="7"/>
      <c r="AB12218" s="7"/>
      <c r="AD12218" s="1"/>
      <c r="AE12218" s="1"/>
      <c r="AG12218" s="7"/>
      <c r="AH12218" s="7"/>
      <c r="AI12218" s="7"/>
      <c r="IU12218" s="11"/>
      <c r="IV12218" s="11"/>
      <c r="IW12218" s="11"/>
      <c r="AMI12218" s="12"/>
      <c r="AMJ12218" s="12"/>
      <c r="AMK12218" s="12"/>
    </row>
    <row r="12219" spans="1:1025">
      <c r="A12219" s="23">
        <v>11</v>
      </c>
      <c r="B12219" s="23">
        <v>2007</v>
      </c>
      <c r="C12219" s="24">
        <v>10</v>
      </c>
      <c r="D12219" s="24">
        <v>-14.75</v>
      </c>
      <c r="E12219" s="24">
        <v>600</v>
      </c>
      <c r="F12219" s="27">
        <v>0.9425</v>
      </c>
      <c r="G12219" s="24" t="s">
        <v>267</v>
      </c>
      <c r="H12219" s="1"/>
      <c r="I12219" s="1"/>
      <c r="AA12219" s="7"/>
      <c r="AB12219" s="7"/>
      <c r="AD12219" s="1"/>
      <c r="AE12219" s="1"/>
      <c r="AG12219" s="7"/>
      <c r="AH12219" s="7"/>
      <c r="AI12219" s="7"/>
      <c r="IU12219" s="11"/>
      <c r="IV12219" s="11"/>
      <c r="IW12219" s="11"/>
      <c r="AMI12219" s="12"/>
      <c r="AMJ12219" s="12"/>
      <c r="AMK12219" s="12"/>
    </row>
    <row r="12220" spans="1:1025">
      <c r="A12220" s="23">
        <v>11</v>
      </c>
      <c r="B12220" s="23">
        <v>2007</v>
      </c>
      <c r="C12220" s="24">
        <v>10</v>
      </c>
      <c r="D12220" s="24">
        <v>-14.75</v>
      </c>
      <c r="E12220" s="24">
        <v>799</v>
      </c>
      <c r="F12220" s="27">
        <v>1.2189000000000001</v>
      </c>
      <c r="G12220" s="24" t="s">
        <v>267</v>
      </c>
      <c r="H12220" s="1"/>
      <c r="I12220" s="1"/>
      <c r="AA12220" s="7"/>
      <c r="AB12220" s="7"/>
      <c r="AD12220" s="1"/>
      <c r="AE12220" s="1"/>
      <c r="AG12220" s="7"/>
      <c r="AH12220" s="7"/>
      <c r="AI12220" s="7"/>
      <c r="IU12220" s="11"/>
      <c r="IV12220" s="11"/>
      <c r="IW12220" s="11"/>
      <c r="AMI12220" s="12"/>
      <c r="AMJ12220" s="12"/>
      <c r="AMK12220" s="12"/>
    </row>
    <row r="12221" spans="1:1025">
      <c r="A12221" s="23">
        <v>11</v>
      </c>
      <c r="B12221" s="23">
        <v>2007</v>
      </c>
      <c r="C12221" s="24">
        <v>10</v>
      </c>
      <c r="D12221" s="24">
        <v>-14.75</v>
      </c>
      <c r="E12221" s="24">
        <v>999</v>
      </c>
      <c r="F12221" s="27">
        <v>1.445148681</v>
      </c>
      <c r="G12221" s="24" t="s">
        <v>267</v>
      </c>
      <c r="H12221" s="1"/>
      <c r="I12221" s="1"/>
      <c r="AA12221" s="7"/>
      <c r="AB12221" s="7"/>
      <c r="AD12221" s="1"/>
      <c r="AE12221" s="1"/>
      <c r="AG12221" s="7"/>
      <c r="AH12221" s="7"/>
      <c r="AI12221" s="7"/>
      <c r="IU12221" s="11"/>
      <c r="IV12221" s="11"/>
      <c r="IW12221" s="11"/>
      <c r="AMI12221" s="12"/>
      <c r="AMJ12221" s="12"/>
      <c r="AMK12221" s="12"/>
    </row>
    <row r="12222" spans="1:1025">
      <c r="A12222" s="23">
        <v>11</v>
      </c>
      <c r="B12222" s="23">
        <v>2007</v>
      </c>
      <c r="C12222" s="24">
        <v>10</v>
      </c>
      <c r="D12222" s="24">
        <v>-14.75</v>
      </c>
      <c r="E12222" s="24">
        <v>1249</v>
      </c>
      <c r="F12222" s="27">
        <v>1.0201189859999999</v>
      </c>
      <c r="G12222" s="24" t="s">
        <v>267</v>
      </c>
      <c r="H12222" s="1"/>
      <c r="I12222" s="1"/>
      <c r="AA12222" s="7"/>
      <c r="AB12222" s="7"/>
      <c r="AD12222" s="1"/>
      <c r="AE12222" s="1"/>
      <c r="AG12222" s="7"/>
      <c r="AH12222" s="7"/>
      <c r="AI12222" s="7"/>
      <c r="IU12222" s="11"/>
      <c r="IV12222" s="11"/>
      <c r="IW12222" s="11"/>
      <c r="AMI12222" s="12"/>
      <c r="AMJ12222" s="12"/>
      <c r="AMK12222" s="12"/>
    </row>
    <row r="12223" spans="1:1025">
      <c r="A12223" s="23">
        <v>11</v>
      </c>
      <c r="B12223" s="23">
        <v>2007</v>
      </c>
      <c r="C12223" s="24">
        <v>10</v>
      </c>
      <c r="D12223" s="24">
        <v>-14.75</v>
      </c>
      <c r="E12223" s="24">
        <v>1500</v>
      </c>
      <c r="F12223" s="27">
        <v>0.84356678900000004</v>
      </c>
      <c r="G12223" s="24" t="s">
        <v>267</v>
      </c>
      <c r="H12223" s="1"/>
      <c r="I12223" s="1"/>
      <c r="AA12223" s="7"/>
      <c r="AB12223" s="7"/>
      <c r="AD12223" s="1"/>
      <c r="AE12223" s="1"/>
      <c r="AG12223" s="7"/>
      <c r="AH12223" s="7"/>
      <c r="AI12223" s="7"/>
      <c r="IU12223" s="11"/>
      <c r="IV12223" s="11"/>
      <c r="IW12223" s="11"/>
      <c r="AMI12223" s="12"/>
      <c r="AMJ12223" s="12"/>
      <c r="AMK12223" s="12"/>
    </row>
    <row r="12224" spans="1:1025">
      <c r="A12224" s="23">
        <v>11</v>
      </c>
      <c r="B12224" s="23">
        <v>2007</v>
      </c>
      <c r="C12224" s="24">
        <v>10</v>
      </c>
      <c r="D12224" s="24">
        <v>-14.75</v>
      </c>
      <c r="E12224" s="24">
        <v>1999</v>
      </c>
      <c r="F12224" s="27">
        <v>0.80481969799999997</v>
      </c>
      <c r="G12224" s="24" t="s">
        <v>267</v>
      </c>
      <c r="H12224" s="1"/>
      <c r="I12224" s="1"/>
      <c r="AA12224" s="7"/>
      <c r="AB12224" s="7"/>
      <c r="AD12224" s="1"/>
      <c r="AE12224" s="1"/>
      <c r="AG12224" s="7"/>
      <c r="AH12224" s="7"/>
      <c r="AI12224" s="7"/>
      <c r="IU12224" s="11"/>
      <c r="IV12224" s="11"/>
      <c r="IW12224" s="11"/>
      <c r="AMI12224" s="12"/>
      <c r="AMJ12224" s="12"/>
      <c r="AMK12224" s="12"/>
    </row>
    <row r="12225" spans="1:1025">
      <c r="A12225" s="23">
        <v>11</v>
      </c>
      <c r="B12225" s="23">
        <v>2007</v>
      </c>
      <c r="C12225" s="24">
        <v>10</v>
      </c>
      <c r="D12225" s="24">
        <v>-14.75</v>
      </c>
      <c r="E12225" s="24">
        <v>2500</v>
      </c>
      <c r="F12225" s="27">
        <v>0.69391550400000002</v>
      </c>
      <c r="G12225" s="24" t="s">
        <v>267</v>
      </c>
      <c r="H12225" s="1"/>
      <c r="I12225" s="1"/>
      <c r="AA12225" s="7"/>
      <c r="AB12225" s="7"/>
      <c r="AD12225" s="1"/>
      <c r="AE12225" s="1"/>
      <c r="AG12225" s="7"/>
      <c r="AH12225" s="7"/>
      <c r="AI12225" s="7"/>
      <c r="IU12225" s="11"/>
      <c r="IV12225" s="11"/>
      <c r="IW12225" s="11"/>
      <c r="AMI12225" s="12"/>
      <c r="AMJ12225" s="12"/>
      <c r="AMK12225" s="12"/>
    </row>
    <row r="12226" spans="1:1025">
      <c r="A12226" s="23">
        <v>11</v>
      </c>
      <c r="B12226" s="23">
        <v>2007</v>
      </c>
      <c r="C12226" s="24">
        <v>10</v>
      </c>
      <c r="D12226" s="24">
        <v>-14.75</v>
      </c>
      <c r="E12226" s="24">
        <v>3000</v>
      </c>
      <c r="F12226" s="27">
        <v>0.63517026399999998</v>
      </c>
      <c r="G12226" s="24" t="s">
        <v>267</v>
      </c>
      <c r="H12226" s="1"/>
      <c r="I12226" s="1"/>
      <c r="AA12226" s="7"/>
      <c r="AB12226" s="7"/>
      <c r="AD12226" s="1"/>
      <c r="AE12226" s="1"/>
      <c r="AG12226" s="7"/>
      <c r="AH12226" s="7"/>
      <c r="AI12226" s="7"/>
      <c r="IU12226" s="11"/>
      <c r="IV12226" s="11"/>
      <c r="IW12226" s="11"/>
      <c r="AMI12226" s="12"/>
      <c r="AMJ12226" s="12"/>
      <c r="AMK12226" s="12"/>
    </row>
    <row r="12227" spans="1:1025">
      <c r="A12227" s="23">
        <v>11</v>
      </c>
      <c r="B12227" s="23">
        <v>2007</v>
      </c>
      <c r="C12227" s="24">
        <v>10</v>
      </c>
      <c r="D12227" s="24">
        <v>-14.75</v>
      </c>
      <c r="E12227" s="24">
        <v>3400</v>
      </c>
      <c r="F12227" s="27">
        <v>0.467576677</v>
      </c>
      <c r="G12227" s="24" t="s">
        <v>267</v>
      </c>
      <c r="H12227" s="1"/>
      <c r="I12227" s="1"/>
      <c r="AA12227" s="7"/>
      <c r="AB12227" s="7"/>
      <c r="AD12227" s="1"/>
      <c r="AE12227" s="1"/>
      <c r="AG12227" s="7"/>
      <c r="AH12227" s="7"/>
      <c r="AI12227" s="7"/>
      <c r="IU12227" s="11"/>
      <c r="IV12227" s="11"/>
      <c r="IW12227" s="11"/>
      <c r="AMI12227" s="12"/>
      <c r="AMJ12227" s="12"/>
      <c r="AMK12227" s="12"/>
    </row>
    <row r="12228" spans="1:1025">
      <c r="A12228" s="23">
        <v>11</v>
      </c>
      <c r="B12228" s="23">
        <v>2007</v>
      </c>
      <c r="C12228" s="24">
        <v>10</v>
      </c>
      <c r="D12228" s="24">
        <v>-14.75</v>
      </c>
      <c r="E12228" s="24">
        <v>3650</v>
      </c>
      <c r="F12228" s="27">
        <v>0.431379393</v>
      </c>
      <c r="G12228" s="24" t="s">
        <v>267</v>
      </c>
      <c r="H12228" s="1"/>
      <c r="I12228" s="1"/>
      <c r="AA12228" s="7"/>
      <c r="AB12228" s="7"/>
      <c r="AD12228" s="1"/>
      <c r="AE12228" s="1"/>
      <c r="AG12228" s="7"/>
      <c r="AH12228" s="7"/>
      <c r="AI12228" s="7"/>
      <c r="IU12228" s="11"/>
      <c r="IV12228" s="11"/>
      <c r="IW12228" s="11"/>
      <c r="AMI12228" s="12"/>
      <c r="AMJ12228" s="12"/>
      <c r="AMK12228" s="12"/>
    </row>
    <row r="12229" spans="1:1025">
      <c r="A12229" s="23">
        <v>11</v>
      </c>
      <c r="B12229" s="23">
        <v>2007</v>
      </c>
      <c r="C12229" s="24">
        <v>11.5</v>
      </c>
      <c r="D12229" s="24">
        <v>-14.75</v>
      </c>
      <c r="E12229" s="24">
        <v>10</v>
      </c>
      <c r="F12229" s="27">
        <v>0.45809113400000001</v>
      </c>
      <c r="G12229" s="24" t="s">
        <v>267</v>
      </c>
      <c r="H12229" s="1"/>
      <c r="I12229" s="1"/>
      <c r="AA12229" s="7"/>
      <c r="AB12229" s="7"/>
      <c r="AD12229" s="1"/>
      <c r="AE12229" s="1"/>
      <c r="AG12229" s="7"/>
      <c r="AH12229" s="7"/>
      <c r="AI12229" s="7"/>
      <c r="IU12229" s="11"/>
      <c r="IV12229" s="11"/>
      <c r="IW12229" s="11"/>
      <c r="AMI12229" s="12"/>
      <c r="AMJ12229" s="12"/>
      <c r="AMK12229" s="12"/>
    </row>
    <row r="12230" spans="1:1025">
      <c r="A12230" s="23">
        <v>11</v>
      </c>
      <c r="B12230" s="23">
        <v>2007</v>
      </c>
      <c r="C12230" s="24">
        <v>11.5</v>
      </c>
      <c r="D12230" s="24">
        <v>-14.75</v>
      </c>
      <c r="E12230" s="24">
        <v>17</v>
      </c>
      <c r="F12230" s="27">
        <v>0.703248278</v>
      </c>
      <c r="G12230" s="24" t="s">
        <v>267</v>
      </c>
      <c r="H12230" s="1"/>
      <c r="I12230" s="1"/>
      <c r="AA12230" s="7"/>
      <c r="AB12230" s="7"/>
      <c r="AD12230" s="1"/>
      <c r="AE12230" s="1"/>
      <c r="AG12230" s="7"/>
      <c r="AH12230" s="7"/>
      <c r="AI12230" s="7"/>
      <c r="IU12230" s="11"/>
      <c r="IV12230" s="11"/>
      <c r="IW12230" s="11"/>
      <c r="AMI12230" s="12"/>
      <c r="AMJ12230" s="12"/>
      <c r="AMK12230" s="12"/>
    </row>
    <row r="12231" spans="1:1025">
      <c r="A12231" s="23">
        <v>11</v>
      </c>
      <c r="B12231" s="23">
        <v>2007</v>
      </c>
      <c r="C12231" s="24">
        <v>11.5</v>
      </c>
      <c r="D12231" s="24">
        <v>-14.75</v>
      </c>
      <c r="E12231" s="24">
        <v>54</v>
      </c>
      <c r="F12231" s="27">
        <v>1.3807775499999999</v>
      </c>
      <c r="G12231" s="24" t="s">
        <v>267</v>
      </c>
      <c r="H12231" s="1"/>
      <c r="I12231" s="1"/>
      <c r="AA12231" s="7"/>
      <c r="AB12231" s="7"/>
      <c r="AD12231" s="1"/>
      <c r="AE12231" s="1"/>
      <c r="AG12231" s="7"/>
      <c r="AH12231" s="7"/>
      <c r="AI12231" s="7"/>
      <c r="IU12231" s="11"/>
      <c r="IV12231" s="11"/>
      <c r="IW12231" s="11"/>
      <c r="AMI12231" s="12"/>
      <c r="AMJ12231" s="12"/>
      <c r="AMK12231" s="12"/>
    </row>
    <row r="12232" spans="1:1025">
      <c r="A12232" s="23">
        <v>11</v>
      </c>
      <c r="B12232" s="23">
        <v>2007</v>
      </c>
      <c r="C12232" s="24">
        <v>11.5</v>
      </c>
      <c r="D12232" s="24">
        <v>-14.75</v>
      </c>
      <c r="E12232" s="24">
        <v>70</v>
      </c>
      <c r="F12232" s="27">
        <v>1.2578995740000001</v>
      </c>
      <c r="G12232" s="24" t="s">
        <v>267</v>
      </c>
      <c r="H12232" s="1"/>
      <c r="I12232" s="1"/>
      <c r="AA12232" s="7"/>
      <c r="AB12232" s="7"/>
      <c r="AD12232" s="1"/>
      <c r="AE12232" s="1"/>
      <c r="AG12232" s="7"/>
      <c r="AH12232" s="7"/>
      <c r="AI12232" s="7"/>
      <c r="IU12232" s="11"/>
      <c r="IV12232" s="11"/>
      <c r="IW12232" s="11"/>
      <c r="AMI12232" s="12"/>
      <c r="AMJ12232" s="12"/>
      <c r="AMK12232" s="12"/>
    </row>
    <row r="12233" spans="1:1025">
      <c r="A12233" s="23">
        <v>11</v>
      </c>
      <c r="B12233" s="23">
        <v>2007</v>
      </c>
      <c r="C12233" s="24">
        <v>11.5</v>
      </c>
      <c r="D12233" s="24">
        <v>-14.75</v>
      </c>
      <c r="E12233" s="24">
        <v>110</v>
      </c>
      <c r="F12233" s="27">
        <v>1.161131761</v>
      </c>
      <c r="G12233" s="24" t="s">
        <v>267</v>
      </c>
      <c r="H12233" s="1"/>
      <c r="I12233" s="1"/>
      <c r="AA12233" s="7"/>
      <c r="AB12233" s="7"/>
      <c r="AD12233" s="1"/>
      <c r="AE12233" s="1"/>
      <c r="AG12233" s="7"/>
      <c r="AH12233" s="7"/>
      <c r="AI12233" s="7"/>
      <c r="IU12233" s="11"/>
      <c r="IV12233" s="11"/>
      <c r="IW12233" s="11"/>
      <c r="AMI12233" s="12"/>
      <c r="AMJ12233" s="12"/>
      <c r="AMK12233" s="12"/>
    </row>
    <row r="12234" spans="1:1025">
      <c r="A12234" s="23">
        <v>11</v>
      </c>
      <c r="B12234" s="23">
        <v>2007</v>
      </c>
      <c r="C12234" s="24">
        <v>11.5</v>
      </c>
      <c r="D12234" s="24">
        <v>-14.75</v>
      </c>
      <c r="E12234" s="24">
        <v>150</v>
      </c>
      <c r="F12234" s="27">
        <v>0.884960407</v>
      </c>
      <c r="G12234" s="24" t="s">
        <v>267</v>
      </c>
      <c r="H12234" s="1"/>
      <c r="I12234" s="1"/>
      <c r="AA12234" s="7"/>
      <c r="AB12234" s="7"/>
      <c r="AD12234" s="1"/>
      <c r="AE12234" s="1"/>
      <c r="AG12234" s="7"/>
      <c r="AH12234" s="7"/>
      <c r="AI12234" s="7"/>
      <c r="IU12234" s="11"/>
      <c r="IV12234" s="11"/>
      <c r="IW12234" s="11"/>
      <c r="AMI12234" s="12"/>
      <c r="AMJ12234" s="12"/>
      <c r="AMK12234" s="12"/>
    </row>
    <row r="12235" spans="1:1025">
      <c r="A12235" s="23">
        <v>11</v>
      </c>
      <c r="B12235" s="23">
        <v>2007</v>
      </c>
      <c r="C12235" s="24">
        <v>11.5</v>
      </c>
      <c r="D12235" s="24">
        <v>-14.75</v>
      </c>
      <c r="E12235" s="24">
        <v>200</v>
      </c>
      <c r="F12235" s="27">
        <v>1.1071343140000001</v>
      </c>
      <c r="G12235" s="24" t="s">
        <v>267</v>
      </c>
      <c r="H12235" s="1"/>
      <c r="I12235" s="1"/>
      <c r="AA12235" s="7"/>
      <c r="AB12235" s="7"/>
      <c r="AD12235" s="1"/>
      <c r="AE12235" s="1"/>
      <c r="AG12235" s="7"/>
      <c r="AH12235" s="7"/>
      <c r="AI12235" s="7"/>
      <c r="IU12235" s="11"/>
      <c r="IV12235" s="11"/>
      <c r="IW12235" s="11"/>
      <c r="AMI12235" s="12"/>
      <c r="AMJ12235" s="12"/>
      <c r="AMK12235" s="12"/>
    </row>
    <row r="12236" spans="1:1025">
      <c r="A12236" s="23">
        <v>11</v>
      </c>
      <c r="B12236" s="23">
        <v>2007</v>
      </c>
      <c r="C12236" s="24">
        <v>11.5</v>
      </c>
      <c r="D12236" s="24">
        <v>-14.75</v>
      </c>
      <c r="E12236" s="24">
        <v>300</v>
      </c>
      <c r="F12236" s="27">
        <v>0.92777343999999995</v>
      </c>
      <c r="G12236" s="24" t="s">
        <v>267</v>
      </c>
      <c r="H12236" s="1"/>
      <c r="I12236" s="1"/>
      <c r="AA12236" s="7"/>
      <c r="AB12236" s="7"/>
      <c r="AD12236" s="1"/>
      <c r="AE12236" s="1"/>
      <c r="AG12236" s="7"/>
      <c r="AH12236" s="7"/>
      <c r="AI12236" s="7"/>
      <c r="IU12236" s="11"/>
      <c r="IV12236" s="11"/>
      <c r="IW12236" s="11"/>
      <c r="AMI12236" s="12"/>
      <c r="AMJ12236" s="12"/>
      <c r="AMK12236" s="12"/>
    </row>
    <row r="12237" spans="1:1025">
      <c r="A12237" s="23">
        <v>11</v>
      </c>
      <c r="B12237" s="23">
        <v>2007</v>
      </c>
      <c r="C12237" s="24">
        <v>11.5</v>
      </c>
      <c r="D12237" s="24">
        <v>-14.75</v>
      </c>
      <c r="E12237" s="24">
        <v>399</v>
      </c>
      <c r="F12237" s="27">
        <v>0.75149999999999995</v>
      </c>
      <c r="G12237" s="24" t="s">
        <v>267</v>
      </c>
      <c r="H12237" s="1"/>
      <c r="I12237" s="1"/>
      <c r="AA12237" s="7"/>
      <c r="AB12237" s="7"/>
      <c r="AD12237" s="1"/>
      <c r="AE12237" s="1"/>
      <c r="AG12237" s="7"/>
      <c r="AH12237" s="7"/>
      <c r="AI12237" s="7"/>
      <c r="IU12237" s="11"/>
      <c r="IV12237" s="11"/>
      <c r="IW12237" s="11"/>
      <c r="AMI12237" s="12"/>
      <c r="AMJ12237" s="12"/>
      <c r="AMK12237" s="12"/>
    </row>
    <row r="12238" spans="1:1025">
      <c r="A12238" s="23">
        <v>11</v>
      </c>
      <c r="B12238" s="23">
        <v>2007</v>
      </c>
      <c r="C12238" s="24">
        <v>11.5</v>
      </c>
      <c r="D12238" s="24">
        <v>-14.75</v>
      </c>
      <c r="E12238" s="24">
        <v>599</v>
      </c>
      <c r="F12238" s="27">
        <v>1.3367</v>
      </c>
      <c r="G12238" s="24" t="s">
        <v>267</v>
      </c>
      <c r="H12238" s="1"/>
      <c r="I12238" s="1"/>
      <c r="AA12238" s="7"/>
      <c r="AB12238" s="7"/>
      <c r="AD12238" s="1"/>
      <c r="AE12238" s="1"/>
      <c r="AG12238" s="7"/>
      <c r="AH12238" s="7"/>
      <c r="AI12238" s="7"/>
      <c r="IU12238" s="11"/>
      <c r="IV12238" s="11"/>
      <c r="IW12238" s="11"/>
      <c r="AMI12238" s="12"/>
      <c r="AMJ12238" s="12"/>
      <c r="AMK12238" s="12"/>
    </row>
    <row r="12239" spans="1:1025">
      <c r="A12239" s="23">
        <v>11</v>
      </c>
      <c r="B12239" s="23">
        <v>2007</v>
      </c>
      <c r="C12239" s="24">
        <v>11.5</v>
      </c>
      <c r="D12239" s="24">
        <v>-14.75</v>
      </c>
      <c r="E12239" s="24">
        <v>799</v>
      </c>
      <c r="F12239" s="27">
        <v>1.9047000000000001</v>
      </c>
      <c r="G12239" s="24" t="s">
        <v>267</v>
      </c>
      <c r="H12239" s="1"/>
      <c r="I12239" s="1"/>
      <c r="AA12239" s="7"/>
      <c r="AB12239" s="7"/>
      <c r="AD12239" s="1"/>
      <c r="AE12239" s="1"/>
      <c r="AG12239" s="7"/>
      <c r="AH12239" s="7"/>
      <c r="AI12239" s="7"/>
      <c r="IU12239" s="11"/>
      <c r="IV12239" s="11"/>
      <c r="IW12239" s="11"/>
      <c r="AMI12239" s="12"/>
      <c r="AMJ12239" s="12"/>
      <c r="AMK12239" s="12"/>
    </row>
    <row r="12240" spans="1:1025">
      <c r="A12240" s="23">
        <v>11</v>
      </c>
      <c r="B12240" s="23">
        <v>2007</v>
      </c>
      <c r="C12240" s="24">
        <v>12.2</v>
      </c>
      <c r="D12240" s="24">
        <v>-14.75</v>
      </c>
      <c r="E12240" s="24">
        <v>10</v>
      </c>
      <c r="F12240" s="27">
        <v>1.011367659</v>
      </c>
      <c r="G12240" s="24" t="s">
        <v>267</v>
      </c>
      <c r="H12240" s="1"/>
      <c r="I12240" s="1"/>
      <c r="AA12240" s="7"/>
      <c r="AB12240" s="7"/>
      <c r="AD12240" s="1"/>
      <c r="AE12240" s="1"/>
      <c r="AG12240" s="7"/>
      <c r="AH12240" s="7"/>
      <c r="AI12240" s="7"/>
      <c r="IU12240" s="11"/>
      <c r="IV12240" s="11"/>
      <c r="IW12240" s="11"/>
      <c r="AMI12240" s="12"/>
      <c r="AMJ12240" s="12"/>
      <c r="AMK12240" s="12"/>
    </row>
    <row r="12241" spans="1:1025">
      <c r="A12241" s="23">
        <v>11</v>
      </c>
      <c r="B12241" s="23">
        <v>2007</v>
      </c>
      <c r="C12241" s="24">
        <v>12.2</v>
      </c>
      <c r="D12241" s="24">
        <v>-14.75</v>
      </c>
      <c r="E12241" s="24">
        <v>20</v>
      </c>
      <c r="F12241" s="27">
        <v>1.3134990419999999</v>
      </c>
      <c r="G12241" s="24" t="s">
        <v>267</v>
      </c>
      <c r="H12241" s="1"/>
      <c r="I12241" s="1"/>
      <c r="AA12241" s="7"/>
      <c r="AB12241" s="7"/>
      <c r="AD12241" s="1"/>
      <c r="AE12241" s="1"/>
      <c r="AG12241" s="7"/>
      <c r="AH12241" s="7"/>
      <c r="AI12241" s="7"/>
      <c r="IU12241" s="11"/>
      <c r="IV12241" s="11"/>
      <c r="IW12241" s="11"/>
      <c r="AMI12241" s="12"/>
      <c r="AMJ12241" s="12"/>
      <c r="AMK12241" s="12"/>
    </row>
    <row r="12242" spans="1:1025">
      <c r="A12242" s="23">
        <v>11</v>
      </c>
      <c r="B12242" s="23">
        <v>2007</v>
      </c>
      <c r="C12242" s="24">
        <v>12.2</v>
      </c>
      <c r="D12242" s="24">
        <v>-14.75</v>
      </c>
      <c r="E12242" s="24">
        <v>30</v>
      </c>
      <c r="F12242" s="27">
        <v>0.48680596700000001</v>
      </c>
      <c r="G12242" s="24" t="s">
        <v>267</v>
      </c>
      <c r="H12242" s="1"/>
      <c r="I12242" s="1"/>
      <c r="AA12242" s="7"/>
      <c r="AB12242" s="7"/>
      <c r="AD12242" s="1"/>
      <c r="AE12242" s="1"/>
      <c r="AG12242" s="7"/>
      <c r="AH12242" s="7"/>
      <c r="AI12242" s="7"/>
      <c r="IU12242" s="11"/>
      <c r="IV12242" s="11"/>
      <c r="IW12242" s="11"/>
      <c r="AMI12242" s="12"/>
      <c r="AMJ12242" s="12"/>
      <c r="AMK12242" s="12"/>
    </row>
    <row r="12243" spans="1:1025">
      <c r="A12243" s="23">
        <v>11</v>
      </c>
      <c r="B12243" s="23">
        <v>2007</v>
      </c>
      <c r="C12243" s="24">
        <v>12.2</v>
      </c>
      <c r="D12243" s="24">
        <v>-14.75</v>
      </c>
      <c r="E12243" s="24">
        <v>40</v>
      </c>
      <c r="F12243" s="27">
        <v>0.35878744800000001</v>
      </c>
      <c r="G12243" s="24" t="s">
        <v>267</v>
      </c>
      <c r="H12243" s="1"/>
      <c r="I12243" s="1"/>
      <c r="AA12243" s="7"/>
      <c r="AB12243" s="7"/>
      <c r="AD12243" s="1"/>
      <c r="AE12243" s="1"/>
      <c r="AG12243" s="7"/>
      <c r="AH12243" s="7"/>
      <c r="AI12243" s="7"/>
      <c r="IU12243" s="11"/>
      <c r="IV12243" s="11"/>
      <c r="IW12243" s="11"/>
      <c r="AMI12243" s="12"/>
      <c r="AMJ12243" s="12"/>
      <c r="AMK12243" s="12"/>
    </row>
    <row r="12244" spans="1:1025">
      <c r="A12244" s="23">
        <v>11</v>
      </c>
      <c r="B12244" s="23">
        <v>2007</v>
      </c>
      <c r="C12244" s="24">
        <v>12.2</v>
      </c>
      <c r="D12244" s="24">
        <v>-14.75</v>
      </c>
      <c r="E12244" s="24">
        <v>60</v>
      </c>
      <c r="F12244" s="27">
        <v>3.0307200430000001</v>
      </c>
      <c r="G12244" s="24" t="s">
        <v>267</v>
      </c>
      <c r="H12244" s="1"/>
      <c r="I12244" s="1"/>
      <c r="AA12244" s="7"/>
      <c r="AB12244" s="7"/>
      <c r="AD12244" s="1"/>
      <c r="AE12244" s="1"/>
      <c r="AG12244" s="7"/>
      <c r="AH12244" s="7"/>
      <c r="AI12244" s="7"/>
      <c r="IU12244" s="11"/>
      <c r="IV12244" s="11"/>
      <c r="IW12244" s="11"/>
      <c r="AMI12244" s="12"/>
      <c r="AMJ12244" s="12"/>
      <c r="AMK12244" s="12"/>
    </row>
    <row r="12245" spans="1:1025">
      <c r="A12245" s="23">
        <v>11</v>
      </c>
      <c r="B12245" s="23">
        <v>2007</v>
      </c>
      <c r="C12245" s="24">
        <v>12.2</v>
      </c>
      <c r="D12245" s="24">
        <v>-14.75</v>
      </c>
      <c r="E12245" s="24">
        <v>100</v>
      </c>
      <c r="F12245" s="27">
        <v>1.281354661</v>
      </c>
      <c r="G12245" s="24" t="s">
        <v>267</v>
      </c>
      <c r="H12245" s="1"/>
      <c r="I12245" s="1"/>
      <c r="AA12245" s="7"/>
      <c r="AB12245" s="7"/>
      <c r="AD12245" s="1"/>
      <c r="AE12245" s="1"/>
      <c r="AG12245" s="7"/>
      <c r="AH12245" s="7"/>
      <c r="AI12245" s="7"/>
      <c r="IU12245" s="11"/>
      <c r="IV12245" s="11"/>
      <c r="IW12245" s="11"/>
      <c r="AMI12245" s="12"/>
      <c r="AMJ12245" s="12"/>
      <c r="AMK12245" s="12"/>
    </row>
    <row r="12246" spans="1:1025">
      <c r="A12246" s="23">
        <v>11</v>
      </c>
      <c r="B12246" s="23">
        <v>2007</v>
      </c>
      <c r="C12246" s="24">
        <v>12.2</v>
      </c>
      <c r="D12246" s="24">
        <v>-14.75</v>
      </c>
      <c r="E12246" s="24">
        <v>150</v>
      </c>
      <c r="F12246" s="27">
        <v>0.96020630799999995</v>
      </c>
      <c r="G12246" s="24" t="s">
        <v>267</v>
      </c>
      <c r="H12246" s="1"/>
      <c r="I12246" s="1"/>
      <c r="AA12246" s="7"/>
      <c r="AB12246" s="7"/>
      <c r="AD12246" s="1"/>
      <c r="AE12246" s="1"/>
      <c r="AG12246" s="7"/>
      <c r="AH12246" s="7"/>
      <c r="AI12246" s="7"/>
      <c r="IU12246" s="11"/>
      <c r="IV12246" s="11"/>
      <c r="IW12246" s="11"/>
      <c r="AMI12246" s="12"/>
      <c r="AMJ12246" s="12"/>
      <c r="AMK12246" s="12"/>
    </row>
    <row r="12247" spans="1:1025">
      <c r="A12247" s="23">
        <v>11</v>
      </c>
      <c r="B12247" s="23">
        <v>2007</v>
      </c>
      <c r="C12247" s="24">
        <v>12.2</v>
      </c>
      <c r="D12247" s="24">
        <v>-14.75</v>
      </c>
      <c r="E12247" s="24">
        <v>199</v>
      </c>
      <c r="F12247" s="27">
        <v>0.36374729</v>
      </c>
      <c r="G12247" s="24" t="s">
        <v>267</v>
      </c>
      <c r="H12247" s="1"/>
      <c r="I12247" s="1"/>
      <c r="AA12247" s="7"/>
      <c r="AB12247" s="7"/>
      <c r="AD12247" s="1"/>
      <c r="AE12247" s="1"/>
      <c r="AG12247" s="7"/>
      <c r="AH12247" s="7"/>
      <c r="AI12247" s="7"/>
      <c r="IU12247" s="11"/>
      <c r="IV12247" s="11"/>
      <c r="IW12247" s="11"/>
      <c r="AMI12247" s="12"/>
      <c r="AMJ12247" s="12"/>
      <c r="AMK12247" s="12"/>
    </row>
    <row r="12248" spans="1:1025">
      <c r="A12248" s="23">
        <v>11</v>
      </c>
      <c r="B12248" s="23">
        <v>2007</v>
      </c>
      <c r="C12248" s="24">
        <v>12.2</v>
      </c>
      <c r="D12248" s="24">
        <v>-14.75</v>
      </c>
      <c r="E12248" s="24">
        <v>270</v>
      </c>
      <c r="F12248" s="27">
        <v>2.8839926560000002</v>
      </c>
      <c r="G12248" s="24" t="s">
        <v>267</v>
      </c>
      <c r="H12248" s="1"/>
      <c r="I12248" s="1"/>
      <c r="AA12248" s="7"/>
      <c r="AB12248" s="7"/>
      <c r="AD12248" s="1"/>
      <c r="AE12248" s="1"/>
      <c r="AG12248" s="7"/>
      <c r="AH12248" s="7"/>
      <c r="AI12248" s="7"/>
      <c r="IU12248" s="11"/>
      <c r="IV12248" s="11"/>
      <c r="IW12248" s="11"/>
      <c r="AMI12248" s="12"/>
      <c r="AMJ12248" s="12"/>
      <c r="AMK12248" s="12"/>
    </row>
    <row r="12249" spans="1:1025">
      <c r="A12249" s="23">
        <v>11</v>
      </c>
      <c r="B12249" s="23">
        <v>2007</v>
      </c>
      <c r="C12249" s="24">
        <v>12.2</v>
      </c>
      <c r="D12249" s="24">
        <v>-14.75</v>
      </c>
      <c r="E12249" s="24">
        <v>350</v>
      </c>
      <c r="F12249" s="27">
        <v>2.438886595</v>
      </c>
      <c r="G12249" s="24" t="s">
        <v>267</v>
      </c>
      <c r="H12249" s="1"/>
      <c r="I12249" s="1"/>
      <c r="AA12249" s="7"/>
      <c r="AB12249" s="7"/>
      <c r="AD12249" s="1"/>
      <c r="AE12249" s="1"/>
      <c r="AG12249" s="7"/>
      <c r="AH12249" s="7"/>
      <c r="AI12249" s="7"/>
      <c r="IU12249" s="11"/>
      <c r="IV12249" s="11"/>
      <c r="IW12249" s="11"/>
      <c r="AMI12249" s="12"/>
      <c r="AMJ12249" s="12"/>
      <c r="AMK12249" s="12"/>
    </row>
    <row r="12250" spans="1:1025">
      <c r="A12250" s="23">
        <v>11</v>
      </c>
      <c r="B12250" s="23">
        <v>2007</v>
      </c>
      <c r="C12250" s="24">
        <v>12.2</v>
      </c>
      <c r="D12250" s="24">
        <v>-14.75</v>
      </c>
      <c r="E12250" s="24">
        <v>400</v>
      </c>
      <c r="F12250" s="27">
        <v>3.1116999999999999</v>
      </c>
      <c r="G12250" s="24" t="s">
        <v>267</v>
      </c>
      <c r="H12250" s="1"/>
      <c r="I12250" s="1"/>
      <c r="AA12250" s="7"/>
      <c r="AB12250" s="7"/>
      <c r="AD12250" s="1"/>
      <c r="AE12250" s="1"/>
      <c r="AG12250" s="7"/>
      <c r="AH12250" s="7"/>
      <c r="AI12250" s="7"/>
      <c r="IU12250" s="11"/>
      <c r="IV12250" s="11"/>
      <c r="IW12250" s="11"/>
      <c r="AMI12250" s="12"/>
      <c r="AMJ12250" s="12"/>
      <c r="AMK12250" s="12"/>
    </row>
    <row r="12251" spans="1:1025">
      <c r="A12251" s="23">
        <v>11</v>
      </c>
      <c r="B12251" s="23">
        <v>2007</v>
      </c>
      <c r="C12251" s="24">
        <v>11.25</v>
      </c>
      <c r="D12251" s="24">
        <v>-17.5</v>
      </c>
      <c r="E12251" s="24">
        <v>11</v>
      </c>
      <c r="F12251" s="27">
        <v>2.2766224140000002</v>
      </c>
      <c r="G12251" s="24" t="s">
        <v>267</v>
      </c>
      <c r="H12251" s="1"/>
      <c r="I12251" s="1"/>
      <c r="AA12251" s="7"/>
      <c r="AB12251" s="7"/>
      <c r="AD12251" s="1"/>
      <c r="AE12251" s="1"/>
      <c r="AG12251" s="7"/>
      <c r="AH12251" s="7"/>
      <c r="AI12251" s="7"/>
      <c r="IU12251" s="11"/>
      <c r="IV12251" s="11"/>
      <c r="IW12251" s="11"/>
      <c r="AMI12251" s="12"/>
      <c r="AMJ12251" s="12"/>
      <c r="AMK12251" s="12"/>
    </row>
    <row r="12252" spans="1:1025">
      <c r="A12252" s="23">
        <v>11</v>
      </c>
      <c r="B12252" s="23">
        <v>2007</v>
      </c>
      <c r="C12252" s="24">
        <v>11.25</v>
      </c>
      <c r="D12252" s="24">
        <v>-17.5</v>
      </c>
      <c r="E12252" s="24">
        <v>29</v>
      </c>
      <c r="F12252" s="27">
        <v>2.4076982579999999</v>
      </c>
      <c r="G12252" s="24" t="s">
        <v>267</v>
      </c>
      <c r="H12252" s="1"/>
      <c r="I12252" s="1"/>
      <c r="AA12252" s="7"/>
      <c r="AB12252" s="7"/>
      <c r="AD12252" s="1"/>
      <c r="AE12252" s="1"/>
      <c r="AG12252" s="7"/>
      <c r="AH12252" s="7"/>
      <c r="AI12252" s="7"/>
      <c r="IU12252" s="11"/>
      <c r="IV12252" s="11"/>
      <c r="IW12252" s="11"/>
      <c r="AMI12252" s="12"/>
      <c r="AMJ12252" s="12"/>
      <c r="AMK12252" s="12"/>
    </row>
    <row r="12253" spans="1:1025">
      <c r="A12253" s="23">
        <v>11</v>
      </c>
      <c r="B12253" s="23">
        <v>2007</v>
      </c>
      <c r="C12253" s="24">
        <v>11.25</v>
      </c>
      <c r="D12253" s="24">
        <v>-17.5</v>
      </c>
      <c r="E12253" s="24">
        <v>70</v>
      </c>
      <c r="F12253" s="27">
        <v>2.6235910759999999</v>
      </c>
      <c r="G12253" s="24" t="s">
        <v>267</v>
      </c>
      <c r="H12253" s="1"/>
      <c r="I12253" s="1"/>
      <c r="AA12253" s="7"/>
      <c r="AB12253" s="7"/>
      <c r="AD12253" s="1"/>
      <c r="AE12253" s="1"/>
      <c r="AG12253" s="7"/>
      <c r="AH12253" s="7"/>
      <c r="AI12253" s="7"/>
      <c r="IU12253" s="11"/>
      <c r="IV12253" s="11"/>
      <c r="IW12253" s="11"/>
      <c r="AMI12253" s="12"/>
      <c r="AMJ12253" s="12"/>
      <c r="AMK12253" s="12"/>
    </row>
    <row r="12254" spans="1:1025">
      <c r="A12254" s="23">
        <v>11</v>
      </c>
      <c r="B12254" s="23">
        <v>2007</v>
      </c>
      <c r="C12254" s="24">
        <v>11.25</v>
      </c>
      <c r="D12254" s="24">
        <v>-17.5</v>
      </c>
      <c r="E12254" s="24">
        <v>150</v>
      </c>
      <c r="F12254" s="27">
        <v>5.1785771970000001</v>
      </c>
      <c r="G12254" s="24" t="s">
        <v>267</v>
      </c>
      <c r="H12254" s="1"/>
      <c r="I12254" s="1"/>
      <c r="AA12254" s="7"/>
      <c r="AB12254" s="7"/>
      <c r="AD12254" s="1"/>
      <c r="AE12254" s="1"/>
      <c r="AG12254" s="7"/>
      <c r="AH12254" s="7"/>
      <c r="AI12254" s="7"/>
      <c r="IU12254" s="11"/>
      <c r="IV12254" s="11"/>
      <c r="IW12254" s="11"/>
      <c r="AMI12254" s="12"/>
      <c r="AMJ12254" s="12"/>
      <c r="AMK12254" s="12"/>
    </row>
    <row r="12255" spans="1:1025">
      <c r="A12255" s="23">
        <v>11</v>
      </c>
      <c r="B12255" s="23">
        <v>2007</v>
      </c>
      <c r="C12255" s="24">
        <v>11.25</v>
      </c>
      <c r="D12255" s="24">
        <v>-17.5</v>
      </c>
      <c r="E12255" s="24">
        <v>190</v>
      </c>
      <c r="F12255" s="27">
        <v>3.774400059</v>
      </c>
      <c r="G12255" s="24" t="s">
        <v>267</v>
      </c>
      <c r="H12255" s="1"/>
      <c r="I12255" s="1"/>
      <c r="AA12255" s="7"/>
      <c r="AB12255" s="7"/>
      <c r="AD12255" s="1"/>
      <c r="AE12255" s="1"/>
      <c r="AG12255" s="7"/>
      <c r="AH12255" s="7"/>
      <c r="AI12255" s="7"/>
      <c r="IU12255" s="11"/>
      <c r="IV12255" s="11"/>
      <c r="IW12255" s="11"/>
      <c r="AMI12255" s="12"/>
      <c r="AMJ12255" s="12"/>
      <c r="AMK12255" s="12"/>
    </row>
    <row r="12256" spans="1:1025">
      <c r="A12256" s="23">
        <v>11</v>
      </c>
      <c r="B12256" s="23">
        <v>2007</v>
      </c>
      <c r="C12256" s="24">
        <v>11.25</v>
      </c>
      <c r="D12256" s="24">
        <v>-17.5</v>
      </c>
      <c r="E12256" s="24">
        <v>239</v>
      </c>
      <c r="F12256" s="27">
        <v>0.95038883299999999</v>
      </c>
      <c r="G12256" s="24" t="s">
        <v>267</v>
      </c>
      <c r="H12256" s="1"/>
      <c r="I12256" s="1"/>
      <c r="AA12256" s="7"/>
      <c r="AB12256" s="7"/>
      <c r="AD12256" s="1"/>
      <c r="AE12256" s="1"/>
      <c r="AG12256" s="7"/>
      <c r="AH12256" s="7"/>
      <c r="AI12256" s="7"/>
      <c r="IU12256" s="11"/>
      <c r="IV12256" s="11"/>
      <c r="IW12256" s="11"/>
      <c r="AMI12256" s="12"/>
      <c r="AMJ12256" s="12"/>
      <c r="AMK12256" s="12"/>
    </row>
    <row r="12257" spans="1:1025">
      <c r="A12257" s="23">
        <v>11</v>
      </c>
      <c r="B12257" s="23">
        <v>2007</v>
      </c>
      <c r="C12257" s="24">
        <v>11.25</v>
      </c>
      <c r="D12257" s="24">
        <v>-17.5</v>
      </c>
      <c r="E12257" s="24">
        <v>299</v>
      </c>
      <c r="F12257" s="27">
        <v>1.2830725759999999</v>
      </c>
      <c r="G12257" s="24" t="s">
        <v>267</v>
      </c>
      <c r="H12257" s="1"/>
      <c r="I12257" s="1"/>
      <c r="AA12257" s="7"/>
      <c r="AB12257" s="7"/>
      <c r="AD12257" s="1"/>
      <c r="AE12257" s="1"/>
      <c r="AG12257" s="7"/>
      <c r="AH12257" s="7"/>
      <c r="AI12257" s="7"/>
      <c r="IU12257" s="11"/>
      <c r="IV12257" s="11"/>
      <c r="IW12257" s="11"/>
      <c r="AMI12257" s="12"/>
      <c r="AMJ12257" s="12"/>
      <c r="AMK12257" s="12"/>
    </row>
    <row r="12258" spans="1:1025">
      <c r="A12258" s="23">
        <v>11</v>
      </c>
      <c r="B12258" s="23">
        <v>2007</v>
      </c>
      <c r="C12258" s="24">
        <v>11.25</v>
      </c>
      <c r="D12258" s="24">
        <v>-17.5</v>
      </c>
      <c r="E12258" s="24">
        <v>400</v>
      </c>
      <c r="F12258" s="27">
        <v>0.87800310100000001</v>
      </c>
      <c r="G12258" s="24" t="s">
        <v>267</v>
      </c>
      <c r="H12258" s="1"/>
      <c r="I12258" s="1"/>
      <c r="AA12258" s="7"/>
      <c r="AB12258" s="7"/>
      <c r="AD12258" s="1"/>
      <c r="AE12258" s="1"/>
      <c r="AG12258" s="7"/>
      <c r="AH12258" s="7"/>
      <c r="AI12258" s="7"/>
      <c r="IU12258" s="11"/>
      <c r="IV12258" s="11"/>
      <c r="IW12258" s="11"/>
      <c r="AMI12258" s="12"/>
      <c r="AMJ12258" s="12"/>
      <c r="AMK12258" s="12"/>
    </row>
    <row r="12259" spans="1:1025">
      <c r="A12259" s="23">
        <v>11</v>
      </c>
      <c r="B12259" s="23">
        <v>2007</v>
      </c>
      <c r="C12259" s="24">
        <v>11.25</v>
      </c>
      <c r="D12259" s="24">
        <v>-17.5</v>
      </c>
      <c r="E12259" s="24">
        <v>600</v>
      </c>
      <c r="F12259" s="27">
        <v>3.3031213199999998</v>
      </c>
      <c r="G12259" s="24" t="s">
        <v>267</v>
      </c>
      <c r="H12259" s="1"/>
      <c r="I12259" s="1"/>
      <c r="AA12259" s="7"/>
      <c r="AB12259" s="7"/>
      <c r="AD12259" s="1"/>
      <c r="AE12259" s="1"/>
      <c r="AG12259" s="7"/>
      <c r="AH12259" s="7"/>
      <c r="AI12259" s="7"/>
      <c r="IU12259" s="11"/>
      <c r="IV12259" s="11"/>
      <c r="IW12259" s="11"/>
      <c r="AMI12259" s="12"/>
      <c r="AMJ12259" s="12"/>
      <c r="AMK12259" s="12"/>
    </row>
    <row r="12260" spans="1:1025">
      <c r="A12260" s="23">
        <v>11</v>
      </c>
      <c r="B12260" s="23">
        <v>2007</v>
      </c>
      <c r="C12260" s="24">
        <v>12</v>
      </c>
      <c r="D12260" s="24">
        <v>-20</v>
      </c>
      <c r="E12260" s="24">
        <v>10</v>
      </c>
      <c r="F12260" s="27">
        <v>0.46350293999999997</v>
      </c>
      <c r="G12260" s="24" t="s">
        <v>267</v>
      </c>
      <c r="H12260" s="1"/>
      <c r="I12260" s="1"/>
      <c r="AA12260" s="7"/>
      <c r="AB12260" s="7"/>
      <c r="AD12260" s="1"/>
      <c r="AE12260" s="1"/>
      <c r="AG12260" s="7"/>
      <c r="AH12260" s="7"/>
      <c r="AI12260" s="7"/>
      <c r="IU12260" s="11"/>
      <c r="IV12260" s="11"/>
      <c r="IW12260" s="11"/>
      <c r="AMI12260" s="12"/>
      <c r="AMJ12260" s="12"/>
      <c r="AMK12260" s="12"/>
    </row>
    <row r="12261" spans="1:1025">
      <c r="A12261" s="23">
        <v>11</v>
      </c>
      <c r="B12261" s="23">
        <v>2007</v>
      </c>
      <c r="C12261" s="24">
        <v>12</v>
      </c>
      <c r="D12261" s="24">
        <v>-20</v>
      </c>
      <c r="E12261" s="24">
        <v>20</v>
      </c>
      <c r="F12261" s="27">
        <v>0.31905946099999999</v>
      </c>
      <c r="G12261" s="24" t="s">
        <v>267</v>
      </c>
      <c r="H12261" s="1"/>
      <c r="I12261" s="1"/>
      <c r="AA12261" s="7"/>
      <c r="AB12261" s="7"/>
      <c r="AD12261" s="1"/>
      <c r="AE12261" s="1"/>
      <c r="AG12261" s="7"/>
      <c r="AH12261" s="7"/>
      <c r="AI12261" s="7"/>
      <c r="IU12261" s="11"/>
      <c r="IV12261" s="11"/>
      <c r="IW12261" s="11"/>
      <c r="AMI12261" s="12"/>
      <c r="AMJ12261" s="12"/>
      <c r="AMK12261" s="12"/>
    </row>
    <row r="12262" spans="1:1025">
      <c r="A12262" s="23">
        <v>11</v>
      </c>
      <c r="B12262" s="23">
        <v>2007</v>
      </c>
      <c r="C12262" s="24">
        <v>12</v>
      </c>
      <c r="D12262" s="24">
        <v>-20</v>
      </c>
      <c r="E12262" s="24">
        <v>29</v>
      </c>
      <c r="F12262" s="27">
        <v>0.30159674199999997</v>
      </c>
      <c r="G12262" s="24" t="s">
        <v>267</v>
      </c>
      <c r="H12262" s="1"/>
      <c r="I12262" s="1"/>
      <c r="AA12262" s="7"/>
      <c r="AB12262" s="7"/>
      <c r="AD12262" s="1"/>
      <c r="AE12262" s="1"/>
      <c r="AG12262" s="7"/>
      <c r="AH12262" s="7"/>
      <c r="AI12262" s="7"/>
      <c r="IU12262" s="11"/>
      <c r="IV12262" s="11"/>
      <c r="IW12262" s="11"/>
      <c r="AMI12262" s="12"/>
      <c r="AMJ12262" s="12"/>
      <c r="AMK12262" s="12"/>
    </row>
    <row r="12263" spans="1:1025">
      <c r="A12263" s="23">
        <v>11</v>
      </c>
      <c r="B12263" s="23">
        <v>2007</v>
      </c>
      <c r="C12263" s="24">
        <v>12</v>
      </c>
      <c r="D12263" s="24">
        <v>-20</v>
      </c>
      <c r="E12263" s="24">
        <v>40</v>
      </c>
      <c r="F12263" s="27">
        <v>0.36803945900000001</v>
      </c>
      <c r="G12263" s="24" t="s">
        <v>267</v>
      </c>
      <c r="H12263" s="1"/>
      <c r="I12263" s="1"/>
      <c r="AA12263" s="7"/>
      <c r="AB12263" s="7"/>
      <c r="AD12263" s="1"/>
      <c r="AE12263" s="1"/>
      <c r="AG12263" s="7"/>
      <c r="AH12263" s="7"/>
      <c r="AI12263" s="7"/>
      <c r="IU12263" s="11"/>
      <c r="IV12263" s="11"/>
      <c r="IW12263" s="11"/>
      <c r="AMI12263" s="12"/>
      <c r="AMJ12263" s="12"/>
      <c r="AMK12263" s="12"/>
    </row>
    <row r="12264" spans="1:1025">
      <c r="A12264" s="23">
        <v>11</v>
      </c>
      <c r="B12264" s="23">
        <v>2007</v>
      </c>
      <c r="C12264" s="24">
        <v>12</v>
      </c>
      <c r="D12264" s="24">
        <v>-20</v>
      </c>
      <c r="E12264" s="24">
        <v>50</v>
      </c>
      <c r="F12264" s="27">
        <v>0.97263746100000004</v>
      </c>
      <c r="G12264" s="24" t="s">
        <v>267</v>
      </c>
      <c r="H12264" s="1"/>
      <c r="I12264" s="1"/>
      <c r="AA12264" s="7"/>
      <c r="AB12264" s="7"/>
      <c r="AD12264" s="1"/>
      <c r="AE12264" s="1"/>
      <c r="AG12264" s="7"/>
      <c r="AH12264" s="7"/>
      <c r="AI12264" s="7"/>
      <c r="IU12264" s="11"/>
      <c r="IV12264" s="11"/>
      <c r="IW12264" s="11"/>
      <c r="AMI12264" s="12"/>
      <c r="AMJ12264" s="12"/>
      <c r="AMK12264" s="12"/>
    </row>
    <row r="12265" spans="1:1025">
      <c r="A12265" s="23">
        <v>11</v>
      </c>
      <c r="B12265" s="23">
        <v>2007</v>
      </c>
      <c r="C12265" s="24">
        <v>12</v>
      </c>
      <c r="D12265" s="24">
        <v>-20</v>
      </c>
      <c r="E12265" s="24">
        <v>70</v>
      </c>
      <c r="F12265" s="27">
        <v>0.79252855700000002</v>
      </c>
      <c r="G12265" s="24" t="s">
        <v>267</v>
      </c>
      <c r="H12265" s="1"/>
      <c r="I12265" s="1"/>
      <c r="AA12265" s="7"/>
      <c r="AB12265" s="7"/>
      <c r="AD12265" s="1"/>
      <c r="AE12265" s="1"/>
      <c r="AG12265" s="7"/>
      <c r="AH12265" s="7"/>
      <c r="AI12265" s="7"/>
      <c r="IU12265" s="11"/>
      <c r="IV12265" s="11"/>
      <c r="IW12265" s="11"/>
      <c r="AMI12265" s="12"/>
      <c r="AMJ12265" s="12"/>
      <c r="AMK12265" s="12"/>
    </row>
    <row r="12266" spans="1:1025">
      <c r="A12266" s="23">
        <v>11</v>
      </c>
      <c r="B12266" s="23">
        <v>2007</v>
      </c>
      <c r="C12266" s="24">
        <v>12</v>
      </c>
      <c r="D12266" s="24">
        <v>-20</v>
      </c>
      <c r="E12266" s="24">
        <v>109</v>
      </c>
      <c r="F12266" s="27">
        <v>1.131662567</v>
      </c>
      <c r="G12266" s="24" t="s">
        <v>267</v>
      </c>
      <c r="H12266" s="1"/>
      <c r="I12266" s="1"/>
      <c r="AA12266" s="7"/>
      <c r="AB12266" s="7"/>
      <c r="AD12266" s="1"/>
      <c r="AE12266" s="1"/>
      <c r="AG12266" s="7"/>
      <c r="AH12266" s="7"/>
      <c r="AI12266" s="7"/>
      <c r="IU12266" s="11"/>
      <c r="IV12266" s="11"/>
      <c r="IW12266" s="11"/>
      <c r="AMI12266" s="12"/>
      <c r="AMJ12266" s="12"/>
      <c r="AMK12266" s="12"/>
    </row>
    <row r="12267" spans="1:1025">
      <c r="A12267" s="23">
        <v>11</v>
      </c>
      <c r="B12267" s="23">
        <v>2007</v>
      </c>
      <c r="C12267" s="24">
        <v>12</v>
      </c>
      <c r="D12267" s="24">
        <v>-20</v>
      </c>
      <c r="E12267" s="24">
        <v>149</v>
      </c>
      <c r="F12267" s="27">
        <v>1.155825079</v>
      </c>
      <c r="G12267" s="24" t="s">
        <v>267</v>
      </c>
      <c r="H12267" s="1"/>
      <c r="I12267" s="1"/>
      <c r="AA12267" s="7"/>
      <c r="AB12267" s="7"/>
      <c r="AD12267" s="1"/>
      <c r="AE12267" s="1"/>
      <c r="AG12267" s="7"/>
      <c r="AH12267" s="7"/>
      <c r="AI12267" s="7"/>
      <c r="IU12267" s="11"/>
      <c r="IV12267" s="11"/>
      <c r="IW12267" s="11"/>
      <c r="AMI12267" s="12"/>
      <c r="AMJ12267" s="12"/>
      <c r="AMK12267" s="12"/>
    </row>
    <row r="12268" spans="1:1025">
      <c r="A12268" s="23">
        <v>11</v>
      </c>
      <c r="B12268" s="23">
        <v>2007</v>
      </c>
      <c r="C12268" s="24">
        <v>12</v>
      </c>
      <c r="D12268" s="24">
        <v>-20</v>
      </c>
      <c r="E12268" s="24">
        <v>200</v>
      </c>
      <c r="F12268" s="27">
        <v>1.108413058</v>
      </c>
      <c r="G12268" s="24" t="s">
        <v>267</v>
      </c>
      <c r="H12268" s="1"/>
      <c r="I12268" s="1"/>
      <c r="AA12268" s="7"/>
      <c r="AB12268" s="7"/>
      <c r="AD12268" s="1"/>
      <c r="AE12268" s="1"/>
      <c r="AG12268" s="7"/>
      <c r="AH12268" s="7"/>
      <c r="AI12268" s="7"/>
      <c r="IU12268" s="11"/>
      <c r="IV12268" s="11"/>
      <c r="IW12268" s="11"/>
      <c r="AMI12268" s="12"/>
      <c r="AMJ12268" s="12"/>
      <c r="AMK12268" s="12"/>
    </row>
    <row r="12269" spans="1:1025">
      <c r="A12269" s="23">
        <v>11</v>
      </c>
      <c r="B12269" s="23">
        <v>2007</v>
      </c>
      <c r="C12269" s="24">
        <v>12</v>
      </c>
      <c r="D12269" s="24">
        <v>-20</v>
      </c>
      <c r="E12269" s="24">
        <v>249</v>
      </c>
      <c r="F12269" s="27">
        <v>1.044261452</v>
      </c>
      <c r="G12269" s="24" t="s">
        <v>267</v>
      </c>
      <c r="H12269" s="1"/>
      <c r="I12269" s="1"/>
      <c r="AA12269" s="7"/>
      <c r="AB12269" s="7"/>
      <c r="AD12269" s="1"/>
      <c r="AE12269" s="1"/>
      <c r="AG12269" s="7"/>
      <c r="AH12269" s="7"/>
      <c r="AI12269" s="7"/>
      <c r="IU12269" s="11"/>
      <c r="IV12269" s="11"/>
      <c r="IW12269" s="11"/>
      <c r="AMI12269" s="12"/>
      <c r="AMJ12269" s="12"/>
      <c r="AMK12269" s="12"/>
    </row>
    <row r="12270" spans="1:1025">
      <c r="A12270" s="23">
        <v>11</v>
      </c>
      <c r="B12270" s="23">
        <v>2007</v>
      </c>
      <c r="C12270" s="24">
        <v>12</v>
      </c>
      <c r="D12270" s="24">
        <v>-20</v>
      </c>
      <c r="E12270" s="24">
        <v>300</v>
      </c>
      <c r="F12270" s="27">
        <v>2.2126886140000002</v>
      </c>
      <c r="G12270" s="24" t="s">
        <v>267</v>
      </c>
      <c r="H12270" s="1"/>
      <c r="I12270" s="1"/>
      <c r="AA12270" s="7"/>
      <c r="AB12270" s="7"/>
      <c r="AD12270" s="1"/>
      <c r="AE12270" s="1"/>
      <c r="AG12270" s="7"/>
      <c r="AH12270" s="7"/>
      <c r="AI12270" s="7"/>
      <c r="IU12270" s="11"/>
      <c r="IV12270" s="11"/>
      <c r="IW12270" s="11"/>
      <c r="AMI12270" s="12"/>
      <c r="AMJ12270" s="12"/>
      <c r="AMK12270" s="12"/>
    </row>
    <row r="12271" spans="1:1025">
      <c r="A12271" s="23">
        <v>11</v>
      </c>
      <c r="B12271" s="23">
        <v>2007</v>
      </c>
      <c r="C12271" s="24">
        <v>13.5</v>
      </c>
      <c r="D12271" s="24">
        <v>-24</v>
      </c>
      <c r="E12271" s="24">
        <v>10</v>
      </c>
      <c r="F12271" s="27">
        <v>0.21146736299999999</v>
      </c>
      <c r="G12271" s="24" t="s">
        <v>267</v>
      </c>
      <c r="H12271" s="1"/>
      <c r="I12271" s="1"/>
      <c r="AA12271" s="7"/>
      <c r="AB12271" s="7"/>
      <c r="AD12271" s="1"/>
      <c r="AE12271" s="1"/>
      <c r="AG12271" s="7"/>
      <c r="AH12271" s="7"/>
      <c r="AI12271" s="7"/>
      <c r="IU12271" s="11"/>
      <c r="IV12271" s="11"/>
      <c r="IW12271" s="11"/>
      <c r="AMI12271" s="12"/>
      <c r="AMJ12271" s="12"/>
      <c r="AMK12271" s="12"/>
    </row>
    <row r="12272" spans="1:1025">
      <c r="A12272" s="23">
        <v>11</v>
      </c>
      <c r="B12272" s="23">
        <v>2007</v>
      </c>
      <c r="C12272" s="24">
        <v>13.5</v>
      </c>
      <c r="D12272" s="24">
        <v>-24</v>
      </c>
      <c r="E12272" s="24">
        <v>30</v>
      </c>
      <c r="F12272" s="27">
        <v>0.248732392</v>
      </c>
      <c r="G12272" s="24" t="s">
        <v>267</v>
      </c>
      <c r="H12272" s="1"/>
      <c r="I12272" s="1"/>
      <c r="AA12272" s="7"/>
      <c r="AB12272" s="7"/>
      <c r="AD12272" s="1"/>
      <c r="AE12272" s="1"/>
      <c r="AG12272" s="7"/>
      <c r="AH12272" s="7"/>
      <c r="AI12272" s="7"/>
      <c r="IU12272" s="11"/>
      <c r="IV12272" s="11"/>
      <c r="IW12272" s="11"/>
      <c r="AMI12272" s="12"/>
      <c r="AMJ12272" s="12"/>
      <c r="AMK12272" s="12"/>
    </row>
    <row r="12273" spans="1:1025">
      <c r="A12273" s="23">
        <v>11</v>
      </c>
      <c r="B12273" s="23">
        <v>2007</v>
      </c>
      <c r="C12273" s="24">
        <v>13.5</v>
      </c>
      <c r="D12273" s="24">
        <v>-24</v>
      </c>
      <c r="E12273" s="24">
        <v>50</v>
      </c>
      <c r="F12273" s="27">
        <v>0.235100578</v>
      </c>
      <c r="G12273" s="24" t="s">
        <v>267</v>
      </c>
      <c r="H12273" s="1"/>
      <c r="I12273" s="1"/>
      <c r="AA12273" s="7"/>
      <c r="AB12273" s="7"/>
      <c r="AD12273" s="1"/>
      <c r="AE12273" s="1"/>
      <c r="AG12273" s="7"/>
      <c r="AH12273" s="7"/>
      <c r="AI12273" s="7"/>
      <c r="IU12273" s="11"/>
      <c r="IV12273" s="11"/>
      <c r="IW12273" s="11"/>
      <c r="AMI12273" s="12"/>
      <c r="AMJ12273" s="12"/>
      <c r="AMK12273" s="12"/>
    </row>
    <row r="12274" spans="1:1025">
      <c r="A12274" s="23">
        <v>11</v>
      </c>
      <c r="B12274" s="23">
        <v>2007</v>
      </c>
      <c r="C12274" s="24">
        <v>13.5</v>
      </c>
      <c r="D12274" s="24">
        <v>-24</v>
      </c>
      <c r="E12274" s="24">
        <v>70</v>
      </c>
      <c r="F12274" s="27">
        <v>0.61710308199999997</v>
      </c>
      <c r="G12274" s="24" t="s">
        <v>267</v>
      </c>
      <c r="H12274" s="1"/>
      <c r="I12274" s="1"/>
      <c r="AA12274" s="7"/>
      <c r="AB12274" s="7"/>
      <c r="AD12274" s="1"/>
      <c r="AE12274" s="1"/>
      <c r="AG12274" s="7"/>
      <c r="AH12274" s="7"/>
      <c r="AI12274" s="7"/>
      <c r="IU12274" s="11"/>
      <c r="IV12274" s="11"/>
      <c r="IW12274" s="11"/>
      <c r="AMI12274" s="12"/>
      <c r="AMJ12274" s="12"/>
      <c r="AMK12274" s="12"/>
    </row>
    <row r="12275" spans="1:1025">
      <c r="A12275" s="23">
        <v>11</v>
      </c>
      <c r="B12275" s="23">
        <v>2007</v>
      </c>
      <c r="C12275" s="24">
        <v>13.5</v>
      </c>
      <c r="D12275" s="24">
        <v>-24</v>
      </c>
      <c r="E12275" s="24">
        <v>109</v>
      </c>
      <c r="F12275" s="27">
        <v>0.36545252900000003</v>
      </c>
      <c r="G12275" s="24" t="s">
        <v>267</v>
      </c>
      <c r="H12275" s="1"/>
      <c r="I12275" s="1"/>
      <c r="AA12275" s="7"/>
      <c r="AB12275" s="7"/>
      <c r="AD12275" s="1"/>
      <c r="AE12275" s="1"/>
      <c r="AG12275" s="7"/>
      <c r="AH12275" s="7"/>
      <c r="AI12275" s="7"/>
      <c r="IU12275" s="11"/>
      <c r="IV12275" s="11"/>
      <c r="IW12275" s="11"/>
      <c r="AMI12275" s="12"/>
      <c r="AMJ12275" s="12"/>
      <c r="AMK12275" s="12"/>
    </row>
    <row r="12276" spans="1:1025">
      <c r="A12276" s="23">
        <v>11</v>
      </c>
      <c r="B12276" s="23">
        <v>2007</v>
      </c>
      <c r="C12276" s="24">
        <v>13.5</v>
      </c>
      <c r="D12276" s="24">
        <v>-24</v>
      </c>
      <c r="E12276" s="24">
        <v>130</v>
      </c>
      <c r="F12276" s="27">
        <v>0.55161238199999996</v>
      </c>
      <c r="G12276" s="24" t="s">
        <v>267</v>
      </c>
      <c r="H12276" s="1"/>
      <c r="I12276" s="1"/>
      <c r="AA12276" s="7"/>
      <c r="AB12276" s="7"/>
      <c r="AD12276" s="1"/>
      <c r="AE12276" s="1"/>
      <c r="AG12276" s="7"/>
      <c r="AH12276" s="7"/>
      <c r="AI12276" s="7"/>
      <c r="IU12276" s="11"/>
      <c r="IV12276" s="11"/>
      <c r="IW12276" s="11"/>
      <c r="AMI12276" s="12"/>
      <c r="AMJ12276" s="12"/>
      <c r="AMK12276" s="12"/>
    </row>
    <row r="12277" spans="1:1025">
      <c r="A12277" s="23">
        <v>11</v>
      </c>
      <c r="B12277" s="23">
        <v>2007</v>
      </c>
      <c r="C12277" s="24">
        <v>13.5</v>
      </c>
      <c r="D12277" s="24">
        <v>-24</v>
      </c>
      <c r="E12277" s="24">
        <v>150</v>
      </c>
      <c r="F12277" s="27">
        <v>0.72059797299999995</v>
      </c>
      <c r="G12277" s="24" t="s">
        <v>267</v>
      </c>
      <c r="H12277" s="1"/>
      <c r="I12277" s="1"/>
      <c r="AA12277" s="7"/>
      <c r="AB12277" s="7"/>
      <c r="AD12277" s="1"/>
      <c r="AE12277" s="1"/>
      <c r="AG12277" s="7"/>
      <c r="AH12277" s="7"/>
      <c r="AI12277" s="7"/>
      <c r="IU12277" s="11"/>
      <c r="IV12277" s="11"/>
      <c r="IW12277" s="11"/>
      <c r="AMI12277" s="12"/>
      <c r="AMJ12277" s="12"/>
      <c r="AMK12277" s="12"/>
    </row>
    <row r="12278" spans="1:1025">
      <c r="A12278" s="23">
        <v>11</v>
      </c>
      <c r="B12278" s="23">
        <v>2007</v>
      </c>
      <c r="C12278" s="24">
        <v>13.5</v>
      </c>
      <c r="D12278" s="24">
        <v>-24</v>
      </c>
      <c r="E12278" s="24">
        <v>199</v>
      </c>
      <c r="F12278" s="27">
        <v>0.94096852799999997</v>
      </c>
      <c r="G12278" s="24" t="s">
        <v>267</v>
      </c>
      <c r="H12278" s="1"/>
      <c r="I12278" s="1"/>
      <c r="AA12278" s="7"/>
      <c r="AB12278" s="7"/>
      <c r="AD12278" s="1"/>
      <c r="AE12278" s="1"/>
      <c r="AG12278" s="7"/>
      <c r="AH12278" s="7"/>
      <c r="AI12278" s="7"/>
      <c r="IU12278" s="11"/>
      <c r="IV12278" s="11"/>
      <c r="IW12278" s="11"/>
      <c r="AMI12278" s="12"/>
      <c r="AMJ12278" s="12"/>
      <c r="AMK12278" s="12"/>
    </row>
    <row r="12279" spans="1:1025">
      <c r="A12279" s="23">
        <v>11</v>
      </c>
      <c r="B12279" s="23">
        <v>2007</v>
      </c>
      <c r="C12279" s="24">
        <v>13.5</v>
      </c>
      <c r="D12279" s="24">
        <v>-24</v>
      </c>
      <c r="E12279" s="24">
        <v>225</v>
      </c>
      <c r="F12279" s="27">
        <v>1.672539277</v>
      </c>
      <c r="G12279" s="24" t="s">
        <v>267</v>
      </c>
      <c r="H12279" s="1"/>
      <c r="I12279" s="1"/>
      <c r="AA12279" s="7"/>
      <c r="AB12279" s="7"/>
      <c r="AD12279" s="1"/>
      <c r="AE12279" s="1"/>
      <c r="AG12279" s="7"/>
      <c r="AH12279" s="7"/>
      <c r="AI12279" s="7"/>
      <c r="IU12279" s="11"/>
      <c r="IV12279" s="11"/>
      <c r="IW12279" s="11"/>
      <c r="AMI12279" s="12"/>
      <c r="AMJ12279" s="12"/>
      <c r="AMK12279" s="12"/>
    </row>
    <row r="12280" spans="1:1025">
      <c r="A12280" s="23">
        <v>11</v>
      </c>
      <c r="B12280" s="23">
        <v>2007</v>
      </c>
      <c r="C12280" s="24">
        <v>13.5</v>
      </c>
      <c r="D12280" s="24">
        <v>-24</v>
      </c>
      <c r="E12280" s="24">
        <v>249</v>
      </c>
      <c r="F12280" s="27">
        <v>2.6762662439999998</v>
      </c>
      <c r="G12280" s="24" t="s">
        <v>267</v>
      </c>
      <c r="H12280" s="1"/>
      <c r="I12280" s="1"/>
      <c r="AA12280" s="7"/>
      <c r="AB12280" s="7"/>
      <c r="AD12280" s="1"/>
      <c r="AE12280" s="1"/>
      <c r="AG12280" s="7"/>
      <c r="AH12280" s="7"/>
      <c r="AI12280" s="7"/>
      <c r="IU12280" s="11"/>
      <c r="IV12280" s="11"/>
      <c r="IW12280" s="11"/>
      <c r="AMI12280" s="12"/>
      <c r="AMJ12280" s="12"/>
      <c r="AMK12280" s="12"/>
    </row>
    <row r="12281" spans="1:1025">
      <c r="A12281" s="23">
        <v>11</v>
      </c>
      <c r="B12281" s="23">
        <v>2007</v>
      </c>
      <c r="C12281" s="24">
        <v>13.5</v>
      </c>
      <c r="D12281" s="24">
        <v>-24</v>
      </c>
      <c r="E12281" s="24">
        <v>264</v>
      </c>
      <c r="F12281" s="27">
        <v>7.8590017599999999</v>
      </c>
      <c r="G12281" s="24" t="s">
        <v>267</v>
      </c>
      <c r="H12281" s="1"/>
      <c r="I12281" s="1"/>
      <c r="AA12281" s="7"/>
      <c r="AB12281" s="7"/>
      <c r="AD12281" s="1"/>
      <c r="AE12281" s="1"/>
      <c r="AG12281" s="7"/>
      <c r="AH12281" s="7"/>
      <c r="AI12281" s="7"/>
      <c r="IU12281" s="11"/>
      <c r="IV12281" s="11"/>
      <c r="IW12281" s="11"/>
      <c r="AMI12281" s="12"/>
      <c r="AMJ12281" s="12"/>
      <c r="AMK12281" s="12"/>
    </row>
    <row r="12282" spans="1:1025">
      <c r="A12282" s="23">
        <v>11</v>
      </c>
      <c r="B12282" s="23">
        <v>2007</v>
      </c>
      <c r="C12282" s="24">
        <v>14.5</v>
      </c>
      <c r="D12282" s="24">
        <v>-25</v>
      </c>
      <c r="E12282" s="24">
        <v>10</v>
      </c>
      <c r="F12282" s="27">
        <v>1.610525489</v>
      </c>
      <c r="G12282" s="24" t="s">
        <v>267</v>
      </c>
      <c r="H12282" s="1"/>
      <c r="I12282" s="1"/>
      <c r="AA12282" s="7"/>
      <c r="AB12282" s="7"/>
      <c r="AD12282" s="1"/>
      <c r="AE12282" s="1"/>
      <c r="AG12282" s="7"/>
      <c r="AH12282" s="7"/>
      <c r="AI12282" s="7"/>
      <c r="IU12282" s="11"/>
      <c r="IV12282" s="11"/>
      <c r="IW12282" s="11"/>
      <c r="AMI12282" s="12"/>
      <c r="AMJ12282" s="12"/>
      <c r="AMK12282" s="12"/>
    </row>
    <row r="12283" spans="1:1025">
      <c r="A12283" s="23">
        <v>11</v>
      </c>
      <c r="B12283" s="23">
        <v>2007</v>
      </c>
      <c r="C12283" s="24">
        <v>14.5</v>
      </c>
      <c r="D12283" s="24">
        <v>-25</v>
      </c>
      <c r="E12283" s="24">
        <v>15</v>
      </c>
      <c r="F12283" s="27">
        <v>1.551437076</v>
      </c>
      <c r="G12283" s="24" t="s">
        <v>267</v>
      </c>
      <c r="H12283" s="1"/>
      <c r="I12283" s="1"/>
      <c r="AA12283" s="7"/>
      <c r="AB12283" s="7"/>
      <c r="AD12283" s="1"/>
      <c r="AE12283" s="1"/>
      <c r="AG12283" s="7"/>
      <c r="AH12283" s="7"/>
      <c r="AI12283" s="7"/>
      <c r="IU12283" s="11"/>
      <c r="IV12283" s="11"/>
      <c r="IW12283" s="11"/>
      <c r="AMI12283" s="12"/>
      <c r="AMJ12283" s="12"/>
      <c r="AMK12283" s="12"/>
    </row>
    <row r="12284" spans="1:1025">
      <c r="A12284" s="23">
        <v>11</v>
      </c>
      <c r="B12284" s="23">
        <v>2007</v>
      </c>
      <c r="C12284" s="24">
        <v>14.5</v>
      </c>
      <c r="D12284" s="24">
        <v>-25</v>
      </c>
      <c r="E12284" s="24">
        <v>20</v>
      </c>
      <c r="F12284" s="27">
        <v>1.741373219</v>
      </c>
      <c r="G12284" s="24" t="s">
        <v>267</v>
      </c>
      <c r="H12284" s="1"/>
      <c r="I12284" s="1"/>
      <c r="AA12284" s="7"/>
      <c r="AB12284" s="7"/>
      <c r="AD12284" s="1"/>
      <c r="AE12284" s="1"/>
      <c r="AG12284" s="7"/>
      <c r="AH12284" s="7"/>
      <c r="AI12284" s="7"/>
      <c r="IU12284" s="11"/>
      <c r="IV12284" s="11"/>
      <c r="IW12284" s="11"/>
      <c r="AMI12284" s="12"/>
      <c r="AMJ12284" s="12"/>
      <c r="AMK12284" s="12"/>
    </row>
    <row r="12285" spans="1:1025">
      <c r="A12285" s="23">
        <v>11</v>
      </c>
      <c r="B12285" s="23">
        <v>2007</v>
      </c>
      <c r="C12285" s="24">
        <v>14.5</v>
      </c>
      <c r="D12285" s="24">
        <v>-25</v>
      </c>
      <c r="E12285" s="24">
        <v>30</v>
      </c>
      <c r="F12285" s="27">
        <v>1.4623618309999999</v>
      </c>
      <c r="G12285" s="24" t="s">
        <v>267</v>
      </c>
      <c r="H12285" s="1"/>
      <c r="I12285" s="1"/>
      <c r="AA12285" s="7"/>
      <c r="AB12285" s="7"/>
      <c r="AD12285" s="1"/>
      <c r="AE12285" s="1"/>
      <c r="AG12285" s="7"/>
      <c r="AH12285" s="7"/>
      <c r="AI12285" s="7"/>
      <c r="IU12285" s="11"/>
      <c r="IV12285" s="11"/>
      <c r="IW12285" s="11"/>
      <c r="AMI12285" s="12"/>
      <c r="AMJ12285" s="12"/>
      <c r="AMK12285" s="12"/>
    </row>
    <row r="12286" spans="1:1025">
      <c r="A12286" s="23">
        <v>11</v>
      </c>
      <c r="B12286" s="23">
        <v>2007</v>
      </c>
      <c r="C12286" s="24">
        <v>14.5</v>
      </c>
      <c r="D12286" s="24">
        <v>-25</v>
      </c>
      <c r="E12286" s="24">
        <v>40</v>
      </c>
      <c r="F12286" s="27">
        <v>1.768029316</v>
      </c>
      <c r="G12286" s="24" t="s">
        <v>267</v>
      </c>
      <c r="H12286" s="1"/>
      <c r="I12286" s="1"/>
      <c r="AA12286" s="7"/>
      <c r="AB12286" s="7"/>
      <c r="AD12286" s="1"/>
      <c r="AE12286" s="1"/>
      <c r="AG12286" s="7"/>
      <c r="AH12286" s="7"/>
      <c r="AI12286" s="7"/>
      <c r="IU12286" s="11"/>
      <c r="IV12286" s="11"/>
      <c r="IW12286" s="11"/>
      <c r="AMI12286" s="12"/>
      <c r="AMJ12286" s="12"/>
      <c r="AMK12286" s="12"/>
    </row>
    <row r="12287" spans="1:1025">
      <c r="A12287" s="23">
        <v>11</v>
      </c>
      <c r="B12287" s="23">
        <v>2007</v>
      </c>
      <c r="C12287" s="24">
        <v>14.5</v>
      </c>
      <c r="D12287" s="24">
        <v>-25</v>
      </c>
      <c r="E12287" s="24">
        <v>49</v>
      </c>
      <c r="F12287" s="27">
        <v>2.1752087100000002</v>
      </c>
      <c r="G12287" s="24" t="s">
        <v>267</v>
      </c>
      <c r="H12287" s="1"/>
      <c r="I12287" s="1"/>
      <c r="AA12287" s="7"/>
      <c r="AB12287" s="7"/>
      <c r="AD12287" s="1"/>
      <c r="AE12287" s="1"/>
      <c r="AG12287" s="7"/>
      <c r="AH12287" s="7"/>
      <c r="AI12287" s="7"/>
      <c r="IU12287" s="11"/>
      <c r="IV12287" s="11"/>
      <c r="IW12287" s="11"/>
      <c r="AMI12287" s="12"/>
      <c r="AMJ12287" s="12"/>
      <c r="AMK12287" s="12"/>
    </row>
    <row r="12288" spans="1:1025">
      <c r="A12288" s="23">
        <v>11</v>
      </c>
      <c r="B12288" s="23">
        <v>2007</v>
      </c>
      <c r="C12288" s="24">
        <v>14.5</v>
      </c>
      <c r="D12288" s="24">
        <v>-25</v>
      </c>
      <c r="E12288" s="24">
        <v>70</v>
      </c>
      <c r="F12288" s="27">
        <v>3.608339736</v>
      </c>
      <c r="G12288" s="24" t="s">
        <v>267</v>
      </c>
      <c r="H12288" s="1"/>
      <c r="I12288" s="1"/>
      <c r="AA12288" s="7"/>
      <c r="AB12288" s="7"/>
      <c r="AD12288" s="1"/>
      <c r="AE12288" s="1"/>
      <c r="AG12288" s="7"/>
      <c r="AH12288" s="7"/>
      <c r="AI12288" s="7"/>
      <c r="IU12288" s="11"/>
      <c r="IV12288" s="11"/>
      <c r="IW12288" s="11"/>
      <c r="AMI12288" s="12"/>
      <c r="AMJ12288" s="12"/>
      <c r="AMK12288" s="12"/>
    </row>
    <row r="12289" spans="1:1025">
      <c r="A12289" s="23">
        <v>11</v>
      </c>
      <c r="B12289" s="23">
        <v>2007</v>
      </c>
      <c r="C12289" s="24">
        <v>14.5</v>
      </c>
      <c r="D12289" s="24">
        <v>-25</v>
      </c>
      <c r="E12289" s="24">
        <v>90</v>
      </c>
      <c r="F12289" s="27">
        <v>7.9864166069999998</v>
      </c>
      <c r="G12289" s="24" t="s">
        <v>267</v>
      </c>
      <c r="H12289" s="1"/>
      <c r="I12289" s="1"/>
      <c r="AA12289" s="7"/>
      <c r="AB12289" s="7"/>
      <c r="AD12289" s="1"/>
      <c r="AE12289" s="1"/>
      <c r="AG12289" s="7"/>
      <c r="AH12289" s="7"/>
      <c r="AI12289" s="7"/>
      <c r="IU12289" s="11"/>
      <c r="IV12289" s="11"/>
      <c r="IW12289" s="11"/>
      <c r="AMI12289" s="12"/>
      <c r="AMJ12289" s="12"/>
      <c r="AMK12289" s="12"/>
    </row>
    <row r="12290" spans="1:1025">
      <c r="A12290" s="23">
        <v>11</v>
      </c>
      <c r="B12290" s="23">
        <v>2007</v>
      </c>
      <c r="C12290" s="24">
        <v>13.5</v>
      </c>
      <c r="D12290" s="24">
        <v>-25</v>
      </c>
      <c r="E12290" s="24">
        <v>10</v>
      </c>
      <c r="F12290" s="27">
        <v>0.48527140000000002</v>
      </c>
      <c r="G12290" s="24" t="s">
        <v>267</v>
      </c>
      <c r="H12290" s="1"/>
      <c r="I12290" s="1"/>
      <c r="AA12290" s="7"/>
      <c r="AB12290" s="7"/>
      <c r="AD12290" s="1"/>
      <c r="AE12290" s="1"/>
      <c r="AG12290" s="7"/>
      <c r="AH12290" s="7"/>
      <c r="AI12290" s="7"/>
      <c r="IU12290" s="11"/>
      <c r="IV12290" s="11"/>
      <c r="IW12290" s="11"/>
      <c r="AMI12290" s="12"/>
      <c r="AMJ12290" s="12"/>
      <c r="AMK12290" s="12"/>
    </row>
    <row r="12291" spans="1:1025">
      <c r="A12291" s="23">
        <v>11</v>
      </c>
      <c r="B12291" s="23">
        <v>2007</v>
      </c>
      <c r="C12291" s="24">
        <v>13.5</v>
      </c>
      <c r="D12291" s="24">
        <v>-25</v>
      </c>
      <c r="E12291" s="24">
        <v>20</v>
      </c>
      <c r="F12291" s="27">
        <v>0.38096218199999998</v>
      </c>
      <c r="G12291" s="24" t="s">
        <v>267</v>
      </c>
      <c r="H12291" s="1"/>
      <c r="I12291" s="1"/>
      <c r="AA12291" s="7"/>
      <c r="AB12291" s="7"/>
      <c r="AD12291" s="1"/>
      <c r="AE12291" s="1"/>
      <c r="AG12291" s="7"/>
      <c r="AH12291" s="7"/>
      <c r="AI12291" s="7"/>
      <c r="IU12291" s="11"/>
      <c r="IV12291" s="11"/>
      <c r="IW12291" s="11"/>
      <c r="AMI12291" s="12"/>
      <c r="AMJ12291" s="12"/>
      <c r="AMK12291" s="12"/>
    </row>
    <row r="12292" spans="1:1025">
      <c r="A12292" s="23">
        <v>11</v>
      </c>
      <c r="B12292" s="23">
        <v>2007</v>
      </c>
      <c r="C12292" s="24">
        <v>13.5</v>
      </c>
      <c r="D12292" s="24">
        <v>-25</v>
      </c>
      <c r="E12292" s="24">
        <v>30</v>
      </c>
      <c r="F12292" s="27">
        <v>0.38560186400000002</v>
      </c>
      <c r="G12292" s="24" t="s">
        <v>267</v>
      </c>
      <c r="H12292" s="1"/>
      <c r="I12292" s="1"/>
      <c r="AA12292" s="7"/>
      <c r="AB12292" s="7"/>
      <c r="AD12292" s="1"/>
      <c r="AE12292" s="1"/>
      <c r="AG12292" s="7"/>
      <c r="AH12292" s="7"/>
      <c r="AI12292" s="7"/>
      <c r="IU12292" s="11"/>
      <c r="IV12292" s="11"/>
      <c r="IW12292" s="11"/>
      <c r="AMI12292" s="12"/>
      <c r="AMJ12292" s="12"/>
      <c r="AMK12292" s="12"/>
    </row>
    <row r="12293" spans="1:1025">
      <c r="A12293" s="23">
        <v>11</v>
      </c>
      <c r="B12293" s="23">
        <v>2007</v>
      </c>
      <c r="C12293" s="24">
        <v>13.5</v>
      </c>
      <c r="D12293" s="24">
        <v>-25</v>
      </c>
      <c r="E12293" s="24">
        <v>50</v>
      </c>
      <c r="F12293" s="27">
        <v>0.30795623700000002</v>
      </c>
      <c r="G12293" s="24" t="s">
        <v>267</v>
      </c>
      <c r="H12293" s="1"/>
      <c r="I12293" s="1"/>
      <c r="AA12293" s="7"/>
      <c r="AB12293" s="7"/>
      <c r="AD12293" s="1"/>
      <c r="AE12293" s="1"/>
      <c r="AG12293" s="7"/>
      <c r="AH12293" s="7"/>
      <c r="AI12293" s="7"/>
      <c r="IU12293" s="11"/>
      <c r="IV12293" s="11"/>
      <c r="IW12293" s="11"/>
      <c r="AMI12293" s="12"/>
      <c r="AMJ12293" s="12"/>
      <c r="AMK12293" s="12"/>
    </row>
    <row r="12294" spans="1:1025">
      <c r="A12294" s="23">
        <v>11</v>
      </c>
      <c r="B12294" s="23">
        <v>2007</v>
      </c>
      <c r="C12294" s="24">
        <v>13.5</v>
      </c>
      <c r="D12294" s="24">
        <v>-25</v>
      </c>
      <c r="E12294" s="24">
        <v>100</v>
      </c>
      <c r="F12294" s="27">
        <v>0.59110642000000002</v>
      </c>
      <c r="G12294" s="24" t="s">
        <v>267</v>
      </c>
      <c r="H12294" s="1"/>
      <c r="I12294" s="1"/>
      <c r="AA12294" s="7"/>
      <c r="AB12294" s="7"/>
      <c r="AD12294" s="1"/>
      <c r="AE12294" s="1"/>
      <c r="AG12294" s="7"/>
      <c r="AH12294" s="7"/>
      <c r="AI12294" s="7"/>
      <c r="IU12294" s="11"/>
      <c r="IV12294" s="11"/>
      <c r="IW12294" s="11"/>
      <c r="AMI12294" s="12"/>
      <c r="AMJ12294" s="12"/>
      <c r="AMK12294" s="12"/>
    </row>
    <row r="12295" spans="1:1025">
      <c r="A12295" s="23">
        <v>11</v>
      </c>
      <c r="B12295" s="23">
        <v>2007</v>
      </c>
      <c r="C12295" s="24">
        <v>13.5</v>
      </c>
      <c r="D12295" s="24">
        <v>-25</v>
      </c>
      <c r="E12295" s="24">
        <v>260</v>
      </c>
      <c r="F12295" s="27">
        <v>1.3554293509999999</v>
      </c>
      <c r="G12295" s="24" t="s">
        <v>267</v>
      </c>
      <c r="H12295" s="1"/>
      <c r="I12295" s="1"/>
      <c r="AA12295" s="7"/>
      <c r="AB12295" s="7"/>
      <c r="AD12295" s="1"/>
      <c r="AE12295" s="1"/>
      <c r="AG12295" s="7"/>
      <c r="AH12295" s="7"/>
      <c r="AI12295" s="7"/>
      <c r="IU12295" s="11"/>
      <c r="IV12295" s="11"/>
      <c r="IW12295" s="11"/>
      <c r="AMI12295" s="12"/>
      <c r="AMJ12295" s="12"/>
      <c r="AMK12295" s="12"/>
    </row>
    <row r="12296" spans="1:1025">
      <c r="A12296" s="23">
        <v>11</v>
      </c>
      <c r="B12296" s="23">
        <v>2007</v>
      </c>
      <c r="C12296" s="24">
        <v>13.5</v>
      </c>
      <c r="D12296" s="24">
        <v>-25</v>
      </c>
      <c r="E12296" s="24">
        <v>299</v>
      </c>
      <c r="F12296" s="27">
        <v>2.5786380630000001</v>
      </c>
      <c r="G12296" s="24" t="s">
        <v>267</v>
      </c>
      <c r="H12296" s="1"/>
      <c r="I12296" s="1"/>
      <c r="AA12296" s="7"/>
      <c r="AB12296" s="7"/>
      <c r="AD12296" s="1"/>
      <c r="AE12296" s="1"/>
      <c r="AG12296" s="7"/>
      <c r="AH12296" s="7"/>
      <c r="AI12296" s="7"/>
      <c r="IU12296" s="11"/>
      <c r="IV12296" s="11"/>
      <c r="IW12296" s="11"/>
      <c r="AMI12296" s="12"/>
      <c r="AMJ12296" s="12"/>
      <c r="AMK12296" s="12"/>
    </row>
    <row r="12297" spans="1:1025">
      <c r="A12297" s="23">
        <v>11</v>
      </c>
      <c r="B12297" s="23">
        <v>2007</v>
      </c>
      <c r="C12297" s="24">
        <v>13.5</v>
      </c>
      <c r="D12297" s="24">
        <v>-25</v>
      </c>
      <c r="E12297" s="24">
        <v>399</v>
      </c>
      <c r="F12297" s="27">
        <v>1.823798429</v>
      </c>
      <c r="G12297" s="24" t="s">
        <v>267</v>
      </c>
      <c r="H12297" s="1"/>
      <c r="I12297" s="1"/>
      <c r="AA12297" s="7"/>
      <c r="AB12297" s="7"/>
      <c r="AD12297" s="1"/>
      <c r="AE12297" s="1"/>
      <c r="AG12297" s="7"/>
      <c r="AH12297" s="7"/>
      <c r="AI12297" s="7"/>
      <c r="IU12297" s="11"/>
      <c r="IV12297" s="11"/>
      <c r="IW12297" s="11"/>
      <c r="AMI12297" s="12"/>
      <c r="AMJ12297" s="12"/>
      <c r="AMK12297" s="12"/>
    </row>
    <row r="12298" spans="1:1025">
      <c r="A12298" s="23">
        <v>11</v>
      </c>
      <c r="B12298" s="23">
        <v>2007</v>
      </c>
      <c r="C12298" s="24">
        <v>13.5</v>
      </c>
      <c r="D12298" s="24">
        <v>-25</v>
      </c>
      <c r="E12298" s="24">
        <v>600</v>
      </c>
      <c r="F12298" s="27">
        <v>1.044030378</v>
      </c>
      <c r="G12298" s="24" t="s">
        <v>267</v>
      </c>
      <c r="H12298" s="1"/>
      <c r="I12298" s="1"/>
      <c r="AA12298" s="7"/>
      <c r="AB12298" s="7"/>
      <c r="AD12298" s="1"/>
      <c r="AE12298" s="1"/>
      <c r="AG12298" s="7"/>
      <c r="AH12298" s="7"/>
      <c r="AI12298" s="7"/>
      <c r="IU12298" s="11"/>
      <c r="IV12298" s="11"/>
      <c r="IW12298" s="11"/>
      <c r="AMI12298" s="12"/>
      <c r="AMJ12298" s="12"/>
      <c r="AMK12298" s="12"/>
    </row>
    <row r="12299" spans="1:1025">
      <c r="A12299" s="23">
        <v>11</v>
      </c>
      <c r="B12299" s="23">
        <v>2007</v>
      </c>
      <c r="C12299" s="24">
        <v>12.5</v>
      </c>
      <c r="D12299" s="24">
        <v>-25</v>
      </c>
      <c r="E12299" s="24">
        <v>10</v>
      </c>
      <c r="F12299" s="27">
        <v>0.12777264199999999</v>
      </c>
      <c r="G12299" s="24" t="s">
        <v>267</v>
      </c>
      <c r="H12299" s="1"/>
      <c r="I12299" s="1"/>
      <c r="AA12299" s="7"/>
      <c r="AB12299" s="7"/>
      <c r="AD12299" s="1"/>
      <c r="AE12299" s="1"/>
      <c r="AG12299" s="7"/>
      <c r="AH12299" s="7"/>
      <c r="AI12299" s="7"/>
      <c r="IU12299" s="11"/>
      <c r="IV12299" s="11"/>
      <c r="IW12299" s="11"/>
      <c r="AMI12299" s="12"/>
      <c r="AMJ12299" s="12"/>
      <c r="AMK12299" s="12"/>
    </row>
    <row r="12300" spans="1:1025">
      <c r="A12300" s="23">
        <v>11</v>
      </c>
      <c r="B12300" s="23">
        <v>2007</v>
      </c>
      <c r="C12300" s="24">
        <v>12.5</v>
      </c>
      <c r="D12300" s="24">
        <v>-25</v>
      </c>
      <c r="E12300" s="24">
        <v>20</v>
      </c>
      <c r="F12300" s="27">
        <v>0.116917491</v>
      </c>
      <c r="G12300" s="24" t="s">
        <v>267</v>
      </c>
      <c r="H12300" s="1"/>
      <c r="I12300" s="1"/>
      <c r="AA12300" s="7"/>
      <c r="AB12300" s="7"/>
      <c r="AD12300" s="1"/>
      <c r="AE12300" s="1"/>
      <c r="AG12300" s="7"/>
      <c r="AH12300" s="7"/>
      <c r="AI12300" s="7"/>
      <c r="IU12300" s="11"/>
      <c r="IV12300" s="11"/>
      <c r="IW12300" s="11"/>
      <c r="AMI12300" s="12"/>
      <c r="AMJ12300" s="12"/>
      <c r="AMK12300" s="12"/>
    </row>
    <row r="12301" spans="1:1025">
      <c r="A12301" s="23">
        <v>11</v>
      </c>
      <c r="B12301" s="23">
        <v>2007</v>
      </c>
      <c r="C12301" s="24">
        <v>12.5</v>
      </c>
      <c r="D12301" s="24">
        <v>-25</v>
      </c>
      <c r="E12301" s="24">
        <v>39</v>
      </c>
      <c r="F12301" s="27">
        <v>0.154449642</v>
      </c>
      <c r="G12301" s="24" t="s">
        <v>267</v>
      </c>
      <c r="H12301" s="1"/>
      <c r="I12301" s="1"/>
      <c r="AA12301" s="7"/>
      <c r="AB12301" s="7"/>
      <c r="AD12301" s="1"/>
      <c r="AE12301" s="1"/>
      <c r="AG12301" s="7"/>
      <c r="AH12301" s="7"/>
      <c r="AI12301" s="7"/>
      <c r="IU12301" s="11"/>
      <c r="IV12301" s="11"/>
      <c r="IW12301" s="11"/>
      <c r="AMI12301" s="12"/>
      <c r="AMJ12301" s="12"/>
      <c r="AMK12301" s="12"/>
    </row>
    <row r="12302" spans="1:1025">
      <c r="A12302" s="23">
        <v>11</v>
      </c>
      <c r="B12302" s="23">
        <v>2007</v>
      </c>
      <c r="C12302" s="24">
        <v>12.5</v>
      </c>
      <c r="D12302" s="24">
        <v>-25</v>
      </c>
      <c r="E12302" s="24">
        <v>70</v>
      </c>
      <c r="F12302" s="27">
        <v>0.17486178899999999</v>
      </c>
      <c r="G12302" s="24" t="s">
        <v>267</v>
      </c>
      <c r="H12302" s="1"/>
      <c r="I12302" s="1"/>
      <c r="AA12302" s="7"/>
      <c r="AB12302" s="7"/>
      <c r="AD12302" s="1"/>
      <c r="AE12302" s="1"/>
      <c r="AG12302" s="7"/>
      <c r="AH12302" s="7"/>
      <c r="AI12302" s="7"/>
      <c r="IU12302" s="11"/>
      <c r="IV12302" s="11"/>
      <c r="IW12302" s="11"/>
      <c r="AMI12302" s="12"/>
      <c r="AMJ12302" s="12"/>
      <c r="AMK12302" s="12"/>
    </row>
    <row r="12303" spans="1:1025">
      <c r="A12303" s="23">
        <v>11</v>
      </c>
      <c r="B12303" s="23">
        <v>2007</v>
      </c>
      <c r="C12303" s="24">
        <v>12.5</v>
      </c>
      <c r="D12303" s="24">
        <v>-25</v>
      </c>
      <c r="E12303" s="24">
        <v>109</v>
      </c>
      <c r="F12303" s="27">
        <v>0.19870057499999999</v>
      </c>
      <c r="G12303" s="24" t="s">
        <v>267</v>
      </c>
      <c r="H12303" s="1"/>
      <c r="I12303" s="1"/>
      <c r="AA12303" s="7"/>
      <c r="AB12303" s="7"/>
      <c r="AD12303" s="1"/>
      <c r="AE12303" s="1"/>
      <c r="AG12303" s="7"/>
      <c r="AH12303" s="7"/>
      <c r="AI12303" s="7"/>
      <c r="IU12303" s="11"/>
      <c r="IV12303" s="11"/>
      <c r="IW12303" s="11"/>
      <c r="AMI12303" s="12"/>
      <c r="AMJ12303" s="12"/>
      <c r="AMK12303" s="12"/>
    </row>
    <row r="12304" spans="1:1025">
      <c r="A12304" s="23">
        <v>11</v>
      </c>
      <c r="B12304" s="23">
        <v>2007</v>
      </c>
      <c r="C12304" s="24">
        <v>12.5</v>
      </c>
      <c r="D12304" s="24">
        <v>-25</v>
      </c>
      <c r="E12304" s="24">
        <v>149</v>
      </c>
      <c r="F12304" s="27">
        <v>0.250378557</v>
      </c>
      <c r="G12304" s="24" t="s">
        <v>267</v>
      </c>
      <c r="H12304" s="1"/>
      <c r="I12304" s="1"/>
      <c r="AA12304" s="7"/>
      <c r="AB12304" s="7"/>
      <c r="AD12304" s="1"/>
      <c r="AE12304" s="1"/>
      <c r="AG12304" s="7"/>
      <c r="AH12304" s="7"/>
      <c r="AI12304" s="7"/>
      <c r="IU12304" s="11"/>
      <c r="IV12304" s="11"/>
      <c r="IW12304" s="11"/>
      <c r="AMI12304" s="12"/>
      <c r="AMJ12304" s="12"/>
      <c r="AMK12304" s="12"/>
    </row>
    <row r="12305" spans="1:1025">
      <c r="A12305" s="23">
        <v>11</v>
      </c>
      <c r="B12305" s="23">
        <v>2007</v>
      </c>
      <c r="C12305" s="24">
        <v>12.5</v>
      </c>
      <c r="D12305" s="24">
        <v>-25</v>
      </c>
      <c r="E12305" s="24">
        <v>200</v>
      </c>
      <c r="F12305" s="27">
        <v>0.384406421</v>
      </c>
      <c r="G12305" s="24" t="s">
        <v>267</v>
      </c>
      <c r="H12305" s="1"/>
      <c r="I12305" s="1"/>
      <c r="AA12305" s="7"/>
      <c r="AB12305" s="7"/>
      <c r="AD12305" s="1"/>
      <c r="AE12305" s="1"/>
      <c r="AG12305" s="7"/>
      <c r="AH12305" s="7"/>
      <c r="AI12305" s="7"/>
      <c r="IU12305" s="11"/>
      <c r="IV12305" s="11"/>
      <c r="IW12305" s="11"/>
      <c r="AMI12305" s="12"/>
      <c r="AMJ12305" s="12"/>
      <c r="AMK12305" s="12"/>
    </row>
    <row r="12306" spans="1:1025">
      <c r="A12306" s="23">
        <v>11</v>
      </c>
      <c r="B12306" s="23">
        <v>2007</v>
      </c>
      <c r="C12306" s="24">
        <v>12.5</v>
      </c>
      <c r="D12306" s="24">
        <v>-25</v>
      </c>
      <c r="E12306" s="24">
        <v>250</v>
      </c>
      <c r="F12306" s="27">
        <v>0.487191755</v>
      </c>
      <c r="G12306" s="24" t="s">
        <v>267</v>
      </c>
      <c r="H12306" s="1"/>
      <c r="I12306" s="1"/>
      <c r="AA12306" s="7"/>
      <c r="AB12306" s="7"/>
      <c r="AD12306" s="1"/>
      <c r="AE12306" s="1"/>
      <c r="AG12306" s="7"/>
      <c r="AH12306" s="7"/>
      <c r="AI12306" s="7"/>
      <c r="IU12306" s="11"/>
      <c r="IV12306" s="11"/>
      <c r="IW12306" s="11"/>
      <c r="AMI12306" s="12"/>
      <c r="AMJ12306" s="12"/>
      <c r="AMK12306" s="12"/>
    </row>
    <row r="12307" spans="1:1025">
      <c r="A12307" s="23">
        <v>11</v>
      </c>
      <c r="B12307" s="23">
        <v>2007</v>
      </c>
      <c r="C12307" s="24">
        <v>12.5</v>
      </c>
      <c r="D12307" s="24">
        <v>-25</v>
      </c>
      <c r="E12307" s="24">
        <v>300</v>
      </c>
      <c r="F12307" s="27">
        <v>0.46955687400000001</v>
      </c>
      <c r="G12307" s="24" t="s">
        <v>267</v>
      </c>
      <c r="H12307" s="1"/>
      <c r="I12307" s="1"/>
      <c r="AA12307" s="7"/>
      <c r="AB12307" s="7"/>
      <c r="AD12307" s="1"/>
      <c r="AE12307" s="1"/>
      <c r="AG12307" s="7"/>
      <c r="AH12307" s="7"/>
      <c r="AI12307" s="7"/>
      <c r="IU12307" s="11"/>
      <c r="IV12307" s="11"/>
      <c r="IW12307" s="11"/>
      <c r="AMI12307" s="12"/>
      <c r="AMJ12307" s="12"/>
      <c r="AMK12307" s="12"/>
    </row>
    <row r="12308" spans="1:1025">
      <c r="A12308" s="23">
        <v>11</v>
      </c>
      <c r="B12308" s="23">
        <v>2007</v>
      </c>
      <c r="C12308" s="24">
        <v>12.5</v>
      </c>
      <c r="D12308" s="24">
        <v>-25</v>
      </c>
      <c r="E12308" s="24">
        <v>400</v>
      </c>
      <c r="F12308" s="27">
        <v>0.68127006499999998</v>
      </c>
      <c r="G12308" s="24" t="s">
        <v>267</v>
      </c>
      <c r="H12308" s="1"/>
      <c r="I12308" s="1"/>
      <c r="AA12308" s="7"/>
      <c r="AB12308" s="7"/>
      <c r="AD12308" s="1"/>
      <c r="AE12308" s="1"/>
      <c r="AG12308" s="7"/>
      <c r="AH12308" s="7"/>
      <c r="AI12308" s="7"/>
      <c r="IU12308" s="11"/>
      <c r="IV12308" s="11"/>
      <c r="IW12308" s="11"/>
      <c r="AMI12308" s="12"/>
      <c r="AMJ12308" s="12"/>
      <c r="AMK12308" s="12"/>
    </row>
    <row r="12309" spans="1:1025">
      <c r="A12309" s="23">
        <v>11</v>
      </c>
      <c r="B12309" s="23">
        <v>2007</v>
      </c>
      <c r="C12309" s="24">
        <v>12.5</v>
      </c>
      <c r="D12309" s="24">
        <v>-25</v>
      </c>
      <c r="E12309" s="24">
        <v>600</v>
      </c>
      <c r="F12309" s="27">
        <v>0.64516753299999996</v>
      </c>
      <c r="G12309" s="24" t="s">
        <v>267</v>
      </c>
      <c r="H12309" s="1"/>
      <c r="I12309" s="1"/>
      <c r="AA12309" s="7"/>
      <c r="AB12309" s="7"/>
      <c r="AD12309" s="1"/>
      <c r="AE12309" s="1"/>
      <c r="AG12309" s="7"/>
      <c r="AH12309" s="7"/>
      <c r="AI12309" s="7"/>
      <c r="IU12309" s="11"/>
      <c r="IV12309" s="11"/>
      <c r="IW12309" s="11"/>
      <c r="AMI12309" s="12"/>
      <c r="AMJ12309" s="12"/>
      <c r="AMK12309" s="12"/>
    </row>
    <row r="12310" spans="1:1025">
      <c r="A12310" s="23">
        <v>11</v>
      </c>
      <c r="B12310" s="23">
        <v>2007</v>
      </c>
      <c r="C12310" s="24">
        <v>12.5</v>
      </c>
      <c r="D12310" s="24">
        <v>-25</v>
      </c>
      <c r="E12310" s="24">
        <v>800</v>
      </c>
      <c r="F12310" s="27">
        <v>0.710500205</v>
      </c>
      <c r="G12310" s="24" t="s">
        <v>267</v>
      </c>
      <c r="H12310" s="1"/>
      <c r="I12310" s="1"/>
      <c r="AA12310" s="7"/>
      <c r="AB12310" s="7"/>
      <c r="AD12310" s="1"/>
      <c r="AE12310" s="1"/>
      <c r="AG12310" s="7"/>
      <c r="AH12310" s="7"/>
      <c r="AI12310" s="7"/>
      <c r="IU12310" s="11"/>
      <c r="IV12310" s="11"/>
      <c r="IW12310" s="11"/>
      <c r="AMI12310" s="12"/>
      <c r="AMJ12310" s="12"/>
      <c r="AMK12310" s="12"/>
    </row>
    <row r="12311" spans="1:1025">
      <c r="A12311" s="23">
        <v>11</v>
      </c>
      <c r="B12311" s="23">
        <v>2007</v>
      </c>
      <c r="C12311" s="24">
        <v>12.5</v>
      </c>
      <c r="D12311" s="24">
        <v>-25</v>
      </c>
      <c r="E12311" s="24">
        <v>1000</v>
      </c>
      <c r="F12311" s="27">
        <v>0.78830762700000001</v>
      </c>
      <c r="G12311" s="24" t="s">
        <v>267</v>
      </c>
      <c r="H12311" s="1"/>
      <c r="I12311" s="1"/>
      <c r="AA12311" s="7"/>
      <c r="AB12311" s="7"/>
      <c r="AD12311" s="1"/>
      <c r="AE12311" s="1"/>
      <c r="AG12311" s="7"/>
      <c r="AH12311" s="7"/>
      <c r="AI12311" s="7"/>
      <c r="IU12311" s="11"/>
      <c r="IV12311" s="11"/>
      <c r="IW12311" s="11"/>
      <c r="AMI12311" s="12"/>
      <c r="AMJ12311" s="12"/>
      <c r="AMK12311" s="12"/>
    </row>
    <row r="12312" spans="1:1025">
      <c r="A12312" s="23">
        <v>11</v>
      </c>
      <c r="B12312" s="23">
        <v>2007</v>
      </c>
      <c r="C12312" s="24">
        <v>12.5</v>
      </c>
      <c r="D12312" s="24">
        <v>-25</v>
      </c>
      <c r="E12312" s="24">
        <v>1250</v>
      </c>
      <c r="F12312" s="27">
        <v>0.77373173399999995</v>
      </c>
      <c r="G12312" s="24" t="s">
        <v>267</v>
      </c>
      <c r="H12312" s="1"/>
      <c r="I12312" s="1"/>
      <c r="AA12312" s="7"/>
      <c r="AB12312" s="7"/>
      <c r="AD12312" s="1"/>
      <c r="AE12312" s="1"/>
      <c r="AG12312" s="7"/>
      <c r="AH12312" s="7"/>
      <c r="AI12312" s="7"/>
      <c r="IU12312" s="11"/>
      <c r="IV12312" s="11"/>
      <c r="IW12312" s="11"/>
      <c r="AMI12312" s="12"/>
      <c r="AMJ12312" s="12"/>
      <c r="AMK12312" s="12"/>
    </row>
    <row r="12313" spans="1:1025">
      <c r="A12313" s="23">
        <v>11</v>
      </c>
      <c r="B12313" s="23">
        <v>2007</v>
      </c>
      <c r="C12313" s="24">
        <v>12.5</v>
      </c>
      <c r="D12313" s="24">
        <v>-25</v>
      </c>
      <c r="E12313" s="24">
        <v>1500</v>
      </c>
      <c r="F12313" s="27">
        <v>0.72219597700000004</v>
      </c>
      <c r="G12313" s="24" t="s">
        <v>267</v>
      </c>
      <c r="H12313" s="1"/>
      <c r="I12313" s="1"/>
      <c r="AA12313" s="7"/>
      <c r="AB12313" s="7"/>
      <c r="AD12313" s="1"/>
      <c r="AE12313" s="1"/>
      <c r="AG12313" s="7"/>
      <c r="AH12313" s="7"/>
      <c r="AI12313" s="7"/>
      <c r="IU12313" s="11"/>
      <c r="IV12313" s="11"/>
      <c r="IW12313" s="11"/>
      <c r="AMI12313" s="12"/>
      <c r="AMJ12313" s="12"/>
      <c r="AMK12313" s="12"/>
    </row>
    <row r="12314" spans="1:1025">
      <c r="A12314" s="23">
        <v>11</v>
      </c>
      <c r="B12314" s="23">
        <v>2007</v>
      </c>
      <c r="C12314" s="24">
        <v>12.5</v>
      </c>
      <c r="D12314" s="24">
        <v>-25</v>
      </c>
      <c r="E12314" s="24">
        <v>1750</v>
      </c>
      <c r="F12314" s="27">
        <v>0.70966162600000005</v>
      </c>
      <c r="G12314" s="24" t="s">
        <v>267</v>
      </c>
      <c r="H12314" s="1"/>
      <c r="I12314" s="1"/>
      <c r="AA12314" s="7"/>
      <c r="AB12314" s="7"/>
      <c r="AD12314" s="1"/>
      <c r="AE12314" s="1"/>
      <c r="AG12314" s="7"/>
      <c r="AH12314" s="7"/>
      <c r="AI12314" s="7"/>
      <c r="IU12314" s="11"/>
      <c r="IV12314" s="11"/>
      <c r="IW12314" s="11"/>
      <c r="AMI12314" s="12"/>
      <c r="AMJ12314" s="12"/>
      <c r="AMK12314" s="12"/>
    </row>
    <row r="12315" spans="1:1025">
      <c r="A12315" s="23">
        <v>11</v>
      </c>
      <c r="B12315" s="23">
        <v>2007</v>
      </c>
      <c r="C12315" s="24">
        <v>12.5</v>
      </c>
      <c r="D12315" s="24">
        <v>-25</v>
      </c>
      <c r="E12315" s="24">
        <v>1999</v>
      </c>
      <c r="F12315" s="27">
        <v>0.69424701700000002</v>
      </c>
      <c r="G12315" s="24" t="s">
        <v>267</v>
      </c>
      <c r="H12315" s="1"/>
      <c r="I12315" s="1"/>
      <c r="AA12315" s="7"/>
      <c r="AB12315" s="7"/>
      <c r="AD12315" s="1"/>
      <c r="AE12315" s="1"/>
      <c r="AG12315" s="7"/>
      <c r="AH12315" s="7"/>
      <c r="AI12315" s="7"/>
      <c r="IU12315" s="11"/>
      <c r="IV12315" s="11"/>
      <c r="IW12315" s="11"/>
      <c r="AMI12315" s="12"/>
      <c r="AMJ12315" s="12"/>
      <c r="AMK12315" s="12"/>
    </row>
    <row r="12316" spans="1:1025">
      <c r="A12316" s="23">
        <v>11</v>
      </c>
      <c r="B12316" s="23">
        <v>2007</v>
      </c>
      <c r="C12316" s="24">
        <v>12.5</v>
      </c>
      <c r="D12316" s="24">
        <v>-25</v>
      </c>
      <c r="E12316" s="24">
        <v>2249</v>
      </c>
      <c r="F12316" s="27">
        <v>0.74398507599999997</v>
      </c>
      <c r="G12316" s="24" t="s">
        <v>267</v>
      </c>
      <c r="H12316" s="1"/>
      <c r="I12316" s="1"/>
      <c r="AA12316" s="7"/>
      <c r="AB12316" s="7"/>
      <c r="AD12316" s="1"/>
      <c r="AE12316" s="1"/>
      <c r="AG12316" s="7"/>
      <c r="AH12316" s="7"/>
      <c r="AI12316" s="7"/>
      <c r="IU12316" s="11"/>
      <c r="IV12316" s="11"/>
      <c r="IW12316" s="11"/>
      <c r="AMI12316" s="12"/>
      <c r="AMJ12316" s="12"/>
      <c r="AMK12316" s="12"/>
    </row>
    <row r="12317" spans="1:1025">
      <c r="A12317" s="23">
        <v>11</v>
      </c>
      <c r="B12317" s="23">
        <v>2007</v>
      </c>
      <c r="C12317" s="24">
        <v>12.5</v>
      </c>
      <c r="D12317" s="24">
        <v>-25</v>
      </c>
      <c r="E12317" s="24">
        <v>2499</v>
      </c>
      <c r="F12317" s="27">
        <v>0.86301031900000003</v>
      </c>
      <c r="G12317" s="24" t="s">
        <v>267</v>
      </c>
      <c r="H12317" s="1"/>
      <c r="I12317" s="1"/>
      <c r="AA12317" s="7"/>
      <c r="AB12317" s="7"/>
      <c r="AD12317" s="1"/>
      <c r="AE12317" s="1"/>
      <c r="AG12317" s="7"/>
      <c r="AH12317" s="7"/>
      <c r="AI12317" s="7"/>
      <c r="IU12317" s="11"/>
      <c r="IV12317" s="11"/>
      <c r="IW12317" s="11"/>
      <c r="AMI12317" s="12"/>
      <c r="AMJ12317" s="12"/>
      <c r="AMK12317" s="12"/>
    </row>
    <row r="12318" spans="1:1025">
      <c r="A12318" s="23">
        <v>11</v>
      </c>
      <c r="B12318" s="23">
        <v>2007</v>
      </c>
      <c r="C12318" s="24">
        <v>12.5</v>
      </c>
      <c r="D12318" s="24">
        <v>-25</v>
      </c>
      <c r="E12318" s="24">
        <v>2706</v>
      </c>
      <c r="F12318" s="27">
        <v>0.79719228200000003</v>
      </c>
      <c r="G12318" s="24" t="s">
        <v>267</v>
      </c>
      <c r="H12318" s="1"/>
      <c r="I12318" s="1"/>
      <c r="AA12318" s="7"/>
      <c r="AB12318" s="7"/>
      <c r="AD12318" s="1"/>
      <c r="AE12318" s="1"/>
      <c r="AG12318" s="7"/>
      <c r="AH12318" s="7"/>
      <c r="AI12318" s="7"/>
      <c r="IU12318" s="11"/>
      <c r="IV12318" s="11"/>
      <c r="IW12318" s="11"/>
      <c r="AMI12318" s="12"/>
      <c r="AMJ12318" s="12"/>
      <c r="AMK12318" s="12"/>
    </row>
    <row r="12319" spans="1:1025">
      <c r="A12319" s="23">
        <v>11</v>
      </c>
      <c r="B12319" s="23">
        <v>2007</v>
      </c>
      <c r="C12319" s="24">
        <v>11.5</v>
      </c>
      <c r="D12319" s="24">
        <v>-25</v>
      </c>
      <c r="E12319" s="24">
        <v>10</v>
      </c>
      <c r="F12319" s="27">
        <v>0.15553168000000001</v>
      </c>
      <c r="G12319" s="24" t="s">
        <v>267</v>
      </c>
      <c r="H12319" s="1"/>
      <c r="I12319" s="1"/>
      <c r="AA12319" s="7"/>
      <c r="AB12319" s="7"/>
      <c r="AD12319" s="1"/>
      <c r="AE12319" s="1"/>
      <c r="AG12319" s="7"/>
      <c r="AH12319" s="7"/>
      <c r="AI12319" s="7"/>
      <c r="IU12319" s="11"/>
      <c r="IV12319" s="11"/>
      <c r="IW12319" s="11"/>
      <c r="AMI12319" s="12"/>
      <c r="AMJ12319" s="12"/>
      <c r="AMK12319" s="12"/>
    </row>
    <row r="12320" spans="1:1025">
      <c r="A12320" s="23">
        <v>11</v>
      </c>
      <c r="B12320" s="23">
        <v>2007</v>
      </c>
      <c r="C12320" s="24">
        <v>11.5</v>
      </c>
      <c r="D12320" s="24">
        <v>-25</v>
      </c>
      <c r="E12320" s="24">
        <v>30</v>
      </c>
      <c r="F12320" s="27">
        <v>0.13437431999999999</v>
      </c>
      <c r="G12320" s="24" t="s">
        <v>267</v>
      </c>
      <c r="H12320" s="1"/>
      <c r="I12320" s="1"/>
      <c r="AA12320" s="7"/>
      <c r="AB12320" s="7"/>
      <c r="AD12320" s="1"/>
      <c r="AE12320" s="1"/>
      <c r="AG12320" s="7"/>
      <c r="AH12320" s="7"/>
      <c r="AI12320" s="7"/>
      <c r="IU12320" s="11"/>
      <c r="IV12320" s="11"/>
      <c r="IW12320" s="11"/>
      <c r="AMI12320" s="12"/>
      <c r="AMJ12320" s="12"/>
      <c r="AMK12320" s="12"/>
    </row>
    <row r="12321" spans="1:1025">
      <c r="A12321" s="23">
        <v>11</v>
      </c>
      <c r="B12321" s="23">
        <v>2007</v>
      </c>
      <c r="C12321" s="24">
        <v>11.5</v>
      </c>
      <c r="D12321" s="24">
        <v>-25</v>
      </c>
      <c r="E12321" s="24">
        <v>50</v>
      </c>
      <c r="F12321" s="27">
        <v>9.5980303000000003E-2</v>
      </c>
      <c r="G12321" s="24" t="s">
        <v>267</v>
      </c>
      <c r="H12321" s="1"/>
      <c r="I12321" s="1"/>
      <c r="AA12321" s="7"/>
      <c r="AB12321" s="7"/>
      <c r="AD12321" s="1"/>
      <c r="AE12321" s="1"/>
      <c r="AG12321" s="7"/>
      <c r="AH12321" s="7"/>
      <c r="AI12321" s="7"/>
      <c r="IU12321" s="11"/>
      <c r="IV12321" s="11"/>
      <c r="IW12321" s="11"/>
      <c r="AMI12321" s="12"/>
      <c r="AMJ12321" s="12"/>
      <c r="AMK12321" s="12"/>
    </row>
    <row r="12322" spans="1:1025">
      <c r="A12322" s="23">
        <v>11</v>
      </c>
      <c r="B12322" s="23">
        <v>2007</v>
      </c>
      <c r="C12322" s="24">
        <v>11.5</v>
      </c>
      <c r="D12322" s="24">
        <v>-25</v>
      </c>
      <c r="E12322" s="24">
        <v>109</v>
      </c>
      <c r="F12322" s="27">
        <v>0.16483679100000001</v>
      </c>
      <c r="G12322" s="24" t="s">
        <v>267</v>
      </c>
      <c r="H12322" s="1"/>
      <c r="I12322" s="1"/>
      <c r="AA12322" s="7"/>
      <c r="AB12322" s="7"/>
      <c r="AD12322" s="1"/>
      <c r="AE12322" s="1"/>
      <c r="AG12322" s="7"/>
      <c r="AH12322" s="7"/>
      <c r="AI12322" s="7"/>
      <c r="IU12322" s="11"/>
      <c r="IV12322" s="11"/>
      <c r="IW12322" s="11"/>
      <c r="AMI12322" s="12"/>
      <c r="AMJ12322" s="12"/>
      <c r="AMK12322" s="12"/>
    </row>
    <row r="12323" spans="1:1025">
      <c r="A12323" s="23">
        <v>11</v>
      </c>
      <c r="B12323" s="23">
        <v>2007</v>
      </c>
      <c r="C12323" s="24">
        <v>11.5</v>
      </c>
      <c r="D12323" s="24">
        <v>-25</v>
      </c>
      <c r="E12323" s="24">
        <v>150</v>
      </c>
      <c r="F12323" s="27">
        <v>0.28630736299999998</v>
      </c>
      <c r="G12323" s="24" t="s">
        <v>267</v>
      </c>
      <c r="H12323" s="1"/>
      <c r="I12323" s="1"/>
      <c r="AA12323" s="7"/>
      <c r="AB12323" s="7"/>
      <c r="AD12323" s="1"/>
      <c r="AE12323" s="1"/>
      <c r="AG12323" s="7"/>
      <c r="AH12323" s="7"/>
      <c r="AI12323" s="7"/>
      <c r="IU12323" s="11"/>
      <c r="IV12323" s="11"/>
      <c r="IW12323" s="11"/>
      <c r="AMI12323" s="12"/>
      <c r="AMJ12323" s="12"/>
      <c r="AMK12323" s="12"/>
    </row>
    <row r="12324" spans="1:1025">
      <c r="A12324" s="23">
        <v>11</v>
      </c>
      <c r="B12324" s="23">
        <v>2007</v>
      </c>
      <c r="C12324" s="24">
        <v>11.5</v>
      </c>
      <c r="D12324" s="24">
        <v>-25</v>
      </c>
      <c r="E12324" s="24">
        <v>200</v>
      </c>
      <c r="F12324" s="27">
        <v>0.44492920800000002</v>
      </c>
      <c r="G12324" s="24" t="s">
        <v>267</v>
      </c>
      <c r="H12324" s="1"/>
      <c r="I12324" s="1"/>
      <c r="AA12324" s="7"/>
      <c r="AB12324" s="7"/>
      <c r="AD12324" s="1"/>
      <c r="AE12324" s="1"/>
      <c r="AG12324" s="7"/>
      <c r="AH12324" s="7"/>
      <c r="AI12324" s="7"/>
      <c r="IU12324" s="11"/>
      <c r="IV12324" s="11"/>
      <c r="IW12324" s="11"/>
      <c r="AMI12324" s="12"/>
      <c r="AMJ12324" s="12"/>
      <c r="AMK12324" s="12"/>
    </row>
    <row r="12325" spans="1:1025">
      <c r="A12325" s="23">
        <v>11</v>
      </c>
      <c r="B12325" s="23">
        <v>2007</v>
      </c>
      <c r="C12325" s="24">
        <v>11.5</v>
      </c>
      <c r="D12325" s="24">
        <v>-25</v>
      </c>
      <c r="E12325" s="24">
        <v>275</v>
      </c>
      <c r="F12325" s="27">
        <v>0.73508683200000002</v>
      </c>
      <c r="G12325" s="24" t="s">
        <v>267</v>
      </c>
      <c r="H12325" s="1"/>
      <c r="I12325" s="1"/>
      <c r="AA12325" s="7"/>
      <c r="AB12325" s="7"/>
      <c r="AD12325" s="1"/>
      <c r="AE12325" s="1"/>
      <c r="AG12325" s="7"/>
      <c r="AH12325" s="7"/>
      <c r="AI12325" s="7"/>
      <c r="IU12325" s="11"/>
      <c r="IV12325" s="11"/>
      <c r="IW12325" s="11"/>
      <c r="AMI12325" s="12"/>
      <c r="AMJ12325" s="12"/>
      <c r="AMK12325" s="12"/>
    </row>
    <row r="12326" spans="1:1025">
      <c r="A12326" s="23">
        <v>11</v>
      </c>
      <c r="B12326" s="23">
        <v>2007</v>
      </c>
      <c r="C12326" s="24">
        <v>11.5</v>
      </c>
      <c r="D12326" s="24">
        <v>-25</v>
      </c>
      <c r="E12326" s="24">
        <v>350</v>
      </c>
      <c r="F12326" s="27">
        <v>0.80904350800000002</v>
      </c>
      <c r="G12326" s="24" t="s">
        <v>267</v>
      </c>
      <c r="H12326" s="1"/>
      <c r="I12326" s="1"/>
      <c r="AA12326" s="7"/>
      <c r="AB12326" s="7"/>
      <c r="AD12326" s="1"/>
      <c r="AE12326" s="1"/>
      <c r="AG12326" s="7"/>
      <c r="AH12326" s="7"/>
      <c r="AI12326" s="7"/>
      <c r="IU12326" s="11"/>
      <c r="IV12326" s="11"/>
      <c r="IW12326" s="11"/>
      <c r="AMI12326" s="12"/>
      <c r="AMJ12326" s="12"/>
      <c r="AMK12326" s="12"/>
    </row>
    <row r="12327" spans="1:1025">
      <c r="A12327" s="23">
        <v>11</v>
      </c>
      <c r="B12327" s="23">
        <v>2007</v>
      </c>
      <c r="C12327" s="24">
        <v>11.5</v>
      </c>
      <c r="D12327" s="24">
        <v>-25</v>
      </c>
      <c r="E12327" s="24">
        <v>424</v>
      </c>
      <c r="F12327" s="27">
        <v>0.74158082999999997</v>
      </c>
      <c r="G12327" s="24" t="s">
        <v>267</v>
      </c>
      <c r="H12327" s="1"/>
      <c r="I12327" s="1"/>
      <c r="AA12327" s="7"/>
      <c r="AB12327" s="7"/>
      <c r="AD12327" s="1"/>
      <c r="AE12327" s="1"/>
      <c r="AG12327" s="7"/>
      <c r="AH12327" s="7"/>
      <c r="AI12327" s="7"/>
      <c r="IU12327" s="11"/>
      <c r="IV12327" s="11"/>
      <c r="IW12327" s="11"/>
      <c r="AMI12327" s="12"/>
      <c r="AMJ12327" s="12"/>
      <c r="AMK12327" s="12"/>
    </row>
    <row r="12328" spans="1:1025">
      <c r="A12328" s="23">
        <v>11</v>
      </c>
      <c r="B12328" s="23">
        <v>2007</v>
      </c>
      <c r="C12328" s="24">
        <v>11.5</v>
      </c>
      <c r="D12328" s="24">
        <v>-25</v>
      </c>
      <c r="E12328" s="24">
        <v>600</v>
      </c>
      <c r="F12328" s="27">
        <v>0.71948079899999995</v>
      </c>
      <c r="G12328" s="24" t="s">
        <v>267</v>
      </c>
      <c r="H12328" s="1"/>
      <c r="I12328" s="1"/>
      <c r="AA12328" s="7"/>
      <c r="AB12328" s="7"/>
      <c r="AD12328" s="1"/>
      <c r="AE12328" s="1"/>
      <c r="AG12328" s="7"/>
      <c r="AH12328" s="7"/>
      <c r="AI12328" s="7"/>
      <c r="IU12328" s="11"/>
      <c r="IV12328" s="11"/>
      <c r="IW12328" s="11"/>
      <c r="AMI12328" s="12"/>
      <c r="AMJ12328" s="12"/>
      <c r="AMK12328" s="12"/>
    </row>
    <row r="12329" spans="1:1025">
      <c r="A12329" s="23">
        <v>11</v>
      </c>
      <c r="B12329" s="23">
        <v>2007</v>
      </c>
      <c r="C12329" s="24">
        <v>11.5</v>
      </c>
      <c r="D12329" s="24">
        <v>-25</v>
      </c>
      <c r="E12329" s="24">
        <v>800</v>
      </c>
      <c r="F12329" s="27">
        <v>0.79464490899999995</v>
      </c>
      <c r="G12329" s="24" t="s">
        <v>267</v>
      </c>
      <c r="H12329" s="1"/>
      <c r="I12329" s="1"/>
      <c r="AA12329" s="7"/>
      <c r="AB12329" s="7"/>
      <c r="AD12329" s="1"/>
      <c r="AE12329" s="1"/>
      <c r="AG12329" s="7"/>
      <c r="AH12329" s="7"/>
      <c r="AI12329" s="7"/>
      <c r="IU12329" s="11"/>
      <c r="IV12329" s="11"/>
      <c r="IW12329" s="11"/>
      <c r="AMI12329" s="12"/>
      <c r="AMJ12329" s="12"/>
      <c r="AMK12329" s="12"/>
    </row>
    <row r="12330" spans="1:1025">
      <c r="A12330" s="23">
        <v>11</v>
      </c>
      <c r="B12330" s="23">
        <v>2007</v>
      </c>
      <c r="C12330" s="24">
        <v>10</v>
      </c>
      <c r="D12330" s="24">
        <v>-25</v>
      </c>
      <c r="E12330" s="24">
        <v>10</v>
      </c>
      <c r="F12330" s="27">
        <v>0.12156831999999999</v>
      </c>
      <c r="G12330" s="24" t="s">
        <v>267</v>
      </c>
      <c r="H12330" s="1"/>
      <c r="I12330" s="1"/>
      <c r="AA12330" s="7"/>
      <c r="AB12330" s="7"/>
      <c r="AD12330" s="1"/>
      <c r="AE12330" s="1"/>
      <c r="AG12330" s="7"/>
      <c r="AH12330" s="7"/>
      <c r="AI12330" s="7"/>
      <c r="IU12330" s="11"/>
      <c r="IV12330" s="11"/>
      <c r="IW12330" s="11"/>
      <c r="AMI12330" s="12"/>
      <c r="AMJ12330" s="12"/>
      <c r="AMK12330" s="12"/>
    </row>
    <row r="12331" spans="1:1025">
      <c r="A12331" s="23">
        <v>11</v>
      </c>
      <c r="B12331" s="23">
        <v>2007</v>
      </c>
      <c r="C12331" s="24">
        <v>10</v>
      </c>
      <c r="D12331" s="24">
        <v>-25</v>
      </c>
      <c r="E12331" s="24">
        <v>20</v>
      </c>
      <c r="F12331" s="27">
        <v>0.15191903800000001</v>
      </c>
      <c r="G12331" s="24" t="s">
        <v>267</v>
      </c>
      <c r="H12331" s="1"/>
      <c r="I12331" s="1"/>
      <c r="AA12331" s="7"/>
      <c r="AB12331" s="7"/>
      <c r="AD12331" s="1"/>
      <c r="AE12331" s="1"/>
      <c r="AG12331" s="7"/>
      <c r="AH12331" s="7"/>
      <c r="AI12331" s="7"/>
      <c r="IU12331" s="11"/>
      <c r="IV12331" s="11"/>
      <c r="IW12331" s="11"/>
      <c r="AMI12331" s="12"/>
      <c r="AMJ12331" s="12"/>
      <c r="AMK12331" s="12"/>
    </row>
    <row r="12332" spans="1:1025">
      <c r="A12332" s="23">
        <v>11</v>
      </c>
      <c r="B12332" s="23">
        <v>2007</v>
      </c>
      <c r="C12332" s="24">
        <v>10</v>
      </c>
      <c r="D12332" s="24">
        <v>-25</v>
      </c>
      <c r="E12332" s="24">
        <v>39</v>
      </c>
      <c r="F12332" s="27">
        <v>0.13925864900000001</v>
      </c>
      <c r="G12332" s="24" t="s">
        <v>267</v>
      </c>
      <c r="H12332" s="1"/>
      <c r="I12332" s="1"/>
      <c r="AA12332" s="7"/>
      <c r="AB12332" s="7"/>
      <c r="AD12332" s="1"/>
      <c r="AE12332" s="1"/>
      <c r="AG12332" s="7"/>
      <c r="AH12332" s="7"/>
      <c r="AI12332" s="7"/>
      <c r="IU12332" s="11"/>
      <c r="IV12332" s="11"/>
      <c r="IW12332" s="11"/>
      <c r="AMI12332" s="12"/>
      <c r="AMJ12332" s="12"/>
      <c r="AMK12332" s="12"/>
    </row>
    <row r="12333" spans="1:1025">
      <c r="A12333" s="23">
        <v>11</v>
      </c>
      <c r="B12333" s="23">
        <v>2007</v>
      </c>
      <c r="C12333" s="24">
        <v>10</v>
      </c>
      <c r="D12333" s="24">
        <v>-25</v>
      </c>
      <c r="E12333" s="24">
        <v>60</v>
      </c>
      <c r="F12333" s="27">
        <v>0.10936396399999999</v>
      </c>
      <c r="G12333" s="24" t="s">
        <v>267</v>
      </c>
      <c r="H12333" s="1"/>
      <c r="I12333" s="1"/>
      <c r="AA12333" s="7"/>
      <c r="AB12333" s="7"/>
      <c r="AD12333" s="1"/>
      <c r="AE12333" s="1"/>
      <c r="AG12333" s="7"/>
      <c r="AH12333" s="7"/>
      <c r="AI12333" s="7"/>
      <c r="IU12333" s="11"/>
      <c r="IV12333" s="11"/>
      <c r="IW12333" s="11"/>
      <c r="AMI12333" s="12"/>
      <c r="AMJ12333" s="12"/>
      <c r="AMK12333" s="12"/>
    </row>
    <row r="12334" spans="1:1025">
      <c r="A12334" s="23">
        <v>11</v>
      </c>
      <c r="B12334" s="23">
        <v>2007</v>
      </c>
      <c r="C12334" s="24">
        <v>10</v>
      </c>
      <c r="D12334" s="24">
        <v>-25</v>
      </c>
      <c r="E12334" s="24">
        <v>70</v>
      </c>
      <c r="F12334" s="27">
        <v>0.127159884</v>
      </c>
      <c r="G12334" s="24" t="s">
        <v>267</v>
      </c>
      <c r="H12334" s="1"/>
      <c r="I12334" s="1"/>
      <c r="AA12334" s="7"/>
      <c r="AB12334" s="7"/>
      <c r="AD12334" s="1"/>
      <c r="AE12334" s="1"/>
      <c r="AG12334" s="7"/>
      <c r="AH12334" s="7"/>
      <c r="AI12334" s="7"/>
      <c r="IU12334" s="11"/>
      <c r="IV12334" s="11"/>
      <c r="IW12334" s="11"/>
      <c r="AMI12334" s="12"/>
      <c r="AMJ12334" s="12"/>
      <c r="AMK12334" s="12"/>
    </row>
    <row r="12335" spans="1:1025">
      <c r="A12335" s="23">
        <v>11</v>
      </c>
      <c r="B12335" s="23">
        <v>2007</v>
      </c>
      <c r="C12335" s="24">
        <v>10</v>
      </c>
      <c r="D12335" s="24">
        <v>-25</v>
      </c>
      <c r="E12335" s="24">
        <v>110</v>
      </c>
      <c r="F12335" s="27">
        <v>0.21629201100000001</v>
      </c>
      <c r="G12335" s="24" t="s">
        <v>267</v>
      </c>
      <c r="H12335" s="1"/>
      <c r="I12335" s="1"/>
      <c r="AA12335" s="7"/>
      <c r="AB12335" s="7"/>
      <c r="AD12335" s="1"/>
      <c r="AE12335" s="1"/>
      <c r="AG12335" s="7"/>
      <c r="AH12335" s="7"/>
      <c r="AI12335" s="7"/>
      <c r="IU12335" s="11"/>
      <c r="IV12335" s="11"/>
      <c r="IW12335" s="11"/>
      <c r="AMI12335" s="12"/>
      <c r="AMJ12335" s="12"/>
      <c r="AMK12335" s="12"/>
    </row>
    <row r="12336" spans="1:1025">
      <c r="A12336" s="23">
        <v>11</v>
      </c>
      <c r="B12336" s="23">
        <v>2007</v>
      </c>
      <c r="C12336" s="24">
        <v>10</v>
      </c>
      <c r="D12336" s="24">
        <v>-25</v>
      </c>
      <c r="E12336" s="24">
        <v>150</v>
      </c>
      <c r="F12336" s="27">
        <v>0.203636755</v>
      </c>
      <c r="G12336" s="24" t="s">
        <v>267</v>
      </c>
      <c r="H12336" s="1"/>
      <c r="I12336" s="1"/>
      <c r="AA12336" s="7"/>
      <c r="AB12336" s="7"/>
      <c r="AD12336" s="1"/>
      <c r="AE12336" s="1"/>
      <c r="AG12336" s="7"/>
      <c r="AH12336" s="7"/>
      <c r="AI12336" s="7"/>
      <c r="IU12336" s="11"/>
      <c r="IV12336" s="11"/>
      <c r="IW12336" s="11"/>
      <c r="AMI12336" s="12"/>
      <c r="AMJ12336" s="12"/>
      <c r="AMK12336" s="12"/>
    </row>
    <row r="12337" spans="1:1025">
      <c r="A12337" s="23">
        <v>11</v>
      </c>
      <c r="B12337" s="23">
        <v>2007</v>
      </c>
      <c r="C12337" s="24">
        <v>10</v>
      </c>
      <c r="D12337" s="24">
        <v>-25</v>
      </c>
      <c r="E12337" s="24">
        <v>200</v>
      </c>
      <c r="F12337" s="27">
        <v>0.235849013</v>
      </c>
      <c r="G12337" s="24" t="s">
        <v>267</v>
      </c>
      <c r="H12337" s="1"/>
      <c r="I12337" s="1"/>
      <c r="AA12337" s="7"/>
      <c r="AB12337" s="7"/>
      <c r="AD12337" s="1"/>
      <c r="AE12337" s="1"/>
      <c r="AG12337" s="7"/>
      <c r="AH12337" s="7"/>
      <c r="AI12337" s="7"/>
      <c r="IU12337" s="11"/>
      <c r="IV12337" s="11"/>
      <c r="IW12337" s="11"/>
      <c r="AMI12337" s="12"/>
      <c r="AMJ12337" s="12"/>
      <c r="AMK12337" s="12"/>
    </row>
    <row r="12338" spans="1:1025">
      <c r="A12338" s="23">
        <v>11</v>
      </c>
      <c r="B12338" s="23">
        <v>2007</v>
      </c>
      <c r="C12338" s="24">
        <v>10</v>
      </c>
      <c r="D12338" s="24">
        <v>-25</v>
      </c>
      <c r="E12338" s="24">
        <v>250</v>
      </c>
      <c r="F12338" s="27">
        <v>0.41615305699999999</v>
      </c>
      <c r="G12338" s="24" t="s">
        <v>267</v>
      </c>
      <c r="H12338" s="1"/>
      <c r="I12338" s="1"/>
      <c r="AA12338" s="7"/>
      <c r="AB12338" s="7"/>
      <c r="AD12338" s="1"/>
      <c r="AE12338" s="1"/>
      <c r="AG12338" s="7"/>
      <c r="AH12338" s="7"/>
      <c r="AI12338" s="7"/>
      <c r="IU12338" s="11"/>
      <c r="IV12338" s="11"/>
      <c r="IW12338" s="11"/>
      <c r="AMI12338" s="12"/>
      <c r="AMJ12338" s="12"/>
      <c r="AMK12338" s="12"/>
    </row>
    <row r="12339" spans="1:1025">
      <c r="A12339" s="23">
        <v>11</v>
      </c>
      <c r="B12339" s="23">
        <v>2007</v>
      </c>
      <c r="C12339" s="24">
        <v>10</v>
      </c>
      <c r="D12339" s="24">
        <v>-25</v>
      </c>
      <c r="E12339" s="24">
        <v>299</v>
      </c>
      <c r="F12339" s="27">
        <v>0.82247073500000001</v>
      </c>
      <c r="G12339" s="24" t="s">
        <v>267</v>
      </c>
      <c r="H12339" s="1"/>
      <c r="I12339" s="1"/>
      <c r="AA12339" s="7"/>
      <c r="AB12339" s="7"/>
      <c r="AD12339" s="1"/>
      <c r="AE12339" s="1"/>
      <c r="AG12339" s="7"/>
      <c r="AH12339" s="7"/>
      <c r="AI12339" s="7"/>
      <c r="IU12339" s="11"/>
      <c r="IV12339" s="11"/>
      <c r="IW12339" s="11"/>
      <c r="AMI12339" s="12"/>
      <c r="AMJ12339" s="12"/>
      <c r="AMK12339" s="12"/>
    </row>
    <row r="12340" spans="1:1025">
      <c r="A12340" s="23">
        <v>11</v>
      </c>
      <c r="B12340" s="23">
        <v>2007</v>
      </c>
      <c r="C12340" s="24">
        <v>10</v>
      </c>
      <c r="D12340" s="24">
        <v>-25</v>
      </c>
      <c r="E12340" s="24">
        <v>400</v>
      </c>
      <c r="F12340" s="27">
        <v>0.77124706600000004</v>
      </c>
      <c r="G12340" s="24" t="s">
        <v>267</v>
      </c>
      <c r="H12340" s="1"/>
      <c r="I12340" s="1"/>
      <c r="AA12340" s="7"/>
      <c r="AB12340" s="7"/>
      <c r="AD12340" s="1"/>
      <c r="AE12340" s="1"/>
      <c r="AG12340" s="7"/>
      <c r="AH12340" s="7"/>
      <c r="AI12340" s="7"/>
      <c r="IU12340" s="11"/>
      <c r="IV12340" s="11"/>
      <c r="IW12340" s="11"/>
      <c r="AMI12340" s="12"/>
      <c r="AMJ12340" s="12"/>
      <c r="AMK12340" s="12"/>
    </row>
    <row r="12341" spans="1:1025">
      <c r="A12341" s="23">
        <v>11</v>
      </c>
      <c r="B12341" s="23">
        <v>2007</v>
      </c>
      <c r="C12341" s="24">
        <v>10</v>
      </c>
      <c r="D12341" s="24">
        <v>-25</v>
      </c>
      <c r="E12341" s="24">
        <v>600</v>
      </c>
      <c r="F12341" s="27">
        <v>0.70920240499999998</v>
      </c>
      <c r="G12341" s="24" t="s">
        <v>267</v>
      </c>
      <c r="H12341" s="1"/>
      <c r="I12341" s="1"/>
      <c r="AA12341" s="7"/>
      <c r="AB12341" s="7"/>
      <c r="AD12341" s="1"/>
      <c r="AE12341" s="1"/>
      <c r="AG12341" s="7"/>
      <c r="AH12341" s="7"/>
      <c r="AI12341" s="7"/>
      <c r="IU12341" s="11"/>
      <c r="IV12341" s="11"/>
      <c r="IW12341" s="11"/>
      <c r="AMI12341" s="12"/>
      <c r="AMJ12341" s="12"/>
      <c r="AMK12341" s="12"/>
    </row>
    <row r="12342" spans="1:1025">
      <c r="A12342" s="23">
        <v>11</v>
      </c>
      <c r="B12342" s="23">
        <v>2007</v>
      </c>
      <c r="C12342" s="24">
        <v>10</v>
      </c>
      <c r="D12342" s="24">
        <v>-25</v>
      </c>
      <c r="E12342" s="24">
        <v>800</v>
      </c>
      <c r="F12342" s="27">
        <v>0.69368332099999996</v>
      </c>
      <c r="G12342" s="24" t="s">
        <v>267</v>
      </c>
      <c r="H12342" s="1"/>
      <c r="I12342" s="1"/>
      <c r="AA12342" s="7"/>
      <c r="AB12342" s="7"/>
      <c r="AD12342" s="1"/>
      <c r="AE12342" s="1"/>
      <c r="AG12342" s="7"/>
      <c r="AH12342" s="7"/>
      <c r="AI12342" s="7"/>
      <c r="IU12342" s="11"/>
      <c r="IV12342" s="11"/>
      <c r="IW12342" s="11"/>
      <c r="AMI12342" s="12"/>
      <c r="AMJ12342" s="12"/>
      <c r="AMK12342" s="12"/>
    </row>
    <row r="12343" spans="1:1025">
      <c r="A12343" s="23">
        <v>11</v>
      </c>
      <c r="B12343" s="23">
        <v>2007</v>
      </c>
      <c r="C12343" s="24">
        <v>10</v>
      </c>
      <c r="D12343" s="24">
        <v>-25</v>
      </c>
      <c r="E12343" s="24">
        <v>1000</v>
      </c>
      <c r="F12343" s="27">
        <v>0.84145809500000002</v>
      </c>
      <c r="G12343" s="24" t="s">
        <v>267</v>
      </c>
      <c r="H12343" s="1"/>
      <c r="I12343" s="1"/>
      <c r="AA12343" s="7"/>
      <c r="AB12343" s="7"/>
      <c r="AD12343" s="1"/>
      <c r="AE12343" s="1"/>
      <c r="AG12343" s="7"/>
      <c r="AH12343" s="7"/>
      <c r="AI12343" s="7"/>
      <c r="IU12343" s="11"/>
      <c r="IV12343" s="11"/>
      <c r="IW12343" s="11"/>
      <c r="AMI12343" s="12"/>
      <c r="AMJ12343" s="12"/>
      <c r="AMK12343" s="12"/>
    </row>
    <row r="12344" spans="1:1025">
      <c r="A12344" s="23">
        <v>11</v>
      </c>
      <c r="B12344" s="23">
        <v>2007</v>
      </c>
      <c r="C12344" s="24">
        <v>10</v>
      </c>
      <c r="D12344" s="24">
        <v>-25</v>
      </c>
      <c r="E12344" s="24">
        <v>1250</v>
      </c>
      <c r="F12344" s="27">
        <v>0.93904772299999995</v>
      </c>
      <c r="G12344" s="24" t="s">
        <v>267</v>
      </c>
      <c r="H12344" s="1"/>
      <c r="I12344" s="1"/>
      <c r="AA12344" s="7"/>
      <c r="AB12344" s="7"/>
      <c r="AD12344" s="1"/>
      <c r="AE12344" s="1"/>
      <c r="AG12344" s="7"/>
      <c r="AH12344" s="7"/>
      <c r="AI12344" s="7"/>
      <c r="IU12344" s="11"/>
      <c r="IV12344" s="11"/>
      <c r="IW12344" s="11"/>
      <c r="AMI12344" s="12"/>
      <c r="AMJ12344" s="12"/>
      <c r="AMK12344" s="12"/>
    </row>
    <row r="12345" spans="1:1025">
      <c r="A12345" s="23">
        <v>11</v>
      </c>
      <c r="B12345" s="23">
        <v>2007</v>
      </c>
      <c r="C12345" s="24">
        <v>10</v>
      </c>
      <c r="D12345" s="24">
        <v>-25</v>
      </c>
      <c r="E12345" s="24">
        <v>1500</v>
      </c>
      <c r="F12345" s="27">
        <v>0.97964247199999999</v>
      </c>
      <c r="G12345" s="24" t="s">
        <v>267</v>
      </c>
      <c r="H12345" s="1"/>
      <c r="I12345" s="1"/>
      <c r="AA12345" s="7"/>
      <c r="AB12345" s="7"/>
      <c r="AD12345" s="1"/>
      <c r="AE12345" s="1"/>
      <c r="AG12345" s="7"/>
      <c r="AH12345" s="7"/>
      <c r="AI12345" s="7"/>
      <c r="IU12345" s="11"/>
      <c r="IV12345" s="11"/>
      <c r="IW12345" s="11"/>
      <c r="AMI12345" s="12"/>
      <c r="AMJ12345" s="12"/>
      <c r="AMK12345" s="12"/>
    </row>
    <row r="12346" spans="1:1025">
      <c r="A12346" s="23">
        <v>11</v>
      </c>
      <c r="B12346" s="23">
        <v>2007</v>
      </c>
      <c r="C12346" s="24">
        <v>10</v>
      </c>
      <c r="D12346" s="24">
        <v>-25</v>
      </c>
      <c r="E12346" s="24">
        <v>1750</v>
      </c>
      <c r="F12346" s="27">
        <v>0.77174917399999998</v>
      </c>
      <c r="G12346" s="24" t="s">
        <v>267</v>
      </c>
      <c r="H12346" s="1"/>
      <c r="I12346" s="1"/>
      <c r="AA12346" s="7"/>
      <c r="AB12346" s="7"/>
      <c r="AD12346" s="1"/>
      <c r="AE12346" s="1"/>
      <c r="AG12346" s="7"/>
      <c r="AH12346" s="7"/>
      <c r="AI12346" s="7"/>
      <c r="IU12346" s="11"/>
      <c r="IV12346" s="11"/>
      <c r="IW12346" s="11"/>
      <c r="AMI12346" s="12"/>
      <c r="AMJ12346" s="12"/>
      <c r="AMK12346" s="12"/>
    </row>
    <row r="12347" spans="1:1025">
      <c r="A12347" s="23">
        <v>11</v>
      </c>
      <c r="B12347" s="23">
        <v>2007</v>
      </c>
      <c r="C12347" s="24">
        <v>10</v>
      </c>
      <c r="D12347" s="24">
        <v>-25</v>
      </c>
      <c r="E12347" s="24">
        <v>2000</v>
      </c>
      <c r="F12347" s="27">
        <v>0.60091032499999997</v>
      </c>
      <c r="G12347" s="24" t="s">
        <v>267</v>
      </c>
      <c r="H12347" s="1"/>
      <c r="I12347" s="1"/>
      <c r="AA12347" s="7"/>
      <c r="AB12347" s="7"/>
      <c r="AD12347" s="1"/>
      <c r="AE12347" s="1"/>
      <c r="AG12347" s="7"/>
      <c r="AH12347" s="7"/>
      <c r="AI12347" s="7"/>
      <c r="IU12347" s="11"/>
      <c r="IV12347" s="11"/>
      <c r="IW12347" s="11"/>
      <c r="AMI12347" s="12"/>
      <c r="AMJ12347" s="12"/>
      <c r="AMK12347" s="12"/>
    </row>
    <row r="12348" spans="1:1025">
      <c r="A12348" s="23">
        <v>11</v>
      </c>
      <c r="B12348" s="23">
        <v>2007</v>
      </c>
      <c r="C12348" s="24">
        <v>10</v>
      </c>
      <c r="D12348" s="24">
        <v>-25</v>
      </c>
      <c r="E12348" s="24">
        <v>2500</v>
      </c>
      <c r="F12348" s="27">
        <v>0.51321433100000002</v>
      </c>
      <c r="G12348" s="24" t="s">
        <v>267</v>
      </c>
      <c r="H12348" s="1"/>
      <c r="I12348" s="1"/>
      <c r="AA12348" s="7"/>
      <c r="AB12348" s="7"/>
      <c r="AD12348" s="1"/>
      <c r="AE12348" s="1"/>
      <c r="AG12348" s="7"/>
      <c r="AH12348" s="7"/>
      <c r="AI12348" s="7"/>
      <c r="IU12348" s="11"/>
      <c r="IV12348" s="11"/>
      <c r="IW12348" s="11"/>
      <c r="AMI12348" s="12"/>
      <c r="AMJ12348" s="12"/>
      <c r="AMK12348" s="12"/>
    </row>
    <row r="12349" spans="1:1025">
      <c r="A12349" s="23">
        <v>11</v>
      </c>
      <c r="B12349" s="23">
        <v>2007</v>
      </c>
      <c r="C12349" s="24">
        <v>10</v>
      </c>
      <c r="D12349" s="24">
        <v>-25</v>
      </c>
      <c r="E12349" s="24">
        <v>3000</v>
      </c>
      <c r="F12349" s="27">
        <v>0.59181082699999998</v>
      </c>
      <c r="G12349" s="24" t="s">
        <v>267</v>
      </c>
      <c r="H12349" s="1"/>
      <c r="I12349" s="1"/>
      <c r="AA12349" s="7"/>
      <c r="AB12349" s="7"/>
      <c r="AD12349" s="1"/>
      <c r="AE12349" s="1"/>
      <c r="AG12349" s="7"/>
      <c r="AH12349" s="7"/>
      <c r="AI12349" s="7"/>
      <c r="IU12349" s="11"/>
      <c r="IV12349" s="11"/>
      <c r="IW12349" s="11"/>
      <c r="AMI12349" s="12"/>
      <c r="AMJ12349" s="12"/>
      <c r="AMK12349" s="12"/>
    </row>
    <row r="12350" spans="1:1025">
      <c r="A12350" s="23">
        <v>11</v>
      </c>
      <c r="B12350" s="23">
        <v>2007</v>
      </c>
      <c r="C12350" s="24">
        <v>10</v>
      </c>
      <c r="D12350" s="24">
        <v>-25</v>
      </c>
      <c r="E12350" s="24">
        <v>3500</v>
      </c>
      <c r="F12350" s="27">
        <v>0.607880906</v>
      </c>
      <c r="G12350" s="24" t="s">
        <v>267</v>
      </c>
      <c r="H12350" s="1"/>
      <c r="I12350" s="1"/>
      <c r="AA12350" s="7"/>
      <c r="AB12350" s="7"/>
      <c r="AD12350" s="1"/>
      <c r="AE12350" s="1"/>
      <c r="AG12350" s="7"/>
      <c r="AH12350" s="7"/>
      <c r="AI12350" s="7"/>
      <c r="IU12350" s="11"/>
      <c r="IV12350" s="11"/>
      <c r="IW12350" s="11"/>
      <c r="AMI12350" s="12"/>
      <c r="AMJ12350" s="12"/>
      <c r="AMK12350" s="12"/>
    </row>
    <row r="12351" spans="1:1025">
      <c r="A12351" s="23">
        <v>11</v>
      </c>
      <c r="B12351" s="23">
        <v>2007</v>
      </c>
      <c r="C12351" s="24">
        <v>10</v>
      </c>
      <c r="D12351" s="24">
        <v>-25</v>
      </c>
      <c r="E12351" s="24">
        <v>4000</v>
      </c>
      <c r="F12351" s="27">
        <v>0.506082382</v>
      </c>
      <c r="G12351" s="24" t="s">
        <v>267</v>
      </c>
      <c r="H12351" s="1"/>
      <c r="I12351" s="1"/>
      <c r="AA12351" s="7"/>
      <c r="AB12351" s="7"/>
      <c r="AD12351" s="1"/>
      <c r="AE12351" s="1"/>
      <c r="AG12351" s="7"/>
      <c r="AH12351" s="7"/>
      <c r="AI12351" s="7"/>
      <c r="IU12351" s="11"/>
      <c r="IV12351" s="11"/>
      <c r="IW12351" s="11"/>
      <c r="AMI12351" s="12"/>
      <c r="AMJ12351" s="12"/>
      <c r="AMK12351" s="12"/>
    </row>
    <row r="12352" spans="1:1025">
      <c r="A12352" s="23">
        <v>8</v>
      </c>
      <c r="B12352" s="23">
        <v>2007</v>
      </c>
      <c r="C12352" s="24">
        <v>-19.309999999999999</v>
      </c>
      <c r="D12352" s="24">
        <v>59.14</v>
      </c>
      <c r="E12352" s="38">
        <v>22</v>
      </c>
      <c r="F12352" s="39">
        <v>2.7E-2</v>
      </c>
      <c r="G12352" s="24" t="s">
        <v>260</v>
      </c>
      <c r="H12352" s="1"/>
      <c r="I12352" s="1"/>
      <c r="AA12352" s="7"/>
      <c r="AB12352" s="7"/>
      <c r="AD12352" s="1"/>
      <c r="AE12352" s="1"/>
      <c r="AG12352" s="7"/>
      <c r="AH12352" s="7"/>
      <c r="AI12352" s="7"/>
      <c r="IU12352" s="11"/>
      <c r="IV12352" s="11"/>
      <c r="IW12352" s="11"/>
      <c r="AMI12352" s="12"/>
      <c r="AMJ12352" s="12"/>
      <c r="AMK12352" s="12"/>
    </row>
    <row r="12353" spans="1:1025">
      <c r="A12353" s="23">
        <v>8</v>
      </c>
      <c r="B12353" s="23">
        <v>2007</v>
      </c>
      <c r="C12353" s="24">
        <v>-19.309999999999999</v>
      </c>
      <c r="D12353" s="24">
        <v>59.14</v>
      </c>
      <c r="E12353" s="38">
        <v>29</v>
      </c>
      <c r="F12353" s="39">
        <v>2.7E-2</v>
      </c>
      <c r="G12353" s="24" t="s">
        <v>260</v>
      </c>
      <c r="H12353" s="1"/>
      <c r="I12353" s="1"/>
      <c r="AA12353" s="7"/>
      <c r="AB12353" s="7"/>
      <c r="AD12353" s="1"/>
      <c r="AE12353" s="1"/>
      <c r="AG12353" s="7"/>
      <c r="AH12353" s="7"/>
      <c r="AI12353" s="7"/>
      <c r="IU12353" s="11"/>
      <c r="IV12353" s="11"/>
      <c r="IW12353" s="11"/>
      <c r="AMI12353" s="12"/>
      <c r="AMJ12353" s="12"/>
      <c r="AMK12353" s="12"/>
    </row>
    <row r="12354" spans="1:1025">
      <c r="A12354" s="23">
        <v>8</v>
      </c>
      <c r="B12354" s="23">
        <v>2007</v>
      </c>
      <c r="C12354" s="24">
        <v>-19.309999999999999</v>
      </c>
      <c r="D12354" s="24">
        <v>59.14</v>
      </c>
      <c r="E12354" s="38">
        <v>34</v>
      </c>
      <c r="F12354" s="39">
        <v>2.7E-2</v>
      </c>
      <c r="G12354" s="24" t="s">
        <v>260</v>
      </c>
      <c r="H12354" s="1"/>
      <c r="I12354" s="1"/>
      <c r="AA12354" s="7"/>
      <c r="AB12354" s="7"/>
      <c r="AD12354" s="1"/>
      <c r="AE12354" s="1"/>
      <c r="AG12354" s="7"/>
      <c r="AH12354" s="7"/>
      <c r="AI12354" s="7"/>
      <c r="IU12354" s="11"/>
      <c r="IV12354" s="11"/>
      <c r="IW12354" s="11"/>
      <c r="AMI12354" s="12"/>
      <c r="AMJ12354" s="12"/>
      <c r="AMK12354" s="12"/>
    </row>
    <row r="12355" spans="1:1025">
      <c r="A12355" s="23">
        <v>8</v>
      </c>
      <c r="B12355" s="23">
        <v>2007</v>
      </c>
      <c r="C12355" s="24">
        <v>-19.309999999999999</v>
      </c>
      <c r="D12355" s="24">
        <v>59.14</v>
      </c>
      <c r="E12355" s="38">
        <v>50</v>
      </c>
      <c r="F12355" s="39">
        <v>5.8999999999999997E-2</v>
      </c>
      <c r="G12355" s="24" t="s">
        <v>260</v>
      </c>
      <c r="H12355" s="1"/>
      <c r="I12355" s="1"/>
      <c r="AA12355" s="7"/>
      <c r="AB12355" s="7"/>
      <c r="AD12355" s="1"/>
      <c r="AE12355" s="1"/>
      <c r="AG12355" s="7"/>
      <c r="AH12355" s="7"/>
      <c r="AI12355" s="7"/>
      <c r="IU12355" s="11"/>
      <c r="IV12355" s="11"/>
      <c r="IW12355" s="11"/>
      <c r="AMI12355" s="12"/>
      <c r="AMJ12355" s="12"/>
      <c r="AMK12355" s="12"/>
    </row>
    <row r="12356" spans="1:1025">
      <c r="A12356" s="23">
        <v>8</v>
      </c>
      <c r="B12356" s="23">
        <v>2007</v>
      </c>
      <c r="C12356" s="24">
        <v>-19.309999999999999</v>
      </c>
      <c r="D12356" s="24">
        <v>59.14</v>
      </c>
      <c r="E12356" s="38">
        <v>78</v>
      </c>
      <c r="F12356" s="39">
        <v>4.1000000000000002E-2</v>
      </c>
      <c r="G12356" s="24" t="s">
        <v>260</v>
      </c>
      <c r="H12356" s="1"/>
      <c r="I12356" s="1"/>
      <c r="AA12356" s="7"/>
      <c r="AB12356" s="7"/>
      <c r="AD12356" s="1"/>
      <c r="AE12356" s="1"/>
      <c r="AG12356" s="7"/>
      <c r="AH12356" s="7"/>
      <c r="AI12356" s="7"/>
      <c r="IU12356" s="11"/>
      <c r="IV12356" s="11"/>
      <c r="IW12356" s="11"/>
      <c r="AMI12356" s="12"/>
      <c r="AMJ12356" s="12"/>
      <c r="AMK12356" s="12"/>
    </row>
    <row r="12357" spans="1:1025">
      <c r="A12357" s="23">
        <v>8</v>
      </c>
      <c r="B12357" s="23">
        <v>2007</v>
      </c>
      <c r="C12357" s="24">
        <v>-19.309999999999999</v>
      </c>
      <c r="D12357" s="24">
        <v>59.14</v>
      </c>
      <c r="E12357" s="38">
        <v>128</v>
      </c>
      <c r="F12357" s="39">
        <v>0.14199999999999999</v>
      </c>
      <c r="G12357" s="24" t="s">
        <v>260</v>
      </c>
      <c r="H12357" s="1"/>
      <c r="I12357" s="1"/>
      <c r="AA12357" s="7"/>
      <c r="AB12357" s="7"/>
      <c r="AD12357" s="1"/>
      <c r="AE12357" s="1"/>
      <c r="AG12357" s="7"/>
      <c r="AH12357" s="7"/>
      <c r="AI12357" s="7"/>
      <c r="IU12357" s="11"/>
      <c r="IV12357" s="11"/>
      <c r="IW12357" s="11"/>
      <c r="AMI12357" s="12"/>
      <c r="AMJ12357" s="12"/>
      <c r="AMK12357" s="12"/>
    </row>
    <row r="12358" spans="1:1025">
      <c r="A12358" s="23">
        <v>8</v>
      </c>
      <c r="B12358" s="23">
        <v>2007</v>
      </c>
      <c r="C12358" s="24">
        <v>-19.309999999999999</v>
      </c>
      <c r="D12358" s="24">
        <v>59.14</v>
      </c>
      <c r="E12358" s="38">
        <v>204</v>
      </c>
      <c r="F12358" s="39">
        <v>0.27400000000000002</v>
      </c>
      <c r="G12358" s="24" t="s">
        <v>260</v>
      </c>
      <c r="H12358" s="1"/>
      <c r="I12358" s="1"/>
      <c r="AA12358" s="7"/>
      <c r="AB12358" s="7"/>
      <c r="AD12358" s="1"/>
      <c r="AE12358" s="1"/>
      <c r="AG12358" s="7"/>
      <c r="AH12358" s="7"/>
      <c r="AI12358" s="7"/>
      <c r="IU12358" s="11"/>
      <c r="IV12358" s="11"/>
      <c r="IW12358" s="11"/>
      <c r="AMI12358" s="12"/>
      <c r="AMJ12358" s="12"/>
      <c r="AMK12358" s="12"/>
    </row>
    <row r="12359" spans="1:1025">
      <c r="A12359" s="23">
        <v>8</v>
      </c>
      <c r="B12359" s="23">
        <v>2007</v>
      </c>
      <c r="C12359" s="24">
        <v>-19.309999999999999</v>
      </c>
      <c r="D12359" s="24">
        <v>59.14</v>
      </c>
      <c r="E12359" s="38">
        <v>406</v>
      </c>
      <c r="F12359" s="39">
        <v>0.52700000000000002</v>
      </c>
      <c r="G12359" s="24" t="s">
        <v>260</v>
      </c>
      <c r="H12359" s="1"/>
      <c r="I12359" s="1"/>
      <c r="AA12359" s="7"/>
      <c r="AB12359" s="7"/>
      <c r="AD12359" s="1"/>
      <c r="AE12359" s="1"/>
      <c r="AG12359" s="7"/>
      <c r="AH12359" s="7"/>
      <c r="AI12359" s="7"/>
      <c r="IU12359" s="11"/>
      <c r="IV12359" s="11"/>
      <c r="IW12359" s="11"/>
      <c r="AMI12359" s="12"/>
      <c r="AMJ12359" s="12"/>
      <c r="AMK12359" s="12"/>
    </row>
    <row r="12360" spans="1:1025">
      <c r="A12360" s="23">
        <v>8</v>
      </c>
      <c r="B12360" s="23">
        <v>2007</v>
      </c>
      <c r="C12360" s="24">
        <v>-19.309999999999999</v>
      </c>
      <c r="D12360" s="24">
        <v>59.14</v>
      </c>
      <c r="E12360" s="38">
        <v>609</v>
      </c>
      <c r="F12360" s="39">
        <v>0.76500000000000001</v>
      </c>
      <c r="G12360" s="24" t="s">
        <v>260</v>
      </c>
      <c r="H12360" s="1"/>
      <c r="I12360" s="1"/>
      <c r="AA12360" s="7"/>
      <c r="AB12360" s="7"/>
      <c r="AD12360" s="1"/>
      <c r="AE12360" s="1"/>
      <c r="AG12360" s="7"/>
      <c r="AH12360" s="7"/>
      <c r="AI12360" s="7"/>
      <c r="IU12360" s="11"/>
      <c r="IV12360" s="11"/>
      <c r="IW12360" s="11"/>
      <c r="AMI12360" s="12"/>
      <c r="AMJ12360" s="12"/>
      <c r="AMK12360" s="12"/>
    </row>
    <row r="12361" spans="1:1025">
      <c r="A12361" s="23">
        <v>8</v>
      </c>
      <c r="B12361" s="23">
        <v>2007</v>
      </c>
      <c r="C12361" s="24">
        <v>-19.309999999999999</v>
      </c>
      <c r="D12361" s="24">
        <v>59.14</v>
      </c>
      <c r="E12361" s="38">
        <v>810</v>
      </c>
      <c r="F12361" s="39">
        <v>0.78900000000000003</v>
      </c>
      <c r="G12361" s="24" t="s">
        <v>260</v>
      </c>
      <c r="H12361" s="1"/>
      <c r="I12361" s="1"/>
      <c r="AA12361" s="7"/>
      <c r="AB12361" s="7"/>
      <c r="AD12361" s="1"/>
      <c r="AE12361" s="1"/>
      <c r="AG12361" s="7"/>
      <c r="AH12361" s="7"/>
      <c r="AI12361" s="7"/>
      <c r="IU12361" s="11"/>
      <c r="IV12361" s="11"/>
      <c r="IW12361" s="11"/>
      <c r="AMI12361" s="12"/>
      <c r="AMJ12361" s="12"/>
      <c r="AMK12361" s="12"/>
    </row>
    <row r="12362" spans="1:1025">
      <c r="A12362" s="23">
        <v>8</v>
      </c>
      <c r="B12362" s="23">
        <v>2007</v>
      </c>
      <c r="C12362" s="24">
        <v>-19.12</v>
      </c>
      <c r="D12362" s="24">
        <v>59.19</v>
      </c>
      <c r="E12362" s="38">
        <v>12</v>
      </c>
      <c r="F12362" s="39">
        <v>5.8999999999999997E-2</v>
      </c>
      <c r="G12362" s="24" t="s">
        <v>260</v>
      </c>
      <c r="H12362" s="1"/>
      <c r="I12362" s="1"/>
      <c r="AA12362" s="7"/>
      <c r="AB12362" s="7"/>
      <c r="AD12362" s="1"/>
      <c r="AE12362" s="1"/>
      <c r="AG12362" s="7"/>
      <c r="AH12362" s="7"/>
      <c r="AI12362" s="7"/>
      <c r="IU12362" s="11"/>
      <c r="IV12362" s="11"/>
      <c r="IW12362" s="11"/>
      <c r="AMI12362" s="12"/>
      <c r="AMJ12362" s="12"/>
      <c r="AMK12362" s="12"/>
    </row>
    <row r="12363" spans="1:1025">
      <c r="A12363" s="23">
        <v>8</v>
      </c>
      <c r="B12363" s="23">
        <v>2007</v>
      </c>
      <c r="C12363" s="24">
        <v>-19.12</v>
      </c>
      <c r="D12363" s="24">
        <v>59.19</v>
      </c>
      <c r="E12363" s="38">
        <v>22</v>
      </c>
      <c r="F12363" s="39">
        <v>4.2000000000000003E-2</v>
      </c>
      <c r="G12363" s="24" t="s">
        <v>260</v>
      </c>
      <c r="H12363" s="1"/>
      <c r="I12363" s="1"/>
      <c r="AA12363" s="7"/>
      <c r="AB12363" s="7"/>
      <c r="AD12363" s="1"/>
      <c r="AE12363" s="1"/>
      <c r="AG12363" s="7"/>
      <c r="AH12363" s="7"/>
      <c r="AI12363" s="7"/>
      <c r="IU12363" s="11"/>
      <c r="IV12363" s="11"/>
      <c r="IW12363" s="11"/>
      <c r="AMI12363" s="12"/>
      <c r="AMJ12363" s="12"/>
      <c r="AMK12363" s="12"/>
    </row>
    <row r="12364" spans="1:1025">
      <c r="A12364" s="23">
        <v>8</v>
      </c>
      <c r="B12364" s="23">
        <v>2007</v>
      </c>
      <c r="C12364" s="24">
        <v>-19.12</v>
      </c>
      <c r="D12364" s="24">
        <v>59.19</v>
      </c>
      <c r="E12364" s="38">
        <v>30</v>
      </c>
      <c r="F12364" s="39">
        <v>0.13200000000000001</v>
      </c>
      <c r="G12364" s="24" t="s">
        <v>260</v>
      </c>
      <c r="H12364" s="1"/>
      <c r="I12364" s="1"/>
      <c r="AA12364" s="7"/>
      <c r="AB12364" s="7"/>
      <c r="AD12364" s="1"/>
      <c r="AE12364" s="1"/>
      <c r="AG12364" s="7"/>
      <c r="AH12364" s="7"/>
      <c r="AI12364" s="7"/>
      <c r="IU12364" s="11"/>
      <c r="IV12364" s="11"/>
      <c r="IW12364" s="11"/>
      <c r="AMI12364" s="12"/>
      <c r="AMJ12364" s="12"/>
      <c r="AMK12364" s="12"/>
    </row>
    <row r="12365" spans="1:1025">
      <c r="A12365" s="23">
        <v>8</v>
      </c>
      <c r="B12365" s="23">
        <v>2007</v>
      </c>
      <c r="C12365" s="24">
        <v>-19.12</v>
      </c>
      <c r="D12365" s="24">
        <v>59.19</v>
      </c>
      <c r="E12365" s="38">
        <v>34</v>
      </c>
      <c r="F12365" s="39">
        <v>7.0999999999999994E-2</v>
      </c>
      <c r="G12365" s="24" t="s">
        <v>260</v>
      </c>
      <c r="H12365" s="1"/>
      <c r="I12365" s="1"/>
      <c r="AA12365" s="7"/>
      <c r="AB12365" s="7"/>
      <c r="AD12365" s="1"/>
      <c r="AE12365" s="1"/>
      <c r="AG12365" s="7"/>
      <c r="AH12365" s="7"/>
      <c r="AI12365" s="7"/>
      <c r="IU12365" s="11"/>
      <c r="IV12365" s="11"/>
      <c r="IW12365" s="11"/>
      <c r="AMI12365" s="12"/>
      <c r="AMJ12365" s="12"/>
      <c r="AMK12365" s="12"/>
    </row>
    <row r="12366" spans="1:1025">
      <c r="A12366" s="23">
        <v>8</v>
      </c>
      <c r="B12366" s="23">
        <v>2007</v>
      </c>
      <c r="C12366" s="24">
        <v>-19.12</v>
      </c>
      <c r="D12366" s="24">
        <v>59.19</v>
      </c>
      <c r="E12366" s="38">
        <v>50</v>
      </c>
      <c r="F12366" s="39">
        <v>6.0999999999999999E-2</v>
      </c>
      <c r="G12366" s="24" t="s">
        <v>260</v>
      </c>
      <c r="H12366" s="1"/>
      <c r="I12366" s="1"/>
      <c r="AA12366" s="7"/>
      <c r="AB12366" s="7"/>
      <c r="AD12366" s="1"/>
      <c r="AE12366" s="1"/>
      <c r="AG12366" s="7"/>
      <c r="AH12366" s="7"/>
      <c r="AI12366" s="7"/>
      <c r="IU12366" s="11"/>
      <c r="IV12366" s="11"/>
      <c r="IW12366" s="11"/>
      <c r="AMI12366" s="12"/>
      <c r="AMJ12366" s="12"/>
      <c r="AMK12366" s="12"/>
    </row>
    <row r="12367" spans="1:1025">
      <c r="A12367" s="23">
        <v>8</v>
      </c>
      <c r="B12367" s="23">
        <v>2007</v>
      </c>
      <c r="C12367" s="24">
        <v>-19.12</v>
      </c>
      <c r="D12367" s="24">
        <v>59.19</v>
      </c>
      <c r="E12367" s="38">
        <v>78</v>
      </c>
      <c r="F12367" s="39">
        <v>5.2999999999999999E-2</v>
      </c>
      <c r="G12367" s="24" t="s">
        <v>260</v>
      </c>
      <c r="H12367" s="1"/>
      <c r="I12367" s="1"/>
      <c r="AA12367" s="7"/>
      <c r="AB12367" s="7"/>
      <c r="AD12367" s="1"/>
      <c r="AE12367" s="1"/>
      <c r="AG12367" s="7"/>
      <c r="AH12367" s="7"/>
      <c r="AI12367" s="7"/>
      <c r="IU12367" s="11"/>
      <c r="IV12367" s="11"/>
      <c r="IW12367" s="11"/>
      <c r="AMI12367" s="12"/>
      <c r="AMJ12367" s="12"/>
      <c r="AMK12367" s="12"/>
    </row>
    <row r="12368" spans="1:1025">
      <c r="A12368" s="23">
        <v>8</v>
      </c>
      <c r="B12368" s="23">
        <v>2007</v>
      </c>
      <c r="C12368" s="24">
        <v>-19.12</v>
      </c>
      <c r="D12368" s="24">
        <v>59.19</v>
      </c>
      <c r="E12368" s="38">
        <v>128</v>
      </c>
      <c r="F12368" s="39">
        <v>0.155</v>
      </c>
      <c r="G12368" s="24" t="s">
        <v>260</v>
      </c>
      <c r="H12368" s="1"/>
      <c r="I12368" s="1"/>
      <c r="AA12368" s="7"/>
      <c r="AB12368" s="7"/>
      <c r="AD12368" s="1"/>
      <c r="AE12368" s="1"/>
      <c r="AG12368" s="7"/>
      <c r="AH12368" s="7"/>
      <c r="AI12368" s="7"/>
      <c r="IU12368" s="11"/>
      <c r="IV12368" s="11"/>
      <c r="IW12368" s="11"/>
      <c r="AMI12368" s="12"/>
      <c r="AMJ12368" s="12"/>
      <c r="AMK12368" s="12"/>
    </row>
    <row r="12369" spans="1:1025">
      <c r="A12369" s="23">
        <v>8</v>
      </c>
      <c r="B12369" s="23">
        <v>2007</v>
      </c>
      <c r="C12369" s="24">
        <v>-19.12</v>
      </c>
      <c r="D12369" s="24">
        <v>59.19</v>
      </c>
      <c r="E12369" s="38">
        <v>405</v>
      </c>
      <c r="F12369" s="39">
        <v>0.35499999999999998</v>
      </c>
      <c r="G12369" s="24" t="s">
        <v>260</v>
      </c>
      <c r="H12369" s="1"/>
      <c r="I12369" s="1"/>
      <c r="AA12369" s="7"/>
      <c r="AB12369" s="7"/>
      <c r="AD12369" s="1"/>
      <c r="AE12369" s="1"/>
      <c r="AG12369" s="7"/>
      <c r="AH12369" s="7"/>
      <c r="AI12369" s="7"/>
      <c r="IU12369" s="11"/>
      <c r="IV12369" s="11"/>
      <c r="IW12369" s="11"/>
      <c r="AMI12369" s="12"/>
      <c r="AMJ12369" s="12"/>
      <c r="AMK12369" s="12"/>
    </row>
    <row r="12370" spans="1:1025">
      <c r="A12370" s="23">
        <v>8</v>
      </c>
      <c r="B12370" s="23">
        <v>2007</v>
      </c>
      <c r="C12370" s="24">
        <v>-19.12</v>
      </c>
      <c r="D12370" s="24">
        <v>59.19</v>
      </c>
      <c r="E12370" s="38">
        <v>537</v>
      </c>
      <c r="F12370" s="39">
        <v>0.25</v>
      </c>
      <c r="G12370" s="24" t="s">
        <v>260</v>
      </c>
      <c r="H12370" s="1"/>
      <c r="I12370" s="1"/>
      <c r="AA12370" s="7"/>
      <c r="AB12370" s="7"/>
      <c r="AD12370" s="1"/>
      <c r="AE12370" s="1"/>
      <c r="AG12370" s="7"/>
      <c r="AH12370" s="7"/>
      <c r="AI12370" s="7"/>
      <c r="IU12370" s="11"/>
      <c r="IV12370" s="11"/>
      <c r="IW12370" s="11"/>
      <c r="AMI12370" s="12"/>
      <c r="AMJ12370" s="12"/>
      <c r="AMK12370" s="12"/>
    </row>
    <row r="12371" spans="1:1025">
      <c r="A12371" s="23">
        <v>8</v>
      </c>
      <c r="B12371" s="23">
        <v>2007</v>
      </c>
      <c r="C12371" s="24">
        <v>-20.61</v>
      </c>
      <c r="D12371" s="24">
        <v>59.4</v>
      </c>
      <c r="E12371" s="38">
        <v>22</v>
      </c>
      <c r="F12371" s="39">
        <v>2.7E-2</v>
      </c>
      <c r="G12371" s="24" t="s">
        <v>260</v>
      </c>
      <c r="H12371" s="1"/>
      <c r="I12371" s="1"/>
      <c r="AA12371" s="7"/>
      <c r="AB12371" s="7"/>
      <c r="AD12371" s="1"/>
      <c r="AE12371" s="1"/>
      <c r="AG12371" s="7"/>
      <c r="AH12371" s="7"/>
      <c r="AI12371" s="7"/>
      <c r="IU12371" s="11"/>
      <c r="IV12371" s="11"/>
      <c r="IW12371" s="11"/>
      <c r="AMI12371" s="12"/>
      <c r="AMJ12371" s="12"/>
      <c r="AMK12371" s="12"/>
    </row>
    <row r="12372" spans="1:1025">
      <c r="A12372" s="23">
        <v>8</v>
      </c>
      <c r="B12372" s="23">
        <v>2007</v>
      </c>
      <c r="C12372" s="24">
        <v>-20.61</v>
      </c>
      <c r="D12372" s="24">
        <v>59.4</v>
      </c>
      <c r="E12372" s="38">
        <v>29</v>
      </c>
      <c r="F12372" s="39">
        <v>1.4999999999999999E-2</v>
      </c>
      <c r="G12372" s="24" t="s">
        <v>260</v>
      </c>
      <c r="H12372" s="1"/>
      <c r="I12372" s="1"/>
      <c r="AA12372" s="7"/>
      <c r="AB12372" s="7"/>
      <c r="AD12372" s="1"/>
      <c r="AE12372" s="1"/>
      <c r="AG12372" s="7"/>
      <c r="AH12372" s="7"/>
      <c r="AI12372" s="7"/>
      <c r="IU12372" s="11"/>
      <c r="IV12372" s="11"/>
      <c r="IW12372" s="11"/>
      <c r="AMI12372" s="12"/>
      <c r="AMJ12372" s="12"/>
      <c r="AMK12372" s="12"/>
    </row>
    <row r="12373" spans="1:1025">
      <c r="A12373" s="23">
        <v>8</v>
      </c>
      <c r="B12373" s="23">
        <v>2007</v>
      </c>
      <c r="C12373" s="24">
        <v>-20.61</v>
      </c>
      <c r="D12373" s="24">
        <v>59.4</v>
      </c>
      <c r="E12373" s="38">
        <v>34</v>
      </c>
      <c r="F12373" s="39">
        <v>3.1E-2</v>
      </c>
      <c r="G12373" s="24" t="s">
        <v>260</v>
      </c>
      <c r="H12373" s="1"/>
      <c r="I12373" s="1"/>
      <c r="AA12373" s="7"/>
      <c r="AB12373" s="7"/>
      <c r="AD12373" s="1"/>
      <c r="AE12373" s="1"/>
      <c r="AG12373" s="7"/>
      <c r="AH12373" s="7"/>
      <c r="AI12373" s="7"/>
      <c r="IU12373" s="11"/>
      <c r="IV12373" s="11"/>
      <c r="IW12373" s="11"/>
      <c r="AMI12373" s="12"/>
      <c r="AMJ12373" s="12"/>
      <c r="AMK12373" s="12"/>
    </row>
    <row r="12374" spans="1:1025">
      <c r="A12374" s="23">
        <v>8</v>
      </c>
      <c r="B12374" s="23">
        <v>2007</v>
      </c>
      <c r="C12374" s="24">
        <v>-20.61</v>
      </c>
      <c r="D12374" s="24">
        <v>59.4</v>
      </c>
      <c r="E12374" s="38">
        <v>48</v>
      </c>
      <c r="F12374" s="39">
        <v>2.7E-2</v>
      </c>
      <c r="G12374" s="24" t="s">
        <v>260</v>
      </c>
      <c r="H12374" s="1"/>
      <c r="I12374" s="1"/>
      <c r="AA12374" s="7"/>
      <c r="AB12374" s="7"/>
      <c r="AD12374" s="1"/>
      <c r="AE12374" s="1"/>
      <c r="AG12374" s="7"/>
      <c r="AH12374" s="7"/>
      <c r="AI12374" s="7"/>
      <c r="IU12374" s="11"/>
      <c r="IV12374" s="11"/>
      <c r="IW12374" s="11"/>
      <c r="AMI12374" s="12"/>
      <c r="AMJ12374" s="12"/>
      <c r="AMK12374" s="12"/>
    </row>
    <row r="12375" spans="1:1025">
      <c r="A12375" s="23">
        <v>8</v>
      </c>
      <c r="B12375" s="23">
        <v>2007</v>
      </c>
      <c r="C12375" s="24">
        <v>-20.61</v>
      </c>
      <c r="D12375" s="24">
        <v>59.4</v>
      </c>
      <c r="E12375" s="38">
        <v>77</v>
      </c>
      <c r="F12375" s="39">
        <v>3.3000000000000002E-2</v>
      </c>
      <c r="G12375" s="24" t="s">
        <v>260</v>
      </c>
      <c r="H12375" s="1"/>
      <c r="I12375" s="1"/>
      <c r="AA12375" s="7"/>
      <c r="AB12375" s="7"/>
      <c r="AD12375" s="1"/>
      <c r="AE12375" s="1"/>
      <c r="AG12375" s="7"/>
      <c r="AH12375" s="7"/>
      <c r="AI12375" s="7"/>
      <c r="IU12375" s="11"/>
      <c r="IV12375" s="11"/>
      <c r="IW12375" s="11"/>
      <c r="AMI12375" s="12"/>
      <c r="AMJ12375" s="12"/>
      <c r="AMK12375" s="12"/>
    </row>
    <row r="12376" spans="1:1025">
      <c r="A12376" s="23">
        <v>8</v>
      </c>
      <c r="B12376" s="23">
        <v>2007</v>
      </c>
      <c r="C12376" s="24">
        <v>-20.61</v>
      </c>
      <c r="D12376" s="24">
        <v>59.4</v>
      </c>
      <c r="E12376" s="38">
        <v>127</v>
      </c>
      <c r="F12376" s="39">
        <v>2.8000000000000001E-2</v>
      </c>
      <c r="G12376" s="24" t="s">
        <v>260</v>
      </c>
      <c r="H12376" s="1"/>
      <c r="I12376" s="1"/>
      <c r="AA12376" s="7"/>
      <c r="AB12376" s="7"/>
      <c r="AD12376" s="1"/>
      <c r="AE12376" s="1"/>
      <c r="AG12376" s="7"/>
      <c r="AH12376" s="7"/>
      <c r="AI12376" s="7"/>
      <c r="IU12376" s="11"/>
      <c r="IV12376" s="11"/>
      <c r="IW12376" s="11"/>
      <c r="AMI12376" s="12"/>
      <c r="AMJ12376" s="12"/>
      <c r="AMK12376" s="12"/>
    </row>
    <row r="12377" spans="1:1025">
      <c r="A12377" s="23">
        <v>8</v>
      </c>
      <c r="B12377" s="23">
        <v>2007</v>
      </c>
      <c r="C12377" s="24">
        <v>-20.61</v>
      </c>
      <c r="D12377" s="24">
        <v>59.4</v>
      </c>
      <c r="E12377" s="38">
        <v>204</v>
      </c>
      <c r="F12377" s="39">
        <v>0.04</v>
      </c>
      <c r="G12377" s="24" t="s">
        <v>260</v>
      </c>
      <c r="H12377" s="1"/>
      <c r="I12377" s="1"/>
      <c r="AA12377" s="7"/>
      <c r="AB12377" s="7"/>
      <c r="AD12377" s="1"/>
      <c r="AE12377" s="1"/>
      <c r="AG12377" s="7"/>
      <c r="AH12377" s="7"/>
      <c r="AI12377" s="7"/>
      <c r="IU12377" s="11"/>
      <c r="IV12377" s="11"/>
      <c r="IW12377" s="11"/>
      <c r="AMI12377" s="12"/>
      <c r="AMJ12377" s="12"/>
      <c r="AMK12377" s="12"/>
    </row>
    <row r="12378" spans="1:1025">
      <c r="A12378" s="23">
        <v>8</v>
      </c>
      <c r="B12378" s="23">
        <v>2007</v>
      </c>
      <c r="C12378" s="24">
        <v>-20.61</v>
      </c>
      <c r="D12378" s="24">
        <v>59.4</v>
      </c>
      <c r="E12378" s="38">
        <v>403</v>
      </c>
      <c r="F12378" s="39">
        <v>7.0999999999999994E-2</v>
      </c>
      <c r="G12378" s="24" t="s">
        <v>260</v>
      </c>
      <c r="H12378" s="1"/>
      <c r="I12378" s="1"/>
      <c r="AA12378" s="7"/>
      <c r="AB12378" s="7"/>
      <c r="AD12378" s="1"/>
      <c r="AE12378" s="1"/>
      <c r="AG12378" s="7"/>
      <c r="AH12378" s="7"/>
      <c r="AI12378" s="7"/>
      <c r="IU12378" s="11"/>
      <c r="IV12378" s="11"/>
      <c r="IW12378" s="11"/>
      <c r="AMI12378" s="12"/>
      <c r="AMJ12378" s="12"/>
      <c r="AMK12378" s="12"/>
    </row>
    <row r="12379" spans="1:1025">
      <c r="A12379" s="23">
        <v>8</v>
      </c>
      <c r="B12379" s="23">
        <v>2007</v>
      </c>
      <c r="C12379" s="24">
        <v>-20.61</v>
      </c>
      <c r="D12379" s="24">
        <v>59.4</v>
      </c>
      <c r="E12379" s="38">
        <v>608</v>
      </c>
      <c r="F12379" s="39">
        <v>0.10199999999999999</v>
      </c>
      <c r="G12379" s="24" t="s">
        <v>260</v>
      </c>
      <c r="H12379" s="1"/>
      <c r="I12379" s="1"/>
      <c r="AA12379" s="7"/>
      <c r="AB12379" s="7"/>
      <c r="AD12379" s="1"/>
      <c r="AE12379" s="1"/>
      <c r="AG12379" s="7"/>
      <c r="AH12379" s="7"/>
      <c r="AI12379" s="7"/>
      <c r="IU12379" s="11"/>
      <c r="IV12379" s="11"/>
      <c r="IW12379" s="11"/>
      <c r="AMI12379" s="12"/>
      <c r="AMJ12379" s="12"/>
      <c r="AMK12379" s="12"/>
    </row>
    <row r="12380" spans="1:1025">
      <c r="A12380" s="23">
        <v>8</v>
      </c>
      <c r="B12380" s="23">
        <v>2007</v>
      </c>
      <c r="C12380" s="24">
        <v>-20.61</v>
      </c>
      <c r="D12380" s="24">
        <v>59.4</v>
      </c>
      <c r="E12380" s="38">
        <v>809</v>
      </c>
      <c r="F12380" s="39">
        <v>0.27</v>
      </c>
      <c r="G12380" s="24" t="s">
        <v>260</v>
      </c>
      <c r="H12380" s="1"/>
      <c r="I12380" s="1"/>
      <c r="AA12380" s="7"/>
      <c r="AB12380" s="7"/>
      <c r="AD12380" s="1"/>
      <c r="AE12380" s="1"/>
      <c r="AG12380" s="7"/>
      <c r="AH12380" s="7"/>
      <c r="AI12380" s="7"/>
      <c r="IU12380" s="11"/>
      <c r="IV12380" s="11"/>
      <c r="IW12380" s="11"/>
      <c r="AMI12380" s="12"/>
      <c r="AMJ12380" s="12"/>
      <c r="AMK12380" s="12"/>
    </row>
    <row r="12381" spans="1:1025">
      <c r="A12381" s="23">
        <v>8</v>
      </c>
      <c r="B12381" s="23">
        <v>2007</v>
      </c>
      <c r="C12381" s="24">
        <v>-20.61</v>
      </c>
      <c r="D12381" s="24">
        <v>59.4</v>
      </c>
      <c r="E12381" s="38">
        <v>1013</v>
      </c>
      <c r="F12381" s="39">
        <v>0.35</v>
      </c>
      <c r="G12381" s="24" t="s">
        <v>260</v>
      </c>
      <c r="H12381" s="1"/>
      <c r="I12381" s="1"/>
      <c r="AA12381" s="7"/>
      <c r="AB12381" s="7"/>
      <c r="AD12381" s="1"/>
      <c r="AE12381" s="1"/>
      <c r="AG12381" s="7"/>
      <c r="AH12381" s="7"/>
      <c r="AI12381" s="7"/>
      <c r="IU12381" s="11"/>
      <c r="IV12381" s="11"/>
      <c r="IW12381" s="11"/>
      <c r="AMI12381" s="12"/>
      <c r="AMJ12381" s="12"/>
      <c r="AMK12381" s="12"/>
    </row>
    <row r="12382" spans="1:1025">
      <c r="A12382" s="23">
        <v>8</v>
      </c>
      <c r="B12382" s="23">
        <v>2007</v>
      </c>
      <c r="C12382" s="24">
        <v>-19.77</v>
      </c>
      <c r="D12382" s="24">
        <v>59.24</v>
      </c>
      <c r="E12382" s="38">
        <v>12</v>
      </c>
      <c r="F12382" s="39">
        <v>0.19600000000000001</v>
      </c>
      <c r="G12382" s="24" t="s">
        <v>260</v>
      </c>
      <c r="H12382" s="1"/>
      <c r="I12382" s="1"/>
      <c r="AA12382" s="7"/>
      <c r="AB12382" s="7"/>
      <c r="AD12382" s="1"/>
      <c r="AE12382" s="1"/>
      <c r="AG12382" s="7"/>
      <c r="AH12382" s="7"/>
      <c r="AI12382" s="7"/>
      <c r="IU12382" s="11"/>
      <c r="IV12382" s="11"/>
      <c r="IW12382" s="11"/>
      <c r="AMI12382" s="12"/>
      <c r="AMJ12382" s="12"/>
      <c r="AMK12382" s="12"/>
    </row>
    <row r="12383" spans="1:1025">
      <c r="A12383" s="23">
        <v>8</v>
      </c>
      <c r="B12383" s="23">
        <v>2007</v>
      </c>
      <c r="C12383" s="24">
        <v>-19.77</v>
      </c>
      <c r="D12383" s="24">
        <v>59.24</v>
      </c>
      <c r="E12383" s="38">
        <v>22</v>
      </c>
      <c r="F12383" s="39">
        <v>0.29399999999999998</v>
      </c>
      <c r="G12383" s="24" t="s">
        <v>260</v>
      </c>
      <c r="H12383" s="1"/>
      <c r="I12383" s="1"/>
      <c r="AA12383" s="7"/>
      <c r="AB12383" s="7"/>
      <c r="AD12383" s="1"/>
      <c r="AE12383" s="1"/>
      <c r="AG12383" s="7"/>
      <c r="AH12383" s="7"/>
      <c r="AI12383" s="7"/>
      <c r="IU12383" s="11"/>
      <c r="IV12383" s="11"/>
      <c r="IW12383" s="11"/>
      <c r="AMI12383" s="12"/>
      <c r="AMJ12383" s="12"/>
      <c r="AMK12383" s="12"/>
    </row>
    <row r="12384" spans="1:1025">
      <c r="A12384" s="23">
        <v>8</v>
      </c>
      <c r="B12384" s="23">
        <v>2007</v>
      </c>
      <c r="C12384" s="24">
        <v>-19.77</v>
      </c>
      <c r="D12384" s="24">
        <v>59.24</v>
      </c>
      <c r="E12384" s="38">
        <v>29</v>
      </c>
      <c r="F12384" s="39">
        <v>0.09</v>
      </c>
      <c r="G12384" s="24" t="s">
        <v>260</v>
      </c>
      <c r="H12384" s="1"/>
      <c r="I12384" s="1"/>
      <c r="AA12384" s="7"/>
      <c r="AB12384" s="7"/>
      <c r="AD12384" s="1"/>
      <c r="AE12384" s="1"/>
      <c r="AG12384" s="7"/>
      <c r="AH12384" s="7"/>
      <c r="AI12384" s="7"/>
      <c r="IU12384" s="11"/>
      <c r="IV12384" s="11"/>
      <c r="IW12384" s="11"/>
      <c r="AMI12384" s="12"/>
      <c r="AMJ12384" s="12"/>
      <c r="AMK12384" s="12"/>
    </row>
    <row r="12385" spans="1:1025">
      <c r="A12385" s="23">
        <v>8</v>
      </c>
      <c r="B12385" s="23">
        <v>2007</v>
      </c>
      <c r="C12385" s="24">
        <v>-19.77</v>
      </c>
      <c r="D12385" s="24">
        <v>59.24</v>
      </c>
      <c r="E12385" s="38">
        <v>34</v>
      </c>
      <c r="F12385" s="39">
        <v>0.40799999999999997</v>
      </c>
      <c r="G12385" s="24" t="s">
        <v>260</v>
      </c>
      <c r="H12385" s="1"/>
      <c r="I12385" s="1"/>
      <c r="AA12385" s="7"/>
      <c r="AB12385" s="7"/>
      <c r="AD12385" s="1"/>
      <c r="AE12385" s="1"/>
      <c r="AG12385" s="7"/>
      <c r="AH12385" s="7"/>
      <c r="AI12385" s="7"/>
      <c r="IU12385" s="11"/>
      <c r="IV12385" s="11"/>
      <c r="IW12385" s="11"/>
      <c r="AMI12385" s="12"/>
      <c r="AMJ12385" s="12"/>
      <c r="AMK12385" s="12"/>
    </row>
    <row r="12386" spans="1:1025">
      <c r="A12386" s="23">
        <v>8</v>
      </c>
      <c r="B12386" s="23">
        <v>2007</v>
      </c>
      <c r="C12386" s="24">
        <v>-19.77</v>
      </c>
      <c r="D12386" s="24">
        <v>59.24</v>
      </c>
      <c r="E12386" s="38">
        <v>78</v>
      </c>
      <c r="F12386" s="39">
        <v>0.18</v>
      </c>
      <c r="G12386" s="24" t="s">
        <v>260</v>
      </c>
      <c r="H12386" s="1"/>
      <c r="I12386" s="1"/>
      <c r="AA12386" s="7"/>
      <c r="AB12386" s="7"/>
      <c r="AD12386" s="1"/>
      <c r="AE12386" s="1"/>
      <c r="AG12386" s="7"/>
      <c r="AH12386" s="7"/>
      <c r="AI12386" s="7"/>
      <c r="IU12386" s="11"/>
      <c r="IV12386" s="11"/>
      <c r="IW12386" s="11"/>
      <c r="AMI12386" s="12"/>
      <c r="AMJ12386" s="12"/>
      <c r="AMK12386" s="12"/>
    </row>
    <row r="12387" spans="1:1025">
      <c r="A12387" s="23">
        <v>8</v>
      </c>
      <c r="B12387" s="23">
        <v>2007</v>
      </c>
      <c r="C12387" s="24">
        <v>-19.77</v>
      </c>
      <c r="D12387" s="24">
        <v>59.24</v>
      </c>
      <c r="E12387" s="38">
        <v>128</v>
      </c>
      <c r="F12387" s="39">
        <v>0.316</v>
      </c>
      <c r="G12387" s="24" t="s">
        <v>260</v>
      </c>
      <c r="H12387" s="1"/>
      <c r="I12387" s="1"/>
      <c r="AA12387" s="7"/>
      <c r="AB12387" s="7"/>
      <c r="AD12387" s="1"/>
      <c r="AE12387" s="1"/>
      <c r="AG12387" s="7"/>
      <c r="AH12387" s="7"/>
      <c r="AI12387" s="7"/>
      <c r="IU12387" s="11"/>
      <c r="IV12387" s="11"/>
      <c r="IW12387" s="11"/>
      <c r="AMI12387" s="12"/>
      <c r="AMJ12387" s="12"/>
      <c r="AMK12387" s="12"/>
    </row>
    <row r="12388" spans="1:1025">
      <c r="A12388" s="23">
        <v>8</v>
      </c>
      <c r="B12388" s="23">
        <v>2007</v>
      </c>
      <c r="C12388" s="24">
        <v>-19.77</v>
      </c>
      <c r="D12388" s="24">
        <v>59.24</v>
      </c>
      <c r="E12388" s="38">
        <v>403</v>
      </c>
      <c r="F12388" s="39">
        <v>0.38700000000000001</v>
      </c>
      <c r="G12388" s="24" t="s">
        <v>260</v>
      </c>
      <c r="H12388" s="1"/>
      <c r="I12388" s="1"/>
      <c r="AA12388" s="7"/>
      <c r="AB12388" s="7"/>
      <c r="AD12388" s="1"/>
      <c r="AE12388" s="1"/>
      <c r="AG12388" s="7"/>
      <c r="AH12388" s="7"/>
      <c r="AI12388" s="7"/>
      <c r="IU12388" s="11"/>
      <c r="IV12388" s="11"/>
      <c r="IW12388" s="11"/>
      <c r="AMI12388" s="12"/>
      <c r="AMJ12388" s="12"/>
      <c r="AMK12388" s="12"/>
    </row>
    <row r="12389" spans="1:1025">
      <c r="A12389" s="23">
        <v>8</v>
      </c>
      <c r="B12389" s="23">
        <v>2007</v>
      </c>
      <c r="C12389" s="24">
        <v>-19.77</v>
      </c>
      <c r="D12389" s="24">
        <v>59.24</v>
      </c>
      <c r="E12389" s="38">
        <v>598</v>
      </c>
      <c r="F12389" s="39">
        <v>0.41699999999999998</v>
      </c>
      <c r="G12389" s="24" t="s">
        <v>260</v>
      </c>
      <c r="H12389" s="1"/>
      <c r="I12389" s="1"/>
      <c r="AA12389" s="7"/>
      <c r="AB12389" s="7"/>
      <c r="AD12389" s="1"/>
      <c r="AE12389" s="1"/>
      <c r="AG12389" s="7"/>
      <c r="AH12389" s="7"/>
      <c r="AI12389" s="7"/>
      <c r="IU12389" s="11"/>
      <c r="IV12389" s="11"/>
      <c r="IW12389" s="11"/>
      <c r="AMI12389" s="12"/>
      <c r="AMJ12389" s="12"/>
      <c r="AMK12389" s="12"/>
    </row>
    <row r="12390" spans="1:1025">
      <c r="A12390" s="23">
        <v>8</v>
      </c>
      <c r="B12390" s="23">
        <v>2007</v>
      </c>
      <c r="C12390" s="24">
        <v>-19.77</v>
      </c>
      <c r="D12390" s="24">
        <v>59.24</v>
      </c>
      <c r="E12390" s="38">
        <v>801</v>
      </c>
      <c r="F12390" s="39">
        <v>0.33500000000000002</v>
      </c>
      <c r="G12390" s="24" t="s">
        <v>260</v>
      </c>
      <c r="H12390" s="1"/>
      <c r="I12390" s="1"/>
      <c r="AA12390" s="7"/>
      <c r="AB12390" s="7"/>
      <c r="AD12390" s="1"/>
      <c r="AE12390" s="1"/>
      <c r="AG12390" s="7"/>
      <c r="AH12390" s="7"/>
      <c r="AI12390" s="7"/>
      <c r="IU12390" s="11"/>
      <c r="IV12390" s="11"/>
      <c r="IW12390" s="11"/>
      <c r="AMI12390" s="12"/>
      <c r="AMJ12390" s="12"/>
      <c r="AMK12390" s="12"/>
    </row>
    <row r="12391" spans="1:1025">
      <c r="A12391" s="23">
        <v>8</v>
      </c>
      <c r="B12391" s="23">
        <v>2007</v>
      </c>
      <c r="C12391" s="24">
        <v>-19.77</v>
      </c>
      <c r="D12391" s="24">
        <v>59.24</v>
      </c>
      <c r="E12391" s="38">
        <v>1010</v>
      </c>
      <c r="F12391" s="39">
        <v>0.63800000000000001</v>
      </c>
      <c r="G12391" s="24" t="s">
        <v>260</v>
      </c>
      <c r="H12391" s="1"/>
      <c r="I12391" s="1"/>
      <c r="AA12391" s="7"/>
      <c r="AB12391" s="7"/>
      <c r="AD12391" s="1"/>
      <c r="AE12391" s="1"/>
      <c r="AG12391" s="7"/>
      <c r="AH12391" s="7"/>
      <c r="AI12391" s="7"/>
      <c r="IU12391" s="11"/>
      <c r="IV12391" s="11"/>
      <c r="IW12391" s="11"/>
      <c r="AMI12391" s="12"/>
      <c r="AMJ12391" s="12"/>
      <c r="AMK12391" s="12"/>
    </row>
    <row r="12392" spans="1:1025">
      <c r="A12392" s="23">
        <v>8</v>
      </c>
      <c r="B12392" s="23">
        <v>2007</v>
      </c>
      <c r="C12392" s="24">
        <v>-20</v>
      </c>
      <c r="D12392" s="24">
        <v>61.5</v>
      </c>
      <c r="E12392" s="38">
        <v>35</v>
      </c>
      <c r="F12392" s="39">
        <v>4.3999999999999997E-2</v>
      </c>
      <c r="G12392" s="24" t="s">
        <v>260</v>
      </c>
      <c r="H12392" s="1"/>
      <c r="I12392" s="1"/>
      <c r="AA12392" s="7"/>
      <c r="AB12392" s="7"/>
      <c r="AD12392" s="1"/>
      <c r="AE12392" s="1"/>
      <c r="AG12392" s="7"/>
      <c r="AH12392" s="7"/>
      <c r="AI12392" s="7"/>
      <c r="IU12392" s="11"/>
      <c r="IV12392" s="11"/>
      <c r="IW12392" s="11"/>
      <c r="AMI12392" s="12"/>
      <c r="AMJ12392" s="12"/>
      <c r="AMK12392" s="12"/>
    </row>
    <row r="12393" spans="1:1025">
      <c r="A12393" s="23">
        <v>8</v>
      </c>
      <c r="B12393" s="23">
        <v>2007</v>
      </c>
      <c r="C12393" s="24">
        <v>-20</v>
      </c>
      <c r="D12393" s="24">
        <v>61.5</v>
      </c>
      <c r="E12393" s="38">
        <v>78</v>
      </c>
      <c r="F12393" s="39">
        <v>0.13200000000000001</v>
      </c>
      <c r="G12393" s="24" t="s">
        <v>260</v>
      </c>
      <c r="H12393" s="1"/>
      <c r="I12393" s="1"/>
      <c r="AA12393" s="7"/>
      <c r="AB12393" s="7"/>
      <c r="AD12393" s="1"/>
      <c r="AE12393" s="1"/>
      <c r="AG12393" s="7"/>
      <c r="AH12393" s="7"/>
      <c r="AI12393" s="7"/>
      <c r="IU12393" s="11"/>
      <c r="IV12393" s="11"/>
      <c r="IW12393" s="11"/>
      <c r="AMI12393" s="12"/>
      <c r="AMJ12393" s="12"/>
      <c r="AMK12393" s="12"/>
    </row>
    <row r="12394" spans="1:1025">
      <c r="A12394" s="23">
        <v>8</v>
      </c>
      <c r="B12394" s="23">
        <v>2007</v>
      </c>
      <c r="C12394" s="24">
        <v>-20</v>
      </c>
      <c r="D12394" s="24">
        <v>61.5</v>
      </c>
      <c r="E12394" s="38">
        <v>616</v>
      </c>
      <c r="F12394" s="39">
        <v>0.40600000000000003</v>
      </c>
      <c r="G12394" s="24" t="s">
        <v>260</v>
      </c>
      <c r="H12394" s="1"/>
      <c r="I12394" s="1"/>
      <c r="AA12394" s="7"/>
      <c r="AB12394" s="7"/>
      <c r="AD12394" s="1"/>
      <c r="AE12394" s="1"/>
      <c r="AG12394" s="7"/>
      <c r="AH12394" s="7"/>
      <c r="AI12394" s="7"/>
      <c r="IU12394" s="11"/>
      <c r="IV12394" s="11"/>
      <c r="IW12394" s="11"/>
      <c r="AMI12394" s="12"/>
      <c r="AMJ12394" s="12"/>
      <c r="AMK12394" s="12"/>
    </row>
    <row r="12395" spans="1:1025">
      <c r="A12395" s="23">
        <v>8</v>
      </c>
      <c r="B12395" s="23">
        <v>2007</v>
      </c>
      <c r="C12395" s="24">
        <v>-20</v>
      </c>
      <c r="D12395" s="24">
        <v>61.5</v>
      </c>
      <c r="E12395" s="38">
        <v>809</v>
      </c>
      <c r="F12395" s="39">
        <v>0.497</v>
      </c>
      <c r="G12395" s="24" t="s">
        <v>260</v>
      </c>
      <c r="H12395" s="1"/>
      <c r="I12395" s="1"/>
      <c r="AA12395" s="7"/>
      <c r="AB12395" s="7"/>
      <c r="AD12395" s="1"/>
      <c r="AE12395" s="1"/>
      <c r="AG12395" s="7"/>
      <c r="AH12395" s="7"/>
      <c r="AI12395" s="7"/>
      <c r="IU12395" s="11"/>
      <c r="IV12395" s="11"/>
      <c r="IW12395" s="11"/>
      <c r="AMI12395" s="12"/>
      <c r="AMJ12395" s="12"/>
      <c r="AMK12395" s="12"/>
    </row>
    <row r="12396" spans="1:1025">
      <c r="A12396" s="23">
        <v>8</v>
      </c>
      <c r="B12396" s="23">
        <v>2007</v>
      </c>
      <c r="C12396" s="24">
        <v>-20</v>
      </c>
      <c r="D12396" s="24">
        <v>61.5</v>
      </c>
      <c r="E12396" s="38">
        <v>1014</v>
      </c>
      <c r="F12396" s="39">
        <v>0.442</v>
      </c>
      <c r="G12396" s="24" t="s">
        <v>260</v>
      </c>
      <c r="H12396" s="1"/>
      <c r="I12396" s="1"/>
      <c r="AA12396" s="7"/>
      <c r="AB12396" s="7"/>
      <c r="AD12396" s="1"/>
      <c r="AE12396" s="1"/>
      <c r="AG12396" s="7"/>
      <c r="AH12396" s="7"/>
      <c r="AI12396" s="7"/>
      <c r="IU12396" s="11"/>
      <c r="IV12396" s="11"/>
      <c r="IW12396" s="11"/>
      <c r="AMI12396" s="12"/>
      <c r="AMJ12396" s="12"/>
      <c r="AMK12396" s="12"/>
    </row>
    <row r="12397" spans="1:1025">
      <c r="A12397" s="23">
        <v>1</v>
      </c>
      <c r="B12397" s="23">
        <v>2005</v>
      </c>
      <c r="C12397" s="24">
        <v>-55.25</v>
      </c>
      <c r="D12397" s="24">
        <v>-67.22</v>
      </c>
      <c r="E12397" s="24">
        <v>1</v>
      </c>
      <c r="F12397" s="39">
        <v>0.57999999999999996</v>
      </c>
      <c r="G12397" s="24" t="s">
        <v>261</v>
      </c>
      <c r="H12397" s="1"/>
      <c r="I12397" s="1"/>
      <c r="AA12397" s="7"/>
      <c r="AB12397" s="7"/>
      <c r="AD12397" s="1"/>
      <c r="AE12397" s="1"/>
      <c r="AG12397" s="7"/>
      <c r="AH12397" s="7"/>
      <c r="AI12397" s="7"/>
      <c r="IU12397" s="11"/>
      <c r="IV12397" s="11"/>
      <c r="IW12397" s="11"/>
      <c r="AMI12397" s="12"/>
      <c r="AMJ12397" s="12"/>
      <c r="AMK12397" s="12"/>
    </row>
    <row r="12398" spans="1:1025">
      <c r="A12398" s="23">
        <v>1</v>
      </c>
      <c r="B12398" s="23">
        <v>2005</v>
      </c>
      <c r="C12398" s="24">
        <v>-55.25</v>
      </c>
      <c r="D12398" s="24">
        <v>-67.22</v>
      </c>
      <c r="E12398" s="24">
        <v>20</v>
      </c>
      <c r="F12398" s="39">
        <v>0.56000000000000005</v>
      </c>
      <c r="G12398" s="24" t="s">
        <v>261</v>
      </c>
      <c r="H12398" s="1"/>
      <c r="I12398" s="1"/>
      <c r="AA12398" s="7"/>
      <c r="AB12398" s="7"/>
      <c r="AD12398" s="1"/>
      <c r="AE12398" s="1"/>
      <c r="AG12398" s="7"/>
      <c r="AH12398" s="7"/>
      <c r="AI12398" s="7"/>
      <c r="IU12398" s="11"/>
      <c r="IV12398" s="11"/>
      <c r="IW12398" s="11"/>
      <c r="AMI12398" s="12"/>
      <c r="AMJ12398" s="12"/>
      <c r="AMK12398" s="12"/>
    </row>
    <row r="12399" spans="1:1025">
      <c r="A12399" s="23">
        <v>1</v>
      </c>
      <c r="B12399" s="23">
        <v>2005</v>
      </c>
      <c r="C12399" s="24">
        <v>-55.25</v>
      </c>
      <c r="D12399" s="24">
        <v>-67.22</v>
      </c>
      <c r="E12399" s="24">
        <v>50</v>
      </c>
      <c r="F12399" s="39">
        <v>0.89</v>
      </c>
      <c r="G12399" s="24" t="s">
        <v>261</v>
      </c>
      <c r="H12399" s="1"/>
      <c r="I12399" s="1"/>
      <c r="AA12399" s="7"/>
      <c r="AB12399" s="7"/>
      <c r="AD12399" s="1"/>
      <c r="AE12399" s="1"/>
      <c r="AG12399" s="7"/>
      <c r="AH12399" s="7"/>
      <c r="AI12399" s="7"/>
      <c r="IU12399" s="11"/>
      <c r="IV12399" s="11"/>
      <c r="IW12399" s="11"/>
      <c r="AMI12399" s="12"/>
      <c r="AMJ12399" s="12"/>
      <c r="AMK12399" s="12"/>
    </row>
    <row r="12400" spans="1:1025">
      <c r="A12400" s="23">
        <v>1</v>
      </c>
      <c r="B12400" s="23">
        <v>2005</v>
      </c>
      <c r="C12400" s="24">
        <v>-55.25</v>
      </c>
      <c r="D12400" s="24">
        <v>-67.22</v>
      </c>
      <c r="E12400" s="24">
        <v>100</v>
      </c>
      <c r="F12400" s="39">
        <v>0.8</v>
      </c>
      <c r="G12400" s="24" t="s">
        <v>261</v>
      </c>
      <c r="H12400" s="1"/>
      <c r="I12400" s="1"/>
      <c r="AA12400" s="7"/>
      <c r="AB12400" s="7"/>
      <c r="AD12400" s="1"/>
      <c r="AE12400" s="1"/>
      <c r="AG12400" s="7"/>
      <c r="AH12400" s="7"/>
      <c r="AI12400" s="7"/>
      <c r="IU12400" s="11"/>
      <c r="IV12400" s="11"/>
      <c r="IW12400" s="11"/>
      <c r="AMI12400" s="12"/>
      <c r="AMJ12400" s="12"/>
      <c r="AMK12400" s="12"/>
    </row>
    <row r="12401" spans="1:1025">
      <c r="A12401" s="23">
        <v>1</v>
      </c>
      <c r="B12401" s="23">
        <v>2005</v>
      </c>
      <c r="C12401" s="24">
        <v>-55.25</v>
      </c>
      <c r="D12401" s="24">
        <v>-67.22</v>
      </c>
      <c r="E12401" s="24">
        <v>200</v>
      </c>
      <c r="F12401" s="39">
        <v>0.88</v>
      </c>
      <c r="G12401" s="24" t="s">
        <v>261</v>
      </c>
      <c r="H12401" s="1"/>
      <c r="I12401" s="1"/>
      <c r="AA12401" s="7"/>
      <c r="AB12401" s="7"/>
      <c r="AD12401" s="1"/>
      <c r="AE12401" s="1"/>
      <c r="AG12401" s="7"/>
      <c r="AH12401" s="7"/>
      <c r="AI12401" s="7"/>
      <c r="IU12401" s="11"/>
      <c r="IV12401" s="11"/>
      <c r="IW12401" s="11"/>
      <c r="AMI12401" s="12"/>
      <c r="AMJ12401" s="12"/>
      <c r="AMK12401" s="12"/>
    </row>
    <row r="12402" spans="1:1025">
      <c r="A12402" s="23">
        <v>1</v>
      </c>
      <c r="B12402" s="23">
        <v>2005</v>
      </c>
      <c r="C12402" s="24">
        <v>-55.25</v>
      </c>
      <c r="D12402" s="24">
        <v>-67.22</v>
      </c>
      <c r="E12402" s="24">
        <v>300</v>
      </c>
      <c r="F12402" s="39">
        <v>1.17</v>
      </c>
      <c r="G12402" s="24" t="s">
        <v>261</v>
      </c>
      <c r="H12402" s="1"/>
      <c r="I12402" s="1"/>
      <c r="AA12402" s="7"/>
      <c r="AB12402" s="7"/>
      <c r="AD12402" s="1"/>
      <c r="AE12402" s="1"/>
      <c r="AG12402" s="7"/>
      <c r="AH12402" s="7"/>
      <c r="AI12402" s="7"/>
      <c r="IU12402" s="11"/>
      <c r="IV12402" s="11"/>
      <c r="IW12402" s="11"/>
      <c r="AMI12402" s="12"/>
      <c r="AMJ12402" s="12"/>
      <c r="AMK12402" s="12"/>
    </row>
    <row r="12403" spans="1:1025">
      <c r="A12403" s="23">
        <v>1</v>
      </c>
      <c r="B12403" s="23">
        <v>2005</v>
      </c>
      <c r="C12403" s="24">
        <v>-55.25</v>
      </c>
      <c r="D12403" s="24">
        <v>-67.22</v>
      </c>
      <c r="E12403" s="24">
        <v>500</v>
      </c>
      <c r="F12403" s="39">
        <v>1.88</v>
      </c>
      <c r="G12403" s="24" t="s">
        <v>261</v>
      </c>
      <c r="H12403" s="1"/>
      <c r="I12403" s="1"/>
      <c r="AA12403" s="7"/>
      <c r="AB12403" s="7"/>
      <c r="AD12403" s="1"/>
      <c r="AE12403" s="1"/>
      <c r="AG12403" s="7"/>
      <c r="AH12403" s="7"/>
      <c r="AI12403" s="7"/>
      <c r="IU12403" s="11"/>
      <c r="IV12403" s="11"/>
      <c r="IW12403" s="11"/>
      <c r="AMI12403" s="12"/>
      <c r="AMJ12403" s="12"/>
      <c r="AMK12403" s="12"/>
    </row>
    <row r="12404" spans="1:1025">
      <c r="A12404" s="23">
        <v>1</v>
      </c>
      <c r="B12404" s="23">
        <v>2005</v>
      </c>
      <c r="C12404" s="24">
        <v>-55.25</v>
      </c>
      <c r="D12404" s="24">
        <v>-67.22</v>
      </c>
      <c r="E12404" s="24">
        <v>700</v>
      </c>
      <c r="F12404" s="39">
        <v>2.0299999999999998</v>
      </c>
      <c r="G12404" s="24" t="s">
        <v>261</v>
      </c>
      <c r="H12404" s="1"/>
      <c r="I12404" s="1"/>
      <c r="AA12404" s="7"/>
      <c r="AB12404" s="7"/>
      <c r="AD12404" s="1"/>
      <c r="AE12404" s="1"/>
      <c r="AG12404" s="7"/>
      <c r="AH12404" s="7"/>
      <c r="AI12404" s="7"/>
      <c r="IU12404" s="11"/>
      <c r="IV12404" s="11"/>
      <c r="IW12404" s="11"/>
      <c r="AMI12404" s="12"/>
      <c r="AMJ12404" s="12"/>
      <c r="AMK12404" s="12"/>
    </row>
    <row r="12405" spans="1:1025">
      <c r="A12405" s="23">
        <v>1</v>
      </c>
      <c r="B12405" s="23">
        <v>2005</v>
      </c>
      <c r="C12405" s="24">
        <v>-55.25</v>
      </c>
      <c r="D12405" s="24">
        <v>-67.22</v>
      </c>
      <c r="E12405" s="24">
        <v>1000</v>
      </c>
      <c r="F12405" s="39">
        <v>2.78</v>
      </c>
      <c r="G12405" s="24" t="s">
        <v>261</v>
      </c>
      <c r="H12405" s="1"/>
      <c r="I12405" s="1"/>
      <c r="AA12405" s="7"/>
      <c r="AB12405" s="7"/>
      <c r="AD12405" s="1"/>
      <c r="AE12405" s="1"/>
      <c r="AG12405" s="7"/>
      <c r="AH12405" s="7"/>
      <c r="AI12405" s="7"/>
      <c r="IU12405" s="11"/>
      <c r="IV12405" s="11"/>
      <c r="IW12405" s="11"/>
      <c r="AMI12405" s="12"/>
      <c r="AMJ12405" s="12"/>
      <c r="AMK12405" s="12"/>
    </row>
    <row r="12406" spans="1:1025">
      <c r="A12406" s="23">
        <v>1</v>
      </c>
      <c r="B12406" s="23">
        <v>2005</v>
      </c>
      <c r="C12406" s="24">
        <v>-55.25</v>
      </c>
      <c r="D12406" s="24">
        <v>-67.22</v>
      </c>
      <c r="E12406" s="24">
        <v>1200</v>
      </c>
      <c r="F12406" s="39">
        <v>5.55</v>
      </c>
      <c r="G12406" s="24" t="s">
        <v>261</v>
      </c>
      <c r="H12406" s="1"/>
      <c r="I12406" s="1"/>
      <c r="AA12406" s="7"/>
      <c r="AB12406" s="7"/>
      <c r="AD12406" s="1"/>
      <c r="AE12406" s="1"/>
      <c r="AG12406" s="7"/>
      <c r="AH12406" s="7"/>
      <c r="AI12406" s="7"/>
      <c r="IU12406" s="11"/>
      <c r="IV12406" s="11"/>
      <c r="IW12406" s="11"/>
      <c r="AMI12406" s="12"/>
      <c r="AMJ12406" s="12"/>
      <c r="AMK12406" s="12"/>
    </row>
    <row r="12407" spans="1:1025">
      <c r="A12407" s="23">
        <v>1</v>
      </c>
      <c r="B12407" s="23">
        <v>2005</v>
      </c>
      <c r="C12407" s="24">
        <v>-55.25</v>
      </c>
      <c r="D12407" s="24">
        <v>-67.22</v>
      </c>
      <c r="E12407" s="24">
        <v>1300</v>
      </c>
      <c r="F12407" s="39">
        <v>11.5</v>
      </c>
      <c r="G12407" s="24" t="s">
        <v>261</v>
      </c>
      <c r="H12407" s="1"/>
      <c r="I12407" s="1"/>
      <c r="AA12407" s="7"/>
      <c r="AB12407" s="7"/>
      <c r="AD12407" s="1"/>
      <c r="AE12407" s="1"/>
      <c r="AG12407" s="7"/>
      <c r="AH12407" s="7"/>
      <c r="AI12407" s="7"/>
      <c r="IU12407" s="11"/>
      <c r="IV12407" s="11"/>
      <c r="IW12407" s="11"/>
      <c r="AMI12407" s="12"/>
      <c r="AMJ12407" s="12"/>
      <c r="AMK12407" s="12"/>
    </row>
    <row r="12408" spans="1:1025">
      <c r="A12408" s="23">
        <v>1</v>
      </c>
      <c r="B12408" s="23">
        <v>2005</v>
      </c>
      <c r="C12408" s="24">
        <v>-55.25</v>
      </c>
      <c r="D12408" s="24">
        <v>-67.22</v>
      </c>
      <c r="E12408" s="24">
        <v>1340</v>
      </c>
      <c r="F12408" s="39">
        <v>22.68</v>
      </c>
      <c r="G12408" s="24" t="s">
        <v>261</v>
      </c>
      <c r="H12408" s="1"/>
      <c r="I12408" s="1"/>
      <c r="AA12408" s="7"/>
      <c r="AB12408" s="7"/>
      <c r="AD12408" s="1"/>
      <c r="AE12408" s="1"/>
      <c r="AG12408" s="7"/>
      <c r="AH12408" s="7"/>
      <c r="AI12408" s="7"/>
      <c r="IU12408" s="11"/>
      <c r="IV12408" s="11"/>
      <c r="IW12408" s="11"/>
      <c r="AMI12408" s="12"/>
      <c r="AMJ12408" s="12"/>
      <c r="AMK12408" s="12"/>
    </row>
    <row r="12409" spans="1:1025">
      <c r="A12409" s="23">
        <v>1</v>
      </c>
      <c r="B12409" s="23">
        <v>2005</v>
      </c>
      <c r="C12409" s="24">
        <v>-55.25</v>
      </c>
      <c r="D12409" s="24">
        <v>-67.22</v>
      </c>
      <c r="E12409" s="24">
        <v>1376</v>
      </c>
      <c r="F12409" s="39">
        <v>20.399999999999999</v>
      </c>
      <c r="G12409" s="24" t="s">
        <v>261</v>
      </c>
      <c r="H12409" s="1"/>
      <c r="I12409" s="1"/>
      <c r="AA12409" s="7"/>
      <c r="AB12409" s="7"/>
      <c r="AD12409" s="1"/>
      <c r="AE12409" s="1"/>
      <c r="AG12409" s="7"/>
      <c r="AH12409" s="7"/>
      <c r="AI12409" s="7"/>
      <c r="IU12409" s="11"/>
      <c r="IV12409" s="11"/>
      <c r="IW12409" s="11"/>
      <c r="AMI12409" s="12"/>
      <c r="AMJ12409" s="12"/>
      <c r="AMK12409" s="12"/>
    </row>
    <row r="12410" spans="1:1025">
      <c r="A12410" s="23">
        <v>1</v>
      </c>
      <c r="B12410" s="23">
        <v>2005</v>
      </c>
      <c r="C12410" s="24">
        <v>-45.55</v>
      </c>
      <c r="D12410" s="24">
        <v>-59.55</v>
      </c>
      <c r="E12410" s="24">
        <v>20</v>
      </c>
      <c r="F12410" s="39">
        <v>3.63</v>
      </c>
      <c r="G12410" s="24" t="s">
        <v>261</v>
      </c>
      <c r="H12410" s="1"/>
      <c r="I12410" s="1"/>
      <c r="AA12410" s="7"/>
      <c r="AB12410" s="7"/>
      <c r="AD12410" s="1"/>
      <c r="AE12410" s="1"/>
      <c r="AG12410" s="7"/>
      <c r="AH12410" s="7"/>
      <c r="AI12410" s="7"/>
      <c r="IU12410" s="11"/>
      <c r="IV12410" s="11"/>
      <c r="IW12410" s="11"/>
      <c r="AMI12410" s="12"/>
      <c r="AMJ12410" s="12"/>
      <c r="AMK12410" s="12"/>
    </row>
    <row r="12411" spans="1:1025">
      <c r="A12411" s="23">
        <v>1</v>
      </c>
      <c r="B12411" s="23">
        <v>2005</v>
      </c>
      <c r="C12411" s="24">
        <v>-45.55</v>
      </c>
      <c r="D12411" s="24">
        <v>-59.55</v>
      </c>
      <c r="E12411" s="24">
        <v>40</v>
      </c>
      <c r="F12411" s="39">
        <v>2.75</v>
      </c>
      <c r="G12411" s="24" t="s">
        <v>261</v>
      </c>
      <c r="H12411" s="1"/>
      <c r="I12411" s="1"/>
      <c r="AA12411" s="7"/>
      <c r="AB12411" s="7"/>
      <c r="AD12411" s="1"/>
      <c r="AE12411" s="1"/>
      <c r="AG12411" s="7"/>
      <c r="AH12411" s="7"/>
      <c r="AI12411" s="7"/>
      <c r="IU12411" s="11"/>
      <c r="IV12411" s="11"/>
      <c r="IW12411" s="11"/>
      <c r="AMI12411" s="12"/>
      <c r="AMJ12411" s="12"/>
      <c r="AMK12411" s="12"/>
    </row>
    <row r="12412" spans="1:1025">
      <c r="A12412" s="23">
        <v>1</v>
      </c>
      <c r="B12412" s="23">
        <v>2005</v>
      </c>
      <c r="C12412" s="24">
        <v>-45.55</v>
      </c>
      <c r="D12412" s="24">
        <v>-59.55</v>
      </c>
      <c r="E12412" s="24">
        <v>60</v>
      </c>
      <c r="F12412" s="39">
        <v>3.37</v>
      </c>
      <c r="G12412" s="24" t="s">
        <v>261</v>
      </c>
      <c r="H12412" s="1"/>
      <c r="I12412" s="1"/>
      <c r="AA12412" s="7"/>
      <c r="AB12412" s="7"/>
      <c r="AD12412" s="1"/>
      <c r="AE12412" s="1"/>
      <c r="AG12412" s="7"/>
      <c r="AH12412" s="7"/>
      <c r="AI12412" s="7"/>
      <c r="IU12412" s="11"/>
      <c r="IV12412" s="11"/>
      <c r="IW12412" s="11"/>
      <c r="AMI12412" s="12"/>
      <c r="AMJ12412" s="12"/>
      <c r="AMK12412" s="12"/>
    </row>
    <row r="12413" spans="1:1025">
      <c r="A12413" s="23">
        <v>1</v>
      </c>
      <c r="B12413" s="23">
        <v>2005</v>
      </c>
      <c r="C12413" s="24">
        <v>-45.55</v>
      </c>
      <c r="D12413" s="24">
        <v>-59.55</v>
      </c>
      <c r="E12413" s="24">
        <v>80</v>
      </c>
      <c r="F12413" s="39">
        <v>7.83</v>
      </c>
      <c r="G12413" s="24" t="s">
        <v>261</v>
      </c>
      <c r="H12413" s="1"/>
      <c r="I12413" s="1"/>
      <c r="AA12413" s="7"/>
      <c r="AB12413" s="7"/>
      <c r="AD12413" s="1"/>
      <c r="AE12413" s="1"/>
      <c r="AG12413" s="7"/>
      <c r="AH12413" s="7"/>
      <c r="AI12413" s="7"/>
      <c r="IU12413" s="11"/>
      <c r="IV12413" s="11"/>
      <c r="IW12413" s="11"/>
      <c r="AMI12413" s="12"/>
      <c r="AMJ12413" s="12"/>
      <c r="AMK12413" s="12"/>
    </row>
    <row r="12414" spans="1:1025">
      <c r="A12414" s="23">
        <v>1</v>
      </c>
      <c r="B12414" s="23">
        <v>2005</v>
      </c>
      <c r="C12414" s="24">
        <v>-45.55</v>
      </c>
      <c r="D12414" s="24">
        <v>-59.55</v>
      </c>
      <c r="E12414" s="24">
        <v>100</v>
      </c>
      <c r="F12414" s="39">
        <v>12.83</v>
      </c>
      <c r="G12414" s="24" t="s">
        <v>261</v>
      </c>
      <c r="H12414" s="1"/>
      <c r="I12414" s="1"/>
      <c r="AA12414" s="7"/>
      <c r="AB12414" s="7"/>
      <c r="AD12414" s="1"/>
      <c r="AE12414" s="1"/>
      <c r="AG12414" s="7"/>
      <c r="AH12414" s="7"/>
      <c r="AI12414" s="7"/>
      <c r="IU12414" s="11"/>
      <c r="IV12414" s="11"/>
      <c r="IW12414" s="11"/>
      <c r="AMI12414" s="12"/>
      <c r="AMJ12414" s="12"/>
      <c r="AMK12414" s="12"/>
    </row>
    <row r="12415" spans="1:1025">
      <c r="A12415" s="23">
        <v>1</v>
      </c>
      <c r="B12415" s="23">
        <v>2005</v>
      </c>
      <c r="C12415" s="24">
        <v>-45.55</v>
      </c>
      <c r="D12415" s="24">
        <v>-59.55</v>
      </c>
      <c r="E12415" s="24">
        <v>150</v>
      </c>
      <c r="F12415" s="39">
        <v>10.85</v>
      </c>
      <c r="G12415" s="24" t="s">
        <v>261</v>
      </c>
      <c r="H12415" s="1"/>
      <c r="I12415" s="1"/>
      <c r="AA12415" s="7"/>
      <c r="AB12415" s="7"/>
      <c r="AD12415" s="1"/>
      <c r="AE12415" s="1"/>
      <c r="AG12415" s="7"/>
      <c r="AH12415" s="7"/>
      <c r="AI12415" s="7"/>
      <c r="IU12415" s="11"/>
      <c r="IV12415" s="11"/>
      <c r="IW12415" s="11"/>
      <c r="AMI12415" s="12"/>
      <c r="AMJ12415" s="12"/>
      <c r="AMK12415" s="12"/>
    </row>
    <row r="12416" spans="1:1025">
      <c r="A12416" s="23">
        <v>1</v>
      </c>
      <c r="B12416" s="23">
        <v>2005</v>
      </c>
      <c r="C12416" s="24">
        <v>-45.55</v>
      </c>
      <c r="D12416" s="24">
        <v>-59.55</v>
      </c>
      <c r="E12416" s="24">
        <v>200</v>
      </c>
      <c r="F12416" s="39">
        <v>12.09</v>
      </c>
      <c r="G12416" s="24" t="s">
        <v>261</v>
      </c>
      <c r="H12416" s="1"/>
      <c r="I12416" s="1"/>
      <c r="AA12416" s="7"/>
      <c r="AB12416" s="7"/>
      <c r="AD12416" s="1"/>
      <c r="AE12416" s="1"/>
      <c r="AG12416" s="7"/>
      <c r="AH12416" s="7"/>
      <c r="AI12416" s="7"/>
      <c r="IU12416" s="11"/>
      <c r="IV12416" s="11"/>
      <c r="IW12416" s="11"/>
      <c r="AMI12416" s="12"/>
      <c r="AMJ12416" s="12"/>
      <c r="AMK12416" s="12"/>
    </row>
    <row r="12417" spans="1:1025">
      <c r="A12417" s="23">
        <v>1</v>
      </c>
      <c r="B12417" s="23">
        <v>2005</v>
      </c>
      <c r="C12417" s="24">
        <v>-45.55</v>
      </c>
      <c r="D12417" s="24">
        <v>-59.55</v>
      </c>
      <c r="E12417" s="24">
        <v>300</v>
      </c>
      <c r="F12417" s="39">
        <v>12.08</v>
      </c>
      <c r="G12417" s="24" t="s">
        <v>261</v>
      </c>
      <c r="H12417" s="1"/>
      <c r="I12417" s="1"/>
      <c r="AA12417" s="7"/>
      <c r="AB12417" s="7"/>
      <c r="AD12417" s="1"/>
      <c r="AE12417" s="1"/>
      <c r="AG12417" s="7"/>
      <c r="AH12417" s="7"/>
      <c r="AI12417" s="7"/>
      <c r="IU12417" s="11"/>
      <c r="IV12417" s="11"/>
      <c r="IW12417" s="11"/>
      <c r="AMI12417" s="12"/>
      <c r="AMJ12417" s="12"/>
      <c r="AMK12417" s="12"/>
    </row>
    <row r="12418" spans="1:1025">
      <c r="A12418" s="23">
        <v>1</v>
      </c>
      <c r="B12418" s="23">
        <v>2005</v>
      </c>
      <c r="C12418" s="24">
        <v>-45.55</v>
      </c>
      <c r="D12418" s="24">
        <v>-59.55</v>
      </c>
      <c r="E12418" s="24">
        <v>400</v>
      </c>
      <c r="F12418" s="39">
        <v>10.14</v>
      </c>
      <c r="G12418" s="24" t="s">
        <v>261</v>
      </c>
      <c r="H12418" s="1"/>
      <c r="I12418" s="1"/>
      <c r="AA12418" s="7"/>
      <c r="AB12418" s="7"/>
      <c r="AD12418" s="1"/>
      <c r="AE12418" s="1"/>
      <c r="AG12418" s="7"/>
      <c r="AH12418" s="7"/>
      <c r="AI12418" s="7"/>
      <c r="IU12418" s="11"/>
      <c r="IV12418" s="11"/>
      <c r="IW12418" s="11"/>
      <c r="AMI12418" s="12"/>
      <c r="AMJ12418" s="12"/>
      <c r="AMK12418" s="12"/>
    </row>
    <row r="12419" spans="1:1025">
      <c r="A12419" s="23">
        <v>1</v>
      </c>
      <c r="B12419" s="23">
        <v>2005</v>
      </c>
      <c r="C12419" s="24">
        <v>-45.55</v>
      </c>
      <c r="D12419" s="24">
        <v>-59.55</v>
      </c>
      <c r="E12419" s="24">
        <v>500</v>
      </c>
      <c r="F12419" s="39">
        <v>12.05</v>
      </c>
      <c r="G12419" s="24" t="s">
        <v>261</v>
      </c>
      <c r="H12419" s="1"/>
      <c r="I12419" s="1"/>
      <c r="AA12419" s="7"/>
      <c r="AB12419" s="7"/>
      <c r="AD12419" s="1"/>
      <c r="AE12419" s="1"/>
      <c r="AG12419" s="7"/>
      <c r="AH12419" s="7"/>
      <c r="AI12419" s="7"/>
      <c r="IU12419" s="11"/>
      <c r="IV12419" s="11"/>
      <c r="IW12419" s="11"/>
      <c r="AMI12419" s="12"/>
      <c r="AMJ12419" s="12"/>
      <c r="AMK12419" s="12"/>
    </row>
    <row r="12420" spans="1:1025">
      <c r="A12420" s="23">
        <v>1</v>
      </c>
      <c r="B12420" s="23">
        <v>2005</v>
      </c>
      <c r="C12420" s="24">
        <v>-45.55</v>
      </c>
      <c r="D12420" s="24">
        <v>-59.55</v>
      </c>
      <c r="E12420" s="24">
        <v>750</v>
      </c>
      <c r="F12420" s="39">
        <v>7.91</v>
      </c>
      <c r="G12420" s="24" t="s">
        <v>261</v>
      </c>
      <c r="H12420" s="1"/>
      <c r="I12420" s="1"/>
      <c r="AA12420" s="7"/>
      <c r="AB12420" s="7"/>
      <c r="AD12420" s="1"/>
      <c r="AE12420" s="1"/>
      <c r="AG12420" s="7"/>
      <c r="AH12420" s="7"/>
      <c r="AI12420" s="7"/>
      <c r="IU12420" s="11"/>
      <c r="IV12420" s="11"/>
      <c r="IW12420" s="11"/>
      <c r="AMI12420" s="12"/>
      <c r="AMJ12420" s="12"/>
      <c r="AMK12420" s="12"/>
    </row>
    <row r="12421" spans="1:1025">
      <c r="A12421" s="23">
        <v>1</v>
      </c>
      <c r="B12421" s="23">
        <v>2005</v>
      </c>
      <c r="C12421" s="24">
        <v>-45.55</v>
      </c>
      <c r="D12421" s="24">
        <v>-59.55</v>
      </c>
      <c r="E12421" s="24">
        <v>1000</v>
      </c>
      <c r="F12421" s="39">
        <v>2.94</v>
      </c>
      <c r="G12421" s="24" t="s">
        <v>261</v>
      </c>
      <c r="H12421" s="1"/>
      <c r="I12421" s="1"/>
      <c r="AA12421" s="7"/>
      <c r="AB12421" s="7"/>
      <c r="AD12421" s="1"/>
      <c r="AE12421" s="1"/>
      <c r="AG12421" s="7"/>
      <c r="AH12421" s="7"/>
      <c r="AI12421" s="7"/>
      <c r="IU12421" s="11"/>
      <c r="IV12421" s="11"/>
      <c r="IW12421" s="11"/>
      <c r="AMI12421" s="12"/>
      <c r="AMJ12421" s="12"/>
      <c r="AMK12421" s="12"/>
    </row>
    <row r="12422" spans="1:1025">
      <c r="A12422" s="23">
        <v>1</v>
      </c>
      <c r="B12422" s="23">
        <v>2005</v>
      </c>
      <c r="C12422" s="24">
        <v>-45.55</v>
      </c>
      <c r="D12422" s="24">
        <v>-59.55</v>
      </c>
      <c r="E12422" s="24">
        <v>1250</v>
      </c>
      <c r="F12422" s="39">
        <v>2.2000000000000002</v>
      </c>
      <c r="G12422" s="24" t="s">
        <v>261</v>
      </c>
      <c r="H12422" s="1"/>
      <c r="I12422" s="1"/>
      <c r="AA12422" s="7"/>
      <c r="AB12422" s="7"/>
      <c r="AD12422" s="1"/>
      <c r="AE12422" s="1"/>
      <c r="AG12422" s="7"/>
      <c r="AH12422" s="7"/>
      <c r="AI12422" s="7"/>
      <c r="IU12422" s="11"/>
      <c r="IV12422" s="11"/>
      <c r="IW12422" s="11"/>
      <c r="AMI12422" s="12"/>
      <c r="AMJ12422" s="12"/>
      <c r="AMK12422" s="12"/>
    </row>
    <row r="12423" spans="1:1025">
      <c r="A12423" s="23">
        <v>1</v>
      </c>
      <c r="B12423" s="23">
        <v>2005</v>
      </c>
      <c r="C12423" s="24">
        <v>-45.55</v>
      </c>
      <c r="D12423" s="24">
        <v>-59.55</v>
      </c>
      <c r="E12423" s="24">
        <v>1500</v>
      </c>
      <c r="F12423" s="39">
        <v>4.07</v>
      </c>
      <c r="G12423" s="24" t="s">
        <v>261</v>
      </c>
      <c r="H12423" s="1"/>
      <c r="I12423" s="1"/>
      <c r="AA12423" s="7"/>
      <c r="AB12423" s="7"/>
      <c r="AD12423" s="1"/>
      <c r="AE12423" s="1"/>
      <c r="AG12423" s="7"/>
      <c r="AH12423" s="7"/>
      <c r="AI12423" s="7"/>
      <c r="IU12423" s="11"/>
      <c r="IV12423" s="11"/>
      <c r="IW12423" s="11"/>
      <c r="AMI12423" s="12"/>
      <c r="AMJ12423" s="12"/>
      <c r="AMK12423" s="12"/>
    </row>
    <row r="12424" spans="1:1025">
      <c r="A12424" s="23">
        <v>1</v>
      </c>
      <c r="B12424" s="23">
        <v>2005</v>
      </c>
      <c r="C12424" s="24">
        <v>-45.55</v>
      </c>
      <c r="D12424" s="24">
        <v>-59.55</v>
      </c>
      <c r="E12424" s="24">
        <v>1750</v>
      </c>
      <c r="F12424" s="39">
        <v>3.29</v>
      </c>
      <c r="G12424" s="24" t="s">
        <v>261</v>
      </c>
      <c r="H12424" s="1"/>
      <c r="I12424" s="1"/>
      <c r="AA12424" s="7"/>
      <c r="AB12424" s="7"/>
      <c r="AD12424" s="1"/>
      <c r="AE12424" s="1"/>
      <c r="AG12424" s="7"/>
      <c r="AH12424" s="7"/>
      <c r="AI12424" s="7"/>
      <c r="IU12424" s="11"/>
      <c r="IV12424" s="11"/>
      <c r="IW12424" s="11"/>
      <c r="AMI12424" s="12"/>
      <c r="AMJ12424" s="12"/>
      <c r="AMK12424" s="12"/>
    </row>
    <row r="12425" spans="1:1025">
      <c r="A12425" s="23">
        <v>1</v>
      </c>
      <c r="B12425" s="23">
        <v>2005</v>
      </c>
      <c r="C12425" s="24">
        <v>-45.55</v>
      </c>
      <c r="D12425" s="24">
        <v>-59.55</v>
      </c>
      <c r="E12425" s="24">
        <v>2000</v>
      </c>
      <c r="F12425" s="39">
        <v>3.49</v>
      </c>
      <c r="G12425" s="24" t="s">
        <v>261</v>
      </c>
      <c r="H12425" s="1"/>
      <c r="I12425" s="1"/>
      <c r="AA12425" s="7"/>
      <c r="AB12425" s="7"/>
      <c r="AD12425" s="1"/>
      <c r="AE12425" s="1"/>
      <c r="AG12425" s="7"/>
      <c r="AH12425" s="7"/>
      <c r="AI12425" s="7"/>
      <c r="IU12425" s="11"/>
      <c r="IV12425" s="11"/>
      <c r="IW12425" s="11"/>
      <c r="AMI12425" s="12"/>
      <c r="AMJ12425" s="12"/>
      <c r="AMK12425" s="12"/>
    </row>
    <row r="12426" spans="1:1025">
      <c r="A12426" s="23">
        <v>1</v>
      </c>
      <c r="B12426" s="23">
        <v>2005</v>
      </c>
      <c r="C12426" s="24">
        <v>-45.55</v>
      </c>
      <c r="D12426" s="24">
        <v>-59.55</v>
      </c>
      <c r="E12426" s="24">
        <v>2500</v>
      </c>
      <c r="F12426" s="39">
        <v>3.86</v>
      </c>
      <c r="G12426" s="24" t="s">
        <v>261</v>
      </c>
      <c r="H12426" s="1"/>
      <c r="I12426" s="1"/>
      <c r="AA12426" s="7"/>
      <c r="AB12426" s="7"/>
      <c r="AD12426" s="1"/>
      <c r="AE12426" s="1"/>
      <c r="AG12426" s="7"/>
      <c r="AH12426" s="7"/>
      <c r="AI12426" s="7"/>
      <c r="IU12426" s="11"/>
      <c r="IV12426" s="11"/>
      <c r="IW12426" s="11"/>
      <c r="AMI12426" s="12"/>
      <c r="AMJ12426" s="12"/>
      <c r="AMK12426" s="12"/>
    </row>
    <row r="12427" spans="1:1025">
      <c r="A12427" s="23">
        <v>1</v>
      </c>
      <c r="B12427" s="23">
        <v>2005</v>
      </c>
      <c r="C12427" s="24">
        <v>-45.55</v>
      </c>
      <c r="D12427" s="24">
        <v>-59.55</v>
      </c>
      <c r="E12427" s="24">
        <v>3000</v>
      </c>
      <c r="F12427" s="39">
        <v>4.21</v>
      </c>
      <c r="G12427" s="24" t="s">
        <v>261</v>
      </c>
      <c r="H12427" s="1"/>
      <c r="I12427" s="1"/>
      <c r="AA12427" s="7"/>
      <c r="AB12427" s="7"/>
      <c r="AD12427" s="1"/>
      <c r="AE12427" s="1"/>
      <c r="AG12427" s="7"/>
      <c r="AH12427" s="7"/>
      <c r="AI12427" s="7"/>
      <c r="IU12427" s="11"/>
      <c r="IV12427" s="11"/>
      <c r="IW12427" s="11"/>
      <c r="AMI12427" s="12"/>
      <c r="AMJ12427" s="12"/>
      <c r="AMK12427" s="12"/>
    </row>
    <row r="12428" spans="1:1025">
      <c r="A12428" s="23">
        <v>1</v>
      </c>
      <c r="B12428" s="23">
        <v>2005</v>
      </c>
      <c r="C12428" s="24">
        <v>-45.55</v>
      </c>
      <c r="D12428" s="24">
        <v>-59.55</v>
      </c>
      <c r="E12428" s="24">
        <v>3500</v>
      </c>
      <c r="F12428" s="39">
        <v>8.33</v>
      </c>
      <c r="G12428" s="24" t="s">
        <v>261</v>
      </c>
      <c r="H12428" s="1"/>
      <c r="I12428" s="1"/>
      <c r="AA12428" s="7"/>
      <c r="AB12428" s="7"/>
      <c r="AD12428" s="1"/>
      <c r="AE12428" s="1"/>
      <c r="AG12428" s="7"/>
      <c r="AH12428" s="7"/>
      <c r="AI12428" s="7"/>
      <c r="IU12428" s="11"/>
      <c r="IV12428" s="11"/>
      <c r="IW12428" s="11"/>
      <c r="AMI12428" s="12"/>
      <c r="AMJ12428" s="12"/>
      <c r="AMK12428" s="12"/>
    </row>
    <row r="12429" spans="1:1025">
      <c r="A12429" s="23">
        <v>1</v>
      </c>
      <c r="B12429" s="23">
        <v>2005</v>
      </c>
      <c r="C12429" s="24">
        <v>-45.55</v>
      </c>
      <c r="D12429" s="24">
        <v>-59.55</v>
      </c>
      <c r="E12429" s="24">
        <v>4000</v>
      </c>
      <c r="F12429" s="39">
        <v>8.76</v>
      </c>
      <c r="G12429" s="24" t="s">
        <v>261</v>
      </c>
      <c r="H12429" s="1"/>
      <c r="I12429" s="1"/>
      <c r="AA12429" s="7"/>
      <c r="AB12429" s="7"/>
      <c r="AD12429" s="1"/>
      <c r="AE12429" s="1"/>
      <c r="AG12429" s="7"/>
      <c r="AH12429" s="7"/>
      <c r="AI12429" s="7"/>
      <c r="IU12429" s="11"/>
      <c r="IV12429" s="11"/>
      <c r="IW12429" s="11"/>
      <c r="AMI12429" s="12"/>
      <c r="AMJ12429" s="12"/>
      <c r="AMK12429" s="12"/>
    </row>
    <row r="12430" spans="1:1025">
      <c r="A12430" s="23">
        <v>1</v>
      </c>
      <c r="B12430" s="23">
        <v>2005</v>
      </c>
      <c r="C12430" s="24">
        <v>-45.55</v>
      </c>
      <c r="D12430" s="24">
        <v>-59.55</v>
      </c>
      <c r="E12430" s="24">
        <v>4100</v>
      </c>
      <c r="F12430" s="39">
        <v>11.55</v>
      </c>
      <c r="G12430" s="24" t="s">
        <v>261</v>
      </c>
      <c r="H12430" s="1"/>
      <c r="I12430" s="1"/>
      <c r="AA12430" s="7"/>
      <c r="AB12430" s="7"/>
      <c r="AD12430" s="1"/>
      <c r="AE12430" s="1"/>
      <c r="AG12430" s="7"/>
      <c r="AH12430" s="7"/>
      <c r="AI12430" s="7"/>
      <c r="IU12430" s="11"/>
      <c r="IV12430" s="11"/>
      <c r="IW12430" s="11"/>
      <c r="AMI12430" s="12"/>
      <c r="AMJ12430" s="12"/>
      <c r="AMK12430" s="12"/>
    </row>
    <row r="12431" spans="1:1025">
      <c r="A12431" s="23">
        <v>1</v>
      </c>
      <c r="B12431" s="23">
        <v>2005</v>
      </c>
      <c r="C12431" s="24">
        <v>-45.55</v>
      </c>
      <c r="D12431" s="24">
        <v>-59.55</v>
      </c>
      <c r="E12431" s="24">
        <v>4200</v>
      </c>
      <c r="F12431" s="39">
        <v>14.61</v>
      </c>
      <c r="G12431" s="24" t="s">
        <v>261</v>
      </c>
      <c r="H12431" s="1"/>
      <c r="I12431" s="1"/>
      <c r="AA12431" s="7"/>
      <c r="AB12431" s="7"/>
      <c r="AD12431" s="1"/>
      <c r="AE12431" s="1"/>
      <c r="AG12431" s="7"/>
      <c r="AH12431" s="7"/>
      <c r="AI12431" s="7"/>
      <c r="IU12431" s="11"/>
      <c r="IV12431" s="11"/>
      <c r="IW12431" s="11"/>
      <c r="AMI12431" s="12"/>
      <c r="AMJ12431" s="12"/>
      <c r="AMK12431" s="12"/>
    </row>
    <row r="12432" spans="1:1025">
      <c r="A12432" s="23">
        <v>1</v>
      </c>
      <c r="B12432" s="23">
        <v>2005</v>
      </c>
      <c r="C12432" s="24">
        <v>-45.55</v>
      </c>
      <c r="D12432" s="24">
        <v>-59.55</v>
      </c>
      <c r="E12432" s="24">
        <v>4270</v>
      </c>
      <c r="F12432" s="39">
        <v>10.1</v>
      </c>
      <c r="G12432" s="24" t="s">
        <v>261</v>
      </c>
      <c r="H12432" s="1"/>
      <c r="I12432" s="1"/>
      <c r="AA12432" s="7"/>
      <c r="AB12432" s="7"/>
      <c r="AD12432" s="1"/>
      <c r="AE12432" s="1"/>
      <c r="AG12432" s="7"/>
      <c r="AH12432" s="7"/>
      <c r="AI12432" s="7"/>
      <c r="IU12432" s="11"/>
      <c r="IV12432" s="11"/>
      <c r="IW12432" s="11"/>
      <c r="AMI12432" s="12"/>
      <c r="AMJ12432" s="12"/>
      <c r="AMK12432" s="12"/>
    </row>
    <row r="12433" spans="1:1025">
      <c r="A12433" s="23">
        <v>9</v>
      </c>
      <c r="B12433" s="23">
        <v>2003</v>
      </c>
      <c r="C12433" s="24">
        <v>165</v>
      </c>
      <c r="D12433" s="24">
        <v>48.3</v>
      </c>
      <c r="E12433" s="36">
        <v>10</v>
      </c>
      <c r="F12433" s="37">
        <v>0.06</v>
      </c>
      <c r="G12433" s="24" t="s">
        <v>262</v>
      </c>
      <c r="H12433" s="1"/>
      <c r="I12433" s="1"/>
      <c r="AA12433" s="7"/>
      <c r="AB12433" s="7"/>
      <c r="AD12433" s="1"/>
      <c r="AE12433" s="1"/>
      <c r="AG12433" s="7"/>
      <c r="AH12433" s="7"/>
      <c r="AI12433" s="7"/>
      <c r="IU12433" s="11"/>
      <c r="IV12433" s="11"/>
      <c r="IW12433" s="11"/>
      <c r="AMI12433" s="12"/>
      <c r="AMJ12433" s="12"/>
      <c r="AMK12433" s="12"/>
    </row>
    <row r="12434" spans="1:1025">
      <c r="A12434" s="23">
        <v>9</v>
      </c>
      <c r="B12434" s="23">
        <v>2003</v>
      </c>
      <c r="C12434" s="24">
        <v>165</v>
      </c>
      <c r="D12434" s="24">
        <v>48.3</v>
      </c>
      <c r="E12434" s="36">
        <v>99</v>
      </c>
      <c r="F12434" s="37">
        <v>0.09</v>
      </c>
      <c r="G12434" s="24" t="s">
        <v>262</v>
      </c>
      <c r="H12434" s="1"/>
      <c r="I12434" s="1"/>
      <c r="AA12434" s="7"/>
      <c r="AB12434" s="7"/>
      <c r="AD12434" s="1"/>
      <c r="AE12434" s="1"/>
      <c r="AG12434" s="7"/>
      <c r="AH12434" s="7"/>
      <c r="AI12434" s="7"/>
      <c r="IU12434" s="11"/>
      <c r="IV12434" s="11"/>
      <c r="IW12434" s="11"/>
      <c r="AMI12434" s="12"/>
      <c r="AMJ12434" s="12"/>
      <c r="AMK12434" s="12"/>
    </row>
    <row r="12435" spans="1:1025">
      <c r="A12435" s="23">
        <v>9</v>
      </c>
      <c r="B12435" s="23">
        <v>2003</v>
      </c>
      <c r="C12435" s="24">
        <v>165</v>
      </c>
      <c r="D12435" s="24">
        <v>48.3</v>
      </c>
      <c r="E12435" s="36">
        <v>198</v>
      </c>
      <c r="F12435" s="37">
        <v>0.71</v>
      </c>
      <c r="G12435" s="24" t="s">
        <v>262</v>
      </c>
      <c r="H12435" s="1"/>
      <c r="I12435" s="1"/>
      <c r="AA12435" s="7"/>
      <c r="AB12435" s="7"/>
      <c r="AD12435" s="1"/>
      <c r="AE12435" s="1"/>
      <c r="AG12435" s="7"/>
      <c r="AH12435" s="7"/>
      <c r="AI12435" s="7"/>
      <c r="IU12435" s="11"/>
      <c r="IV12435" s="11"/>
      <c r="IW12435" s="11"/>
      <c r="AMI12435" s="12"/>
      <c r="AMJ12435" s="12"/>
      <c r="AMK12435" s="12"/>
    </row>
    <row r="12436" spans="1:1025">
      <c r="A12436" s="23">
        <v>9</v>
      </c>
      <c r="B12436" s="23">
        <v>2003</v>
      </c>
      <c r="C12436" s="24">
        <v>165</v>
      </c>
      <c r="D12436" s="24">
        <v>48.3</v>
      </c>
      <c r="E12436" s="36">
        <v>396</v>
      </c>
      <c r="F12436" s="37">
        <v>1.03</v>
      </c>
      <c r="G12436" s="24" t="s">
        <v>262</v>
      </c>
      <c r="H12436" s="1"/>
      <c r="I12436" s="1"/>
      <c r="AA12436" s="7"/>
      <c r="AB12436" s="7"/>
      <c r="AD12436" s="1"/>
      <c r="AE12436" s="1"/>
      <c r="AG12436" s="7"/>
      <c r="AH12436" s="7"/>
      <c r="AI12436" s="7"/>
      <c r="IU12436" s="11"/>
      <c r="IV12436" s="11"/>
      <c r="IW12436" s="11"/>
      <c r="AMI12436" s="12"/>
      <c r="AMJ12436" s="12"/>
      <c r="AMK12436" s="12"/>
    </row>
    <row r="12437" spans="1:1025">
      <c r="A12437" s="23">
        <v>9</v>
      </c>
      <c r="B12437" s="23">
        <v>2003</v>
      </c>
      <c r="C12437" s="24">
        <v>165</v>
      </c>
      <c r="D12437" s="24">
        <v>48.3</v>
      </c>
      <c r="E12437" s="36">
        <v>989</v>
      </c>
      <c r="F12437" s="37">
        <v>1.28</v>
      </c>
      <c r="G12437" s="24" t="s">
        <v>262</v>
      </c>
      <c r="H12437" s="1"/>
      <c r="I12437" s="1"/>
      <c r="AA12437" s="7"/>
      <c r="AB12437" s="7"/>
      <c r="AD12437" s="1"/>
      <c r="AE12437" s="1"/>
      <c r="AG12437" s="7"/>
      <c r="AH12437" s="7"/>
      <c r="AI12437" s="7"/>
      <c r="IU12437" s="11"/>
      <c r="IV12437" s="11"/>
      <c r="IW12437" s="11"/>
      <c r="AMI12437" s="12"/>
      <c r="AMJ12437" s="12"/>
      <c r="AMK12437" s="12"/>
    </row>
    <row r="12438" spans="1:1025">
      <c r="A12438" s="23">
        <v>9</v>
      </c>
      <c r="B12438" s="23">
        <v>2003</v>
      </c>
      <c r="C12438" s="24">
        <v>165</v>
      </c>
      <c r="D12438" s="24">
        <v>48.3</v>
      </c>
      <c r="E12438" s="36">
        <v>1974</v>
      </c>
      <c r="F12438" s="37">
        <v>1.27</v>
      </c>
      <c r="G12438" s="24" t="s">
        <v>262</v>
      </c>
      <c r="H12438" s="1"/>
      <c r="I12438" s="1"/>
      <c r="AA12438" s="7"/>
      <c r="AB12438" s="7"/>
      <c r="AD12438" s="1"/>
      <c r="AE12438" s="1"/>
      <c r="AG12438" s="7"/>
      <c r="AH12438" s="7"/>
      <c r="AI12438" s="7"/>
      <c r="IU12438" s="11"/>
      <c r="IV12438" s="11"/>
      <c r="IW12438" s="11"/>
      <c r="AMI12438" s="12"/>
      <c r="AMJ12438" s="12"/>
      <c r="AMK12438" s="12"/>
    </row>
    <row r="12439" spans="1:1025">
      <c r="A12439" s="23">
        <v>9</v>
      </c>
      <c r="B12439" s="23">
        <v>2003</v>
      </c>
      <c r="C12439" s="24">
        <v>165</v>
      </c>
      <c r="D12439" s="24">
        <v>48.3</v>
      </c>
      <c r="E12439" s="36">
        <v>2954</v>
      </c>
      <c r="F12439" s="37">
        <v>1.1200000000000001</v>
      </c>
      <c r="G12439" s="24" t="s">
        <v>262</v>
      </c>
      <c r="H12439" s="1"/>
      <c r="I12439" s="1"/>
      <c r="AA12439" s="7"/>
      <c r="AB12439" s="7"/>
      <c r="AD12439" s="1"/>
      <c r="AE12439" s="1"/>
      <c r="AG12439" s="7"/>
      <c r="AH12439" s="7"/>
      <c r="AI12439" s="7"/>
      <c r="IU12439" s="11"/>
      <c r="IV12439" s="11"/>
      <c r="IW12439" s="11"/>
      <c r="AMI12439" s="12"/>
      <c r="AMJ12439" s="12"/>
      <c r="AMK12439" s="12"/>
    </row>
    <row r="12440" spans="1:1025">
      <c r="A12440" s="23">
        <v>9</v>
      </c>
      <c r="B12440" s="23">
        <v>2003</v>
      </c>
      <c r="C12440" s="24">
        <v>165</v>
      </c>
      <c r="D12440" s="24">
        <v>48.3</v>
      </c>
      <c r="E12440" s="36">
        <v>4900</v>
      </c>
      <c r="F12440" s="37">
        <v>0.82</v>
      </c>
      <c r="G12440" s="24" t="s">
        <v>262</v>
      </c>
      <c r="H12440" s="1"/>
      <c r="I12440" s="1"/>
      <c r="AA12440" s="7"/>
      <c r="AB12440" s="7"/>
      <c r="AD12440" s="1"/>
      <c r="AE12440" s="1"/>
      <c r="AG12440" s="7"/>
      <c r="AH12440" s="7"/>
      <c r="AI12440" s="7"/>
      <c r="IU12440" s="11"/>
      <c r="IV12440" s="11"/>
      <c r="IW12440" s="11"/>
      <c r="AMI12440" s="12"/>
      <c r="AMJ12440" s="12"/>
      <c r="AMK12440" s="12"/>
    </row>
    <row r="12441" spans="1:1025">
      <c r="A12441" s="23">
        <v>10</v>
      </c>
      <c r="B12441" s="23">
        <v>2003</v>
      </c>
      <c r="C12441" s="24">
        <v>165</v>
      </c>
      <c r="D12441" s="24">
        <v>28</v>
      </c>
      <c r="E12441" s="36">
        <v>10</v>
      </c>
      <c r="F12441" s="37">
        <v>0.13</v>
      </c>
      <c r="G12441" s="24" t="s">
        <v>262</v>
      </c>
      <c r="H12441" s="1"/>
      <c r="I12441" s="1"/>
      <c r="AA12441" s="7"/>
      <c r="AB12441" s="7"/>
      <c r="AD12441" s="1"/>
      <c r="AE12441" s="1"/>
      <c r="AG12441" s="7"/>
      <c r="AH12441" s="7"/>
      <c r="AI12441" s="7"/>
      <c r="IU12441" s="11"/>
      <c r="IV12441" s="11"/>
      <c r="IW12441" s="11"/>
      <c r="AMI12441" s="12"/>
      <c r="AMJ12441" s="12"/>
      <c r="AMK12441" s="12"/>
    </row>
    <row r="12442" spans="1:1025">
      <c r="A12442" s="23">
        <v>10</v>
      </c>
      <c r="B12442" s="23">
        <v>2003</v>
      </c>
      <c r="C12442" s="24">
        <v>165</v>
      </c>
      <c r="D12442" s="24">
        <v>28</v>
      </c>
      <c r="E12442" s="36">
        <v>99</v>
      </c>
      <c r="F12442" s="37">
        <v>7.0000000000000007E-2</v>
      </c>
      <c r="G12442" s="24" t="s">
        <v>262</v>
      </c>
      <c r="H12442" s="1"/>
      <c r="I12442" s="1"/>
      <c r="AA12442" s="7"/>
      <c r="AB12442" s="7"/>
      <c r="AD12442" s="1"/>
      <c r="AE12442" s="1"/>
      <c r="AG12442" s="7"/>
      <c r="AH12442" s="7"/>
      <c r="AI12442" s="7"/>
      <c r="IU12442" s="11"/>
      <c r="IV12442" s="11"/>
      <c r="IW12442" s="11"/>
      <c r="AMI12442" s="12"/>
      <c r="AMJ12442" s="12"/>
      <c r="AMK12442" s="12"/>
    </row>
    <row r="12443" spans="1:1025">
      <c r="A12443" s="23">
        <v>10</v>
      </c>
      <c r="B12443" s="23">
        <v>2003</v>
      </c>
      <c r="C12443" s="24">
        <v>165</v>
      </c>
      <c r="D12443" s="24">
        <v>28</v>
      </c>
      <c r="E12443" s="36">
        <v>199</v>
      </c>
      <c r="F12443" s="37">
        <v>0.17</v>
      </c>
      <c r="G12443" s="24" t="s">
        <v>262</v>
      </c>
      <c r="H12443" s="1"/>
      <c r="I12443" s="1"/>
      <c r="AA12443" s="7"/>
      <c r="AB12443" s="7"/>
      <c r="AD12443" s="1"/>
      <c r="AE12443" s="1"/>
      <c r="AG12443" s="7"/>
      <c r="AH12443" s="7"/>
      <c r="AI12443" s="7"/>
      <c r="IU12443" s="11"/>
      <c r="IV12443" s="11"/>
      <c r="IW12443" s="11"/>
      <c r="AMI12443" s="12"/>
      <c r="AMJ12443" s="12"/>
      <c r="AMK12443" s="12"/>
    </row>
    <row r="12444" spans="1:1025">
      <c r="A12444" s="23">
        <v>10</v>
      </c>
      <c r="B12444" s="23">
        <v>2003</v>
      </c>
      <c r="C12444" s="24">
        <v>165</v>
      </c>
      <c r="D12444" s="24">
        <v>28</v>
      </c>
      <c r="E12444" s="36">
        <v>495</v>
      </c>
      <c r="F12444" s="37">
        <v>0.26</v>
      </c>
      <c r="G12444" s="24" t="s">
        <v>262</v>
      </c>
      <c r="H12444" s="1"/>
      <c r="I12444" s="1"/>
      <c r="AA12444" s="7"/>
      <c r="AB12444" s="7"/>
      <c r="AD12444" s="1"/>
      <c r="AE12444" s="1"/>
      <c r="AG12444" s="7"/>
      <c r="AH12444" s="7"/>
      <c r="AI12444" s="7"/>
      <c r="IU12444" s="11"/>
      <c r="IV12444" s="11"/>
      <c r="IW12444" s="11"/>
      <c r="AMI12444" s="12"/>
      <c r="AMJ12444" s="12"/>
      <c r="AMK12444" s="12"/>
    </row>
    <row r="12445" spans="1:1025">
      <c r="A12445" s="23">
        <v>10</v>
      </c>
      <c r="B12445" s="23">
        <v>2003</v>
      </c>
      <c r="C12445" s="24">
        <v>165</v>
      </c>
      <c r="D12445" s="24">
        <v>28</v>
      </c>
      <c r="E12445" s="36">
        <v>693</v>
      </c>
      <c r="F12445" s="37">
        <v>0.44</v>
      </c>
      <c r="G12445" s="24" t="s">
        <v>262</v>
      </c>
      <c r="H12445" s="1"/>
      <c r="I12445" s="1"/>
      <c r="AA12445" s="7"/>
      <c r="AB12445" s="7"/>
      <c r="AD12445" s="1"/>
      <c r="AE12445" s="1"/>
      <c r="AG12445" s="7"/>
      <c r="AH12445" s="7"/>
      <c r="AI12445" s="7"/>
      <c r="IU12445" s="11"/>
      <c r="IV12445" s="11"/>
      <c r="IW12445" s="11"/>
      <c r="AMI12445" s="12"/>
      <c r="AMJ12445" s="12"/>
      <c r="AMK12445" s="12"/>
    </row>
    <row r="12446" spans="1:1025">
      <c r="A12446" s="23">
        <v>10</v>
      </c>
      <c r="B12446" s="23">
        <v>2003</v>
      </c>
      <c r="C12446" s="24">
        <v>165</v>
      </c>
      <c r="D12446" s="24">
        <v>28</v>
      </c>
      <c r="E12446" s="36">
        <v>990</v>
      </c>
      <c r="F12446" s="37">
        <v>0.59</v>
      </c>
      <c r="G12446" s="24" t="s">
        <v>262</v>
      </c>
      <c r="H12446" s="1"/>
      <c r="I12446" s="1"/>
      <c r="AA12446" s="7"/>
      <c r="AB12446" s="7"/>
      <c r="AD12446" s="1"/>
      <c r="AE12446" s="1"/>
      <c r="AG12446" s="7"/>
      <c r="AH12446" s="7"/>
      <c r="AI12446" s="7"/>
      <c r="IU12446" s="11"/>
      <c r="IV12446" s="11"/>
      <c r="IW12446" s="11"/>
      <c r="AMI12446" s="12"/>
      <c r="AMJ12446" s="12"/>
      <c r="AMK12446" s="12"/>
    </row>
    <row r="12447" spans="1:1025">
      <c r="A12447" s="23">
        <v>10</v>
      </c>
      <c r="B12447" s="23">
        <v>2003</v>
      </c>
      <c r="C12447" s="24">
        <v>165</v>
      </c>
      <c r="D12447" s="24">
        <v>28</v>
      </c>
      <c r="E12447" s="36">
        <v>2464</v>
      </c>
      <c r="F12447" s="37">
        <v>0.63</v>
      </c>
      <c r="G12447" s="24" t="s">
        <v>262</v>
      </c>
      <c r="H12447" s="1"/>
      <c r="I12447" s="1"/>
      <c r="AA12447" s="7"/>
      <c r="AB12447" s="7"/>
      <c r="AD12447" s="1"/>
      <c r="AE12447" s="1"/>
      <c r="AG12447" s="7"/>
      <c r="AH12447" s="7"/>
      <c r="AI12447" s="7"/>
      <c r="IU12447" s="11"/>
      <c r="IV12447" s="11"/>
      <c r="IW12447" s="11"/>
      <c r="AMI12447" s="12"/>
      <c r="AMJ12447" s="12"/>
      <c r="AMK12447" s="12"/>
    </row>
    <row r="12448" spans="1:1025">
      <c r="A12448" s="23">
        <v>10</v>
      </c>
      <c r="B12448" s="23">
        <v>2003</v>
      </c>
      <c r="C12448" s="24">
        <v>165</v>
      </c>
      <c r="D12448" s="24">
        <v>28</v>
      </c>
      <c r="E12448" s="36">
        <v>2953</v>
      </c>
      <c r="F12448" s="37">
        <v>0.45</v>
      </c>
      <c r="G12448" s="24" t="s">
        <v>262</v>
      </c>
      <c r="H12448" s="1"/>
      <c r="I12448" s="1"/>
      <c r="AA12448" s="7"/>
      <c r="AB12448" s="7"/>
      <c r="AD12448" s="1"/>
      <c r="AE12448" s="1"/>
      <c r="AG12448" s="7"/>
      <c r="AH12448" s="7"/>
      <c r="AI12448" s="7"/>
      <c r="IU12448" s="11"/>
      <c r="IV12448" s="11"/>
      <c r="IW12448" s="11"/>
      <c r="AMI12448" s="12"/>
      <c r="AMJ12448" s="12"/>
      <c r="AMK12448" s="12"/>
    </row>
    <row r="12449" spans="1:1025">
      <c r="A12449" s="23">
        <v>10</v>
      </c>
      <c r="B12449" s="23">
        <v>2003</v>
      </c>
      <c r="C12449" s="24">
        <v>165</v>
      </c>
      <c r="D12449" s="24">
        <v>28</v>
      </c>
      <c r="E12449" s="36">
        <v>3929</v>
      </c>
      <c r="F12449" s="37">
        <v>0.45</v>
      </c>
      <c r="G12449" s="24" t="s">
        <v>262</v>
      </c>
      <c r="H12449" s="1"/>
      <c r="I12449" s="1"/>
      <c r="AA12449" s="7"/>
      <c r="AB12449" s="7"/>
      <c r="AD12449" s="1"/>
      <c r="AE12449" s="1"/>
      <c r="AG12449" s="7"/>
      <c r="AH12449" s="7"/>
      <c r="AI12449" s="7"/>
      <c r="IU12449" s="11"/>
      <c r="IV12449" s="11"/>
      <c r="IW12449" s="11"/>
      <c r="AMI12449" s="12"/>
      <c r="AMJ12449" s="12"/>
      <c r="AMK12449" s="12"/>
    </row>
    <row r="12450" spans="1:1025">
      <c r="A12450" s="23">
        <v>10</v>
      </c>
      <c r="B12450" s="23">
        <v>2003</v>
      </c>
      <c r="C12450" s="24">
        <v>165</v>
      </c>
      <c r="D12450" s="24">
        <v>28</v>
      </c>
      <c r="E12450" s="36">
        <v>4900</v>
      </c>
      <c r="F12450" s="37">
        <v>0.43</v>
      </c>
      <c r="G12450" s="24" t="s">
        <v>262</v>
      </c>
      <c r="H12450" s="1"/>
      <c r="I12450" s="1"/>
      <c r="AA12450" s="7"/>
      <c r="AB12450" s="7"/>
      <c r="AD12450" s="1"/>
      <c r="AE12450" s="1"/>
      <c r="AG12450" s="7"/>
      <c r="AH12450" s="7"/>
      <c r="AI12450" s="7"/>
      <c r="IU12450" s="11"/>
      <c r="IV12450" s="11"/>
      <c r="IW12450" s="11"/>
      <c r="AMI12450" s="12"/>
      <c r="AMJ12450" s="12"/>
      <c r="AMK12450" s="12"/>
    </row>
    <row r="12451" spans="1:1025">
      <c r="A12451" s="23">
        <v>12</v>
      </c>
      <c r="B12451" s="23">
        <v>2004</v>
      </c>
      <c r="C12451" s="24">
        <v>172.42</v>
      </c>
      <c r="D12451" s="24">
        <v>67.12</v>
      </c>
      <c r="E12451" s="36">
        <v>10</v>
      </c>
      <c r="F12451" s="37">
        <v>0.46</v>
      </c>
      <c r="G12451" s="24" t="s">
        <v>262</v>
      </c>
      <c r="H12451" s="1"/>
      <c r="I12451" s="1"/>
      <c r="AA12451" s="7"/>
      <c r="AB12451" s="7"/>
      <c r="AD12451" s="1"/>
      <c r="AE12451" s="1"/>
      <c r="AG12451" s="7"/>
      <c r="AH12451" s="7"/>
      <c r="AI12451" s="7"/>
      <c r="IU12451" s="11"/>
      <c r="IV12451" s="11"/>
      <c r="IW12451" s="11"/>
      <c r="AMI12451" s="12"/>
      <c r="AMJ12451" s="12"/>
      <c r="AMK12451" s="12"/>
    </row>
    <row r="12452" spans="1:1025">
      <c r="A12452" s="23">
        <v>12</v>
      </c>
      <c r="B12452" s="23">
        <v>2004</v>
      </c>
      <c r="C12452" s="24">
        <v>172.42</v>
      </c>
      <c r="D12452" s="24">
        <v>67.12</v>
      </c>
      <c r="E12452" s="36">
        <v>100</v>
      </c>
      <c r="F12452" s="37">
        <v>0.17</v>
      </c>
      <c r="G12452" s="24" t="s">
        <v>262</v>
      </c>
      <c r="H12452" s="1"/>
      <c r="I12452" s="1"/>
      <c r="AA12452" s="7"/>
      <c r="AB12452" s="7"/>
      <c r="AD12452" s="1"/>
      <c r="AE12452" s="1"/>
      <c r="AG12452" s="7"/>
      <c r="AH12452" s="7"/>
      <c r="AI12452" s="7"/>
      <c r="IU12452" s="11"/>
      <c r="IV12452" s="11"/>
      <c r="IW12452" s="11"/>
      <c r="AMI12452" s="12"/>
      <c r="AMJ12452" s="12"/>
      <c r="AMK12452" s="12"/>
    </row>
    <row r="12453" spans="1:1025">
      <c r="A12453" s="23">
        <v>12</v>
      </c>
      <c r="B12453" s="23">
        <v>2004</v>
      </c>
      <c r="C12453" s="24">
        <v>172.42</v>
      </c>
      <c r="D12453" s="24">
        <v>67.12</v>
      </c>
      <c r="E12453" s="36">
        <v>395</v>
      </c>
      <c r="F12453" s="37">
        <v>0.56000000000000005</v>
      </c>
      <c r="G12453" s="24" t="s">
        <v>262</v>
      </c>
      <c r="H12453" s="1"/>
      <c r="I12453" s="1"/>
      <c r="AA12453" s="7"/>
      <c r="AB12453" s="7"/>
      <c r="AD12453" s="1"/>
      <c r="AE12453" s="1"/>
      <c r="AG12453" s="7"/>
      <c r="AH12453" s="7"/>
      <c r="AI12453" s="7"/>
      <c r="IU12453" s="11"/>
      <c r="IV12453" s="11"/>
      <c r="IW12453" s="11"/>
      <c r="AMI12453" s="12"/>
      <c r="AMJ12453" s="12"/>
      <c r="AMK12453" s="12"/>
    </row>
    <row r="12454" spans="1:1025">
      <c r="A12454" s="23">
        <v>12</v>
      </c>
      <c r="B12454" s="23">
        <v>2004</v>
      </c>
      <c r="C12454" s="24">
        <v>172.42</v>
      </c>
      <c r="D12454" s="24">
        <v>67.12</v>
      </c>
      <c r="E12454" s="36">
        <v>593</v>
      </c>
      <c r="F12454" s="37">
        <v>0.32</v>
      </c>
      <c r="G12454" s="24" t="s">
        <v>262</v>
      </c>
      <c r="H12454" s="1"/>
      <c r="I12454" s="1"/>
      <c r="AA12454" s="7"/>
      <c r="AB12454" s="7"/>
      <c r="AD12454" s="1"/>
      <c r="AE12454" s="1"/>
      <c r="AG12454" s="7"/>
      <c r="AH12454" s="7"/>
      <c r="AI12454" s="7"/>
      <c r="IU12454" s="11"/>
      <c r="IV12454" s="11"/>
      <c r="IW12454" s="11"/>
      <c r="AMI12454" s="12"/>
      <c r="AMJ12454" s="12"/>
      <c r="AMK12454" s="12"/>
    </row>
    <row r="12455" spans="1:1025">
      <c r="A12455" s="23">
        <v>12</v>
      </c>
      <c r="B12455" s="23">
        <v>2004</v>
      </c>
      <c r="C12455" s="24">
        <v>172.42</v>
      </c>
      <c r="D12455" s="24">
        <v>67.12</v>
      </c>
      <c r="E12455" s="36">
        <v>987</v>
      </c>
      <c r="F12455" s="37">
        <v>0.67</v>
      </c>
      <c r="G12455" s="24" t="s">
        <v>262</v>
      </c>
      <c r="H12455" s="1"/>
      <c r="I12455" s="1"/>
      <c r="AA12455" s="7"/>
      <c r="AB12455" s="7"/>
      <c r="AD12455" s="1"/>
      <c r="AE12455" s="1"/>
      <c r="AG12455" s="7"/>
      <c r="AH12455" s="7"/>
      <c r="AI12455" s="7"/>
      <c r="IU12455" s="11"/>
      <c r="IV12455" s="11"/>
      <c r="IW12455" s="11"/>
      <c r="AMI12455" s="12"/>
      <c r="AMJ12455" s="12"/>
      <c r="AMK12455" s="12"/>
    </row>
    <row r="12456" spans="1:1025">
      <c r="A12456" s="23">
        <v>12</v>
      </c>
      <c r="B12456" s="23">
        <v>2004</v>
      </c>
      <c r="C12456" s="24">
        <v>172.42</v>
      </c>
      <c r="D12456" s="24">
        <v>67.12</v>
      </c>
      <c r="E12456" s="36">
        <v>1971</v>
      </c>
      <c r="F12456" s="37">
        <v>0.67</v>
      </c>
      <c r="G12456" s="24" t="s">
        <v>262</v>
      </c>
      <c r="H12456" s="1"/>
      <c r="I12456" s="1"/>
      <c r="AA12456" s="7"/>
      <c r="AB12456" s="7"/>
      <c r="AD12456" s="1"/>
      <c r="AE12456" s="1"/>
      <c r="AG12456" s="7"/>
      <c r="AH12456" s="7"/>
      <c r="AI12456" s="7"/>
      <c r="IU12456" s="11"/>
      <c r="IV12456" s="11"/>
      <c r="IW12456" s="11"/>
      <c r="AMI12456" s="12"/>
      <c r="AMJ12456" s="12"/>
      <c r="AMK12456" s="12"/>
    </row>
    <row r="12457" spans="1:1025">
      <c r="A12457" s="23">
        <v>12</v>
      </c>
      <c r="B12457" s="23">
        <v>2004</v>
      </c>
      <c r="C12457" s="24">
        <v>172.42</v>
      </c>
      <c r="D12457" s="24">
        <v>67.12</v>
      </c>
      <c r="E12457" s="36">
        <v>2950</v>
      </c>
      <c r="F12457" s="37">
        <v>0.54</v>
      </c>
      <c r="G12457" s="24" t="s">
        <v>262</v>
      </c>
      <c r="H12457" s="1"/>
      <c r="I12457" s="1"/>
      <c r="AA12457" s="7"/>
      <c r="AB12457" s="7"/>
      <c r="AD12457" s="1"/>
      <c r="AE12457" s="1"/>
      <c r="AG12457" s="7"/>
      <c r="AH12457" s="7"/>
      <c r="AI12457" s="7"/>
      <c r="IU12457" s="11"/>
      <c r="IV12457" s="11"/>
      <c r="IW12457" s="11"/>
      <c r="AMI12457" s="12"/>
      <c r="AMJ12457" s="12"/>
      <c r="AMK12457" s="12"/>
    </row>
    <row r="12458" spans="1:1025">
      <c r="A12458" s="23">
        <v>12</v>
      </c>
      <c r="B12458" s="23">
        <v>2004</v>
      </c>
      <c r="C12458" s="24">
        <v>172.42</v>
      </c>
      <c r="D12458" s="24">
        <v>67.12</v>
      </c>
      <c r="E12458" s="36">
        <v>3669</v>
      </c>
      <c r="F12458" s="37">
        <v>0.55000000000000004</v>
      </c>
      <c r="G12458" s="24" t="s">
        <v>262</v>
      </c>
      <c r="H12458" s="1"/>
      <c r="I12458" s="1"/>
      <c r="AA12458" s="7"/>
      <c r="AB12458" s="7"/>
      <c r="AD12458" s="1"/>
      <c r="AE12458" s="1"/>
      <c r="AG12458" s="7"/>
      <c r="AH12458" s="7"/>
      <c r="AI12458" s="7"/>
      <c r="IU12458" s="11"/>
      <c r="IV12458" s="11"/>
      <c r="IW12458" s="11"/>
      <c r="AMI12458" s="12"/>
      <c r="AMJ12458" s="12"/>
      <c r="AMK12458" s="12"/>
    </row>
    <row r="12459" spans="1:1025">
      <c r="A12459" s="23">
        <v>12</v>
      </c>
      <c r="B12459" s="23">
        <v>2004</v>
      </c>
      <c r="C12459" s="24">
        <v>172.42</v>
      </c>
      <c r="D12459" s="24">
        <v>67.12</v>
      </c>
      <c r="E12459" s="36">
        <v>3716</v>
      </c>
      <c r="F12459" s="37">
        <v>0.43</v>
      </c>
      <c r="G12459" s="24" t="s">
        <v>262</v>
      </c>
      <c r="H12459" s="1"/>
      <c r="I12459" s="1"/>
      <c r="AA12459" s="7"/>
      <c r="AB12459" s="7"/>
      <c r="AD12459" s="1"/>
      <c r="AE12459" s="1"/>
      <c r="AG12459" s="7"/>
      <c r="AH12459" s="7"/>
      <c r="AI12459" s="7"/>
      <c r="IU12459" s="11"/>
      <c r="IV12459" s="11"/>
      <c r="IW12459" s="11"/>
      <c r="AMI12459" s="12"/>
      <c r="AMJ12459" s="12"/>
      <c r="AMK12459" s="12"/>
    </row>
    <row r="12460" spans="1:1025">
      <c r="A12460" s="23">
        <v>1</v>
      </c>
      <c r="B12460" s="23">
        <v>2005</v>
      </c>
      <c r="C12460" s="24">
        <v>-170</v>
      </c>
      <c r="D12460" s="24">
        <v>-50</v>
      </c>
      <c r="E12460" s="36">
        <v>10</v>
      </c>
      <c r="F12460" s="37">
        <v>0.05</v>
      </c>
      <c r="G12460" s="24" t="s">
        <v>262</v>
      </c>
      <c r="H12460" s="1"/>
      <c r="I12460" s="1"/>
      <c r="AA12460" s="7"/>
      <c r="AB12460" s="7"/>
      <c r="AD12460" s="1"/>
      <c r="AE12460" s="1"/>
      <c r="AG12460" s="7"/>
      <c r="AH12460" s="7"/>
      <c r="AI12460" s="7"/>
      <c r="IU12460" s="11"/>
      <c r="IV12460" s="11"/>
      <c r="IW12460" s="11"/>
      <c r="AMI12460" s="12"/>
      <c r="AMJ12460" s="12"/>
      <c r="AMK12460" s="12"/>
    </row>
    <row r="12461" spans="1:1025">
      <c r="A12461" s="23">
        <v>1</v>
      </c>
      <c r="B12461" s="23">
        <v>2005</v>
      </c>
      <c r="C12461" s="24">
        <v>-170</v>
      </c>
      <c r="D12461" s="24">
        <v>-50</v>
      </c>
      <c r="E12461" s="36">
        <v>100</v>
      </c>
      <c r="F12461" s="37">
        <v>0.05</v>
      </c>
      <c r="G12461" s="24" t="s">
        <v>262</v>
      </c>
      <c r="H12461" s="1"/>
      <c r="I12461" s="1"/>
      <c r="AA12461" s="7"/>
      <c r="AB12461" s="7"/>
      <c r="AD12461" s="1"/>
      <c r="AE12461" s="1"/>
      <c r="AG12461" s="7"/>
      <c r="AH12461" s="7"/>
      <c r="AI12461" s="7"/>
      <c r="IU12461" s="11"/>
      <c r="IV12461" s="11"/>
      <c r="IW12461" s="11"/>
      <c r="AMI12461" s="12"/>
      <c r="AMJ12461" s="12"/>
      <c r="AMK12461" s="12"/>
    </row>
    <row r="12462" spans="1:1025">
      <c r="A12462" s="23">
        <v>1</v>
      </c>
      <c r="B12462" s="23">
        <v>2005</v>
      </c>
      <c r="C12462" s="24">
        <v>-170</v>
      </c>
      <c r="D12462" s="24">
        <v>-50</v>
      </c>
      <c r="E12462" s="36">
        <v>396</v>
      </c>
      <c r="F12462" s="37">
        <v>0.17</v>
      </c>
      <c r="G12462" s="24" t="s">
        <v>262</v>
      </c>
      <c r="H12462" s="1"/>
      <c r="I12462" s="1"/>
      <c r="AA12462" s="7"/>
      <c r="AB12462" s="7"/>
      <c r="AD12462" s="1"/>
      <c r="AE12462" s="1"/>
      <c r="AG12462" s="7"/>
      <c r="AH12462" s="7"/>
      <c r="AI12462" s="7"/>
      <c r="IU12462" s="11"/>
      <c r="IV12462" s="11"/>
      <c r="IW12462" s="11"/>
      <c r="AMI12462" s="12"/>
      <c r="AMJ12462" s="12"/>
      <c r="AMK12462" s="12"/>
    </row>
    <row r="12463" spans="1:1025">
      <c r="A12463" s="23">
        <v>1</v>
      </c>
      <c r="B12463" s="23">
        <v>2005</v>
      </c>
      <c r="C12463" s="24">
        <v>-170</v>
      </c>
      <c r="D12463" s="24">
        <v>-50</v>
      </c>
      <c r="E12463" s="36">
        <v>594</v>
      </c>
      <c r="F12463" s="37">
        <v>0.24</v>
      </c>
      <c r="G12463" s="24" t="s">
        <v>262</v>
      </c>
      <c r="H12463" s="1"/>
      <c r="I12463" s="1"/>
      <c r="AA12463" s="7"/>
      <c r="AB12463" s="7"/>
      <c r="AD12463" s="1"/>
      <c r="AE12463" s="1"/>
      <c r="AG12463" s="7"/>
      <c r="AH12463" s="7"/>
      <c r="AI12463" s="7"/>
      <c r="IU12463" s="11"/>
      <c r="IV12463" s="11"/>
      <c r="IW12463" s="11"/>
      <c r="AMI12463" s="12"/>
      <c r="AMJ12463" s="12"/>
      <c r="AMK12463" s="12"/>
    </row>
    <row r="12464" spans="1:1025">
      <c r="A12464" s="23">
        <v>1</v>
      </c>
      <c r="B12464" s="23">
        <v>2005</v>
      </c>
      <c r="C12464" s="24">
        <v>-170</v>
      </c>
      <c r="D12464" s="24">
        <v>-50</v>
      </c>
      <c r="E12464" s="36">
        <v>989</v>
      </c>
      <c r="F12464" s="37">
        <v>0.49</v>
      </c>
      <c r="G12464" s="24" t="s">
        <v>262</v>
      </c>
      <c r="H12464" s="1"/>
      <c r="I12464" s="1"/>
      <c r="AA12464" s="7"/>
      <c r="AB12464" s="7"/>
      <c r="AD12464" s="1"/>
      <c r="AE12464" s="1"/>
      <c r="AG12464" s="7"/>
      <c r="AH12464" s="7"/>
      <c r="AI12464" s="7"/>
      <c r="IU12464" s="11"/>
      <c r="IV12464" s="11"/>
      <c r="IW12464" s="11"/>
      <c r="AMI12464" s="12"/>
      <c r="AMJ12464" s="12"/>
      <c r="AMK12464" s="12"/>
    </row>
    <row r="12465" spans="1:1025">
      <c r="A12465" s="23">
        <v>1</v>
      </c>
      <c r="B12465" s="23">
        <v>2005</v>
      </c>
      <c r="C12465" s="24">
        <v>-170</v>
      </c>
      <c r="D12465" s="24">
        <v>-50</v>
      </c>
      <c r="E12465" s="36">
        <v>1973</v>
      </c>
      <c r="F12465" s="37">
        <v>0.61</v>
      </c>
      <c r="G12465" s="24" t="s">
        <v>262</v>
      </c>
      <c r="H12465" s="1"/>
      <c r="I12465" s="1"/>
      <c r="AA12465" s="7"/>
      <c r="AB12465" s="7"/>
      <c r="AD12465" s="1"/>
      <c r="AE12465" s="1"/>
      <c r="AG12465" s="7"/>
      <c r="AH12465" s="7"/>
      <c r="AI12465" s="7"/>
      <c r="IU12465" s="11"/>
      <c r="IV12465" s="11"/>
      <c r="IW12465" s="11"/>
      <c r="AMI12465" s="12"/>
      <c r="AMJ12465" s="12"/>
      <c r="AMK12465" s="12"/>
    </row>
    <row r="12466" spans="1:1025">
      <c r="A12466" s="23">
        <v>1</v>
      </c>
      <c r="B12466" s="23">
        <v>2005</v>
      </c>
      <c r="C12466" s="24">
        <v>-170</v>
      </c>
      <c r="D12466" s="24">
        <v>-50</v>
      </c>
      <c r="E12466" s="36">
        <v>2953</v>
      </c>
      <c r="F12466" s="37">
        <v>0.67</v>
      </c>
      <c r="G12466" s="24" t="s">
        <v>262</v>
      </c>
      <c r="H12466" s="1"/>
      <c r="I12466" s="1"/>
      <c r="AA12466" s="7"/>
      <c r="AB12466" s="7"/>
      <c r="AD12466" s="1"/>
      <c r="AE12466" s="1"/>
      <c r="AG12466" s="7"/>
      <c r="AH12466" s="7"/>
      <c r="AI12466" s="7"/>
      <c r="IU12466" s="11"/>
      <c r="IV12466" s="11"/>
      <c r="IW12466" s="11"/>
      <c r="AMI12466" s="12"/>
      <c r="AMJ12466" s="12"/>
      <c r="AMK12466" s="12"/>
    </row>
    <row r="12467" spans="1:1025">
      <c r="A12467" s="23">
        <v>1</v>
      </c>
      <c r="B12467" s="23">
        <v>2005</v>
      </c>
      <c r="C12467" s="24">
        <v>-170</v>
      </c>
      <c r="D12467" s="24">
        <v>-50</v>
      </c>
      <c r="E12467" s="36">
        <v>3929</v>
      </c>
      <c r="F12467" s="37">
        <v>0.71</v>
      </c>
      <c r="G12467" s="24" t="s">
        <v>262</v>
      </c>
      <c r="H12467" s="1"/>
      <c r="I12467" s="1"/>
      <c r="AA12467" s="7"/>
      <c r="AB12467" s="7"/>
      <c r="AD12467" s="1"/>
      <c r="AE12467" s="1"/>
      <c r="AG12467" s="7"/>
      <c r="AH12467" s="7"/>
      <c r="AI12467" s="7"/>
      <c r="IU12467" s="11"/>
      <c r="IV12467" s="11"/>
      <c r="IW12467" s="11"/>
      <c r="AMI12467" s="12"/>
      <c r="AMJ12467" s="12"/>
      <c r="AMK12467" s="12"/>
    </row>
    <row r="12468" spans="1:1025">
      <c r="A12468" s="23">
        <v>1</v>
      </c>
      <c r="B12468" s="23">
        <v>2005</v>
      </c>
      <c r="C12468" s="24">
        <v>-170</v>
      </c>
      <c r="D12468" s="24">
        <v>-50</v>
      </c>
      <c r="E12468" s="36">
        <v>5358</v>
      </c>
      <c r="F12468" s="37">
        <v>0.94</v>
      </c>
      <c r="G12468" s="24" t="s">
        <v>262</v>
      </c>
      <c r="H12468" s="1"/>
      <c r="I12468" s="1"/>
      <c r="AA12468" s="7"/>
      <c r="AB12468" s="7"/>
      <c r="AD12468" s="1"/>
      <c r="AE12468" s="1"/>
      <c r="AG12468" s="7"/>
      <c r="AH12468" s="7"/>
      <c r="AI12468" s="7"/>
      <c r="IU12468" s="11"/>
      <c r="IV12468" s="11"/>
      <c r="IW12468" s="11"/>
      <c r="AMI12468" s="12"/>
      <c r="AMJ12468" s="12"/>
      <c r="AMK12468" s="12"/>
    </row>
    <row r="12469" spans="1:1025">
      <c r="A12469" s="23">
        <v>1</v>
      </c>
      <c r="B12469" s="23">
        <v>2005</v>
      </c>
      <c r="C12469" s="24">
        <v>-170</v>
      </c>
      <c r="D12469" s="24">
        <v>-50</v>
      </c>
      <c r="E12469" s="36">
        <v>10</v>
      </c>
      <c r="F12469" s="37">
        <v>0.28999999999999998</v>
      </c>
      <c r="G12469" s="24" t="s">
        <v>262</v>
      </c>
      <c r="H12469" s="1"/>
      <c r="I12469" s="1"/>
      <c r="AA12469" s="7"/>
      <c r="AB12469" s="7"/>
      <c r="AD12469" s="1"/>
      <c r="AE12469" s="1"/>
      <c r="AG12469" s="7"/>
      <c r="AH12469" s="7"/>
      <c r="AI12469" s="7"/>
      <c r="IU12469" s="11"/>
      <c r="IV12469" s="11"/>
      <c r="IW12469" s="11"/>
      <c r="AMI12469" s="12"/>
      <c r="AMJ12469" s="12"/>
      <c r="AMK12469" s="12"/>
    </row>
    <row r="12470" spans="1:1025">
      <c r="A12470" s="23">
        <v>1</v>
      </c>
      <c r="B12470" s="23">
        <v>2005</v>
      </c>
      <c r="C12470" s="24">
        <v>-170</v>
      </c>
      <c r="D12470" s="24">
        <v>-20</v>
      </c>
      <c r="E12470" s="36">
        <v>397</v>
      </c>
      <c r="F12470" s="37">
        <v>0.65</v>
      </c>
      <c r="G12470" s="24" t="s">
        <v>262</v>
      </c>
      <c r="H12470" s="1"/>
      <c r="I12470" s="1"/>
      <c r="AA12470" s="7"/>
      <c r="AB12470" s="7"/>
      <c r="AD12470" s="1"/>
      <c r="AE12470" s="1"/>
      <c r="AG12470" s="7"/>
      <c r="AH12470" s="7"/>
      <c r="AI12470" s="7"/>
      <c r="IU12470" s="11"/>
      <c r="IV12470" s="11"/>
      <c r="IW12470" s="11"/>
      <c r="AMI12470" s="12"/>
      <c r="AMJ12470" s="12"/>
      <c r="AMK12470" s="12"/>
    </row>
    <row r="12471" spans="1:1025">
      <c r="A12471" s="23">
        <v>1</v>
      </c>
      <c r="B12471" s="23">
        <v>2005</v>
      </c>
      <c r="C12471" s="24">
        <v>-170</v>
      </c>
      <c r="D12471" s="24">
        <v>-20</v>
      </c>
      <c r="E12471" s="36">
        <v>991</v>
      </c>
      <c r="F12471" s="37">
        <v>0.73</v>
      </c>
      <c r="G12471" s="24" t="s">
        <v>262</v>
      </c>
      <c r="H12471" s="1"/>
      <c r="I12471" s="1"/>
      <c r="AA12471" s="7"/>
      <c r="AB12471" s="7"/>
      <c r="AD12471" s="1"/>
      <c r="AE12471" s="1"/>
      <c r="AG12471" s="7"/>
      <c r="AH12471" s="7"/>
      <c r="AI12471" s="7"/>
      <c r="IU12471" s="11"/>
      <c r="IV12471" s="11"/>
      <c r="IW12471" s="11"/>
      <c r="AMI12471" s="12"/>
      <c r="AMJ12471" s="12"/>
      <c r="AMK12471" s="12"/>
    </row>
    <row r="12472" spans="1:1025">
      <c r="A12472" s="23">
        <v>1</v>
      </c>
      <c r="B12472" s="23">
        <v>2005</v>
      </c>
      <c r="C12472" s="24">
        <v>-170</v>
      </c>
      <c r="D12472" s="24">
        <v>-20</v>
      </c>
      <c r="E12472" s="36">
        <v>1978</v>
      </c>
      <c r="F12472" s="37">
        <v>1.42</v>
      </c>
      <c r="G12472" s="24" t="s">
        <v>262</v>
      </c>
      <c r="H12472" s="1"/>
      <c r="I12472" s="1"/>
      <c r="AA12472" s="7"/>
      <c r="AB12472" s="7"/>
      <c r="AD12472" s="1"/>
      <c r="AE12472" s="1"/>
      <c r="AG12472" s="7"/>
      <c r="AH12472" s="7"/>
      <c r="AI12472" s="7"/>
      <c r="IU12472" s="11"/>
      <c r="IV12472" s="11"/>
      <c r="IW12472" s="11"/>
      <c r="AMI12472" s="12"/>
      <c r="AMJ12472" s="12"/>
      <c r="AMK12472" s="12"/>
    </row>
    <row r="12473" spans="1:1025">
      <c r="A12473" s="23">
        <v>1</v>
      </c>
      <c r="B12473" s="23">
        <v>2005</v>
      </c>
      <c r="C12473" s="24">
        <v>-170</v>
      </c>
      <c r="D12473" s="24">
        <v>-20</v>
      </c>
      <c r="E12473" s="36">
        <v>2960</v>
      </c>
      <c r="F12473" s="37">
        <v>1.4</v>
      </c>
      <c r="G12473" s="24" t="s">
        <v>262</v>
      </c>
      <c r="H12473" s="1"/>
      <c r="I12473" s="1"/>
      <c r="AA12473" s="7"/>
      <c r="AB12473" s="7"/>
      <c r="AD12473" s="1"/>
      <c r="AE12473" s="1"/>
      <c r="AG12473" s="7"/>
      <c r="AH12473" s="7"/>
      <c r="AI12473" s="7"/>
      <c r="IU12473" s="11"/>
      <c r="IV12473" s="11"/>
      <c r="IW12473" s="11"/>
      <c r="AMI12473" s="12"/>
      <c r="AMJ12473" s="12"/>
      <c r="AMK12473" s="12"/>
    </row>
    <row r="12474" spans="1:1025">
      <c r="A12474" s="23">
        <v>1</v>
      </c>
      <c r="B12474" s="23">
        <v>2005</v>
      </c>
      <c r="C12474" s="24">
        <v>-170</v>
      </c>
      <c r="D12474" s="24">
        <v>-20</v>
      </c>
      <c r="E12474" s="36">
        <v>3939</v>
      </c>
      <c r="F12474" s="37">
        <v>0.9</v>
      </c>
      <c r="G12474" s="24" t="s">
        <v>262</v>
      </c>
      <c r="H12474" s="1"/>
      <c r="I12474" s="1"/>
      <c r="AA12474" s="7"/>
      <c r="AB12474" s="7"/>
      <c r="AD12474" s="1"/>
      <c r="AE12474" s="1"/>
      <c r="AG12474" s="7"/>
      <c r="AH12474" s="7"/>
      <c r="AI12474" s="7"/>
      <c r="IU12474" s="11"/>
      <c r="IV12474" s="11"/>
      <c r="IW12474" s="11"/>
      <c r="AMI12474" s="12"/>
      <c r="AMJ12474" s="12"/>
      <c r="AMK12474" s="12"/>
    </row>
    <row r="12475" spans="1:1025">
      <c r="A12475" s="23">
        <v>1</v>
      </c>
      <c r="B12475" s="23">
        <v>2005</v>
      </c>
      <c r="C12475" s="24">
        <v>-170</v>
      </c>
      <c r="D12475" s="24">
        <v>-20</v>
      </c>
      <c r="E12475" s="36">
        <v>4912</v>
      </c>
      <c r="F12475" s="37">
        <v>1.02</v>
      </c>
      <c r="G12475" s="24" t="s">
        <v>262</v>
      </c>
      <c r="H12475" s="1"/>
      <c r="I12475" s="1"/>
      <c r="AA12475" s="7"/>
      <c r="AB12475" s="7"/>
      <c r="AD12475" s="1"/>
      <c r="AE12475" s="1"/>
      <c r="AG12475" s="7"/>
      <c r="AH12475" s="7"/>
      <c r="AI12475" s="7"/>
      <c r="IU12475" s="11"/>
      <c r="IV12475" s="11"/>
      <c r="IW12475" s="11"/>
      <c r="AMI12475" s="12"/>
      <c r="AMJ12475" s="12"/>
      <c r="AMK12475" s="12"/>
    </row>
    <row r="12476" spans="1:1025">
      <c r="A12476" s="23">
        <v>8</v>
      </c>
      <c r="B12476" s="23">
        <v>2005</v>
      </c>
      <c r="C12476" s="24">
        <v>-160</v>
      </c>
      <c r="D12476" s="24">
        <v>0</v>
      </c>
      <c r="E12476" s="36">
        <v>9</v>
      </c>
      <c r="F12476" s="37">
        <v>0.13</v>
      </c>
      <c r="G12476" s="24" t="s">
        <v>262</v>
      </c>
      <c r="H12476" s="1"/>
      <c r="I12476" s="1"/>
      <c r="AA12476" s="7"/>
      <c r="AB12476" s="7"/>
      <c r="AD12476" s="1"/>
      <c r="AE12476" s="1"/>
      <c r="AG12476" s="7"/>
      <c r="AH12476" s="7"/>
      <c r="AI12476" s="7"/>
      <c r="IU12476" s="11"/>
      <c r="IV12476" s="11"/>
      <c r="IW12476" s="11"/>
      <c r="AMI12476" s="12"/>
      <c r="AMJ12476" s="12"/>
      <c r="AMK12476" s="12"/>
    </row>
    <row r="12477" spans="1:1025">
      <c r="A12477" s="23">
        <v>8</v>
      </c>
      <c r="B12477" s="23">
        <v>2005</v>
      </c>
      <c r="C12477" s="24">
        <v>-160</v>
      </c>
      <c r="D12477" s="24">
        <v>0</v>
      </c>
      <c r="E12477" s="36">
        <v>100</v>
      </c>
      <c r="F12477" s="37">
        <v>0.03</v>
      </c>
      <c r="G12477" s="24" t="s">
        <v>262</v>
      </c>
      <c r="H12477" s="1"/>
      <c r="I12477" s="1"/>
      <c r="AA12477" s="7"/>
      <c r="AB12477" s="7"/>
      <c r="AD12477" s="1"/>
      <c r="AE12477" s="1"/>
      <c r="AG12477" s="7"/>
      <c r="AH12477" s="7"/>
      <c r="AI12477" s="7"/>
      <c r="IU12477" s="11"/>
      <c r="IV12477" s="11"/>
      <c r="IW12477" s="11"/>
      <c r="AMI12477" s="12"/>
      <c r="AMJ12477" s="12"/>
      <c r="AMK12477" s="12"/>
    </row>
    <row r="12478" spans="1:1025">
      <c r="A12478" s="23">
        <v>8</v>
      </c>
      <c r="B12478" s="23">
        <v>2005</v>
      </c>
      <c r="C12478" s="24">
        <v>-160</v>
      </c>
      <c r="D12478" s="24">
        <v>0</v>
      </c>
      <c r="E12478" s="36">
        <v>299</v>
      </c>
      <c r="F12478" s="37">
        <v>0.32</v>
      </c>
      <c r="G12478" s="24" t="s">
        <v>262</v>
      </c>
      <c r="H12478" s="1"/>
      <c r="I12478" s="1"/>
      <c r="AA12478" s="7"/>
      <c r="AB12478" s="7"/>
      <c r="AD12478" s="1"/>
      <c r="AE12478" s="1"/>
      <c r="AG12478" s="7"/>
      <c r="AH12478" s="7"/>
      <c r="AI12478" s="7"/>
      <c r="IU12478" s="11"/>
      <c r="IV12478" s="11"/>
      <c r="IW12478" s="11"/>
      <c r="AMI12478" s="12"/>
      <c r="AMJ12478" s="12"/>
      <c r="AMK12478" s="12"/>
    </row>
    <row r="12479" spans="1:1025">
      <c r="A12479" s="23">
        <v>8</v>
      </c>
      <c r="B12479" s="23">
        <v>2005</v>
      </c>
      <c r="C12479" s="24">
        <v>-160</v>
      </c>
      <c r="D12479" s="24">
        <v>0</v>
      </c>
      <c r="E12479" s="36">
        <v>497</v>
      </c>
      <c r="F12479" s="37">
        <v>0.68</v>
      </c>
      <c r="G12479" s="24" t="s">
        <v>262</v>
      </c>
      <c r="H12479" s="1"/>
      <c r="I12479" s="1"/>
      <c r="AA12479" s="7"/>
      <c r="AB12479" s="7"/>
      <c r="AD12479" s="1"/>
      <c r="AE12479" s="1"/>
      <c r="AG12479" s="7"/>
      <c r="AH12479" s="7"/>
      <c r="AI12479" s="7"/>
      <c r="IU12479" s="11"/>
      <c r="IV12479" s="11"/>
      <c r="IW12479" s="11"/>
      <c r="AMI12479" s="12"/>
      <c r="AMJ12479" s="12"/>
      <c r="AMK12479" s="12"/>
    </row>
    <row r="12480" spans="1:1025">
      <c r="A12480" s="23">
        <v>8</v>
      </c>
      <c r="B12480" s="23">
        <v>2005</v>
      </c>
      <c r="C12480" s="24">
        <v>-160</v>
      </c>
      <c r="D12480" s="24">
        <v>0</v>
      </c>
      <c r="E12480" s="36">
        <v>992</v>
      </c>
      <c r="F12480" s="37">
        <v>0.69</v>
      </c>
      <c r="G12480" s="24" t="s">
        <v>262</v>
      </c>
      <c r="H12480" s="1"/>
      <c r="I12480" s="1"/>
      <c r="AA12480" s="7"/>
      <c r="AB12480" s="7"/>
      <c r="AD12480" s="1"/>
      <c r="AE12480" s="1"/>
      <c r="AG12480" s="7"/>
      <c r="AH12480" s="7"/>
      <c r="AI12480" s="7"/>
      <c r="IU12480" s="11"/>
      <c r="IV12480" s="11"/>
      <c r="IW12480" s="11"/>
      <c r="AMI12480" s="12"/>
      <c r="AMJ12480" s="12"/>
      <c r="AMK12480" s="12"/>
    </row>
    <row r="12481" spans="1:1025">
      <c r="A12481" s="23">
        <v>8</v>
      </c>
      <c r="B12481" s="23">
        <v>2005</v>
      </c>
      <c r="C12481" s="24">
        <v>-160</v>
      </c>
      <c r="D12481" s="24">
        <v>0</v>
      </c>
      <c r="E12481" s="36">
        <v>2962</v>
      </c>
      <c r="F12481" s="37">
        <v>0.41</v>
      </c>
      <c r="G12481" s="24" t="s">
        <v>262</v>
      </c>
      <c r="H12481" s="1"/>
      <c r="I12481" s="1"/>
      <c r="AA12481" s="7"/>
      <c r="AB12481" s="7"/>
      <c r="AD12481" s="1"/>
      <c r="AE12481" s="1"/>
      <c r="AG12481" s="7"/>
      <c r="AH12481" s="7"/>
      <c r="AI12481" s="7"/>
      <c r="IU12481" s="11"/>
      <c r="IV12481" s="11"/>
      <c r="IW12481" s="11"/>
      <c r="AMI12481" s="12"/>
      <c r="AMJ12481" s="12"/>
      <c r="AMK12481" s="12"/>
    </row>
    <row r="12482" spans="1:1025">
      <c r="A12482" s="23">
        <v>8</v>
      </c>
      <c r="B12482" s="23">
        <v>2005</v>
      </c>
      <c r="C12482" s="24">
        <v>-160</v>
      </c>
      <c r="D12482" s="24">
        <v>0</v>
      </c>
      <c r="E12482" s="36">
        <v>3941</v>
      </c>
      <c r="F12482" s="37">
        <v>0.45</v>
      </c>
      <c r="G12482" s="24" t="s">
        <v>262</v>
      </c>
      <c r="H12482" s="1"/>
      <c r="I12482" s="1"/>
      <c r="AA12482" s="7"/>
      <c r="AB12482" s="7"/>
      <c r="AD12482" s="1"/>
      <c r="AE12482" s="1"/>
      <c r="AG12482" s="7"/>
      <c r="AH12482" s="7"/>
      <c r="AI12482" s="7"/>
      <c r="IU12482" s="11"/>
      <c r="IV12482" s="11"/>
      <c r="IW12482" s="11"/>
      <c r="AMI12482" s="12"/>
      <c r="AMJ12482" s="12"/>
      <c r="AMK12482" s="12"/>
    </row>
    <row r="12483" spans="1:1025">
      <c r="A12483" s="23">
        <v>8</v>
      </c>
      <c r="B12483" s="23">
        <v>2005</v>
      </c>
      <c r="C12483" s="24">
        <v>-160</v>
      </c>
      <c r="D12483" s="24">
        <v>0</v>
      </c>
      <c r="E12483" s="36">
        <v>4918</v>
      </c>
      <c r="F12483" s="37">
        <v>0.33</v>
      </c>
      <c r="G12483" s="24" t="s">
        <v>262</v>
      </c>
      <c r="H12483" s="1"/>
      <c r="I12483" s="1"/>
      <c r="AA12483" s="7"/>
      <c r="AB12483" s="7"/>
      <c r="AD12483" s="1"/>
      <c r="AE12483" s="1"/>
      <c r="AG12483" s="7"/>
      <c r="AH12483" s="7"/>
      <c r="AI12483" s="7"/>
      <c r="IU12483" s="11"/>
      <c r="IV12483" s="11"/>
      <c r="IW12483" s="11"/>
      <c r="AMI12483" s="12"/>
      <c r="AMJ12483" s="12"/>
      <c r="AMK12483" s="12"/>
    </row>
    <row r="12484" spans="1:1025">
      <c r="A12484" s="23">
        <v>9</v>
      </c>
      <c r="B12484" s="23">
        <v>2005</v>
      </c>
      <c r="C12484" s="24">
        <v>-160</v>
      </c>
      <c r="D12484" s="24">
        <v>30</v>
      </c>
      <c r="E12484" s="36">
        <v>10</v>
      </c>
      <c r="F12484" s="37">
        <v>0.26</v>
      </c>
      <c r="G12484" s="24" t="s">
        <v>262</v>
      </c>
      <c r="H12484" s="1"/>
      <c r="I12484" s="1"/>
      <c r="AA12484" s="7"/>
      <c r="AB12484" s="7"/>
      <c r="AD12484" s="1"/>
      <c r="AE12484" s="1"/>
      <c r="AG12484" s="7"/>
      <c r="AH12484" s="7"/>
      <c r="AI12484" s="7"/>
      <c r="IU12484" s="11"/>
      <c r="IV12484" s="11"/>
      <c r="IW12484" s="11"/>
      <c r="AMI12484" s="12"/>
      <c r="AMJ12484" s="12"/>
      <c r="AMK12484" s="12"/>
    </row>
    <row r="12485" spans="1:1025">
      <c r="A12485" s="23">
        <v>9</v>
      </c>
      <c r="B12485" s="23">
        <v>2005</v>
      </c>
      <c r="C12485" s="24">
        <v>-160</v>
      </c>
      <c r="D12485" s="24">
        <v>30</v>
      </c>
      <c r="E12485" s="36">
        <v>298</v>
      </c>
      <c r="F12485" s="37">
        <v>0.53</v>
      </c>
      <c r="G12485" s="24" t="s">
        <v>262</v>
      </c>
      <c r="H12485" s="1"/>
      <c r="I12485" s="1"/>
      <c r="AA12485" s="7"/>
      <c r="AB12485" s="7"/>
      <c r="AD12485" s="1"/>
      <c r="AE12485" s="1"/>
      <c r="AG12485" s="7"/>
      <c r="AH12485" s="7"/>
      <c r="AI12485" s="7"/>
      <c r="IU12485" s="11"/>
      <c r="IV12485" s="11"/>
      <c r="IW12485" s="11"/>
      <c r="AMI12485" s="12"/>
      <c r="AMJ12485" s="12"/>
      <c r="AMK12485" s="12"/>
    </row>
    <row r="12486" spans="1:1025">
      <c r="A12486" s="23">
        <v>9</v>
      </c>
      <c r="B12486" s="23">
        <v>2005</v>
      </c>
      <c r="C12486" s="24">
        <v>-160</v>
      </c>
      <c r="D12486" s="24">
        <v>30</v>
      </c>
      <c r="E12486" s="36">
        <v>497</v>
      </c>
      <c r="F12486" s="37">
        <v>0.42</v>
      </c>
      <c r="G12486" s="24" t="s">
        <v>262</v>
      </c>
      <c r="H12486" s="1"/>
      <c r="I12486" s="1"/>
      <c r="AA12486" s="7"/>
      <c r="AB12486" s="7"/>
      <c r="AD12486" s="1"/>
      <c r="AE12486" s="1"/>
      <c r="AG12486" s="7"/>
      <c r="AH12486" s="7"/>
      <c r="AI12486" s="7"/>
      <c r="IU12486" s="11"/>
      <c r="IV12486" s="11"/>
      <c r="IW12486" s="11"/>
      <c r="AMI12486" s="12"/>
      <c r="AMJ12486" s="12"/>
      <c r="AMK12486" s="12"/>
    </row>
    <row r="12487" spans="1:1025">
      <c r="A12487" s="23">
        <v>9</v>
      </c>
      <c r="B12487" s="23">
        <v>2005</v>
      </c>
      <c r="C12487" s="24">
        <v>-160</v>
      </c>
      <c r="D12487" s="24">
        <v>30</v>
      </c>
      <c r="E12487" s="36">
        <v>991</v>
      </c>
      <c r="F12487" s="37">
        <v>0.96</v>
      </c>
      <c r="G12487" s="24" t="s">
        <v>262</v>
      </c>
      <c r="H12487" s="1"/>
      <c r="I12487" s="1"/>
      <c r="AA12487" s="7"/>
      <c r="AB12487" s="7"/>
      <c r="AD12487" s="1"/>
      <c r="AE12487" s="1"/>
      <c r="AG12487" s="7"/>
      <c r="AH12487" s="7"/>
      <c r="AI12487" s="7"/>
      <c r="IU12487" s="11"/>
      <c r="IV12487" s="11"/>
      <c r="IW12487" s="11"/>
      <c r="AMI12487" s="12"/>
      <c r="AMJ12487" s="12"/>
      <c r="AMK12487" s="12"/>
    </row>
    <row r="12488" spans="1:1025">
      <c r="A12488" s="23">
        <v>9</v>
      </c>
      <c r="B12488" s="23">
        <v>2005</v>
      </c>
      <c r="C12488" s="24">
        <v>-160</v>
      </c>
      <c r="D12488" s="24">
        <v>30</v>
      </c>
      <c r="E12488" s="36">
        <v>2959</v>
      </c>
      <c r="F12488" s="37">
        <v>1.53</v>
      </c>
      <c r="G12488" s="24" t="s">
        <v>262</v>
      </c>
      <c r="H12488" s="1"/>
      <c r="I12488" s="1"/>
      <c r="AA12488" s="7"/>
      <c r="AB12488" s="7"/>
      <c r="AD12488" s="1"/>
      <c r="AE12488" s="1"/>
      <c r="AG12488" s="7"/>
      <c r="AH12488" s="7"/>
      <c r="AI12488" s="7"/>
      <c r="IU12488" s="11"/>
      <c r="IV12488" s="11"/>
      <c r="IW12488" s="11"/>
      <c r="AMI12488" s="12"/>
      <c r="AMJ12488" s="12"/>
      <c r="AMK12488" s="12"/>
    </row>
    <row r="12489" spans="1:1025">
      <c r="A12489" s="23">
        <v>9</v>
      </c>
      <c r="B12489" s="23">
        <v>2005</v>
      </c>
      <c r="C12489" s="24">
        <v>-160</v>
      </c>
      <c r="D12489" s="24">
        <v>30</v>
      </c>
      <c r="E12489" s="36">
        <v>3936</v>
      </c>
      <c r="F12489" s="37">
        <v>0.83</v>
      </c>
      <c r="G12489" s="24" t="s">
        <v>262</v>
      </c>
      <c r="H12489" s="1"/>
      <c r="I12489" s="1"/>
      <c r="AA12489" s="7"/>
      <c r="AB12489" s="7"/>
      <c r="AD12489" s="1"/>
      <c r="AE12489" s="1"/>
      <c r="AG12489" s="7"/>
      <c r="AH12489" s="7"/>
      <c r="AI12489" s="7"/>
      <c r="IU12489" s="11"/>
      <c r="IV12489" s="11"/>
      <c r="IW12489" s="11"/>
      <c r="AMI12489" s="12"/>
      <c r="AMJ12489" s="12"/>
      <c r="AMK12489" s="12"/>
    </row>
    <row r="12490" spans="1:1025">
      <c r="A12490" s="23">
        <v>9</v>
      </c>
      <c r="B12490" s="23">
        <v>2005</v>
      </c>
      <c r="C12490" s="24">
        <v>-160</v>
      </c>
      <c r="D12490" s="24">
        <v>30</v>
      </c>
      <c r="E12490" s="36">
        <v>4907</v>
      </c>
      <c r="F12490" s="37">
        <v>0.88</v>
      </c>
      <c r="G12490" s="24" t="s">
        <v>262</v>
      </c>
      <c r="H12490" s="1"/>
      <c r="I12490" s="1"/>
      <c r="AA12490" s="7"/>
      <c r="AB12490" s="7"/>
      <c r="AD12490" s="1"/>
      <c r="AE12490" s="1"/>
      <c r="AG12490" s="7"/>
      <c r="AH12490" s="7"/>
      <c r="AI12490" s="7"/>
      <c r="IU12490" s="11"/>
      <c r="IV12490" s="11"/>
      <c r="IW12490" s="11"/>
      <c r="AMI12490" s="12"/>
      <c r="AMJ12490" s="12"/>
      <c r="AMK12490" s="12"/>
    </row>
    <row r="12491" spans="1:1025">
      <c r="A12491" s="23">
        <v>9</v>
      </c>
      <c r="B12491" s="23">
        <v>2005</v>
      </c>
      <c r="C12491" s="24">
        <v>-160</v>
      </c>
      <c r="D12491" s="24">
        <v>50</v>
      </c>
      <c r="E12491" s="36">
        <v>10</v>
      </c>
      <c r="F12491" s="37">
        <v>0.21</v>
      </c>
      <c r="G12491" s="24" t="s">
        <v>262</v>
      </c>
      <c r="H12491" s="1"/>
      <c r="I12491" s="1"/>
      <c r="AA12491" s="7"/>
      <c r="AB12491" s="7"/>
      <c r="AD12491" s="1"/>
      <c r="AE12491" s="1"/>
      <c r="AG12491" s="7"/>
      <c r="AH12491" s="7"/>
      <c r="AI12491" s="7"/>
      <c r="IU12491" s="11"/>
      <c r="IV12491" s="11"/>
      <c r="IW12491" s="11"/>
      <c r="AMI12491" s="12"/>
      <c r="AMJ12491" s="12"/>
      <c r="AMK12491" s="12"/>
    </row>
    <row r="12492" spans="1:1025">
      <c r="A12492" s="23">
        <v>9</v>
      </c>
      <c r="B12492" s="23">
        <v>2005</v>
      </c>
      <c r="C12492" s="24">
        <v>-160</v>
      </c>
      <c r="D12492" s="24">
        <v>50</v>
      </c>
      <c r="E12492" s="36">
        <v>100</v>
      </c>
      <c r="F12492" s="37">
        <v>0.4</v>
      </c>
      <c r="G12492" s="24" t="s">
        <v>262</v>
      </c>
      <c r="H12492" s="1"/>
      <c r="I12492" s="1"/>
      <c r="AA12492" s="7"/>
      <c r="AB12492" s="7"/>
      <c r="AD12492" s="1"/>
      <c r="AE12492" s="1"/>
      <c r="AG12492" s="7"/>
      <c r="AH12492" s="7"/>
      <c r="AI12492" s="7"/>
      <c r="IU12492" s="11"/>
      <c r="IV12492" s="11"/>
      <c r="IW12492" s="11"/>
      <c r="AMI12492" s="12"/>
      <c r="AMJ12492" s="12"/>
      <c r="AMK12492" s="12"/>
    </row>
    <row r="12493" spans="1:1025">
      <c r="A12493" s="23">
        <v>9</v>
      </c>
      <c r="B12493" s="23">
        <v>2005</v>
      </c>
      <c r="C12493" s="24">
        <v>-160</v>
      </c>
      <c r="D12493" s="24">
        <v>50</v>
      </c>
      <c r="E12493" s="36">
        <v>298</v>
      </c>
      <c r="F12493" s="37">
        <v>0.85</v>
      </c>
      <c r="G12493" s="24" t="s">
        <v>262</v>
      </c>
      <c r="H12493" s="1"/>
      <c r="I12493" s="1"/>
      <c r="AA12493" s="7"/>
      <c r="AB12493" s="7"/>
      <c r="AD12493" s="1"/>
      <c r="AE12493" s="1"/>
      <c r="AG12493" s="7"/>
      <c r="AH12493" s="7"/>
      <c r="AI12493" s="7"/>
      <c r="IU12493" s="11"/>
      <c r="IV12493" s="11"/>
      <c r="IW12493" s="11"/>
      <c r="AMI12493" s="12"/>
      <c r="AMJ12493" s="12"/>
      <c r="AMK12493" s="12"/>
    </row>
    <row r="12494" spans="1:1025">
      <c r="A12494" s="23">
        <v>9</v>
      </c>
      <c r="B12494" s="23">
        <v>2005</v>
      </c>
      <c r="C12494" s="24">
        <v>-160</v>
      </c>
      <c r="D12494" s="24">
        <v>50</v>
      </c>
      <c r="E12494" s="36">
        <v>495</v>
      </c>
      <c r="F12494" s="37">
        <v>1.1299999999999999</v>
      </c>
      <c r="G12494" s="24" t="s">
        <v>262</v>
      </c>
      <c r="H12494" s="1"/>
      <c r="I12494" s="1"/>
      <c r="AA12494" s="7"/>
      <c r="AB12494" s="7"/>
      <c r="AD12494" s="1"/>
      <c r="AE12494" s="1"/>
      <c r="AG12494" s="7"/>
      <c r="AH12494" s="7"/>
      <c r="AI12494" s="7"/>
      <c r="IU12494" s="11"/>
      <c r="IV12494" s="11"/>
      <c r="IW12494" s="11"/>
      <c r="AMI12494" s="12"/>
      <c r="AMJ12494" s="12"/>
      <c r="AMK12494" s="12"/>
    </row>
    <row r="12495" spans="1:1025">
      <c r="A12495" s="23">
        <v>9</v>
      </c>
      <c r="B12495" s="23">
        <v>2005</v>
      </c>
      <c r="C12495" s="24">
        <v>-160</v>
      </c>
      <c r="D12495" s="24">
        <v>50</v>
      </c>
      <c r="E12495" s="36">
        <v>990</v>
      </c>
      <c r="F12495" s="37">
        <v>0.99</v>
      </c>
      <c r="G12495" s="24" t="s">
        <v>262</v>
      </c>
      <c r="H12495" s="1"/>
      <c r="I12495" s="1"/>
      <c r="AA12495" s="7"/>
      <c r="AB12495" s="7"/>
      <c r="AD12495" s="1"/>
      <c r="AE12495" s="1"/>
      <c r="AG12495" s="7"/>
      <c r="AH12495" s="7"/>
      <c r="AI12495" s="7"/>
      <c r="IU12495" s="11"/>
      <c r="IV12495" s="11"/>
      <c r="IW12495" s="11"/>
      <c r="AMI12495" s="12"/>
      <c r="AMJ12495" s="12"/>
      <c r="AMK12495" s="12"/>
    </row>
    <row r="12496" spans="1:1025">
      <c r="A12496" s="23">
        <v>9</v>
      </c>
      <c r="B12496" s="23">
        <v>2005</v>
      </c>
      <c r="C12496" s="24">
        <v>-160</v>
      </c>
      <c r="D12496" s="24">
        <v>50</v>
      </c>
      <c r="E12496" s="36">
        <v>1975</v>
      </c>
      <c r="F12496" s="37">
        <v>0.9</v>
      </c>
      <c r="G12496" s="24" t="s">
        <v>262</v>
      </c>
      <c r="H12496" s="1"/>
      <c r="I12496" s="1"/>
      <c r="AA12496" s="7"/>
      <c r="AB12496" s="7"/>
      <c r="AD12496" s="1"/>
      <c r="AE12496" s="1"/>
      <c r="AG12496" s="7"/>
      <c r="AH12496" s="7"/>
      <c r="AI12496" s="7"/>
      <c r="IU12496" s="11"/>
      <c r="IV12496" s="11"/>
      <c r="IW12496" s="11"/>
      <c r="AMI12496" s="12"/>
      <c r="AMJ12496" s="12"/>
      <c r="AMK12496" s="12"/>
    </row>
    <row r="12497" spans="1:1025">
      <c r="A12497" s="23">
        <v>9</v>
      </c>
      <c r="B12497" s="23">
        <v>2005</v>
      </c>
      <c r="C12497" s="24">
        <v>-160</v>
      </c>
      <c r="D12497" s="24">
        <v>50</v>
      </c>
      <c r="E12497" s="36">
        <v>2953</v>
      </c>
      <c r="F12497" s="37">
        <v>0.72</v>
      </c>
      <c r="G12497" s="24" t="s">
        <v>262</v>
      </c>
      <c r="H12497" s="1"/>
      <c r="I12497" s="1"/>
      <c r="AA12497" s="7"/>
      <c r="AB12497" s="7"/>
      <c r="AD12497" s="1"/>
      <c r="AE12497" s="1"/>
      <c r="AG12497" s="7"/>
      <c r="AH12497" s="7"/>
      <c r="AI12497" s="7"/>
      <c r="IU12497" s="11"/>
      <c r="IV12497" s="11"/>
      <c r="IW12497" s="11"/>
      <c r="AMI12497" s="12"/>
      <c r="AMJ12497" s="12"/>
      <c r="AMK12497" s="12"/>
    </row>
    <row r="12498" spans="1:1025">
      <c r="A12498" s="23">
        <v>9</v>
      </c>
      <c r="B12498" s="23">
        <v>2005</v>
      </c>
      <c r="C12498" s="24">
        <v>-160</v>
      </c>
      <c r="D12498" s="24">
        <v>50</v>
      </c>
      <c r="E12498" s="36">
        <v>3930</v>
      </c>
      <c r="F12498" s="37">
        <v>0.76</v>
      </c>
      <c r="G12498" s="24" t="s">
        <v>262</v>
      </c>
      <c r="H12498" s="1"/>
      <c r="I12498" s="1"/>
      <c r="AA12498" s="7"/>
      <c r="AB12498" s="7"/>
      <c r="AD12498" s="1"/>
      <c r="AE12498" s="1"/>
      <c r="AG12498" s="7"/>
      <c r="AH12498" s="7"/>
      <c r="AI12498" s="7"/>
      <c r="IU12498" s="11"/>
      <c r="IV12498" s="11"/>
      <c r="IW12498" s="11"/>
      <c r="AMI12498" s="12"/>
      <c r="AMJ12498" s="12"/>
      <c r="AMK12498" s="12"/>
    </row>
    <row r="12499" spans="1:1025">
      <c r="A12499" s="23">
        <v>9</v>
      </c>
      <c r="B12499" s="23">
        <v>2005</v>
      </c>
      <c r="C12499" s="24">
        <v>-160</v>
      </c>
      <c r="D12499" s="24">
        <v>50</v>
      </c>
      <c r="E12499" s="36">
        <v>4900</v>
      </c>
      <c r="F12499" s="37">
        <v>0.96</v>
      </c>
      <c r="G12499" s="24" t="s">
        <v>262</v>
      </c>
      <c r="H12499" s="1"/>
      <c r="I12499" s="1"/>
      <c r="AA12499" s="7"/>
      <c r="AB12499" s="7"/>
      <c r="AD12499" s="1"/>
      <c r="AE12499" s="1"/>
      <c r="AG12499" s="7"/>
      <c r="AH12499" s="7"/>
      <c r="AI12499" s="7"/>
      <c r="IU12499" s="11"/>
      <c r="IV12499" s="11"/>
      <c r="IW12499" s="11"/>
      <c r="AMI12499" s="12"/>
      <c r="AMJ12499" s="12"/>
      <c r="AMK12499" s="12"/>
    </row>
    <row r="12500" spans="1:1025">
      <c r="A12500" s="23">
        <v>1</v>
      </c>
      <c r="B12500" s="23">
        <v>2009</v>
      </c>
      <c r="C12500" s="24">
        <v>-101.93</v>
      </c>
      <c r="D12500" s="24">
        <v>-70.459999999999994</v>
      </c>
      <c r="E12500" s="24">
        <v>10</v>
      </c>
      <c r="F12500" s="37">
        <v>0.11</v>
      </c>
      <c r="G12500" s="24" t="s">
        <v>263</v>
      </c>
      <c r="H12500" s="1"/>
      <c r="I12500" s="1"/>
      <c r="AA12500" s="7"/>
      <c r="AB12500" s="7"/>
      <c r="AD12500" s="1"/>
      <c r="AE12500" s="1"/>
      <c r="AG12500" s="7"/>
      <c r="AH12500" s="7"/>
      <c r="AI12500" s="7"/>
      <c r="IU12500" s="11"/>
      <c r="IV12500" s="11"/>
      <c r="IW12500" s="11"/>
      <c r="AMI12500" s="12"/>
      <c r="AMJ12500" s="12"/>
      <c r="AMK12500" s="12"/>
    </row>
    <row r="12501" spans="1:1025">
      <c r="A12501" s="23">
        <v>1</v>
      </c>
      <c r="B12501" s="23">
        <v>2009</v>
      </c>
      <c r="C12501" s="24">
        <v>-101.93</v>
      </c>
      <c r="D12501" s="24">
        <v>-70.459999999999994</v>
      </c>
      <c r="E12501" s="24">
        <v>25</v>
      </c>
      <c r="F12501" s="37">
        <v>6.4000000000000001E-2</v>
      </c>
      <c r="G12501" s="24" t="s">
        <v>263</v>
      </c>
      <c r="H12501" s="1"/>
      <c r="I12501" s="1"/>
      <c r="AA12501" s="7"/>
      <c r="AB12501" s="7"/>
      <c r="AD12501" s="1"/>
      <c r="AE12501" s="1"/>
      <c r="AG12501" s="7"/>
      <c r="AH12501" s="7"/>
      <c r="AI12501" s="7"/>
      <c r="IU12501" s="11"/>
      <c r="IV12501" s="11"/>
      <c r="IW12501" s="11"/>
      <c r="AMI12501" s="12"/>
      <c r="AMJ12501" s="12"/>
      <c r="AMK12501" s="12"/>
    </row>
    <row r="12502" spans="1:1025">
      <c r="A12502" s="23">
        <v>1</v>
      </c>
      <c r="B12502" s="23">
        <v>2009</v>
      </c>
      <c r="C12502" s="24">
        <v>-101.93</v>
      </c>
      <c r="D12502" s="24">
        <v>-70.459999999999994</v>
      </c>
      <c r="E12502" s="24">
        <v>50</v>
      </c>
      <c r="F12502" s="37">
        <v>4.2000000000000003E-2</v>
      </c>
      <c r="G12502" s="24" t="s">
        <v>263</v>
      </c>
      <c r="H12502" s="1"/>
      <c r="I12502" s="1"/>
      <c r="AA12502" s="7"/>
      <c r="AB12502" s="7"/>
      <c r="AD12502" s="1"/>
      <c r="AE12502" s="1"/>
      <c r="AG12502" s="7"/>
      <c r="AH12502" s="7"/>
      <c r="AI12502" s="7"/>
      <c r="IU12502" s="11"/>
      <c r="IV12502" s="11"/>
      <c r="IW12502" s="11"/>
      <c r="AMI12502" s="12"/>
      <c r="AMJ12502" s="12"/>
      <c r="AMK12502" s="12"/>
    </row>
    <row r="12503" spans="1:1025">
      <c r="A12503" s="23">
        <v>1</v>
      </c>
      <c r="B12503" s="23">
        <v>2009</v>
      </c>
      <c r="C12503" s="24">
        <v>-101.93</v>
      </c>
      <c r="D12503" s="24">
        <v>-70.459999999999994</v>
      </c>
      <c r="E12503" s="24">
        <v>100</v>
      </c>
      <c r="F12503" s="37">
        <v>7.4999999999999997E-2</v>
      </c>
      <c r="G12503" s="24" t="s">
        <v>263</v>
      </c>
      <c r="H12503" s="1"/>
      <c r="I12503" s="1"/>
      <c r="AA12503" s="7"/>
      <c r="AB12503" s="7"/>
      <c r="AD12503" s="1"/>
      <c r="AE12503" s="1"/>
      <c r="AG12503" s="7"/>
      <c r="AH12503" s="7"/>
      <c r="AI12503" s="7"/>
      <c r="IU12503" s="11"/>
      <c r="IV12503" s="11"/>
      <c r="IW12503" s="11"/>
      <c r="AMI12503" s="12"/>
      <c r="AMJ12503" s="12"/>
      <c r="AMK12503" s="12"/>
    </row>
    <row r="12504" spans="1:1025">
      <c r="A12504" s="23">
        <v>1</v>
      </c>
      <c r="B12504" s="23">
        <v>2009</v>
      </c>
      <c r="C12504" s="24">
        <v>-101.93</v>
      </c>
      <c r="D12504" s="24">
        <v>-70.459999999999994</v>
      </c>
      <c r="E12504" s="24">
        <v>200</v>
      </c>
      <c r="F12504" s="37">
        <v>0.17699999999999999</v>
      </c>
      <c r="G12504" s="24" t="s">
        <v>263</v>
      </c>
      <c r="H12504" s="1"/>
      <c r="I12504" s="1"/>
      <c r="AA12504" s="7"/>
      <c r="AB12504" s="7"/>
      <c r="AD12504" s="1"/>
      <c r="AE12504" s="1"/>
      <c r="AG12504" s="7"/>
      <c r="AH12504" s="7"/>
      <c r="AI12504" s="7"/>
      <c r="IU12504" s="11"/>
      <c r="IV12504" s="11"/>
      <c r="IW12504" s="11"/>
      <c r="AMI12504" s="12"/>
      <c r="AMJ12504" s="12"/>
      <c r="AMK12504" s="12"/>
    </row>
    <row r="12505" spans="1:1025">
      <c r="A12505" s="23">
        <v>1</v>
      </c>
      <c r="B12505" s="23">
        <v>2009</v>
      </c>
      <c r="C12505" s="24">
        <v>-101.93</v>
      </c>
      <c r="D12505" s="24">
        <v>-70.459999999999994</v>
      </c>
      <c r="E12505" s="24">
        <v>300</v>
      </c>
      <c r="F12505" s="37">
        <v>0.22800000000000001</v>
      </c>
      <c r="G12505" s="24" t="s">
        <v>263</v>
      </c>
      <c r="H12505" s="1"/>
      <c r="I12505" s="1"/>
      <c r="AA12505" s="7"/>
      <c r="AB12505" s="7"/>
      <c r="AD12505" s="1"/>
      <c r="AE12505" s="1"/>
      <c r="AG12505" s="7"/>
      <c r="AH12505" s="7"/>
      <c r="AI12505" s="7"/>
      <c r="IU12505" s="11"/>
      <c r="IV12505" s="11"/>
      <c r="IW12505" s="11"/>
      <c r="AMI12505" s="12"/>
      <c r="AMJ12505" s="12"/>
      <c r="AMK12505" s="12"/>
    </row>
    <row r="12506" spans="1:1025">
      <c r="A12506" s="23">
        <v>1</v>
      </c>
      <c r="B12506" s="23">
        <v>2009</v>
      </c>
      <c r="C12506" s="24">
        <v>-102.38</v>
      </c>
      <c r="D12506" s="24">
        <v>-71.19</v>
      </c>
      <c r="E12506" s="24">
        <v>12.5</v>
      </c>
      <c r="F12506" s="37">
        <v>0.22</v>
      </c>
      <c r="G12506" s="24" t="s">
        <v>263</v>
      </c>
      <c r="H12506" s="1"/>
      <c r="I12506" s="1"/>
      <c r="AA12506" s="7"/>
      <c r="AB12506" s="7"/>
      <c r="AD12506" s="1"/>
      <c r="AE12506" s="1"/>
      <c r="AG12506" s="7"/>
      <c r="AH12506" s="7"/>
      <c r="AI12506" s="7"/>
      <c r="IU12506" s="11"/>
      <c r="IV12506" s="11"/>
      <c r="IW12506" s="11"/>
      <c r="AMI12506" s="12"/>
      <c r="AMJ12506" s="12"/>
      <c r="AMK12506" s="12"/>
    </row>
    <row r="12507" spans="1:1025">
      <c r="A12507" s="23">
        <v>2</v>
      </c>
      <c r="B12507" s="23">
        <v>2009</v>
      </c>
      <c r="C12507" s="24">
        <v>-106.03</v>
      </c>
      <c r="D12507" s="24">
        <v>-71.13</v>
      </c>
      <c r="E12507" s="24">
        <v>12.5</v>
      </c>
      <c r="F12507" s="37">
        <v>0.126</v>
      </c>
      <c r="G12507" s="24" t="s">
        <v>263</v>
      </c>
      <c r="H12507" s="1"/>
      <c r="I12507" s="1"/>
      <c r="AA12507" s="7"/>
      <c r="AB12507" s="7"/>
      <c r="AD12507" s="1"/>
      <c r="AE12507" s="1"/>
      <c r="AG12507" s="7"/>
      <c r="AH12507" s="7"/>
      <c r="AI12507" s="7"/>
      <c r="IU12507" s="11"/>
      <c r="IV12507" s="11"/>
      <c r="IW12507" s="11"/>
      <c r="AMI12507" s="12"/>
      <c r="AMJ12507" s="12"/>
      <c r="AMK12507" s="12"/>
    </row>
    <row r="12508" spans="1:1025">
      <c r="A12508" s="23">
        <v>2</v>
      </c>
      <c r="B12508" s="23">
        <v>2009</v>
      </c>
      <c r="C12508" s="24">
        <v>-118.71</v>
      </c>
      <c r="D12508" s="24">
        <v>-71.900000000000006</v>
      </c>
      <c r="E12508" s="24">
        <v>12.5</v>
      </c>
      <c r="F12508" s="37">
        <v>8.6999999999999994E-2</v>
      </c>
      <c r="G12508" s="24" t="s">
        <v>263</v>
      </c>
      <c r="H12508" s="1"/>
      <c r="I12508" s="1"/>
      <c r="AA12508" s="7"/>
      <c r="AB12508" s="7"/>
      <c r="AD12508" s="1"/>
      <c r="AE12508" s="1"/>
      <c r="AG12508" s="7"/>
      <c r="AH12508" s="7"/>
      <c r="AI12508" s="7"/>
      <c r="IU12508" s="11"/>
      <c r="IV12508" s="11"/>
      <c r="IW12508" s="11"/>
      <c r="AMI12508" s="12"/>
      <c r="AMJ12508" s="12"/>
      <c r="AMK12508" s="12"/>
    </row>
    <row r="12509" spans="1:1025">
      <c r="A12509" s="23">
        <v>1</v>
      </c>
      <c r="B12509" s="23">
        <v>2009</v>
      </c>
      <c r="C12509" s="24">
        <v>-103.04</v>
      </c>
      <c r="D12509" s="24">
        <v>-71.73</v>
      </c>
      <c r="E12509" s="24">
        <v>10</v>
      </c>
      <c r="F12509" s="37">
        <v>0.39500000000000002</v>
      </c>
      <c r="G12509" s="24" t="s">
        <v>263</v>
      </c>
      <c r="H12509" s="1"/>
      <c r="I12509" s="1"/>
      <c r="AA12509" s="7"/>
      <c r="AB12509" s="7"/>
      <c r="AD12509" s="1"/>
      <c r="AE12509" s="1"/>
      <c r="AG12509" s="7"/>
      <c r="AH12509" s="7"/>
      <c r="AI12509" s="7"/>
      <c r="IU12509" s="11"/>
      <c r="IV12509" s="11"/>
      <c r="IW12509" s="11"/>
      <c r="AMI12509" s="12"/>
      <c r="AMJ12509" s="12"/>
      <c r="AMK12509" s="12"/>
    </row>
    <row r="12510" spans="1:1025">
      <c r="A12510" s="23">
        <v>1</v>
      </c>
      <c r="B12510" s="23">
        <v>2009</v>
      </c>
      <c r="C12510" s="24">
        <v>-103.04</v>
      </c>
      <c r="D12510" s="24">
        <v>-71.73</v>
      </c>
      <c r="E12510" s="24">
        <v>25</v>
      </c>
      <c r="F12510" s="37">
        <v>8.3000000000000004E-2</v>
      </c>
      <c r="G12510" s="24" t="s">
        <v>263</v>
      </c>
      <c r="H12510" s="1"/>
      <c r="I12510" s="1"/>
      <c r="AA12510" s="7"/>
      <c r="AB12510" s="7"/>
      <c r="AD12510" s="1"/>
      <c r="AE12510" s="1"/>
      <c r="AG12510" s="7"/>
      <c r="AH12510" s="7"/>
      <c r="AI12510" s="7"/>
      <c r="IU12510" s="11"/>
      <c r="IV12510" s="11"/>
      <c r="IW12510" s="11"/>
      <c r="AMI12510" s="12"/>
      <c r="AMJ12510" s="12"/>
      <c r="AMK12510" s="12"/>
    </row>
    <row r="12511" spans="1:1025">
      <c r="A12511" s="23">
        <v>1</v>
      </c>
      <c r="B12511" s="23">
        <v>2009</v>
      </c>
      <c r="C12511" s="24">
        <v>-103.04</v>
      </c>
      <c r="D12511" s="24">
        <v>-71.73</v>
      </c>
      <c r="E12511" s="24">
        <v>50</v>
      </c>
      <c r="F12511" s="37">
        <v>8.2000000000000003E-2</v>
      </c>
      <c r="G12511" s="24" t="s">
        <v>263</v>
      </c>
      <c r="H12511" s="1"/>
      <c r="I12511" s="1"/>
      <c r="AA12511" s="7"/>
      <c r="AB12511" s="7"/>
      <c r="AD12511" s="1"/>
      <c r="AE12511" s="1"/>
      <c r="AG12511" s="7"/>
      <c r="AH12511" s="7"/>
      <c r="AI12511" s="7"/>
      <c r="IU12511" s="11"/>
      <c r="IV12511" s="11"/>
      <c r="IW12511" s="11"/>
      <c r="AMI12511" s="12"/>
      <c r="AMJ12511" s="12"/>
      <c r="AMK12511" s="12"/>
    </row>
    <row r="12512" spans="1:1025">
      <c r="A12512" s="23">
        <v>1</v>
      </c>
      <c r="B12512" s="23">
        <v>2009</v>
      </c>
      <c r="C12512" s="24">
        <v>-103.04</v>
      </c>
      <c r="D12512" s="24">
        <v>-71.73</v>
      </c>
      <c r="E12512" s="24">
        <v>100</v>
      </c>
      <c r="F12512" s="37">
        <v>0.128</v>
      </c>
      <c r="G12512" s="24" t="s">
        <v>263</v>
      </c>
      <c r="H12512" s="1"/>
      <c r="I12512" s="1"/>
      <c r="AA12512" s="7"/>
      <c r="AB12512" s="7"/>
      <c r="AD12512" s="1"/>
      <c r="AE12512" s="1"/>
      <c r="AG12512" s="7"/>
      <c r="AH12512" s="7"/>
      <c r="AI12512" s="7"/>
      <c r="IU12512" s="11"/>
      <c r="IV12512" s="11"/>
      <c r="IW12512" s="11"/>
      <c r="AMI12512" s="12"/>
      <c r="AMJ12512" s="12"/>
      <c r="AMK12512" s="12"/>
    </row>
    <row r="12513" spans="1:1025">
      <c r="A12513" s="23">
        <v>1</v>
      </c>
      <c r="B12513" s="23">
        <v>2009</v>
      </c>
      <c r="C12513" s="24">
        <v>-103.04</v>
      </c>
      <c r="D12513" s="24">
        <v>-71.73</v>
      </c>
      <c r="E12513" s="24">
        <v>200</v>
      </c>
      <c r="F12513" s="37">
        <v>0.186</v>
      </c>
      <c r="G12513" s="24" t="s">
        <v>263</v>
      </c>
      <c r="H12513" s="1"/>
      <c r="I12513" s="1"/>
      <c r="AA12513" s="7"/>
      <c r="AB12513" s="7"/>
      <c r="AD12513" s="1"/>
      <c r="AE12513" s="1"/>
      <c r="AG12513" s="7"/>
      <c r="AH12513" s="7"/>
      <c r="AI12513" s="7"/>
      <c r="IU12513" s="11"/>
      <c r="IV12513" s="11"/>
      <c r="IW12513" s="11"/>
      <c r="AMI12513" s="12"/>
      <c r="AMJ12513" s="12"/>
      <c r="AMK12513" s="12"/>
    </row>
    <row r="12514" spans="1:1025">
      <c r="A12514" s="23">
        <v>1</v>
      </c>
      <c r="B12514" s="23">
        <v>2009</v>
      </c>
      <c r="C12514" s="24">
        <v>-103.04</v>
      </c>
      <c r="D12514" s="24">
        <v>-71.73</v>
      </c>
      <c r="E12514" s="24">
        <v>300</v>
      </c>
      <c r="F12514" s="37">
        <v>0.27100000000000002</v>
      </c>
      <c r="G12514" s="24" t="s">
        <v>263</v>
      </c>
      <c r="H12514" s="1"/>
      <c r="I12514" s="1"/>
      <c r="AA12514" s="7"/>
      <c r="AB12514" s="7"/>
      <c r="AD12514" s="1"/>
      <c r="AE12514" s="1"/>
      <c r="AG12514" s="7"/>
      <c r="AH12514" s="7"/>
      <c r="AI12514" s="7"/>
      <c r="IU12514" s="11"/>
      <c r="IV12514" s="11"/>
      <c r="IW12514" s="11"/>
      <c r="AMI12514" s="12"/>
      <c r="AMJ12514" s="12"/>
      <c r="AMK12514" s="12"/>
    </row>
    <row r="12515" spans="1:1025">
      <c r="A12515" s="23">
        <v>1</v>
      </c>
      <c r="B12515" s="23">
        <v>2009</v>
      </c>
      <c r="C12515" s="24">
        <v>-106.35</v>
      </c>
      <c r="D12515" s="24">
        <v>-73.010000000000005</v>
      </c>
      <c r="E12515" s="24">
        <v>12.5</v>
      </c>
      <c r="F12515" s="37">
        <v>9.8000000000000004E-2</v>
      </c>
      <c r="G12515" s="24" t="s">
        <v>263</v>
      </c>
      <c r="H12515" s="1"/>
      <c r="I12515" s="1"/>
      <c r="AA12515" s="7"/>
      <c r="AB12515" s="7"/>
      <c r="AD12515" s="1"/>
      <c r="AE12515" s="1"/>
      <c r="AG12515" s="7"/>
      <c r="AH12515" s="7"/>
      <c r="AI12515" s="7"/>
      <c r="IU12515" s="11"/>
      <c r="IV12515" s="11"/>
      <c r="IW12515" s="11"/>
      <c r="AMI12515" s="12"/>
      <c r="AMJ12515" s="12"/>
      <c r="AMK12515" s="12"/>
    </row>
    <row r="12516" spans="1:1025">
      <c r="A12516" s="23">
        <v>1</v>
      </c>
      <c r="B12516" s="23">
        <v>2009</v>
      </c>
      <c r="C12516" s="24">
        <v>-104.89</v>
      </c>
      <c r="D12516" s="24">
        <v>-74.36</v>
      </c>
      <c r="E12516" s="24">
        <v>10</v>
      </c>
      <c r="F12516" s="37">
        <v>9.9000000000000005E-2</v>
      </c>
      <c r="G12516" s="24" t="s">
        <v>263</v>
      </c>
      <c r="H12516" s="1"/>
      <c r="I12516" s="1"/>
      <c r="AA12516" s="7"/>
      <c r="AB12516" s="7"/>
      <c r="AD12516" s="1"/>
      <c r="AE12516" s="1"/>
      <c r="AG12516" s="7"/>
      <c r="AH12516" s="7"/>
      <c r="AI12516" s="7"/>
      <c r="IU12516" s="11"/>
      <c r="IV12516" s="11"/>
      <c r="IW12516" s="11"/>
      <c r="AMI12516" s="12"/>
      <c r="AMJ12516" s="12"/>
      <c r="AMK12516" s="12"/>
    </row>
    <row r="12517" spans="1:1025">
      <c r="A12517" s="23">
        <v>1</v>
      </c>
      <c r="B12517" s="23">
        <v>2009</v>
      </c>
      <c r="C12517" s="24">
        <v>-104.89</v>
      </c>
      <c r="D12517" s="24">
        <v>-74.36</v>
      </c>
      <c r="E12517" s="24">
        <v>25</v>
      </c>
      <c r="F12517" s="37">
        <v>9.1999999999999998E-2</v>
      </c>
      <c r="G12517" s="24" t="s">
        <v>263</v>
      </c>
      <c r="H12517" s="1"/>
      <c r="I12517" s="1"/>
      <c r="AA12517" s="7"/>
      <c r="AB12517" s="7"/>
      <c r="AD12517" s="1"/>
      <c r="AE12517" s="1"/>
      <c r="AG12517" s="7"/>
      <c r="AH12517" s="7"/>
      <c r="AI12517" s="7"/>
      <c r="IU12517" s="11"/>
      <c r="IV12517" s="11"/>
      <c r="IW12517" s="11"/>
      <c r="AMI12517" s="12"/>
      <c r="AMJ12517" s="12"/>
      <c r="AMK12517" s="12"/>
    </row>
    <row r="12518" spans="1:1025">
      <c r="A12518" s="23">
        <v>1</v>
      </c>
      <c r="B12518" s="23">
        <v>2009</v>
      </c>
      <c r="C12518" s="24">
        <v>-104.89</v>
      </c>
      <c r="D12518" s="24">
        <v>-74.36</v>
      </c>
      <c r="E12518" s="24">
        <v>50</v>
      </c>
      <c r="F12518" s="37">
        <v>7.8E-2</v>
      </c>
      <c r="G12518" s="24" t="s">
        <v>263</v>
      </c>
      <c r="H12518" s="1"/>
      <c r="I12518" s="1"/>
      <c r="AA12518" s="7"/>
      <c r="AB12518" s="7"/>
      <c r="AD12518" s="1"/>
      <c r="AE12518" s="1"/>
      <c r="AG12518" s="7"/>
      <c r="AH12518" s="7"/>
      <c r="AI12518" s="7"/>
      <c r="IU12518" s="11"/>
      <c r="IV12518" s="11"/>
      <c r="IW12518" s="11"/>
      <c r="AMI12518" s="12"/>
      <c r="AMJ12518" s="12"/>
      <c r="AMK12518" s="12"/>
    </row>
    <row r="12519" spans="1:1025">
      <c r="A12519" s="23">
        <v>1</v>
      </c>
      <c r="B12519" s="23">
        <v>2009</v>
      </c>
      <c r="C12519" s="24">
        <v>-104.89</v>
      </c>
      <c r="D12519" s="24">
        <v>-74.36</v>
      </c>
      <c r="E12519" s="24">
        <v>100</v>
      </c>
      <c r="F12519" s="37">
        <v>0.115</v>
      </c>
      <c r="G12519" s="24" t="s">
        <v>263</v>
      </c>
      <c r="H12519" s="1"/>
      <c r="I12519" s="1"/>
      <c r="AA12519" s="7"/>
      <c r="AB12519" s="7"/>
      <c r="AD12519" s="1"/>
      <c r="AE12519" s="1"/>
      <c r="AG12519" s="7"/>
      <c r="AH12519" s="7"/>
      <c r="AI12519" s="7"/>
      <c r="IU12519" s="11"/>
      <c r="IV12519" s="11"/>
      <c r="IW12519" s="11"/>
      <c r="AMI12519" s="12"/>
      <c r="AMJ12519" s="12"/>
      <c r="AMK12519" s="12"/>
    </row>
    <row r="12520" spans="1:1025">
      <c r="A12520" s="23">
        <v>1</v>
      </c>
      <c r="B12520" s="23">
        <v>2009</v>
      </c>
      <c r="C12520" s="24">
        <v>-104.89</v>
      </c>
      <c r="D12520" s="24">
        <v>-74.36</v>
      </c>
      <c r="E12520" s="24">
        <v>200</v>
      </c>
      <c r="F12520" s="37">
        <v>0.112</v>
      </c>
      <c r="G12520" s="24" t="s">
        <v>263</v>
      </c>
      <c r="H12520" s="1"/>
      <c r="I12520" s="1"/>
      <c r="AA12520" s="7"/>
      <c r="AB12520" s="7"/>
      <c r="AD12520" s="1"/>
      <c r="AE12520" s="1"/>
      <c r="AG12520" s="7"/>
      <c r="AH12520" s="7"/>
      <c r="AI12520" s="7"/>
      <c r="IU12520" s="11"/>
      <c r="IV12520" s="11"/>
      <c r="IW12520" s="11"/>
      <c r="AMI12520" s="12"/>
      <c r="AMJ12520" s="12"/>
      <c r="AMK12520" s="12"/>
    </row>
    <row r="12521" spans="1:1025">
      <c r="A12521" s="23">
        <v>1</v>
      </c>
      <c r="B12521" s="23">
        <v>2009</v>
      </c>
      <c r="C12521" s="24">
        <v>-104.89</v>
      </c>
      <c r="D12521" s="24">
        <v>-74.36</v>
      </c>
      <c r="E12521" s="24">
        <v>300</v>
      </c>
      <c r="F12521" s="37">
        <v>0.60699999999999998</v>
      </c>
      <c r="G12521" s="24" t="s">
        <v>263</v>
      </c>
      <c r="H12521" s="1"/>
      <c r="I12521" s="1"/>
      <c r="AA12521" s="7"/>
      <c r="AB12521" s="7"/>
      <c r="AD12521" s="1"/>
      <c r="AE12521" s="1"/>
      <c r="AG12521" s="7"/>
      <c r="AH12521" s="7"/>
      <c r="AI12521" s="7"/>
      <c r="IU12521" s="11"/>
      <c r="IV12521" s="11"/>
      <c r="IW12521" s="11"/>
      <c r="AMI12521" s="12"/>
      <c r="AMJ12521" s="12"/>
      <c r="AMK12521" s="12"/>
    </row>
    <row r="12522" spans="1:1025">
      <c r="A12522" s="23">
        <v>1</v>
      </c>
      <c r="B12522" s="23">
        <v>2009</v>
      </c>
      <c r="C12522" s="24">
        <v>-105.6</v>
      </c>
      <c r="D12522" s="24">
        <v>-74.2</v>
      </c>
      <c r="E12522" s="24">
        <v>10</v>
      </c>
      <c r="F12522" s="37">
        <v>0.111</v>
      </c>
      <c r="G12522" s="24" t="s">
        <v>263</v>
      </c>
      <c r="H12522" s="1"/>
      <c r="I12522" s="1"/>
      <c r="AA12522" s="7"/>
      <c r="AB12522" s="7"/>
      <c r="AD12522" s="1"/>
      <c r="AE12522" s="1"/>
      <c r="AG12522" s="7"/>
      <c r="AH12522" s="7"/>
      <c r="AI12522" s="7"/>
      <c r="IU12522" s="11"/>
      <c r="IV12522" s="11"/>
      <c r="IW12522" s="11"/>
      <c r="AMI12522" s="12"/>
      <c r="AMJ12522" s="12"/>
      <c r="AMK12522" s="12"/>
    </row>
    <row r="12523" spans="1:1025">
      <c r="A12523" s="23">
        <v>1</v>
      </c>
      <c r="B12523" s="23">
        <v>2009</v>
      </c>
      <c r="C12523" s="24">
        <v>-105.6</v>
      </c>
      <c r="D12523" s="24">
        <v>-74.2</v>
      </c>
      <c r="E12523" s="24">
        <v>25</v>
      </c>
      <c r="F12523" s="37">
        <v>0.10199999999999999</v>
      </c>
      <c r="G12523" s="24" t="s">
        <v>263</v>
      </c>
      <c r="H12523" s="1"/>
      <c r="I12523" s="1"/>
      <c r="AA12523" s="7"/>
      <c r="AB12523" s="7"/>
      <c r="AD12523" s="1"/>
      <c r="AE12523" s="1"/>
      <c r="AG12523" s="7"/>
      <c r="AH12523" s="7"/>
      <c r="AI12523" s="7"/>
      <c r="IU12523" s="11"/>
      <c r="IV12523" s="11"/>
      <c r="IW12523" s="11"/>
      <c r="AMI12523" s="12"/>
      <c r="AMJ12523" s="12"/>
      <c r="AMK12523" s="12"/>
    </row>
    <row r="12524" spans="1:1025">
      <c r="A12524" s="23">
        <v>1</v>
      </c>
      <c r="B12524" s="23">
        <v>2009</v>
      </c>
      <c r="C12524" s="24">
        <v>-105.6</v>
      </c>
      <c r="D12524" s="24">
        <v>-74.2</v>
      </c>
      <c r="E12524" s="24">
        <v>50</v>
      </c>
      <c r="F12524" s="37">
        <v>0.11899999999999999</v>
      </c>
      <c r="G12524" s="24" t="s">
        <v>263</v>
      </c>
      <c r="H12524" s="1"/>
      <c r="I12524" s="1"/>
      <c r="AA12524" s="7"/>
      <c r="AB12524" s="7"/>
      <c r="AD12524" s="1"/>
      <c r="AE12524" s="1"/>
      <c r="AG12524" s="7"/>
      <c r="AH12524" s="7"/>
      <c r="AI12524" s="7"/>
      <c r="IU12524" s="11"/>
      <c r="IV12524" s="11"/>
      <c r="IW12524" s="11"/>
      <c r="AMI12524" s="12"/>
      <c r="AMJ12524" s="12"/>
      <c r="AMK12524" s="12"/>
    </row>
    <row r="12525" spans="1:1025">
      <c r="A12525" s="23">
        <v>1</v>
      </c>
      <c r="B12525" s="23">
        <v>2009</v>
      </c>
      <c r="C12525" s="24">
        <v>-105.6</v>
      </c>
      <c r="D12525" s="24">
        <v>-74.2</v>
      </c>
      <c r="E12525" s="24">
        <v>100</v>
      </c>
      <c r="F12525" s="37">
        <v>0.17599999999999999</v>
      </c>
      <c r="G12525" s="24" t="s">
        <v>263</v>
      </c>
      <c r="H12525" s="1"/>
      <c r="I12525" s="1"/>
      <c r="AA12525" s="7"/>
      <c r="AB12525" s="7"/>
      <c r="AD12525" s="1"/>
      <c r="AE12525" s="1"/>
      <c r="AG12525" s="7"/>
      <c r="AH12525" s="7"/>
      <c r="AI12525" s="7"/>
      <c r="IU12525" s="11"/>
      <c r="IV12525" s="11"/>
      <c r="IW12525" s="11"/>
      <c r="AMI12525" s="12"/>
      <c r="AMJ12525" s="12"/>
      <c r="AMK12525" s="12"/>
    </row>
    <row r="12526" spans="1:1025">
      <c r="A12526" s="23">
        <v>1</v>
      </c>
      <c r="B12526" s="23">
        <v>2009</v>
      </c>
      <c r="C12526" s="24">
        <v>-105.6</v>
      </c>
      <c r="D12526" s="24">
        <v>-74.2</v>
      </c>
      <c r="E12526" s="24">
        <v>200</v>
      </c>
      <c r="F12526" s="37">
        <v>0.29799999999999999</v>
      </c>
      <c r="G12526" s="24" t="s">
        <v>263</v>
      </c>
      <c r="H12526" s="1"/>
      <c r="I12526" s="1"/>
      <c r="AA12526" s="7"/>
      <c r="AB12526" s="7"/>
      <c r="AD12526" s="1"/>
      <c r="AE12526" s="1"/>
      <c r="AG12526" s="7"/>
      <c r="AH12526" s="7"/>
      <c r="AI12526" s="7"/>
      <c r="IU12526" s="11"/>
      <c r="IV12526" s="11"/>
      <c r="IW12526" s="11"/>
      <c r="AMI12526" s="12"/>
      <c r="AMJ12526" s="12"/>
      <c r="AMK12526" s="12"/>
    </row>
    <row r="12527" spans="1:1025">
      <c r="A12527" s="23">
        <v>1</v>
      </c>
      <c r="B12527" s="23">
        <v>2009</v>
      </c>
      <c r="C12527" s="24">
        <v>-105.6</v>
      </c>
      <c r="D12527" s="24">
        <v>-74.2</v>
      </c>
      <c r="E12527" s="24">
        <v>300</v>
      </c>
      <c r="F12527" s="37">
        <v>0.46</v>
      </c>
      <c r="G12527" s="24" t="s">
        <v>263</v>
      </c>
      <c r="H12527" s="1"/>
      <c r="I12527" s="1"/>
      <c r="AA12527" s="7"/>
      <c r="AB12527" s="7"/>
      <c r="AD12527" s="1"/>
      <c r="AE12527" s="1"/>
      <c r="AG12527" s="7"/>
      <c r="AH12527" s="7"/>
      <c r="AI12527" s="7"/>
      <c r="IU12527" s="11"/>
      <c r="IV12527" s="11"/>
      <c r="IW12527" s="11"/>
      <c r="AMI12527" s="12"/>
      <c r="AMJ12527" s="12"/>
      <c r="AMK12527" s="12"/>
    </row>
    <row r="12528" spans="1:1025">
      <c r="A12528" s="23">
        <v>1</v>
      </c>
      <c r="B12528" s="23">
        <v>2009</v>
      </c>
      <c r="C12528" s="24">
        <v>-103.18</v>
      </c>
      <c r="D12528" s="24">
        <v>-74.55</v>
      </c>
      <c r="E12528" s="24">
        <v>10</v>
      </c>
      <c r="F12528" s="37">
        <v>0.17199999999999999</v>
      </c>
      <c r="G12528" s="24" t="s">
        <v>263</v>
      </c>
      <c r="H12528" s="1"/>
      <c r="I12528" s="1"/>
      <c r="AA12528" s="7"/>
      <c r="AB12528" s="7"/>
      <c r="AD12528" s="1"/>
      <c r="AE12528" s="1"/>
      <c r="AG12528" s="7"/>
      <c r="AH12528" s="7"/>
      <c r="AI12528" s="7"/>
      <c r="IU12528" s="11"/>
      <c r="IV12528" s="11"/>
      <c r="IW12528" s="11"/>
      <c r="AMI12528" s="12"/>
      <c r="AMJ12528" s="12"/>
      <c r="AMK12528" s="12"/>
    </row>
    <row r="12529" spans="1:1025">
      <c r="A12529" s="23">
        <v>1</v>
      </c>
      <c r="B12529" s="23">
        <v>2009</v>
      </c>
      <c r="C12529" s="24">
        <v>-103.18</v>
      </c>
      <c r="D12529" s="24">
        <v>-74.55</v>
      </c>
      <c r="E12529" s="24">
        <v>20</v>
      </c>
      <c r="F12529" s="37">
        <v>0.107</v>
      </c>
      <c r="G12529" s="24" t="s">
        <v>263</v>
      </c>
      <c r="H12529" s="1"/>
      <c r="I12529" s="1"/>
      <c r="AA12529" s="7"/>
      <c r="AB12529" s="7"/>
      <c r="AD12529" s="1"/>
      <c r="AE12529" s="1"/>
      <c r="AG12529" s="7"/>
      <c r="AH12529" s="7"/>
      <c r="AI12529" s="7"/>
      <c r="IU12529" s="11"/>
      <c r="IV12529" s="11"/>
      <c r="IW12529" s="11"/>
      <c r="AMI12529" s="12"/>
      <c r="AMJ12529" s="12"/>
      <c r="AMK12529" s="12"/>
    </row>
    <row r="12530" spans="1:1025">
      <c r="A12530" s="23">
        <v>1</v>
      </c>
      <c r="B12530" s="23">
        <v>2009</v>
      </c>
      <c r="C12530" s="24">
        <v>-103.18</v>
      </c>
      <c r="D12530" s="24">
        <v>-74.55</v>
      </c>
      <c r="E12530" s="24">
        <v>40</v>
      </c>
      <c r="F12530" s="37">
        <v>0.153</v>
      </c>
      <c r="G12530" s="24" t="s">
        <v>263</v>
      </c>
      <c r="H12530" s="1"/>
      <c r="I12530" s="1"/>
      <c r="AA12530" s="7"/>
      <c r="AB12530" s="7"/>
      <c r="AD12530" s="1"/>
      <c r="AE12530" s="1"/>
      <c r="AG12530" s="7"/>
      <c r="AH12530" s="7"/>
      <c r="AI12530" s="7"/>
      <c r="IU12530" s="11"/>
      <c r="IV12530" s="11"/>
      <c r="IW12530" s="11"/>
      <c r="AMI12530" s="12"/>
      <c r="AMJ12530" s="12"/>
      <c r="AMK12530" s="12"/>
    </row>
    <row r="12531" spans="1:1025">
      <c r="A12531" s="23">
        <v>1</v>
      </c>
      <c r="B12531" s="23">
        <v>2009</v>
      </c>
      <c r="C12531" s="24">
        <v>-103.18</v>
      </c>
      <c r="D12531" s="24">
        <v>-74.55</v>
      </c>
      <c r="E12531" s="24">
        <v>100</v>
      </c>
      <c r="F12531" s="37">
        <v>0.22500000000000001</v>
      </c>
      <c r="G12531" s="24" t="s">
        <v>263</v>
      </c>
      <c r="H12531" s="1"/>
      <c r="I12531" s="1"/>
      <c r="AA12531" s="7"/>
      <c r="AB12531" s="7"/>
      <c r="AD12531" s="1"/>
      <c r="AE12531" s="1"/>
      <c r="AG12531" s="7"/>
      <c r="AH12531" s="7"/>
      <c r="AI12531" s="7"/>
      <c r="IU12531" s="11"/>
      <c r="IV12531" s="11"/>
      <c r="IW12531" s="11"/>
      <c r="AMI12531" s="12"/>
      <c r="AMJ12531" s="12"/>
      <c r="AMK12531" s="12"/>
    </row>
    <row r="12532" spans="1:1025">
      <c r="A12532" s="23">
        <v>1</v>
      </c>
      <c r="B12532" s="23">
        <v>2009</v>
      </c>
      <c r="C12532" s="24">
        <v>-103.18</v>
      </c>
      <c r="D12532" s="24">
        <v>-74.55</v>
      </c>
      <c r="E12532" s="24">
        <v>200</v>
      </c>
      <c r="F12532" s="37">
        <v>0.30399999999999999</v>
      </c>
      <c r="G12532" s="24" t="s">
        <v>263</v>
      </c>
      <c r="H12532" s="1"/>
      <c r="I12532" s="1"/>
      <c r="AA12532" s="7"/>
      <c r="AB12532" s="7"/>
      <c r="AD12532" s="1"/>
      <c r="AE12532" s="1"/>
      <c r="AG12532" s="7"/>
      <c r="AH12532" s="7"/>
      <c r="AI12532" s="7"/>
      <c r="IU12532" s="11"/>
      <c r="IV12532" s="11"/>
      <c r="IW12532" s="11"/>
      <c r="AMI12532" s="12"/>
      <c r="AMJ12532" s="12"/>
      <c r="AMK12532" s="12"/>
    </row>
    <row r="12533" spans="1:1025">
      <c r="A12533" s="23">
        <v>1</v>
      </c>
      <c r="B12533" s="23">
        <v>2009</v>
      </c>
      <c r="C12533" s="24">
        <v>-103.18</v>
      </c>
      <c r="D12533" s="24">
        <v>-74.55</v>
      </c>
      <c r="E12533" s="24">
        <v>300</v>
      </c>
      <c r="F12533" s="37">
        <v>0.318</v>
      </c>
      <c r="G12533" s="24" t="s">
        <v>263</v>
      </c>
      <c r="H12533" s="1"/>
      <c r="I12533" s="1"/>
      <c r="AA12533" s="7"/>
      <c r="AB12533" s="7"/>
      <c r="AD12533" s="1"/>
      <c r="AE12533" s="1"/>
      <c r="AG12533" s="7"/>
      <c r="AH12533" s="7"/>
      <c r="AI12533" s="7"/>
      <c r="IU12533" s="11"/>
      <c r="IV12533" s="11"/>
      <c r="IW12533" s="11"/>
      <c r="AMI12533" s="12"/>
      <c r="AMJ12533" s="12"/>
      <c r="AMK12533" s="12"/>
    </row>
    <row r="12534" spans="1:1025">
      <c r="A12534" s="23">
        <v>1</v>
      </c>
      <c r="B12534" s="23">
        <v>2009</v>
      </c>
      <c r="C12534" s="24">
        <v>-105</v>
      </c>
      <c r="D12534" s="24">
        <v>-73.92</v>
      </c>
      <c r="E12534" s="24">
        <v>12.5</v>
      </c>
      <c r="F12534" s="37">
        <v>9.5000000000000001E-2</v>
      </c>
      <c r="G12534" s="24" t="s">
        <v>263</v>
      </c>
      <c r="H12534" s="1"/>
      <c r="I12534" s="1"/>
      <c r="AA12534" s="7"/>
      <c r="AB12534" s="7"/>
      <c r="AD12534" s="1"/>
      <c r="AE12534" s="1"/>
      <c r="AG12534" s="7"/>
      <c r="AH12534" s="7"/>
      <c r="AI12534" s="7"/>
      <c r="IU12534" s="11"/>
      <c r="IV12534" s="11"/>
      <c r="IW12534" s="11"/>
      <c r="AMI12534" s="12"/>
      <c r="AMJ12534" s="12"/>
      <c r="AMK12534" s="12"/>
    </row>
    <row r="12535" spans="1:1025">
      <c r="A12535" s="23">
        <v>1</v>
      </c>
      <c r="B12535" s="23">
        <v>2009</v>
      </c>
      <c r="C12535" s="24">
        <v>-106.02</v>
      </c>
      <c r="D12535" s="24">
        <v>-73.75</v>
      </c>
      <c r="E12535" s="24">
        <v>25</v>
      </c>
      <c r="F12535" s="37">
        <v>7.2999999999999995E-2</v>
      </c>
      <c r="G12535" s="24" t="s">
        <v>263</v>
      </c>
      <c r="H12535" s="1"/>
      <c r="I12535" s="1"/>
      <c r="AA12535" s="7"/>
      <c r="AB12535" s="7"/>
      <c r="AD12535" s="1"/>
      <c r="AE12535" s="1"/>
      <c r="AG12535" s="7"/>
      <c r="AH12535" s="7"/>
      <c r="AI12535" s="7"/>
      <c r="IU12535" s="11"/>
      <c r="IV12535" s="11"/>
      <c r="IW12535" s="11"/>
      <c r="AMI12535" s="12"/>
      <c r="AMJ12535" s="12"/>
      <c r="AMK12535" s="12"/>
    </row>
    <row r="12536" spans="1:1025">
      <c r="A12536" s="23">
        <v>1</v>
      </c>
      <c r="B12536" s="23">
        <v>2009</v>
      </c>
      <c r="C12536" s="24">
        <v>-106.02</v>
      </c>
      <c r="D12536" s="24">
        <v>-73.75</v>
      </c>
      <c r="E12536" s="24">
        <v>50</v>
      </c>
      <c r="F12536" s="37">
        <v>9.6000000000000002E-2</v>
      </c>
      <c r="G12536" s="24" t="s">
        <v>263</v>
      </c>
      <c r="H12536" s="1"/>
      <c r="I12536" s="1"/>
      <c r="AA12536" s="7"/>
      <c r="AB12536" s="7"/>
      <c r="AD12536" s="1"/>
      <c r="AE12536" s="1"/>
      <c r="AG12536" s="7"/>
      <c r="AH12536" s="7"/>
      <c r="AI12536" s="7"/>
      <c r="IU12536" s="11"/>
      <c r="IV12536" s="11"/>
      <c r="IW12536" s="11"/>
      <c r="AMI12536" s="12"/>
      <c r="AMJ12536" s="12"/>
      <c r="AMK12536" s="12"/>
    </row>
    <row r="12537" spans="1:1025">
      <c r="A12537" s="23">
        <v>1</v>
      </c>
      <c r="B12537" s="23">
        <v>2009</v>
      </c>
      <c r="C12537" s="24">
        <v>-106.02</v>
      </c>
      <c r="D12537" s="24">
        <v>-73.75</v>
      </c>
      <c r="E12537" s="24">
        <v>100</v>
      </c>
      <c r="F12537" s="37">
        <v>0.14299999999999999</v>
      </c>
      <c r="G12537" s="24" t="s">
        <v>263</v>
      </c>
      <c r="H12537" s="1"/>
      <c r="I12537" s="1"/>
      <c r="AA12537" s="7"/>
      <c r="AB12537" s="7"/>
      <c r="AD12537" s="1"/>
      <c r="AE12537" s="1"/>
      <c r="AG12537" s="7"/>
      <c r="AH12537" s="7"/>
      <c r="AI12537" s="7"/>
      <c r="IU12537" s="11"/>
      <c r="IV12537" s="11"/>
      <c r="IW12537" s="11"/>
      <c r="AMI12537" s="12"/>
      <c r="AMJ12537" s="12"/>
      <c r="AMK12537" s="12"/>
    </row>
    <row r="12538" spans="1:1025">
      <c r="A12538" s="23">
        <v>1</v>
      </c>
      <c r="B12538" s="23">
        <v>2009</v>
      </c>
      <c r="C12538" s="24">
        <v>-106.02</v>
      </c>
      <c r="D12538" s="24">
        <v>-73.75</v>
      </c>
      <c r="E12538" s="24">
        <v>300</v>
      </c>
      <c r="F12538" s="37">
        <v>0.252</v>
      </c>
      <c r="G12538" s="24" t="s">
        <v>263</v>
      </c>
      <c r="H12538" s="1"/>
      <c r="I12538" s="1"/>
      <c r="AA12538" s="7"/>
      <c r="AB12538" s="7"/>
      <c r="AD12538" s="1"/>
      <c r="AE12538" s="1"/>
      <c r="AG12538" s="7"/>
      <c r="AH12538" s="7"/>
      <c r="AI12538" s="7"/>
      <c r="IU12538" s="11"/>
      <c r="IV12538" s="11"/>
      <c r="IW12538" s="11"/>
      <c r="AMI12538" s="12"/>
      <c r="AMJ12538" s="12"/>
      <c r="AMK12538" s="12"/>
    </row>
    <row r="12539" spans="1:1025">
      <c r="A12539" s="23">
        <v>2</v>
      </c>
      <c r="B12539" s="23">
        <v>2009</v>
      </c>
      <c r="C12539" s="24">
        <v>-107</v>
      </c>
      <c r="D12539" s="24">
        <v>-73.58</v>
      </c>
      <c r="E12539" s="24">
        <v>25</v>
      </c>
      <c r="F12539" s="37">
        <v>4.3999999999999997E-2</v>
      </c>
      <c r="G12539" s="24" t="s">
        <v>263</v>
      </c>
      <c r="H12539" s="1"/>
      <c r="I12539" s="1"/>
      <c r="AA12539" s="7"/>
      <c r="AB12539" s="7"/>
      <c r="AD12539" s="1"/>
      <c r="AE12539" s="1"/>
      <c r="AG12539" s="7"/>
      <c r="AH12539" s="7"/>
      <c r="AI12539" s="7"/>
      <c r="IU12539" s="11"/>
      <c r="IV12539" s="11"/>
      <c r="IW12539" s="11"/>
      <c r="AMI12539" s="12"/>
      <c r="AMJ12539" s="12"/>
      <c r="AMK12539" s="12"/>
    </row>
    <row r="12540" spans="1:1025">
      <c r="A12540" s="23">
        <v>2</v>
      </c>
      <c r="B12540" s="23">
        <v>2009</v>
      </c>
      <c r="C12540" s="24">
        <v>-107</v>
      </c>
      <c r="D12540" s="24">
        <v>-73.58</v>
      </c>
      <c r="E12540" s="24">
        <v>50</v>
      </c>
      <c r="F12540" s="37">
        <v>5.2999999999999999E-2</v>
      </c>
      <c r="G12540" s="24" t="s">
        <v>263</v>
      </c>
      <c r="H12540" s="1"/>
      <c r="I12540" s="1"/>
      <c r="AA12540" s="7"/>
      <c r="AB12540" s="7"/>
      <c r="AD12540" s="1"/>
      <c r="AE12540" s="1"/>
      <c r="AG12540" s="7"/>
      <c r="AH12540" s="7"/>
      <c r="AI12540" s="7"/>
      <c r="IU12540" s="11"/>
      <c r="IV12540" s="11"/>
      <c r="IW12540" s="11"/>
      <c r="AMI12540" s="12"/>
      <c r="AMJ12540" s="12"/>
      <c r="AMK12540" s="12"/>
    </row>
    <row r="12541" spans="1:1025">
      <c r="A12541" s="23">
        <v>2</v>
      </c>
      <c r="B12541" s="23">
        <v>2009</v>
      </c>
      <c r="C12541" s="24">
        <v>-107</v>
      </c>
      <c r="D12541" s="24">
        <v>-73.58</v>
      </c>
      <c r="E12541" s="24">
        <v>100</v>
      </c>
      <c r="F12541" s="37">
        <v>6.8000000000000005E-2</v>
      </c>
      <c r="G12541" s="24" t="s">
        <v>263</v>
      </c>
      <c r="H12541" s="1"/>
      <c r="I12541" s="1"/>
      <c r="AA12541" s="7"/>
      <c r="AB12541" s="7"/>
      <c r="AD12541" s="1"/>
      <c r="AE12541" s="1"/>
      <c r="AG12541" s="7"/>
      <c r="AH12541" s="7"/>
      <c r="AI12541" s="7"/>
      <c r="IU12541" s="11"/>
      <c r="IV12541" s="11"/>
      <c r="IW12541" s="11"/>
      <c r="AMI12541" s="12"/>
      <c r="AMJ12541" s="12"/>
      <c r="AMK12541" s="12"/>
    </row>
    <row r="12542" spans="1:1025">
      <c r="A12542" s="23">
        <v>2</v>
      </c>
      <c r="B12542" s="23">
        <v>2009</v>
      </c>
      <c r="C12542" s="24">
        <v>-107</v>
      </c>
      <c r="D12542" s="24">
        <v>-73.58</v>
      </c>
      <c r="E12542" s="24">
        <v>300</v>
      </c>
      <c r="F12542" s="37">
        <v>0.45700000000000002</v>
      </c>
      <c r="G12542" s="24" t="s">
        <v>263</v>
      </c>
      <c r="H12542" s="1"/>
      <c r="I12542" s="1"/>
      <c r="AA12542" s="7"/>
      <c r="AB12542" s="7"/>
      <c r="AD12542" s="1"/>
      <c r="AE12542" s="1"/>
      <c r="AG12542" s="7"/>
      <c r="AH12542" s="7"/>
      <c r="AI12542" s="7"/>
      <c r="IU12542" s="11"/>
      <c r="IV12542" s="11"/>
      <c r="IW12542" s="11"/>
      <c r="AMI12542" s="12"/>
      <c r="AMJ12542" s="12"/>
      <c r="AMK12542" s="12"/>
    </row>
    <row r="12543" spans="1:1025">
      <c r="A12543" s="23">
        <v>2</v>
      </c>
      <c r="B12543" s="23">
        <v>2009</v>
      </c>
      <c r="C12543" s="24">
        <v>-109.18</v>
      </c>
      <c r="D12543" s="24">
        <v>-73.14</v>
      </c>
      <c r="E12543" s="24">
        <v>12.5</v>
      </c>
      <c r="F12543" s="37">
        <v>8.1000000000000003E-2</v>
      </c>
      <c r="G12543" s="24" t="s">
        <v>263</v>
      </c>
      <c r="H12543" s="1"/>
      <c r="I12543" s="1"/>
      <c r="AA12543" s="7"/>
      <c r="AB12543" s="7"/>
      <c r="AD12543" s="1"/>
      <c r="AE12543" s="1"/>
      <c r="AG12543" s="7"/>
      <c r="AH12543" s="7"/>
      <c r="AI12543" s="7"/>
      <c r="IU12543" s="11"/>
      <c r="IV12543" s="11"/>
      <c r="IW12543" s="11"/>
      <c r="AMI12543" s="12"/>
      <c r="AMJ12543" s="12"/>
      <c r="AMK12543" s="12"/>
    </row>
    <row r="12544" spans="1:1025">
      <c r="A12544" s="23">
        <v>1</v>
      </c>
      <c r="B12544" s="23">
        <v>2009</v>
      </c>
      <c r="C12544" s="24">
        <v>-101.43</v>
      </c>
      <c r="D12544" s="24">
        <v>-74.77</v>
      </c>
      <c r="E12544" s="36">
        <v>300</v>
      </c>
      <c r="F12544" s="27">
        <v>0.44600000000000001</v>
      </c>
      <c r="G12544" s="24" t="s">
        <v>263</v>
      </c>
      <c r="H12544" s="1"/>
      <c r="I12544" s="1"/>
      <c r="AA12544" s="7"/>
      <c r="AB12544" s="7"/>
      <c r="AD12544" s="1"/>
      <c r="AE12544" s="1"/>
      <c r="AG12544" s="7"/>
      <c r="AH12544" s="7"/>
      <c r="AI12544" s="7"/>
      <c r="IU12544" s="11"/>
      <c r="IV12544" s="11"/>
      <c r="IW12544" s="11"/>
      <c r="AMI12544" s="12"/>
      <c r="AMJ12544" s="12"/>
      <c r="AMK12544" s="12"/>
    </row>
    <row r="12545" spans="1:1025">
      <c r="A12545" s="23">
        <v>1</v>
      </c>
      <c r="B12545" s="23">
        <v>2009</v>
      </c>
      <c r="C12545" s="24">
        <v>-101.3</v>
      </c>
      <c r="D12545" s="24">
        <v>-74.77</v>
      </c>
      <c r="E12545" s="36">
        <v>10</v>
      </c>
      <c r="F12545" s="27">
        <v>1.3129999999999999</v>
      </c>
      <c r="G12545" s="24" t="s">
        <v>263</v>
      </c>
      <c r="H12545" s="1"/>
      <c r="I12545" s="1"/>
      <c r="AA12545" s="7"/>
      <c r="AB12545" s="7"/>
      <c r="AD12545" s="1"/>
      <c r="AE12545" s="1"/>
      <c r="AG12545" s="7"/>
      <c r="AH12545" s="7"/>
      <c r="AI12545" s="7"/>
      <c r="IU12545" s="11"/>
      <c r="IV12545" s="11"/>
      <c r="IW12545" s="11"/>
      <c r="AMI12545" s="12"/>
      <c r="AMJ12545" s="12"/>
      <c r="AMK12545" s="12"/>
    </row>
    <row r="12546" spans="1:1025">
      <c r="A12546" s="23">
        <v>1</v>
      </c>
      <c r="B12546" s="23">
        <v>2009</v>
      </c>
      <c r="C12546" s="24">
        <v>-101.3</v>
      </c>
      <c r="D12546" s="24">
        <v>-74.77</v>
      </c>
      <c r="E12546" s="36">
        <v>25</v>
      </c>
      <c r="F12546" s="27">
        <v>0.47899999999999998</v>
      </c>
      <c r="G12546" s="24" t="s">
        <v>263</v>
      </c>
      <c r="H12546" s="1"/>
      <c r="I12546" s="1"/>
      <c r="AA12546" s="7"/>
      <c r="AB12546" s="7"/>
      <c r="AD12546" s="1"/>
      <c r="AE12546" s="1"/>
      <c r="AG12546" s="7"/>
      <c r="AH12546" s="7"/>
      <c r="AI12546" s="7"/>
      <c r="IU12546" s="11"/>
      <c r="IV12546" s="11"/>
      <c r="IW12546" s="11"/>
      <c r="AMI12546" s="12"/>
      <c r="AMJ12546" s="12"/>
      <c r="AMK12546" s="12"/>
    </row>
    <row r="12547" spans="1:1025">
      <c r="A12547" s="23">
        <v>1</v>
      </c>
      <c r="B12547" s="23">
        <v>2009</v>
      </c>
      <c r="C12547" s="24">
        <v>-101.3</v>
      </c>
      <c r="D12547" s="24">
        <v>-74.77</v>
      </c>
      <c r="E12547" s="36">
        <v>50</v>
      </c>
      <c r="F12547" s="27">
        <v>0.58899999999999997</v>
      </c>
      <c r="G12547" s="24" t="s">
        <v>263</v>
      </c>
      <c r="H12547" s="1"/>
      <c r="I12547" s="1"/>
      <c r="AA12547" s="7"/>
      <c r="AB12547" s="7"/>
      <c r="AD12547" s="1"/>
      <c r="AE12547" s="1"/>
      <c r="AG12547" s="7"/>
      <c r="AH12547" s="7"/>
      <c r="AI12547" s="7"/>
      <c r="IU12547" s="11"/>
      <c r="IV12547" s="11"/>
      <c r="IW12547" s="11"/>
      <c r="AMI12547" s="12"/>
      <c r="AMJ12547" s="12"/>
      <c r="AMK12547" s="12"/>
    </row>
    <row r="12548" spans="1:1025">
      <c r="A12548" s="23">
        <v>1</v>
      </c>
      <c r="B12548" s="23">
        <v>2009</v>
      </c>
      <c r="C12548" s="24">
        <v>-101.3</v>
      </c>
      <c r="D12548" s="24">
        <v>-74.77</v>
      </c>
      <c r="E12548" s="36">
        <v>100</v>
      </c>
      <c r="F12548" s="27">
        <v>0.28299999999999997</v>
      </c>
      <c r="G12548" s="24" t="s">
        <v>263</v>
      </c>
      <c r="H12548" s="1"/>
      <c r="I12548" s="1"/>
      <c r="AA12548" s="7"/>
      <c r="AB12548" s="7"/>
      <c r="AD12548" s="1"/>
      <c r="AE12548" s="1"/>
      <c r="AG12548" s="7"/>
      <c r="AH12548" s="7"/>
      <c r="AI12548" s="7"/>
      <c r="IU12548" s="11"/>
      <c r="IV12548" s="11"/>
      <c r="IW12548" s="11"/>
      <c r="AMI12548" s="12"/>
      <c r="AMJ12548" s="12"/>
      <c r="AMK12548" s="12"/>
    </row>
    <row r="12549" spans="1:1025">
      <c r="A12549" s="23">
        <v>1</v>
      </c>
      <c r="B12549" s="23">
        <v>2009</v>
      </c>
      <c r="C12549" s="24">
        <v>-101.3</v>
      </c>
      <c r="D12549" s="24">
        <v>-74.77</v>
      </c>
      <c r="E12549" s="36">
        <v>200</v>
      </c>
      <c r="F12549" s="27">
        <v>0.48199999999999998</v>
      </c>
      <c r="G12549" s="24" t="s">
        <v>263</v>
      </c>
      <c r="H12549" s="1"/>
      <c r="I12549" s="1"/>
      <c r="AA12549" s="7"/>
      <c r="AB12549" s="7"/>
      <c r="AD12549" s="1"/>
      <c r="AE12549" s="1"/>
      <c r="AG12549" s="7"/>
      <c r="AH12549" s="7"/>
      <c r="AI12549" s="7"/>
      <c r="IU12549" s="11"/>
      <c r="IV12549" s="11"/>
      <c r="IW12549" s="11"/>
      <c r="AMI12549" s="12"/>
      <c r="AMJ12549" s="12"/>
      <c r="AMK12549" s="12"/>
    </row>
    <row r="12550" spans="1:1025">
      <c r="A12550" s="23">
        <v>1</v>
      </c>
      <c r="B12550" s="23">
        <v>2009</v>
      </c>
      <c r="C12550" s="24">
        <v>-101.3</v>
      </c>
      <c r="D12550" s="24">
        <v>-74.77</v>
      </c>
      <c r="E12550" s="36">
        <v>300</v>
      </c>
      <c r="F12550" s="27">
        <v>0.64300000000000002</v>
      </c>
      <c r="G12550" s="24" t="s">
        <v>263</v>
      </c>
      <c r="H12550" s="1"/>
      <c r="I12550" s="1"/>
      <c r="AA12550" s="7"/>
      <c r="AB12550" s="7"/>
      <c r="AD12550" s="1"/>
      <c r="AE12550" s="1"/>
      <c r="AG12550" s="7"/>
      <c r="AH12550" s="7"/>
      <c r="AI12550" s="7"/>
      <c r="IU12550" s="11"/>
      <c r="IV12550" s="11"/>
      <c r="IW12550" s="11"/>
      <c r="AMI12550" s="12"/>
      <c r="AMJ12550" s="12"/>
      <c r="AMK12550" s="12"/>
    </row>
    <row r="12551" spans="1:1025">
      <c r="A12551" s="23">
        <v>1</v>
      </c>
      <c r="B12551" s="23">
        <v>2009</v>
      </c>
      <c r="C12551" s="24">
        <v>-101.2</v>
      </c>
      <c r="D12551" s="24">
        <v>-74.209999999999994</v>
      </c>
      <c r="E12551" s="36">
        <v>50</v>
      </c>
      <c r="F12551" s="27">
        <v>0.61</v>
      </c>
      <c r="G12551" s="24" t="s">
        <v>263</v>
      </c>
      <c r="H12551" s="1"/>
      <c r="I12551" s="1"/>
      <c r="AA12551" s="7"/>
      <c r="AB12551" s="7"/>
      <c r="AD12551" s="1"/>
      <c r="AE12551" s="1"/>
      <c r="AG12551" s="7"/>
      <c r="AH12551" s="7"/>
      <c r="AI12551" s="7"/>
      <c r="IU12551" s="11"/>
      <c r="IV12551" s="11"/>
      <c r="IW12551" s="11"/>
      <c r="AMI12551" s="12"/>
      <c r="AMJ12551" s="12"/>
      <c r="AMK12551" s="12"/>
    </row>
    <row r="12552" spans="1:1025">
      <c r="A12552" s="23">
        <v>1</v>
      </c>
      <c r="B12552" s="23">
        <v>2009</v>
      </c>
      <c r="C12552" s="24">
        <v>-101.2</v>
      </c>
      <c r="D12552" s="24">
        <v>-74.209999999999994</v>
      </c>
      <c r="E12552" s="36">
        <v>100</v>
      </c>
      <c r="F12552" s="27">
        <v>0.60899999999999999</v>
      </c>
      <c r="G12552" s="24" t="s">
        <v>263</v>
      </c>
      <c r="H12552" s="1"/>
      <c r="I12552" s="1"/>
      <c r="AA12552" s="7"/>
      <c r="AB12552" s="7"/>
      <c r="AD12552" s="1"/>
      <c r="AE12552" s="1"/>
      <c r="AG12552" s="7"/>
      <c r="AH12552" s="7"/>
      <c r="AI12552" s="7"/>
      <c r="IU12552" s="11"/>
      <c r="IV12552" s="11"/>
      <c r="IW12552" s="11"/>
      <c r="AMI12552" s="12"/>
      <c r="AMJ12552" s="12"/>
      <c r="AMK12552" s="12"/>
    </row>
    <row r="12553" spans="1:1025">
      <c r="A12553" s="23">
        <v>1</v>
      </c>
      <c r="B12553" s="23">
        <v>2009</v>
      </c>
      <c r="C12553" s="24">
        <v>-101.2</v>
      </c>
      <c r="D12553" s="24">
        <v>-74.209999999999994</v>
      </c>
      <c r="E12553" s="36">
        <v>200</v>
      </c>
      <c r="F12553" s="27">
        <v>0.41599999999999998</v>
      </c>
      <c r="G12553" s="24" t="s">
        <v>263</v>
      </c>
      <c r="H12553" s="1"/>
      <c r="I12553" s="1"/>
      <c r="AA12553" s="7"/>
      <c r="AB12553" s="7"/>
      <c r="AD12553" s="1"/>
      <c r="AE12553" s="1"/>
      <c r="AG12553" s="7"/>
      <c r="AH12553" s="7"/>
      <c r="AI12553" s="7"/>
      <c r="IU12553" s="11"/>
      <c r="IV12553" s="11"/>
      <c r="IW12553" s="11"/>
      <c r="AMI12553" s="12"/>
      <c r="AMJ12553" s="12"/>
      <c r="AMK12553" s="12"/>
    </row>
    <row r="12554" spans="1:1025">
      <c r="A12554" s="23">
        <v>1</v>
      </c>
      <c r="B12554" s="23">
        <v>2009</v>
      </c>
      <c r="C12554" s="24">
        <v>-101.2</v>
      </c>
      <c r="D12554" s="24">
        <v>-74.209999999999994</v>
      </c>
      <c r="E12554" s="36">
        <v>300</v>
      </c>
      <c r="F12554" s="27">
        <v>0.58399999999999996</v>
      </c>
      <c r="G12554" s="24" t="s">
        <v>263</v>
      </c>
      <c r="H12554" s="1"/>
      <c r="I12554" s="1"/>
      <c r="AA12554" s="7"/>
      <c r="AB12554" s="7"/>
      <c r="AD12554" s="1"/>
      <c r="AE12554" s="1"/>
      <c r="AG12554" s="7"/>
      <c r="AH12554" s="7"/>
      <c r="AI12554" s="7"/>
      <c r="IU12554" s="11"/>
      <c r="IV12554" s="11"/>
      <c r="IW12554" s="11"/>
      <c r="AMI12554" s="12"/>
      <c r="AMJ12554" s="12"/>
      <c r="AMK12554" s="12"/>
    </row>
    <row r="12555" spans="1:1025">
      <c r="A12555" s="23">
        <v>1</v>
      </c>
      <c r="B12555" s="23">
        <v>2009</v>
      </c>
      <c r="C12555" s="24">
        <v>-101.77</v>
      </c>
      <c r="D12555" s="24">
        <v>-75.069999999999993</v>
      </c>
      <c r="E12555" s="36">
        <v>10</v>
      </c>
      <c r="F12555" s="27">
        <v>0.498</v>
      </c>
      <c r="G12555" s="24" t="s">
        <v>263</v>
      </c>
      <c r="H12555" s="1"/>
      <c r="I12555" s="1"/>
      <c r="AA12555" s="7"/>
      <c r="AB12555" s="7"/>
      <c r="AD12555" s="1"/>
      <c r="AE12555" s="1"/>
      <c r="AG12555" s="7"/>
      <c r="AH12555" s="7"/>
      <c r="AI12555" s="7"/>
      <c r="IU12555" s="11"/>
      <c r="IV12555" s="11"/>
      <c r="IW12555" s="11"/>
      <c r="AMI12555" s="12"/>
      <c r="AMJ12555" s="12"/>
      <c r="AMK12555" s="12"/>
    </row>
    <row r="12556" spans="1:1025">
      <c r="A12556" s="23">
        <v>1</v>
      </c>
      <c r="B12556" s="23">
        <v>2009</v>
      </c>
      <c r="C12556" s="24">
        <v>-101.77</v>
      </c>
      <c r="D12556" s="24">
        <v>-75.069999999999993</v>
      </c>
      <c r="E12556" s="36">
        <v>25</v>
      </c>
      <c r="F12556" s="27">
        <v>0.44900000000000001</v>
      </c>
      <c r="G12556" s="24" t="s">
        <v>263</v>
      </c>
      <c r="H12556" s="1"/>
      <c r="I12556" s="1"/>
      <c r="AA12556" s="7"/>
      <c r="AB12556" s="7"/>
      <c r="AD12556" s="1"/>
      <c r="AE12556" s="1"/>
      <c r="AG12556" s="7"/>
      <c r="AH12556" s="7"/>
      <c r="AI12556" s="7"/>
      <c r="IU12556" s="11"/>
      <c r="IV12556" s="11"/>
      <c r="IW12556" s="11"/>
      <c r="AMI12556" s="12"/>
      <c r="AMJ12556" s="12"/>
      <c r="AMK12556" s="12"/>
    </row>
    <row r="12557" spans="1:1025">
      <c r="A12557" s="23">
        <v>1</v>
      </c>
      <c r="B12557" s="23">
        <v>2009</v>
      </c>
      <c r="C12557" s="24">
        <v>-101.77</v>
      </c>
      <c r="D12557" s="24">
        <v>-75.069999999999993</v>
      </c>
      <c r="E12557" s="40">
        <v>50</v>
      </c>
      <c r="F12557" s="27">
        <v>0.45500000000000002</v>
      </c>
      <c r="G12557" s="24" t="s">
        <v>263</v>
      </c>
      <c r="H12557" s="1"/>
      <c r="I12557" s="1"/>
      <c r="AA12557" s="7"/>
      <c r="AB12557" s="7"/>
      <c r="AD12557" s="1"/>
      <c r="AE12557" s="1"/>
      <c r="AG12557" s="7"/>
      <c r="AH12557" s="7"/>
      <c r="AI12557" s="7"/>
      <c r="IU12557" s="11"/>
      <c r="IV12557" s="11"/>
      <c r="IW12557" s="11"/>
      <c r="AMI12557" s="12"/>
      <c r="AMJ12557" s="12"/>
      <c r="AMK12557" s="12"/>
    </row>
    <row r="12558" spans="1:1025">
      <c r="A12558" s="23">
        <v>1</v>
      </c>
      <c r="B12558" s="23">
        <v>2009</v>
      </c>
      <c r="C12558" s="24">
        <v>-101.77</v>
      </c>
      <c r="D12558" s="24">
        <v>-75.069999999999993</v>
      </c>
      <c r="E12558" s="40">
        <v>100</v>
      </c>
      <c r="F12558" s="27">
        <v>0.45100000000000001</v>
      </c>
      <c r="G12558" s="24" t="s">
        <v>263</v>
      </c>
      <c r="H12558" s="1"/>
      <c r="I12558" s="1"/>
      <c r="AA12558" s="7"/>
      <c r="AB12558" s="7"/>
      <c r="AD12558" s="1"/>
      <c r="AE12558" s="1"/>
      <c r="AG12558" s="7"/>
      <c r="AH12558" s="7"/>
      <c r="AI12558" s="7"/>
      <c r="IU12558" s="11"/>
      <c r="IV12558" s="11"/>
      <c r="IW12558" s="11"/>
      <c r="AMI12558" s="12"/>
      <c r="AMJ12558" s="12"/>
      <c r="AMK12558" s="12"/>
    </row>
    <row r="12559" spans="1:1025">
      <c r="A12559" s="23">
        <v>1</v>
      </c>
      <c r="B12559" s="23">
        <v>2009</v>
      </c>
      <c r="C12559" s="24">
        <v>-101.77</v>
      </c>
      <c r="D12559" s="24">
        <v>-75.069999999999993</v>
      </c>
      <c r="E12559" s="40">
        <v>300</v>
      </c>
      <c r="F12559" s="27">
        <v>0.48499999999999999</v>
      </c>
      <c r="G12559" s="24" t="s">
        <v>263</v>
      </c>
      <c r="H12559" s="1"/>
      <c r="I12559" s="1"/>
      <c r="AA12559" s="7"/>
      <c r="AB12559" s="7"/>
      <c r="AD12559" s="1"/>
      <c r="AE12559" s="1"/>
      <c r="AG12559" s="7"/>
      <c r="AH12559" s="7"/>
      <c r="AI12559" s="7"/>
      <c r="IU12559" s="11"/>
      <c r="IV12559" s="11"/>
      <c r="IW12559" s="11"/>
      <c r="AMI12559" s="12"/>
      <c r="AMJ12559" s="12"/>
      <c r="AMK12559" s="12"/>
    </row>
    <row r="12560" spans="1:1025">
      <c r="A12560" s="23">
        <v>1</v>
      </c>
      <c r="B12560" s="23">
        <v>2009</v>
      </c>
      <c r="C12560" s="24">
        <v>-102.01</v>
      </c>
      <c r="D12560" s="24">
        <v>-75.040000000000006</v>
      </c>
      <c r="E12560" s="40">
        <v>12.5</v>
      </c>
      <c r="F12560" s="27">
        <v>0.23599999999999999</v>
      </c>
      <c r="G12560" s="24" t="s">
        <v>263</v>
      </c>
      <c r="H12560" s="1"/>
      <c r="I12560" s="1"/>
      <c r="AA12560" s="7"/>
      <c r="AB12560" s="7"/>
      <c r="AD12560" s="1"/>
      <c r="AE12560" s="1"/>
      <c r="AG12560" s="7"/>
      <c r="AH12560" s="7"/>
      <c r="AI12560" s="7"/>
      <c r="IU12560" s="11"/>
      <c r="IV12560" s="11"/>
      <c r="IW12560" s="11"/>
      <c r="AMI12560" s="12"/>
      <c r="AMJ12560" s="12"/>
      <c r="AMK12560" s="12"/>
    </row>
    <row r="12561" spans="1:1025">
      <c r="A12561" s="23">
        <v>1</v>
      </c>
      <c r="B12561" s="23">
        <v>2009</v>
      </c>
      <c r="C12561" s="24">
        <v>-101.95</v>
      </c>
      <c r="D12561" s="24">
        <v>75.06</v>
      </c>
      <c r="E12561" s="40">
        <v>12.5</v>
      </c>
      <c r="F12561" s="27">
        <v>0.247</v>
      </c>
      <c r="G12561" s="24" t="s">
        <v>263</v>
      </c>
      <c r="H12561" s="1"/>
      <c r="I12561" s="1"/>
      <c r="AA12561" s="7"/>
      <c r="AB12561" s="7"/>
      <c r="AD12561" s="1"/>
      <c r="AE12561" s="1"/>
      <c r="AG12561" s="7"/>
      <c r="AH12561" s="7"/>
      <c r="AI12561" s="7"/>
      <c r="IU12561" s="11"/>
      <c r="IV12561" s="11"/>
      <c r="IW12561" s="11"/>
      <c r="AMI12561" s="12"/>
      <c r="AMJ12561" s="12"/>
      <c r="AMK12561" s="12"/>
    </row>
    <row r="12562" spans="1:1025">
      <c r="A12562" s="23">
        <v>1</v>
      </c>
      <c r="B12562" s="23">
        <v>2009</v>
      </c>
      <c r="C12562" s="24">
        <v>-101.75</v>
      </c>
      <c r="D12562" s="24">
        <v>75.09</v>
      </c>
      <c r="E12562" s="40">
        <v>50</v>
      </c>
      <c r="F12562" s="27">
        <v>0.41599999999999998</v>
      </c>
      <c r="G12562" s="24" t="s">
        <v>263</v>
      </c>
      <c r="H12562" s="1"/>
      <c r="I12562" s="1"/>
      <c r="AA12562" s="7"/>
      <c r="AB12562" s="7"/>
      <c r="AD12562" s="1"/>
      <c r="AE12562" s="1"/>
      <c r="AG12562" s="7"/>
      <c r="AH12562" s="7"/>
      <c r="AI12562" s="7"/>
      <c r="IU12562" s="11"/>
      <c r="IV12562" s="11"/>
      <c r="IW12562" s="11"/>
      <c r="AMI12562" s="12"/>
      <c r="AMJ12562" s="12"/>
      <c r="AMK12562" s="12"/>
    </row>
    <row r="12563" spans="1:1025">
      <c r="A12563" s="23">
        <v>1</v>
      </c>
      <c r="B12563" s="23">
        <v>2009</v>
      </c>
      <c r="C12563" s="24">
        <v>-101.75</v>
      </c>
      <c r="D12563" s="24">
        <v>75.09</v>
      </c>
      <c r="E12563" s="40">
        <v>100</v>
      </c>
      <c r="F12563" s="27">
        <v>0.46600000000000003</v>
      </c>
      <c r="G12563" s="24" t="s">
        <v>263</v>
      </c>
      <c r="H12563" s="1"/>
      <c r="I12563" s="1"/>
      <c r="AA12563" s="7"/>
      <c r="AB12563" s="7"/>
      <c r="AD12563" s="1"/>
      <c r="AE12563" s="1"/>
      <c r="AG12563" s="7"/>
      <c r="AH12563" s="7"/>
      <c r="AI12563" s="7"/>
      <c r="IU12563" s="11"/>
      <c r="IV12563" s="11"/>
      <c r="IW12563" s="11"/>
      <c r="AMI12563" s="12"/>
      <c r="AMJ12563" s="12"/>
      <c r="AMK12563" s="12"/>
    </row>
    <row r="12564" spans="1:1025">
      <c r="A12564" s="23">
        <v>1</v>
      </c>
      <c r="B12564" s="23">
        <v>2009</v>
      </c>
      <c r="C12564" s="24">
        <v>-101.75</v>
      </c>
      <c r="D12564" s="24">
        <v>75.09</v>
      </c>
      <c r="E12564" s="40">
        <v>200</v>
      </c>
      <c r="F12564" s="27">
        <v>0.434</v>
      </c>
      <c r="G12564" s="24" t="s">
        <v>263</v>
      </c>
      <c r="H12564" s="1"/>
      <c r="I12564" s="1"/>
      <c r="AA12564" s="7"/>
      <c r="AB12564" s="7"/>
      <c r="AD12564" s="1"/>
      <c r="AE12564" s="1"/>
      <c r="AG12564" s="7"/>
      <c r="AH12564" s="7"/>
      <c r="AI12564" s="7"/>
      <c r="IU12564" s="11"/>
      <c r="IV12564" s="11"/>
      <c r="IW12564" s="11"/>
      <c r="AMI12564" s="12"/>
      <c r="AMJ12564" s="12"/>
      <c r="AMK12564" s="12"/>
    </row>
    <row r="12565" spans="1:1025">
      <c r="A12565" s="23">
        <v>1</v>
      </c>
      <c r="B12565" s="23">
        <v>2009</v>
      </c>
      <c r="C12565" s="24">
        <v>-101.75</v>
      </c>
      <c r="D12565" s="24">
        <v>75.09</v>
      </c>
      <c r="E12565" s="40">
        <v>300</v>
      </c>
      <c r="F12565" s="27">
        <v>0.52500000000000002</v>
      </c>
      <c r="G12565" s="24" t="s">
        <v>263</v>
      </c>
      <c r="H12565" s="1"/>
      <c r="I12565" s="1"/>
      <c r="AA12565" s="7"/>
      <c r="AB12565" s="7"/>
      <c r="AD12565" s="1"/>
      <c r="AE12565" s="1"/>
      <c r="AG12565" s="7"/>
      <c r="AH12565" s="7"/>
      <c r="AI12565" s="7"/>
      <c r="IU12565" s="11"/>
      <c r="IV12565" s="11"/>
      <c r="IW12565" s="11"/>
      <c r="AMI12565" s="12"/>
      <c r="AMJ12565" s="12"/>
      <c r="AMK12565" s="12"/>
    </row>
    <row r="12566" spans="1:1025">
      <c r="A12566" s="23">
        <v>1</v>
      </c>
      <c r="B12566" s="23">
        <v>2009</v>
      </c>
      <c r="C12566" s="24">
        <v>-102.74</v>
      </c>
      <c r="D12566" s="24">
        <v>-75.02</v>
      </c>
      <c r="E12566" s="40">
        <v>12.5</v>
      </c>
      <c r="F12566" s="27">
        <v>9.4E-2</v>
      </c>
      <c r="G12566" s="24" t="s">
        <v>263</v>
      </c>
      <c r="H12566" s="1"/>
      <c r="I12566" s="1"/>
      <c r="AA12566" s="7"/>
      <c r="AB12566" s="7"/>
      <c r="AD12566" s="1"/>
      <c r="AE12566" s="1"/>
      <c r="AG12566" s="7"/>
      <c r="AH12566" s="7"/>
      <c r="AI12566" s="7"/>
      <c r="IU12566" s="11"/>
      <c r="IV12566" s="11"/>
      <c r="IW12566" s="11"/>
      <c r="AMI12566" s="12"/>
      <c r="AMJ12566" s="12"/>
      <c r="AMK12566" s="12"/>
    </row>
    <row r="12567" spans="1:1025">
      <c r="A12567" s="23">
        <v>1</v>
      </c>
      <c r="B12567" s="23">
        <v>2009</v>
      </c>
      <c r="C12567" s="24">
        <v>-115.02</v>
      </c>
      <c r="D12567" s="24">
        <v>-73.16</v>
      </c>
      <c r="E12567" s="40">
        <v>20</v>
      </c>
      <c r="F12567" s="27">
        <v>4.4999999999999998E-2</v>
      </c>
      <c r="G12567" s="24" t="s">
        <v>263</v>
      </c>
      <c r="H12567" s="1"/>
      <c r="I12567" s="1"/>
      <c r="AA12567" s="7"/>
      <c r="AB12567" s="7"/>
      <c r="AD12567" s="1"/>
      <c r="AE12567" s="1"/>
      <c r="AG12567" s="7"/>
      <c r="AH12567" s="7"/>
      <c r="AI12567" s="7"/>
      <c r="IU12567" s="11"/>
      <c r="IV12567" s="11"/>
      <c r="IW12567" s="11"/>
      <c r="AMI12567" s="12"/>
      <c r="AMJ12567" s="12"/>
      <c r="AMK12567" s="12"/>
    </row>
    <row r="12568" spans="1:1025">
      <c r="A12568" s="23">
        <v>1</v>
      </c>
      <c r="B12568" s="23">
        <v>2009</v>
      </c>
      <c r="C12568" s="24">
        <v>-115.02</v>
      </c>
      <c r="D12568" s="24">
        <v>-73.16</v>
      </c>
      <c r="E12568" s="36">
        <v>40</v>
      </c>
      <c r="F12568" s="27">
        <v>8.7999999999999995E-2</v>
      </c>
      <c r="G12568" s="24" t="s">
        <v>263</v>
      </c>
      <c r="H12568" s="1"/>
      <c r="I12568" s="1"/>
      <c r="AA12568" s="7"/>
      <c r="AB12568" s="7"/>
      <c r="AD12568" s="1"/>
      <c r="AE12568" s="1"/>
      <c r="AG12568" s="7"/>
      <c r="AH12568" s="7"/>
      <c r="AI12568" s="7"/>
      <c r="IU12568" s="11"/>
      <c r="IV12568" s="11"/>
      <c r="IW12568" s="11"/>
      <c r="AMI12568" s="12"/>
      <c r="AMJ12568" s="12"/>
      <c r="AMK12568" s="12"/>
    </row>
    <row r="12569" spans="1:1025">
      <c r="A12569" s="23">
        <v>1</v>
      </c>
      <c r="B12569" s="23">
        <v>2009</v>
      </c>
      <c r="C12569" s="24">
        <v>-115.02</v>
      </c>
      <c r="D12569" s="24">
        <v>-73.16</v>
      </c>
      <c r="E12569" s="36">
        <v>100</v>
      </c>
      <c r="F12569" s="27">
        <v>0.159</v>
      </c>
      <c r="G12569" s="24" t="s">
        <v>263</v>
      </c>
      <c r="H12569" s="1"/>
      <c r="I12569" s="1"/>
      <c r="AA12569" s="7"/>
      <c r="AB12569" s="7"/>
      <c r="AD12569" s="1"/>
      <c r="AE12569" s="1"/>
      <c r="AG12569" s="7"/>
      <c r="AH12569" s="7"/>
      <c r="AI12569" s="7"/>
      <c r="IU12569" s="11"/>
      <c r="IV12569" s="11"/>
      <c r="IW12569" s="11"/>
      <c r="AMI12569" s="12"/>
      <c r="AMJ12569" s="12"/>
      <c r="AMK12569" s="12"/>
    </row>
    <row r="12570" spans="1:1025">
      <c r="A12570" s="23">
        <v>1</v>
      </c>
      <c r="B12570" s="23">
        <v>2009</v>
      </c>
      <c r="C12570" s="24">
        <v>-115.02</v>
      </c>
      <c r="D12570" s="24">
        <v>-73.16</v>
      </c>
      <c r="E12570" s="36">
        <v>300</v>
      </c>
      <c r="F12570" s="27">
        <v>0.21</v>
      </c>
      <c r="G12570" s="24" t="s">
        <v>263</v>
      </c>
      <c r="H12570" s="1"/>
      <c r="I12570" s="1"/>
      <c r="AA12570" s="7"/>
      <c r="AB12570" s="7"/>
      <c r="AD12570" s="1"/>
      <c r="AE12570" s="1"/>
      <c r="AG12570" s="7"/>
      <c r="AH12570" s="7"/>
      <c r="AI12570" s="7"/>
      <c r="IU12570" s="11"/>
      <c r="IV12570" s="11"/>
      <c r="IW12570" s="11"/>
      <c r="AMI12570" s="12"/>
      <c r="AMJ12570" s="12"/>
      <c r="AMK12570" s="12"/>
    </row>
    <row r="12571" spans="1:1025">
      <c r="A12571" s="23">
        <v>1</v>
      </c>
      <c r="B12571" s="23">
        <v>2009</v>
      </c>
      <c r="C12571" s="24">
        <v>-115.25</v>
      </c>
      <c r="D12571" s="24">
        <v>-73.63</v>
      </c>
      <c r="E12571" s="36">
        <v>25</v>
      </c>
      <c r="F12571" s="27">
        <v>0.10199999999999999</v>
      </c>
      <c r="G12571" s="24" t="s">
        <v>263</v>
      </c>
      <c r="H12571" s="1"/>
      <c r="I12571" s="1"/>
      <c r="AA12571" s="7"/>
      <c r="AB12571" s="7"/>
      <c r="AD12571" s="1"/>
      <c r="AE12571" s="1"/>
      <c r="AG12571" s="7"/>
      <c r="AH12571" s="7"/>
      <c r="AI12571" s="7"/>
      <c r="IU12571" s="11"/>
      <c r="IV12571" s="11"/>
      <c r="IW12571" s="11"/>
      <c r="AMI12571" s="12"/>
      <c r="AMJ12571" s="12"/>
      <c r="AMK12571" s="12"/>
    </row>
    <row r="12572" spans="1:1025">
      <c r="A12572" s="23">
        <v>1</v>
      </c>
      <c r="B12572" s="23">
        <v>2009</v>
      </c>
      <c r="C12572" s="24">
        <v>-115.25</v>
      </c>
      <c r="D12572" s="24">
        <v>-73.63</v>
      </c>
      <c r="E12572" s="36">
        <v>50</v>
      </c>
      <c r="F12572" s="27">
        <v>7.8E-2</v>
      </c>
      <c r="G12572" s="24" t="s">
        <v>263</v>
      </c>
      <c r="H12572" s="1"/>
      <c r="I12572" s="1"/>
      <c r="AA12572" s="7"/>
      <c r="AB12572" s="7"/>
      <c r="AD12572" s="1"/>
      <c r="AE12572" s="1"/>
      <c r="AG12572" s="7"/>
      <c r="AH12572" s="7"/>
      <c r="AI12572" s="7"/>
      <c r="IU12572" s="11"/>
      <c r="IV12572" s="11"/>
      <c r="IW12572" s="11"/>
      <c r="AMI12572" s="12"/>
      <c r="AMJ12572" s="12"/>
      <c r="AMK12572" s="12"/>
    </row>
    <row r="12573" spans="1:1025">
      <c r="A12573" s="23">
        <v>1</v>
      </c>
      <c r="B12573" s="23">
        <v>2009</v>
      </c>
      <c r="C12573" s="24">
        <v>-115.25</v>
      </c>
      <c r="D12573" s="24">
        <v>-73.63</v>
      </c>
      <c r="E12573" s="36">
        <v>100</v>
      </c>
      <c r="F12573" s="27">
        <v>0.161</v>
      </c>
      <c r="G12573" s="24" t="s">
        <v>263</v>
      </c>
      <c r="H12573" s="1"/>
      <c r="I12573" s="1"/>
      <c r="AA12573" s="7"/>
      <c r="AB12573" s="7"/>
      <c r="AD12573" s="1"/>
      <c r="AE12573" s="1"/>
      <c r="AG12573" s="7"/>
      <c r="AH12573" s="7"/>
      <c r="AI12573" s="7"/>
      <c r="IU12573" s="11"/>
      <c r="IV12573" s="11"/>
      <c r="IW12573" s="11"/>
      <c r="AMI12573" s="12"/>
      <c r="AMJ12573" s="12"/>
      <c r="AMK12573" s="12"/>
    </row>
    <row r="12574" spans="1:1025">
      <c r="A12574" s="23">
        <v>1</v>
      </c>
      <c r="B12574" s="23">
        <v>2009</v>
      </c>
      <c r="C12574" s="24">
        <v>-115.25</v>
      </c>
      <c r="D12574" s="24">
        <v>-73.63</v>
      </c>
      <c r="E12574" s="36">
        <v>300</v>
      </c>
      <c r="F12574" s="27">
        <v>0.23799999999999999</v>
      </c>
      <c r="G12574" s="24" t="s">
        <v>263</v>
      </c>
      <c r="H12574" s="1"/>
      <c r="I12574" s="1"/>
      <c r="AA12574" s="7"/>
      <c r="AB12574" s="7"/>
      <c r="AD12574" s="1"/>
      <c r="AE12574" s="1"/>
      <c r="AG12574" s="7"/>
      <c r="AH12574" s="7"/>
      <c r="AI12574" s="7"/>
      <c r="IU12574" s="11"/>
      <c r="IV12574" s="11"/>
      <c r="IW12574" s="11"/>
      <c r="AMI12574" s="12"/>
      <c r="AMJ12574" s="12"/>
      <c r="AMK12574" s="12"/>
    </row>
    <row r="12575" spans="1:1025">
      <c r="A12575" s="23">
        <v>2</v>
      </c>
      <c r="B12575" s="23">
        <v>2009</v>
      </c>
      <c r="C12575" s="24">
        <v>-113.29</v>
      </c>
      <c r="D12575" s="24">
        <v>-73.709999999999994</v>
      </c>
      <c r="E12575" s="36">
        <v>12.5</v>
      </c>
      <c r="F12575" s="27">
        <v>0.109</v>
      </c>
      <c r="G12575" s="24" t="s">
        <v>263</v>
      </c>
      <c r="H12575" s="1"/>
      <c r="I12575" s="1"/>
      <c r="AA12575" s="7"/>
      <c r="AB12575" s="7"/>
      <c r="AD12575" s="1"/>
      <c r="AE12575" s="1"/>
      <c r="AG12575" s="7"/>
      <c r="AH12575" s="7"/>
      <c r="AI12575" s="7"/>
      <c r="IU12575" s="11"/>
      <c r="IV12575" s="11"/>
      <c r="IW12575" s="11"/>
      <c r="AMI12575" s="12"/>
      <c r="AMJ12575" s="12"/>
      <c r="AMK12575" s="12"/>
    </row>
    <row r="12576" spans="1:1025">
      <c r="A12576" s="23">
        <v>2</v>
      </c>
      <c r="B12576" s="23">
        <v>2009</v>
      </c>
      <c r="C12576" s="24">
        <v>-117.86</v>
      </c>
      <c r="D12576" s="24">
        <v>-73.34</v>
      </c>
      <c r="E12576" s="36">
        <v>12.5</v>
      </c>
      <c r="F12576" s="27">
        <v>7.6999999999999999E-2</v>
      </c>
      <c r="G12576" s="24" t="s">
        <v>263</v>
      </c>
      <c r="H12576" s="1"/>
      <c r="I12576" s="1"/>
      <c r="AA12576" s="7"/>
      <c r="AB12576" s="7"/>
      <c r="AD12576" s="1"/>
      <c r="AE12576" s="1"/>
      <c r="AG12576" s="7"/>
      <c r="AH12576" s="7"/>
      <c r="AI12576" s="7"/>
      <c r="IU12576" s="11"/>
      <c r="IV12576" s="11"/>
      <c r="IW12576" s="11"/>
      <c r="AMI12576" s="12"/>
      <c r="AMJ12576" s="12"/>
      <c r="AMK12576" s="12"/>
    </row>
    <row r="12577" spans="1:1025">
      <c r="A12577" s="23">
        <v>1</v>
      </c>
      <c r="B12577" s="23">
        <v>2009</v>
      </c>
      <c r="C12577" s="24">
        <v>-113.34</v>
      </c>
      <c r="D12577" s="24">
        <v>-74.17</v>
      </c>
      <c r="E12577" s="36">
        <v>25</v>
      </c>
      <c r="F12577" s="27">
        <v>0.13600000000000001</v>
      </c>
      <c r="G12577" s="24" t="s">
        <v>263</v>
      </c>
      <c r="H12577" s="1"/>
      <c r="I12577" s="1"/>
      <c r="AA12577" s="7"/>
      <c r="AB12577" s="7"/>
      <c r="AD12577" s="1"/>
      <c r="AE12577" s="1"/>
      <c r="AG12577" s="7"/>
      <c r="AH12577" s="7"/>
      <c r="AI12577" s="7"/>
      <c r="IU12577" s="11"/>
      <c r="IV12577" s="11"/>
      <c r="IW12577" s="11"/>
      <c r="AMI12577" s="12"/>
      <c r="AMJ12577" s="12"/>
      <c r="AMK12577" s="12"/>
    </row>
    <row r="12578" spans="1:1025">
      <c r="A12578" s="23">
        <v>1</v>
      </c>
      <c r="B12578" s="23">
        <v>2009</v>
      </c>
      <c r="C12578" s="24">
        <v>-113.34</v>
      </c>
      <c r="D12578" s="24">
        <v>-74.17</v>
      </c>
      <c r="E12578" s="36">
        <v>50</v>
      </c>
      <c r="F12578" s="27">
        <v>0.30299999999999999</v>
      </c>
      <c r="G12578" s="24" t="s">
        <v>263</v>
      </c>
      <c r="H12578" s="1"/>
      <c r="I12578" s="1"/>
      <c r="AA12578" s="7"/>
      <c r="AB12578" s="7"/>
      <c r="AD12578" s="1"/>
      <c r="AE12578" s="1"/>
      <c r="AG12578" s="7"/>
      <c r="AH12578" s="7"/>
      <c r="AI12578" s="7"/>
      <c r="IU12578" s="11"/>
      <c r="IV12578" s="11"/>
      <c r="IW12578" s="11"/>
      <c r="AMI12578" s="12"/>
      <c r="AMJ12578" s="12"/>
      <c r="AMK12578" s="12"/>
    </row>
    <row r="12579" spans="1:1025">
      <c r="A12579" s="23">
        <v>1</v>
      </c>
      <c r="B12579" s="23">
        <v>2009</v>
      </c>
      <c r="C12579" s="24">
        <v>-113.34</v>
      </c>
      <c r="D12579" s="24">
        <v>-74.17</v>
      </c>
      <c r="E12579" s="36">
        <v>100</v>
      </c>
      <c r="F12579" s="27">
        <v>0.36199999999999999</v>
      </c>
      <c r="G12579" s="24" t="s">
        <v>263</v>
      </c>
      <c r="H12579" s="1"/>
      <c r="I12579" s="1"/>
      <c r="AA12579" s="7"/>
      <c r="AB12579" s="7"/>
      <c r="AD12579" s="1"/>
      <c r="AE12579" s="1"/>
      <c r="AG12579" s="7"/>
      <c r="AH12579" s="7"/>
      <c r="AI12579" s="7"/>
      <c r="IU12579" s="11"/>
      <c r="IV12579" s="11"/>
      <c r="IW12579" s="11"/>
      <c r="AMI12579" s="12"/>
      <c r="AMJ12579" s="12"/>
      <c r="AMK12579" s="12"/>
    </row>
    <row r="12580" spans="1:1025">
      <c r="A12580" s="23">
        <v>1</v>
      </c>
      <c r="B12580" s="23">
        <v>2009</v>
      </c>
      <c r="C12580" s="24">
        <v>-113.34</v>
      </c>
      <c r="D12580" s="24">
        <v>-74.17</v>
      </c>
      <c r="E12580" s="36">
        <v>300</v>
      </c>
      <c r="F12580" s="27">
        <v>0.54500000000000004</v>
      </c>
      <c r="G12580" s="24" t="s">
        <v>263</v>
      </c>
      <c r="H12580" s="1"/>
      <c r="I12580" s="1"/>
      <c r="AA12580" s="7"/>
      <c r="AB12580" s="7"/>
      <c r="AD12580" s="1"/>
      <c r="AE12580" s="1"/>
      <c r="AG12580" s="7"/>
      <c r="AH12580" s="7"/>
      <c r="AI12580" s="7"/>
      <c r="IU12580" s="11"/>
      <c r="IV12580" s="11"/>
      <c r="IW12580" s="11"/>
      <c r="AMI12580" s="12"/>
      <c r="AMJ12580" s="12"/>
      <c r="AMK12580" s="12"/>
    </row>
    <row r="12581" spans="1:1025">
      <c r="A12581" s="41">
        <v>1</v>
      </c>
      <c r="B12581" s="41">
        <v>2008</v>
      </c>
      <c r="C12581" s="42">
        <v>-19.799683000000002</v>
      </c>
      <c r="D12581" s="42">
        <v>24.563700000000001</v>
      </c>
      <c r="E12581" s="43">
        <v>5</v>
      </c>
      <c r="F12581" s="44">
        <v>0.19747537534665799</v>
      </c>
      <c r="G12581" s="24" t="s">
        <v>264</v>
      </c>
      <c r="H12581" s="1"/>
      <c r="I12581" s="1"/>
      <c r="AA12581" s="7"/>
      <c r="AB12581" s="7"/>
      <c r="AD12581" s="1"/>
      <c r="AE12581" s="1"/>
      <c r="AG12581" s="7"/>
      <c r="AH12581" s="7"/>
      <c r="AI12581" s="7"/>
      <c r="IU12581" s="11"/>
      <c r="IV12581" s="11"/>
      <c r="IW12581" s="11"/>
      <c r="AMI12581" s="12"/>
      <c r="AMJ12581" s="12"/>
      <c r="AMK12581" s="12"/>
    </row>
    <row r="12582" spans="1:1025">
      <c r="A12582" s="41">
        <v>1</v>
      </c>
      <c r="B12582" s="41">
        <v>2008</v>
      </c>
      <c r="C12582" s="42">
        <v>-20.180385000000001</v>
      </c>
      <c r="D12582" s="42">
        <v>24.643303</v>
      </c>
      <c r="E12582" s="43">
        <v>5</v>
      </c>
      <c r="F12582" s="44">
        <v>0.108668826160728</v>
      </c>
      <c r="G12582" s="24" t="s">
        <v>264</v>
      </c>
      <c r="H12582" s="1"/>
      <c r="I12582" s="1"/>
      <c r="AA12582" s="7"/>
      <c r="AB12582" s="7"/>
      <c r="AD12582" s="1"/>
      <c r="AE12582" s="1"/>
      <c r="AG12582" s="7"/>
      <c r="AH12582" s="7"/>
      <c r="AI12582" s="7"/>
      <c r="IU12582" s="11"/>
      <c r="IV12582" s="11"/>
      <c r="IW12582" s="11"/>
      <c r="AMI12582" s="12"/>
      <c r="AMJ12582" s="12"/>
      <c r="AMK12582" s="12"/>
    </row>
    <row r="12583" spans="1:1025">
      <c r="A12583" s="41">
        <v>1</v>
      </c>
      <c r="B12583" s="41">
        <v>2008</v>
      </c>
      <c r="C12583" s="42">
        <v>-20.571193999999998</v>
      </c>
      <c r="D12583" s="42">
        <v>24.737475</v>
      </c>
      <c r="E12583" s="43">
        <v>5</v>
      </c>
      <c r="F12583" s="44">
        <v>9.7492664710589497E-2</v>
      </c>
      <c r="G12583" s="24" t="s">
        <v>264</v>
      </c>
      <c r="H12583" s="1"/>
      <c r="I12583" s="1"/>
      <c r="AA12583" s="7"/>
      <c r="AB12583" s="7"/>
      <c r="AD12583" s="1"/>
      <c r="AE12583" s="1"/>
      <c r="AG12583" s="7"/>
      <c r="AH12583" s="7"/>
      <c r="AI12583" s="7"/>
      <c r="IU12583" s="11"/>
      <c r="IV12583" s="11"/>
      <c r="IW12583" s="11"/>
      <c r="AMI12583" s="12"/>
      <c r="AMJ12583" s="12"/>
      <c r="AMK12583" s="12"/>
    </row>
    <row r="12584" spans="1:1025">
      <c r="A12584" s="41">
        <v>1</v>
      </c>
      <c r="B12584" s="41">
        <v>2008</v>
      </c>
      <c r="C12584" s="42">
        <v>-20.987431000000001</v>
      </c>
      <c r="D12584" s="42">
        <v>24.836894999999998</v>
      </c>
      <c r="E12584" s="43">
        <v>5</v>
      </c>
      <c r="F12584" s="44">
        <v>0.101843282430973</v>
      </c>
      <c r="G12584" s="24" t="s">
        <v>264</v>
      </c>
      <c r="H12584" s="1"/>
      <c r="I12584" s="1"/>
      <c r="AA12584" s="7"/>
      <c r="AB12584" s="7"/>
      <c r="AD12584" s="1"/>
      <c r="AE12584" s="1"/>
      <c r="AG12584" s="7"/>
      <c r="AH12584" s="7"/>
      <c r="AI12584" s="7"/>
      <c r="IU12584" s="11"/>
      <c r="IV12584" s="11"/>
      <c r="IW12584" s="11"/>
      <c r="AMI12584" s="12"/>
      <c r="AMJ12584" s="12"/>
      <c r="AMK12584" s="12"/>
    </row>
    <row r="12585" spans="1:1025">
      <c r="A12585" s="41">
        <v>1</v>
      </c>
      <c r="B12585" s="41">
        <v>2008</v>
      </c>
      <c r="C12585" s="42">
        <v>-21.623199</v>
      </c>
      <c r="D12585" s="42">
        <v>24.992806999999999</v>
      </c>
      <c r="E12585" s="43">
        <v>5</v>
      </c>
      <c r="F12585" s="44">
        <v>7.4619898639637194E-2</v>
      </c>
      <c r="G12585" s="24" t="s">
        <v>264</v>
      </c>
      <c r="H12585" s="1"/>
      <c r="I12585" s="1"/>
      <c r="AA12585" s="7"/>
      <c r="AB12585" s="7"/>
      <c r="AD12585" s="1"/>
      <c r="AE12585" s="1"/>
      <c r="AG12585" s="7"/>
      <c r="AH12585" s="7"/>
      <c r="AI12585" s="7"/>
      <c r="IU12585" s="11"/>
      <c r="IV12585" s="11"/>
      <c r="IW12585" s="11"/>
      <c r="AMI12585" s="12"/>
      <c r="AMJ12585" s="12"/>
      <c r="AMK12585" s="12"/>
    </row>
    <row r="12586" spans="1:1025">
      <c r="A12586" s="41">
        <v>1</v>
      </c>
      <c r="B12586" s="41">
        <v>2008</v>
      </c>
      <c r="C12586" s="42">
        <v>-21.778027000000002</v>
      </c>
      <c r="D12586" s="42">
        <v>25.030124000000001</v>
      </c>
      <c r="E12586" s="43">
        <v>5</v>
      </c>
      <c r="F12586" s="44">
        <v>0.111029607895439</v>
      </c>
      <c r="G12586" s="24" t="s">
        <v>264</v>
      </c>
      <c r="H12586" s="1"/>
      <c r="I12586" s="1"/>
      <c r="AA12586" s="7"/>
      <c r="AB12586" s="7"/>
      <c r="AD12586" s="1"/>
      <c r="AE12586" s="1"/>
      <c r="AG12586" s="7"/>
      <c r="AH12586" s="7"/>
      <c r="AI12586" s="7"/>
      <c r="IU12586" s="11"/>
      <c r="IV12586" s="11"/>
      <c r="IW12586" s="11"/>
      <c r="AMI12586" s="12"/>
      <c r="AMJ12586" s="12"/>
      <c r="AMK12586" s="12"/>
    </row>
    <row r="12587" spans="1:1025">
      <c r="A12587" s="41">
        <v>1</v>
      </c>
      <c r="B12587" s="41">
        <v>2008</v>
      </c>
      <c r="C12587" s="42">
        <v>-22.229917</v>
      </c>
      <c r="D12587" s="42">
        <v>25.144324999999998</v>
      </c>
      <c r="E12587" s="43">
        <v>5</v>
      </c>
      <c r="F12587" s="44">
        <v>8.6341200061699902E-2</v>
      </c>
      <c r="G12587" s="24" t="s">
        <v>264</v>
      </c>
      <c r="H12587" s="1"/>
      <c r="I12587" s="1"/>
      <c r="AA12587" s="7"/>
      <c r="AB12587" s="7"/>
      <c r="AD12587" s="1"/>
      <c r="AE12587" s="1"/>
      <c r="AG12587" s="7"/>
      <c r="AH12587" s="7"/>
      <c r="AI12587" s="7"/>
      <c r="IU12587" s="11"/>
      <c r="IV12587" s="11"/>
      <c r="IW12587" s="11"/>
      <c r="AMI12587" s="12"/>
      <c r="AMJ12587" s="12"/>
      <c r="AMK12587" s="12"/>
    </row>
    <row r="12588" spans="1:1025">
      <c r="A12588" s="41">
        <v>1</v>
      </c>
      <c r="B12588" s="41">
        <v>2008</v>
      </c>
      <c r="C12588" s="42">
        <v>-23.533761999999999</v>
      </c>
      <c r="D12588" s="42">
        <v>25.453709</v>
      </c>
      <c r="E12588" s="43">
        <v>5</v>
      </c>
      <c r="F12588" s="44">
        <v>5.9371387925669102E-2</v>
      </c>
      <c r="G12588" s="24" t="s">
        <v>264</v>
      </c>
      <c r="H12588" s="1"/>
      <c r="I12588" s="1"/>
      <c r="AA12588" s="7"/>
      <c r="AB12588" s="7"/>
      <c r="AD12588" s="1"/>
      <c r="AE12588" s="1"/>
      <c r="AG12588" s="7"/>
      <c r="AH12588" s="7"/>
      <c r="AI12588" s="7"/>
      <c r="IU12588" s="11"/>
      <c r="IV12588" s="11"/>
      <c r="IW12588" s="11"/>
      <c r="AMI12588" s="12"/>
      <c r="AMJ12588" s="12"/>
      <c r="AMK12588" s="12"/>
    </row>
    <row r="12589" spans="1:1025">
      <c r="A12589" s="41">
        <v>1</v>
      </c>
      <c r="B12589" s="41">
        <v>2008</v>
      </c>
      <c r="C12589" s="42">
        <v>-24.345555000000001</v>
      </c>
      <c r="D12589" s="42">
        <v>25.648074000000001</v>
      </c>
      <c r="E12589" s="43">
        <v>5</v>
      </c>
      <c r="F12589" s="44">
        <v>0.107949248044104</v>
      </c>
      <c r="G12589" s="24" t="s">
        <v>264</v>
      </c>
      <c r="H12589" s="1"/>
      <c r="I12589" s="1"/>
      <c r="AA12589" s="7"/>
      <c r="AB12589" s="7"/>
      <c r="AD12589" s="1"/>
      <c r="AE12589" s="1"/>
      <c r="AG12589" s="7"/>
      <c r="AH12589" s="7"/>
      <c r="AI12589" s="7"/>
      <c r="IU12589" s="11"/>
      <c r="IV12589" s="11"/>
      <c r="IW12589" s="11"/>
      <c r="AMI12589" s="12"/>
      <c r="AMJ12589" s="12"/>
      <c r="AMK12589" s="12"/>
    </row>
    <row r="12590" spans="1:1025">
      <c r="A12590" s="41">
        <v>1</v>
      </c>
      <c r="B12590" s="41">
        <v>2008</v>
      </c>
      <c r="C12590" s="42">
        <v>-24.745379</v>
      </c>
      <c r="D12590" s="42">
        <v>25.744512</v>
      </c>
      <c r="E12590" s="43">
        <v>5</v>
      </c>
      <c r="F12590" s="44">
        <v>0.13026470469009699</v>
      </c>
      <c r="G12590" s="24" t="s">
        <v>264</v>
      </c>
      <c r="H12590" s="1"/>
      <c r="I12590" s="1"/>
      <c r="AA12590" s="7"/>
      <c r="AB12590" s="7"/>
      <c r="AD12590" s="1"/>
      <c r="AE12590" s="1"/>
      <c r="AG12590" s="7"/>
      <c r="AH12590" s="7"/>
      <c r="AI12590" s="7"/>
      <c r="IU12590" s="11"/>
      <c r="IV12590" s="11"/>
      <c r="IW12590" s="11"/>
      <c r="AMI12590" s="12"/>
      <c r="AMJ12590" s="12"/>
      <c r="AMK12590" s="12"/>
    </row>
    <row r="12591" spans="1:1025">
      <c r="A12591" s="41">
        <v>1</v>
      </c>
      <c r="B12591" s="41">
        <v>2008</v>
      </c>
      <c r="C12591" s="42">
        <v>-25.125499999999999</v>
      </c>
      <c r="D12591" s="42">
        <v>25.835238</v>
      </c>
      <c r="E12591" s="43">
        <v>5</v>
      </c>
      <c r="F12591" s="44">
        <v>0.229133730593052</v>
      </c>
      <c r="G12591" s="24" t="s">
        <v>264</v>
      </c>
      <c r="H12591" s="1"/>
      <c r="I12591" s="1"/>
      <c r="AA12591" s="7"/>
      <c r="AB12591" s="7"/>
      <c r="AD12591" s="1"/>
      <c r="AE12591" s="1"/>
      <c r="AG12591" s="7"/>
      <c r="AH12591" s="7"/>
      <c r="AI12591" s="7"/>
      <c r="IU12591" s="11"/>
      <c r="IV12591" s="11"/>
      <c r="IW12591" s="11"/>
      <c r="AMI12591" s="12"/>
      <c r="AMJ12591" s="12"/>
      <c r="AMK12591" s="12"/>
    </row>
    <row r="12592" spans="1:1025">
      <c r="A12592" s="41">
        <v>1</v>
      </c>
      <c r="B12592" s="41">
        <v>2008</v>
      </c>
      <c r="C12592" s="42">
        <v>-25.633399000000001</v>
      </c>
      <c r="D12592" s="42">
        <v>25.951371000000002</v>
      </c>
      <c r="E12592" s="43">
        <v>5</v>
      </c>
      <c r="F12592" s="44">
        <v>0.15689732052373401</v>
      </c>
      <c r="G12592" s="24" t="s">
        <v>264</v>
      </c>
      <c r="H12592" s="1"/>
      <c r="I12592" s="1"/>
      <c r="AA12592" s="7"/>
      <c r="AB12592" s="7"/>
      <c r="AD12592" s="1"/>
      <c r="AE12592" s="1"/>
      <c r="AG12592" s="7"/>
      <c r="AH12592" s="7"/>
      <c r="AI12592" s="7"/>
      <c r="IU12592" s="11"/>
      <c r="IV12592" s="11"/>
      <c r="IW12592" s="11"/>
      <c r="AMI12592" s="12"/>
      <c r="AMJ12592" s="12"/>
      <c r="AMK12592" s="12"/>
    </row>
    <row r="12593" spans="1:1025">
      <c r="A12593" s="41">
        <v>1</v>
      </c>
      <c r="B12593" s="41">
        <v>2008</v>
      </c>
      <c r="C12593" s="42">
        <v>-25.568930000000002</v>
      </c>
      <c r="D12593" s="42">
        <v>25.941863999999999</v>
      </c>
      <c r="E12593" s="43">
        <v>5</v>
      </c>
      <c r="F12593" s="44">
        <v>0.20541975759049799</v>
      </c>
      <c r="G12593" s="24" t="s">
        <v>264</v>
      </c>
      <c r="H12593" s="1"/>
      <c r="I12593" s="1"/>
      <c r="AA12593" s="7"/>
      <c r="AB12593" s="7"/>
      <c r="AD12593" s="1"/>
      <c r="AE12593" s="1"/>
      <c r="AG12593" s="7"/>
      <c r="AH12593" s="7"/>
      <c r="AI12593" s="7"/>
      <c r="IU12593" s="11"/>
      <c r="IV12593" s="11"/>
      <c r="IW12593" s="11"/>
      <c r="AMI12593" s="12"/>
      <c r="AMJ12593" s="12"/>
      <c r="AMK12593" s="12"/>
    </row>
    <row r="12594" spans="1:1025">
      <c r="A12594" s="41">
        <v>1</v>
      </c>
      <c r="B12594" s="41">
        <v>2008</v>
      </c>
      <c r="C12594" s="42">
        <v>-26.034725000000002</v>
      </c>
      <c r="D12594" s="42">
        <v>26.054589</v>
      </c>
      <c r="E12594" s="43">
        <v>5</v>
      </c>
      <c r="F12594" s="44">
        <v>0.116243794815223</v>
      </c>
      <c r="G12594" s="24" t="s">
        <v>264</v>
      </c>
      <c r="H12594" s="1"/>
      <c r="I12594" s="1"/>
      <c r="AA12594" s="7"/>
      <c r="AB12594" s="7"/>
      <c r="AD12594" s="1"/>
      <c r="AE12594" s="1"/>
      <c r="AG12594" s="7"/>
      <c r="AH12594" s="7"/>
      <c r="AI12594" s="7"/>
      <c r="IU12594" s="11"/>
      <c r="IV12594" s="11"/>
      <c r="IW12594" s="11"/>
      <c r="AMI12594" s="12"/>
      <c r="AMJ12594" s="12"/>
      <c r="AMK12594" s="12"/>
    </row>
    <row r="12595" spans="1:1025">
      <c r="A12595" s="41">
        <v>1</v>
      </c>
      <c r="B12595" s="41">
        <v>2008</v>
      </c>
      <c r="C12595" s="42">
        <v>-26.407397</v>
      </c>
      <c r="D12595" s="42">
        <v>26.142135</v>
      </c>
      <c r="E12595" s="43">
        <v>5</v>
      </c>
      <c r="F12595" s="44">
        <v>0.11527854384997201</v>
      </c>
      <c r="G12595" s="24" t="s">
        <v>264</v>
      </c>
      <c r="H12595" s="1"/>
      <c r="I12595" s="1"/>
      <c r="AA12595" s="7"/>
      <c r="AB12595" s="7"/>
      <c r="AD12595" s="1"/>
      <c r="AE12595" s="1"/>
      <c r="AG12595" s="7"/>
      <c r="AH12595" s="7"/>
      <c r="AI12595" s="7"/>
      <c r="IU12595" s="11"/>
      <c r="IV12595" s="11"/>
      <c r="IW12595" s="11"/>
      <c r="AMI12595" s="12"/>
      <c r="AMJ12595" s="12"/>
      <c r="AMK12595" s="12"/>
    </row>
    <row r="12596" spans="1:1025">
      <c r="A12596" s="41">
        <v>1</v>
      </c>
      <c r="B12596" s="41">
        <v>2008</v>
      </c>
      <c r="C12596" s="42">
        <v>-26.612044000000001</v>
      </c>
      <c r="D12596" s="42">
        <v>26.192145</v>
      </c>
      <c r="E12596" s="43">
        <v>5</v>
      </c>
      <c r="F12596" s="44">
        <v>0.17551480051480101</v>
      </c>
      <c r="G12596" s="24" t="s">
        <v>264</v>
      </c>
      <c r="H12596" s="1"/>
      <c r="I12596" s="1"/>
      <c r="AA12596" s="7"/>
      <c r="AB12596" s="7"/>
      <c r="AD12596" s="1"/>
      <c r="AE12596" s="1"/>
      <c r="AG12596" s="7"/>
      <c r="AH12596" s="7"/>
      <c r="AI12596" s="7"/>
      <c r="IU12596" s="11"/>
      <c r="IV12596" s="11"/>
      <c r="IW12596" s="11"/>
      <c r="AMI12596" s="12"/>
      <c r="AMJ12596" s="12"/>
      <c r="AMK12596" s="12"/>
    </row>
    <row r="12597" spans="1:1025">
      <c r="A12597" s="41">
        <v>1</v>
      </c>
      <c r="B12597" s="41">
        <v>2008</v>
      </c>
      <c r="C12597" s="42">
        <v>-26.903654</v>
      </c>
      <c r="D12597" s="42">
        <v>26.265549</v>
      </c>
      <c r="E12597" s="43">
        <v>5</v>
      </c>
      <c r="F12597" s="44">
        <v>0.14575289575289599</v>
      </c>
      <c r="G12597" s="24" t="s">
        <v>264</v>
      </c>
      <c r="H12597" s="1"/>
      <c r="I12597" s="1"/>
      <c r="AA12597" s="7"/>
      <c r="AB12597" s="7"/>
      <c r="AD12597" s="1"/>
      <c r="AE12597" s="1"/>
      <c r="AG12597" s="7"/>
      <c r="AH12597" s="7"/>
      <c r="AI12597" s="7"/>
      <c r="IU12597" s="11"/>
      <c r="IV12597" s="11"/>
      <c r="IW12597" s="11"/>
      <c r="AMI12597" s="12"/>
      <c r="AMJ12597" s="12"/>
      <c r="AMK12597" s="12"/>
    </row>
    <row r="12598" spans="1:1025">
      <c r="A12598" s="41">
        <v>1</v>
      </c>
      <c r="B12598" s="41">
        <v>2008</v>
      </c>
      <c r="C12598" s="42">
        <v>-27.283829999999998</v>
      </c>
      <c r="D12598" s="42">
        <v>26.352575999999999</v>
      </c>
      <c r="E12598" s="43">
        <v>5</v>
      </c>
      <c r="F12598" s="44">
        <v>0.151751241036955</v>
      </c>
      <c r="G12598" s="24" t="s">
        <v>264</v>
      </c>
      <c r="H12598" s="1"/>
      <c r="I12598" s="1"/>
      <c r="AA12598" s="7"/>
      <c r="AB12598" s="7"/>
      <c r="AD12598" s="1"/>
      <c r="AE12598" s="1"/>
      <c r="AG12598" s="7"/>
      <c r="AH12598" s="7"/>
      <c r="AI12598" s="7"/>
      <c r="IU12598" s="11"/>
      <c r="IV12598" s="11"/>
      <c r="IW12598" s="11"/>
      <c r="AMI12598" s="12"/>
      <c r="AMJ12598" s="12"/>
      <c r="AMK12598" s="12"/>
    </row>
    <row r="12599" spans="1:1025">
      <c r="A12599" s="41">
        <v>1</v>
      </c>
      <c r="B12599" s="41">
        <v>2008</v>
      </c>
      <c r="C12599" s="42">
        <v>-27.682051999999999</v>
      </c>
      <c r="D12599" s="42">
        <v>26.447462000000002</v>
      </c>
      <c r="E12599" s="43">
        <v>5</v>
      </c>
      <c r="F12599" s="44">
        <v>4.8111141527511697E-2</v>
      </c>
      <c r="G12599" s="24" t="s">
        <v>264</v>
      </c>
      <c r="H12599" s="1"/>
      <c r="I12599" s="1"/>
      <c r="AA12599" s="7"/>
      <c r="AB12599" s="7"/>
      <c r="AD12599" s="1"/>
      <c r="AE12599" s="1"/>
      <c r="AG12599" s="7"/>
      <c r="AH12599" s="7"/>
      <c r="AI12599" s="7"/>
      <c r="IU12599" s="11"/>
      <c r="IV12599" s="11"/>
      <c r="IW12599" s="11"/>
      <c r="AMI12599" s="12"/>
      <c r="AMJ12599" s="12"/>
      <c r="AMK12599" s="12"/>
    </row>
    <row r="12600" spans="1:1025">
      <c r="A12600" s="41">
        <v>1</v>
      </c>
      <c r="B12600" s="41">
        <v>2008</v>
      </c>
      <c r="C12600" s="42">
        <v>-28.468695</v>
      </c>
      <c r="D12600" s="42">
        <v>26.635558</v>
      </c>
      <c r="E12600" s="43">
        <v>5</v>
      </c>
      <c r="F12600" s="44">
        <v>0.19360176503033599</v>
      </c>
      <c r="G12600" s="24" t="s">
        <v>264</v>
      </c>
      <c r="H12600" s="1"/>
      <c r="I12600" s="1"/>
      <c r="AA12600" s="7"/>
      <c r="AB12600" s="7"/>
      <c r="AD12600" s="1"/>
      <c r="AE12600" s="1"/>
      <c r="AG12600" s="7"/>
      <c r="AH12600" s="7"/>
      <c r="AI12600" s="7"/>
      <c r="IU12600" s="11"/>
      <c r="IV12600" s="11"/>
      <c r="IW12600" s="11"/>
      <c r="AMI12600" s="12"/>
      <c r="AMJ12600" s="12"/>
      <c r="AMK12600" s="12"/>
    </row>
    <row r="12601" spans="1:1025">
      <c r="A12601" s="41">
        <v>1</v>
      </c>
      <c r="B12601" s="41">
        <v>2008</v>
      </c>
      <c r="C12601" s="42">
        <v>-28.946656000000001</v>
      </c>
      <c r="D12601" s="42">
        <v>26.752564</v>
      </c>
      <c r="E12601" s="43">
        <v>5</v>
      </c>
      <c r="F12601" s="44">
        <v>0.158416069130355</v>
      </c>
      <c r="G12601" s="24" t="s">
        <v>264</v>
      </c>
      <c r="H12601" s="1"/>
      <c r="I12601" s="1"/>
      <c r="AA12601" s="7"/>
      <c r="AB12601" s="7"/>
      <c r="AD12601" s="1"/>
      <c r="AE12601" s="1"/>
      <c r="AG12601" s="7"/>
      <c r="AH12601" s="7"/>
      <c r="AI12601" s="7"/>
      <c r="IU12601" s="11"/>
      <c r="IV12601" s="11"/>
      <c r="IW12601" s="11"/>
      <c r="AMI12601" s="12"/>
      <c r="AMJ12601" s="12"/>
      <c r="AMK12601" s="12"/>
    </row>
    <row r="12602" spans="1:1025">
      <c r="A12602" s="41">
        <v>1</v>
      </c>
      <c r="B12602" s="41">
        <v>2008</v>
      </c>
      <c r="C12602" s="42">
        <v>-29.146695999999999</v>
      </c>
      <c r="D12602" s="42">
        <v>26.797058</v>
      </c>
      <c r="E12602" s="43">
        <v>5</v>
      </c>
      <c r="F12602" s="44">
        <v>0.19853545031481001</v>
      </c>
      <c r="G12602" s="24" t="s">
        <v>264</v>
      </c>
      <c r="H12602" s="1"/>
      <c r="I12602" s="1"/>
      <c r="AA12602" s="7"/>
      <c r="AB12602" s="7"/>
      <c r="AD12602" s="1"/>
      <c r="AE12602" s="1"/>
      <c r="AG12602" s="7"/>
      <c r="AH12602" s="7"/>
      <c r="AI12602" s="7"/>
      <c r="IU12602" s="11"/>
      <c r="IV12602" s="11"/>
      <c r="IW12602" s="11"/>
      <c r="AMI12602" s="12"/>
      <c r="AMJ12602" s="12"/>
      <c r="AMK12602" s="12"/>
    </row>
    <row r="12603" spans="1:1025">
      <c r="A12603" s="41">
        <v>1</v>
      </c>
      <c r="B12603" s="41">
        <v>2008</v>
      </c>
      <c r="C12603" s="42">
        <v>-29.512321</v>
      </c>
      <c r="D12603" s="42">
        <v>26.881166</v>
      </c>
      <c r="E12603" s="43">
        <v>5</v>
      </c>
      <c r="F12603" s="44">
        <v>0.16639672990899301</v>
      </c>
      <c r="G12603" s="24" t="s">
        <v>264</v>
      </c>
      <c r="H12603" s="1"/>
      <c r="I12603" s="1"/>
      <c r="AA12603" s="7"/>
      <c r="AB12603" s="7"/>
      <c r="AD12603" s="1"/>
      <c r="AE12603" s="1"/>
      <c r="AG12603" s="7"/>
      <c r="AH12603" s="7"/>
      <c r="AI12603" s="7"/>
      <c r="IU12603" s="11"/>
      <c r="IV12603" s="11"/>
      <c r="IW12603" s="11"/>
      <c r="AMI12603" s="12"/>
      <c r="AMJ12603" s="12"/>
      <c r="AMK12603" s="12"/>
    </row>
    <row r="12604" spans="1:1025">
      <c r="A12604" s="41">
        <v>1</v>
      </c>
      <c r="B12604" s="41">
        <v>2008</v>
      </c>
      <c r="C12604" s="42">
        <v>-29.346440000000001</v>
      </c>
      <c r="D12604" s="42">
        <v>26.595594999999999</v>
      </c>
      <c r="E12604" s="43">
        <v>5</v>
      </c>
      <c r="F12604" s="44">
        <v>3.4553641346906902E-2</v>
      </c>
      <c r="G12604" s="24" t="s">
        <v>264</v>
      </c>
      <c r="H12604" s="1"/>
      <c r="I12604" s="1"/>
      <c r="AA12604" s="7"/>
      <c r="AB12604" s="7"/>
      <c r="AD12604" s="1"/>
      <c r="AE12604" s="1"/>
      <c r="AG12604" s="7"/>
      <c r="AH12604" s="7"/>
      <c r="AI12604" s="7"/>
      <c r="IU12604" s="11"/>
      <c r="IV12604" s="11"/>
      <c r="IW12604" s="11"/>
      <c r="AMI12604" s="12"/>
      <c r="AMJ12604" s="12"/>
      <c r="AMK12604" s="12"/>
    </row>
    <row r="12605" spans="1:1025">
      <c r="A12605" s="41">
        <v>1</v>
      </c>
      <c r="B12605" s="41">
        <v>2008</v>
      </c>
      <c r="C12605" s="42">
        <v>-29.178163000000001</v>
      </c>
      <c r="D12605" s="42">
        <v>26.305292999999999</v>
      </c>
      <c r="E12605" s="43">
        <v>5</v>
      </c>
      <c r="F12605" s="44">
        <v>0.33703395058006302</v>
      </c>
      <c r="G12605" s="24" t="s">
        <v>264</v>
      </c>
      <c r="H12605" s="1"/>
      <c r="I12605" s="1"/>
      <c r="AA12605" s="7"/>
      <c r="AB12605" s="7"/>
      <c r="AD12605" s="1"/>
      <c r="AE12605" s="1"/>
      <c r="AG12605" s="7"/>
      <c r="AH12605" s="7"/>
      <c r="AI12605" s="7"/>
      <c r="IU12605" s="11"/>
      <c r="IV12605" s="11"/>
      <c r="IW12605" s="11"/>
      <c r="AMI12605" s="12"/>
      <c r="AMJ12605" s="12"/>
      <c r="AMK12605" s="12"/>
    </row>
    <row r="12606" spans="1:1025">
      <c r="A12606" s="41">
        <v>1</v>
      </c>
      <c r="B12606" s="41">
        <v>2008</v>
      </c>
      <c r="C12606" s="42">
        <v>-29.007605999999999</v>
      </c>
      <c r="D12606" s="42">
        <v>26.010704</v>
      </c>
      <c r="E12606" s="43">
        <v>5</v>
      </c>
      <c r="F12606" s="44">
        <v>5.2368833202819202E-2</v>
      </c>
      <c r="G12606" s="24" t="s">
        <v>264</v>
      </c>
      <c r="H12606" s="1"/>
      <c r="I12606" s="1"/>
      <c r="AA12606" s="7"/>
      <c r="AB12606" s="7"/>
      <c r="AD12606" s="1"/>
      <c r="AE12606" s="1"/>
      <c r="AG12606" s="7"/>
      <c r="AH12606" s="7"/>
      <c r="AI12606" s="7"/>
      <c r="IU12606" s="11"/>
      <c r="IV12606" s="11"/>
      <c r="IW12606" s="11"/>
      <c r="AMI12606" s="12"/>
      <c r="AMJ12606" s="12"/>
      <c r="AMK12606" s="12"/>
    </row>
    <row r="12607" spans="1:1025">
      <c r="A12607" s="41">
        <v>1</v>
      </c>
      <c r="B12607" s="41">
        <v>2008</v>
      </c>
      <c r="C12607" s="42">
        <v>-28.822838000000001</v>
      </c>
      <c r="D12607" s="42">
        <v>25.689181000000001</v>
      </c>
      <c r="E12607" s="43">
        <v>5</v>
      </c>
      <c r="F12607" s="44">
        <v>0.15457941701994199</v>
      </c>
      <c r="G12607" s="24" t="s">
        <v>264</v>
      </c>
      <c r="H12607" s="1"/>
      <c r="I12607" s="1"/>
      <c r="AA12607" s="7"/>
      <c r="AB12607" s="7"/>
      <c r="AD12607" s="1"/>
      <c r="AE12607" s="1"/>
      <c r="AG12607" s="7"/>
      <c r="AH12607" s="7"/>
      <c r="AI12607" s="7"/>
      <c r="IU12607" s="11"/>
      <c r="IV12607" s="11"/>
      <c r="IW12607" s="11"/>
      <c r="AMI12607" s="12"/>
      <c r="AMJ12607" s="12"/>
      <c r="AMK12607" s="12"/>
    </row>
    <row r="12608" spans="1:1025">
      <c r="A12608" s="41">
        <v>1</v>
      </c>
      <c r="B12608" s="41">
        <v>2008</v>
      </c>
      <c r="C12608" s="42">
        <v>-28.779219999999999</v>
      </c>
      <c r="D12608" s="42">
        <v>25.628257999999999</v>
      </c>
      <c r="E12608" s="43">
        <v>5</v>
      </c>
      <c r="F12608" s="44">
        <v>7.8569564082484999E-2</v>
      </c>
      <c r="G12608" s="24" t="s">
        <v>264</v>
      </c>
      <c r="H12608" s="1"/>
      <c r="I12608" s="1"/>
      <c r="AA12608" s="7"/>
      <c r="AB12608" s="7"/>
      <c r="AD12608" s="1"/>
      <c r="AE12608" s="1"/>
      <c r="AG12608" s="7"/>
      <c r="AH12608" s="7"/>
      <c r="AI12608" s="7"/>
      <c r="IU12608" s="11"/>
      <c r="IV12608" s="11"/>
      <c r="IW12608" s="11"/>
      <c r="AMI12608" s="12"/>
      <c r="AMJ12608" s="12"/>
      <c r="AMK12608" s="12"/>
    </row>
    <row r="12609" spans="1:1025">
      <c r="A12609" s="41">
        <v>1</v>
      </c>
      <c r="B12609" s="41">
        <v>2008</v>
      </c>
      <c r="C12609" s="42">
        <v>-28.326346000000001</v>
      </c>
      <c r="D12609" s="42">
        <v>24.820543000000001</v>
      </c>
      <c r="E12609" s="43">
        <v>5</v>
      </c>
      <c r="F12609" s="44">
        <v>5.77082184225041E-2</v>
      </c>
      <c r="G12609" s="24" t="s">
        <v>264</v>
      </c>
      <c r="H12609" s="1"/>
      <c r="I12609" s="1"/>
      <c r="AA12609" s="7"/>
      <c r="AB12609" s="7"/>
      <c r="AD12609" s="1"/>
      <c r="AE12609" s="1"/>
      <c r="AG12609" s="7"/>
      <c r="AH12609" s="7"/>
      <c r="AI12609" s="7"/>
      <c r="IU12609" s="11"/>
      <c r="IV12609" s="11"/>
      <c r="IW12609" s="11"/>
      <c r="AMI12609" s="12"/>
      <c r="AMJ12609" s="12"/>
      <c r="AMK12609" s="12"/>
    </row>
    <row r="12610" spans="1:1025">
      <c r="A12610" s="41">
        <v>1</v>
      </c>
      <c r="B12610" s="41">
        <v>2008</v>
      </c>
      <c r="C12610" s="42">
        <v>-28.326346000000001</v>
      </c>
      <c r="D12610" s="42">
        <v>24.820543000000001</v>
      </c>
      <c r="E12610" s="43">
        <v>5</v>
      </c>
      <c r="F12610" s="44">
        <v>8.1850533807829196E-2</v>
      </c>
      <c r="G12610" s="24" t="s">
        <v>264</v>
      </c>
      <c r="H12610" s="1"/>
      <c r="I12610" s="1"/>
      <c r="AA12610" s="7"/>
      <c r="AB12610" s="7"/>
      <c r="AD12610" s="1"/>
      <c r="AE12610" s="1"/>
      <c r="AG12610" s="7"/>
      <c r="AH12610" s="7"/>
      <c r="AI12610" s="7"/>
      <c r="IU12610" s="11"/>
      <c r="IV12610" s="11"/>
      <c r="IW12610" s="11"/>
      <c r="AMI12610" s="12"/>
      <c r="AMJ12610" s="12"/>
      <c r="AMK12610" s="12"/>
    </row>
    <row r="12611" spans="1:1025">
      <c r="A12611" s="41">
        <v>1</v>
      </c>
      <c r="B12611" s="41">
        <v>2008</v>
      </c>
      <c r="C12611" s="42">
        <v>-28.158725</v>
      </c>
      <c r="D12611" s="42">
        <v>24.527605000000001</v>
      </c>
      <c r="E12611" s="43">
        <v>5</v>
      </c>
      <c r="F12611" s="44">
        <v>2.82188155853637E-2</v>
      </c>
      <c r="G12611" s="24" t="s">
        <v>264</v>
      </c>
      <c r="H12611" s="1"/>
      <c r="I12611" s="1"/>
      <c r="AA12611" s="7"/>
      <c r="AB12611" s="7"/>
      <c r="AD12611" s="1"/>
      <c r="AE12611" s="1"/>
      <c r="AG12611" s="7"/>
      <c r="AH12611" s="7"/>
      <c r="AI12611" s="7"/>
      <c r="IU12611" s="11"/>
      <c r="IV12611" s="11"/>
      <c r="IW12611" s="11"/>
      <c r="AMI12611" s="12"/>
      <c r="AMJ12611" s="12"/>
      <c r="AMK12611" s="12"/>
    </row>
    <row r="12612" spans="1:1025">
      <c r="A12612" s="41">
        <v>1</v>
      </c>
      <c r="B12612" s="41">
        <v>2008</v>
      </c>
      <c r="C12612" s="42">
        <v>-28.010197000000002</v>
      </c>
      <c r="D12612" s="42">
        <v>24.269012</v>
      </c>
      <c r="E12612" s="43">
        <v>5</v>
      </c>
      <c r="F12612" s="44">
        <v>7.0832192718313702E-2</v>
      </c>
      <c r="G12612" s="24" t="s">
        <v>264</v>
      </c>
      <c r="H12612" s="1"/>
      <c r="I12612" s="1"/>
      <c r="AA12612" s="7"/>
      <c r="AB12612" s="7"/>
      <c r="AD12612" s="1"/>
      <c r="AE12612" s="1"/>
      <c r="AG12612" s="7"/>
      <c r="AH12612" s="7"/>
      <c r="AI12612" s="7"/>
      <c r="IU12612" s="11"/>
      <c r="IV12612" s="11"/>
      <c r="IW12612" s="11"/>
      <c r="AMI12612" s="12"/>
      <c r="AMJ12612" s="12"/>
      <c r="AMK12612" s="12"/>
    </row>
    <row r="12613" spans="1:1025">
      <c r="A12613" s="41">
        <v>1</v>
      </c>
      <c r="B12613" s="41">
        <v>2008</v>
      </c>
      <c r="C12613" s="42">
        <v>-27.857828000000001</v>
      </c>
      <c r="D12613" s="42">
        <v>23.998045999999999</v>
      </c>
      <c r="E12613" s="43">
        <v>5</v>
      </c>
      <c r="F12613" s="44">
        <v>3.7571858746236003E-2</v>
      </c>
      <c r="G12613" s="24" t="s">
        <v>264</v>
      </c>
      <c r="H12613" s="1"/>
      <c r="I12613" s="1"/>
      <c r="AA12613" s="7"/>
      <c r="AB12613" s="7"/>
      <c r="AD12613" s="1"/>
      <c r="AE12613" s="1"/>
      <c r="AG12613" s="7"/>
      <c r="AH12613" s="7"/>
      <c r="AI12613" s="7"/>
      <c r="IU12613" s="11"/>
      <c r="IV12613" s="11"/>
      <c r="IW12613" s="11"/>
      <c r="AMI12613" s="12"/>
      <c r="AMJ12613" s="12"/>
      <c r="AMK12613" s="12"/>
    </row>
    <row r="12614" spans="1:1025">
      <c r="A12614" s="41">
        <v>1</v>
      </c>
      <c r="B12614" s="41">
        <v>2008</v>
      </c>
      <c r="C12614" s="42">
        <v>-27.704134</v>
      </c>
      <c r="D12614" s="42">
        <v>23.727544999999999</v>
      </c>
      <c r="E12614" s="43">
        <v>5</v>
      </c>
      <c r="F12614" s="44">
        <v>5.6232320467195902E-2</v>
      </c>
      <c r="G12614" s="24" t="s">
        <v>264</v>
      </c>
      <c r="H12614" s="1"/>
      <c r="I12614" s="1"/>
      <c r="AA12614" s="7"/>
      <c r="AB12614" s="7"/>
      <c r="AD12614" s="1"/>
      <c r="AE12614" s="1"/>
      <c r="AG12614" s="7"/>
      <c r="AH12614" s="7"/>
      <c r="AI12614" s="7"/>
      <c r="IU12614" s="11"/>
      <c r="IV12614" s="11"/>
      <c r="IW12614" s="11"/>
      <c r="AMI12614" s="12"/>
      <c r="AMJ12614" s="12"/>
      <c r="AMK12614" s="12"/>
    </row>
    <row r="12615" spans="1:1025">
      <c r="A12615" s="41">
        <v>1</v>
      </c>
      <c r="B12615" s="41">
        <v>2008</v>
      </c>
      <c r="C12615" s="42">
        <v>-27.526871</v>
      </c>
      <c r="D12615" s="42">
        <v>23.414942</v>
      </c>
      <c r="E12615" s="43">
        <v>5</v>
      </c>
      <c r="F12615" s="44">
        <v>3.3146272470115902E-2</v>
      </c>
      <c r="G12615" s="24" t="s">
        <v>264</v>
      </c>
      <c r="H12615" s="1"/>
      <c r="I12615" s="1"/>
      <c r="AA12615" s="7"/>
      <c r="AB12615" s="7"/>
      <c r="AD12615" s="1"/>
      <c r="AE12615" s="1"/>
      <c r="AG12615" s="7"/>
      <c r="AH12615" s="7"/>
      <c r="AI12615" s="7"/>
      <c r="IU12615" s="11"/>
      <c r="IV12615" s="11"/>
      <c r="IW12615" s="11"/>
      <c r="AMI12615" s="12"/>
      <c r="AMJ12615" s="12"/>
      <c r="AMK12615" s="12"/>
    </row>
    <row r="12616" spans="1:1025">
      <c r="A12616" s="41">
        <v>1</v>
      </c>
      <c r="B12616" s="41">
        <v>2008</v>
      </c>
      <c r="C12616" s="42">
        <v>-27.483506999999999</v>
      </c>
      <c r="D12616" s="42">
        <v>23.342873999999998</v>
      </c>
      <c r="E12616" s="43">
        <v>5</v>
      </c>
      <c r="F12616" s="44">
        <v>7.1972807737932298E-2</v>
      </c>
      <c r="G12616" s="24" t="s">
        <v>264</v>
      </c>
      <c r="H12616" s="1"/>
      <c r="I12616" s="1"/>
      <c r="AA12616" s="7"/>
      <c r="AB12616" s="7"/>
      <c r="AD12616" s="1"/>
      <c r="AE12616" s="1"/>
      <c r="AG12616" s="7"/>
      <c r="AH12616" s="7"/>
      <c r="AI12616" s="7"/>
      <c r="IU12616" s="11"/>
      <c r="IV12616" s="11"/>
      <c r="IW12616" s="11"/>
      <c r="AMI12616" s="12"/>
      <c r="AMJ12616" s="12"/>
      <c r="AMK12616" s="12"/>
    </row>
    <row r="12617" spans="1:1025">
      <c r="A12617" s="41">
        <v>1</v>
      </c>
      <c r="B12617" s="41">
        <v>2008</v>
      </c>
      <c r="C12617" s="42">
        <v>-27.328886000000001</v>
      </c>
      <c r="D12617" s="42">
        <v>23.062093999999998</v>
      </c>
      <c r="E12617" s="43">
        <v>5</v>
      </c>
      <c r="F12617" s="44">
        <v>5.01186239620404E-2</v>
      </c>
      <c r="G12617" s="24" t="s">
        <v>264</v>
      </c>
      <c r="H12617" s="1"/>
      <c r="I12617" s="1"/>
      <c r="AA12617" s="7"/>
      <c r="AB12617" s="7"/>
      <c r="AD12617" s="1"/>
      <c r="AE12617" s="1"/>
      <c r="AG12617" s="7"/>
      <c r="AH12617" s="7"/>
      <c r="AI12617" s="7"/>
      <c r="IU12617" s="11"/>
      <c r="IV12617" s="11"/>
      <c r="IW12617" s="11"/>
      <c r="AMI12617" s="12"/>
      <c r="AMJ12617" s="12"/>
      <c r="AMK12617" s="12"/>
    </row>
    <row r="12618" spans="1:1025">
      <c r="A12618" s="41">
        <v>1</v>
      </c>
      <c r="B12618" s="41">
        <v>2008</v>
      </c>
      <c r="C12618" s="42">
        <v>-26.948886999999999</v>
      </c>
      <c r="D12618" s="42">
        <v>22.386934</v>
      </c>
      <c r="E12618" s="43">
        <v>5</v>
      </c>
      <c r="F12618" s="44">
        <v>1.14526233359437E-2</v>
      </c>
      <c r="G12618" s="24" t="s">
        <v>264</v>
      </c>
      <c r="H12618" s="1"/>
      <c r="I12618" s="1"/>
      <c r="AA12618" s="7"/>
      <c r="AB12618" s="7"/>
      <c r="AD12618" s="1"/>
      <c r="AE12618" s="1"/>
      <c r="AG12618" s="7"/>
      <c r="AH12618" s="7"/>
      <c r="AI12618" s="7"/>
      <c r="IU12618" s="11"/>
      <c r="IV12618" s="11"/>
      <c r="IW12618" s="11"/>
      <c r="AMI12618" s="12"/>
      <c r="AMJ12618" s="12"/>
      <c r="AMK12618" s="12"/>
    </row>
    <row r="12619" spans="1:1025">
      <c r="A12619" s="41">
        <v>1</v>
      </c>
      <c r="B12619" s="41">
        <v>2008</v>
      </c>
      <c r="C12619" s="42">
        <v>-26.790286999999999</v>
      </c>
      <c r="D12619" s="42">
        <v>22.102519999999998</v>
      </c>
      <c r="E12619" s="43">
        <v>5</v>
      </c>
      <c r="F12619" s="44">
        <v>3.7571858746236003E-2</v>
      </c>
      <c r="G12619" s="24" t="s">
        <v>264</v>
      </c>
      <c r="H12619" s="1"/>
      <c r="I12619" s="1"/>
      <c r="AA12619" s="7"/>
      <c r="AB12619" s="7"/>
      <c r="AD12619" s="1"/>
      <c r="AE12619" s="1"/>
      <c r="AG12619" s="7"/>
      <c r="AH12619" s="7"/>
      <c r="AI12619" s="7"/>
      <c r="IU12619" s="11"/>
      <c r="IV12619" s="11"/>
      <c r="IW12619" s="11"/>
      <c r="AMI12619" s="12"/>
      <c r="AMJ12619" s="12"/>
      <c r="AMK12619" s="12"/>
    </row>
    <row r="12620" spans="1:1025">
      <c r="A12620" s="41">
        <v>1</v>
      </c>
      <c r="B12620" s="41">
        <v>2008</v>
      </c>
      <c r="C12620" s="42">
        <v>-26.625753</v>
      </c>
      <c r="D12620" s="42">
        <v>21.807877000000001</v>
      </c>
      <c r="E12620" s="43">
        <v>5</v>
      </c>
      <c r="F12620" s="44">
        <v>6.1994257374060901E-4</v>
      </c>
      <c r="G12620" s="24" t="s">
        <v>264</v>
      </c>
      <c r="H12620" s="1"/>
      <c r="I12620" s="1"/>
      <c r="AA12620" s="7"/>
      <c r="AB12620" s="7"/>
      <c r="AD12620" s="1"/>
      <c r="AE12620" s="1"/>
      <c r="AG12620" s="7"/>
      <c r="AH12620" s="7"/>
      <c r="AI12620" s="7"/>
      <c r="IU12620" s="11"/>
      <c r="IV12620" s="11"/>
      <c r="IW12620" s="11"/>
      <c r="AMI12620" s="12"/>
      <c r="AMJ12620" s="12"/>
      <c r="AMK12620" s="12"/>
    </row>
    <row r="12621" spans="1:1025">
      <c r="A12621" s="41">
        <v>1</v>
      </c>
      <c r="B12621" s="41">
        <v>2008</v>
      </c>
      <c r="C12621" s="42">
        <v>-26.463645</v>
      </c>
      <c r="D12621" s="42">
        <v>21.516393000000001</v>
      </c>
      <c r="E12621" s="43">
        <v>5</v>
      </c>
      <c r="F12621" s="44">
        <v>8.1051517290049405E-2</v>
      </c>
      <c r="G12621" s="24" t="s">
        <v>264</v>
      </c>
      <c r="H12621" s="1"/>
      <c r="I12621" s="1"/>
      <c r="AA12621" s="7"/>
      <c r="AB12621" s="7"/>
      <c r="AD12621" s="1"/>
      <c r="AE12621" s="1"/>
      <c r="AG12621" s="7"/>
      <c r="AH12621" s="7"/>
      <c r="AI12621" s="7"/>
      <c r="IU12621" s="11"/>
      <c r="IV12621" s="11"/>
      <c r="IW12621" s="11"/>
      <c r="AMI12621" s="12"/>
      <c r="AMJ12621" s="12"/>
      <c r="AMK12621" s="12"/>
    </row>
    <row r="12622" spans="1:1025">
      <c r="A12622" s="41">
        <v>1</v>
      </c>
      <c r="B12622" s="41">
        <v>2008</v>
      </c>
      <c r="C12622" s="42">
        <v>-26.132185</v>
      </c>
      <c r="D12622" s="42">
        <v>20.919245</v>
      </c>
      <c r="E12622" s="43">
        <v>5</v>
      </c>
      <c r="F12622" s="44">
        <v>5.4325521114591199E-2</v>
      </c>
      <c r="G12622" s="24" t="s">
        <v>264</v>
      </c>
      <c r="H12622" s="1"/>
      <c r="I12622" s="1"/>
      <c r="AA12622" s="7"/>
      <c r="AB12622" s="7"/>
      <c r="AD12622" s="1"/>
      <c r="AE12622" s="1"/>
      <c r="AG12622" s="7"/>
      <c r="AH12622" s="7"/>
      <c r="AI12622" s="7"/>
      <c r="IU12622" s="11"/>
      <c r="IV12622" s="11"/>
      <c r="IW12622" s="11"/>
      <c r="AMI12622" s="12"/>
      <c r="AMJ12622" s="12"/>
      <c r="AMK12622" s="12"/>
    </row>
    <row r="12623" spans="1:1025">
      <c r="A12623" s="41">
        <v>1</v>
      </c>
      <c r="B12623" s="41">
        <v>2008</v>
      </c>
      <c r="C12623" s="42">
        <v>-25.949622999999999</v>
      </c>
      <c r="D12623" s="42">
        <v>20.591697</v>
      </c>
      <c r="E12623" s="43">
        <v>5</v>
      </c>
      <c r="F12623" s="44">
        <v>5.8933650142204003E-2</v>
      </c>
      <c r="G12623" s="24" t="s">
        <v>264</v>
      </c>
      <c r="H12623" s="1"/>
      <c r="I12623" s="1"/>
      <c r="AA12623" s="7"/>
      <c r="AB12623" s="7"/>
      <c r="AD12623" s="1"/>
      <c r="AE12623" s="1"/>
      <c r="AG12623" s="7"/>
      <c r="AH12623" s="7"/>
      <c r="AI12623" s="7"/>
      <c r="IU12623" s="11"/>
      <c r="IV12623" s="11"/>
      <c r="IW12623" s="11"/>
      <c r="AMI12623" s="12"/>
      <c r="AMJ12623" s="12"/>
      <c r="AMK12623" s="12"/>
    </row>
    <row r="12624" spans="1:1025">
      <c r="A12624" s="41">
        <v>1</v>
      </c>
      <c r="B12624" s="41">
        <v>2008</v>
      </c>
      <c r="C12624" s="42">
        <v>-25.833563999999999</v>
      </c>
      <c r="D12624" s="42">
        <v>20.375221</v>
      </c>
      <c r="E12624" s="43">
        <v>5</v>
      </c>
      <c r="F12624" s="44">
        <v>3.2149298204344097E-2</v>
      </c>
      <c r="G12624" s="24" t="s">
        <v>264</v>
      </c>
      <c r="H12624" s="1"/>
      <c r="I12624" s="1"/>
      <c r="AA12624" s="7"/>
      <c r="AB12624" s="7"/>
      <c r="AD12624" s="1"/>
      <c r="AE12624" s="1"/>
      <c r="AG12624" s="7"/>
      <c r="AH12624" s="7"/>
      <c r="AI12624" s="7"/>
      <c r="IU12624" s="11"/>
      <c r="IV12624" s="11"/>
      <c r="IW12624" s="11"/>
      <c r="AMI12624" s="12"/>
      <c r="AMJ12624" s="12"/>
      <c r="AMK12624" s="12"/>
    </row>
    <row r="12625" spans="1:1025">
      <c r="A12625" s="41">
        <v>1</v>
      </c>
      <c r="B12625" s="41">
        <v>2008</v>
      </c>
      <c r="C12625" s="42">
        <v>-25.822365999999999</v>
      </c>
      <c r="D12625" s="42">
        <v>20.377063</v>
      </c>
      <c r="E12625" s="43">
        <v>5</v>
      </c>
      <c r="F12625" s="44">
        <v>5.0905425351909901E-2</v>
      </c>
      <c r="G12625" s="24" t="s">
        <v>264</v>
      </c>
      <c r="H12625" s="1"/>
      <c r="I12625" s="1"/>
      <c r="AA12625" s="7"/>
      <c r="AB12625" s="7"/>
      <c r="AD12625" s="1"/>
      <c r="AE12625" s="1"/>
      <c r="AG12625" s="7"/>
      <c r="AH12625" s="7"/>
      <c r="AI12625" s="7"/>
      <c r="IU12625" s="11"/>
      <c r="IV12625" s="11"/>
      <c r="IW12625" s="11"/>
      <c r="AMI12625" s="12"/>
      <c r="AMJ12625" s="12"/>
      <c r="AMK12625" s="12"/>
    </row>
    <row r="12626" spans="1:1025">
      <c r="A12626" s="41">
        <v>1</v>
      </c>
      <c r="B12626" s="41">
        <v>2008</v>
      </c>
      <c r="C12626" s="42">
        <v>-25.674234999999999</v>
      </c>
      <c r="D12626" s="42">
        <v>20.091895000000001</v>
      </c>
      <c r="E12626" s="43">
        <v>5</v>
      </c>
      <c r="F12626" s="44">
        <v>5.0653418295712301E-2</v>
      </c>
      <c r="G12626" s="24" t="s">
        <v>264</v>
      </c>
      <c r="H12626" s="1"/>
      <c r="I12626" s="1"/>
      <c r="AA12626" s="7"/>
      <c r="AB12626" s="7"/>
      <c r="AD12626" s="1"/>
      <c r="AE12626" s="1"/>
      <c r="AG12626" s="7"/>
      <c r="AH12626" s="7"/>
      <c r="AI12626" s="7"/>
      <c r="IU12626" s="11"/>
      <c r="IV12626" s="11"/>
      <c r="IW12626" s="11"/>
      <c r="AMI12626" s="12"/>
      <c r="AMJ12626" s="12"/>
      <c r="AMK12626" s="12"/>
    </row>
    <row r="12627" spans="1:1025">
      <c r="A12627" s="41">
        <v>1</v>
      </c>
      <c r="B12627" s="41">
        <v>2008</v>
      </c>
      <c r="C12627" s="42">
        <v>-25.506623999999999</v>
      </c>
      <c r="D12627" s="42">
        <v>19.787780999999999</v>
      </c>
      <c r="E12627" s="43">
        <v>5</v>
      </c>
      <c r="F12627" s="44">
        <v>7.50261007308205E-2</v>
      </c>
      <c r="G12627" s="24" t="s">
        <v>264</v>
      </c>
      <c r="H12627" s="1"/>
      <c r="I12627" s="1"/>
      <c r="AA12627" s="7"/>
      <c r="AB12627" s="7"/>
      <c r="AD12627" s="1"/>
      <c r="AE12627" s="1"/>
      <c r="AG12627" s="7"/>
      <c r="AH12627" s="7"/>
      <c r="AI12627" s="7"/>
      <c r="IU12627" s="11"/>
      <c r="IV12627" s="11"/>
      <c r="IW12627" s="11"/>
      <c r="AMI12627" s="12"/>
      <c r="AMJ12627" s="12"/>
      <c r="AMK12627" s="12"/>
    </row>
    <row r="12628" spans="1:1025">
      <c r="A12628" s="41">
        <v>1</v>
      </c>
      <c r="B12628" s="41">
        <v>2008</v>
      </c>
      <c r="C12628" s="42">
        <v>-25.368414000000001</v>
      </c>
      <c r="D12628" s="42">
        <v>19.536269999999998</v>
      </c>
      <c r="E12628" s="43">
        <v>5</v>
      </c>
      <c r="F12628" s="44">
        <v>3.2384536971692898E-2</v>
      </c>
      <c r="G12628" s="24" t="s">
        <v>264</v>
      </c>
      <c r="H12628" s="1"/>
      <c r="I12628" s="1"/>
      <c r="AA12628" s="7"/>
      <c r="AB12628" s="7"/>
      <c r="AD12628" s="1"/>
      <c r="AE12628" s="1"/>
      <c r="AG12628" s="7"/>
      <c r="AH12628" s="7"/>
      <c r="AI12628" s="7"/>
      <c r="IU12628" s="11"/>
      <c r="IV12628" s="11"/>
      <c r="IW12628" s="11"/>
      <c r="AMI12628" s="12"/>
      <c r="AMJ12628" s="12"/>
      <c r="AMK12628" s="12"/>
    </row>
    <row r="12629" spans="1:1025">
      <c r="A12629" s="41">
        <v>1</v>
      </c>
      <c r="B12629" s="41">
        <v>2008</v>
      </c>
      <c r="C12629" s="42">
        <v>-25.221571999999998</v>
      </c>
      <c r="D12629" s="42">
        <v>19.269462000000001</v>
      </c>
      <c r="E12629" s="43">
        <v>5</v>
      </c>
      <c r="F12629" s="44">
        <v>4.2805198545559302E-2</v>
      </c>
      <c r="G12629" s="24" t="s">
        <v>264</v>
      </c>
      <c r="H12629" s="1"/>
      <c r="I12629" s="1"/>
      <c r="AA12629" s="7"/>
      <c r="AB12629" s="7"/>
      <c r="AD12629" s="1"/>
      <c r="AE12629" s="1"/>
      <c r="AG12629" s="7"/>
      <c r="AH12629" s="7"/>
      <c r="AI12629" s="7"/>
      <c r="IU12629" s="11"/>
      <c r="IV12629" s="11"/>
      <c r="IW12629" s="11"/>
      <c r="AMI12629" s="12"/>
      <c r="AMJ12629" s="12"/>
      <c r="AMK12629" s="12"/>
    </row>
    <row r="12630" spans="1:1025">
      <c r="A12630" s="41">
        <v>1</v>
      </c>
      <c r="B12630" s="41">
        <v>2008</v>
      </c>
      <c r="C12630" s="42">
        <v>-25.050701</v>
      </c>
      <c r="D12630" s="42">
        <v>18.958068000000001</v>
      </c>
      <c r="E12630" s="43">
        <v>5</v>
      </c>
      <c r="F12630" s="44">
        <v>5.45775281707888E-2</v>
      </c>
      <c r="G12630" s="24" t="s">
        <v>264</v>
      </c>
      <c r="H12630" s="1"/>
      <c r="I12630" s="1"/>
      <c r="AA12630" s="7"/>
      <c r="AB12630" s="7"/>
      <c r="AD12630" s="1"/>
      <c r="AE12630" s="1"/>
      <c r="AG12630" s="7"/>
      <c r="AH12630" s="7"/>
      <c r="AI12630" s="7"/>
      <c r="IU12630" s="11"/>
      <c r="IV12630" s="11"/>
      <c r="IW12630" s="11"/>
      <c r="AMI12630" s="12"/>
      <c r="AMJ12630" s="12"/>
      <c r="AMK12630" s="12"/>
    </row>
    <row r="12631" spans="1:1025">
      <c r="A12631" s="41">
        <v>1</v>
      </c>
      <c r="B12631" s="41">
        <v>2008</v>
      </c>
      <c r="C12631" s="42">
        <v>-24.926582</v>
      </c>
      <c r="D12631" s="42">
        <v>18.728626999999999</v>
      </c>
      <c r="E12631" s="43">
        <v>5</v>
      </c>
      <c r="F12631" s="44">
        <v>5.39295100262807E-2</v>
      </c>
      <c r="G12631" s="24" t="s">
        <v>264</v>
      </c>
      <c r="H12631" s="1"/>
      <c r="I12631" s="1"/>
      <c r="AA12631" s="7"/>
      <c r="AB12631" s="7"/>
      <c r="AD12631" s="1"/>
      <c r="AE12631" s="1"/>
      <c r="AG12631" s="7"/>
      <c r="AH12631" s="7"/>
      <c r="AI12631" s="7"/>
      <c r="IU12631" s="11"/>
      <c r="IV12631" s="11"/>
      <c r="IW12631" s="11"/>
      <c r="AMI12631" s="12"/>
      <c r="AMJ12631" s="12"/>
      <c r="AMK12631" s="12"/>
    </row>
    <row r="12632" spans="1:1025">
      <c r="A12632" s="41">
        <v>1</v>
      </c>
      <c r="B12632" s="41">
        <v>2008</v>
      </c>
      <c r="C12632" s="42">
        <v>-24.808826</v>
      </c>
      <c r="D12632" s="42">
        <v>18.512737000000001</v>
      </c>
      <c r="E12632" s="43">
        <v>5</v>
      </c>
      <c r="F12632" s="44">
        <v>0.10638297872340401</v>
      </c>
      <c r="G12632" s="24" t="s">
        <v>264</v>
      </c>
      <c r="H12632" s="1"/>
      <c r="I12632" s="1"/>
      <c r="AA12632" s="7"/>
      <c r="AB12632" s="7"/>
      <c r="AD12632" s="1"/>
      <c r="AE12632" s="1"/>
      <c r="AG12632" s="7"/>
      <c r="AH12632" s="7"/>
      <c r="AI12632" s="7"/>
      <c r="IU12632" s="11"/>
      <c r="IV12632" s="11"/>
      <c r="IW12632" s="11"/>
      <c r="AMI12632" s="12"/>
      <c r="AMJ12632" s="12"/>
      <c r="AMK12632" s="12"/>
    </row>
    <row r="12633" spans="1:1025">
      <c r="A12633" s="41">
        <v>1</v>
      </c>
      <c r="B12633" s="41">
        <v>2008</v>
      </c>
      <c r="C12633" s="42">
        <v>-24.750813000000001</v>
      </c>
      <c r="D12633" s="42">
        <v>18.402441</v>
      </c>
      <c r="E12633" s="43">
        <v>5</v>
      </c>
      <c r="F12633" s="44">
        <v>6.7861900133203701E-2</v>
      </c>
      <c r="G12633" s="24" t="s">
        <v>264</v>
      </c>
      <c r="H12633" s="1"/>
      <c r="I12633" s="1"/>
      <c r="AA12633" s="7"/>
      <c r="AB12633" s="7"/>
      <c r="AD12633" s="1"/>
      <c r="AE12633" s="1"/>
      <c r="AG12633" s="7"/>
      <c r="AH12633" s="7"/>
      <c r="AI12633" s="7"/>
      <c r="IU12633" s="11"/>
      <c r="IV12633" s="11"/>
      <c r="IW12633" s="11"/>
      <c r="AMI12633" s="12"/>
      <c r="AMJ12633" s="12"/>
      <c r="AMK12633" s="12"/>
    </row>
    <row r="12634" spans="1:1025">
      <c r="A12634" s="41">
        <v>1</v>
      </c>
      <c r="B12634" s="41">
        <v>2008</v>
      </c>
      <c r="C12634" s="42">
        <v>-24.674658000000001</v>
      </c>
      <c r="D12634" s="42">
        <v>18.262252</v>
      </c>
      <c r="E12634" s="43">
        <v>5</v>
      </c>
      <c r="F12634" s="44">
        <v>6.2512602069442799E-2</v>
      </c>
      <c r="G12634" s="24" t="s">
        <v>264</v>
      </c>
      <c r="H12634" s="1"/>
      <c r="I12634" s="1"/>
      <c r="AA12634" s="7"/>
      <c r="AB12634" s="7"/>
      <c r="AD12634" s="1"/>
      <c r="AE12634" s="1"/>
      <c r="AG12634" s="7"/>
      <c r="AH12634" s="7"/>
      <c r="AI12634" s="7"/>
      <c r="IU12634" s="11"/>
      <c r="IV12634" s="11"/>
      <c r="IW12634" s="11"/>
      <c r="AMI12634" s="12"/>
      <c r="AMJ12634" s="12"/>
      <c r="AMK12634" s="12"/>
    </row>
    <row r="12635" spans="1:1025">
      <c r="A12635" s="41">
        <v>1</v>
      </c>
      <c r="B12635" s="41">
        <v>2008</v>
      </c>
      <c r="C12635" s="42">
        <v>-24.604018</v>
      </c>
      <c r="D12635" s="42">
        <v>18.132899999999999</v>
      </c>
      <c r="E12635" s="43">
        <v>5</v>
      </c>
      <c r="F12635" s="44">
        <v>7.3459437954130402E-2</v>
      </c>
      <c r="G12635" s="24" t="s">
        <v>264</v>
      </c>
      <c r="H12635" s="1"/>
      <c r="I12635" s="1"/>
      <c r="AA12635" s="7"/>
      <c r="AB12635" s="7"/>
      <c r="AD12635" s="1"/>
      <c r="AE12635" s="1"/>
      <c r="AG12635" s="7"/>
      <c r="AH12635" s="7"/>
      <c r="AI12635" s="7"/>
      <c r="IU12635" s="11"/>
      <c r="IV12635" s="11"/>
      <c r="IW12635" s="11"/>
      <c r="AMI12635" s="12"/>
      <c r="AMJ12635" s="12"/>
      <c r="AMK12635" s="12"/>
    </row>
    <row r="12636" spans="1:1025">
      <c r="A12636" s="41">
        <v>1</v>
      </c>
      <c r="B12636" s="41">
        <v>2008</v>
      </c>
      <c r="C12636" s="42">
        <v>-24.469418999999998</v>
      </c>
      <c r="D12636" s="42">
        <v>17.888141000000001</v>
      </c>
      <c r="E12636" s="43">
        <v>5</v>
      </c>
      <c r="F12636" s="44">
        <v>0.10459904282132899</v>
      </c>
      <c r="G12636" s="24" t="s">
        <v>264</v>
      </c>
      <c r="H12636" s="1"/>
      <c r="I12636" s="1"/>
      <c r="AA12636" s="7"/>
      <c r="AB12636" s="7"/>
      <c r="AD12636" s="1"/>
      <c r="AE12636" s="1"/>
      <c r="AG12636" s="7"/>
      <c r="AH12636" s="7"/>
      <c r="AI12636" s="7"/>
      <c r="IU12636" s="11"/>
      <c r="IV12636" s="11"/>
      <c r="IW12636" s="11"/>
      <c r="AMI12636" s="12"/>
      <c r="AMJ12636" s="12"/>
      <c r="AMK12636" s="12"/>
    </row>
    <row r="12637" spans="1:1025">
      <c r="A12637" s="41">
        <v>1</v>
      </c>
      <c r="B12637" s="41">
        <v>2008</v>
      </c>
      <c r="C12637" s="42">
        <v>-24.395102999999999</v>
      </c>
      <c r="D12637" s="42">
        <v>17.754280999999999</v>
      </c>
      <c r="E12637" s="43">
        <v>5</v>
      </c>
      <c r="F12637" s="44">
        <v>8.1309758508886304E-2</v>
      </c>
      <c r="G12637" s="24" t="s">
        <v>264</v>
      </c>
      <c r="H12637" s="1"/>
      <c r="I12637" s="1"/>
      <c r="AA12637" s="7"/>
      <c r="AB12637" s="7"/>
      <c r="AD12637" s="1"/>
      <c r="AE12637" s="1"/>
      <c r="AG12637" s="7"/>
      <c r="AH12637" s="7"/>
      <c r="AI12637" s="7"/>
      <c r="IU12637" s="11"/>
      <c r="IV12637" s="11"/>
      <c r="IW12637" s="11"/>
      <c r="AMI12637" s="12"/>
      <c r="AMJ12637" s="12"/>
      <c r="AMK12637" s="12"/>
    </row>
    <row r="12638" spans="1:1025">
      <c r="A12638" s="41">
        <v>1</v>
      </c>
      <c r="B12638" s="41">
        <v>2008</v>
      </c>
      <c r="C12638" s="42">
        <v>-24.307435000000002</v>
      </c>
      <c r="D12638" s="42">
        <v>17.671441000000002</v>
      </c>
      <c r="E12638" s="43">
        <v>5</v>
      </c>
      <c r="F12638" s="44">
        <v>5.5299224170340798E-2</v>
      </c>
      <c r="G12638" s="24" t="s">
        <v>264</v>
      </c>
      <c r="H12638" s="1"/>
      <c r="I12638" s="1"/>
      <c r="AA12638" s="7"/>
      <c r="AB12638" s="7"/>
      <c r="AD12638" s="1"/>
      <c r="AE12638" s="1"/>
      <c r="AG12638" s="7"/>
      <c r="AH12638" s="7"/>
      <c r="AI12638" s="7"/>
      <c r="IU12638" s="11"/>
      <c r="IV12638" s="11"/>
      <c r="IW12638" s="11"/>
      <c r="AMI12638" s="12"/>
      <c r="AMJ12638" s="12"/>
      <c r="AMK12638" s="12"/>
    </row>
    <row r="12639" spans="1:1025">
      <c r="A12639" s="41">
        <v>1</v>
      </c>
      <c r="B12639" s="41">
        <v>2008</v>
      </c>
      <c r="C12639" s="42">
        <v>-24.800884</v>
      </c>
      <c r="D12639" s="42">
        <v>17.097688000000002</v>
      </c>
      <c r="E12639" s="43">
        <v>5</v>
      </c>
      <c r="F12639" s="44">
        <v>0.106411702382173</v>
      </c>
      <c r="G12639" s="24" t="s">
        <v>264</v>
      </c>
      <c r="H12639" s="1"/>
      <c r="I12639" s="1"/>
      <c r="AA12639" s="7"/>
      <c r="AB12639" s="7"/>
      <c r="AD12639" s="1"/>
      <c r="AE12639" s="1"/>
      <c r="AG12639" s="7"/>
      <c r="AH12639" s="7"/>
      <c r="AI12639" s="7"/>
      <c r="IU12639" s="11"/>
      <c r="IV12639" s="11"/>
      <c r="IW12639" s="11"/>
      <c r="AMI12639" s="12"/>
      <c r="AMJ12639" s="12"/>
      <c r="AMK12639" s="12"/>
    </row>
    <row r="12640" spans="1:1025">
      <c r="A12640" s="41">
        <v>1</v>
      </c>
      <c r="B12640" s="41">
        <v>2008</v>
      </c>
      <c r="C12640" s="42">
        <v>-25.068638</v>
      </c>
      <c r="D12640" s="42">
        <v>16.901543</v>
      </c>
      <c r="E12640" s="43">
        <v>5</v>
      </c>
      <c r="F12640" s="44">
        <v>0.36633172698998601</v>
      </c>
      <c r="G12640" s="24" t="s">
        <v>264</v>
      </c>
      <c r="H12640" s="1"/>
      <c r="I12640" s="1"/>
      <c r="AA12640" s="7"/>
      <c r="AB12640" s="7"/>
      <c r="AD12640" s="1"/>
      <c r="AE12640" s="1"/>
      <c r="AG12640" s="7"/>
      <c r="AH12640" s="7"/>
      <c r="AI12640" s="7"/>
      <c r="IU12640" s="11"/>
      <c r="IV12640" s="11"/>
      <c r="IW12640" s="11"/>
      <c r="AMI12640" s="12"/>
      <c r="AMJ12640" s="12"/>
      <c r="AMK12640" s="12"/>
    </row>
    <row r="12641" spans="1:1025">
      <c r="A12641" s="41">
        <v>1</v>
      </c>
      <c r="B12641" s="41">
        <v>2008</v>
      </c>
      <c r="C12641" s="42">
        <v>-25.211631000000001</v>
      </c>
      <c r="D12641" s="42">
        <v>16.593798</v>
      </c>
      <c r="E12641" s="43">
        <v>5</v>
      </c>
      <c r="F12641" s="44">
        <v>7.2469045884923505E-2</v>
      </c>
      <c r="G12641" s="24" t="s">
        <v>264</v>
      </c>
      <c r="H12641" s="1"/>
      <c r="I12641" s="1"/>
      <c r="AA12641" s="7"/>
      <c r="AB12641" s="7"/>
      <c r="AD12641" s="1"/>
      <c r="AE12641" s="1"/>
      <c r="AG12641" s="7"/>
      <c r="AH12641" s="7"/>
      <c r="AI12641" s="7"/>
      <c r="IU12641" s="11"/>
      <c r="IV12641" s="11"/>
      <c r="IW12641" s="11"/>
      <c r="AMI12641" s="12"/>
      <c r="AMJ12641" s="12"/>
      <c r="AMK12641" s="12"/>
    </row>
    <row r="12642" spans="1:1025">
      <c r="A12642" s="41">
        <v>1</v>
      </c>
      <c r="B12642" s="41">
        <v>2008</v>
      </c>
      <c r="C12642" s="42">
        <v>-25.269736000000002</v>
      </c>
      <c r="D12642" s="42">
        <v>16.256159</v>
      </c>
      <c r="E12642" s="43">
        <v>5</v>
      </c>
      <c r="F12642" s="44">
        <v>0.16183054786561399</v>
      </c>
      <c r="G12642" s="24" t="s">
        <v>264</v>
      </c>
      <c r="H12642" s="1"/>
      <c r="I12642" s="1"/>
      <c r="AA12642" s="7"/>
      <c r="AB12642" s="7"/>
      <c r="AD12642" s="1"/>
      <c r="AE12642" s="1"/>
      <c r="AG12642" s="7"/>
      <c r="AH12642" s="7"/>
      <c r="AI12642" s="7"/>
      <c r="IU12642" s="11"/>
      <c r="IV12642" s="11"/>
      <c r="IW12642" s="11"/>
      <c r="AMI12642" s="12"/>
      <c r="AMJ12642" s="12"/>
      <c r="AMK12642" s="12"/>
    </row>
    <row r="12643" spans="1:1025">
      <c r="A12643" s="41">
        <v>1</v>
      </c>
      <c r="B12643" s="41">
        <v>2008</v>
      </c>
      <c r="C12643" s="42">
        <v>-25.389828999999999</v>
      </c>
      <c r="D12643" s="42">
        <v>15.562385000000001</v>
      </c>
      <c r="E12643" s="43">
        <v>5</v>
      </c>
      <c r="F12643" s="44">
        <v>0.236508424758194</v>
      </c>
      <c r="G12643" s="24" t="s">
        <v>264</v>
      </c>
      <c r="H12643" s="1"/>
      <c r="I12643" s="1"/>
      <c r="AA12643" s="7"/>
      <c r="AB12643" s="7"/>
      <c r="AD12643" s="1"/>
      <c r="AE12643" s="1"/>
      <c r="AG12643" s="7"/>
      <c r="AH12643" s="7"/>
      <c r="AI12643" s="7"/>
      <c r="IU12643" s="11"/>
      <c r="IV12643" s="11"/>
      <c r="IW12643" s="11"/>
      <c r="AMI12643" s="12"/>
      <c r="AMJ12643" s="12"/>
      <c r="AMK12643" s="12"/>
    </row>
    <row r="12644" spans="1:1025">
      <c r="A12644" s="41">
        <v>1</v>
      </c>
      <c r="B12644" s="41">
        <v>2008</v>
      </c>
      <c r="C12644" s="42">
        <v>-25.462980999999999</v>
      </c>
      <c r="D12644" s="42">
        <v>15.139213</v>
      </c>
      <c r="E12644" s="43">
        <v>5</v>
      </c>
      <c r="F12644" s="44">
        <v>0.16577412259730301</v>
      </c>
      <c r="G12644" s="24" t="s">
        <v>264</v>
      </c>
      <c r="H12644" s="1"/>
      <c r="I12644" s="1"/>
      <c r="AA12644" s="7"/>
      <c r="AB12644" s="7"/>
      <c r="AD12644" s="1"/>
      <c r="AE12644" s="1"/>
      <c r="AG12644" s="7"/>
      <c r="AH12644" s="7"/>
      <c r="AI12644" s="7"/>
      <c r="IU12644" s="11"/>
      <c r="IV12644" s="11"/>
      <c r="IW12644" s="11"/>
      <c r="AMI12644" s="12"/>
      <c r="AMJ12644" s="12"/>
      <c r="AMK12644" s="12"/>
    </row>
    <row r="12645" spans="1:1025">
      <c r="A12645" s="41">
        <v>1</v>
      </c>
      <c r="B12645" s="41">
        <v>2008</v>
      </c>
      <c r="C12645" s="42">
        <v>-25.483976999999999</v>
      </c>
      <c r="D12645" s="42">
        <v>14.956944999999999</v>
      </c>
      <c r="E12645" s="43">
        <v>5</v>
      </c>
      <c r="F12645" s="44">
        <v>0.119485773949361</v>
      </c>
      <c r="G12645" s="24" t="s">
        <v>264</v>
      </c>
      <c r="H12645" s="1"/>
      <c r="I12645" s="1"/>
      <c r="AA12645" s="7"/>
      <c r="AB12645" s="7"/>
      <c r="AD12645" s="1"/>
      <c r="AE12645" s="1"/>
      <c r="AG12645" s="7"/>
      <c r="AH12645" s="7"/>
      <c r="AI12645" s="7"/>
      <c r="IU12645" s="11"/>
      <c r="IV12645" s="11"/>
      <c r="IW12645" s="11"/>
      <c r="AMI12645" s="12"/>
      <c r="AMJ12645" s="12"/>
      <c r="AMK12645" s="12"/>
    </row>
    <row r="12646" spans="1:1025">
      <c r="A12646" s="41">
        <v>1</v>
      </c>
      <c r="B12646" s="41">
        <v>2008</v>
      </c>
      <c r="C12646" s="42">
        <v>-25.541159</v>
      </c>
      <c r="D12646" s="42">
        <v>14.679762999999999</v>
      </c>
      <c r="E12646" s="43">
        <v>5</v>
      </c>
      <c r="F12646" s="44">
        <v>0.17558006450941599</v>
      </c>
      <c r="G12646" s="24" t="s">
        <v>264</v>
      </c>
      <c r="H12646" s="1"/>
      <c r="I12646" s="1"/>
      <c r="AA12646" s="7"/>
      <c r="AB12646" s="7"/>
      <c r="AD12646" s="1"/>
      <c r="AE12646" s="1"/>
      <c r="AG12646" s="7"/>
      <c r="AH12646" s="7"/>
      <c r="AI12646" s="7"/>
      <c r="IU12646" s="11"/>
      <c r="IV12646" s="11"/>
      <c r="IW12646" s="11"/>
      <c r="AMI12646" s="12"/>
      <c r="AMJ12646" s="12"/>
      <c r="AMK12646" s="12"/>
    </row>
    <row r="12647" spans="1:1025">
      <c r="A12647" s="41">
        <v>1</v>
      </c>
      <c r="B12647" s="41">
        <v>2008</v>
      </c>
      <c r="C12647" s="42">
        <v>-25.596997000000002</v>
      </c>
      <c r="D12647" s="42">
        <v>14.360459000000001</v>
      </c>
      <c r="E12647" s="43">
        <v>5</v>
      </c>
      <c r="F12647" s="44">
        <v>0.18161933080419701</v>
      </c>
      <c r="G12647" s="24" t="s">
        <v>264</v>
      </c>
      <c r="H12647" s="1"/>
      <c r="I12647" s="1"/>
      <c r="AA12647" s="7"/>
      <c r="AB12647" s="7"/>
      <c r="AD12647" s="1"/>
      <c r="AE12647" s="1"/>
      <c r="AG12647" s="7"/>
      <c r="AH12647" s="7"/>
      <c r="AI12647" s="7"/>
      <c r="IU12647" s="11"/>
      <c r="IV12647" s="11"/>
      <c r="IW12647" s="11"/>
      <c r="AMI12647" s="12"/>
      <c r="AMJ12647" s="12"/>
      <c r="AMK12647" s="12"/>
    </row>
    <row r="12648" spans="1:1025">
      <c r="A12648" s="41">
        <v>1</v>
      </c>
      <c r="B12648" s="41">
        <v>2008</v>
      </c>
      <c r="C12648" s="42">
        <v>-25.650168000000001</v>
      </c>
      <c r="D12648" s="42">
        <v>14.045294999999999</v>
      </c>
      <c r="E12648" s="43">
        <v>5</v>
      </c>
      <c r="F12648" s="44">
        <v>0.191564988550532</v>
      </c>
      <c r="G12648" s="24" t="s">
        <v>264</v>
      </c>
      <c r="H12648" s="1"/>
      <c r="I12648" s="1"/>
      <c r="AA12648" s="7"/>
      <c r="AB12648" s="7"/>
      <c r="AD12648" s="1"/>
      <c r="AE12648" s="1"/>
      <c r="AG12648" s="7"/>
      <c r="AH12648" s="7"/>
      <c r="AI12648" s="7"/>
      <c r="IU12648" s="11"/>
      <c r="IV12648" s="11"/>
      <c r="IW12648" s="11"/>
      <c r="AMI12648" s="12"/>
      <c r="AMJ12648" s="12"/>
      <c r="AMK12648" s="12"/>
    </row>
    <row r="12649" spans="1:1025">
      <c r="A12649" s="41">
        <v>1</v>
      </c>
      <c r="B12649" s="41">
        <v>2008</v>
      </c>
      <c r="C12649" s="42">
        <v>-25.704951000000001</v>
      </c>
      <c r="D12649" s="42">
        <v>13.725754999999999</v>
      </c>
      <c r="E12649" s="43">
        <v>5</v>
      </c>
      <c r="F12649" s="44">
        <v>0.21853105027512901</v>
      </c>
      <c r="G12649" s="24" t="s">
        <v>264</v>
      </c>
      <c r="H12649" s="1"/>
      <c r="I12649" s="1"/>
      <c r="AA12649" s="7"/>
      <c r="AB12649" s="7"/>
      <c r="AD12649" s="1"/>
      <c r="AE12649" s="1"/>
      <c r="AG12649" s="7"/>
      <c r="AH12649" s="7"/>
      <c r="AI12649" s="7"/>
      <c r="IU12649" s="11"/>
      <c r="IV12649" s="11"/>
      <c r="IW12649" s="11"/>
      <c r="AMI12649" s="12"/>
      <c r="AMJ12649" s="12"/>
      <c r="AMK12649" s="12"/>
    </row>
    <row r="12650" spans="1:1025">
      <c r="A12650" s="41">
        <v>1</v>
      </c>
      <c r="B12650" s="41">
        <v>2008</v>
      </c>
      <c r="C12650" s="42">
        <v>-25.758320999999999</v>
      </c>
      <c r="D12650" s="42">
        <v>13.421749999999999</v>
      </c>
      <c r="E12650" s="43">
        <v>5</v>
      </c>
      <c r="F12650" s="44">
        <v>0.27687207355001903</v>
      </c>
      <c r="G12650" s="24" t="s">
        <v>264</v>
      </c>
      <c r="H12650" s="1"/>
      <c r="I12650" s="1"/>
      <c r="AA12650" s="7"/>
      <c r="AB12650" s="7"/>
      <c r="AD12650" s="1"/>
      <c r="AE12650" s="1"/>
      <c r="AG12650" s="7"/>
      <c r="AH12650" s="7"/>
      <c r="AI12650" s="7"/>
      <c r="IU12650" s="11"/>
      <c r="IV12650" s="11"/>
      <c r="IW12650" s="11"/>
      <c r="AMI12650" s="12"/>
      <c r="AMJ12650" s="12"/>
      <c r="AMK12650" s="12"/>
    </row>
    <row r="12651" spans="1:1025">
      <c r="A12651" s="41">
        <v>1</v>
      </c>
      <c r="B12651" s="41">
        <v>2008</v>
      </c>
      <c r="C12651" s="42">
        <v>-25.818632000000001</v>
      </c>
      <c r="D12651" s="42">
        <v>13.063378999999999</v>
      </c>
      <c r="E12651" s="43">
        <v>5</v>
      </c>
      <c r="F12651" s="44">
        <v>0.20598790115861801</v>
      </c>
      <c r="G12651" s="24" t="s">
        <v>264</v>
      </c>
      <c r="H12651" s="1"/>
      <c r="I12651" s="1"/>
      <c r="AA12651" s="7"/>
      <c r="AB12651" s="7"/>
      <c r="AD12651" s="1"/>
      <c r="AE12651" s="1"/>
      <c r="AG12651" s="7"/>
      <c r="AH12651" s="7"/>
      <c r="AI12651" s="7"/>
      <c r="IU12651" s="11"/>
      <c r="IV12651" s="11"/>
      <c r="IW12651" s="11"/>
      <c r="AMI12651" s="12"/>
      <c r="AMJ12651" s="12"/>
      <c r="AMK12651" s="12"/>
    </row>
    <row r="12652" spans="1:1025">
      <c r="A12652" s="41">
        <v>1</v>
      </c>
      <c r="B12652" s="41">
        <v>2008</v>
      </c>
      <c r="C12652" s="42">
        <v>-25.859324000000001</v>
      </c>
      <c r="D12652" s="42">
        <v>12.83001</v>
      </c>
      <c r="E12652" s="43">
        <v>5</v>
      </c>
      <c r="F12652" s="44">
        <v>0.34119416247992101</v>
      </c>
      <c r="G12652" s="24" t="s">
        <v>264</v>
      </c>
      <c r="H12652" s="1"/>
      <c r="I12652" s="1"/>
      <c r="AA12652" s="7"/>
      <c r="AB12652" s="7"/>
      <c r="AD12652" s="1"/>
      <c r="AE12652" s="1"/>
      <c r="AG12652" s="7"/>
      <c r="AH12652" s="7"/>
      <c r="AI12652" s="7"/>
      <c r="IU12652" s="11"/>
      <c r="IV12652" s="11"/>
      <c r="IW12652" s="11"/>
      <c r="AMI12652" s="12"/>
      <c r="AMJ12652" s="12"/>
      <c r="AMK12652" s="12"/>
    </row>
    <row r="12653" spans="1:1025">
      <c r="A12653" s="41">
        <v>1</v>
      </c>
      <c r="B12653" s="41">
        <v>2008</v>
      </c>
      <c r="C12653" s="42">
        <v>-25.885570000000001</v>
      </c>
      <c r="D12653" s="42">
        <v>12.675409999999999</v>
      </c>
      <c r="E12653" s="43">
        <v>5</v>
      </c>
      <c r="F12653" s="44">
        <v>0.18161481635625801</v>
      </c>
      <c r="G12653" s="24" t="s">
        <v>264</v>
      </c>
      <c r="H12653" s="1"/>
      <c r="I12653" s="1"/>
      <c r="AA12653" s="7"/>
      <c r="AB12653" s="7"/>
      <c r="AD12653" s="1"/>
      <c r="AE12653" s="1"/>
      <c r="AG12653" s="7"/>
      <c r="AH12653" s="7"/>
      <c r="AI12653" s="7"/>
      <c r="IU12653" s="11"/>
      <c r="IV12653" s="11"/>
      <c r="IW12653" s="11"/>
      <c r="AMI12653" s="12"/>
      <c r="AMJ12653" s="12"/>
      <c r="AMK12653" s="12"/>
    </row>
    <row r="12654" spans="1:1025">
      <c r="A12654" s="41">
        <v>1</v>
      </c>
      <c r="B12654" s="41">
        <v>2008</v>
      </c>
      <c r="C12654" s="42">
        <v>-25.995723999999999</v>
      </c>
      <c r="D12654" s="42">
        <v>12.654009</v>
      </c>
      <c r="E12654" s="43">
        <v>5</v>
      </c>
      <c r="F12654" s="44">
        <v>0.25318705355617099</v>
      </c>
      <c r="G12654" s="24" t="s">
        <v>264</v>
      </c>
      <c r="H12654" s="1"/>
      <c r="I12654" s="1"/>
      <c r="AA12654" s="7"/>
      <c r="AB12654" s="7"/>
      <c r="AD12654" s="1"/>
      <c r="AE12654" s="1"/>
      <c r="AG12654" s="7"/>
      <c r="AH12654" s="7"/>
      <c r="AI12654" s="7"/>
      <c r="IU12654" s="11"/>
      <c r="IV12654" s="11"/>
      <c r="IW12654" s="11"/>
      <c r="AMI12654" s="12"/>
      <c r="AMJ12654" s="12"/>
      <c r="AMK12654" s="12"/>
    </row>
    <row r="12655" spans="1:1025">
      <c r="A12655" s="41">
        <v>1</v>
      </c>
      <c r="B12655" s="41">
        <v>2008</v>
      </c>
      <c r="C12655" s="42">
        <v>-26.364170000000001</v>
      </c>
      <c r="D12655" s="42">
        <v>12.65743</v>
      </c>
      <c r="E12655" s="43">
        <v>5</v>
      </c>
      <c r="F12655" s="44">
        <v>0.171244754274616</v>
      </c>
      <c r="G12655" s="24" t="s">
        <v>264</v>
      </c>
      <c r="H12655" s="1"/>
      <c r="I12655" s="1"/>
      <c r="AA12655" s="7"/>
      <c r="AB12655" s="7"/>
      <c r="AD12655" s="1"/>
      <c r="AE12655" s="1"/>
      <c r="AG12655" s="7"/>
      <c r="AH12655" s="7"/>
      <c r="AI12655" s="7"/>
      <c r="IU12655" s="11"/>
      <c r="IV12655" s="11"/>
      <c r="IW12655" s="11"/>
      <c r="AMI12655" s="12"/>
      <c r="AMJ12655" s="12"/>
      <c r="AMK12655" s="12"/>
    </row>
    <row r="12656" spans="1:1025">
      <c r="A12656" s="41">
        <v>1</v>
      </c>
      <c r="B12656" s="41">
        <v>2008</v>
      </c>
      <c r="C12656" s="42">
        <v>-27.083604000000001</v>
      </c>
      <c r="D12656" s="42">
        <v>12.644932000000001</v>
      </c>
      <c r="E12656" s="43">
        <v>5</v>
      </c>
      <c r="F12656" s="44">
        <v>0.19696181458745199</v>
      </c>
      <c r="G12656" s="24" t="s">
        <v>264</v>
      </c>
      <c r="H12656" s="1"/>
      <c r="I12656" s="1"/>
      <c r="AA12656" s="7"/>
      <c r="AB12656" s="7"/>
      <c r="AD12656" s="1"/>
      <c r="AE12656" s="1"/>
      <c r="AG12656" s="7"/>
      <c r="AH12656" s="7"/>
      <c r="AI12656" s="7"/>
      <c r="IU12656" s="11"/>
      <c r="IV12656" s="11"/>
      <c r="IW12656" s="11"/>
      <c r="AMI12656" s="12"/>
      <c r="AMJ12656" s="12"/>
      <c r="AMK12656" s="12"/>
    </row>
    <row r="12657" spans="1:1025">
      <c r="A12657" s="41">
        <v>1</v>
      </c>
      <c r="B12657" s="41">
        <v>2008</v>
      </c>
      <c r="C12657" s="42">
        <v>-27.594671999999999</v>
      </c>
      <c r="D12657" s="42">
        <v>12.637487999999999</v>
      </c>
      <c r="E12657" s="43">
        <v>5</v>
      </c>
      <c r="F12657" s="44">
        <v>0.19982311934242</v>
      </c>
      <c r="G12657" s="24" t="s">
        <v>264</v>
      </c>
      <c r="H12657" s="1"/>
      <c r="I12657" s="1"/>
      <c r="AA12657" s="7"/>
      <c r="AB12657" s="7"/>
      <c r="AD12657" s="1"/>
      <c r="AE12657" s="1"/>
      <c r="AG12657" s="7"/>
      <c r="AH12657" s="7"/>
      <c r="AI12657" s="7"/>
      <c r="IU12657" s="11"/>
      <c r="IV12657" s="11"/>
      <c r="IW12657" s="11"/>
      <c r="AMI12657" s="12"/>
      <c r="AMJ12657" s="12"/>
      <c r="AMK12657" s="12"/>
    </row>
    <row r="12658" spans="1:1025">
      <c r="A12658" s="41">
        <v>1</v>
      </c>
      <c r="B12658" s="41">
        <v>2008</v>
      </c>
      <c r="C12658" s="42">
        <v>-28.114125999999999</v>
      </c>
      <c r="D12658" s="42">
        <v>12.626044</v>
      </c>
      <c r="E12658" s="43">
        <v>5</v>
      </c>
      <c r="F12658" s="44">
        <v>0.161949849131204</v>
      </c>
      <c r="G12658" s="24" t="s">
        <v>264</v>
      </c>
      <c r="H12658" s="1"/>
      <c r="I12658" s="1"/>
      <c r="AA12658" s="7"/>
      <c r="AB12658" s="7"/>
      <c r="AD12658" s="1"/>
      <c r="AE12658" s="1"/>
      <c r="AG12658" s="7"/>
      <c r="AH12658" s="7"/>
      <c r="AI12658" s="7"/>
      <c r="IU12658" s="11"/>
      <c r="IV12658" s="11"/>
      <c r="IW12658" s="11"/>
      <c r="AMI12658" s="12"/>
      <c r="AMJ12658" s="12"/>
      <c r="AMK12658" s="12"/>
    </row>
    <row r="12659" spans="1:1025">
      <c r="A12659" s="41">
        <v>1</v>
      </c>
      <c r="B12659" s="41">
        <v>2008</v>
      </c>
      <c r="C12659" s="42">
        <v>-28.481645</v>
      </c>
      <c r="D12659" s="42">
        <v>12.618641</v>
      </c>
      <c r="E12659" s="43">
        <v>5</v>
      </c>
      <c r="F12659" s="44">
        <v>0.186609093746749</v>
      </c>
      <c r="G12659" s="24" t="s">
        <v>264</v>
      </c>
      <c r="H12659" s="1"/>
      <c r="I12659" s="1"/>
      <c r="AA12659" s="7"/>
      <c r="AB12659" s="7"/>
      <c r="AD12659" s="1"/>
      <c r="AE12659" s="1"/>
      <c r="AG12659" s="7"/>
      <c r="AH12659" s="7"/>
      <c r="AI12659" s="7"/>
      <c r="IU12659" s="11"/>
      <c r="IV12659" s="11"/>
      <c r="IW12659" s="11"/>
      <c r="AMI12659" s="12"/>
      <c r="AMJ12659" s="12"/>
      <c r="AMK12659" s="12"/>
    </row>
    <row r="12660" spans="1:1025">
      <c r="A12660" s="41">
        <v>1</v>
      </c>
      <c r="B12660" s="41">
        <v>2008</v>
      </c>
      <c r="C12660" s="42">
        <v>-28.853629000000002</v>
      </c>
      <c r="D12660" s="42">
        <v>12.613137999999999</v>
      </c>
      <c r="E12660" s="43">
        <v>5</v>
      </c>
      <c r="F12660" s="44">
        <v>0.14831963375299101</v>
      </c>
      <c r="G12660" s="24" t="s">
        <v>264</v>
      </c>
      <c r="H12660" s="1"/>
      <c r="I12660" s="1"/>
      <c r="AA12660" s="7"/>
      <c r="AB12660" s="7"/>
      <c r="AD12660" s="1"/>
      <c r="AE12660" s="1"/>
      <c r="AG12660" s="7"/>
      <c r="AH12660" s="7"/>
      <c r="AI12660" s="7"/>
      <c r="IU12660" s="11"/>
      <c r="IV12660" s="11"/>
      <c r="IW12660" s="11"/>
      <c r="AMI12660" s="12"/>
      <c r="AMJ12660" s="12"/>
      <c r="AMK12660" s="12"/>
    </row>
    <row r="12661" spans="1:1025">
      <c r="A12661" s="41">
        <v>1</v>
      </c>
      <c r="B12661" s="41">
        <v>2008</v>
      </c>
      <c r="C12661" s="42">
        <v>-29.227271999999999</v>
      </c>
      <c r="D12661" s="42">
        <v>12.605169</v>
      </c>
      <c r="E12661" s="43">
        <v>5</v>
      </c>
      <c r="F12661" s="44">
        <v>0.22370200811570101</v>
      </c>
      <c r="G12661" s="24" t="s">
        <v>264</v>
      </c>
      <c r="H12661" s="1"/>
      <c r="I12661" s="1"/>
      <c r="AA12661" s="7"/>
      <c r="AB12661" s="7"/>
      <c r="AD12661" s="1"/>
      <c r="AE12661" s="1"/>
      <c r="AG12661" s="7"/>
      <c r="AH12661" s="7"/>
      <c r="AI12661" s="7"/>
      <c r="IU12661" s="11"/>
      <c r="IV12661" s="11"/>
      <c r="IW12661" s="11"/>
      <c r="AMI12661" s="12"/>
      <c r="AMJ12661" s="12"/>
      <c r="AMK12661" s="12"/>
    </row>
    <row r="12662" spans="1:1025">
      <c r="A12662" s="41">
        <v>1</v>
      </c>
      <c r="B12662" s="41">
        <v>2008</v>
      </c>
      <c r="C12662" s="42">
        <v>-30.603096000000001</v>
      </c>
      <c r="D12662" s="42">
        <v>12.573478</v>
      </c>
      <c r="E12662" s="43">
        <v>5</v>
      </c>
      <c r="F12662" s="44">
        <v>0.17417542399334099</v>
      </c>
      <c r="G12662" s="24" t="s">
        <v>264</v>
      </c>
      <c r="H12662" s="1"/>
      <c r="I12662" s="1"/>
      <c r="AA12662" s="7"/>
      <c r="AB12662" s="7"/>
      <c r="AD12662" s="1"/>
      <c r="AE12662" s="1"/>
      <c r="AG12662" s="7"/>
      <c r="AH12662" s="7"/>
      <c r="AI12662" s="7"/>
      <c r="IU12662" s="11"/>
      <c r="IV12662" s="11"/>
      <c r="IW12662" s="11"/>
      <c r="AMI12662" s="12"/>
      <c r="AMJ12662" s="12"/>
      <c r="AMK12662" s="12"/>
    </row>
    <row r="12663" spans="1:1025">
      <c r="A12663" s="41">
        <v>1</v>
      </c>
      <c r="B12663" s="41">
        <v>2008</v>
      </c>
      <c r="C12663" s="42">
        <v>-29.971185999999999</v>
      </c>
      <c r="D12663" s="42">
        <v>12.591889</v>
      </c>
      <c r="E12663" s="43">
        <v>5</v>
      </c>
      <c r="F12663" s="44">
        <v>0.16416952797142201</v>
      </c>
      <c r="G12663" s="24" t="s">
        <v>264</v>
      </c>
      <c r="H12663" s="1"/>
      <c r="I12663" s="1"/>
      <c r="AA12663" s="7"/>
      <c r="AB12663" s="7"/>
      <c r="AD12663" s="1"/>
      <c r="AE12663" s="1"/>
      <c r="AG12663" s="7"/>
      <c r="AH12663" s="7"/>
      <c r="AI12663" s="7"/>
      <c r="IU12663" s="11"/>
      <c r="IV12663" s="11"/>
      <c r="IW12663" s="11"/>
      <c r="AMI12663" s="12"/>
      <c r="AMJ12663" s="12"/>
      <c r="AMK12663" s="12"/>
    </row>
    <row r="12664" spans="1:1025">
      <c r="A12664" s="41">
        <v>1</v>
      </c>
      <c r="B12664" s="41">
        <v>2008</v>
      </c>
      <c r="C12664" s="42">
        <v>-30.939142</v>
      </c>
      <c r="D12664" s="42">
        <v>12.581166</v>
      </c>
      <c r="E12664" s="43">
        <v>5</v>
      </c>
      <c r="F12664" s="44">
        <v>0.107324940172719</v>
      </c>
      <c r="G12664" s="24" t="s">
        <v>264</v>
      </c>
      <c r="H12664" s="1"/>
      <c r="I12664" s="1"/>
      <c r="AA12664" s="7"/>
      <c r="AB12664" s="7"/>
      <c r="AD12664" s="1"/>
      <c r="AE12664" s="1"/>
      <c r="AG12664" s="7"/>
      <c r="AH12664" s="7"/>
      <c r="AI12664" s="7"/>
      <c r="IU12664" s="11"/>
      <c r="IV12664" s="11"/>
      <c r="IW12664" s="11"/>
      <c r="AMI12664" s="12"/>
      <c r="AMJ12664" s="12"/>
      <c r="AMK12664" s="12"/>
    </row>
    <row r="12665" spans="1:1025">
      <c r="A12665" s="41">
        <v>1</v>
      </c>
      <c r="B12665" s="41">
        <v>2008</v>
      </c>
      <c r="C12665" s="42">
        <v>-30.578849999999999</v>
      </c>
      <c r="D12665" s="42">
        <v>12.57554</v>
      </c>
      <c r="E12665" s="43">
        <v>5</v>
      </c>
      <c r="F12665" s="44">
        <v>0.116108823425897</v>
      </c>
      <c r="G12665" s="24" t="s">
        <v>264</v>
      </c>
      <c r="H12665" s="1"/>
      <c r="I12665" s="1"/>
      <c r="AA12665" s="7"/>
      <c r="AB12665" s="7"/>
      <c r="AD12665" s="1"/>
      <c r="AE12665" s="1"/>
      <c r="AG12665" s="7"/>
      <c r="AH12665" s="7"/>
      <c r="AI12665" s="7"/>
      <c r="IU12665" s="11"/>
      <c r="IV12665" s="11"/>
      <c r="IW12665" s="11"/>
      <c r="AMI12665" s="12"/>
      <c r="AMJ12665" s="12"/>
      <c r="AMK12665" s="12"/>
    </row>
    <row r="12666" spans="1:1025">
      <c r="A12666" s="41">
        <v>1</v>
      </c>
      <c r="B12666" s="41">
        <v>2008</v>
      </c>
      <c r="C12666" s="42">
        <v>-30.939139999999998</v>
      </c>
      <c r="D12666" s="42">
        <v>12.58117</v>
      </c>
      <c r="E12666" s="43">
        <v>5</v>
      </c>
      <c r="F12666" s="44">
        <v>6.0249762652450203E-2</v>
      </c>
      <c r="G12666" s="24" t="s">
        <v>264</v>
      </c>
      <c r="H12666" s="1"/>
      <c r="I12666" s="1"/>
      <c r="AA12666" s="7"/>
      <c r="AB12666" s="7"/>
      <c r="AD12666" s="1"/>
      <c r="AE12666" s="1"/>
      <c r="AG12666" s="7"/>
      <c r="AH12666" s="7"/>
      <c r="AI12666" s="7"/>
      <c r="IU12666" s="11"/>
      <c r="IV12666" s="11"/>
      <c r="IW12666" s="11"/>
      <c r="AMI12666" s="12"/>
      <c r="AMJ12666" s="12"/>
      <c r="AMK12666" s="12"/>
    </row>
    <row r="12667" spans="1:1025">
      <c r="A12667" s="41">
        <v>1</v>
      </c>
      <c r="B12667" s="41">
        <v>2008</v>
      </c>
      <c r="C12667" s="42">
        <v>-31.262547000000001</v>
      </c>
      <c r="D12667" s="42">
        <v>12.567724999999999</v>
      </c>
      <c r="E12667" s="43">
        <v>5</v>
      </c>
      <c r="F12667" s="44">
        <v>0.148981231286059</v>
      </c>
      <c r="G12667" s="24" t="s">
        <v>264</v>
      </c>
      <c r="H12667" s="1"/>
      <c r="I12667" s="1"/>
      <c r="AA12667" s="7"/>
      <c r="AB12667" s="7"/>
      <c r="AD12667" s="1"/>
      <c r="AE12667" s="1"/>
      <c r="AG12667" s="7"/>
      <c r="AH12667" s="7"/>
      <c r="AI12667" s="7"/>
      <c r="IU12667" s="11"/>
      <c r="IV12667" s="11"/>
      <c r="IW12667" s="11"/>
      <c r="AMI12667" s="12"/>
      <c r="AMJ12667" s="12"/>
      <c r="AMK12667" s="12"/>
    </row>
    <row r="12668" spans="1:1025">
      <c r="A12668" s="41">
        <v>1</v>
      </c>
      <c r="B12668" s="41">
        <v>2008</v>
      </c>
      <c r="C12668" s="42">
        <v>-31.599177000000001</v>
      </c>
      <c r="D12668" s="42">
        <v>12.564859</v>
      </c>
      <c r="E12668" s="43">
        <v>5</v>
      </c>
      <c r="F12668" s="44">
        <v>0.13391879062294601</v>
      </c>
      <c r="G12668" s="24" t="s">
        <v>264</v>
      </c>
      <c r="H12668" s="1"/>
      <c r="I12668" s="1"/>
      <c r="AA12668" s="7"/>
      <c r="AB12668" s="7"/>
      <c r="AD12668" s="1"/>
      <c r="AE12668" s="1"/>
      <c r="AG12668" s="7"/>
      <c r="AH12668" s="7"/>
      <c r="AI12668" s="7"/>
      <c r="IU12668" s="11"/>
      <c r="IV12668" s="11"/>
      <c r="IW12668" s="11"/>
      <c r="AMI12668" s="12"/>
      <c r="AMJ12668" s="12"/>
      <c r="AMK12668" s="12"/>
    </row>
    <row r="12669" spans="1:1025">
      <c r="A12669" s="41">
        <v>1</v>
      </c>
      <c r="B12669" s="41">
        <v>2008</v>
      </c>
      <c r="C12669" s="42">
        <v>-32.112642999999998</v>
      </c>
      <c r="D12669" s="42">
        <v>12.552602</v>
      </c>
      <c r="E12669" s="43">
        <v>5</v>
      </c>
      <c r="F12669" s="44">
        <v>0.24629570971034401</v>
      </c>
      <c r="G12669" s="24" t="s">
        <v>264</v>
      </c>
      <c r="H12669" s="1"/>
      <c r="I12669" s="1"/>
      <c r="AA12669" s="7"/>
      <c r="AB12669" s="7"/>
      <c r="AD12669" s="1"/>
      <c r="AE12669" s="1"/>
      <c r="AG12669" s="7"/>
      <c r="AH12669" s="7"/>
      <c r="AI12669" s="7"/>
      <c r="IU12669" s="11"/>
      <c r="IV12669" s="11"/>
      <c r="IW12669" s="11"/>
      <c r="AMI12669" s="12"/>
      <c r="AMJ12669" s="12"/>
      <c r="AMK12669" s="12"/>
    </row>
    <row r="12670" spans="1:1025">
      <c r="A12670" s="41">
        <v>1</v>
      </c>
      <c r="B12670" s="41">
        <v>2008</v>
      </c>
      <c r="C12670" s="42">
        <v>-32.277698999999998</v>
      </c>
      <c r="D12670" s="42">
        <v>12.548586999999999</v>
      </c>
      <c r="E12670" s="43">
        <v>5</v>
      </c>
      <c r="F12670" s="44">
        <v>9.8722415795586493E-2</v>
      </c>
      <c r="G12670" s="24" t="s">
        <v>264</v>
      </c>
      <c r="H12670" s="1"/>
      <c r="I12670" s="1"/>
      <c r="AA12670" s="7"/>
      <c r="AB12670" s="7"/>
      <c r="AD12670" s="1"/>
      <c r="AE12670" s="1"/>
      <c r="AG12670" s="7"/>
      <c r="AH12670" s="7"/>
      <c r="AI12670" s="7"/>
      <c r="IU12670" s="11"/>
      <c r="IV12670" s="11"/>
      <c r="IW12670" s="11"/>
      <c r="AMI12670" s="12"/>
      <c r="AMJ12670" s="12"/>
      <c r="AMK12670" s="12"/>
    </row>
    <row r="12671" spans="1:1025">
      <c r="A12671" s="41">
        <v>1</v>
      </c>
      <c r="B12671" s="41">
        <v>2008</v>
      </c>
      <c r="C12671" s="42">
        <v>-32.657502999999998</v>
      </c>
      <c r="D12671" s="42">
        <v>12.53759</v>
      </c>
      <c r="E12671" s="43">
        <v>5</v>
      </c>
      <c r="F12671" s="44">
        <v>0.212007860598245</v>
      </c>
      <c r="G12671" s="24" t="s">
        <v>264</v>
      </c>
      <c r="H12671" s="1"/>
      <c r="I12671" s="1"/>
      <c r="AA12671" s="7"/>
      <c r="AB12671" s="7"/>
      <c r="AD12671" s="1"/>
      <c r="AE12671" s="1"/>
      <c r="AG12671" s="7"/>
      <c r="AH12671" s="7"/>
      <c r="AI12671" s="7"/>
      <c r="IU12671" s="11"/>
      <c r="IV12671" s="11"/>
      <c r="IW12671" s="11"/>
      <c r="AMI12671" s="12"/>
      <c r="AMJ12671" s="12"/>
      <c r="AMK12671" s="12"/>
    </row>
    <row r="12672" spans="1:1025">
      <c r="A12672" s="41">
        <v>1</v>
      </c>
      <c r="B12672" s="41">
        <v>2008</v>
      </c>
      <c r="C12672" s="42">
        <v>-32.997031</v>
      </c>
      <c r="D12672" s="42">
        <v>12.537817</v>
      </c>
      <c r="E12672" s="43">
        <v>5</v>
      </c>
      <c r="F12672" s="44">
        <v>8.7776721923063405E-2</v>
      </c>
      <c r="G12672" s="24" t="s">
        <v>264</v>
      </c>
      <c r="H12672" s="1"/>
      <c r="I12672" s="1"/>
      <c r="AA12672" s="7"/>
      <c r="AB12672" s="7"/>
      <c r="AD12672" s="1"/>
      <c r="AE12672" s="1"/>
      <c r="AG12672" s="7"/>
      <c r="AH12672" s="7"/>
      <c r="AI12672" s="7"/>
      <c r="IU12672" s="11"/>
      <c r="IV12672" s="11"/>
      <c r="IW12672" s="11"/>
      <c r="AMI12672" s="12"/>
      <c r="AMJ12672" s="12"/>
      <c r="AMK12672" s="12"/>
    </row>
    <row r="12673" spans="1:1025">
      <c r="A12673" s="41">
        <v>1</v>
      </c>
      <c r="B12673" s="41">
        <v>2008</v>
      </c>
      <c r="C12673" s="42">
        <v>-33.280850000000001</v>
      </c>
      <c r="D12673" s="42">
        <v>12.52656</v>
      </c>
      <c r="E12673" s="43">
        <v>5</v>
      </c>
      <c r="F12673" s="44">
        <v>9.1736177102030803E-2</v>
      </c>
      <c r="G12673" s="24" t="s">
        <v>264</v>
      </c>
      <c r="H12673" s="1"/>
      <c r="I12673" s="1"/>
      <c r="AA12673" s="7"/>
      <c r="AB12673" s="7"/>
      <c r="AD12673" s="1"/>
      <c r="AE12673" s="1"/>
      <c r="AG12673" s="7"/>
      <c r="AH12673" s="7"/>
      <c r="AI12673" s="7"/>
      <c r="IU12673" s="11"/>
      <c r="IV12673" s="11"/>
      <c r="IW12673" s="11"/>
      <c r="AMI12673" s="12"/>
      <c r="AMJ12673" s="12"/>
      <c r="AMK12673" s="12"/>
    </row>
    <row r="12674" spans="1:1025">
      <c r="A12674" s="41">
        <v>1</v>
      </c>
      <c r="B12674" s="41">
        <v>2008</v>
      </c>
      <c r="C12674" s="42">
        <v>-33.486020000000003</v>
      </c>
      <c r="D12674" s="42">
        <v>12.530720000000001</v>
      </c>
      <c r="E12674" s="43">
        <v>5</v>
      </c>
      <c r="F12674" s="44">
        <v>0.100552563967198</v>
      </c>
      <c r="G12674" s="24" t="s">
        <v>264</v>
      </c>
      <c r="H12674" s="1"/>
      <c r="I12674" s="1"/>
      <c r="AA12674" s="7"/>
      <c r="AB12674" s="7"/>
      <c r="AD12674" s="1"/>
      <c r="AE12674" s="1"/>
      <c r="AG12674" s="7"/>
      <c r="AH12674" s="7"/>
      <c r="AI12674" s="7"/>
      <c r="IU12674" s="11"/>
      <c r="IV12674" s="11"/>
      <c r="IW12674" s="11"/>
      <c r="AMI12674" s="12"/>
      <c r="AMJ12674" s="12"/>
      <c r="AMK12674" s="12"/>
    </row>
    <row r="12675" spans="1:1025">
      <c r="A12675" s="41">
        <v>1</v>
      </c>
      <c r="B12675" s="41">
        <v>2008</v>
      </c>
      <c r="C12675" s="42">
        <v>-33.853409999999997</v>
      </c>
      <c r="D12675" s="42">
        <v>12.52637</v>
      </c>
      <c r="E12675" s="43">
        <v>5</v>
      </c>
      <c r="F12675" s="44">
        <v>0.136046356925898</v>
      </c>
      <c r="G12675" s="24" t="s">
        <v>264</v>
      </c>
      <c r="H12675" s="1"/>
      <c r="I12675" s="1"/>
      <c r="AA12675" s="7"/>
      <c r="AB12675" s="7"/>
      <c r="AD12675" s="1"/>
      <c r="AE12675" s="1"/>
      <c r="AG12675" s="7"/>
      <c r="AH12675" s="7"/>
      <c r="AI12675" s="7"/>
      <c r="IU12675" s="11"/>
      <c r="IV12675" s="11"/>
      <c r="IW12675" s="11"/>
      <c r="AMI12675" s="12"/>
      <c r="AMJ12675" s="12"/>
      <c r="AMK12675" s="12"/>
    </row>
    <row r="12676" spans="1:1025">
      <c r="A12676" s="41">
        <v>1</v>
      </c>
      <c r="B12676" s="41">
        <v>2008</v>
      </c>
      <c r="C12676" s="42">
        <v>-34.248869999999997</v>
      </c>
      <c r="D12676" s="42">
        <v>12.52102</v>
      </c>
      <c r="E12676" s="43">
        <v>5</v>
      </c>
      <c r="F12676" s="44">
        <v>0.105039446400915</v>
      </c>
      <c r="G12676" s="24" t="s">
        <v>264</v>
      </c>
      <c r="H12676" s="1"/>
      <c r="I12676" s="1"/>
      <c r="AA12676" s="7"/>
      <c r="AB12676" s="7"/>
      <c r="AD12676" s="1"/>
      <c r="AE12676" s="1"/>
      <c r="AG12676" s="7"/>
      <c r="AH12676" s="7"/>
      <c r="AI12676" s="7"/>
      <c r="IU12676" s="11"/>
      <c r="IV12676" s="11"/>
      <c r="IW12676" s="11"/>
      <c r="AMI12676" s="12"/>
      <c r="AMJ12676" s="12"/>
      <c r="AMK12676" s="12"/>
    </row>
    <row r="12677" spans="1:1025">
      <c r="A12677" s="41">
        <v>1</v>
      </c>
      <c r="B12677" s="41">
        <v>2008</v>
      </c>
      <c r="C12677" s="42">
        <v>-34.609439999999999</v>
      </c>
      <c r="D12677" s="42">
        <v>12.516959999999999</v>
      </c>
      <c r="E12677" s="43">
        <v>5</v>
      </c>
      <c r="F12677" s="44">
        <v>0.16121007486069999</v>
      </c>
      <c r="G12677" s="24" t="s">
        <v>264</v>
      </c>
      <c r="H12677" s="1"/>
      <c r="I12677" s="1"/>
      <c r="AA12677" s="7"/>
      <c r="AB12677" s="7"/>
      <c r="AD12677" s="1"/>
      <c r="AE12677" s="1"/>
      <c r="AG12677" s="7"/>
      <c r="AH12677" s="7"/>
      <c r="AI12677" s="7"/>
      <c r="IU12677" s="11"/>
      <c r="IV12677" s="11"/>
      <c r="IW12677" s="11"/>
      <c r="AMI12677" s="12"/>
      <c r="AMJ12677" s="12"/>
      <c r="AMK12677" s="12"/>
    </row>
    <row r="12678" spans="1:1025">
      <c r="A12678" s="41">
        <v>1</v>
      </c>
      <c r="B12678" s="41">
        <v>2008</v>
      </c>
      <c r="C12678" s="42">
        <v>-34.986199999999997</v>
      </c>
      <c r="D12678" s="42">
        <v>12.51131</v>
      </c>
      <c r="E12678" s="43">
        <v>5</v>
      </c>
      <c r="F12678" s="44">
        <v>0.13354802379192601</v>
      </c>
      <c r="G12678" s="24" t="s">
        <v>264</v>
      </c>
      <c r="H12678" s="1"/>
      <c r="I12678" s="1"/>
      <c r="AA12678" s="7"/>
      <c r="AB12678" s="7"/>
      <c r="AD12678" s="1"/>
      <c r="AE12678" s="1"/>
      <c r="AG12678" s="7"/>
      <c r="AH12678" s="7"/>
      <c r="AI12678" s="7"/>
      <c r="IU12678" s="11"/>
      <c r="IV12678" s="11"/>
      <c r="IW12678" s="11"/>
      <c r="AMI12678" s="12"/>
      <c r="AMJ12678" s="12"/>
      <c r="AMK12678" s="12"/>
    </row>
    <row r="12679" spans="1:1025">
      <c r="A12679" s="41">
        <v>1</v>
      </c>
      <c r="B12679" s="41">
        <v>2008</v>
      </c>
      <c r="C12679" s="42">
        <v>-35.356909999999999</v>
      </c>
      <c r="D12679" s="42">
        <v>12.50822</v>
      </c>
      <c r="E12679" s="43">
        <v>5</v>
      </c>
      <c r="F12679" s="44">
        <v>0.108629852532292</v>
      </c>
      <c r="G12679" s="24" t="s">
        <v>264</v>
      </c>
      <c r="H12679" s="1"/>
      <c r="I12679" s="1"/>
      <c r="AA12679" s="7"/>
      <c r="AB12679" s="7"/>
      <c r="AD12679" s="1"/>
      <c r="AE12679" s="1"/>
      <c r="AG12679" s="7"/>
      <c r="AH12679" s="7"/>
      <c r="AI12679" s="7"/>
      <c r="IU12679" s="11"/>
      <c r="IV12679" s="11"/>
      <c r="IW12679" s="11"/>
      <c r="AMI12679" s="12"/>
      <c r="AMJ12679" s="12"/>
      <c r="AMK12679" s="12"/>
    </row>
    <row r="12680" spans="1:1025">
      <c r="A12680" s="41">
        <v>1</v>
      </c>
      <c r="B12680" s="41">
        <v>2008</v>
      </c>
      <c r="C12680" s="42">
        <v>-35.737389999999998</v>
      </c>
      <c r="D12680" s="42">
        <v>12.503769999999999</v>
      </c>
      <c r="E12680" s="43">
        <v>5</v>
      </c>
      <c r="F12680" s="44">
        <v>0.27897844564111901</v>
      </c>
      <c r="G12680" s="24" t="s">
        <v>264</v>
      </c>
      <c r="H12680" s="1"/>
      <c r="I12680" s="1"/>
      <c r="AA12680" s="7"/>
      <c r="AB12680" s="7"/>
      <c r="AD12680" s="1"/>
      <c r="AE12680" s="1"/>
      <c r="AG12680" s="7"/>
      <c r="AH12680" s="7"/>
      <c r="AI12680" s="7"/>
      <c r="IU12680" s="11"/>
      <c r="IV12680" s="11"/>
      <c r="IW12680" s="11"/>
      <c r="AMI12680" s="12"/>
      <c r="AMJ12680" s="12"/>
      <c r="AMK12680" s="12"/>
    </row>
    <row r="12681" spans="1:1025">
      <c r="A12681" s="41">
        <v>1</v>
      </c>
      <c r="B12681" s="41">
        <v>2008</v>
      </c>
      <c r="C12681" s="42">
        <v>-35.534199999999998</v>
      </c>
      <c r="D12681" s="42">
        <v>12.537470000000001</v>
      </c>
      <c r="E12681" s="43">
        <v>5</v>
      </c>
      <c r="F12681" s="44">
        <v>0.111434578660314</v>
      </c>
      <c r="G12681" s="24" t="s">
        <v>264</v>
      </c>
      <c r="H12681" s="1"/>
      <c r="I12681" s="1"/>
      <c r="AA12681" s="7"/>
      <c r="AB12681" s="7"/>
      <c r="AD12681" s="1"/>
      <c r="AE12681" s="1"/>
      <c r="AG12681" s="7"/>
      <c r="AH12681" s="7"/>
      <c r="AI12681" s="7"/>
      <c r="IU12681" s="11"/>
      <c r="IV12681" s="11"/>
      <c r="IW12681" s="11"/>
      <c r="AMI12681" s="12"/>
      <c r="AMJ12681" s="12"/>
      <c r="AMK12681" s="12"/>
    </row>
    <row r="12682" spans="1:1025">
      <c r="A12682" s="41">
        <v>1</v>
      </c>
      <c r="B12682" s="41">
        <v>2008</v>
      </c>
      <c r="C12682" s="42">
        <v>-35.356349999999999</v>
      </c>
      <c r="D12682" s="42">
        <v>12.54003</v>
      </c>
      <c r="E12682" s="43">
        <v>5</v>
      </c>
      <c r="F12682" s="44">
        <v>0.20080991566535999</v>
      </c>
      <c r="G12682" s="24" t="s">
        <v>264</v>
      </c>
      <c r="H12682" s="1"/>
      <c r="I12682" s="1"/>
      <c r="AA12682" s="7"/>
      <c r="AB12682" s="7"/>
      <c r="AD12682" s="1"/>
      <c r="AE12682" s="1"/>
      <c r="AG12682" s="7"/>
      <c r="AH12682" s="7"/>
      <c r="AI12682" s="7"/>
      <c r="IU12682" s="11"/>
      <c r="IV12682" s="11"/>
      <c r="IW12682" s="11"/>
      <c r="AMI12682" s="12"/>
      <c r="AMJ12682" s="12"/>
      <c r="AMK12682" s="12"/>
    </row>
    <row r="12683" spans="1:1025">
      <c r="A12683" s="41">
        <v>1</v>
      </c>
      <c r="B12683" s="41">
        <v>2008</v>
      </c>
      <c r="C12683" s="42">
        <v>-34.860909999999997</v>
      </c>
      <c r="D12683" s="42">
        <v>12.551220000000001</v>
      </c>
      <c r="E12683" s="43">
        <v>5</v>
      </c>
      <c r="F12683" s="44">
        <v>8.8463027487417703E-2</v>
      </c>
      <c r="G12683" s="24" t="s">
        <v>264</v>
      </c>
      <c r="H12683" s="1"/>
      <c r="I12683" s="1"/>
      <c r="AA12683" s="7"/>
      <c r="AB12683" s="7"/>
      <c r="AD12683" s="1"/>
      <c r="AE12683" s="1"/>
      <c r="AG12683" s="7"/>
      <c r="AH12683" s="7"/>
      <c r="AI12683" s="7"/>
      <c r="IU12683" s="11"/>
      <c r="IV12683" s="11"/>
      <c r="IW12683" s="11"/>
      <c r="AMI12683" s="12"/>
      <c r="AMJ12683" s="12"/>
      <c r="AMK12683" s="12"/>
    </row>
    <row r="12684" spans="1:1025">
      <c r="A12684" s="41">
        <v>1</v>
      </c>
      <c r="B12684" s="41">
        <v>2008</v>
      </c>
      <c r="C12684" s="42">
        <v>-35.154710000000001</v>
      </c>
      <c r="D12684" s="42">
        <v>12.545047</v>
      </c>
      <c r="E12684" s="43">
        <v>5</v>
      </c>
      <c r="F12684" s="44">
        <v>0.28004786541371901</v>
      </c>
      <c r="G12684" s="24" t="s">
        <v>264</v>
      </c>
      <c r="H12684" s="1"/>
      <c r="I12684" s="1"/>
      <c r="AA12684" s="7"/>
      <c r="AB12684" s="7"/>
      <c r="AD12684" s="1"/>
      <c r="AE12684" s="1"/>
      <c r="AG12684" s="7"/>
      <c r="AH12684" s="7"/>
      <c r="AI12684" s="7"/>
      <c r="IU12684" s="11"/>
      <c r="IV12684" s="11"/>
      <c r="IW12684" s="11"/>
      <c r="AMI12684" s="12"/>
      <c r="AMJ12684" s="12"/>
      <c r="AMK12684" s="12"/>
    </row>
    <row r="12685" spans="1:1025">
      <c r="A12685" s="41">
        <v>1</v>
      </c>
      <c r="B12685" s="41">
        <v>2008</v>
      </c>
      <c r="C12685" s="42">
        <v>-34.560409999999997</v>
      </c>
      <c r="D12685" s="42">
        <v>12.55673</v>
      </c>
      <c r="E12685" s="43">
        <v>5</v>
      </c>
      <c r="F12685" s="44">
        <v>0.143737021785802</v>
      </c>
      <c r="G12685" s="24" t="s">
        <v>264</v>
      </c>
      <c r="H12685" s="1"/>
      <c r="I12685" s="1"/>
      <c r="AA12685" s="7"/>
      <c r="AB12685" s="7"/>
      <c r="AD12685" s="1"/>
      <c r="AE12685" s="1"/>
      <c r="AG12685" s="7"/>
      <c r="AH12685" s="7"/>
      <c r="AI12685" s="7"/>
      <c r="IU12685" s="11"/>
      <c r="IV12685" s="11"/>
      <c r="IW12685" s="11"/>
      <c r="AMI12685" s="12"/>
      <c r="AMJ12685" s="12"/>
      <c r="AMK12685" s="12"/>
    </row>
    <row r="12686" spans="1:1025">
      <c r="A12686" s="41">
        <v>1</v>
      </c>
      <c r="B12686" s="41">
        <v>2008</v>
      </c>
      <c r="C12686" s="42">
        <v>-34.276130000000002</v>
      </c>
      <c r="D12686" s="42">
        <v>12.563879999999999</v>
      </c>
      <c r="E12686" s="43">
        <v>5</v>
      </c>
      <c r="F12686" s="44">
        <v>8.9008552423186602E-2</v>
      </c>
      <c r="G12686" s="24" t="s">
        <v>264</v>
      </c>
      <c r="H12686" s="1"/>
      <c r="I12686" s="1"/>
      <c r="AA12686" s="7"/>
      <c r="AB12686" s="7"/>
      <c r="AD12686" s="1"/>
      <c r="AE12686" s="1"/>
      <c r="AG12686" s="7"/>
      <c r="AH12686" s="7"/>
      <c r="AI12686" s="7"/>
      <c r="IU12686" s="11"/>
      <c r="IV12686" s="11"/>
      <c r="IW12686" s="11"/>
      <c r="AMI12686" s="12"/>
      <c r="AMJ12686" s="12"/>
      <c r="AMK12686" s="12"/>
    </row>
    <row r="12687" spans="1:1025">
      <c r="A12687" s="41">
        <v>1</v>
      </c>
      <c r="B12687" s="41">
        <v>2008</v>
      </c>
      <c r="C12687" s="42">
        <v>-33.955449999999999</v>
      </c>
      <c r="D12687" s="42">
        <v>12.56926</v>
      </c>
      <c r="E12687" s="43">
        <v>5</v>
      </c>
      <c r="F12687" s="44">
        <v>8.4532102310842697E-2</v>
      </c>
      <c r="G12687" s="24" t="s">
        <v>264</v>
      </c>
      <c r="H12687" s="1"/>
      <c r="I12687" s="1"/>
      <c r="AA12687" s="7"/>
      <c r="AB12687" s="7"/>
      <c r="AD12687" s="1"/>
      <c r="AE12687" s="1"/>
      <c r="AG12687" s="7"/>
      <c r="AH12687" s="7"/>
      <c r="AI12687" s="7"/>
      <c r="IU12687" s="11"/>
      <c r="IV12687" s="11"/>
      <c r="IW12687" s="11"/>
      <c r="AMI12687" s="12"/>
      <c r="AMJ12687" s="12"/>
      <c r="AMK12687" s="12"/>
    </row>
    <row r="12688" spans="1:1025">
      <c r="A12688" s="41">
        <v>1</v>
      </c>
      <c r="B12688" s="41">
        <v>2008</v>
      </c>
      <c r="C12688" s="42">
        <v>-33.643940000000001</v>
      </c>
      <c r="D12688" s="42">
        <v>12.575850000000001</v>
      </c>
      <c r="E12688" s="43">
        <v>5</v>
      </c>
      <c r="F12688" s="44">
        <v>0.14901629535775901</v>
      </c>
      <c r="G12688" s="24" t="s">
        <v>264</v>
      </c>
      <c r="H12688" s="1"/>
      <c r="I12688" s="1"/>
      <c r="AA12688" s="7"/>
      <c r="AB12688" s="7"/>
      <c r="AD12688" s="1"/>
      <c r="AE12688" s="1"/>
      <c r="AG12688" s="7"/>
      <c r="AH12688" s="7"/>
      <c r="AI12688" s="7"/>
      <c r="IU12688" s="11"/>
      <c r="IV12688" s="11"/>
      <c r="IW12688" s="11"/>
      <c r="AMI12688" s="12"/>
      <c r="AMJ12688" s="12"/>
      <c r="AMK12688" s="12"/>
    </row>
    <row r="12689" spans="1:1025">
      <c r="A12689" s="41">
        <v>1</v>
      </c>
      <c r="B12689" s="41">
        <v>2008</v>
      </c>
      <c r="C12689" s="42">
        <v>-33.289670000000001</v>
      </c>
      <c r="D12689" s="42">
        <v>12.580719999999999</v>
      </c>
      <c r="E12689" s="43">
        <v>5</v>
      </c>
      <c r="F12689" s="44">
        <v>7.2185267307218498E-2</v>
      </c>
      <c r="G12689" s="24" t="s">
        <v>264</v>
      </c>
      <c r="H12689" s="1"/>
      <c r="I12689" s="1"/>
      <c r="AA12689" s="7"/>
      <c r="AB12689" s="7"/>
      <c r="AD12689" s="1"/>
      <c r="AE12689" s="1"/>
      <c r="AG12689" s="7"/>
      <c r="AH12689" s="7"/>
      <c r="AI12689" s="7"/>
      <c r="IU12689" s="11"/>
      <c r="IV12689" s="11"/>
      <c r="IW12689" s="11"/>
      <c r="AMI12689" s="12"/>
      <c r="AMJ12689" s="12"/>
      <c r="AMK12689" s="12"/>
    </row>
    <row r="12690" spans="1:1025">
      <c r="A12690" s="41">
        <v>1</v>
      </c>
      <c r="B12690" s="41">
        <v>2008</v>
      </c>
      <c r="C12690" s="42">
        <v>-32.468980000000002</v>
      </c>
      <c r="D12690" s="42">
        <v>12.61356</v>
      </c>
      <c r="E12690" s="43">
        <v>5</v>
      </c>
      <c r="F12690" s="44">
        <v>5.9022278534473699E-2</v>
      </c>
      <c r="G12690" s="24" t="s">
        <v>264</v>
      </c>
      <c r="H12690" s="1"/>
      <c r="I12690" s="1"/>
      <c r="AA12690" s="7"/>
      <c r="AB12690" s="7"/>
      <c r="AD12690" s="1"/>
      <c r="AE12690" s="1"/>
      <c r="AG12690" s="7"/>
      <c r="AH12690" s="7"/>
      <c r="AI12690" s="7"/>
      <c r="IU12690" s="11"/>
      <c r="IV12690" s="11"/>
      <c r="IW12690" s="11"/>
      <c r="AMI12690" s="12"/>
      <c r="AMJ12690" s="12"/>
      <c r="AMK12690" s="12"/>
    </row>
    <row r="12691" spans="1:1025">
      <c r="A12691" s="41">
        <v>1</v>
      </c>
      <c r="B12691" s="41">
        <v>2008</v>
      </c>
      <c r="C12691" s="42">
        <v>-32.140070000000001</v>
      </c>
      <c r="D12691" s="42">
        <v>12.612880000000001</v>
      </c>
      <c r="E12691" s="43">
        <v>5</v>
      </c>
      <c r="F12691" s="44">
        <v>7.7253369936296806E-2</v>
      </c>
      <c r="G12691" s="24" t="s">
        <v>264</v>
      </c>
      <c r="H12691" s="1"/>
      <c r="I12691" s="1"/>
      <c r="AA12691" s="7"/>
      <c r="AB12691" s="7"/>
      <c r="AD12691" s="1"/>
      <c r="AE12691" s="1"/>
      <c r="AG12691" s="7"/>
      <c r="AH12691" s="7"/>
      <c r="AI12691" s="7"/>
      <c r="IU12691" s="11"/>
      <c r="IV12691" s="11"/>
      <c r="IW12691" s="11"/>
      <c r="AMI12691" s="12"/>
      <c r="AMJ12691" s="12"/>
      <c r="AMK12691" s="12"/>
    </row>
    <row r="12692" spans="1:1025">
      <c r="A12692" s="41">
        <v>1</v>
      </c>
      <c r="B12692" s="41">
        <v>2008</v>
      </c>
      <c r="C12692" s="42">
        <v>-31.77835</v>
      </c>
      <c r="D12692" s="42">
        <v>12.62585</v>
      </c>
      <c r="E12692" s="43">
        <v>5</v>
      </c>
      <c r="F12692" s="44">
        <v>9.7877732024073502E-2</v>
      </c>
      <c r="G12692" s="24" t="s">
        <v>264</v>
      </c>
      <c r="H12692" s="1"/>
      <c r="I12692" s="1"/>
      <c r="AA12692" s="7"/>
      <c r="AB12692" s="7"/>
      <c r="AD12692" s="1"/>
      <c r="AE12692" s="1"/>
      <c r="AG12692" s="7"/>
      <c r="AH12692" s="7"/>
      <c r="AI12692" s="7"/>
      <c r="IU12692" s="11"/>
      <c r="IV12692" s="11"/>
      <c r="IW12692" s="11"/>
      <c r="AMI12692" s="12"/>
      <c r="AMJ12692" s="12"/>
      <c r="AMK12692" s="12"/>
    </row>
    <row r="12693" spans="1:1025">
      <c r="A12693" s="41">
        <v>1</v>
      </c>
      <c r="B12693" s="41">
        <v>2008</v>
      </c>
      <c r="C12693" s="42">
        <v>-31.42</v>
      </c>
      <c r="D12693" s="42">
        <v>12.642200000000001</v>
      </c>
      <c r="E12693" s="43">
        <v>5</v>
      </c>
      <c r="F12693" s="44">
        <v>0.10678210678210701</v>
      </c>
      <c r="G12693" s="24" t="s">
        <v>264</v>
      </c>
      <c r="H12693" s="1"/>
      <c r="I12693" s="1"/>
      <c r="AA12693" s="7"/>
      <c r="AB12693" s="7"/>
      <c r="AD12693" s="1"/>
      <c r="AE12693" s="1"/>
      <c r="AG12693" s="7"/>
      <c r="AH12693" s="7"/>
      <c r="AI12693" s="7"/>
      <c r="IU12693" s="11"/>
      <c r="IV12693" s="11"/>
      <c r="IW12693" s="11"/>
      <c r="AMI12693" s="12"/>
      <c r="AMJ12693" s="12"/>
      <c r="AMK12693" s="12"/>
    </row>
    <row r="12694" spans="1:1025">
      <c r="A12694" s="41">
        <v>1</v>
      </c>
      <c r="B12694" s="41">
        <v>2008</v>
      </c>
      <c r="C12694" s="42">
        <v>-31.05153</v>
      </c>
      <c r="D12694" s="42">
        <v>12.658250000000001</v>
      </c>
      <c r="E12694" s="43">
        <v>5</v>
      </c>
      <c r="F12694" s="44">
        <v>0.21310667652131099</v>
      </c>
      <c r="G12694" s="24" t="s">
        <v>264</v>
      </c>
      <c r="H12694" s="1"/>
      <c r="I12694" s="1"/>
      <c r="AA12694" s="7"/>
      <c r="AB12694" s="7"/>
      <c r="AD12694" s="1"/>
      <c r="AE12694" s="1"/>
      <c r="AG12694" s="7"/>
      <c r="AH12694" s="7"/>
      <c r="AI12694" s="7"/>
      <c r="IU12694" s="11"/>
      <c r="IV12694" s="11"/>
      <c r="IW12694" s="11"/>
      <c r="AMI12694" s="12"/>
      <c r="AMJ12694" s="12"/>
      <c r="AMK12694" s="12"/>
    </row>
    <row r="12695" spans="1:1025">
      <c r="A12695" s="41">
        <v>1</v>
      </c>
      <c r="B12695" s="41">
        <v>2008</v>
      </c>
      <c r="C12695" s="42">
        <v>-30.693390000000001</v>
      </c>
      <c r="D12695" s="42">
        <v>12.6754</v>
      </c>
      <c r="E12695" s="43">
        <v>5</v>
      </c>
      <c r="F12695" s="44">
        <v>0.13555414774926999</v>
      </c>
      <c r="G12695" s="24" t="s">
        <v>264</v>
      </c>
      <c r="H12695" s="1"/>
      <c r="I12695" s="1"/>
      <c r="AA12695" s="7"/>
      <c r="AB12695" s="7"/>
      <c r="AD12695" s="1"/>
      <c r="AE12695" s="1"/>
      <c r="AG12695" s="7"/>
      <c r="AH12695" s="7"/>
      <c r="AI12695" s="7"/>
      <c r="IU12695" s="11"/>
      <c r="IV12695" s="11"/>
      <c r="IW12695" s="11"/>
      <c r="AMI12695" s="12"/>
      <c r="AMJ12695" s="12"/>
      <c r="AMK12695" s="12"/>
    </row>
    <row r="12696" spans="1:1025">
      <c r="A12696" s="41">
        <v>1</v>
      </c>
      <c r="B12696" s="41">
        <v>2008</v>
      </c>
      <c r="C12696" s="42">
        <v>-30.634180000000001</v>
      </c>
      <c r="D12696" s="42">
        <v>12.567740000000001</v>
      </c>
      <c r="E12696" s="43">
        <v>5</v>
      </c>
      <c r="F12696" s="44">
        <v>0.12976317663817699</v>
      </c>
      <c r="G12696" s="24" t="s">
        <v>264</v>
      </c>
      <c r="H12696" s="1"/>
      <c r="I12696" s="1"/>
      <c r="AA12696" s="7"/>
      <c r="AB12696" s="7"/>
      <c r="AD12696" s="1"/>
      <c r="AE12696" s="1"/>
      <c r="AG12696" s="7"/>
      <c r="AH12696" s="7"/>
      <c r="AI12696" s="7"/>
      <c r="IU12696" s="11"/>
      <c r="IV12696" s="11"/>
      <c r="IW12696" s="11"/>
      <c r="AMI12696" s="12"/>
      <c r="AMJ12696" s="12"/>
      <c r="AMK12696" s="12"/>
    </row>
    <row r="12697" spans="1:1025">
      <c r="A12697" s="41">
        <v>1</v>
      </c>
      <c r="B12697" s="41">
        <v>2008</v>
      </c>
      <c r="C12697" s="42">
        <v>-30.633749999999999</v>
      </c>
      <c r="D12697" s="42">
        <v>13.248430000000001</v>
      </c>
      <c r="E12697" s="43">
        <v>5</v>
      </c>
      <c r="F12697" s="44">
        <v>0.18111427867525401</v>
      </c>
      <c r="G12697" s="24" t="s">
        <v>264</v>
      </c>
      <c r="H12697" s="1"/>
      <c r="I12697" s="1"/>
      <c r="AA12697" s="7"/>
      <c r="AB12697" s="7"/>
      <c r="AD12697" s="1"/>
      <c r="AE12697" s="1"/>
      <c r="AG12697" s="7"/>
      <c r="AH12697" s="7"/>
      <c r="AI12697" s="7"/>
      <c r="IU12697" s="11"/>
      <c r="IV12697" s="11"/>
      <c r="IW12697" s="11"/>
      <c r="AMI12697" s="12"/>
      <c r="AMJ12697" s="12"/>
      <c r="AMK12697" s="12"/>
    </row>
    <row r="12698" spans="1:1025">
      <c r="A12698" s="41">
        <v>1</v>
      </c>
      <c r="B12698" s="41">
        <v>2008</v>
      </c>
      <c r="C12698" s="42">
        <v>-30.6341</v>
      </c>
      <c r="D12698" s="42">
        <v>13.589779999999999</v>
      </c>
      <c r="E12698" s="43">
        <v>5</v>
      </c>
      <c r="F12698" s="44">
        <v>0.156460071094217</v>
      </c>
      <c r="G12698" s="24" t="s">
        <v>264</v>
      </c>
      <c r="H12698" s="1"/>
      <c r="I12698" s="1"/>
      <c r="AA12698" s="7"/>
      <c r="AB12698" s="7"/>
      <c r="AD12698" s="1"/>
      <c r="AE12698" s="1"/>
      <c r="AG12698" s="7"/>
      <c r="AH12698" s="7"/>
      <c r="AI12698" s="7"/>
      <c r="IU12698" s="11"/>
      <c r="IV12698" s="11"/>
      <c r="IW12698" s="11"/>
      <c r="AMI12698" s="12"/>
      <c r="AMJ12698" s="12"/>
      <c r="AMK12698" s="12"/>
    </row>
    <row r="12699" spans="1:1025">
      <c r="A12699" s="41">
        <v>1</v>
      </c>
      <c r="B12699" s="41">
        <v>2008</v>
      </c>
      <c r="C12699" s="42">
        <v>-30.633140000000001</v>
      </c>
      <c r="D12699" s="42">
        <v>13.934979999999999</v>
      </c>
      <c r="E12699" s="43">
        <v>5</v>
      </c>
      <c r="F12699" s="44">
        <v>0.24425747863247901</v>
      </c>
      <c r="G12699" s="24" t="s">
        <v>264</v>
      </c>
      <c r="H12699" s="1"/>
      <c r="I12699" s="1"/>
      <c r="AA12699" s="7"/>
      <c r="AB12699" s="7"/>
      <c r="AD12699" s="1"/>
      <c r="AE12699" s="1"/>
      <c r="AG12699" s="7"/>
      <c r="AH12699" s="7"/>
      <c r="AI12699" s="7"/>
      <c r="IU12699" s="11"/>
      <c r="IV12699" s="11"/>
      <c r="IW12699" s="11"/>
      <c r="AMI12699" s="12"/>
      <c r="AMJ12699" s="12"/>
      <c r="AMK12699" s="12"/>
    </row>
    <row r="12700" spans="1:1025">
      <c r="A12700" s="41">
        <v>1</v>
      </c>
      <c r="B12700" s="41">
        <v>2008</v>
      </c>
      <c r="C12700" s="42">
        <v>-30.633289999999999</v>
      </c>
      <c r="D12700" s="42">
        <v>14.30442</v>
      </c>
      <c r="E12700" s="43">
        <v>5</v>
      </c>
      <c r="F12700" s="44">
        <v>0.19188399676204601</v>
      </c>
      <c r="G12700" s="24" t="s">
        <v>264</v>
      </c>
      <c r="H12700" s="1"/>
      <c r="I12700" s="1"/>
      <c r="AA12700" s="7"/>
      <c r="AB12700" s="7"/>
      <c r="AD12700" s="1"/>
      <c r="AE12700" s="1"/>
      <c r="AG12700" s="7"/>
      <c r="AH12700" s="7"/>
      <c r="AI12700" s="7"/>
      <c r="IU12700" s="11"/>
      <c r="IV12700" s="11"/>
      <c r="IW12700" s="11"/>
      <c r="AMI12700" s="12"/>
      <c r="AMJ12700" s="12"/>
      <c r="AMK12700" s="12"/>
    </row>
    <row r="12701" spans="1:1025">
      <c r="A12701" s="41">
        <v>1</v>
      </c>
      <c r="B12701" s="41">
        <v>2008</v>
      </c>
      <c r="C12701" s="42">
        <v>-30.633289999999999</v>
      </c>
      <c r="D12701" s="42">
        <v>14.65352</v>
      </c>
      <c r="E12701" s="43">
        <v>5</v>
      </c>
      <c r="F12701" s="44">
        <v>0.17908653846153799</v>
      </c>
      <c r="G12701" s="24" t="s">
        <v>264</v>
      </c>
      <c r="H12701" s="1"/>
      <c r="I12701" s="1"/>
      <c r="AA12701" s="7"/>
      <c r="AB12701" s="7"/>
      <c r="AD12701" s="1"/>
      <c r="AE12701" s="1"/>
      <c r="AG12701" s="7"/>
      <c r="AH12701" s="7"/>
      <c r="AI12701" s="7"/>
      <c r="IU12701" s="11"/>
      <c r="IV12701" s="11"/>
      <c r="IW12701" s="11"/>
      <c r="AMI12701" s="12"/>
      <c r="AMJ12701" s="12"/>
      <c r="AMK12701" s="12"/>
    </row>
    <row r="12702" spans="1:1025">
      <c r="A12702" s="41">
        <v>1</v>
      </c>
      <c r="B12702" s="41">
        <v>2008</v>
      </c>
      <c r="C12702" s="42">
        <v>-30.633320000000001</v>
      </c>
      <c r="D12702" s="42">
        <v>15.027089999999999</v>
      </c>
      <c r="E12702" s="43">
        <v>5</v>
      </c>
      <c r="F12702" s="44">
        <v>0.13988315207827401</v>
      </c>
      <c r="G12702" s="24" t="s">
        <v>264</v>
      </c>
      <c r="H12702" s="1"/>
      <c r="I12702" s="1"/>
      <c r="AA12702" s="7"/>
      <c r="AB12702" s="7"/>
      <c r="AD12702" s="1"/>
      <c r="AE12702" s="1"/>
      <c r="AG12702" s="7"/>
      <c r="AH12702" s="7"/>
      <c r="AI12702" s="7"/>
      <c r="IU12702" s="11"/>
      <c r="IV12702" s="11"/>
      <c r="IW12702" s="11"/>
      <c r="AMI12702" s="12"/>
      <c r="AMJ12702" s="12"/>
      <c r="AMK12702" s="12"/>
    </row>
    <row r="12703" spans="1:1025">
      <c r="A12703" s="41">
        <v>1</v>
      </c>
      <c r="B12703" s="41">
        <v>2008</v>
      </c>
      <c r="C12703" s="42">
        <v>-30.63381</v>
      </c>
      <c r="D12703" s="42">
        <v>15.68352</v>
      </c>
      <c r="E12703" s="43">
        <v>5</v>
      </c>
      <c r="F12703" s="44">
        <v>0.138352162742407</v>
      </c>
      <c r="G12703" s="24" t="s">
        <v>264</v>
      </c>
      <c r="H12703" s="1"/>
      <c r="I12703" s="1"/>
      <c r="AA12703" s="7"/>
      <c r="AB12703" s="7"/>
      <c r="AD12703" s="1"/>
      <c r="AE12703" s="1"/>
      <c r="AG12703" s="7"/>
      <c r="AH12703" s="7"/>
      <c r="AI12703" s="7"/>
      <c r="IU12703" s="11"/>
      <c r="IV12703" s="11"/>
      <c r="IW12703" s="11"/>
      <c r="AMI12703" s="12"/>
      <c r="AMJ12703" s="12"/>
      <c r="AMK12703" s="12"/>
    </row>
    <row r="12704" spans="1:1025">
      <c r="A12704" s="41">
        <v>1</v>
      </c>
      <c r="B12704" s="41">
        <v>2008</v>
      </c>
      <c r="C12704" s="42">
        <v>-30.634450000000001</v>
      </c>
      <c r="D12704" s="42">
        <v>16.03595</v>
      </c>
      <c r="E12704" s="43">
        <v>5</v>
      </c>
      <c r="F12704" s="44">
        <v>0.1019955654102</v>
      </c>
      <c r="G12704" s="24" t="s">
        <v>264</v>
      </c>
      <c r="H12704" s="1"/>
      <c r="I12704" s="1"/>
      <c r="AA12704" s="7"/>
      <c r="AB12704" s="7"/>
      <c r="AD12704" s="1"/>
      <c r="AE12704" s="1"/>
      <c r="AG12704" s="7"/>
      <c r="AH12704" s="7"/>
      <c r="AI12704" s="7"/>
      <c r="IU12704" s="11"/>
      <c r="IV12704" s="11"/>
      <c r="IW12704" s="11"/>
      <c r="AMI12704" s="12"/>
      <c r="AMJ12704" s="12"/>
      <c r="AMK12704" s="12"/>
    </row>
    <row r="12705" spans="1:1025">
      <c r="A12705" s="41">
        <v>1</v>
      </c>
      <c r="B12705" s="41">
        <v>2008</v>
      </c>
      <c r="C12705" s="42">
        <v>-30.435790000000001</v>
      </c>
      <c r="D12705" s="42">
        <v>16.176960000000001</v>
      </c>
      <c r="E12705" s="43">
        <v>5</v>
      </c>
      <c r="F12705" s="44">
        <v>0.176081730769231</v>
      </c>
      <c r="G12705" s="24" t="s">
        <v>264</v>
      </c>
      <c r="H12705" s="1"/>
      <c r="I12705" s="1"/>
      <c r="AA12705" s="7"/>
      <c r="AB12705" s="7"/>
      <c r="AD12705" s="1"/>
      <c r="AE12705" s="1"/>
      <c r="AG12705" s="7"/>
      <c r="AH12705" s="7"/>
      <c r="AI12705" s="7"/>
      <c r="IU12705" s="11"/>
      <c r="IV12705" s="11"/>
      <c r="IW12705" s="11"/>
      <c r="AMI12705" s="12"/>
      <c r="AMJ12705" s="12"/>
      <c r="AMK12705" s="12"/>
    </row>
    <row r="12706" spans="1:1025">
      <c r="A12706" s="41">
        <v>1</v>
      </c>
      <c r="B12706" s="41">
        <v>2008</v>
      </c>
      <c r="C12706" s="42">
        <v>-30.132950000000001</v>
      </c>
      <c r="D12706" s="42">
        <v>16.249639999999999</v>
      </c>
      <c r="E12706" s="43">
        <v>5</v>
      </c>
      <c r="F12706" s="44">
        <v>0.108707264957265</v>
      </c>
      <c r="G12706" s="24" t="s">
        <v>264</v>
      </c>
      <c r="H12706" s="1"/>
      <c r="I12706" s="1"/>
      <c r="AA12706" s="7"/>
      <c r="AB12706" s="7"/>
      <c r="AD12706" s="1"/>
      <c r="AE12706" s="1"/>
      <c r="AG12706" s="7"/>
      <c r="AH12706" s="7"/>
      <c r="AI12706" s="7"/>
      <c r="IU12706" s="11"/>
      <c r="IV12706" s="11"/>
      <c r="IW12706" s="11"/>
      <c r="AMI12706" s="12"/>
      <c r="AMJ12706" s="12"/>
      <c r="AMK12706" s="12"/>
    </row>
    <row r="12707" spans="1:1025">
      <c r="A12707" s="41">
        <v>1</v>
      </c>
      <c r="B12707" s="41">
        <v>2008</v>
      </c>
      <c r="C12707" s="42">
        <v>-30.07564</v>
      </c>
      <c r="D12707" s="42">
        <v>16.258019999999998</v>
      </c>
      <c r="E12707" s="43">
        <v>5</v>
      </c>
      <c r="F12707" s="44">
        <v>7.0980235042734999E-2</v>
      </c>
      <c r="G12707" s="24" t="s">
        <v>264</v>
      </c>
      <c r="H12707" s="1"/>
      <c r="I12707" s="1"/>
      <c r="AA12707" s="7"/>
      <c r="AB12707" s="7"/>
      <c r="AD12707" s="1"/>
      <c r="AE12707" s="1"/>
      <c r="AG12707" s="7"/>
      <c r="AH12707" s="7"/>
      <c r="AI12707" s="7"/>
      <c r="IU12707" s="11"/>
      <c r="IV12707" s="11"/>
      <c r="IW12707" s="11"/>
      <c r="AMI12707" s="12"/>
      <c r="AMJ12707" s="12"/>
      <c r="AMK12707" s="12"/>
    </row>
    <row r="12708" spans="1:1025">
      <c r="A12708" s="41">
        <v>1</v>
      </c>
      <c r="B12708" s="41">
        <v>2008</v>
      </c>
      <c r="C12708" s="42">
        <v>-30.18852</v>
      </c>
      <c r="D12708" s="42">
        <v>16.234670000000001</v>
      </c>
      <c r="E12708" s="43">
        <v>5</v>
      </c>
      <c r="F12708" s="44">
        <v>0.107839209401709</v>
      </c>
      <c r="G12708" s="24" t="s">
        <v>264</v>
      </c>
      <c r="H12708" s="1"/>
      <c r="I12708" s="1"/>
      <c r="AA12708" s="7"/>
      <c r="AB12708" s="7"/>
      <c r="AD12708" s="1"/>
      <c r="AE12708" s="1"/>
      <c r="AG12708" s="7"/>
      <c r="AH12708" s="7"/>
      <c r="AI12708" s="7"/>
      <c r="IU12708" s="11"/>
      <c r="IV12708" s="11"/>
      <c r="IW12708" s="11"/>
      <c r="AMI12708" s="12"/>
      <c r="AMJ12708" s="12"/>
      <c r="AMK12708" s="12"/>
    </row>
    <row r="12709" spans="1:1025">
      <c r="A12709" s="41">
        <v>1</v>
      </c>
      <c r="B12709" s="41">
        <v>2008</v>
      </c>
      <c r="C12709" s="42">
        <v>-30.318660000000001</v>
      </c>
      <c r="D12709" s="42">
        <v>16.204799999999999</v>
      </c>
      <c r="E12709" s="43">
        <v>5</v>
      </c>
      <c r="F12709" s="44">
        <v>0.119613603988604</v>
      </c>
      <c r="G12709" s="24" t="s">
        <v>264</v>
      </c>
      <c r="H12709" s="1"/>
      <c r="I12709" s="1"/>
      <c r="AA12709" s="7"/>
      <c r="AB12709" s="7"/>
      <c r="AD12709" s="1"/>
      <c r="AE12709" s="1"/>
      <c r="AG12709" s="7"/>
      <c r="AH12709" s="7"/>
      <c r="AI12709" s="7"/>
      <c r="IU12709" s="11"/>
      <c r="IV12709" s="11"/>
      <c r="IW12709" s="11"/>
      <c r="AMI12709" s="12"/>
      <c r="AMJ12709" s="12"/>
      <c r="AMK12709" s="12"/>
    </row>
    <row r="12710" spans="1:1025">
      <c r="A12710" s="41">
        <v>1</v>
      </c>
      <c r="B12710" s="41">
        <v>2008</v>
      </c>
      <c r="C12710" s="42">
        <v>-30.459569999999999</v>
      </c>
      <c r="D12710" s="42">
        <v>16.169250000000002</v>
      </c>
      <c r="E12710" s="43">
        <v>5</v>
      </c>
      <c r="F12710" s="44">
        <v>0.14823717948717899</v>
      </c>
      <c r="G12710" s="24" t="s">
        <v>264</v>
      </c>
      <c r="H12710" s="1"/>
      <c r="I12710" s="1"/>
      <c r="AA12710" s="7"/>
      <c r="AB12710" s="7"/>
      <c r="AD12710" s="1"/>
      <c r="AE12710" s="1"/>
      <c r="AG12710" s="7"/>
      <c r="AH12710" s="7"/>
      <c r="AI12710" s="7"/>
      <c r="IU12710" s="11"/>
      <c r="IV12710" s="11"/>
      <c r="IW12710" s="11"/>
      <c r="AMI12710" s="12"/>
      <c r="AMJ12710" s="12"/>
      <c r="AMK12710" s="12"/>
    </row>
    <row r="12711" spans="1:1025">
      <c r="A12711" s="41">
        <v>1</v>
      </c>
      <c r="B12711" s="41">
        <v>2008</v>
      </c>
      <c r="C12711" s="42">
        <v>-30.628409999999999</v>
      </c>
      <c r="D12711" s="42">
        <v>16.131209999999999</v>
      </c>
      <c r="E12711" s="43">
        <v>5</v>
      </c>
      <c r="F12711" s="44">
        <v>0.12646901709401701</v>
      </c>
      <c r="G12711" s="24" t="s">
        <v>264</v>
      </c>
      <c r="H12711" s="1"/>
      <c r="I12711" s="1"/>
      <c r="AA12711" s="7"/>
      <c r="AB12711" s="7"/>
      <c r="AD12711" s="1"/>
      <c r="AE12711" s="1"/>
      <c r="AG12711" s="7"/>
      <c r="AH12711" s="7"/>
      <c r="AI12711" s="7"/>
      <c r="IU12711" s="11"/>
      <c r="IV12711" s="11"/>
      <c r="IW12711" s="11"/>
      <c r="AMI12711" s="12"/>
      <c r="AMJ12711" s="12"/>
      <c r="AMK12711" s="12"/>
    </row>
    <row r="12712" spans="1:1025">
      <c r="A12712" s="41">
        <v>1</v>
      </c>
      <c r="B12712" s="41">
        <v>2008</v>
      </c>
      <c r="C12712" s="42">
        <v>-30.650950000000002</v>
      </c>
      <c r="D12712" s="42">
        <v>16.249410000000001</v>
      </c>
      <c r="E12712" s="43">
        <v>5</v>
      </c>
      <c r="F12712" s="44">
        <v>0.185094084368466</v>
      </c>
      <c r="G12712" s="24" t="s">
        <v>264</v>
      </c>
      <c r="H12712" s="1"/>
      <c r="I12712" s="1"/>
      <c r="AA12712" s="7"/>
      <c r="AB12712" s="7"/>
      <c r="AD12712" s="1"/>
      <c r="AE12712" s="1"/>
      <c r="AG12712" s="7"/>
      <c r="AH12712" s="7"/>
      <c r="AI12712" s="7"/>
      <c r="IU12712" s="11"/>
      <c r="IV12712" s="11"/>
      <c r="IW12712" s="11"/>
      <c r="AMI12712" s="12"/>
      <c r="AMJ12712" s="12"/>
      <c r="AMK12712" s="12"/>
    </row>
    <row r="12713" spans="1:1025">
      <c r="A12713" s="41">
        <v>1</v>
      </c>
      <c r="B12713" s="41">
        <v>2008</v>
      </c>
      <c r="C12713" s="42">
        <v>-30.410319999999999</v>
      </c>
      <c r="D12713" s="42">
        <v>16.280750000000001</v>
      </c>
      <c r="E12713" s="43">
        <v>5</v>
      </c>
      <c r="F12713" s="44">
        <v>0.15305620464887501</v>
      </c>
      <c r="G12713" s="24" t="s">
        <v>264</v>
      </c>
      <c r="H12713" s="1"/>
      <c r="I12713" s="1"/>
      <c r="AA12713" s="7"/>
      <c r="AB12713" s="7"/>
      <c r="AD12713" s="1"/>
      <c r="AE12713" s="1"/>
      <c r="AG12713" s="7"/>
      <c r="AH12713" s="7"/>
      <c r="AI12713" s="7"/>
      <c r="IU12713" s="11"/>
      <c r="IV12713" s="11"/>
      <c r="IW12713" s="11"/>
      <c r="AMI12713" s="12"/>
      <c r="AMJ12713" s="12"/>
      <c r="AMK12713" s="12"/>
    </row>
    <row r="12714" spans="1:1025">
      <c r="A12714" s="41">
        <v>1</v>
      </c>
      <c r="B12714" s="41">
        <v>2008</v>
      </c>
      <c r="C12714" s="42">
        <v>-30.091270000000002</v>
      </c>
      <c r="D12714" s="42">
        <v>16.320979999999999</v>
      </c>
      <c r="E12714" s="43">
        <v>5</v>
      </c>
      <c r="F12714" s="44">
        <v>0.13159512975033799</v>
      </c>
      <c r="G12714" s="24" t="s">
        <v>264</v>
      </c>
      <c r="H12714" s="1"/>
      <c r="I12714" s="1"/>
      <c r="AA12714" s="7"/>
      <c r="AB12714" s="7"/>
      <c r="AD12714" s="1"/>
      <c r="AE12714" s="1"/>
      <c r="AG12714" s="7"/>
      <c r="AH12714" s="7"/>
      <c r="AI12714" s="7"/>
      <c r="IU12714" s="11"/>
      <c r="IV12714" s="11"/>
      <c r="IW12714" s="11"/>
      <c r="AMI12714" s="12"/>
      <c r="AMJ12714" s="12"/>
      <c r="AMK12714" s="12"/>
    </row>
    <row r="12715" spans="1:1025">
      <c r="A12715" s="41">
        <v>1</v>
      </c>
      <c r="B12715" s="41">
        <v>2008</v>
      </c>
      <c r="C12715" s="42">
        <v>-29.73377</v>
      </c>
      <c r="D12715" s="42">
        <v>16.377369999999999</v>
      </c>
      <c r="E12715" s="43">
        <v>5</v>
      </c>
      <c r="F12715" s="44">
        <v>0.13663755995572499</v>
      </c>
      <c r="G12715" s="24" t="s">
        <v>264</v>
      </c>
      <c r="H12715" s="1"/>
      <c r="I12715" s="1"/>
      <c r="AA12715" s="7"/>
      <c r="AB12715" s="7"/>
      <c r="AD12715" s="1"/>
      <c r="AE12715" s="1"/>
      <c r="AG12715" s="7"/>
      <c r="AH12715" s="7"/>
      <c r="AI12715" s="7"/>
      <c r="IU12715" s="11"/>
      <c r="IV12715" s="11"/>
      <c r="IW12715" s="11"/>
      <c r="AMI12715" s="12"/>
      <c r="AMJ12715" s="12"/>
      <c r="AMK12715" s="12"/>
    </row>
    <row r="12716" spans="1:1025">
      <c r="A12716" s="41">
        <v>1</v>
      </c>
      <c r="B12716" s="41">
        <v>2008</v>
      </c>
      <c r="C12716" s="42">
        <v>-29.381550000000001</v>
      </c>
      <c r="D12716" s="42">
        <v>16.445119999999999</v>
      </c>
      <c r="E12716" s="43">
        <v>5</v>
      </c>
      <c r="F12716" s="44">
        <v>0.14752183003320599</v>
      </c>
      <c r="G12716" s="24" t="s">
        <v>264</v>
      </c>
      <c r="H12716" s="1"/>
      <c r="I12716" s="1"/>
      <c r="AA12716" s="7"/>
      <c r="AB12716" s="7"/>
      <c r="AD12716" s="1"/>
      <c r="AE12716" s="1"/>
      <c r="AG12716" s="7"/>
      <c r="AH12716" s="7"/>
      <c r="AI12716" s="7"/>
      <c r="IU12716" s="11"/>
      <c r="IV12716" s="11"/>
      <c r="IW12716" s="11"/>
      <c r="AMI12716" s="12"/>
      <c r="AMJ12716" s="12"/>
      <c r="AMK12716" s="12"/>
    </row>
    <row r="12717" spans="1:1025">
      <c r="A12717" s="41">
        <v>1</v>
      </c>
      <c r="B12717" s="41">
        <v>2008</v>
      </c>
      <c r="C12717" s="42">
        <v>-28.867349999999998</v>
      </c>
      <c r="D12717" s="42">
        <v>16.54288</v>
      </c>
      <c r="E12717" s="43">
        <v>5</v>
      </c>
      <c r="F12717" s="44">
        <v>0.12759808141680001</v>
      </c>
      <c r="G12717" s="24" t="s">
        <v>264</v>
      </c>
      <c r="H12717" s="1"/>
      <c r="I12717" s="1"/>
      <c r="AA12717" s="7"/>
      <c r="AB12717" s="7"/>
      <c r="AD12717" s="1"/>
      <c r="AE12717" s="1"/>
      <c r="AG12717" s="7"/>
      <c r="AH12717" s="7"/>
      <c r="AI12717" s="7"/>
      <c r="IU12717" s="11"/>
      <c r="IV12717" s="11"/>
      <c r="IW12717" s="11"/>
      <c r="AMI12717" s="12"/>
      <c r="AMJ12717" s="12"/>
      <c r="AMK12717" s="12"/>
    </row>
    <row r="12718" spans="1:1025">
      <c r="A12718" s="41">
        <v>1</v>
      </c>
      <c r="B12718" s="41">
        <v>2008</v>
      </c>
      <c r="C12718" s="42">
        <v>-28.704219999999999</v>
      </c>
      <c r="D12718" s="42">
        <v>16.574490000000001</v>
      </c>
      <c r="E12718" s="43">
        <v>5</v>
      </c>
      <c r="F12718" s="44">
        <v>7.2192842208830404E-2</v>
      </c>
      <c r="G12718" s="24" t="s">
        <v>264</v>
      </c>
      <c r="H12718" s="1"/>
      <c r="I12718" s="1"/>
      <c r="AA12718" s="7"/>
      <c r="AB12718" s="7"/>
      <c r="AD12718" s="1"/>
      <c r="AE12718" s="1"/>
      <c r="AG12718" s="7"/>
      <c r="AH12718" s="7"/>
      <c r="AI12718" s="7"/>
      <c r="IU12718" s="11"/>
      <c r="IV12718" s="11"/>
      <c r="IW12718" s="11"/>
      <c r="AMI12718" s="12"/>
      <c r="AMJ12718" s="12"/>
      <c r="AMK12718" s="12"/>
    </row>
    <row r="12719" spans="1:1025">
      <c r="A12719" s="41">
        <v>1</v>
      </c>
      <c r="B12719" s="41">
        <v>2008</v>
      </c>
      <c r="C12719" s="42">
        <v>-28.373670000000001</v>
      </c>
      <c r="D12719" s="42">
        <v>16.641929999999999</v>
      </c>
      <c r="E12719" s="43">
        <v>5</v>
      </c>
      <c r="F12719" s="44">
        <v>8.0801869388758996E-2</v>
      </c>
      <c r="G12719" s="24" t="s">
        <v>264</v>
      </c>
      <c r="H12719" s="1"/>
      <c r="I12719" s="1"/>
      <c r="AA12719" s="7"/>
      <c r="AB12719" s="7"/>
      <c r="AD12719" s="1"/>
      <c r="AE12719" s="1"/>
      <c r="AG12719" s="7"/>
      <c r="AH12719" s="7"/>
      <c r="AI12719" s="7"/>
      <c r="IU12719" s="11"/>
      <c r="IV12719" s="11"/>
      <c r="IW12719" s="11"/>
      <c r="AMI12719" s="12"/>
      <c r="AMJ12719" s="12"/>
      <c r="AMK12719" s="12"/>
    </row>
    <row r="12720" spans="1:1025">
      <c r="A12720" s="41">
        <v>1</v>
      </c>
      <c r="B12720" s="41">
        <v>2008</v>
      </c>
      <c r="C12720" s="42">
        <v>-28.027349999999998</v>
      </c>
      <c r="D12720" s="42">
        <v>16.70665</v>
      </c>
      <c r="E12720" s="43">
        <v>5</v>
      </c>
      <c r="F12720" s="44">
        <v>0.13903578895584801</v>
      </c>
      <c r="G12720" s="24" t="s">
        <v>264</v>
      </c>
      <c r="H12720" s="1"/>
      <c r="I12720" s="1"/>
      <c r="AA12720" s="7"/>
      <c r="AB12720" s="7"/>
      <c r="AD12720" s="1"/>
      <c r="AE12720" s="1"/>
      <c r="AG12720" s="7"/>
      <c r="AH12720" s="7"/>
      <c r="AI12720" s="7"/>
      <c r="IU12720" s="11"/>
      <c r="IV12720" s="11"/>
      <c r="IW12720" s="11"/>
      <c r="AMI12720" s="12"/>
      <c r="AMJ12720" s="12"/>
      <c r="AMK12720" s="12"/>
    </row>
    <row r="12721" spans="1:1025">
      <c r="A12721" s="41">
        <v>1</v>
      </c>
      <c r="B12721" s="41">
        <v>2008</v>
      </c>
      <c r="C12721" s="42">
        <v>-27.671530000000001</v>
      </c>
      <c r="D12721" s="42">
        <v>16.77394</v>
      </c>
      <c r="E12721" s="43">
        <v>5</v>
      </c>
      <c r="F12721" s="44">
        <v>0.14303283728938601</v>
      </c>
      <c r="G12721" s="24" t="s">
        <v>264</v>
      </c>
      <c r="H12721" s="1"/>
      <c r="I12721" s="1"/>
      <c r="AA12721" s="7"/>
      <c r="AB12721" s="7"/>
      <c r="AD12721" s="1"/>
      <c r="AE12721" s="1"/>
      <c r="AG12721" s="7"/>
      <c r="AH12721" s="7"/>
      <c r="AI12721" s="7"/>
      <c r="IU12721" s="11"/>
      <c r="IV12721" s="11"/>
      <c r="IW12721" s="11"/>
      <c r="AMI12721" s="12"/>
      <c r="AMJ12721" s="12"/>
      <c r="AMK12721" s="12"/>
    </row>
    <row r="12722" spans="1:1025">
      <c r="A12722" s="41">
        <v>1</v>
      </c>
      <c r="B12722" s="41">
        <v>2008</v>
      </c>
      <c r="C12722" s="42">
        <v>-27.271519999999999</v>
      </c>
      <c r="D12722" s="42">
        <v>16.851109999999998</v>
      </c>
      <c r="E12722" s="43">
        <v>5</v>
      </c>
      <c r="F12722" s="44">
        <v>0.143734270589256</v>
      </c>
      <c r="G12722" s="24" t="s">
        <v>264</v>
      </c>
      <c r="H12722" s="1"/>
      <c r="I12722" s="1"/>
      <c r="AA12722" s="7"/>
      <c r="AB12722" s="7"/>
      <c r="AD12722" s="1"/>
      <c r="AE12722" s="1"/>
      <c r="AG12722" s="7"/>
      <c r="AH12722" s="7"/>
      <c r="AI12722" s="7"/>
      <c r="IU12722" s="11"/>
      <c r="IV12722" s="11"/>
      <c r="IW12722" s="11"/>
      <c r="AMI12722" s="12"/>
      <c r="AMJ12722" s="12"/>
      <c r="AMK12722" s="12"/>
    </row>
    <row r="12723" spans="1:1025">
      <c r="A12723" s="41">
        <v>1</v>
      </c>
      <c r="B12723" s="41">
        <v>2008</v>
      </c>
      <c r="C12723" s="42">
        <v>-26.977799999999998</v>
      </c>
      <c r="D12723" s="42">
        <v>16.90776</v>
      </c>
      <c r="E12723" s="43">
        <v>5</v>
      </c>
      <c r="F12723" s="44">
        <v>0.15746767334895401</v>
      </c>
      <c r="G12723" s="24" t="s">
        <v>264</v>
      </c>
      <c r="H12723" s="1"/>
      <c r="I12723" s="1"/>
      <c r="AA12723" s="7"/>
      <c r="AB12723" s="7"/>
      <c r="AD12723" s="1"/>
      <c r="AE12723" s="1"/>
      <c r="AG12723" s="7"/>
      <c r="AH12723" s="7"/>
      <c r="AI12723" s="7"/>
      <c r="IU12723" s="11"/>
      <c r="IV12723" s="11"/>
      <c r="IW12723" s="11"/>
      <c r="AMI12723" s="12"/>
      <c r="AMJ12723" s="12"/>
      <c r="AMK12723" s="12"/>
    </row>
    <row r="12724" spans="1:1025">
      <c r="A12724" s="41">
        <v>1</v>
      </c>
      <c r="B12724" s="41">
        <v>2008</v>
      </c>
      <c r="C12724" s="42">
        <v>-26.604610000000001</v>
      </c>
      <c r="D12724" s="42">
        <v>16.980229999999999</v>
      </c>
      <c r="E12724" s="43">
        <v>5</v>
      </c>
      <c r="F12724" s="44">
        <v>0.13616245769330901</v>
      </c>
      <c r="G12724" s="24" t="s">
        <v>264</v>
      </c>
      <c r="H12724" s="1"/>
      <c r="I12724" s="1"/>
      <c r="AA12724" s="7"/>
      <c r="AB12724" s="7"/>
      <c r="AD12724" s="1"/>
      <c r="AE12724" s="1"/>
      <c r="AG12724" s="7"/>
      <c r="AH12724" s="7"/>
      <c r="AI12724" s="7"/>
      <c r="IU12724" s="11"/>
      <c r="IV12724" s="11"/>
      <c r="IW12724" s="11"/>
      <c r="AMI12724" s="12"/>
      <c r="AMJ12724" s="12"/>
      <c r="AMK12724" s="12"/>
    </row>
    <row r="12725" spans="1:1025">
      <c r="A12725" s="41">
        <v>1</v>
      </c>
      <c r="B12725" s="41">
        <v>2008</v>
      </c>
      <c r="C12725" s="42">
        <v>-26.539670000000001</v>
      </c>
      <c r="D12725" s="42">
        <v>17.341090000000001</v>
      </c>
      <c r="E12725" s="43">
        <v>5</v>
      </c>
      <c r="F12725" s="44">
        <v>0.122190401805085</v>
      </c>
      <c r="G12725" s="24" t="s">
        <v>264</v>
      </c>
      <c r="H12725" s="1"/>
      <c r="I12725" s="1"/>
      <c r="AA12725" s="7"/>
      <c r="AB12725" s="7"/>
      <c r="AD12725" s="1"/>
      <c r="AE12725" s="1"/>
      <c r="AG12725" s="7"/>
      <c r="AH12725" s="7"/>
      <c r="AI12725" s="7"/>
      <c r="IU12725" s="11"/>
      <c r="IV12725" s="11"/>
      <c r="IW12725" s="11"/>
      <c r="AMI12725" s="12"/>
      <c r="AMJ12725" s="12"/>
      <c r="AMK12725" s="12"/>
    </row>
    <row r="12726" spans="1:1025">
      <c r="A12726" s="41">
        <v>1</v>
      </c>
      <c r="B12726" s="41">
        <v>2008</v>
      </c>
      <c r="C12726" s="42">
        <v>-26.587199999999999</v>
      </c>
      <c r="D12726" s="42">
        <v>17.740220000000001</v>
      </c>
      <c r="E12726" s="43">
        <v>5</v>
      </c>
      <c r="F12726" s="44">
        <v>0.16365095895166201</v>
      </c>
      <c r="G12726" s="24" t="s">
        <v>264</v>
      </c>
      <c r="H12726" s="1"/>
      <c r="I12726" s="1"/>
      <c r="AA12726" s="7"/>
      <c r="AB12726" s="7"/>
      <c r="AD12726" s="1"/>
      <c r="AE12726" s="1"/>
      <c r="AG12726" s="7"/>
      <c r="AH12726" s="7"/>
      <c r="AI12726" s="7"/>
      <c r="IU12726" s="11"/>
      <c r="IV12726" s="11"/>
      <c r="IW12726" s="11"/>
      <c r="AMI12726" s="12"/>
      <c r="AMJ12726" s="12"/>
      <c r="AMK12726" s="12"/>
    </row>
    <row r="12727" spans="1:1025">
      <c r="A12727" s="41">
        <v>1</v>
      </c>
      <c r="B12727" s="41">
        <v>2008</v>
      </c>
      <c r="C12727" s="42">
        <v>-26.668040000000001</v>
      </c>
      <c r="D12727" s="42">
        <v>18.428709999999999</v>
      </c>
      <c r="E12727" s="43">
        <v>5</v>
      </c>
      <c r="F12727" s="44">
        <v>0.176993838410136</v>
      </c>
      <c r="G12727" s="24" t="s">
        <v>264</v>
      </c>
      <c r="H12727" s="1"/>
      <c r="I12727" s="1"/>
      <c r="AA12727" s="7"/>
      <c r="AB12727" s="7"/>
      <c r="AD12727" s="1"/>
      <c r="AE12727" s="1"/>
      <c r="AG12727" s="7"/>
      <c r="AH12727" s="7"/>
      <c r="AI12727" s="7"/>
      <c r="IU12727" s="11"/>
      <c r="IV12727" s="11"/>
      <c r="IW12727" s="11"/>
      <c r="AMI12727" s="12"/>
      <c r="AMJ12727" s="12"/>
      <c r="AMK12727" s="12"/>
    </row>
    <row r="12728" spans="1:1025">
      <c r="A12728" s="41">
        <v>1</v>
      </c>
      <c r="B12728" s="41">
        <v>2008</v>
      </c>
      <c r="C12728" s="42">
        <v>-26.701809999999998</v>
      </c>
      <c r="D12728" s="42">
        <v>18.709399999999999</v>
      </c>
      <c r="E12728" s="43">
        <v>5</v>
      </c>
      <c r="F12728" s="44">
        <v>0.121279180768897</v>
      </c>
      <c r="G12728" s="24" t="s">
        <v>264</v>
      </c>
      <c r="H12728" s="1"/>
      <c r="I12728" s="1"/>
      <c r="AA12728" s="7"/>
      <c r="AB12728" s="7"/>
      <c r="AD12728" s="1"/>
      <c r="AE12728" s="1"/>
      <c r="AG12728" s="7"/>
      <c r="AH12728" s="7"/>
      <c r="AI12728" s="7"/>
      <c r="IU12728" s="11"/>
      <c r="IV12728" s="11"/>
      <c r="IW12728" s="11"/>
      <c r="AMI12728" s="12"/>
      <c r="AMJ12728" s="12"/>
      <c r="AMK12728" s="12"/>
    </row>
    <row r="12729" spans="1:1025">
      <c r="A12729" s="41">
        <v>1</v>
      </c>
      <c r="B12729" s="41">
        <v>2008</v>
      </c>
      <c r="C12729" s="42">
        <v>-26.74147</v>
      </c>
      <c r="D12729" s="42">
        <v>19.048410000000001</v>
      </c>
      <c r="E12729" s="43">
        <v>5</v>
      </c>
      <c r="F12729" s="44">
        <v>0.121409355202638</v>
      </c>
      <c r="G12729" s="24" t="s">
        <v>264</v>
      </c>
      <c r="H12729" s="1"/>
      <c r="I12729" s="1"/>
      <c r="AA12729" s="7"/>
      <c r="AB12729" s="7"/>
      <c r="AD12729" s="1"/>
      <c r="AE12729" s="1"/>
      <c r="AG12729" s="7"/>
      <c r="AH12729" s="7"/>
      <c r="AI12729" s="7"/>
      <c r="IU12729" s="11"/>
      <c r="IV12729" s="11"/>
      <c r="IW12729" s="11"/>
      <c r="AMI12729" s="12"/>
      <c r="AMJ12729" s="12"/>
      <c r="AMK12729" s="12"/>
    </row>
    <row r="12730" spans="1:1025">
      <c r="A12730" s="41">
        <v>1</v>
      </c>
      <c r="B12730" s="41">
        <v>2008</v>
      </c>
      <c r="C12730" s="42">
        <v>-26.782060000000001</v>
      </c>
      <c r="D12730" s="42">
        <v>19.389610000000001</v>
      </c>
      <c r="E12730" s="43">
        <v>5</v>
      </c>
      <c r="F12730" s="44">
        <v>7.3165250999954995E-2</v>
      </c>
      <c r="G12730" s="24" t="s">
        <v>264</v>
      </c>
      <c r="H12730" s="1"/>
      <c r="I12730" s="1"/>
      <c r="AA12730" s="7"/>
      <c r="AB12730" s="7"/>
      <c r="AD12730" s="1"/>
      <c r="AE12730" s="1"/>
      <c r="AG12730" s="7"/>
      <c r="AH12730" s="7"/>
      <c r="AI12730" s="7"/>
      <c r="IU12730" s="11"/>
      <c r="IV12730" s="11"/>
      <c r="IW12730" s="11"/>
      <c r="AMI12730" s="12"/>
      <c r="AMJ12730" s="12"/>
      <c r="AMK12730" s="12"/>
    </row>
    <row r="12731" spans="1:1025">
      <c r="A12731" s="41">
        <v>1</v>
      </c>
      <c r="B12731" s="41">
        <v>2008</v>
      </c>
      <c r="C12731" s="42">
        <v>-26.823419999999999</v>
      </c>
      <c r="D12731" s="42">
        <v>19.733529999999998</v>
      </c>
      <c r="E12731" s="43">
        <v>5</v>
      </c>
      <c r="F12731" s="44">
        <v>3.83353557143499E-2</v>
      </c>
      <c r="G12731" s="24" t="s">
        <v>264</v>
      </c>
      <c r="H12731" s="1"/>
      <c r="I12731" s="1"/>
      <c r="AA12731" s="7"/>
      <c r="AB12731" s="7"/>
      <c r="AD12731" s="1"/>
      <c r="AE12731" s="1"/>
      <c r="AG12731" s="7"/>
      <c r="AH12731" s="7"/>
      <c r="AI12731" s="7"/>
      <c r="IU12731" s="11"/>
      <c r="IV12731" s="11"/>
      <c r="IW12731" s="11"/>
      <c r="AMI12731" s="12"/>
      <c r="AMJ12731" s="12"/>
      <c r="AMK12731" s="12"/>
    </row>
    <row r="12732" spans="1:1025">
      <c r="A12732" s="41">
        <v>1</v>
      </c>
      <c r="B12732" s="41">
        <v>2008</v>
      </c>
      <c r="C12732" s="42">
        <v>-26.86608</v>
      </c>
      <c r="D12732" s="42">
        <v>20.096150000000002</v>
      </c>
      <c r="E12732" s="43">
        <v>5</v>
      </c>
      <c r="F12732" s="44">
        <v>7.7344838434227597E-2</v>
      </c>
      <c r="G12732" s="24" t="s">
        <v>264</v>
      </c>
      <c r="H12732" s="1"/>
      <c r="I12732" s="1"/>
      <c r="AA12732" s="7"/>
      <c r="AB12732" s="7"/>
      <c r="AD12732" s="1"/>
      <c r="AE12732" s="1"/>
      <c r="AG12732" s="7"/>
      <c r="AH12732" s="7"/>
      <c r="AI12732" s="7"/>
      <c r="IU12732" s="11"/>
      <c r="IV12732" s="11"/>
      <c r="IW12732" s="11"/>
      <c r="AMI12732" s="12"/>
      <c r="AMJ12732" s="12"/>
      <c r="AMK12732" s="12"/>
    </row>
    <row r="12733" spans="1:1025">
      <c r="A12733" s="41">
        <v>1</v>
      </c>
      <c r="B12733" s="41">
        <v>2008</v>
      </c>
      <c r="C12733" s="42">
        <v>-26.905639999999998</v>
      </c>
      <c r="D12733" s="42">
        <v>20.428470000000001</v>
      </c>
      <c r="E12733" s="43">
        <v>5</v>
      </c>
      <c r="F12733" s="44">
        <v>8.3906341288031996E-2</v>
      </c>
      <c r="G12733" s="24" t="s">
        <v>264</v>
      </c>
      <c r="H12733" s="1"/>
      <c r="I12733" s="1"/>
      <c r="AA12733" s="7"/>
      <c r="AB12733" s="7"/>
      <c r="AD12733" s="1"/>
      <c r="AE12733" s="1"/>
      <c r="AG12733" s="7"/>
      <c r="AH12733" s="7"/>
      <c r="AI12733" s="7"/>
      <c r="IU12733" s="11"/>
      <c r="IV12733" s="11"/>
      <c r="IW12733" s="11"/>
      <c r="AMI12733" s="12"/>
      <c r="AMJ12733" s="12"/>
      <c r="AMK12733" s="12"/>
    </row>
    <row r="12734" spans="1:1025">
      <c r="A12734" s="41">
        <v>1</v>
      </c>
      <c r="B12734" s="41">
        <v>2008</v>
      </c>
      <c r="C12734" s="42">
        <v>-26.949490000000001</v>
      </c>
      <c r="D12734" s="42">
        <v>20.790489999999998</v>
      </c>
      <c r="E12734" s="43">
        <v>5</v>
      </c>
      <c r="F12734" s="44">
        <v>0.117927284167004</v>
      </c>
      <c r="G12734" s="24" t="s">
        <v>264</v>
      </c>
      <c r="H12734" s="1"/>
      <c r="I12734" s="1"/>
      <c r="AA12734" s="7"/>
      <c r="AB12734" s="7"/>
      <c r="AD12734" s="1"/>
      <c r="AE12734" s="1"/>
      <c r="AG12734" s="7"/>
      <c r="AH12734" s="7"/>
      <c r="AI12734" s="7"/>
      <c r="IU12734" s="11"/>
      <c r="IV12734" s="11"/>
      <c r="IW12734" s="11"/>
      <c r="AMI12734" s="12"/>
      <c r="AMJ12734" s="12"/>
      <c r="AMK12734" s="12"/>
    </row>
    <row r="12735" spans="1:1025">
      <c r="A12735" s="41">
        <v>1</v>
      </c>
      <c r="B12735" s="41">
        <v>2008</v>
      </c>
      <c r="C12735" s="42">
        <v>-26.99145</v>
      </c>
      <c r="D12735" s="42">
        <v>21.129740000000002</v>
      </c>
      <c r="E12735" s="43">
        <v>5</v>
      </c>
      <c r="F12735" s="44">
        <v>7.3300076401060593E-2</v>
      </c>
      <c r="G12735" s="24" t="s">
        <v>264</v>
      </c>
      <c r="H12735" s="1"/>
      <c r="I12735" s="1"/>
      <c r="AA12735" s="7"/>
      <c r="AB12735" s="7"/>
      <c r="AD12735" s="1"/>
      <c r="AE12735" s="1"/>
      <c r="AG12735" s="7"/>
      <c r="AH12735" s="7"/>
      <c r="AI12735" s="7"/>
      <c r="IU12735" s="11"/>
      <c r="IV12735" s="11"/>
      <c r="IW12735" s="11"/>
      <c r="AMI12735" s="12"/>
      <c r="AMJ12735" s="12"/>
      <c r="AMK12735" s="12"/>
    </row>
    <row r="12736" spans="1:1025">
      <c r="A12736" s="41">
        <v>1</v>
      </c>
      <c r="B12736" s="41">
        <v>2008</v>
      </c>
      <c r="C12736" s="42">
        <v>-27.031759999999998</v>
      </c>
      <c r="D12736" s="42">
        <v>21.47043</v>
      </c>
      <c r="E12736" s="43">
        <v>5</v>
      </c>
      <c r="F12736" s="44">
        <v>7.6221293425014602E-2</v>
      </c>
      <c r="G12736" s="24" t="s">
        <v>264</v>
      </c>
      <c r="H12736" s="1"/>
      <c r="I12736" s="1"/>
      <c r="AA12736" s="7"/>
      <c r="AB12736" s="7"/>
      <c r="AD12736" s="1"/>
      <c r="AE12736" s="1"/>
      <c r="AG12736" s="7"/>
      <c r="AH12736" s="7"/>
      <c r="AI12736" s="7"/>
      <c r="IU12736" s="11"/>
      <c r="IV12736" s="11"/>
      <c r="IW12736" s="11"/>
      <c r="AMI12736" s="12"/>
      <c r="AMJ12736" s="12"/>
      <c r="AMK12736" s="12"/>
    </row>
    <row r="12737" spans="1:1025">
      <c r="A12737" s="41">
        <v>1</v>
      </c>
      <c r="B12737" s="41">
        <v>2008</v>
      </c>
      <c r="C12737" s="42">
        <v>-27.081859999999999</v>
      </c>
      <c r="D12737" s="42">
        <v>21.88457</v>
      </c>
      <c r="E12737" s="43">
        <v>5</v>
      </c>
      <c r="F12737" s="44">
        <v>8.4984944496876505E-2</v>
      </c>
      <c r="G12737" s="24" t="s">
        <v>264</v>
      </c>
      <c r="H12737" s="1"/>
      <c r="I12737" s="1"/>
      <c r="AA12737" s="7"/>
      <c r="AB12737" s="7"/>
      <c r="AD12737" s="1"/>
      <c r="AE12737" s="1"/>
      <c r="AG12737" s="7"/>
      <c r="AH12737" s="7"/>
      <c r="AI12737" s="7"/>
      <c r="IU12737" s="11"/>
      <c r="IV12737" s="11"/>
      <c r="IW12737" s="11"/>
      <c r="AMI12737" s="12"/>
      <c r="AMJ12737" s="12"/>
      <c r="AMK12737" s="12"/>
    </row>
    <row r="12738" spans="1:1025">
      <c r="A12738" s="41">
        <v>1</v>
      </c>
      <c r="B12738" s="41">
        <v>2008</v>
      </c>
      <c r="C12738" s="42">
        <v>-27.144349999999999</v>
      </c>
      <c r="D12738" s="42">
        <v>22.403369999999999</v>
      </c>
      <c r="E12738" s="43">
        <v>5</v>
      </c>
      <c r="F12738" s="44">
        <v>7.5605321083357296E-2</v>
      </c>
      <c r="G12738" s="24" t="s">
        <v>264</v>
      </c>
      <c r="H12738" s="1"/>
      <c r="I12738" s="1"/>
      <c r="AA12738" s="7"/>
      <c r="AB12738" s="7"/>
      <c r="AD12738" s="1"/>
      <c r="AE12738" s="1"/>
      <c r="AG12738" s="7"/>
      <c r="AH12738" s="7"/>
      <c r="AI12738" s="7"/>
      <c r="IU12738" s="11"/>
      <c r="IV12738" s="11"/>
      <c r="IW12738" s="11"/>
      <c r="AMI12738" s="12"/>
      <c r="AMJ12738" s="12"/>
      <c r="AMK12738" s="12"/>
    </row>
    <row r="12739" spans="1:1025">
      <c r="A12739" s="41">
        <v>1</v>
      </c>
      <c r="B12739" s="41">
        <v>2008</v>
      </c>
      <c r="C12739" s="42">
        <v>-27.186350000000001</v>
      </c>
      <c r="D12739" s="42">
        <v>22.728649999999998</v>
      </c>
      <c r="E12739" s="43">
        <v>5</v>
      </c>
      <c r="F12739" s="44">
        <v>0.16826969087950999</v>
      </c>
      <c r="G12739" s="24" t="s">
        <v>264</v>
      </c>
      <c r="H12739" s="1"/>
      <c r="I12739" s="1"/>
      <c r="AA12739" s="7"/>
      <c r="AB12739" s="7"/>
      <c r="AD12739" s="1"/>
      <c r="AE12739" s="1"/>
      <c r="AG12739" s="7"/>
      <c r="AH12739" s="7"/>
      <c r="AI12739" s="7"/>
      <c r="IU12739" s="11"/>
      <c r="IV12739" s="11"/>
      <c r="IW12739" s="11"/>
      <c r="AMI12739" s="12"/>
      <c r="AMJ12739" s="12"/>
      <c r="AMK12739" s="12"/>
    </row>
    <row r="12740" spans="1:1025">
      <c r="A12740" s="41">
        <v>1</v>
      </c>
      <c r="B12740" s="41">
        <v>2008</v>
      </c>
      <c r="C12740" s="42">
        <v>-27.285609999999998</v>
      </c>
      <c r="D12740" s="42">
        <v>22.97907</v>
      </c>
      <c r="E12740" s="43">
        <v>5</v>
      </c>
      <c r="F12740" s="44">
        <v>0.116805435926883</v>
      </c>
      <c r="G12740" s="24" t="s">
        <v>264</v>
      </c>
      <c r="H12740" s="1"/>
      <c r="I12740" s="1"/>
      <c r="AA12740" s="7"/>
      <c r="AB12740" s="7"/>
      <c r="AD12740" s="1"/>
      <c r="AE12740" s="1"/>
      <c r="AG12740" s="7"/>
      <c r="AH12740" s="7"/>
      <c r="AI12740" s="7"/>
      <c r="IU12740" s="11"/>
      <c r="IV12740" s="11"/>
      <c r="IW12740" s="11"/>
      <c r="AMI12740" s="12"/>
      <c r="AMJ12740" s="12"/>
      <c r="AMK12740" s="12"/>
    </row>
    <row r="12741" spans="1:1025">
      <c r="A12741" s="41">
        <v>1</v>
      </c>
      <c r="B12741" s="41">
        <v>2008</v>
      </c>
      <c r="C12741" s="42">
        <v>-27.464230000000001</v>
      </c>
      <c r="D12741" s="42">
        <v>23.297650000000001</v>
      </c>
      <c r="E12741" s="43">
        <v>5</v>
      </c>
      <c r="F12741" s="44">
        <v>0.141281462340894</v>
      </c>
      <c r="G12741" s="24" t="s">
        <v>264</v>
      </c>
      <c r="H12741" s="1"/>
      <c r="I12741" s="1"/>
      <c r="AA12741" s="7"/>
      <c r="AB12741" s="7"/>
      <c r="AD12741" s="1"/>
      <c r="AE12741" s="1"/>
      <c r="AG12741" s="7"/>
      <c r="AH12741" s="7"/>
      <c r="AI12741" s="7"/>
      <c r="IU12741" s="11"/>
      <c r="IV12741" s="11"/>
      <c r="IW12741" s="11"/>
      <c r="AMI12741" s="12"/>
      <c r="AMJ12741" s="12"/>
      <c r="AMK12741" s="12"/>
    </row>
    <row r="12742" spans="1:1025">
      <c r="A12742" s="41">
        <v>1</v>
      </c>
      <c r="B12742" s="41">
        <v>2008</v>
      </c>
      <c r="C12742" s="42">
        <v>-27.642849999999999</v>
      </c>
      <c r="D12742" s="42">
        <v>23.61307</v>
      </c>
      <c r="E12742" s="43">
        <v>5</v>
      </c>
      <c r="F12742" s="44">
        <v>0.14026222605034</v>
      </c>
      <c r="G12742" s="24" t="s">
        <v>264</v>
      </c>
      <c r="H12742" s="1"/>
      <c r="I12742" s="1"/>
      <c r="AA12742" s="7"/>
      <c r="AB12742" s="7"/>
      <c r="AD12742" s="1"/>
      <c r="AE12742" s="1"/>
      <c r="AG12742" s="7"/>
      <c r="AH12742" s="7"/>
      <c r="AI12742" s="7"/>
      <c r="IU12742" s="11"/>
      <c r="IV12742" s="11"/>
      <c r="IW12742" s="11"/>
      <c r="AMI12742" s="12"/>
      <c r="AMJ12742" s="12"/>
      <c r="AMK12742" s="12"/>
    </row>
    <row r="12743" spans="1:1025">
      <c r="A12743" s="41">
        <v>1</v>
      </c>
      <c r="B12743" s="41">
        <v>2008</v>
      </c>
      <c r="C12743" s="42">
        <v>-27.816569999999999</v>
      </c>
      <c r="D12743" s="42">
        <v>23.921330000000001</v>
      </c>
      <c r="E12743" s="43">
        <v>5</v>
      </c>
      <c r="F12743" s="44">
        <v>0.130155995789071</v>
      </c>
      <c r="G12743" s="24" t="s">
        <v>264</v>
      </c>
      <c r="H12743" s="1"/>
      <c r="I12743" s="1"/>
      <c r="AA12743" s="7"/>
      <c r="AB12743" s="7"/>
      <c r="AD12743" s="1"/>
      <c r="AE12743" s="1"/>
      <c r="AG12743" s="7"/>
      <c r="AH12743" s="7"/>
      <c r="AI12743" s="7"/>
      <c r="IU12743" s="11"/>
      <c r="IV12743" s="11"/>
      <c r="IW12743" s="11"/>
      <c r="AMI12743" s="12"/>
      <c r="AMJ12743" s="12"/>
      <c r="AMK12743" s="12"/>
    </row>
    <row r="12744" spans="1:1025">
      <c r="A12744" s="41">
        <v>1</v>
      </c>
      <c r="B12744" s="41">
        <v>2008</v>
      </c>
      <c r="C12744" s="42">
        <v>-27.999880000000001</v>
      </c>
      <c r="D12744" s="42">
        <v>24.244150000000001</v>
      </c>
      <c r="E12744" s="43">
        <v>5</v>
      </c>
      <c r="F12744" s="44">
        <v>0.174610010527323</v>
      </c>
      <c r="G12744" s="24" t="s">
        <v>264</v>
      </c>
      <c r="H12744" s="1"/>
      <c r="I12744" s="1"/>
      <c r="AA12744" s="7"/>
      <c r="AB12744" s="7"/>
      <c r="AD12744" s="1"/>
      <c r="AE12744" s="1"/>
      <c r="AG12744" s="7"/>
      <c r="AH12744" s="7"/>
      <c r="AI12744" s="7"/>
      <c r="IU12744" s="11"/>
      <c r="IV12744" s="11"/>
      <c r="IW12744" s="11"/>
      <c r="AMI12744" s="12"/>
      <c r="AMJ12744" s="12"/>
      <c r="AMK12744" s="12"/>
    </row>
    <row r="12745" spans="1:1025">
      <c r="A12745" s="41">
        <v>1</v>
      </c>
      <c r="B12745" s="41">
        <v>2008</v>
      </c>
      <c r="C12745" s="42">
        <v>-28.160699999999999</v>
      </c>
      <c r="D12745" s="42">
        <v>24.528089999999999</v>
      </c>
      <c r="E12745" s="43">
        <v>5</v>
      </c>
      <c r="F12745" s="44">
        <v>0.178677385395732</v>
      </c>
      <c r="G12745" s="24" t="s">
        <v>264</v>
      </c>
      <c r="H12745" s="1"/>
      <c r="I12745" s="1"/>
      <c r="AA12745" s="7"/>
      <c r="AB12745" s="7"/>
      <c r="AD12745" s="1"/>
      <c r="AE12745" s="1"/>
      <c r="AG12745" s="7"/>
      <c r="AH12745" s="7"/>
      <c r="AI12745" s="7"/>
      <c r="IU12745" s="11"/>
      <c r="IV12745" s="11"/>
      <c r="IW12745" s="11"/>
      <c r="AMI12745" s="12"/>
      <c r="AMJ12745" s="12"/>
      <c r="AMK12745" s="12"/>
    </row>
    <row r="12746" spans="1:1025">
      <c r="A12746" s="41">
        <v>1</v>
      </c>
      <c r="B12746" s="41">
        <v>2008</v>
      </c>
      <c r="C12746" s="42">
        <v>-28.355129999999999</v>
      </c>
      <c r="D12746" s="42">
        <v>24.866610000000001</v>
      </c>
      <c r="E12746" s="43">
        <v>5</v>
      </c>
      <c r="F12746" s="44">
        <v>0.166690592401187</v>
      </c>
      <c r="G12746" s="24" t="s">
        <v>264</v>
      </c>
      <c r="H12746" s="1"/>
      <c r="I12746" s="1"/>
      <c r="AA12746" s="7"/>
      <c r="AB12746" s="7"/>
      <c r="AD12746" s="1"/>
      <c r="AE12746" s="1"/>
      <c r="AG12746" s="7"/>
      <c r="AH12746" s="7"/>
      <c r="AI12746" s="7"/>
      <c r="IU12746" s="11"/>
      <c r="IV12746" s="11"/>
      <c r="IW12746" s="11"/>
      <c r="AMI12746" s="12"/>
      <c r="AMJ12746" s="12"/>
      <c r="AMK12746" s="12"/>
    </row>
    <row r="12747" spans="1:1025">
      <c r="A12747" s="41">
        <v>1</v>
      </c>
      <c r="B12747" s="41">
        <v>2008</v>
      </c>
      <c r="C12747" s="42">
        <v>-28.28425</v>
      </c>
      <c r="D12747" s="42">
        <v>25.175129999999999</v>
      </c>
      <c r="E12747" s="43">
        <v>5</v>
      </c>
      <c r="F12747" s="44">
        <v>0.160354106936271</v>
      </c>
      <c r="G12747" s="24" t="s">
        <v>264</v>
      </c>
      <c r="H12747" s="1"/>
      <c r="I12747" s="1"/>
      <c r="AA12747" s="7"/>
      <c r="AB12747" s="7"/>
      <c r="AD12747" s="1"/>
      <c r="AE12747" s="1"/>
      <c r="AG12747" s="7"/>
      <c r="AH12747" s="7"/>
      <c r="AI12747" s="7"/>
      <c r="IU12747" s="11"/>
      <c r="IV12747" s="11"/>
      <c r="IW12747" s="11"/>
      <c r="AMI12747" s="12"/>
      <c r="AMJ12747" s="12"/>
      <c r="AMK12747" s="12"/>
    </row>
    <row r="12748" spans="1:1025">
      <c r="A12748" s="41">
        <v>1</v>
      </c>
      <c r="B12748" s="41">
        <v>2008</v>
      </c>
      <c r="C12748" s="42">
        <v>-28.085889999999999</v>
      </c>
      <c r="D12748" s="42">
        <v>25.278680000000001</v>
      </c>
      <c r="E12748" s="43">
        <v>5</v>
      </c>
      <c r="F12748" s="44">
        <v>0.278582566269302</v>
      </c>
      <c r="G12748" s="24" t="s">
        <v>264</v>
      </c>
      <c r="H12748" s="1"/>
      <c r="I12748" s="1"/>
      <c r="AA12748" s="7"/>
      <c r="AB12748" s="7"/>
      <c r="AD12748" s="1"/>
      <c r="AE12748" s="1"/>
      <c r="AG12748" s="7"/>
      <c r="AH12748" s="7"/>
      <c r="AI12748" s="7"/>
      <c r="IU12748" s="11"/>
      <c r="IV12748" s="11"/>
      <c r="IW12748" s="11"/>
      <c r="AMI12748" s="12"/>
      <c r="AMJ12748" s="12"/>
      <c r="AMK12748" s="12"/>
    </row>
    <row r="12749" spans="1:1025">
      <c r="A12749" s="41">
        <v>1</v>
      </c>
      <c r="B12749" s="41">
        <v>2008</v>
      </c>
      <c r="C12749" s="42">
        <v>-27.869679999999999</v>
      </c>
      <c r="D12749" s="42">
        <v>25.391559999999998</v>
      </c>
      <c r="E12749" s="43">
        <v>5</v>
      </c>
      <c r="F12749" s="44">
        <v>0.106408128363764</v>
      </c>
      <c r="G12749" s="24" t="s">
        <v>264</v>
      </c>
      <c r="H12749" s="1"/>
      <c r="I12749" s="1"/>
      <c r="AA12749" s="7"/>
      <c r="AB12749" s="7"/>
      <c r="AD12749" s="1"/>
      <c r="AE12749" s="1"/>
      <c r="AG12749" s="7"/>
      <c r="AH12749" s="7"/>
      <c r="AI12749" s="7"/>
      <c r="IU12749" s="11"/>
      <c r="IV12749" s="11"/>
      <c r="IW12749" s="11"/>
      <c r="AMI12749" s="12"/>
      <c r="AMJ12749" s="12"/>
      <c r="AMK12749" s="12"/>
    </row>
    <row r="12750" spans="1:1025">
      <c r="A12750" s="41">
        <v>1</v>
      </c>
      <c r="B12750" s="41">
        <v>2008</v>
      </c>
      <c r="C12750" s="42">
        <v>-27.665870000000002</v>
      </c>
      <c r="D12750" s="42">
        <v>25.496790000000001</v>
      </c>
      <c r="E12750" s="43">
        <v>5</v>
      </c>
      <c r="F12750" s="44">
        <v>0.109275187364821</v>
      </c>
      <c r="G12750" s="24" t="s">
        <v>264</v>
      </c>
      <c r="H12750" s="1"/>
      <c r="I12750" s="1"/>
      <c r="AA12750" s="7"/>
      <c r="AB12750" s="7"/>
      <c r="AD12750" s="1"/>
      <c r="AE12750" s="1"/>
      <c r="AG12750" s="7"/>
      <c r="AH12750" s="7"/>
      <c r="AI12750" s="7"/>
      <c r="IU12750" s="11"/>
      <c r="IV12750" s="11"/>
      <c r="IW12750" s="11"/>
      <c r="AMI12750" s="12"/>
      <c r="AMJ12750" s="12"/>
      <c r="AMK12750" s="12"/>
    </row>
    <row r="12751" spans="1:1025">
      <c r="A12751" s="41">
        <v>1</v>
      </c>
      <c r="B12751" s="41">
        <v>2008</v>
      </c>
      <c r="C12751" s="42">
        <v>-27.455929999999999</v>
      </c>
      <c r="D12751" s="42">
        <v>25.60576</v>
      </c>
      <c r="E12751" s="43">
        <v>5</v>
      </c>
      <c r="F12751" s="44">
        <v>9.1091997384437406E-2</v>
      </c>
      <c r="G12751" s="24" t="s">
        <v>264</v>
      </c>
      <c r="H12751" s="1"/>
      <c r="I12751" s="1"/>
      <c r="AA12751" s="7"/>
      <c r="AB12751" s="7"/>
      <c r="AD12751" s="1"/>
      <c r="AE12751" s="1"/>
      <c r="AG12751" s="7"/>
      <c r="AH12751" s="7"/>
      <c r="AI12751" s="7"/>
      <c r="IU12751" s="11"/>
      <c r="IV12751" s="11"/>
      <c r="IW12751" s="11"/>
      <c r="AMI12751" s="12"/>
      <c r="AMJ12751" s="12"/>
      <c r="AMK12751" s="12"/>
    </row>
    <row r="12752" spans="1:1025">
      <c r="A12752" s="41">
        <v>1</v>
      </c>
      <c r="B12752" s="41">
        <v>2008</v>
      </c>
      <c r="C12752" s="42">
        <v>-27.26951</v>
      </c>
      <c r="D12752" s="42">
        <v>25.711210000000001</v>
      </c>
      <c r="E12752" s="43">
        <v>5</v>
      </c>
      <c r="F12752" s="44">
        <v>0.142849957245611</v>
      </c>
      <c r="G12752" s="24" t="s">
        <v>264</v>
      </c>
      <c r="H12752" s="1"/>
      <c r="I12752" s="1"/>
      <c r="AA12752" s="7"/>
      <c r="AB12752" s="7"/>
      <c r="AD12752" s="1"/>
      <c r="AE12752" s="1"/>
      <c r="AG12752" s="7"/>
      <c r="AH12752" s="7"/>
      <c r="AI12752" s="7"/>
      <c r="IU12752" s="11"/>
      <c r="IV12752" s="11"/>
      <c r="IW12752" s="11"/>
      <c r="AMI12752" s="12"/>
      <c r="AMJ12752" s="12"/>
      <c r="AMK12752" s="12"/>
    </row>
    <row r="12753" spans="1:1025">
      <c r="A12753" s="41">
        <v>1</v>
      </c>
      <c r="B12753" s="41">
        <v>2008</v>
      </c>
      <c r="C12753" s="42">
        <v>-27.10228</v>
      </c>
      <c r="D12753" s="42">
        <v>25.79684</v>
      </c>
      <c r="E12753" s="43">
        <v>5</v>
      </c>
      <c r="F12753" s="44">
        <v>8.7470449172576806E-2</v>
      </c>
      <c r="G12753" s="24" t="s">
        <v>264</v>
      </c>
      <c r="H12753" s="1"/>
      <c r="I12753" s="1"/>
      <c r="AA12753" s="7"/>
      <c r="AB12753" s="7"/>
      <c r="AD12753" s="1"/>
      <c r="AE12753" s="1"/>
      <c r="AG12753" s="7"/>
      <c r="AH12753" s="7"/>
      <c r="AI12753" s="7"/>
      <c r="IU12753" s="11"/>
      <c r="IV12753" s="11"/>
      <c r="IW12753" s="11"/>
      <c r="AMI12753" s="12"/>
      <c r="AMJ12753" s="12"/>
      <c r="AMK12753" s="12"/>
    </row>
    <row r="12754" spans="1:1025">
      <c r="A12754" s="41">
        <v>2</v>
      </c>
      <c r="B12754" s="41">
        <v>2008</v>
      </c>
      <c r="C12754" s="42">
        <v>-26.916730000000001</v>
      </c>
      <c r="D12754" s="42">
        <v>25.88804</v>
      </c>
      <c r="E12754" s="43">
        <v>5</v>
      </c>
      <c r="F12754" s="44">
        <v>5.34429857653035E-2</v>
      </c>
      <c r="G12754" s="24" t="s">
        <v>264</v>
      </c>
      <c r="H12754" s="1"/>
      <c r="I12754" s="1"/>
      <c r="AA12754" s="7"/>
      <c r="AB12754" s="7"/>
      <c r="AD12754" s="1"/>
      <c r="AE12754" s="1"/>
      <c r="AG12754" s="7"/>
      <c r="AH12754" s="7"/>
      <c r="AI12754" s="7"/>
      <c r="IU12754" s="11"/>
      <c r="IV12754" s="11"/>
      <c r="IW12754" s="11"/>
      <c r="AMI12754" s="12"/>
      <c r="AMJ12754" s="12"/>
      <c r="AMK12754" s="12"/>
    </row>
    <row r="12755" spans="1:1025">
      <c r="A12755" s="41">
        <v>2</v>
      </c>
      <c r="B12755" s="41">
        <v>2008</v>
      </c>
      <c r="C12755" s="42">
        <v>-26.77346</v>
      </c>
      <c r="D12755" s="42">
        <v>25.96471</v>
      </c>
      <c r="E12755" s="43">
        <v>5</v>
      </c>
      <c r="F12755" s="44">
        <v>0.24832754891604999</v>
      </c>
      <c r="G12755" s="24" t="s">
        <v>264</v>
      </c>
      <c r="H12755" s="1"/>
      <c r="I12755" s="1"/>
      <c r="AA12755" s="7"/>
      <c r="AB12755" s="7"/>
      <c r="AD12755" s="1"/>
      <c r="AE12755" s="1"/>
      <c r="AG12755" s="7"/>
      <c r="AH12755" s="7"/>
      <c r="AI12755" s="7"/>
      <c r="IU12755" s="11"/>
      <c r="IV12755" s="11"/>
      <c r="IW12755" s="11"/>
      <c r="AMI12755" s="12"/>
      <c r="AMJ12755" s="12"/>
      <c r="AMK12755" s="12"/>
    </row>
    <row r="12756" spans="1:1025">
      <c r="A12756" s="41">
        <v>2</v>
      </c>
      <c r="B12756" s="41">
        <v>2008</v>
      </c>
      <c r="C12756" s="42">
        <v>-26.599329999999998</v>
      </c>
      <c r="D12756" s="42">
        <v>26.051279999999998</v>
      </c>
      <c r="E12756" s="43">
        <v>5</v>
      </c>
      <c r="F12756" s="44">
        <v>0.128665560082491</v>
      </c>
      <c r="G12756" s="24" t="s">
        <v>264</v>
      </c>
      <c r="H12756" s="1"/>
      <c r="I12756" s="1"/>
      <c r="AA12756" s="7"/>
      <c r="AB12756" s="7"/>
      <c r="AD12756" s="1"/>
      <c r="AE12756" s="1"/>
      <c r="AG12756" s="7"/>
      <c r="AH12756" s="7"/>
      <c r="AI12756" s="7"/>
      <c r="IU12756" s="11"/>
      <c r="IV12756" s="11"/>
      <c r="IW12756" s="11"/>
      <c r="AMI12756" s="12"/>
      <c r="AMJ12756" s="12"/>
      <c r="AMK12756" s="12"/>
    </row>
    <row r="12757" spans="1:1025">
      <c r="A12757" s="41">
        <v>2</v>
      </c>
      <c r="B12757" s="41">
        <v>2008</v>
      </c>
      <c r="C12757" s="42">
        <v>-26.246639999999999</v>
      </c>
      <c r="D12757" s="42">
        <v>26.200949999999999</v>
      </c>
      <c r="E12757" s="43">
        <v>5</v>
      </c>
      <c r="F12757" s="44">
        <v>0.13062723203058199</v>
      </c>
      <c r="G12757" s="24" t="s">
        <v>264</v>
      </c>
      <c r="H12757" s="1"/>
      <c r="I12757" s="1"/>
      <c r="AA12757" s="7"/>
      <c r="AB12757" s="7"/>
      <c r="AD12757" s="1"/>
      <c r="AE12757" s="1"/>
      <c r="AG12757" s="7"/>
      <c r="AH12757" s="7"/>
      <c r="AI12757" s="7"/>
      <c r="IU12757" s="11"/>
      <c r="IV12757" s="11"/>
      <c r="IW12757" s="11"/>
      <c r="AMI12757" s="12"/>
      <c r="AMJ12757" s="12"/>
      <c r="AMK12757" s="12"/>
    </row>
    <row r="12758" spans="1:1025">
      <c r="A12758" s="41">
        <v>2</v>
      </c>
      <c r="B12758" s="41">
        <v>2008</v>
      </c>
      <c r="C12758" s="42">
        <v>-26.011140000000001</v>
      </c>
      <c r="D12758" s="42">
        <v>26.238620000000001</v>
      </c>
      <c r="E12758" s="43">
        <v>5</v>
      </c>
      <c r="F12758" s="44">
        <v>0.182630294579048</v>
      </c>
      <c r="G12758" s="24" t="s">
        <v>264</v>
      </c>
      <c r="H12758" s="1"/>
      <c r="I12758" s="1"/>
      <c r="AA12758" s="7"/>
      <c r="AB12758" s="7"/>
      <c r="AD12758" s="1"/>
      <c r="AE12758" s="1"/>
      <c r="AG12758" s="7"/>
      <c r="AH12758" s="7"/>
      <c r="AI12758" s="7"/>
      <c r="IU12758" s="11"/>
      <c r="IV12758" s="11"/>
      <c r="IW12758" s="11"/>
      <c r="AMI12758" s="12"/>
      <c r="AMJ12758" s="12"/>
      <c r="AMK12758" s="12"/>
    </row>
    <row r="12759" spans="1:1025">
      <c r="A12759" s="41">
        <v>2</v>
      </c>
      <c r="B12759" s="41">
        <v>2008</v>
      </c>
      <c r="C12759" s="42">
        <v>-25.7879</v>
      </c>
      <c r="D12759" s="42">
        <v>26.276260000000001</v>
      </c>
      <c r="E12759" s="43">
        <v>5</v>
      </c>
      <c r="F12759" s="44">
        <v>0.165402939980245</v>
      </c>
      <c r="G12759" s="24" t="s">
        <v>264</v>
      </c>
      <c r="H12759" s="1"/>
      <c r="I12759" s="1"/>
      <c r="AA12759" s="7"/>
      <c r="AB12759" s="7"/>
      <c r="AD12759" s="1"/>
      <c r="AE12759" s="1"/>
      <c r="AG12759" s="7"/>
      <c r="AH12759" s="7"/>
      <c r="AI12759" s="7"/>
      <c r="IU12759" s="11"/>
      <c r="IV12759" s="11"/>
      <c r="IW12759" s="11"/>
      <c r="AMI12759" s="12"/>
      <c r="AMJ12759" s="12"/>
      <c r="AMK12759" s="12"/>
    </row>
    <row r="12760" spans="1:1025">
      <c r="A12760" s="41">
        <v>2</v>
      </c>
      <c r="B12760" s="41">
        <v>2008</v>
      </c>
      <c r="C12760" s="42">
        <v>-25.546970000000002</v>
      </c>
      <c r="D12760" s="42">
        <v>26.3094</v>
      </c>
      <c r="E12760" s="43">
        <v>5</v>
      </c>
      <c r="F12760" s="44">
        <v>0.124237406309918</v>
      </c>
      <c r="G12760" s="24" t="s">
        <v>264</v>
      </c>
      <c r="H12760" s="1"/>
      <c r="I12760" s="1"/>
      <c r="AA12760" s="7"/>
      <c r="AB12760" s="7"/>
      <c r="AD12760" s="1"/>
      <c r="AE12760" s="1"/>
      <c r="AG12760" s="7"/>
      <c r="AH12760" s="7"/>
      <c r="AI12760" s="7"/>
      <c r="IU12760" s="11"/>
      <c r="IV12760" s="11"/>
      <c r="IW12760" s="11"/>
      <c r="AMI12760" s="12"/>
      <c r="AMJ12760" s="12"/>
      <c r="AMK12760" s="12"/>
    </row>
    <row r="12761" spans="1:1025">
      <c r="A12761" s="41">
        <v>2</v>
      </c>
      <c r="B12761" s="41">
        <v>2008</v>
      </c>
      <c r="C12761" s="42">
        <v>-25.234000000000002</v>
      </c>
      <c r="D12761" s="42">
        <v>26.349519999999998</v>
      </c>
      <c r="E12761" s="43">
        <v>5</v>
      </c>
      <c r="F12761" s="44">
        <v>0.16336935680669301</v>
      </c>
      <c r="G12761" s="24" t="s">
        <v>264</v>
      </c>
      <c r="H12761" s="1"/>
      <c r="I12761" s="1"/>
      <c r="AA12761" s="7"/>
      <c r="AB12761" s="7"/>
      <c r="AD12761" s="1"/>
      <c r="AE12761" s="1"/>
      <c r="AG12761" s="7"/>
      <c r="AH12761" s="7"/>
      <c r="AI12761" s="7"/>
      <c r="IU12761" s="11"/>
      <c r="IV12761" s="11"/>
      <c r="IW12761" s="11"/>
      <c r="AMI12761" s="12"/>
      <c r="AMJ12761" s="12"/>
      <c r="AMK12761" s="12"/>
    </row>
    <row r="12762" spans="1:1025">
      <c r="A12762" s="41">
        <v>2</v>
      </c>
      <c r="B12762" s="41">
        <v>2008</v>
      </c>
      <c r="C12762" s="42">
        <v>-25.032389999999999</v>
      </c>
      <c r="D12762" s="42">
        <v>26.376750000000001</v>
      </c>
      <c r="E12762" s="43">
        <v>5</v>
      </c>
      <c r="F12762" s="44">
        <v>0.21467375515658599</v>
      </c>
      <c r="G12762" s="24" t="s">
        <v>264</v>
      </c>
      <c r="H12762" s="1"/>
      <c r="I12762" s="1"/>
      <c r="AA12762" s="7"/>
      <c r="AB12762" s="7"/>
      <c r="AD12762" s="1"/>
      <c r="AE12762" s="1"/>
      <c r="AG12762" s="7"/>
      <c r="AH12762" s="7"/>
      <c r="AI12762" s="7"/>
      <c r="IU12762" s="11"/>
      <c r="IV12762" s="11"/>
      <c r="IW12762" s="11"/>
      <c r="AMI12762" s="12"/>
      <c r="AMJ12762" s="12"/>
      <c r="AMK12762" s="12"/>
    </row>
    <row r="12763" spans="1:1025">
      <c r="A12763" s="41">
        <v>2</v>
      </c>
      <c r="B12763" s="41">
        <v>2008</v>
      </c>
      <c r="C12763" s="42">
        <v>-24.75536</v>
      </c>
      <c r="D12763" s="42">
        <v>26.420259999999999</v>
      </c>
      <c r="E12763" s="43">
        <v>5</v>
      </c>
      <c r="F12763" s="44">
        <v>0.11826738713613399</v>
      </c>
      <c r="G12763" s="24" t="s">
        <v>264</v>
      </c>
      <c r="H12763" s="1"/>
      <c r="I12763" s="1"/>
      <c r="AA12763" s="7"/>
      <c r="AB12763" s="7"/>
      <c r="AD12763" s="1"/>
      <c r="AE12763" s="1"/>
      <c r="AG12763" s="7"/>
      <c r="AH12763" s="7"/>
      <c r="AI12763" s="7"/>
      <c r="IU12763" s="11"/>
      <c r="IV12763" s="11"/>
      <c r="IW12763" s="11"/>
      <c r="AMI12763" s="12"/>
      <c r="AMJ12763" s="12"/>
      <c r="AMK12763" s="12"/>
    </row>
    <row r="12764" spans="1:1025">
      <c r="A12764" s="41">
        <v>2</v>
      </c>
      <c r="B12764" s="41">
        <v>2008</v>
      </c>
      <c r="C12764" s="42">
        <v>-24.441970000000001</v>
      </c>
      <c r="D12764" s="42">
        <v>26.471530000000001</v>
      </c>
      <c r="E12764" s="43">
        <v>5</v>
      </c>
      <c r="F12764" s="44">
        <v>0.172462378711289</v>
      </c>
      <c r="G12764" s="24" t="s">
        <v>264</v>
      </c>
      <c r="H12764" s="1"/>
      <c r="I12764" s="1"/>
      <c r="AA12764" s="7"/>
      <c r="AB12764" s="7"/>
      <c r="AD12764" s="1"/>
      <c r="AE12764" s="1"/>
      <c r="AG12764" s="7"/>
      <c r="AH12764" s="7"/>
      <c r="AI12764" s="7"/>
      <c r="IU12764" s="11"/>
      <c r="IV12764" s="11"/>
      <c r="IW12764" s="11"/>
      <c r="AMI12764" s="12"/>
      <c r="AMJ12764" s="12"/>
      <c r="AMK12764" s="12"/>
    </row>
    <row r="12765" spans="1:1025">
      <c r="A12765" s="41">
        <v>2</v>
      </c>
      <c r="B12765" s="41">
        <v>2008</v>
      </c>
      <c r="C12765" s="42">
        <v>-24.148800000000001</v>
      </c>
      <c r="D12765" s="42">
        <v>26.504110000000001</v>
      </c>
      <c r="E12765" s="43">
        <v>5</v>
      </c>
      <c r="F12765" s="44">
        <v>0.24253384463424599</v>
      </c>
      <c r="G12765" s="24" t="s">
        <v>264</v>
      </c>
      <c r="H12765" s="1"/>
      <c r="I12765" s="1"/>
      <c r="AA12765" s="7"/>
      <c r="AB12765" s="7"/>
      <c r="AD12765" s="1"/>
      <c r="AE12765" s="1"/>
      <c r="AG12765" s="7"/>
      <c r="AH12765" s="7"/>
      <c r="AI12765" s="7"/>
      <c r="IU12765" s="11"/>
      <c r="IV12765" s="11"/>
      <c r="IW12765" s="11"/>
      <c r="AMI12765" s="12"/>
      <c r="AMJ12765" s="12"/>
      <c r="AMK12765" s="12"/>
    </row>
    <row r="12766" spans="1:1025">
      <c r="A12766" s="41">
        <v>2</v>
      </c>
      <c r="B12766" s="41">
        <v>2008</v>
      </c>
      <c r="C12766" s="42">
        <v>-23.820419999999999</v>
      </c>
      <c r="D12766" s="42">
        <v>26.57302</v>
      </c>
      <c r="E12766" s="43">
        <v>5</v>
      </c>
      <c r="F12766" s="44">
        <v>0.16549009354482599</v>
      </c>
      <c r="G12766" s="24" t="s">
        <v>264</v>
      </c>
      <c r="H12766" s="1"/>
      <c r="I12766" s="1"/>
      <c r="AA12766" s="7"/>
      <c r="AB12766" s="7"/>
      <c r="AD12766" s="1"/>
      <c r="AE12766" s="1"/>
      <c r="AG12766" s="7"/>
      <c r="AH12766" s="7"/>
      <c r="AI12766" s="7"/>
      <c r="IU12766" s="11"/>
      <c r="IV12766" s="11"/>
      <c r="IW12766" s="11"/>
      <c r="AMI12766" s="12"/>
      <c r="AMJ12766" s="12"/>
      <c r="AMK12766" s="12"/>
    </row>
    <row r="12767" spans="1:1025">
      <c r="A12767" s="41">
        <v>2</v>
      </c>
      <c r="B12767" s="41">
        <v>2008</v>
      </c>
      <c r="C12767" s="42">
        <v>-23.32056</v>
      </c>
      <c r="D12767" s="42">
        <v>26.65774</v>
      </c>
      <c r="E12767" s="43">
        <v>5</v>
      </c>
      <c r="F12767" s="44">
        <v>0.300069722851665</v>
      </c>
      <c r="G12767" s="24" t="s">
        <v>264</v>
      </c>
      <c r="H12767" s="1"/>
      <c r="I12767" s="1"/>
      <c r="AA12767" s="7"/>
      <c r="AB12767" s="7"/>
      <c r="AD12767" s="1"/>
      <c r="AE12767" s="1"/>
      <c r="AG12767" s="7"/>
      <c r="AH12767" s="7"/>
      <c r="AI12767" s="7"/>
      <c r="IU12767" s="11"/>
      <c r="IV12767" s="11"/>
      <c r="IW12767" s="11"/>
      <c r="AMI12767" s="12"/>
      <c r="AMJ12767" s="12"/>
      <c r="AMK12767" s="12"/>
    </row>
    <row r="12768" spans="1:1025">
      <c r="A12768" s="41">
        <v>2</v>
      </c>
      <c r="B12768" s="41">
        <v>2008</v>
      </c>
      <c r="C12768" s="42">
        <v>-22.807300000000001</v>
      </c>
      <c r="D12768" s="42">
        <v>26.743939999999998</v>
      </c>
      <c r="E12768" s="43">
        <v>5</v>
      </c>
      <c r="F12768" s="44">
        <v>0.14583333333333301</v>
      </c>
      <c r="G12768" s="24" t="s">
        <v>264</v>
      </c>
      <c r="H12768" s="1"/>
      <c r="I12768" s="1"/>
      <c r="AA12768" s="7"/>
      <c r="AB12768" s="7"/>
      <c r="AD12768" s="1"/>
      <c r="AE12768" s="1"/>
      <c r="AG12768" s="7"/>
      <c r="AH12768" s="7"/>
      <c r="AI12768" s="7"/>
      <c r="IU12768" s="11"/>
      <c r="IV12768" s="11"/>
      <c r="IW12768" s="11"/>
      <c r="AMI12768" s="12"/>
      <c r="AMJ12768" s="12"/>
      <c r="AMK12768" s="12"/>
    </row>
    <row r="12769" spans="1:1025">
      <c r="A12769" s="41">
        <v>2</v>
      </c>
      <c r="B12769" s="41">
        <v>2008</v>
      </c>
      <c r="C12769" s="42">
        <v>-22.435420000000001</v>
      </c>
      <c r="D12769" s="42">
        <v>26.806190000000001</v>
      </c>
      <c r="E12769" s="43">
        <v>5</v>
      </c>
      <c r="F12769" s="44">
        <v>0.161164314516129</v>
      </c>
      <c r="G12769" s="24" t="s">
        <v>264</v>
      </c>
      <c r="H12769" s="1"/>
      <c r="I12769" s="1"/>
      <c r="AA12769" s="7"/>
      <c r="AB12769" s="7"/>
      <c r="AD12769" s="1"/>
      <c r="AE12769" s="1"/>
      <c r="AG12769" s="7"/>
      <c r="AH12769" s="7"/>
      <c r="AI12769" s="7"/>
      <c r="IU12769" s="11"/>
      <c r="IV12769" s="11"/>
      <c r="IW12769" s="11"/>
      <c r="AMI12769" s="12"/>
      <c r="AMJ12769" s="12"/>
      <c r="AMK12769" s="12"/>
    </row>
    <row r="12770" spans="1:1025">
      <c r="A12770" s="41">
        <v>2</v>
      </c>
      <c r="B12770" s="41">
        <v>2008</v>
      </c>
      <c r="C12770" s="42">
        <v>-22.056439999999998</v>
      </c>
      <c r="D12770" s="42">
        <v>26.873290000000001</v>
      </c>
      <c r="E12770" s="43">
        <v>5</v>
      </c>
      <c r="F12770" s="44">
        <v>0.196740591397849</v>
      </c>
      <c r="G12770" s="24" t="s">
        <v>264</v>
      </c>
      <c r="H12770" s="1"/>
      <c r="I12770" s="1"/>
      <c r="AA12770" s="7"/>
      <c r="AB12770" s="7"/>
      <c r="AD12770" s="1"/>
      <c r="AE12770" s="1"/>
      <c r="AG12770" s="7"/>
      <c r="AH12770" s="7"/>
      <c r="AI12770" s="7"/>
      <c r="IU12770" s="11"/>
      <c r="IV12770" s="11"/>
      <c r="IW12770" s="11"/>
      <c r="AMI12770" s="12"/>
      <c r="AMJ12770" s="12"/>
      <c r="AMK12770" s="12"/>
    </row>
    <row r="12771" spans="1:1025">
      <c r="A12771" s="41">
        <v>2</v>
      </c>
      <c r="B12771" s="41">
        <v>2008</v>
      </c>
      <c r="C12771" s="42">
        <v>-21.675979999999999</v>
      </c>
      <c r="D12771" s="42">
        <v>26.925640000000001</v>
      </c>
      <c r="E12771" s="43">
        <v>5</v>
      </c>
      <c r="F12771" s="44">
        <v>0.240255376344086</v>
      </c>
      <c r="G12771" s="24" t="s">
        <v>264</v>
      </c>
      <c r="H12771" s="1"/>
      <c r="I12771" s="1"/>
      <c r="AA12771" s="7"/>
      <c r="AB12771" s="7"/>
      <c r="AD12771" s="1"/>
      <c r="AE12771" s="1"/>
      <c r="AG12771" s="7"/>
      <c r="AH12771" s="7"/>
      <c r="AI12771" s="7"/>
      <c r="IU12771" s="11"/>
      <c r="IV12771" s="11"/>
      <c r="IW12771" s="11"/>
      <c r="AMI12771" s="12"/>
      <c r="AMJ12771" s="12"/>
      <c r="AMK12771" s="12"/>
    </row>
    <row r="12772" spans="1:1025">
      <c r="A12772" s="41">
        <v>2</v>
      </c>
      <c r="B12772" s="41">
        <v>2008</v>
      </c>
      <c r="C12772" s="42">
        <v>-21.240870000000001</v>
      </c>
      <c r="D12772" s="42">
        <v>27.004709999999999</v>
      </c>
      <c r="E12772" s="43">
        <v>5</v>
      </c>
      <c r="F12772" s="44">
        <v>0.26394489247311798</v>
      </c>
      <c r="G12772" s="24" t="s">
        <v>264</v>
      </c>
      <c r="H12772" s="1"/>
      <c r="I12772" s="1"/>
      <c r="AA12772" s="7"/>
      <c r="AB12772" s="7"/>
      <c r="AD12772" s="1"/>
      <c r="AE12772" s="1"/>
      <c r="AG12772" s="7"/>
      <c r="AH12772" s="7"/>
      <c r="AI12772" s="7"/>
      <c r="IU12772" s="11"/>
      <c r="IV12772" s="11"/>
      <c r="IW12772" s="11"/>
      <c r="AMI12772" s="12"/>
      <c r="AMJ12772" s="12"/>
      <c r="AMK12772" s="12"/>
    </row>
    <row r="12773" spans="1:1025">
      <c r="A12773" s="41">
        <v>2</v>
      </c>
      <c r="B12773" s="41">
        <v>2008</v>
      </c>
      <c r="C12773" s="42">
        <v>-20.90935</v>
      </c>
      <c r="D12773" s="42">
        <v>27.057960000000001</v>
      </c>
      <c r="E12773" s="43">
        <v>5</v>
      </c>
      <c r="F12773" s="44">
        <v>0.16376848118279599</v>
      </c>
      <c r="G12773" s="24" t="s">
        <v>264</v>
      </c>
      <c r="H12773" s="1"/>
      <c r="I12773" s="1"/>
      <c r="AA12773" s="7"/>
      <c r="AB12773" s="7"/>
      <c r="AD12773" s="1"/>
      <c r="AE12773" s="1"/>
      <c r="AG12773" s="7"/>
      <c r="AH12773" s="7"/>
      <c r="AI12773" s="7"/>
      <c r="IU12773" s="11"/>
      <c r="IV12773" s="11"/>
      <c r="IW12773" s="11"/>
      <c r="AMI12773" s="12"/>
      <c r="AMJ12773" s="12"/>
      <c r="AMK12773" s="12"/>
    </row>
    <row r="12774" spans="1:1025">
      <c r="A12774" s="41">
        <v>2</v>
      </c>
      <c r="B12774" s="41">
        <v>2008</v>
      </c>
      <c r="C12774" s="42">
        <v>-20.494949999999999</v>
      </c>
      <c r="D12774" s="42">
        <v>27.12574</v>
      </c>
      <c r="E12774" s="43">
        <v>5</v>
      </c>
      <c r="F12774" s="44">
        <v>0.198504704301075</v>
      </c>
      <c r="G12774" s="24" t="s">
        <v>264</v>
      </c>
      <c r="H12774" s="1"/>
      <c r="I12774" s="1"/>
      <c r="AA12774" s="7"/>
      <c r="AB12774" s="7"/>
      <c r="AD12774" s="1"/>
      <c r="AE12774" s="1"/>
      <c r="AG12774" s="7"/>
      <c r="AH12774" s="7"/>
      <c r="AI12774" s="7"/>
      <c r="IU12774" s="11"/>
      <c r="IV12774" s="11"/>
      <c r="IW12774" s="11"/>
      <c r="AMI12774" s="12"/>
      <c r="AMJ12774" s="12"/>
      <c r="AMK12774" s="12"/>
    </row>
    <row r="12775" spans="1:1025">
      <c r="A12775" s="41">
        <v>1</v>
      </c>
      <c r="B12775" s="41">
        <v>2008</v>
      </c>
      <c r="C12775" s="43">
        <v>-19.342970000000001</v>
      </c>
      <c r="D12775" s="43">
        <v>24.843260000000001</v>
      </c>
      <c r="E12775" s="43">
        <v>302.84300000000002</v>
      </c>
      <c r="F12775" s="45">
        <v>0.69283733384335899</v>
      </c>
      <c r="G12775" s="24" t="s">
        <v>264</v>
      </c>
      <c r="H12775" s="1"/>
      <c r="I12775" s="1"/>
      <c r="AA12775" s="7"/>
      <c r="AB12775" s="7"/>
      <c r="AD12775" s="1"/>
      <c r="AE12775" s="1"/>
      <c r="AG12775" s="7"/>
      <c r="AH12775" s="7"/>
      <c r="AI12775" s="7"/>
      <c r="IU12775" s="11"/>
      <c r="IV12775" s="11"/>
      <c r="IW12775" s="11"/>
      <c r="AMI12775" s="12"/>
      <c r="AMJ12775" s="12"/>
      <c r="AMK12775" s="12"/>
    </row>
    <row r="12776" spans="1:1025">
      <c r="A12776" s="41">
        <v>1</v>
      </c>
      <c r="B12776" s="41">
        <v>2008</v>
      </c>
      <c r="C12776" s="43">
        <v>-19.342970000000001</v>
      </c>
      <c r="D12776" s="43">
        <v>24.843260000000001</v>
      </c>
      <c r="E12776" s="43">
        <v>202.285</v>
      </c>
      <c r="F12776" s="45">
        <v>0.68459277487268899</v>
      </c>
      <c r="G12776" s="24" t="s">
        <v>264</v>
      </c>
      <c r="H12776" s="1"/>
      <c r="I12776" s="1"/>
      <c r="AA12776" s="7"/>
      <c r="AB12776" s="7"/>
      <c r="AD12776" s="1"/>
      <c r="AE12776" s="1"/>
      <c r="AG12776" s="7"/>
      <c r="AH12776" s="7"/>
      <c r="AI12776" s="7"/>
      <c r="IU12776" s="11"/>
      <c r="IV12776" s="11"/>
      <c r="IW12776" s="11"/>
      <c r="AMI12776" s="12"/>
      <c r="AMJ12776" s="12"/>
      <c r="AMK12776" s="12"/>
    </row>
    <row r="12777" spans="1:1025">
      <c r="A12777" s="41">
        <v>1</v>
      </c>
      <c r="B12777" s="41">
        <v>2008</v>
      </c>
      <c r="C12777" s="43">
        <v>-19.342970000000001</v>
      </c>
      <c r="D12777" s="43">
        <v>24.843260000000001</v>
      </c>
      <c r="E12777" s="43">
        <v>182.62799999999999</v>
      </c>
      <c r="F12777" s="45">
        <v>0.66229194435900096</v>
      </c>
      <c r="G12777" s="24" t="s">
        <v>264</v>
      </c>
      <c r="H12777" s="1"/>
      <c r="I12777" s="1"/>
      <c r="AA12777" s="7"/>
      <c r="AB12777" s="7"/>
      <c r="AD12777" s="1"/>
      <c r="AE12777" s="1"/>
      <c r="AG12777" s="7"/>
      <c r="AH12777" s="7"/>
      <c r="AI12777" s="7"/>
      <c r="IU12777" s="11"/>
      <c r="IV12777" s="11"/>
      <c r="IW12777" s="11"/>
      <c r="AMI12777" s="12"/>
      <c r="AMJ12777" s="12"/>
      <c r="AMK12777" s="12"/>
    </row>
    <row r="12778" spans="1:1025">
      <c r="A12778" s="41">
        <v>1</v>
      </c>
      <c r="B12778" s="41">
        <v>2008</v>
      </c>
      <c r="C12778" s="43">
        <v>-19.342970000000001</v>
      </c>
      <c r="D12778" s="43">
        <v>24.843260000000001</v>
      </c>
      <c r="E12778" s="43">
        <v>151.751</v>
      </c>
      <c r="F12778" s="45">
        <v>0.94063365118425102</v>
      </c>
      <c r="G12778" s="24" t="s">
        <v>264</v>
      </c>
      <c r="H12778" s="1"/>
      <c r="I12778" s="1"/>
      <c r="AA12778" s="7"/>
      <c r="AB12778" s="7"/>
      <c r="AD12778" s="1"/>
      <c r="AE12778" s="1"/>
      <c r="AG12778" s="7"/>
      <c r="AH12778" s="7"/>
      <c r="AI12778" s="7"/>
      <c r="IU12778" s="11"/>
      <c r="IV12778" s="11"/>
      <c r="IW12778" s="11"/>
      <c r="AMI12778" s="12"/>
      <c r="AMJ12778" s="12"/>
      <c r="AMK12778" s="12"/>
    </row>
    <row r="12779" spans="1:1025">
      <c r="A12779" s="41">
        <v>1</v>
      </c>
      <c r="B12779" s="41">
        <v>2008</v>
      </c>
      <c r="C12779" s="43">
        <v>-19.342970000000001</v>
      </c>
      <c r="D12779" s="43">
        <v>24.843260000000001</v>
      </c>
      <c r="E12779" s="43">
        <v>110.977</v>
      </c>
      <c r="F12779" s="45">
        <v>0.73603009148576704</v>
      </c>
      <c r="G12779" s="24" t="s">
        <v>264</v>
      </c>
      <c r="H12779" s="1"/>
      <c r="I12779" s="1"/>
      <c r="AA12779" s="7"/>
      <c r="AB12779" s="7"/>
      <c r="AD12779" s="1"/>
      <c r="AE12779" s="1"/>
      <c r="AG12779" s="7"/>
      <c r="AH12779" s="7"/>
      <c r="AI12779" s="7"/>
      <c r="IU12779" s="11"/>
      <c r="IV12779" s="11"/>
      <c r="IW12779" s="11"/>
      <c r="AMI12779" s="12"/>
      <c r="AMJ12779" s="12"/>
      <c r="AMK12779" s="12"/>
    </row>
    <row r="12780" spans="1:1025">
      <c r="A12780" s="41">
        <v>1</v>
      </c>
      <c r="B12780" s="41">
        <v>2008</v>
      </c>
      <c r="C12780" s="43">
        <v>-19.342970000000001</v>
      </c>
      <c r="D12780" s="43">
        <v>24.843260000000001</v>
      </c>
      <c r="E12780" s="43">
        <v>70.664000000000001</v>
      </c>
      <c r="F12780" s="45">
        <v>0.40027413853559002</v>
      </c>
      <c r="G12780" s="24" t="s">
        <v>264</v>
      </c>
      <c r="H12780" s="1"/>
      <c r="I12780" s="1"/>
      <c r="AA12780" s="7"/>
      <c r="AB12780" s="7"/>
      <c r="AD12780" s="1"/>
      <c r="AE12780" s="1"/>
      <c r="AG12780" s="7"/>
      <c r="AH12780" s="7"/>
      <c r="AI12780" s="7"/>
      <c r="IU12780" s="11"/>
      <c r="IV12780" s="11"/>
      <c r="IW12780" s="11"/>
      <c r="AMI12780" s="12"/>
      <c r="AMJ12780" s="12"/>
      <c r="AMK12780" s="12"/>
    </row>
    <row r="12781" spans="1:1025">
      <c r="A12781" s="41">
        <v>1</v>
      </c>
      <c r="B12781" s="41">
        <v>2008</v>
      </c>
      <c r="C12781" s="43">
        <v>-19.342970000000001</v>
      </c>
      <c r="D12781" s="43">
        <v>24.843260000000001</v>
      </c>
      <c r="E12781" s="43">
        <v>20.902999999999999</v>
      </c>
      <c r="F12781" s="45">
        <v>0.58836597286305103</v>
      </c>
      <c r="G12781" s="24" t="s">
        <v>264</v>
      </c>
      <c r="H12781" s="1"/>
      <c r="I12781" s="1"/>
      <c r="AA12781" s="7"/>
      <c r="AB12781" s="7"/>
      <c r="AD12781" s="1"/>
      <c r="AE12781" s="1"/>
      <c r="AG12781" s="7"/>
      <c r="AH12781" s="7"/>
      <c r="AI12781" s="7"/>
      <c r="IU12781" s="11"/>
      <c r="IV12781" s="11"/>
      <c r="IW12781" s="11"/>
      <c r="AMI12781" s="12"/>
      <c r="AMJ12781" s="12"/>
      <c r="AMK12781" s="12"/>
    </row>
    <row r="12782" spans="1:1025">
      <c r="A12782" s="41">
        <v>1</v>
      </c>
      <c r="B12782" s="41">
        <v>2008</v>
      </c>
      <c r="C12782" s="43">
        <v>-22.226289999999999</v>
      </c>
      <c r="D12782" s="43">
        <v>25.16255</v>
      </c>
      <c r="E12782" s="43">
        <v>302.81799999999998</v>
      </c>
      <c r="F12782" s="45">
        <v>0.54347826086956497</v>
      </c>
      <c r="G12782" s="24" t="s">
        <v>264</v>
      </c>
      <c r="H12782" s="1"/>
      <c r="I12782" s="1"/>
      <c r="AA12782" s="7"/>
      <c r="AB12782" s="7"/>
      <c r="AD12782" s="1"/>
      <c r="AE12782" s="1"/>
      <c r="AG12782" s="7"/>
      <c r="AH12782" s="7"/>
      <c r="AI12782" s="7"/>
      <c r="IU12782" s="11"/>
      <c r="IV12782" s="11"/>
      <c r="IW12782" s="11"/>
      <c r="AMI12782" s="12"/>
      <c r="AMJ12782" s="12"/>
      <c r="AMK12782" s="12"/>
    </row>
    <row r="12783" spans="1:1025">
      <c r="A12783" s="41">
        <v>1</v>
      </c>
      <c r="B12783" s="41">
        <v>2008</v>
      </c>
      <c r="C12783" s="43">
        <v>-22.226289999999999</v>
      </c>
      <c r="D12783" s="43">
        <v>25.16255</v>
      </c>
      <c r="E12783" s="43">
        <v>202.25200000000001</v>
      </c>
      <c r="F12783" s="45">
        <v>0.44765270738863699</v>
      </c>
      <c r="G12783" s="24" t="s">
        <v>264</v>
      </c>
      <c r="H12783" s="1"/>
      <c r="I12783" s="1"/>
      <c r="AA12783" s="7"/>
      <c r="AB12783" s="7"/>
      <c r="AD12783" s="1"/>
      <c r="AE12783" s="1"/>
      <c r="AG12783" s="7"/>
      <c r="AH12783" s="7"/>
      <c r="AI12783" s="7"/>
      <c r="IU12783" s="11"/>
      <c r="IV12783" s="11"/>
      <c r="IW12783" s="11"/>
      <c r="AMI12783" s="12"/>
      <c r="AMJ12783" s="12"/>
      <c r="AMK12783" s="12"/>
    </row>
    <row r="12784" spans="1:1025">
      <c r="A12784" s="41">
        <v>1</v>
      </c>
      <c r="B12784" s="41">
        <v>2008</v>
      </c>
      <c r="C12784" s="43">
        <v>-22.226289999999999</v>
      </c>
      <c r="D12784" s="43">
        <v>25.16255</v>
      </c>
      <c r="E12784" s="43">
        <v>151.76300000000001</v>
      </c>
      <c r="F12784" s="45">
        <v>0.308348893038143</v>
      </c>
      <c r="G12784" s="24" t="s">
        <v>264</v>
      </c>
      <c r="H12784" s="1"/>
      <c r="I12784" s="1"/>
      <c r="AA12784" s="7"/>
      <c r="AB12784" s="7"/>
      <c r="AD12784" s="1"/>
      <c r="AE12784" s="1"/>
      <c r="AG12784" s="7"/>
      <c r="AH12784" s="7"/>
      <c r="AI12784" s="7"/>
      <c r="IU12784" s="11"/>
      <c r="IV12784" s="11"/>
      <c r="IW12784" s="11"/>
      <c r="AMI12784" s="12"/>
      <c r="AMJ12784" s="12"/>
      <c r="AMK12784" s="12"/>
    </row>
    <row r="12785" spans="1:1025">
      <c r="A12785" s="41">
        <v>1</v>
      </c>
      <c r="B12785" s="41">
        <v>2008</v>
      </c>
      <c r="C12785" s="43">
        <v>-22.226289999999999</v>
      </c>
      <c r="D12785" s="43">
        <v>25.16255</v>
      </c>
      <c r="E12785" s="43">
        <v>116.172</v>
      </c>
      <c r="F12785" s="45">
        <v>0.41115224433132802</v>
      </c>
      <c r="G12785" s="24" t="s">
        <v>264</v>
      </c>
      <c r="H12785" s="1"/>
      <c r="I12785" s="1"/>
      <c r="AA12785" s="7"/>
      <c r="AB12785" s="7"/>
      <c r="AD12785" s="1"/>
      <c r="AE12785" s="1"/>
      <c r="AG12785" s="7"/>
      <c r="AH12785" s="7"/>
      <c r="AI12785" s="7"/>
      <c r="IU12785" s="11"/>
      <c r="IV12785" s="11"/>
      <c r="IW12785" s="11"/>
      <c r="AMI12785" s="12"/>
      <c r="AMJ12785" s="12"/>
      <c r="AMK12785" s="12"/>
    </row>
    <row r="12786" spans="1:1025">
      <c r="A12786" s="41">
        <v>1</v>
      </c>
      <c r="B12786" s="41">
        <v>2008</v>
      </c>
      <c r="C12786" s="43">
        <v>-22.226289999999999</v>
      </c>
      <c r="D12786" s="43">
        <v>25.16255</v>
      </c>
      <c r="E12786" s="43">
        <v>101.63500000000001</v>
      </c>
      <c r="F12786" s="45">
        <v>0.32490886458611201</v>
      </c>
      <c r="G12786" s="24" t="s">
        <v>264</v>
      </c>
      <c r="H12786" s="1"/>
      <c r="I12786" s="1"/>
      <c r="AA12786" s="7"/>
      <c r="AB12786" s="7"/>
      <c r="AD12786" s="1"/>
      <c r="AE12786" s="1"/>
      <c r="AG12786" s="7"/>
      <c r="AH12786" s="7"/>
      <c r="AI12786" s="7"/>
      <c r="IU12786" s="11"/>
      <c r="IV12786" s="11"/>
      <c r="IW12786" s="11"/>
      <c r="AMI12786" s="12"/>
      <c r="AMJ12786" s="12"/>
      <c r="AMK12786" s="12"/>
    </row>
    <row r="12787" spans="1:1025">
      <c r="A12787" s="41">
        <v>1</v>
      </c>
      <c r="B12787" s="41">
        <v>2008</v>
      </c>
      <c r="C12787" s="43">
        <v>-22.226289999999999</v>
      </c>
      <c r="D12787" s="43">
        <v>25.16255</v>
      </c>
      <c r="E12787" s="43">
        <v>76.230999999999995</v>
      </c>
      <c r="F12787" s="45">
        <v>0.39846521672065399</v>
      </c>
      <c r="G12787" s="24" t="s">
        <v>264</v>
      </c>
      <c r="H12787" s="1"/>
      <c r="I12787" s="1"/>
      <c r="AA12787" s="7"/>
      <c r="AB12787" s="7"/>
      <c r="AD12787" s="1"/>
      <c r="AE12787" s="1"/>
      <c r="AG12787" s="7"/>
      <c r="AH12787" s="7"/>
      <c r="AI12787" s="7"/>
      <c r="IU12787" s="11"/>
      <c r="IV12787" s="11"/>
      <c r="IW12787" s="11"/>
      <c r="AMI12787" s="12"/>
      <c r="AMJ12787" s="12"/>
      <c r="AMK12787" s="12"/>
    </row>
    <row r="12788" spans="1:1025">
      <c r="A12788" s="41">
        <v>1</v>
      </c>
      <c r="B12788" s="41">
        <v>2008</v>
      </c>
      <c r="C12788" s="43">
        <v>-22.226289999999999</v>
      </c>
      <c r="D12788" s="43">
        <v>25.16255</v>
      </c>
      <c r="E12788" s="43">
        <v>50.725999999999999</v>
      </c>
      <c r="F12788" s="45">
        <v>0.304547879434516</v>
      </c>
      <c r="G12788" s="24" t="s">
        <v>264</v>
      </c>
      <c r="H12788" s="1"/>
      <c r="I12788" s="1"/>
      <c r="AA12788" s="7"/>
      <c r="AB12788" s="7"/>
      <c r="AD12788" s="1"/>
      <c r="AE12788" s="1"/>
      <c r="AG12788" s="7"/>
      <c r="AH12788" s="7"/>
      <c r="AI12788" s="7"/>
      <c r="IU12788" s="11"/>
      <c r="IV12788" s="11"/>
      <c r="IW12788" s="11"/>
      <c r="AMI12788" s="12"/>
      <c r="AMJ12788" s="12"/>
      <c r="AMK12788" s="12"/>
    </row>
    <row r="12789" spans="1:1025">
      <c r="A12789" s="41">
        <v>1</v>
      </c>
      <c r="B12789" s="41">
        <v>2008</v>
      </c>
      <c r="C12789" s="43">
        <v>-22.226289999999999</v>
      </c>
      <c r="D12789" s="43">
        <v>25.16255</v>
      </c>
      <c r="E12789" s="43">
        <v>31.414000000000001</v>
      </c>
      <c r="F12789" s="45">
        <v>0.32381968524940002</v>
      </c>
      <c r="G12789" s="24" t="s">
        <v>264</v>
      </c>
      <c r="H12789" s="1"/>
      <c r="I12789" s="1"/>
      <c r="AA12789" s="7"/>
      <c r="AB12789" s="7"/>
      <c r="AD12789" s="1"/>
      <c r="AE12789" s="1"/>
      <c r="AG12789" s="7"/>
      <c r="AH12789" s="7"/>
      <c r="AI12789" s="7"/>
      <c r="IU12789" s="11"/>
      <c r="IV12789" s="11"/>
      <c r="IW12789" s="11"/>
      <c r="AMI12789" s="12"/>
      <c r="AMJ12789" s="12"/>
      <c r="AMK12789" s="12"/>
    </row>
    <row r="12790" spans="1:1025">
      <c r="A12790" s="41">
        <v>1</v>
      </c>
      <c r="B12790" s="41">
        <v>2008</v>
      </c>
      <c r="C12790" s="43">
        <v>-22.226289999999999</v>
      </c>
      <c r="D12790" s="43">
        <v>25.16255</v>
      </c>
      <c r="E12790" s="43">
        <v>20.875</v>
      </c>
      <c r="F12790" s="45">
        <v>0.16223199136202399</v>
      </c>
      <c r="G12790" s="24" t="s">
        <v>264</v>
      </c>
      <c r="H12790" s="1"/>
      <c r="I12790" s="1"/>
      <c r="AA12790" s="7"/>
      <c r="AB12790" s="7"/>
      <c r="AD12790" s="1"/>
      <c r="AE12790" s="1"/>
      <c r="AG12790" s="7"/>
      <c r="AH12790" s="7"/>
      <c r="AI12790" s="7"/>
      <c r="IU12790" s="11"/>
      <c r="IV12790" s="11"/>
      <c r="IW12790" s="11"/>
      <c r="AMI12790" s="12"/>
      <c r="AMJ12790" s="12"/>
      <c r="AMK12790" s="12"/>
    </row>
    <row r="12791" spans="1:1025">
      <c r="A12791" s="41">
        <v>1</v>
      </c>
      <c r="B12791" s="41">
        <v>2008</v>
      </c>
      <c r="C12791" s="43">
        <v>-24.103750000000002</v>
      </c>
      <c r="D12791" s="43">
        <v>25.605250000000002</v>
      </c>
      <c r="E12791" s="43">
        <v>301.072</v>
      </c>
      <c r="F12791" s="45">
        <v>0.61865648619466296</v>
      </c>
      <c r="G12791" s="24" t="s">
        <v>264</v>
      </c>
      <c r="H12791" s="1"/>
      <c r="I12791" s="1"/>
      <c r="AA12791" s="7"/>
      <c r="AB12791" s="7"/>
      <c r="AD12791" s="1"/>
      <c r="AE12791" s="1"/>
      <c r="AG12791" s="7"/>
      <c r="AH12791" s="7"/>
      <c r="AI12791" s="7"/>
      <c r="IU12791" s="11"/>
      <c r="IV12791" s="11"/>
      <c r="IW12791" s="11"/>
      <c r="AMI12791" s="12"/>
      <c r="AMJ12791" s="12"/>
      <c r="AMK12791" s="12"/>
    </row>
    <row r="12792" spans="1:1025">
      <c r="A12792" s="41">
        <v>1</v>
      </c>
      <c r="B12792" s="41">
        <v>2008</v>
      </c>
      <c r="C12792" s="43">
        <v>-24.103750000000002</v>
      </c>
      <c r="D12792" s="43">
        <v>25.605250000000002</v>
      </c>
      <c r="E12792" s="43">
        <v>200.803</v>
      </c>
      <c r="F12792" s="45">
        <v>0.334889303814351</v>
      </c>
      <c r="G12792" s="24" t="s">
        <v>264</v>
      </c>
      <c r="H12792" s="1"/>
      <c r="I12792" s="1"/>
      <c r="AA12792" s="7"/>
      <c r="AB12792" s="7"/>
      <c r="AD12792" s="1"/>
      <c r="AE12792" s="1"/>
      <c r="AG12792" s="7"/>
      <c r="AH12792" s="7"/>
      <c r="AI12792" s="7"/>
      <c r="IU12792" s="11"/>
      <c r="IV12792" s="11"/>
      <c r="IW12792" s="11"/>
      <c r="AMI12792" s="12"/>
      <c r="AMJ12792" s="12"/>
      <c r="AMK12792" s="12"/>
    </row>
    <row r="12793" spans="1:1025">
      <c r="A12793" s="41">
        <v>1</v>
      </c>
      <c r="B12793" s="41">
        <v>2008</v>
      </c>
      <c r="C12793" s="43">
        <v>-24.103750000000002</v>
      </c>
      <c r="D12793" s="43">
        <v>25.605250000000002</v>
      </c>
      <c r="E12793" s="43">
        <v>151.16399999999999</v>
      </c>
      <c r="F12793" s="45">
        <v>0.24333155508135501</v>
      </c>
      <c r="G12793" s="24" t="s">
        <v>264</v>
      </c>
      <c r="H12793" s="1"/>
      <c r="I12793" s="1"/>
      <c r="AA12793" s="7"/>
      <c r="AB12793" s="7"/>
      <c r="AD12793" s="1"/>
      <c r="AE12793" s="1"/>
      <c r="AG12793" s="7"/>
      <c r="AH12793" s="7"/>
      <c r="AI12793" s="7"/>
      <c r="IU12793" s="11"/>
      <c r="IV12793" s="11"/>
      <c r="IW12793" s="11"/>
      <c r="AMI12793" s="12"/>
      <c r="AMJ12793" s="12"/>
      <c r="AMK12793" s="12"/>
    </row>
    <row r="12794" spans="1:1025">
      <c r="A12794" s="41">
        <v>1</v>
      </c>
      <c r="B12794" s="41">
        <v>2008</v>
      </c>
      <c r="C12794" s="43">
        <v>-24.103750000000002</v>
      </c>
      <c r="D12794" s="43">
        <v>25.605250000000002</v>
      </c>
      <c r="E12794" s="43">
        <v>121.22199999999999</v>
      </c>
      <c r="F12794" s="45">
        <v>0.37750066684449202</v>
      </c>
      <c r="G12794" s="24" t="s">
        <v>264</v>
      </c>
      <c r="H12794" s="1"/>
      <c r="I12794" s="1"/>
      <c r="AA12794" s="7"/>
      <c r="AB12794" s="7"/>
      <c r="AD12794" s="1"/>
      <c r="AE12794" s="1"/>
      <c r="AG12794" s="7"/>
      <c r="AH12794" s="7"/>
      <c r="AI12794" s="7"/>
      <c r="IU12794" s="11"/>
      <c r="IV12794" s="11"/>
      <c r="IW12794" s="11"/>
      <c r="AMI12794" s="12"/>
      <c r="AMJ12794" s="12"/>
      <c r="AMK12794" s="12"/>
    </row>
    <row r="12795" spans="1:1025">
      <c r="A12795" s="41">
        <v>1</v>
      </c>
      <c r="B12795" s="41">
        <v>2008</v>
      </c>
      <c r="C12795" s="43">
        <v>-24.103750000000002</v>
      </c>
      <c r="D12795" s="43">
        <v>25.605250000000002</v>
      </c>
      <c r="E12795" s="43">
        <v>100.63800000000001</v>
      </c>
      <c r="F12795" s="45">
        <v>0.25300080021339</v>
      </c>
      <c r="G12795" s="24" t="s">
        <v>264</v>
      </c>
      <c r="H12795" s="1"/>
      <c r="I12795" s="1"/>
      <c r="AA12795" s="7"/>
      <c r="AB12795" s="7"/>
      <c r="AD12795" s="1"/>
      <c r="AE12795" s="1"/>
      <c r="AG12795" s="7"/>
      <c r="AH12795" s="7"/>
      <c r="AI12795" s="7"/>
      <c r="IU12795" s="11"/>
      <c r="IV12795" s="11"/>
      <c r="IW12795" s="11"/>
      <c r="AMI12795" s="12"/>
      <c r="AMJ12795" s="12"/>
      <c r="AMK12795" s="12"/>
    </row>
    <row r="12796" spans="1:1025">
      <c r="A12796" s="41">
        <v>1</v>
      </c>
      <c r="B12796" s="41">
        <v>2008</v>
      </c>
      <c r="C12796" s="43">
        <v>-24.103750000000002</v>
      </c>
      <c r="D12796" s="43">
        <v>25.605250000000002</v>
      </c>
      <c r="E12796" s="43">
        <v>75.316000000000003</v>
      </c>
      <c r="F12796" s="45">
        <v>0.26222548235084903</v>
      </c>
      <c r="G12796" s="24" t="s">
        <v>264</v>
      </c>
      <c r="H12796" s="1"/>
      <c r="I12796" s="1"/>
      <c r="AA12796" s="7"/>
      <c r="AB12796" s="7"/>
      <c r="AD12796" s="1"/>
      <c r="AE12796" s="1"/>
      <c r="AG12796" s="7"/>
      <c r="AH12796" s="7"/>
      <c r="AI12796" s="7"/>
      <c r="IU12796" s="11"/>
      <c r="IV12796" s="11"/>
      <c r="IW12796" s="11"/>
      <c r="AMI12796" s="12"/>
      <c r="AMJ12796" s="12"/>
      <c r="AMK12796" s="12"/>
    </row>
    <row r="12797" spans="1:1025">
      <c r="A12797" s="41">
        <v>1</v>
      </c>
      <c r="B12797" s="41">
        <v>2008</v>
      </c>
      <c r="C12797" s="43">
        <v>-24.103750000000002</v>
      </c>
      <c r="D12797" s="43">
        <v>25.605250000000002</v>
      </c>
      <c r="E12797" s="43">
        <v>51.011000000000003</v>
      </c>
      <c r="F12797" s="45">
        <v>0.126900506801814</v>
      </c>
      <c r="G12797" s="24" t="s">
        <v>264</v>
      </c>
      <c r="H12797" s="1"/>
      <c r="I12797" s="1"/>
      <c r="AA12797" s="7"/>
      <c r="AB12797" s="7"/>
      <c r="AD12797" s="1"/>
      <c r="AE12797" s="1"/>
      <c r="AG12797" s="7"/>
      <c r="AH12797" s="7"/>
      <c r="AI12797" s="7"/>
      <c r="IU12797" s="11"/>
      <c r="IV12797" s="11"/>
      <c r="IW12797" s="11"/>
      <c r="AMI12797" s="12"/>
      <c r="AMJ12797" s="12"/>
      <c r="AMK12797" s="12"/>
    </row>
    <row r="12798" spans="1:1025">
      <c r="A12798" s="41">
        <v>1</v>
      </c>
      <c r="B12798" s="41">
        <v>2008</v>
      </c>
      <c r="C12798" s="43">
        <v>-24.103750000000002</v>
      </c>
      <c r="D12798" s="43">
        <v>25.605250000000002</v>
      </c>
      <c r="E12798" s="43">
        <v>30.843</v>
      </c>
      <c r="F12798" s="45">
        <v>0.17984795945585499</v>
      </c>
      <c r="G12798" s="24" t="s">
        <v>264</v>
      </c>
      <c r="H12798" s="1"/>
      <c r="I12798" s="1"/>
      <c r="AA12798" s="7"/>
      <c r="AB12798" s="7"/>
      <c r="AD12798" s="1"/>
      <c r="AE12798" s="1"/>
      <c r="AG12798" s="7"/>
      <c r="AH12798" s="7"/>
      <c r="AI12798" s="7"/>
      <c r="IU12798" s="11"/>
      <c r="IV12798" s="11"/>
      <c r="IW12798" s="11"/>
      <c r="AMI12798" s="12"/>
      <c r="AMJ12798" s="12"/>
      <c r="AMK12798" s="12"/>
    </row>
    <row r="12799" spans="1:1025">
      <c r="A12799" s="41">
        <v>1</v>
      </c>
      <c r="B12799" s="41">
        <v>2008</v>
      </c>
      <c r="C12799" s="43">
        <v>-24.103750000000002</v>
      </c>
      <c r="D12799" s="43">
        <v>25.605250000000002</v>
      </c>
      <c r="E12799" s="43">
        <v>20.105</v>
      </c>
      <c r="F12799" s="45">
        <v>9.5892237930114699E-2</v>
      </c>
      <c r="G12799" s="24" t="s">
        <v>264</v>
      </c>
      <c r="H12799" s="1"/>
      <c r="I12799" s="1"/>
      <c r="AA12799" s="7"/>
      <c r="AB12799" s="7"/>
      <c r="AD12799" s="1"/>
      <c r="AE12799" s="1"/>
      <c r="AG12799" s="7"/>
      <c r="AH12799" s="7"/>
      <c r="AI12799" s="7"/>
      <c r="IU12799" s="11"/>
      <c r="IV12799" s="11"/>
      <c r="IW12799" s="11"/>
      <c r="AMI12799" s="12"/>
      <c r="AMJ12799" s="12"/>
      <c r="AMK12799" s="12"/>
    </row>
    <row r="12800" spans="1:1025">
      <c r="A12800" s="41">
        <v>1</v>
      </c>
      <c r="B12800" s="41">
        <v>2008</v>
      </c>
      <c r="C12800" s="43">
        <v>-25.602930000000001</v>
      </c>
      <c r="D12800" s="43">
        <v>25.947500000000002</v>
      </c>
      <c r="E12800" s="43">
        <v>302.84300000000002</v>
      </c>
      <c r="F12800" s="45">
        <v>0.221525740197386</v>
      </c>
      <c r="G12800" s="24" t="s">
        <v>264</v>
      </c>
      <c r="H12800" s="1"/>
      <c r="I12800" s="1"/>
      <c r="AA12800" s="7"/>
      <c r="AB12800" s="7"/>
      <c r="AD12800" s="1"/>
      <c r="AE12800" s="1"/>
      <c r="AG12800" s="7"/>
      <c r="AH12800" s="7"/>
      <c r="AI12800" s="7"/>
      <c r="IU12800" s="11"/>
      <c r="IV12800" s="11"/>
      <c r="IW12800" s="11"/>
      <c r="AMI12800" s="12"/>
      <c r="AMJ12800" s="12"/>
      <c r="AMK12800" s="12"/>
    </row>
    <row r="12801" spans="1:1025">
      <c r="A12801" s="41">
        <v>1</v>
      </c>
      <c r="B12801" s="41">
        <v>2008</v>
      </c>
      <c r="C12801" s="43">
        <v>-25.602930000000001</v>
      </c>
      <c r="D12801" s="43">
        <v>25.947500000000002</v>
      </c>
      <c r="E12801" s="43">
        <v>202.73599999999999</v>
      </c>
      <c r="F12801" s="45">
        <v>0.189450520138704</v>
      </c>
      <c r="G12801" s="24" t="s">
        <v>264</v>
      </c>
      <c r="H12801" s="1"/>
      <c r="I12801" s="1"/>
      <c r="AA12801" s="7"/>
      <c r="AB12801" s="7"/>
      <c r="AD12801" s="1"/>
      <c r="AE12801" s="1"/>
      <c r="AG12801" s="7"/>
      <c r="AH12801" s="7"/>
      <c r="AI12801" s="7"/>
      <c r="IU12801" s="11"/>
      <c r="IV12801" s="11"/>
      <c r="IW12801" s="11"/>
      <c r="AMI12801" s="12"/>
      <c r="AMJ12801" s="12"/>
      <c r="AMK12801" s="12"/>
    </row>
    <row r="12802" spans="1:1025">
      <c r="A12802" s="41">
        <v>1</v>
      </c>
      <c r="B12802" s="41">
        <v>2008</v>
      </c>
      <c r="C12802" s="43">
        <v>-25.602930000000001</v>
      </c>
      <c r="D12802" s="43">
        <v>25.947500000000002</v>
      </c>
      <c r="E12802" s="43">
        <v>152.23500000000001</v>
      </c>
      <c r="F12802" s="45">
        <v>0.171125704325267</v>
      </c>
      <c r="G12802" s="24" t="s">
        <v>264</v>
      </c>
      <c r="H12802" s="1"/>
      <c r="I12802" s="1"/>
      <c r="AA12802" s="7"/>
      <c r="AB12802" s="7"/>
      <c r="AD12802" s="1"/>
      <c r="AE12802" s="1"/>
      <c r="AG12802" s="7"/>
      <c r="AH12802" s="7"/>
      <c r="AI12802" s="7"/>
      <c r="IU12802" s="11"/>
      <c r="IV12802" s="11"/>
      <c r="IW12802" s="11"/>
      <c r="AMI12802" s="12"/>
      <c r="AMJ12802" s="12"/>
      <c r="AMK12802" s="12"/>
    </row>
    <row r="12803" spans="1:1025">
      <c r="A12803" s="41">
        <v>1</v>
      </c>
      <c r="B12803" s="41">
        <v>2008</v>
      </c>
      <c r="C12803" s="43">
        <v>-25.602930000000001</v>
      </c>
      <c r="D12803" s="43">
        <v>25.947500000000002</v>
      </c>
      <c r="E12803" s="43">
        <v>131.96799999999999</v>
      </c>
      <c r="F12803" s="45">
        <v>0.19911976527073899</v>
      </c>
      <c r="G12803" s="24" t="s">
        <v>264</v>
      </c>
      <c r="H12803" s="1"/>
      <c r="I12803" s="1"/>
      <c r="AA12803" s="7"/>
      <c r="AB12803" s="7"/>
      <c r="AD12803" s="1"/>
      <c r="AE12803" s="1"/>
      <c r="AG12803" s="7"/>
      <c r="AH12803" s="7"/>
      <c r="AI12803" s="7"/>
      <c r="IU12803" s="11"/>
      <c r="IV12803" s="11"/>
      <c r="IW12803" s="11"/>
      <c r="AMI12803" s="12"/>
      <c r="AMJ12803" s="12"/>
      <c r="AMK12803" s="12"/>
    </row>
    <row r="12804" spans="1:1025">
      <c r="A12804" s="41">
        <v>1</v>
      </c>
      <c r="B12804" s="41">
        <v>2008</v>
      </c>
      <c r="C12804" s="43">
        <v>-25.602930000000001</v>
      </c>
      <c r="D12804" s="43">
        <v>25.947500000000002</v>
      </c>
      <c r="E12804" s="43">
        <v>111.991</v>
      </c>
      <c r="F12804" s="45">
        <v>0.16157642037876799</v>
      </c>
      <c r="G12804" s="24" t="s">
        <v>264</v>
      </c>
      <c r="H12804" s="1"/>
      <c r="I12804" s="1"/>
      <c r="AA12804" s="7"/>
      <c r="AB12804" s="7"/>
      <c r="AD12804" s="1"/>
      <c r="AE12804" s="1"/>
      <c r="AG12804" s="7"/>
      <c r="AH12804" s="7"/>
      <c r="AI12804" s="7"/>
      <c r="IU12804" s="11"/>
      <c r="IV12804" s="11"/>
      <c r="IW12804" s="11"/>
      <c r="AMI12804" s="12"/>
      <c r="AMJ12804" s="12"/>
      <c r="AMK12804" s="12"/>
    </row>
    <row r="12805" spans="1:1025">
      <c r="A12805" s="41">
        <v>1</v>
      </c>
      <c r="B12805" s="41">
        <v>2008</v>
      </c>
      <c r="C12805" s="43">
        <v>-25.602930000000001</v>
      </c>
      <c r="D12805" s="43">
        <v>25.947500000000002</v>
      </c>
      <c r="E12805" s="43">
        <v>82.16</v>
      </c>
      <c r="F12805" s="45">
        <v>0.15197385969591901</v>
      </c>
      <c r="G12805" s="24" t="s">
        <v>264</v>
      </c>
      <c r="H12805" s="1"/>
      <c r="I12805" s="1"/>
      <c r="AA12805" s="7"/>
      <c r="AB12805" s="7"/>
      <c r="AD12805" s="1"/>
      <c r="AE12805" s="1"/>
      <c r="AG12805" s="7"/>
      <c r="AH12805" s="7"/>
      <c r="AI12805" s="7"/>
      <c r="IU12805" s="11"/>
      <c r="IV12805" s="11"/>
      <c r="IW12805" s="11"/>
      <c r="AMI12805" s="12"/>
      <c r="AMJ12805" s="12"/>
      <c r="AMK12805" s="12"/>
    </row>
    <row r="12806" spans="1:1025">
      <c r="A12806" s="41">
        <v>1</v>
      </c>
      <c r="B12806" s="41">
        <v>2008</v>
      </c>
      <c r="C12806" s="43">
        <v>-25.602930000000001</v>
      </c>
      <c r="D12806" s="43">
        <v>25.947500000000002</v>
      </c>
      <c r="E12806" s="43">
        <v>51.557000000000002</v>
      </c>
      <c r="F12806" s="45">
        <v>0.18438250200053299</v>
      </c>
      <c r="G12806" s="24" t="s">
        <v>264</v>
      </c>
      <c r="H12806" s="1"/>
      <c r="I12806" s="1"/>
      <c r="AA12806" s="7"/>
      <c r="AB12806" s="7"/>
      <c r="AD12806" s="1"/>
      <c r="AE12806" s="1"/>
      <c r="AG12806" s="7"/>
      <c r="AH12806" s="7"/>
      <c r="AI12806" s="7"/>
      <c r="IU12806" s="11"/>
      <c r="IV12806" s="11"/>
      <c r="IW12806" s="11"/>
      <c r="AMI12806" s="12"/>
      <c r="AMJ12806" s="12"/>
      <c r="AMK12806" s="12"/>
    </row>
    <row r="12807" spans="1:1025">
      <c r="A12807" s="41">
        <v>1</v>
      </c>
      <c r="B12807" s="41">
        <v>2008</v>
      </c>
      <c r="C12807" s="43">
        <v>-25.602930000000001</v>
      </c>
      <c r="D12807" s="43">
        <v>25.947500000000002</v>
      </c>
      <c r="E12807" s="43">
        <v>31.896000000000001</v>
      </c>
      <c r="F12807" s="45">
        <v>0.17784742598026099</v>
      </c>
      <c r="G12807" s="24" t="s">
        <v>264</v>
      </c>
      <c r="H12807" s="1"/>
      <c r="I12807" s="1"/>
      <c r="AA12807" s="7"/>
      <c r="AB12807" s="7"/>
      <c r="AD12807" s="1"/>
      <c r="AE12807" s="1"/>
      <c r="AG12807" s="7"/>
      <c r="AH12807" s="7"/>
      <c r="AI12807" s="7"/>
      <c r="IU12807" s="11"/>
      <c r="IV12807" s="11"/>
      <c r="IW12807" s="11"/>
      <c r="AMI12807" s="12"/>
      <c r="AMJ12807" s="12"/>
      <c r="AMK12807" s="12"/>
    </row>
    <row r="12808" spans="1:1025">
      <c r="A12808" s="41">
        <v>1</v>
      </c>
      <c r="B12808" s="41">
        <v>2008</v>
      </c>
      <c r="C12808" s="43">
        <v>-25.602930000000001</v>
      </c>
      <c r="D12808" s="43">
        <v>25.947500000000002</v>
      </c>
      <c r="E12808" s="43">
        <v>20.306999999999999</v>
      </c>
      <c r="F12808" s="45">
        <v>0.134095423405894</v>
      </c>
      <c r="G12808" s="24" t="s">
        <v>264</v>
      </c>
      <c r="H12808" s="1"/>
      <c r="I12808" s="1"/>
      <c r="AA12808" s="7"/>
      <c r="AB12808" s="7"/>
      <c r="AD12808" s="1"/>
      <c r="AE12808" s="1"/>
      <c r="AG12808" s="7"/>
      <c r="AH12808" s="7"/>
      <c r="AI12808" s="7"/>
      <c r="IU12808" s="11"/>
      <c r="IV12808" s="11"/>
      <c r="IW12808" s="11"/>
      <c r="AMI12808" s="12"/>
      <c r="AMJ12808" s="12"/>
      <c r="AMK12808" s="12"/>
    </row>
    <row r="12809" spans="1:1025">
      <c r="A12809" s="41">
        <v>1</v>
      </c>
      <c r="B12809" s="41">
        <v>2008</v>
      </c>
      <c r="C12809" s="43">
        <v>-26.414100000000001</v>
      </c>
      <c r="D12809" s="43">
        <v>26.14875</v>
      </c>
      <c r="E12809" s="43">
        <v>303.05099999999999</v>
      </c>
      <c r="F12809" s="45">
        <v>0.55281301709873099</v>
      </c>
      <c r="G12809" s="24" t="s">
        <v>264</v>
      </c>
      <c r="H12809" s="1"/>
      <c r="I12809" s="1"/>
      <c r="AA12809" s="7"/>
      <c r="AB12809" s="7"/>
      <c r="AD12809" s="1"/>
      <c r="AE12809" s="1"/>
      <c r="AG12809" s="7"/>
      <c r="AH12809" s="7"/>
      <c r="AI12809" s="7"/>
      <c r="IU12809" s="11"/>
      <c r="IV12809" s="11"/>
      <c r="IW12809" s="11"/>
      <c r="AMI12809" s="12"/>
      <c r="AMJ12809" s="12"/>
      <c r="AMK12809" s="12"/>
    </row>
    <row r="12810" spans="1:1025">
      <c r="A12810" s="41">
        <v>1</v>
      </c>
      <c r="B12810" s="41">
        <v>2008</v>
      </c>
      <c r="C12810" s="43">
        <v>-26.414100000000001</v>
      </c>
      <c r="D12810" s="43">
        <v>26.14875</v>
      </c>
      <c r="E12810" s="43">
        <v>201.25200000000001</v>
      </c>
      <c r="F12810" s="45">
        <v>0.305991325144919</v>
      </c>
      <c r="G12810" s="24" t="s">
        <v>264</v>
      </c>
      <c r="H12810" s="1"/>
      <c r="I12810" s="1"/>
      <c r="AA12810" s="7"/>
      <c r="AB12810" s="7"/>
      <c r="AD12810" s="1"/>
      <c r="AE12810" s="1"/>
      <c r="AG12810" s="7"/>
      <c r="AH12810" s="7"/>
      <c r="AI12810" s="7"/>
      <c r="IU12810" s="11"/>
      <c r="IV12810" s="11"/>
      <c r="IW12810" s="11"/>
      <c r="AMI12810" s="12"/>
      <c r="AMJ12810" s="12"/>
      <c r="AMK12810" s="12"/>
    </row>
    <row r="12811" spans="1:1025">
      <c r="A12811" s="41">
        <v>1</v>
      </c>
      <c r="B12811" s="41">
        <v>2008</v>
      </c>
      <c r="C12811" s="43">
        <v>-26.414100000000001</v>
      </c>
      <c r="D12811" s="43">
        <v>26.14875</v>
      </c>
      <c r="E12811" s="43">
        <v>150.459</v>
      </c>
      <c r="F12811" s="45">
        <v>0.13573715999837899</v>
      </c>
      <c r="G12811" s="24" t="s">
        <v>264</v>
      </c>
      <c r="H12811" s="1"/>
      <c r="I12811" s="1"/>
      <c r="AA12811" s="7"/>
      <c r="AB12811" s="7"/>
      <c r="AD12811" s="1"/>
      <c r="AE12811" s="1"/>
      <c r="AG12811" s="7"/>
      <c r="AH12811" s="7"/>
      <c r="AI12811" s="7"/>
      <c r="IU12811" s="11"/>
      <c r="IV12811" s="11"/>
      <c r="IW12811" s="11"/>
      <c r="AMI12811" s="12"/>
      <c r="AMJ12811" s="12"/>
      <c r="AMK12811" s="12"/>
    </row>
    <row r="12812" spans="1:1025">
      <c r="A12812" s="41">
        <v>1</v>
      </c>
      <c r="B12812" s="41">
        <v>2008</v>
      </c>
      <c r="C12812" s="43">
        <v>-26.414100000000001</v>
      </c>
      <c r="D12812" s="43">
        <v>26.14875</v>
      </c>
      <c r="E12812" s="43">
        <v>131.6</v>
      </c>
      <c r="F12812" s="45">
        <v>0.151889134031991</v>
      </c>
      <c r="G12812" s="24" t="s">
        <v>264</v>
      </c>
      <c r="H12812" s="1"/>
      <c r="I12812" s="1"/>
      <c r="AA12812" s="7"/>
      <c r="AB12812" s="7"/>
      <c r="AD12812" s="1"/>
      <c r="AE12812" s="1"/>
      <c r="AG12812" s="7"/>
      <c r="AH12812" s="7"/>
      <c r="AI12812" s="7"/>
      <c r="IU12812" s="11"/>
      <c r="IV12812" s="11"/>
      <c r="IW12812" s="11"/>
      <c r="AMI12812" s="12"/>
      <c r="AMJ12812" s="12"/>
      <c r="AMK12812" s="12"/>
    </row>
    <row r="12813" spans="1:1025">
      <c r="A12813" s="41">
        <v>1</v>
      </c>
      <c r="B12813" s="41">
        <v>2008</v>
      </c>
      <c r="C12813" s="43">
        <v>-26.414100000000001</v>
      </c>
      <c r="D12813" s="43">
        <v>26.14875</v>
      </c>
      <c r="E12813" s="43">
        <v>111.188</v>
      </c>
      <c r="F12813" s="45">
        <v>0.12699944842802</v>
      </c>
      <c r="G12813" s="24" t="s">
        <v>264</v>
      </c>
      <c r="H12813" s="1"/>
      <c r="I12813" s="1"/>
      <c r="AA12813" s="7"/>
      <c r="AB12813" s="7"/>
      <c r="AD12813" s="1"/>
      <c r="AE12813" s="1"/>
      <c r="AG12813" s="7"/>
      <c r="AH12813" s="7"/>
      <c r="AI12813" s="7"/>
      <c r="IU12813" s="11"/>
      <c r="IV12813" s="11"/>
      <c r="IW12813" s="11"/>
      <c r="AMI12813" s="12"/>
      <c r="AMJ12813" s="12"/>
      <c r="AMK12813" s="12"/>
    </row>
    <row r="12814" spans="1:1025">
      <c r="A12814" s="41">
        <v>1</v>
      </c>
      <c r="B12814" s="41">
        <v>2008</v>
      </c>
      <c r="C12814" s="43">
        <v>-26.414100000000001</v>
      </c>
      <c r="D12814" s="43">
        <v>26.14875</v>
      </c>
      <c r="E12814" s="43">
        <v>80.546999999999997</v>
      </c>
      <c r="F12814" s="45">
        <v>8.4782520572378298E-2</v>
      </c>
      <c r="G12814" s="24" t="s">
        <v>264</v>
      </c>
      <c r="H12814" s="1"/>
      <c r="I12814" s="1"/>
      <c r="AA12814" s="7"/>
      <c r="AB12814" s="7"/>
      <c r="AD12814" s="1"/>
      <c r="AE12814" s="1"/>
      <c r="AG12814" s="7"/>
      <c r="AH12814" s="7"/>
      <c r="AI12814" s="7"/>
      <c r="IU12814" s="11"/>
      <c r="IV12814" s="11"/>
      <c r="IW12814" s="11"/>
      <c r="AMI12814" s="12"/>
      <c r="AMJ12814" s="12"/>
      <c r="AMK12814" s="12"/>
    </row>
    <row r="12815" spans="1:1025">
      <c r="A12815" s="41">
        <v>1</v>
      </c>
      <c r="B12815" s="41">
        <v>2008</v>
      </c>
      <c r="C12815" s="43">
        <v>-26.414100000000001</v>
      </c>
      <c r="D12815" s="43">
        <v>26.14875</v>
      </c>
      <c r="E12815" s="43">
        <v>50.470999999999997</v>
      </c>
      <c r="F12815" s="45">
        <v>9.6639507073655206E-2</v>
      </c>
      <c r="G12815" s="24" t="s">
        <v>264</v>
      </c>
      <c r="H12815" s="1"/>
      <c r="I12815" s="1"/>
      <c r="AA12815" s="7"/>
      <c r="AB12815" s="7"/>
      <c r="AD12815" s="1"/>
      <c r="AE12815" s="1"/>
      <c r="AG12815" s="7"/>
      <c r="AH12815" s="7"/>
      <c r="AI12815" s="7"/>
      <c r="IU12815" s="11"/>
      <c r="IV12815" s="11"/>
      <c r="IW12815" s="11"/>
      <c r="AMI12815" s="12"/>
      <c r="AMJ12815" s="12"/>
      <c r="AMK12815" s="12"/>
    </row>
    <row r="12816" spans="1:1025">
      <c r="A12816" s="41">
        <v>1</v>
      </c>
      <c r="B12816" s="41">
        <v>2008</v>
      </c>
      <c r="C12816" s="43">
        <v>-26.414100000000001</v>
      </c>
      <c r="D12816" s="43">
        <v>26.14875</v>
      </c>
      <c r="E12816" s="43">
        <v>30.748000000000001</v>
      </c>
      <c r="F12816" s="45">
        <v>7.5844176902184895E-2</v>
      </c>
      <c r="G12816" s="24" t="s">
        <v>264</v>
      </c>
      <c r="H12816" s="1"/>
      <c r="I12816" s="1"/>
      <c r="AA12816" s="7"/>
      <c r="AB12816" s="7"/>
      <c r="AD12816" s="1"/>
      <c r="AE12816" s="1"/>
      <c r="AG12816" s="7"/>
      <c r="AH12816" s="7"/>
      <c r="AI12816" s="7"/>
      <c r="IU12816" s="11"/>
      <c r="IV12816" s="11"/>
      <c r="IW12816" s="11"/>
      <c r="AMI12816" s="12"/>
      <c r="AMJ12816" s="12"/>
      <c r="AMK12816" s="12"/>
    </row>
    <row r="12817" spans="1:1025">
      <c r="A12817" s="41">
        <v>1</v>
      </c>
      <c r="B12817" s="41">
        <v>2008</v>
      </c>
      <c r="C12817" s="43">
        <v>-26.414100000000001</v>
      </c>
      <c r="D12817" s="43">
        <v>26.14875</v>
      </c>
      <c r="E12817" s="43">
        <v>20.018000000000001</v>
      </c>
      <c r="F12817" s="45">
        <v>0.13257529693137099</v>
      </c>
      <c r="G12817" s="24" t="s">
        <v>264</v>
      </c>
      <c r="H12817" s="1"/>
      <c r="I12817" s="1"/>
      <c r="AA12817" s="7"/>
      <c r="AB12817" s="7"/>
      <c r="AD12817" s="1"/>
      <c r="AE12817" s="1"/>
      <c r="AG12817" s="7"/>
      <c r="AH12817" s="7"/>
      <c r="AI12817" s="7"/>
      <c r="IU12817" s="11"/>
      <c r="IV12817" s="11"/>
      <c r="IW12817" s="11"/>
      <c r="AMI12817" s="12"/>
      <c r="AMJ12817" s="12"/>
      <c r="AMK12817" s="12"/>
    </row>
    <row r="12818" spans="1:1025">
      <c r="A12818" s="41">
        <v>1</v>
      </c>
      <c r="B12818" s="41">
        <v>2008</v>
      </c>
      <c r="C12818" s="43">
        <v>-28.940999999999999</v>
      </c>
      <c r="D12818" s="43">
        <v>26.77562</v>
      </c>
      <c r="E12818" s="43">
        <v>302.32600000000002</v>
      </c>
      <c r="F12818" s="45">
        <v>0.382928847214561</v>
      </c>
      <c r="G12818" s="24" t="s">
        <v>264</v>
      </c>
      <c r="H12818" s="1"/>
      <c r="I12818" s="1"/>
      <c r="AA12818" s="7"/>
      <c r="AB12818" s="7"/>
      <c r="AD12818" s="1"/>
      <c r="AE12818" s="1"/>
      <c r="AG12818" s="7"/>
      <c r="AH12818" s="7"/>
      <c r="AI12818" s="7"/>
      <c r="IU12818" s="11"/>
      <c r="IV12818" s="11"/>
      <c r="IW12818" s="11"/>
      <c r="AMI12818" s="12"/>
      <c r="AMJ12818" s="12"/>
      <c r="AMK12818" s="12"/>
    </row>
    <row r="12819" spans="1:1025">
      <c r="A12819" s="41">
        <v>1</v>
      </c>
      <c r="B12819" s="41">
        <v>2008</v>
      </c>
      <c r="C12819" s="43">
        <v>-28.940999999999999</v>
      </c>
      <c r="D12819" s="43">
        <v>26.77562</v>
      </c>
      <c r="E12819" s="43">
        <v>202.078</v>
      </c>
      <c r="F12819" s="45">
        <v>0.19587699944842801</v>
      </c>
      <c r="G12819" s="24" t="s">
        <v>264</v>
      </c>
      <c r="H12819" s="1"/>
      <c r="I12819" s="1"/>
      <c r="AA12819" s="7"/>
      <c r="AB12819" s="7"/>
      <c r="AD12819" s="1"/>
      <c r="AE12819" s="1"/>
      <c r="AG12819" s="7"/>
      <c r="AH12819" s="7"/>
      <c r="AI12819" s="7"/>
      <c r="IU12819" s="11"/>
      <c r="IV12819" s="11"/>
      <c r="IW12819" s="11"/>
      <c r="AMI12819" s="12"/>
      <c r="AMJ12819" s="12"/>
      <c r="AMK12819" s="12"/>
    </row>
    <row r="12820" spans="1:1025">
      <c r="A12820" s="41">
        <v>1</v>
      </c>
      <c r="B12820" s="41">
        <v>2008</v>
      </c>
      <c r="C12820" s="43">
        <v>-28.940999999999999</v>
      </c>
      <c r="D12820" s="43">
        <v>26.77562</v>
      </c>
      <c r="E12820" s="43">
        <v>162.29900000000001</v>
      </c>
      <c r="F12820" s="45">
        <v>0.12693050193050201</v>
      </c>
      <c r="G12820" s="24" t="s">
        <v>264</v>
      </c>
      <c r="H12820" s="1"/>
      <c r="I12820" s="1"/>
      <c r="AA12820" s="7"/>
      <c r="AB12820" s="7"/>
      <c r="AD12820" s="1"/>
      <c r="AE12820" s="1"/>
      <c r="AG12820" s="7"/>
      <c r="AH12820" s="7"/>
      <c r="AI12820" s="7"/>
      <c r="IU12820" s="11"/>
      <c r="IV12820" s="11"/>
      <c r="IW12820" s="11"/>
      <c r="AMI12820" s="12"/>
      <c r="AMJ12820" s="12"/>
      <c r="AMK12820" s="12"/>
    </row>
    <row r="12821" spans="1:1025">
      <c r="A12821" s="41">
        <v>1</v>
      </c>
      <c r="B12821" s="41">
        <v>2008</v>
      </c>
      <c r="C12821" s="43">
        <v>-28.940999999999999</v>
      </c>
      <c r="D12821" s="43">
        <v>26.77562</v>
      </c>
      <c r="E12821" s="43">
        <v>141.38200000000001</v>
      </c>
      <c r="F12821" s="45">
        <v>0.114658025372311</v>
      </c>
      <c r="G12821" s="24" t="s">
        <v>264</v>
      </c>
      <c r="H12821" s="1"/>
      <c r="I12821" s="1"/>
      <c r="AA12821" s="7"/>
      <c r="AB12821" s="7"/>
      <c r="AD12821" s="1"/>
      <c r="AE12821" s="1"/>
      <c r="AG12821" s="7"/>
      <c r="AH12821" s="7"/>
      <c r="AI12821" s="7"/>
      <c r="IU12821" s="11"/>
      <c r="IV12821" s="11"/>
      <c r="IW12821" s="11"/>
      <c r="AMI12821" s="12"/>
      <c r="AMJ12821" s="12"/>
      <c r="AMK12821" s="12"/>
    </row>
    <row r="12822" spans="1:1025">
      <c r="A12822" s="41">
        <v>1</v>
      </c>
      <c r="B12822" s="41">
        <v>2008</v>
      </c>
      <c r="C12822" s="43">
        <v>-28.940999999999999</v>
      </c>
      <c r="D12822" s="43">
        <v>26.77562</v>
      </c>
      <c r="E12822" s="43">
        <v>122.286</v>
      </c>
      <c r="F12822" s="45">
        <v>0.146557271557272</v>
      </c>
      <c r="G12822" s="24" t="s">
        <v>264</v>
      </c>
      <c r="H12822" s="1"/>
      <c r="I12822" s="1"/>
      <c r="AA12822" s="7"/>
      <c r="AB12822" s="7"/>
      <c r="AD12822" s="1"/>
      <c r="AE12822" s="1"/>
      <c r="AG12822" s="7"/>
      <c r="AH12822" s="7"/>
      <c r="AI12822" s="7"/>
      <c r="IU12822" s="11"/>
      <c r="IV12822" s="11"/>
      <c r="IW12822" s="11"/>
      <c r="AMI12822" s="12"/>
      <c r="AMJ12822" s="12"/>
      <c r="AMK12822" s="12"/>
    </row>
    <row r="12823" spans="1:1025">
      <c r="A12823" s="41">
        <v>1</v>
      </c>
      <c r="B12823" s="41">
        <v>2008</v>
      </c>
      <c r="C12823" s="43">
        <v>-28.940999999999999</v>
      </c>
      <c r="D12823" s="43">
        <v>26.77562</v>
      </c>
      <c r="E12823" s="43">
        <v>81.594999999999999</v>
      </c>
      <c r="F12823" s="45">
        <v>0.19670435741864301</v>
      </c>
      <c r="G12823" s="24" t="s">
        <v>264</v>
      </c>
      <c r="H12823" s="1"/>
      <c r="I12823" s="1"/>
      <c r="AA12823" s="7"/>
      <c r="AB12823" s="7"/>
      <c r="AD12823" s="1"/>
      <c r="AE12823" s="1"/>
      <c r="AG12823" s="7"/>
      <c r="AH12823" s="7"/>
      <c r="AI12823" s="7"/>
      <c r="IU12823" s="11"/>
      <c r="IV12823" s="11"/>
      <c r="IW12823" s="11"/>
      <c r="AMI12823" s="12"/>
      <c r="AMJ12823" s="12"/>
      <c r="AMK12823" s="12"/>
    </row>
    <row r="12824" spans="1:1025">
      <c r="A12824" s="41">
        <v>1</v>
      </c>
      <c r="B12824" s="41">
        <v>2008</v>
      </c>
      <c r="C12824" s="43">
        <v>-28.940999999999999</v>
      </c>
      <c r="D12824" s="43">
        <v>26.77562</v>
      </c>
      <c r="E12824" s="43">
        <v>51.628999999999998</v>
      </c>
      <c r="F12824" s="45">
        <v>0.196980143408715</v>
      </c>
      <c r="G12824" s="24" t="s">
        <v>264</v>
      </c>
      <c r="H12824" s="1"/>
      <c r="I12824" s="1"/>
      <c r="AA12824" s="7"/>
      <c r="AB12824" s="7"/>
      <c r="AD12824" s="1"/>
      <c r="AE12824" s="1"/>
      <c r="AG12824" s="7"/>
      <c r="AH12824" s="7"/>
      <c r="AI12824" s="7"/>
      <c r="IU12824" s="11"/>
      <c r="IV12824" s="11"/>
      <c r="IW12824" s="11"/>
      <c r="AMI12824" s="12"/>
      <c r="AMJ12824" s="12"/>
      <c r="AMK12824" s="12"/>
    </row>
    <row r="12825" spans="1:1025">
      <c r="A12825" s="41">
        <v>1</v>
      </c>
      <c r="B12825" s="41">
        <v>2008</v>
      </c>
      <c r="C12825" s="43">
        <v>-28.940999999999999</v>
      </c>
      <c r="D12825" s="43">
        <v>26.77562</v>
      </c>
      <c r="E12825" s="43">
        <v>31.844000000000001</v>
      </c>
      <c r="F12825" s="45">
        <v>0.14823496966354099</v>
      </c>
      <c r="G12825" s="24" t="s">
        <v>264</v>
      </c>
      <c r="H12825" s="1"/>
      <c r="I12825" s="1"/>
      <c r="AA12825" s="7"/>
      <c r="AB12825" s="7"/>
      <c r="AD12825" s="1"/>
      <c r="AE12825" s="1"/>
      <c r="AG12825" s="7"/>
      <c r="AH12825" s="7"/>
      <c r="AI12825" s="7"/>
      <c r="IU12825" s="11"/>
      <c r="IV12825" s="11"/>
      <c r="IW12825" s="11"/>
      <c r="AMI12825" s="12"/>
      <c r="AMJ12825" s="12"/>
      <c r="AMK12825" s="12"/>
    </row>
    <row r="12826" spans="1:1025">
      <c r="A12826" s="41">
        <v>1</v>
      </c>
      <c r="B12826" s="41">
        <v>2008</v>
      </c>
      <c r="C12826" s="43">
        <v>-28.940999999999999</v>
      </c>
      <c r="D12826" s="43">
        <v>26.77562</v>
      </c>
      <c r="E12826" s="43">
        <v>20.795999999999999</v>
      </c>
      <c r="F12826" s="45">
        <v>0.114244346387203</v>
      </c>
      <c r="G12826" s="24" t="s">
        <v>264</v>
      </c>
      <c r="H12826" s="1"/>
      <c r="I12826" s="1"/>
      <c r="AA12826" s="7"/>
      <c r="AB12826" s="7"/>
      <c r="AD12826" s="1"/>
      <c r="AE12826" s="1"/>
      <c r="AG12826" s="7"/>
      <c r="AH12826" s="7"/>
      <c r="AI12826" s="7"/>
      <c r="IU12826" s="11"/>
      <c r="IV12826" s="11"/>
      <c r="IW12826" s="11"/>
      <c r="AMI12826" s="12"/>
      <c r="AMJ12826" s="12"/>
      <c r="AMK12826" s="12"/>
    </row>
    <row r="12827" spans="1:1025">
      <c r="A12827" s="41">
        <v>1</v>
      </c>
      <c r="B12827" s="41">
        <v>2008</v>
      </c>
      <c r="C12827" s="43">
        <v>-29.517150000000001</v>
      </c>
      <c r="D12827" s="43">
        <v>26.903549999999999</v>
      </c>
      <c r="E12827" s="43">
        <v>303.363</v>
      </c>
      <c r="F12827" s="45">
        <v>0.33483726669751701</v>
      </c>
      <c r="G12827" s="24" t="s">
        <v>264</v>
      </c>
      <c r="H12827" s="1"/>
      <c r="I12827" s="1"/>
      <c r="AA12827" s="7"/>
      <c r="AB12827" s="7"/>
      <c r="AD12827" s="1"/>
      <c r="AE12827" s="1"/>
      <c r="AG12827" s="7"/>
      <c r="AH12827" s="7"/>
      <c r="AI12827" s="7"/>
      <c r="IU12827" s="11"/>
      <c r="IV12827" s="11"/>
      <c r="IW12827" s="11"/>
      <c r="AMI12827" s="12"/>
      <c r="AMJ12827" s="12"/>
      <c r="AMK12827" s="12"/>
    </row>
    <row r="12828" spans="1:1025">
      <c r="A12828" s="41">
        <v>1</v>
      </c>
      <c r="B12828" s="41">
        <v>2008</v>
      </c>
      <c r="C12828" s="43">
        <v>-29.517150000000001</v>
      </c>
      <c r="D12828" s="43">
        <v>26.903549999999999</v>
      </c>
      <c r="E12828" s="43">
        <v>201.654</v>
      </c>
      <c r="F12828" s="45">
        <v>0.34397655406447603</v>
      </c>
      <c r="G12828" s="24" t="s">
        <v>264</v>
      </c>
      <c r="H12828" s="1"/>
      <c r="I12828" s="1"/>
      <c r="AA12828" s="7"/>
      <c r="AB12828" s="7"/>
      <c r="AD12828" s="1"/>
      <c r="AE12828" s="1"/>
      <c r="AG12828" s="7"/>
      <c r="AH12828" s="7"/>
      <c r="AI12828" s="7"/>
      <c r="IU12828" s="11"/>
      <c r="IV12828" s="11"/>
      <c r="IW12828" s="11"/>
      <c r="AMI12828" s="12"/>
      <c r="AMJ12828" s="12"/>
      <c r="AMK12828" s="12"/>
    </row>
    <row r="12829" spans="1:1025">
      <c r="A12829" s="41">
        <v>1</v>
      </c>
      <c r="B12829" s="41">
        <v>2008</v>
      </c>
      <c r="C12829" s="43">
        <v>-29.517150000000001</v>
      </c>
      <c r="D12829" s="43">
        <v>26.903549999999999</v>
      </c>
      <c r="E12829" s="43">
        <v>171.32499999999999</v>
      </c>
      <c r="F12829" s="45">
        <v>0.12948261702710101</v>
      </c>
      <c r="G12829" s="24" t="s">
        <v>264</v>
      </c>
      <c r="H12829" s="1"/>
      <c r="I12829" s="1"/>
      <c r="AA12829" s="7"/>
      <c r="AB12829" s="7"/>
      <c r="AD12829" s="1"/>
      <c r="AE12829" s="1"/>
      <c r="AG12829" s="7"/>
      <c r="AH12829" s="7"/>
      <c r="AI12829" s="7"/>
      <c r="IU12829" s="11"/>
      <c r="IV12829" s="11"/>
      <c r="IW12829" s="11"/>
      <c r="AMI12829" s="12"/>
      <c r="AMJ12829" s="12"/>
      <c r="AMK12829" s="12"/>
    </row>
    <row r="12830" spans="1:1025">
      <c r="A12830" s="41">
        <v>1</v>
      </c>
      <c r="B12830" s="41">
        <v>2008</v>
      </c>
      <c r="C12830" s="43">
        <v>-29.517150000000001</v>
      </c>
      <c r="D12830" s="43">
        <v>26.903549999999999</v>
      </c>
      <c r="E12830" s="43">
        <v>150.779</v>
      </c>
      <c r="F12830" s="45">
        <v>0.208005552984729</v>
      </c>
      <c r="G12830" s="24" t="s">
        <v>264</v>
      </c>
      <c r="H12830" s="1"/>
      <c r="I12830" s="1"/>
      <c r="AA12830" s="7"/>
      <c r="AB12830" s="7"/>
      <c r="AD12830" s="1"/>
      <c r="AE12830" s="1"/>
      <c r="AG12830" s="7"/>
      <c r="AH12830" s="7"/>
      <c r="AI12830" s="7"/>
      <c r="IU12830" s="11"/>
      <c r="IV12830" s="11"/>
      <c r="IW12830" s="11"/>
      <c r="AMI12830" s="12"/>
      <c r="AMJ12830" s="12"/>
      <c r="AMK12830" s="12"/>
    </row>
    <row r="12831" spans="1:1025">
      <c r="A12831" s="41">
        <v>1</v>
      </c>
      <c r="B12831" s="41">
        <v>2008</v>
      </c>
      <c r="C12831" s="43">
        <v>-29.517150000000001</v>
      </c>
      <c r="D12831" s="43">
        <v>26.903549999999999</v>
      </c>
      <c r="E12831" s="43">
        <v>130.964</v>
      </c>
      <c r="F12831" s="45">
        <v>0.154635199753201</v>
      </c>
      <c r="G12831" s="24" t="s">
        <v>264</v>
      </c>
      <c r="H12831" s="1"/>
      <c r="I12831" s="1"/>
      <c r="AA12831" s="7"/>
      <c r="AB12831" s="7"/>
      <c r="AD12831" s="1"/>
      <c r="AE12831" s="1"/>
      <c r="AG12831" s="7"/>
      <c r="AH12831" s="7"/>
      <c r="AI12831" s="7"/>
      <c r="IU12831" s="11"/>
      <c r="IV12831" s="11"/>
      <c r="IW12831" s="11"/>
      <c r="AMI12831" s="12"/>
      <c r="AMJ12831" s="12"/>
      <c r="AMK12831" s="12"/>
    </row>
    <row r="12832" spans="1:1025">
      <c r="A12832" s="41">
        <v>1</v>
      </c>
      <c r="B12832" s="41">
        <v>2008</v>
      </c>
      <c r="C12832" s="43">
        <v>-29.517150000000001</v>
      </c>
      <c r="D12832" s="43">
        <v>26.903549999999999</v>
      </c>
      <c r="E12832" s="43">
        <v>80.531000000000006</v>
      </c>
      <c r="F12832" s="45">
        <v>0.19069103809964499</v>
      </c>
      <c r="G12832" s="24" t="s">
        <v>264</v>
      </c>
      <c r="H12832" s="1"/>
      <c r="I12832" s="1"/>
      <c r="AA12832" s="7"/>
      <c r="AB12832" s="7"/>
      <c r="AD12832" s="1"/>
      <c r="AE12832" s="1"/>
      <c r="AG12832" s="7"/>
      <c r="AH12832" s="7"/>
      <c r="AI12832" s="7"/>
      <c r="IU12832" s="11"/>
      <c r="IV12832" s="11"/>
      <c r="IW12832" s="11"/>
      <c r="AMI12832" s="12"/>
      <c r="AMJ12832" s="12"/>
      <c r="AMK12832" s="12"/>
    </row>
    <row r="12833" spans="1:1025">
      <c r="A12833" s="41">
        <v>1</v>
      </c>
      <c r="B12833" s="41">
        <v>2008</v>
      </c>
      <c r="C12833" s="43">
        <v>-29.517150000000001</v>
      </c>
      <c r="D12833" s="43">
        <v>26.903549999999999</v>
      </c>
      <c r="E12833" s="43">
        <v>19.881</v>
      </c>
      <c r="F12833" s="45">
        <v>0.103231528613296</v>
      </c>
      <c r="G12833" s="24" t="s">
        <v>264</v>
      </c>
      <c r="H12833" s="1"/>
      <c r="I12833" s="1"/>
      <c r="AA12833" s="7"/>
      <c r="AB12833" s="7"/>
      <c r="AD12833" s="1"/>
      <c r="AE12833" s="1"/>
      <c r="AG12833" s="7"/>
      <c r="AH12833" s="7"/>
      <c r="AI12833" s="7"/>
      <c r="IU12833" s="11"/>
      <c r="IV12833" s="11"/>
      <c r="IW12833" s="11"/>
      <c r="AMI12833" s="12"/>
      <c r="AMJ12833" s="12"/>
      <c r="AMK12833" s="12"/>
    </row>
    <row r="12834" spans="1:1025">
      <c r="A12834" s="41">
        <v>1</v>
      </c>
      <c r="B12834" s="41">
        <v>2008</v>
      </c>
      <c r="C12834" s="43">
        <v>-28.801539999999999</v>
      </c>
      <c r="D12834" s="43">
        <v>25.670660000000002</v>
      </c>
      <c r="E12834" s="43">
        <v>299.19900000000001</v>
      </c>
      <c r="F12834" s="45">
        <v>0.36762839429762501</v>
      </c>
      <c r="G12834" s="24" t="s">
        <v>264</v>
      </c>
      <c r="H12834" s="1"/>
      <c r="I12834" s="1"/>
      <c r="AA12834" s="7"/>
      <c r="AB12834" s="7"/>
      <c r="AD12834" s="1"/>
      <c r="AE12834" s="1"/>
      <c r="AG12834" s="7"/>
      <c r="AH12834" s="7"/>
      <c r="AI12834" s="7"/>
      <c r="IU12834" s="11"/>
      <c r="IV12834" s="11"/>
      <c r="IW12834" s="11"/>
      <c r="AMI12834" s="12"/>
      <c r="AMJ12834" s="12"/>
      <c r="AMK12834" s="12"/>
    </row>
    <row r="12835" spans="1:1025">
      <c r="A12835" s="41">
        <v>1</v>
      </c>
      <c r="B12835" s="41">
        <v>2008</v>
      </c>
      <c r="C12835" s="43">
        <v>-28.801539999999999</v>
      </c>
      <c r="D12835" s="43">
        <v>25.670660000000002</v>
      </c>
      <c r="E12835" s="43">
        <v>202.376</v>
      </c>
      <c r="F12835" s="45">
        <v>0.21921372292076599</v>
      </c>
      <c r="G12835" s="24" t="s">
        <v>264</v>
      </c>
      <c r="H12835" s="1"/>
      <c r="I12835" s="1"/>
      <c r="AA12835" s="7"/>
      <c r="AB12835" s="7"/>
      <c r="AD12835" s="1"/>
      <c r="AE12835" s="1"/>
      <c r="AG12835" s="7"/>
      <c r="AH12835" s="7"/>
      <c r="AI12835" s="7"/>
      <c r="IU12835" s="11"/>
      <c r="IV12835" s="11"/>
      <c r="IW12835" s="11"/>
      <c r="AMI12835" s="12"/>
      <c r="AMJ12835" s="12"/>
      <c r="AMK12835" s="12"/>
    </row>
    <row r="12836" spans="1:1025">
      <c r="A12836" s="41">
        <v>1</v>
      </c>
      <c r="B12836" s="41">
        <v>2008</v>
      </c>
      <c r="C12836" s="43">
        <v>-28.801539999999999</v>
      </c>
      <c r="D12836" s="43">
        <v>25.670660000000002</v>
      </c>
      <c r="E12836" s="43">
        <v>161.834</v>
      </c>
      <c r="F12836" s="45">
        <v>0.117748329750545</v>
      </c>
      <c r="G12836" s="24" t="s">
        <v>264</v>
      </c>
      <c r="H12836" s="1"/>
      <c r="I12836" s="1"/>
      <c r="AA12836" s="7"/>
      <c r="AB12836" s="7"/>
      <c r="AD12836" s="1"/>
      <c r="AE12836" s="1"/>
      <c r="AG12836" s="7"/>
      <c r="AH12836" s="7"/>
      <c r="AI12836" s="7"/>
      <c r="IU12836" s="11"/>
      <c r="IV12836" s="11"/>
      <c r="IW12836" s="11"/>
      <c r="AMI12836" s="12"/>
      <c r="AMJ12836" s="12"/>
      <c r="AMK12836" s="12"/>
    </row>
    <row r="12837" spans="1:1025">
      <c r="A12837" s="41">
        <v>1</v>
      </c>
      <c r="B12837" s="41">
        <v>2008</v>
      </c>
      <c r="C12837" s="43">
        <v>-28.801539999999999</v>
      </c>
      <c r="D12837" s="43">
        <v>25.670660000000002</v>
      </c>
      <c r="E12837" s="43">
        <v>131.483</v>
      </c>
      <c r="F12837" s="45">
        <v>0.202597211079866</v>
      </c>
      <c r="G12837" s="24" t="s">
        <v>264</v>
      </c>
      <c r="H12837" s="1"/>
      <c r="I12837" s="1"/>
      <c r="AA12837" s="7"/>
      <c r="AB12837" s="7"/>
      <c r="AD12837" s="1"/>
      <c r="AE12837" s="1"/>
      <c r="AG12837" s="7"/>
      <c r="AH12837" s="7"/>
      <c r="AI12837" s="7"/>
      <c r="IU12837" s="11"/>
      <c r="IV12837" s="11"/>
      <c r="IW12837" s="11"/>
      <c r="AMI12837" s="12"/>
      <c r="AMJ12837" s="12"/>
      <c r="AMK12837" s="12"/>
    </row>
    <row r="12838" spans="1:1025">
      <c r="A12838" s="41">
        <v>1</v>
      </c>
      <c r="B12838" s="41">
        <v>2008</v>
      </c>
      <c r="C12838" s="43">
        <v>-28.801539999999999</v>
      </c>
      <c r="D12838" s="43">
        <v>25.670660000000002</v>
      </c>
      <c r="E12838" s="43">
        <v>100.16500000000001</v>
      </c>
      <c r="F12838" s="45">
        <v>5.3506539877458903E-2</v>
      </c>
      <c r="G12838" s="24" t="s">
        <v>264</v>
      </c>
      <c r="H12838" s="1"/>
      <c r="I12838" s="1"/>
      <c r="AA12838" s="7"/>
      <c r="AB12838" s="7"/>
      <c r="AD12838" s="1"/>
      <c r="AE12838" s="1"/>
      <c r="AG12838" s="7"/>
      <c r="AH12838" s="7"/>
      <c r="AI12838" s="7"/>
      <c r="IU12838" s="11"/>
      <c r="IV12838" s="11"/>
      <c r="IW12838" s="11"/>
      <c r="AMI12838" s="12"/>
      <c r="AMJ12838" s="12"/>
      <c r="AMK12838" s="12"/>
    </row>
    <row r="12839" spans="1:1025">
      <c r="A12839" s="41">
        <v>1</v>
      </c>
      <c r="B12839" s="41">
        <v>2008</v>
      </c>
      <c r="C12839" s="43">
        <v>-28.801539999999999</v>
      </c>
      <c r="D12839" s="43">
        <v>25.670660000000002</v>
      </c>
      <c r="E12839" s="43">
        <v>75.863</v>
      </c>
      <c r="F12839" s="45">
        <v>0.12468277957391299</v>
      </c>
      <c r="G12839" s="24" t="s">
        <v>264</v>
      </c>
      <c r="H12839" s="1"/>
      <c r="I12839" s="1"/>
      <c r="AA12839" s="7"/>
      <c r="AB12839" s="7"/>
      <c r="AD12839" s="1"/>
      <c r="AE12839" s="1"/>
      <c r="AG12839" s="7"/>
      <c r="AH12839" s="7"/>
      <c r="AI12839" s="7"/>
      <c r="IU12839" s="11"/>
      <c r="IV12839" s="11"/>
      <c r="IW12839" s="11"/>
      <c r="AMI12839" s="12"/>
      <c r="AMJ12839" s="12"/>
      <c r="AMK12839" s="12"/>
    </row>
    <row r="12840" spans="1:1025">
      <c r="A12840" s="41">
        <v>1</v>
      </c>
      <c r="B12840" s="41">
        <v>2008</v>
      </c>
      <c r="C12840" s="43">
        <v>-28.801539999999999</v>
      </c>
      <c r="D12840" s="43">
        <v>25.670660000000002</v>
      </c>
      <c r="E12840" s="43">
        <v>50.798000000000002</v>
      </c>
      <c r="F12840" s="45">
        <v>0.123243554138875</v>
      </c>
      <c r="G12840" s="24" t="s">
        <v>264</v>
      </c>
      <c r="H12840" s="1"/>
      <c r="I12840" s="1"/>
      <c r="AA12840" s="7"/>
      <c r="AB12840" s="7"/>
      <c r="AD12840" s="1"/>
      <c r="AE12840" s="1"/>
      <c r="AG12840" s="7"/>
      <c r="AH12840" s="7"/>
      <c r="AI12840" s="7"/>
      <c r="IU12840" s="11"/>
      <c r="IV12840" s="11"/>
      <c r="IW12840" s="11"/>
      <c r="AMI12840" s="12"/>
      <c r="AMJ12840" s="12"/>
      <c r="AMK12840" s="12"/>
    </row>
    <row r="12841" spans="1:1025">
      <c r="A12841" s="41">
        <v>1</v>
      </c>
      <c r="B12841" s="41">
        <v>2008</v>
      </c>
      <c r="C12841" s="43">
        <v>-28.801539999999999</v>
      </c>
      <c r="D12841" s="43">
        <v>25.670660000000002</v>
      </c>
      <c r="E12841" s="43">
        <v>30.527000000000001</v>
      </c>
      <c r="F12841" s="45">
        <v>0.131944326087062</v>
      </c>
      <c r="G12841" s="24" t="s">
        <v>264</v>
      </c>
      <c r="H12841" s="1"/>
      <c r="I12841" s="1"/>
      <c r="AA12841" s="7"/>
      <c r="AB12841" s="7"/>
      <c r="AD12841" s="1"/>
      <c r="AE12841" s="1"/>
      <c r="AG12841" s="7"/>
      <c r="AH12841" s="7"/>
      <c r="AI12841" s="7"/>
      <c r="IU12841" s="11"/>
      <c r="IV12841" s="11"/>
      <c r="IW12841" s="11"/>
      <c r="AMI12841" s="12"/>
      <c r="AMJ12841" s="12"/>
      <c r="AMK12841" s="12"/>
    </row>
    <row r="12842" spans="1:1025">
      <c r="A12842" s="41">
        <v>1</v>
      </c>
      <c r="B12842" s="41">
        <v>2008</v>
      </c>
      <c r="C12842" s="43">
        <v>-28.801539999999999</v>
      </c>
      <c r="D12842" s="43">
        <v>25.670660000000002</v>
      </c>
      <c r="E12842" s="43">
        <v>20.32</v>
      </c>
      <c r="F12842" s="45">
        <v>0.129196713892898</v>
      </c>
      <c r="G12842" s="24" t="s">
        <v>264</v>
      </c>
      <c r="H12842" s="1"/>
      <c r="I12842" s="1"/>
      <c r="AA12842" s="7"/>
      <c r="AB12842" s="7"/>
      <c r="AD12842" s="1"/>
      <c r="AE12842" s="1"/>
      <c r="AG12842" s="7"/>
      <c r="AH12842" s="7"/>
      <c r="AI12842" s="7"/>
      <c r="IU12842" s="11"/>
      <c r="IV12842" s="11"/>
      <c r="IW12842" s="11"/>
      <c r="AMI12842" s="12"/>
      <c r="AMJ12842" s="12"/>
      <c r="AMK12842" s="12"/>
    </row>
    <row r="12843" spans="1:1025">
      <c r="A12843" s="41">
        <v>1</v>
      </c>
      <c r="B12843" s="41">
        <v>2008</v>
      </c>
      <c r="C12843" s="43">
        <v>-28.475380000000001</v>
      </c>
      <c r="D12843" s="43">
        <v>25.077159999999999</v>
      </c>
      <c r="E12843" s="43">
        <v>1822.4469999999999</v>
      </c>
      <c r="F12843" s="45">
        <v>0.62630998345284095</v>
      </c>
      <c r="G12843" s="24" t="s">
        <v>264</v>
      </c>
      <c r="H12843" s="1"/>
      <c r="I12843" s="1"/>
      <c r="AA12843" s="7"/>
      <c r="AB12843" s="7"/>
      <c r="AD12843" s="1"/>
      <c r="AE12843" s="1"/>
      <c r="AG12843" s="7"/>
      <c r="AH12843" s="7"/>
      <c r="AI12843" s="7"/>
      <c r="IU12843" s="11"/>
      <c r="IV12843" s="11"/>
      <c r="IW12843" s="11"/>
      <c r="AMI12843" s="12"/>
      <c r="AMJ12843" s="12"/>
      <c r="AMK12843" s="12"/>
    </row>
    <row r="12844" spans="1:1025">
      <c r="A12844" s="41">
        <v>1</v>
      </c>
      <c r="B12844" s="41">
        <v>2008</v>
      </c>
      <c r="C12844" s="43">
        <v>-28.475380000000001</v>
      </c>
      <c r="D12844" s="43">
        <v>25.077159999999999</v>
      </c>
      <c r="E12844" s="43">
        <v>1516.3230000000001</v>
      </c>
      <c r="F12844" s="45">
        <v>0.60433736546950401</v>
      </c>
      <c r="G12844" s="24" t="s">
        <v>264</v>
      </c>
      <c r="H12844" s="1"/>
      <c r="I12844" s="1"/>
      <c r="AA12844" s="7"/>
      <c r="AB12844" s="7"/>
      <c r="AD12844" s="1"/>
      <c r="AE12844" s="1"/>
      <c r="AG12844" s="7"/>
      <c r="AH12844" s="7"/>
      <c r="AI12844" s="7"/>
      <c r="IU12844" s="11"/>
      <c r="IV12844" s="11"/>
      <c r="IW12844" s="11"/>
      <c r="AMI12844" s="12"/>
      <c r="AMJ12844" s="12"/>
      <c r="AMK12844" s="12"/>
    </row>
    <row r="12845" spans="1:1025">
      <c r="A12845" s="41">
        <v>1</v>
      </c>
      <c r="B12845" s="41">
        <v>2008</v>
      </c>
      <c r="C12845" s="43">
        <v>-28.475380000000001</v>
      </c>
      <c r="D12845" s="43">
        <v>25.077159999999999</v>
      </c>
      <c r="E12845" s="43">
        <v>1006.9059999999999</v>
      </c>
      <c r="F12845" s="45">
        <v>0.783913448159547</v>
      </c>
      <c r="G12845" s="24" t="s">
        <v>264</v>
      </c>
      <c r="H12845" s="1"/>
      <c r="I12845" s="1"/>
      <c r="AA12845" s="7"/>
      <c r="AB12845" s="7"/>
      <c r="AD12845" s="1"/>
      <c r="AE12845" s="1"/>
      <c r="AG12845" s="7"/>
      <c r="AH12845" s="7"/>
      <c r="AI12845" s="7"/>
      <c r="IU12845" s="11"/>
      <c r="IV12845" s="11"/>
      <c r="IW12845" s="11"/>
      <c r="AMI12845" s="12"/>
      <c r="AMJ12845" s="12"/>
      <c r="AMK12845" s="12"/>
    </row>
    <row r="12846" spans="1:1025">
      <c r="A12846" s="41">
        <v>1</v>
      </c>
      <c r="B12846" s="41">
        <v>2008</v>
      </c>
      <c r="C12846" s="43">
        <v>-28.475380000000001</v>
      </c>
      <c r="D12846" s="43">
        <v>25.077159999999999</v>
      </c>
      <c r="E12846" s="43">
        <v>759.44899999999996</v>
      </c>
      <c r="F12846" s="45">
        <v>0.77416596680405803</v>
      </c>
      <c r="G12846" s="24" t="s">
        <v>264</v>
      </c>
      <c r="H12846" s="1"/>
      <c r="I12846" s="1"/>
      <c r="AA12846" s="7"/>
      <c r="AB12846" s="7"/>
      <c r="AD12846" s="1"/>
      <c r="AE12846" s="1"/>
      <c r="AG12846" s="7"/>
      <c r="AH12846" s="7"/>
      <c r="AI12846" s="7"/>
      <c r="IU12846" s="11"/>
      <c r="IV12846" s="11"/>
      <c r="IW12846" s="11"/>
      <c r="AMI12846" s="12"/>
      <c r="AMJ12846" s="12"/>
      <c r="AMK12846" s="12"/>
    </row>
    <row r="12847" spans="1:1025">
      <c r="A12847" s="41">
        <v>1</v>
      </c>
      <c r="B12847" s="41">
        <v>2008</v>
      </c>
      <c r="C12847" s="43">
        <v>-28.475380000000001</v>
      </c>
      <c r="D12847" s="43">
        <v>25.077159999999999</v>
      </c>
      <c r="E12847" s="43">
        <v>506.59399999999999</v>
      </c>
      <c r="F12847" s="45">
        <v>0.90958399637359899</v>
      </c>
      <c r="G12847" s="24" t="s">
        <v>264</v>
      </c>
      <c r="H12847" s="1"/>
      <c r="I12847" s="1"/>
      <c r="AA12847" s="7"/>
      <c r="AB12847" s="7"/>
      <c r="AD12847" s="1"/>
      <c r="AE12847" s="1"/>
      <c r="AG12847" s="7"/>
      <c r="AH12847" s="7"/>
      <c r="AI12847" s="7"/>
      <c r="IU12847" s="11"/>
      <c r="IV12847" s="11"/>
      <c r="IW12847" s="11"/>
      <c r="AMI12847" s="12"/>
      <c r="AMJ12847" s="12"/>
      <c r="AMK12847" s="12"/>
    </row>
    <row r="12848" spans="1:1025">
      <c r="A12848" s="41">
        <v>1</v>
      </c>
      <c r="B12848" s="41">
        <v>2008</v>
      </c>
      <c r="C12848" s="43">
        <v>-28.475380000000001</v>
      </c>
      <c r="D12848" s="43">
        <v>25.077159999999999</v>
      </c>
      <c r="E12848" s="43">
        <v>305.464</v>
      </c>
      <c r="F12848" s="45">
        <v>0.50732048728031098</v>
      </c>
      <c r="G12848" s="24" t="s">
        <v>264</v>
      </c>
      <c r="H12848" s="1"/>
      <c r="I12848" s="1"/>
      <c r="AA12848" s="7"/>
      <c r="AB12848" s="7"/>
      <c r="AD12848" s="1"/>
      <c r="AE12848" s="1"/>
      <c r="AG12848" s="7"/>
      <c r="AH12848" s="7"/>
      <c r="AI12848" s="7"/>
      <c r="IU12848" s="11"/>
      <c r="IV12848" s="11"/>
      <c r="IW12848" s="11"/>
      <c r="AMI12848" s="12"/>
      <c r="AMJ12848" s="12"/>
      <c r="AMK12848" s="12"/>
    </row>
    <row r="12849" spans="1:1025">
      <c r="A12849" s="41">
        <v>1</v>
      </c>
      <c r="B12849" s="41">
        <v>2008</v>
      </c>
      <c r="C12849" s="43">
        <v>-28.475380000000001</v>
      </c>
      <c r="D12849" s="43">
        <v>25.077159999999999</v>
      </c>
      <c r="E12849" s="43">
        <v>205.55</v>
      </c>
      <c r="F12849" s="45">
        <v>0.45943353189629998</v>
      </c>
      <c r="G12849" s="24" t="s">
        <v>264</v>
      </c>
      <c r="H12849" s="1"/>
      <c r="I12849" s="1"/>
      <c r="AA12849" s="7"/>
      <c r="AB12849" s="7"/>
      <c r="AD12849" s="1"/>
      <c r="AE12849" s="1"/>
      <c r="AG12849" s="7"/>
      <c r="AH12849" s="7"/>
      <c r="AI12849" s="7"/>
      <c r="IU12849" s="11"/>
      <c r="IV12849" s="11"/>
      <c r="IW12849" s="11"/>
      <c r="AMI12849" s="12"/>
      <c r="AMJ12849" s="12"/>
      <c r="AMK12849" s="12"/>
    </row>
    <row r="12850" spans="1:1025">
      <c r="A12850" s="41">
        <v>1</v>
      </c>
      <c r="B12850" s="41">
        <v>2008</v>
      </c>
      <c r="C12850" s="43">
        <v>-28.475380000000001</v>
      </c>
      <c r="D12850" s="43">
        <v>25.077159999999999</v>
      </c>
      <c r="E12850" s="43">
        <v>154.63900000000001</v>
      </c>
      <c r="F12850" s="45">
        <v>0.18081257154041799</v>
      </c>
      <c r="G12850" s="24" t="s">
        <v>264</v>
      </c>
      <c r="H12850" s="1"/>
      <c r="I12850" s="1"/>
      <c r="AA12850" s="7"/>
      <c r="AB12850" s="7"/>
      <c r="AD12850" s="1"/>
      <c r="AE12850" s="1"/>
      <c r="AG12850" s="7"/>
      <c r="AH12850" s="7"/>
      <c r="AI12850" s="7"/>
      <c r="IU12850" s="11"/>
      <c r="IV12850" s="11"/>
      <c r="IW12850" s="11"/>
      <c r="AMI12850" s="12"/>
      <c r="AMJ12850" s="12"/>
      <c r="AMK12850" s="12"/>
    </row>
    <row r="12851" spans="1:1025">
      <c r="A12851" s="41">
        <v>1</v>
      </c>
      <c r="B12851" s="41">
        <v>2008</v>
      </c>
      <c r="C12851" s="43">
        <v>-28.475380000000001</v>
      </c>
      <c r="D12851" s="43">
        <v>25.077159999999999</v>
      </c>
      <c r="E12851" s="43">
        <v>114.938</v>
      </c>
      <c r="F12851" s="45">
        <v>7.3886844295444898E-2</v>
      </c>
      <c r="G12851" s="24" t="s">
        <v>264</v>
      </c>
      <c r="H12851" s="1"/>
      <c r="I12851" s="1"/>
      <c r="AA12851" s="7"/>
      <c r="AB12851" s="7"/>
      <c r="AD12851" s="1"/>
      <c r="AE12851" s="1"/>
      <c r="AG12851" s="7"/>
      <c r="AH12851" s="7"/>
      <c r="AI12851" s="7"/>
      <c r="IU12851" s="11"/>
      <c r="IV12851" s="11"/>
      <c r="IW12851" s="11"/>
      <c r="AMI12851" s="12"/>
      <c r="AMJ12851" s="12"/>
      <c r="AMK12851" s="12"/>
    </row>
    <row r="12852" spans="1:1025">
      <c r="A12852" s="41">
        <v>1</v>
      </c>
      <c r="B12852" s="41">
        <v>2008</v>
      </c>
      <c r="C12852" s="43">
        <v>-28.475380000000001</v>
      </c>
      <c r="D12852" s="43">
        <v>25.077159999999999</v>
      </c>
      <c r="E12852" s="43">
        <v>81.722999999999999</v>
      </c>
      <c r="F12852" s="45">
        <v>0.104666730419814</v>
      </c>
      <c r="G12852" s="24" t="s">
        <v>264</v>
      </c>
      <c r="H12852" s="1"/>
      <c r="I12852" s="1"/>
      <c r="AA12852" s="7"/>
      <c r="AB12852" s="7"/>
      <c r="AD12852" s="1"/>
      <c r="AE12852" s="1"/>
      <c r="AG12852" s="7"/>
      <c r="AH12852" s="7"/>
      <c r="AI12852" s="7"/>
      <c r="IU12852" s="11"/>
      <c r="IV12852" s="11"/>
      <c r="IW12852" s="11"/>
      <c r="AMI12852" s="12"/>
      <c r="AMJ12852" s="12"/>
      <c r="AMK12852" s="12"/>
    </row>
    <row r="12853" spans="1:1025">
      <c r="A12853" s="41">
        <v>1</v>
      </c>
      <c r="B12853" s="41">
        <v>2008</v>
      </c>
      <c r="C12853" s="43">
        <v>-28.475380000000001</v>
      </c>
      <c r="D12853" s="43">
        <v>25.077159999999999</v>
      </c>
      <c r="E12853" s="43">
        <v>60.814999999999998</v>
      </c>
      <c r="F12853" s="45">
        <v>4.6157767580367902E-2</v>
      </c>
      <c r="G12853" s="24" t="s">
        <v>264</v>
      </c>
      <c r="H12853" s="1"/>
      <c r="I12853" s="1"/>
      <c r="AA12853" s="7"/>
      <c r="AB12853" s="7"/>
      <c r="AD12853" s="1"/>
      <c r="AE12853" s="1"/>
      <c r="AG12853" s="7"/>
      <c r="AH12853" s="7"/>
      <c r="AI12853" s="7"/>
      <c r="IU12853" s="11"/>
      <c r="IV12853" s="11"/>
      <c r="IW12853" s="11"/>
      <c r="AMI12853" s="12"/>
      <c r="AMJ12853" s="12"/>
      <c r="AMK12853" s="12"/>
    </row>
    <row r="12854" spans="1:1025">
      <c r="A12854" s="41">
        <v>1</v>
      </c>
      <c r="B12854" s="41">
        <v>2008</v>
      </c>
      <c r="C12854" s="43">
        <v>-28.475380000000001</v>
      </c>
      <c r="D12854" s="43">
        <v>25.077159999999999</v>
      </c>
      <c r="E12854" s="43">
        <v>20.984999999999999</v>
      </c>
      <c r="F12854" s="45">
        <v>0.113299814769517</v>
      </c>
      <c r="G12854" s="24" t="s">
        <v>264</v>
      </c>
      <c r="H12854" s="1"/>
      <c r="I12854" s="1"/>
      <c r="AA12854" s="7"/>
      <c r="AB12854" s="7"/>
      <c r="AD12854" s="1"/>
      <c r="AE12854" s="1"/>
      <c r="AG12854" s="7"/>
      <c r="AH12854" s="7"/>
      <c r="AI12854" s="7"/>
      <c r="IU12854" s="11"/>
      <c r="IV12854" s="11"/>
      <c r="IW12854" s="11"/>
      <c r="AMI12854" s="12"/>
      <c r="AMJ12854" s="12"/>
      <c r="AMK12854" s="12"/>
    </row>
    <row r="12855" spans="1:1025">
      <c r="A12855" s="41">
        <v>1</v>
      </c>
      <c r="B12855" s="41">
        <v>2008</v>
      </c>
      <c r="C12855" s="43">
        <v>-27.194099999999999</v>
      </c>
      <c r="D12855" s="43">
        <v>22.82009</v>
      </c>
      <c r="E12855" s="43">
        <v>302.87900000000002</v>
      </c>
      <c r="F12855" s="45">
        <v>0.407883931015604</v>
      </c>
      <c r="G12855" s="24" t="s">
        <v>264</v>
      </c>
      <c r="H12855" s="1"/>
      <c r="I12855" s="1"/>
      <c r="AA12855" s="7"/>
      <c r="AB12855" s="7"/>
      <c r="AD12855" s="1"/>
      <c r="AE12855" s="1"/>
      <c r="AG12855" s="7"/>
      <c r="AH12855" s="7"/>
      <c r="AI12855" s="7"/>
      <c r="IU12855" s="11"/>
      <c r="IV12855" s="11"/>
      <c r="IW12855" s="11"/>
      <c r="AMI12855" s="12"/>
      <c r="AMJ12855" s="12"/>
      <c r="AMK12855" s="12"/>
    </row>
    <row r="12856" spans="1:1025">
      <c r="A12856" s="41">
        <v>1</v>
      </c>
      <c r="B12856" s="41">
        <v>2008</v>
      </c>
      <c r="C12856" s="43">
        <v>-27.194099999999999</v>
      </c>
      <c r="D12856" s="43">
        <v>22.82009</v>
      </c>
      <c r="E12856" s="43">
        <v>201.91</v>
      </c>
      <c r="F12856" s="45">
        <v>0.29571584998631301</v>
      </c>
      <c r="G12856" s="24" t="s">
        <v>264</v>
      </c>
      <c r="H12856" s="1"/>
      <c r="I12856" s="1"/>
      <c r="AA12856" s="7"/>
      <c r="AB12856" s="7"/>
      <c r="AD12856" s="1"/>
      <c r="AE12856" s="1"/>
      <c r="AG12856" s="7"/>
      <c r="AH12856" s="7"/>
      <c r="AI12856" s="7"/>
      <c r="IU12856" s="11"/>
      <c r="IV12856" s="11"/>
      <c r="IW12856" s="11"/>
      <c r="AMI12856" s="12"/>
      <c r="AMJ12856" s="12"/>
      <c r="AMK12856" s="12"/>
    </row>
    <row r="12857" spans="1:1025">
      <c r="A12857" s="41">
        <v>1</v>
      </c>
      <c r="B12857" s="41">
        <v>2008</v>
      </c>
      <c r="C12857" s="43">
        <v>-27.194099999999999</v>
      </c>
      <c r="D12857" s="43">
        <v>22.82009</v>
      </c>
      <c r="E12857" s="43">
        <v>151.173</v>
      </c>
      <c r="F12857" s="45">
        <v>0.16246920339446999</v>
      </c>
      <c r="G12857" s="24" t="s">
        <v>264</v>
      </c>
      <c r="H12857" s="1"/>
      <c r="I12857" s="1"/>
      <c r="AA12857" s="7"/>
      <c r="AB12857" s="7"/>
      <c r="AD12857" s="1"/>
      <c r="AE12857" s="1"/>
      <c r="AG12857" s="7"/>
      <c r="AH12857" s="7"/>
      <c r="AI12857" s="7"/>
      <c r="IU12857" s="11"/>
      <c r="IV12857" s="11"/>
      <c r="IW12857" s="11"/>
      <c r="AMI12857" s="12"/>
      <c r="AMJ12857" s="12"/>
      <c r="AMK12857" s="12"/>
    </row>
    <row r="12858" spans="1:1025">
      <c r="A12858" s="41">
        <v>1</v>
      </c>
      <c r="B12858" s="41">
        <v>2008</v>
      </c>
      <c r="C12858" s="43">
        <v>-27.194099999999999</v>
      </c>
      <c r="D12858" s="43">
        <v>22.82009</v>
      </c>
      <c r="E12858" s="43">
        <v>121.34699999999999</v>
      </c>
      <c r="F12858" s="45">
        <v>4.5784286887489797E-2</v>
      </c>
      <c r="G12858" s="24" t="s">
        <v>264</v>
      </c>
      <c r="H12858" s="1"/>
      <c r="I12858" s="1"/>
      <c r="AA12858" s="7"/>
      <c r="AB12858" s="7"/>
      <c r="AD12858" s="1"/>
      <c r="AE12858" s="1"/>
      <c r="AG12858" s="7"/>
      <c r="AH12858" s="7"/>
      <c r="AI12858" s="7"/>
      <c r="IU12858" s="11"/>
      <c r="IV12858" s="11"/>
      <c r="IW12858" s="11"/>
      <c r="AMI12858" s="12"/>
      <c r="AMJ12858" s="12"/>
      <c r="AMK12858" s="12"/>
    </row>
    <row r="12859" spans="1:1025">
      <c r="A12859" s="41">
        <v>1</v>
      </c>
      <c r="B12859" s="41">
        <v>2008</v>
      </c>
      <c r="C12859" s="43">
        <v>-27.194099999999999</v>
      </c>
      <c r="D12859" s="43">
        <v>22.82009</v>
      </c>
      <c r="E12859" s="43">
        <v>100.619</v>
      </c>
      <c r="F12859" s="45">
        <v>3.4013139885026002E-2</v>
      </c>
      <c r="G12859" s="24" t="s">
        <v>264</v>
      </c>
      <c r="H12859" s="1"/>
      <c r="I12859" s="1"/>
      <c r="AA12859" s="7"/>
      <c r="AB12859" s="7"/>
      <c r="AD12859" s="1"/>
      <c r="AE12859" s="1"/>
      <c r="AG12859" s="7"/>
      <c r="AH12859" s="7"/>
      <c r="AI12859" s="7"/>
      <c r="IU12859" s="11"/>
      <c r="IV12859" s="11"/>
      <c r="IW12859" s="11"/>
      <c r="AMI12859" s="12"/>
      <c r="AMJ12859" s="12"/>
      <c r="AMK12859" s="12"/>
    </row>
    <row r="12860" spans="1:1025">
      <c r="A12860" s="41">
        <v>1</v>
      </c>
      <c r="B12860" s="41">
        <v>2008</v>
      </c>
      <c r="C12860" s="43">
        <v>-27.194099999999999</v>
      </c>
      <c r="D12860" s="43">
        <v>22.82009</v>
      </c>
      <c r="E12860" s="43">
        <v>75.823999999999998</v>
      </c>
      <c r="F12860" s="45">
        <v>8.9675152842412703E-2</v>
      </c>
      <c r="G12860" s="24" t="s">
        <v>264</v>
      </c>
      <c r="H12860" s="1"/>
      <c r="I12860" s="1"/>
      <c r="AA12860" s="7"/>
      <c r="AB12860" s="7"/>
      <c r="AD12860" s="1"/>
      <c r="AE12860" s="1"/>
      <c r="AG12860" s="7"/>
      <c r="AH12860" s="7"/>
      <c r="AI12860" s="7"/>
      <c r="IU12860" s="11"/>
      <c r="IV12860" s="11"/>
      <c r="IW12860" s="11"/>
      <c r="AMI12860" s="12"/>
      <c r="AMJ12860" s="12"/>
      <c r="AMK12860" s="12"/>
    </row>
    <row r="12861" spans="1:1025">
      <c r="A12861" s="41">
        <v>1</v>
      </c>
      <c r="B12861" s="41">
        <v>2008</v>
      </c>
      <c r="C12861" s="43">
        <v>-27.194099999999999</v>
      </c>
      <c r="D12861" s="43">
        <v>22.82009</v>
      </c>
      <c r="E12861" s="43">
        <v>50.875999999999998</v>
      </c>
      <c r="F12861" s="45">
        <v>0.186627429509992</v>
      </c>
      <c r="G12861" s="24" t="s">
        <v>264</v>
      </c>
      <c r="H12861" s="1"/>
      <c r="I12861" s="1"/>
      <c r="AA12861" s="7"/>
      <c r="AB12861" s="7"/>
      <c r="AD12861" s="1"/>
      <c r="AE12861" s="1"/>
      <c r="AG12861" s="7"/>
      <c r="AH12861" s="7"/>
      <c r="AI12861" s="7"/>
      <c r="IU12861" s="11"/>
      <c r="IV12861" s="11"/>
      <c r="IW12861" s="11"/>
      <c r="AMI12861" s="12"/>
      <c r="AMJ12861" s="12"/>
      <c r="AMK12861" s="12"/>
    </row>
    <row r="12862" spans="1:1025">
      <c r="A12862" s="41">
        <v>1</v>
      </c>
      <c r="B12862" s="41">
        <v>2008</v>
      </c>
      <c r="C12862" s="43">
        <v>-27.194099999999999</v>
      </c>
      <c r="D12862" s="43">
        <v>22.82009</v>
      </c>
      <c r="E12862" s="43">
        <v>31.004999999999999</v>
      </c>
      <c r="F12862" s="45">
        <v>0.122844237612921</v>
      </c>
      <c r="G12862" s="24" t="s">
        <v>264</v>
      </c>
      <c r="H12862" s="1"/>
      <c r="I12862" s="1"/>
      <c r="AA12862" s="7"/>
      <c r="AB12862" s="7"/>
      <c r="AD12862" s="1"/>
      <c r="AE12862" s="1"/>
      <c r="AG12862" s="7"/>
      <c r="AH12862" s="7"/>
      <c r="AI12862" s="7"/>
      <c r="IU12862" s="11"/>
      <c r="IV12862" s="11"/>
      <c r="IW12862" s="11"/>
      <c r="AMI12862" s="12"/>
      <c r="AMJ12862" s="12"/>
      <c r="AMK12862" s="12"/>
    </row>
    <row r="12863" spans="1:1025">
      <c r="A12863" s="41">
        <v>1</v>
      </c>
      <c r="B12863" s="41">
        <v>2008</v>
      </c>
      <c r="C12863" s="43">
        <v>-27.194099999999999</v>
      </c>
      <c r="D12863" s="43">
        <v>22.82009</v>
      </c>
      <c r="E12863" s="43">
        <v>20.603000000000002</v>
      </c>
      <c r="F12863" s="45">
        <v>8.8397664020439901E-2</v>
      </c>
      <c r="G12863" s="24" t="s">
        <v>264</v>
      </c>
      <c r="H12863" s="1"/>
      <c r="I12863" s="1"/>
      <c r="AA12863" s="7"/>
      <c r="AB12863" s="7"/>
      <c r="AD12863" s="1"/>
      <c r="AE12863" s="1"/>
      <c r="AG12863" s="7"/>
      <c r="AH12863" s="7"/>
      <c r="AI12863" s="7"/>
      <c r="IU12863" s="11"/>
      <c r="IV12863" s="11"/>
      <c r="IW12863" s="11"/>
      <c r="AMI12863" s="12"/>
      <c r="AMJ12863" s="12"/>
      <c r="AMK12863" s="12"/>
    </row>
    <row r="12864" spans="1:1025">
      <c r="A12864" s="41">
        <v>1</v>
      </c>
      <c r="B12864" s="41">
        <v>2008</v>
      </c>
      <c r="C12864" s="43">
        <v>-26.121680000000001</v>
      </c>
      <c r="D12864" s="43">
        <v>20.9313</v>
      </c>
      <c r="E12864" s="43">
        <v>302.553</v>
      </c>
      <c r="F12864" s="45">
        <v>0.34826089793787501</v>
      </c>
      <c r="G12864" s="24" t="s">
        <v>264</v>
      </c>
      <c r="H12864" s="1"/>
      <c r="I12864" s="1"/>
      <c r="AA12864" s="7"/>
      <c r="AB12864" s="7"/>
      <c r="AD12864" s="1"/>
      <c r="AE12864" s="1"/>
      <c r="AG12864" s="7"/>
      <c r="AH12864" s="7"/>
      <c r="AI12864" s="7"/>
      <c r="IU12864" s="11"/>
      <c r="IV12864" s="11"/>
      <c r="IW12864" s="11"/>
      <c r="AMI12864" s="12"/>
      <c r="AMJ12864" s="12"/>
      <c r="AMK12864" s="12"/>
    </row>
    <row r="12865" spans="1:1025">
      <c r="A12865" s="41">
        <v>1</v>
      </c>
      <c r="B12865" s="41">
        <v>2008</v>
      </c>
      <c r="C12865" s="43">
        <v>-26.121680000000001</v>
      </c>
      <c r="D12865" s="43">
        <v>20.9313</v>
      </c>
      <c r="E12865" s="43">
        <v>201.185</v>
      </c>
      <c r="F12865" s="45">
        <v>0.25135408509527501</v>
      </c>
      <c r="G12865" s="24" t="s">
        <v>264</v>
      </c>
      <c r="H12865" s="1"/>
      <c r="I12865" s="1"/>
      <c r="AA12865" s="7"/>
      <c r="AB12865" s="7"/>
      <c r="AD12865" s="1"/>
      <c r="AE12865" s="1"/>
      <c r="AG12865" s="7"/>
      <c r="AH12865" s="7"/>
      <c r="AI12865" s="7"/>
      <c r="IU12865" s="11"/>
      <c r="IV12865" s="11"/>
      <c r="IW12865" s="11"/>
      <c r="AMI12865" s="12"/>
      <c r="AMJ12865" s="12"/>
      <c r="AMK12865" s="12"/>
    </row>
    <row r="12866" spans="1:1025">
      <c r="A12866" s="41">
        <v>1</v>
      </c>
      <c r="B12866" s="41">
        <v>2008</v>
      </c>
      <c r="C12866" s="43">
        <v>-26.121680000000001</v>
      </c>
      <c r="D12866" s="43">
        <v>20.9313</v>
      </c>
      <c r="E12866" s="43">
        <v>150.95699999999999</v>
      </c>
      <c r="F12866" s="45">
        <v>0.10917515009136</v>
      </c>
      <c r="G12866" s="24" t="s">
        <v>264</v>
      </c>
      <c r="H12866" s="1"/>
      <c r="I12866" s="1"/>
      <c r="AA12866" s="7"/>
      <c r="AB12866" s="7"/>
      <c r="AD12866" s="1"/>
      <c r="AE12866" s="1"/>
      <c r="AG12866" s="7"/>
      <c r="AH12866" s="7"/>
      <c r="AI12866" s="7"/>
      <c r="IU12866" s="11"/>
      <c r="IV12866" s="11"/>
      <c r="IW12866" s="11"/>
      <c r="AMI12866" s="12"/>
      <c r="AMJ12866" s="12"/>
      <c r="AMK12866" s="12"/>
    </row>
    <row r="12867" spans="1:1025">
      <c r="A12867" s="41">
        <v>1</v>
      </c>
      <c r="B12867" s="41">
        <v>2008</v>
      </c>
      <c r="C12867" s="43">
        <v>-26.121680000000001</v>
      </c>
      <c r="D12867" s="43">
        <v>20.9313</v>
      </c>
      <c r="E12867" s="43">
        <v>111.86799999999999</v>
      </c>
      <c r="F12867" s="45">
        <v>1.47154789872097E-2</v>
      </c>
      <c r="G12867" s="24" t="s">
        <v>264</v>
      </c>
      <c r="H12867" s="1"/>
      <c r="I12867" s="1"/>
      <c r="AA12867" s="7"/>
      <c r="AB12867" s="7"/>
      <c r="AD12867" s="1"/>
      <c r="AE12867" s="1"/>
      <c r="AG12867" s="7"/>
      <c r="AH12867" s="7"/>
      <c r="AI12867" s="7"/>
      <c r="IU12867" s="11"/>
      <c r="IV12867" s="11"/>
      <c r="IW12867" s="11"/>
      <c r="AMI12867" s="12"/>
      <c r="AMJ12867" s="12"/>
      <c r="AMK12867" s="12"/>
    </row>
    <row r="12868" spans="1:1025">
      <c r="A12868" s="41">
        <v>1</v>
      </c>
      <c r="B12868" s="41">
        <v>2008</v>
      </c>
      <c r="C12868" s="43">
        <v>-26.121680000000001</v>
      </c>
      <c r="D12868" s="43">
        <v>20.9313</v>
      </c>
      <c r="E12868" s="43">
        <v>95.763000000000005</v>
      </c>
      <c r="F12868" s="45">
        <v>3.1486557034716797E-2</v>
      </c>
      <c r="G12868" s="24" t="s">
        <v>264</v>
      </c>
      <c r="H12868" s="1"/>
      <c r="I12868" s="1"/>
      <c r="AA12868" s="7"/>
      <c r="AB12868" s="7"/>
      <c r="AD12868" s="1"/>
      <c r="AE12868" s="1"/>
      <c r="AG12868" s="7"/>
      <c r="AH12868" s="7"/>
      <c r="AI12868" s="7"/>
      <c r="IU12868" s="11"/>
      <c r="IV12868" s="11"/>
      <c r="IW12868" s="11"/>
      <c r="AMI12868" s="12"/>
      <c r="AMJ12868" s="12"/>
      <c r="AMK12868" s="12"/>
    </row>
    <row r="12869" spans="1:1025">
      <c r="A12869" s="41">
        <v>1</v>
      </c>
      <c r="B12869" s="41">
        <v>2008</v>
      </c>
      <c r="C12869" s="43">
        <v>-26.121680000000001</v>
      </c>
      <c r="D12869" s="43">
        <v>20.9313</v>
      </c>
      <c r="E12869" s="43">
        <v>70.873999999999995</v>
      </c>
      <c r="F12869" s="45">
        <v>2.70001305142261E-2</v>
      </c>
      <c r="G12869" s="24" t="s">
        <v>264</v>
      </c>
      <c r="H12869" s="1"/>
      <c r="I12869" s="1"/>
      <c r="AA12869" s="7"/>
      <c r="AB12869" s="7"/>
      <c r="AD12869" s="1"/>
      <c r="AE12869" s="1"/>
      <c r="AG12869" s="7"/>
      <c r="AH12869" s="7"/>
      <c r="AI12869" s="7"/>
      <c r="IU12869" s="11"/>
      <c r="IV12869" s="11"/>
      <c r="IW12869" s="11"/>
      <c r="AMI12869" s="12"/>
      <c r="AMJ12869" s="12"/>
      <c r="AMK12869" s="12"/>
    </row>
    <row r="12870" spans="1:1025">
      <c r="A12870" s="41">
        <v>1</v>
      </c>
      <c r="B12870" s="41">
        <v>2008</v>
      </c>
      <c r="C12870" s="43">
        <v>-26.121680000000001</v>
      </c>
      <c r="D12870" s="43">
        <v>20.9313</v>
      </c>
      <c r="E12870" s="43">
        <v>50.264000000000003</v>
      </c>
      <c r="F12870" s="45">
        <v>6.6252283998955996E-2</v>
      </c>
      <c r="G12870" s="24" t="s">
        <v>264</v>
      </c>
      <c r="H12870" s="1"/>
      <c r="I12870" s="1"/>
      <c r="AA12870" s="7"/>
      <c r="AB12870" s="7"/>
      <c r="AD12870" s="1"/>
      <c r="AE12870" s="1"/>
      <c r="AG12870" s="7"/>
      <c r="AH12870" s="7"/>
      <c r="AI12870" s="7"/>
      <c r="IU12870" s="11"/>
      <c r="IV12870" s="11"/>
      <c r="IW12870" s="11"/>
      <c r="AMI12870" s="12"/>
      <c r="AMJ12870" s="12"/>
      <c r="AMK12870" s="12"/>
    </row>
    <row r="12871" spans="1:1025">
      <c r="A12871" s="41">
        <v>1</v>
      </c>
      <c r="B12871" s="41">
        <v>2008</v>
      </c>
      <c r="C12871" s="43">
        <v>-26.121680000000001</v>
      </c>
      <c r="D12871" s="43">
        <v>20.9313</v>
      </c>
      <c r="E12871" s="43">
        <v>30.565000000000001</v>
      </c>
      <c r="F12871" s="45">
        <v>3.0736100234925699E-2</v>
      </c>
      <c r="G12871" s="24" t="s">
        <v>264</v>
      </c>
      <c r="H12871" s="1"/>
      <c r="I12871" s="1"/>
      <c r="AA12871" s="7"/>
      <c r="AB12871" s="7"/>
      <c r="AD12871" s="1"/>
      <c r="AE12871" s="1"/>
      <c r="AG12871" s="7"/>
      <c r="AH12871" s="7"/>
      <c r="AI12871" s="7"/>
      <c r="IU12871" s="11"/>
      <c r="IV12871" s="11"/>
      <c r="IW12871" s="11"/>
      <c r="AMI12871" s="12"/>
      <c r="AMJ12871" s="12"/>
      <c r="AMK12871" s="12"/>
    </row>
    <row r="12872" spans="1:1025">
      <c r="A12872" s="41">
        <v>1</v>
      </c>
      <c r="B12872" s="41">
        <v>2008</v>
      </c>
      <c r="C12872" s="43">
        <v>-26.121680000000001</v>
      </c>
      <c r="D12872" s="43">
        <v>20.9313</v>
      </c>
      <c r="E12872" s="43">
        <v>20.591000000000001</v>
      </c>
      <c r="F12872" s="45">
        <v>6.8552597233098506E-2</v>
      </c>
      <c r="G12872" s="24" t="s">
        <v>264</v>
      </c>
      <c r="H12872" s="1"/>
      <c r="I12872" s="1"/>
      <c r="AA12872" s="7"/>
      <c r="AB12872" s="7"/>
      <c r="AD12872" s="1"/>
      <c r="AE12872" s="1"/>
      <c r="AG12872" s="7"/>
      <c r="AH12872" s="7"/>
      <c r="AI12872" s="7"/>
      <c r="IU12872" s="11"/>
      <c r="IV12872" s="11"/>
      <c r="IW12872" s="11"/>
      <c r="AMI12872" s="12"/>
      <c r="AMJ12872" s="12"/>
      <c r="AMK12872" s="12"/>
    </row>
    <row r="12873" spans="1:1025">
      <c r="A12873" s="41">
        <v>1</v>
      </c>
      <c r="B12873" s="41">
        <v>2008</v>
      </c>
      <c r="C12873" s="43">
        <v>-25.82751</v>
      </c>
      <c r="D12873" s="43">
        <v>20.36375</v>
      </c>
      <c r="E12873" s="43">
        <v>304.41199999999998</v>
      </c>
      <c r="F12873" s="45">
        <v>0.66254139794317601</v>
      </c>
      <c r="G12873" s="24" t="s">
        <v>264</v>
      </c>
      <c r="H12873" s="1"/>
      <c r="I12873" s="1"/>
      <c r="AA12873" s="7"/>
      <c r="AB12873" s="7"/>
      <c r="AD12873" s="1"/>
      <c r="AE12873" s="1"/>
      <c r="AG12873" s="7"/>
      <c r="AH12873" s="7"/>
      <c r="AI12873" s="7"/>
      <c r="IU12873" s="11"/>
      <c r="IV12873" s="11"/>
      <c r="IW12873" s="11"/>
      <c r="AMI12873" s="12"/>
      <c r="AMJ12873" s="12"/>
      <c r="AMK12873" s="12"/>
    </row>
    <row r="12874" spans="1:1025">
      <c r="A12874" s="41">
        <v>1</v>
      </c>
      <c r="B12874" s="41">
        <v>2008</v>
      </c>
      <c r="C12874" s="43">
        <v>-25.82751</v>
      </c>
      <c r="D12874" s="43">
        <v>20.36375</v>
      </c>
      <c r="E12874" s="43">
        <v>201.82300000000001</v>
      </c>
      <c r="F12874" s="45">
        <v>0.71134739410841896</v>
      </c>
      <c r="G12874" s="24" t="s">
        <v>264</v>
      </c>
      <c r="H12874" s="1"/>
      <c r="I12874" s="1"/>
      <c r="AA12874" s="7"/>
      <c r="AB12874" s="7"/>
      <c r="AD12874" s="1"/>
      <c r="AE12874" s="1"/>
      <c r="AG12874" s="7"/>
      <c r="AH12874" s="7"/>
      <c r="AI12874" s="7"/>
      <c r="IU12874" s="11"/>
      <c r="IV12874" s="11"/>
      <c r="IW12874" s="11"/>
      <c r="AMI12874" s="12"/>
      <c r="AMJ12874" s="12"/>
      <c r="AMK12874" s="12"/>
    </row>
    <row r="12875" spans="1:1025">
      <c r="A12875" s="41">
        <v>1</v>
      </c>
      <c r="B12875" s="41">
        <v>2008</v>
      </c>
      <c r="C12875" s="43">
        <v>-25.82751</v>
      </c>
      <c r="D12875" s="43">
        <v>20.36375</v>
      </c>
      <c r="E12875" s="43">
        <v>151.73099999999999</v>
      </c>
      <c r="F12875" s="45">
        <v>0.23474674312157301</v>
      </c>
      <c r="G12875" s="24" t="s">
        <v>264</v>
      </c>
      <c r="H12875" s="1"/>
      <c r="I12875" s="1"/>
      <c r="AA12875" s="7"/>
      <c r="AB12875" s="7"/>
      <c r="AD12875" s="1"/>
      <c r="AE12875" s="1"/>
      <c r="AG12875" s="7"/>
      <c r="AH12875" s="7"/>
      <c r="AI12875" s="7"/>
      <c r="IU12875" s="11"/>
      <c r="IV12875" s="11"/>
      <c r="IW12875" s="11"/>
      <c r="AMI12875" s="12"/>
      <c r="AMJ12875" s="12"/>
      <c r="AMK12875" s="12"/>
    </row>
    <row r="12876" spans="1:1025">
      <c r="A12876" s="41">
        <v>1</v>
      </c>
      <c r="B12876" s="41">
        <v>2008</v>
      </c>
      <c r="C12876" s="43">
        <v>-25.82751</v>
      </c>
      <c r="D12876" s="43">
        <v>20.36375</v>
      </c>
      <c r="E12876" s="43">
        <v>121.334</v>
      </c>
      <c r="F12876" s="45">
        <v>0.101956642020019</v>
      </c>
      <c r="G12876" s="24" t="s">
        <v>264</v>
      </c>
      <c r="H12876" s="1"/>
      <c r="I12876" s="1"/>
      <c r="AA12876" s="7"/>
      <c r="AB12876" s="7"/>
      <c r="AD12876" s="1"/>
      <c r="AE12876" s="1"/>
      <c r="AG12876" s="7"/>
      <c r="AH12876" s="7"/>
      <c r="AI12876" s="7"/>
      <c r="IU12876" s="11"/>
      <c r="IV12876" s="11"/>
      <c r="IW12876" s="11"/>
      <c r="AMI12876" s="12"/>
      <c r="AMJ12876" s="12"/>
      <c r="AMK12876" s="12"/>
    </row>
    <row r="12877" spans="1:1025">
      <c r="A12877" s="41">
        <v>1</v>
      </c>
      <c r="B12877" s="41">
        <v>2008</v>
      </c>
      <c r="C12877" s="43">
        <v>-25.82751</v>
      </c>
      <c r="D12877" s="43">
        <v>20.36375</v>
      </c>
      <c r="E12877" s="43">
        <v>101.03100000000001</v>
      </c>
      <c r="F12877" s="45">
        <v>5.5879960490384101E-2</v>
      </c>
      <c r="G12877" s="24" t="s">
        <v>264</v>
      </c>
      <c r="H12877" s="1"/>
      <c r="I12877" s="1"/>
      <c r="AA12877" s="7"/>
      <c r="AB12877" s="7"/>
      <c r="AD12877" s="1"/>
      <c r="AE12877" s="1"/>
      <c r="AG12877" s="7"/>
      <c r="AH12877" s="7"/>
      <c r="AI12877" s="7"/>
      <c r="IU12877" s="11"/>
      <c r="IV12877" s="11"/>
      <c r="IW12877" s="11"/>
      <c r="AMI12877" s="12"/>
      <c r="AMJ12877" s="12"/>
      <c r="AMK12877" s="12"/>
    </row>
    <row r="12878" spans="1:1025">
      <c r="A12878" s="41">
        <v>1</v>
      </c>
      <c r="B12878" s="41">
        <v>2008</v>
      </c>
      <c r="C12878" s="43">
        <v>-25.82751</v>
      </c>
      <c r="D12878" s="43">
        <v>20.36375</v>
      </c>
      <c r="E12878" s="43">
        <v>75.694000000000003</v>
      </c>
      <c r="F12878" s="45">
        <v>8.9666492359537497E-2</v>
      </c>
      <c r="G12878" s="24" t="s">
        <v>264</v>
      </c>
      <c r="H12878" s="1"/>
      <c r="I12878" s="1"/>
      <c r="AA12878" s="7"/>
      <c r="AB12878" s="7"/>
      <c r="AD12878" s="1"/>
      <c r="AE12878" s="1"/>
      <c r="AG12878" s="7"/>
      <c r="AH12878" s="7"/>
      <c r="AI12878" s="7"/>
      <c r="IU12878" s="11"/>
      <c r="IV12878" s="11"/>
      <c r="IW12878" s="11"/>
      <c r="AMI12878" s="12"/>
      <c r="AMJ12878" s="12"/>
      <c r="AMK12878" s="12"/>
    </row>
    <row r="12879" spans="1:1025">
      <c r="A12879" s="41">
        <v>1</v>
      </c>
      <c r="B12879" s="41">
        <v>2008</v>
      </c>
      <c r="C12879" s="43">
        <v>-25.82751</v>
      </c>
      <c r="D12879" s="43">
        <v>20.36375</v>
      </c>
      <c r="E12879" s="43">
        <v>50.456000000000003</v>
      </c>
      <c r="F12879" s="45">
        <v>6.7529486956016502E-2</v>
      </c>
      <c r="G12879" s="24" t="s">
        <v>264</v>
      </c>
      <c r="H12879" s="1"/>
      <c r="I12879" s="1"/>
      <c r="AA12879" s="7"/>
      <c r="AB12879" s="7"/>
      <c r="AD12879" s="1"/>
      <c r="AE12879" s="1"/>
      <c r="AG12879" s="7"/>
      <c r="AH12879" s="7"/>
      <c r="AI12879" s="7"/>
      <c r="IU12879" s="11"/>
      <c r="IV12879" s="11"/>
      <c r="IW12879" s="11"/>
      <c r="AMI12879" s="12"/>
      <c r="AMJ12879" s="12"/>
      <c r="AMK12879" s="12"/>
    </row>
    <row r="12880" spans="1:1025">
      <c r="A12880" s="41">
        <v>1</v>
      </c>
      <c r="B12880" s="41">
        <v>2008</v>
      </c>
      <c r="C12880" s="43">
        <v>-25.82751</v>
      </c>
      <c r="D12880" s="43">
        <v>20.36375</v>
      </c>
      <c r="E12880" s="43">
        <v>30.154</v>
      </c>
      <c r="F12880" s="45">
        <v>5.82968663548111E-2</v>
      </c>
      <c r="G12880" s="24" t="s">
        <v>264</v>
      </c>
      <c r="H12880" s="1"/>
      <c r="I12880" s="1"/>
      <c r="AA12880" s="7"/>
      <c r="AB12880" s="7"/>
      <c r="AD12880" s="1"/>
      <c r="AE12880" s="1"/>
      <c r="AG12880" s="7"/>
      <c r="AH12880" s="7"/>
      <c r="AI12880" s="7"/>
      <c r="IU12880" s="11"/>
      <c r="IV12880" s="11"/>
      <c r="IW12880" s="11"/>
      <c r="AMI12880" s="12"/>
      <c r="AMJ12880" s="12"/>
      <c r="AMK12880" s="12"/>
    </row>
    <row r="12881" spans="1:1025">
      <c r="A12881" s="41">
        <v>1</v>
      </c>
      <c r="B12881" s="41">
        <v>2008</v>
      </c>
      <c r="C12881" s="43">
        <v>-25.82751</v>
      </c>
      <c r="D12881" s="43">
        <v>20.36375</v>
      </c>
      <c r="E12881" s="43">
        <v>5.5369999999999999</v>
      </c>
      <c r="F12881" s="45">
        <v>0.144079367846145</v>
      </c>
      <c r="G12881" s="24" t="s">
        <v>264</v>
      </c>
      <c r="H12881" s="1"/>
      <c r="I12881" s="1"/>
      <c r="AA12881" s="7"/>
      <c r="AB12881" s="7"/>
      <c r="AD12881" s="1"/>
      <c r="AE12881" s="1"/>
      <c r="AG12881" s="7"/>
      <c r="AH12881" s="7"/>
      <c r="AI12881" s="7"/>
      <c r="IU12881" s="11"/>
      <c r="IV12881" s="11"/>
      <c r="IW12881" s="11"/>
      <c r="AMI12881" s="12"/>
      <c r="AMJ12881" s="12"/>
      <c r="AMK12881" s="12"/>
    </row>
    <row r="12882" spans="1:1025">
      <c r="A12882" s="41">
        <v>1</v>
      </c>
      <c r="B12882" s="41">
        <v>2008</v>
      </c>
      <c r="C12882" s="43">
        <v>-25.038250000000001</v>
      </c>
      <c r="D12882" s="43">
        <v>18.973120000000002</v>
      </c>
      <c r="E12882" s="43">
        <v>301.74900000000002</v>
      </c>
      <c r="F12882" s="45">
        <v>2.1564280626780601</v>
      </c>
      <c r="G12882" s="24" t="s">
        <v>264</v>
      </c>
      <c r="H12882" s="1"/>
      <c r="I12882" s="1"/>
      <c r="AA12882" s="7"/>
      <c r="AB12882" s="7"/>
      <c r="AD12882" s="1"/>
      <c r="AE12882" s="1"/>
      <c r="AG12882" s="7"/>
      <c r="AH12882" s="7"/>
      <c r="AI12882" s="7"/>
      <c r="IU12882" s="11"/>
      <c r="IV12882" s="11"/>
      <c r="IW12882" s="11"/>
      <c r="AMI12882" s="12"/>
      <c r="AMJ12882" s="12"/>
      <c r="AMK12882" s="12"/>
    </row>
    <row r="12883" spans="1:1025">
      <c r="A12883" s="41">
        <v>1</v>
      </c>
      <c r="B12883" s="41">
        <v>2008</v>
      </c>
      <c r="C12883" s="43">
        <v>-25.038250000000001</v>
      </c>
      <c r="D12883" s="43">
        <v>18.973120000000002</v>
      </c>
      <c r="E12883" s="43">
        <v>202.17599999999999</v>
      </c>
      <c r="F12883" s="45">
        <v>1.54093215811966</v>
      </c>
      <c r="G12883" s="24" t="s">
        <v>264</v>
      </c>
      <c r="H12883" s="1"/>
      <c r="I12883" s="1"/>
      <c r="AA12883" s="7"/>
      <c r="AB12883" s="7"/>
      <c r="AD12883" s="1"/>
      <c r="AE12883" s="1"/>
      <c r="AG12883" s="7"/>
      <c r="AH12883" s="7"/>
      <c r="AI12883" s="7"/>
      <c r="IU12883" s="11"/>
      <c r="IV12883" s="11"/>
      <c r="IW12883" s="11"/>
      <c r="AMI12883" s="12"/>
      <c r="AMJ12883" s="12"/>
      <c r="AMK12883" s="12"/>
    </row>
    <row r="12884" spans="1:1025">
      <c r="A12884" s="41">
        <v>1</v>
      </c>
      <c r="B12884" s="41">
        <v>2008</v>
      </c>
      <c r="C12884" s="43">
        <v>-25.038250000000001</v>
      </c>
      <c r="D12884" s="43">
        <v>18.973120000000002</v>
      </c>
      <c r="E12884" s="43">
        <v>151.20400000000001</v>
      </c>
      <c r="F12884" s="45">
        <v>1.05778133903134</v>
      </c>
      <c r="G12884" s="24" t="s">
        <v>264</v>
      </c>
      <c r="H12884" s="1"/>
      <c r="I12884" s="1"/>
      <c r="AA12884" s="7"/>
      <c r="AB12884" s="7"/>
      <c r="AD12884" s="1"/>
      <c r="AE12884" s="1"/>
      <c r="AG12884" s="7"/>
      <c r="AH12884" s="7"/>
      <c r="AI12884" s="7"/>
      <c r="IU12884" s="11"/>
      <c r="IV12884" s="11"/>
      <c r="IW12884" s="11"/>
      <c r="AMI12884" s="12"/>
      <c r="AMJ12884" s="12"/>
      <c r="AMK12884" s="12"/>
    </row>
    <row r="12885" spans="1:1025">
      <c r="A12885" s="41">
        <v>1</v>
      </c>
      <c r="B12885" s="41">
        <v>2008</v>
      </c>
      <c r="C12885" s="43">
        <v>-25.038250000000001</v>
      </c>
      <c r="D12885" s="43">
        <v>18.973120000000002</v>
      </c>
      <c r="E12885" s="43">
        <v>100.89400000000001</v>
      </c>
      <c r="F12885" s="45">
        <v>0.36720975783475801</v>
      </c>
      <c r="G12885" s="24" t="s">
        <v>264</v>
      </c>
      <c r="H12885" s="1"/>
      <c r="I12885" s="1"/>
      <c r="AA12885" s="7"/>
      <c r="AB12885" s="7"/>
      <c r="AD12885" s="1"/>
      <c r="AE12885" s="1"/>
      <c r="AG12885" s="7"/>
      <c r="AH12885" s="7"/>
      <c r="AI12885" s="7"/>
      <c r="IU12885" s="11"/>
      <c r="IV12885" s="11"/>
      <c r="IW12885" s="11"/>
      <c r="AMI12885" s="12"/>
      <c r="AMJ12885" s="12"/>
      <c r="AMK12885" s="12"/>
    </row>
    <row r="12886" spans="1:1025">
      <c r="A12886" s="41">
        <v>1</v>
      </c>
      <c r="B12886" s="41">
        <v>2008</v>
      </c>
      <c r="C12886" s="43">
        <v>-25.038250000000001</v>
      </c>
      <c r="D12886" s="43">
        <v>18.973120000000002</v>
      </c>
      <c r="E12886" s="43">
        <v>75.674000000000007</v>
      </c>
      <c r="F12886" s="45">
        <v>0.124510327635328</v>
      </c>
      <c r="G12886" s="24" t="s">
        <v>264</v>
      </c>
      <c r="H12886" s="1"/>
      <c r="I12886" s="1"/>
      <c r="AA12886" s="7"/>
      <c r="AB12886" s="7"/>
      <c r="AD12886" s="1"/>
      <c r="AE12886" s="1"/>
      <c r="AG12886" s="7"/>
      <c r="AH12886" s="7"/>
      <c r="AI12886" s="7"/>
      <c r="IU12886" s="11"/>
      <c r="IV12886" s="11"/>
      <c r="IW12886" s="11"/>
      <c r="AMI12886" s="12"/>
      <c r="AMJ12886" s="12"/>
      <c r="AMK12886" s="12"/>
    </row>
    <row r="12887" spans="1:1025">
      <c r="A12887" s="41">
        <v>1</v>
      </c>
      <c r="B12887" s="41">
        <v>2008</v>
      </c>
      <c r="C12887" s="43">
        <v>-25.038250000000001</v>
      </c>
      <c r="D12887" s="43">
        <v>18.973120000000002</v>
      </c>
      <c r="E12887" s="43">
        <v>55.421999999999997</v>
      </c>
      <c r="F12887" s="45">
        <v>0.13434829059829101</v>
      </c>
      <c r="G12887" s="24" t="s">
        <v>264</v>
      </c>
      <c r="H12887" s="1"/>
      <c r="I12887" s="1"/>
      <c r="AA12887" s="7"/>
      <c r="AB12887" s="7"/>
      <c r="AD12887" s="1"/>
      <c r="AE12887" s="1"/>
      <c r="AG12887" s="7"/>
      <c r="AH12887" s="7"/>
      <c r="AI12887" s="7"/>
      <c r="IU12887" s="11"/>
      <c r="IV12887" s="11"/>
      <c r="IW12887" s="11"/>
      <c r="AMI12887" s="12"/>
      <c r="AMJ12887" s="12"/>
      <c r="AMK12887" s="12"/>
    </row>
    <row r="12888" spans="1:1025">
      <c r="A12888" s="41">
        <v>1</v>
      </c>
      <c r="B12888" s="41">
        <v>2008</v>
      </c>
      <c r="C12888" s="43">
        <v>-25.038250000000001</v>
      </c>
      <c r="D12888" s="43">
        <v>18.973120000000002</v>
      </c>
      <c r="E12888" s="43">
        <v>35.119</v>
      </c>
      <c r="F12888" s="45">
        <v>0.16232638888888901</v>
      </c>
      <c r="G12888" s="24" t="s">
        <v>264</v>
      </c>
      <c r="H12888" s="1"/>
      <c r="I12888" s="1"/>
      <c r="AA12888" s="7"/>
      <c r="AB12888" s="7"/>
      <c r="AD12888" s="1"/>
      <c r="AE12888" s="1"/>
      <c r="AG12888" s="7"/>
      <c r="AH12888" s="7"/>
      <c r="AI12888" s="7"/>
      <c r="IU12888" s="11"/>
      <c r="IV12888" s="11"/>
      <c r="IW12888" s="11"/>
      <c r="AMI12888" s="12"/>
      <c r="AMJ12888" s="12"/>
      <c r="AMK12888" s="12"/>
    </row>
    <row r="12889" spans="1:1025">
      <c r="A12889" s="41">
        <v>1</v>
      </c>
      <c r="B12889" s="41">
        <v>2008</v>
      </c>
      <c r="C12889" s="43">
        <v>-25.038250000000001</v>
      </c>
      <c r="D12889" s="43">
        <v>18.973120000000002</v>
      </c>
      <c r="E12889" s="43">
        <v>20.244</v>
      </c>
      <c r="F12889" s="45">
        <v>7.1803774928774905E-2</v>
      </c>
      <c r="G12889" s="24" t="s">
        <v>264</v>
      </c>
      <c r="H12889" s="1"/>
      <c r="I12889" s="1"/>
      <c r="AA12889" s="7"/>
      <c r="AB12889" s="7"/>
      <c r="AD12889" s="1"/>
      <c r="AE12889" s="1"/>
      <c r="AG12889" s="7"/>
      <c r="AH12889" s="7"/>
      <c r="AI12889" s="7"/>
      <c r="IU12889" s="11"/>
      <c r="IV12889" s="11"/>
      <c r="IW12889" s="11"/>
      <c r="AMI12889" s="12"/>
      <c r="AMJ12889" s="12"/>
      <c r="AMK12889" s="12"/>
    </row>
    <row r="12890" spans="1:1025">
      <c r="A12890" s="41">
        <v>1</v>
      </c>
      <c r="B12890" s="41">
        <v>2008</v>
      </c>
      <c r="C12890" s="43">
        <v>-24.794450000000001</v>
      </c>
      <c r="D12890" s="43">
        <v>18.483450000000001</v>
      </c>
      <c r="E12890" s="43">
        <v>306.11099999999999</v>
      </c>
      <c r="F12890" s="45">
        <v>1.23040042971129</v>
      </c>
      <c r="G12890" s="24" t="s">
        <v>264</v>
      </c>
      <c r="H12890" s="1"/>
      <c r="I12890" s="1"/>
      <c r="AA12890" s="7"/>
      <c r="AB12890" s="7"/>
      <c r="AD12890" s="1"/>
      <c r="AE12890" s="1"/>
      <c r="AG12890" s="7"/>
      <c r="AH12890" s="7"/>
      <c r="AI12890" s="7"/>
      <c r="IU12890" s="11"/>
      <c r="IV12890" s="11"/>
      <c r="IW12890" s="11"/>
      <c r="AMI12890" s="12"/>
      <c r="AMJ12890" s="12"/>
      <c r="AMK12890" s="12"/>
    </row>
    <row r="12891" spans="1:1025">
      <c r="A12891" s="41">
        <v>1</v>
      </c>
      <c r="B12891" s="41">
        <v>2008</v>
      </c>
      <c r="C12891" s="43">
        <v>-24.794450000000001</v>
      </c>
      <c r="D12891" s="43">
        <v>18.483450000000001</v>
      </c>
      <c r="E12891" s="43">
        <v>201.911</v>
      </c>
      <c r="F12891" s="45">
        <v>0.82421176034062804</v>
      </c>
      <c r="G12891" s="24" t="s">
        <v>264</v>
      </c>
      <c r="H12891" s="1"/>
      <c r="I12891" s="1"/>
      <c r="AA12891" s="7"/>
      <c r="AB12891" s="7"/>
      <c r="AD12891" s="1"/>
      <c r="AE12891" s="1"/>
      <c r="AG12891" s="7"/>
      <c r="AH12891" s="7"/>
      <c r="AI12891" s="7"/>
      <c r="IU12891" s="11"/>
      <c r="IV12891" s="11"/>
      <c r="IW12891" s="11"/>
      <c r="AMI12891" s="12"/>
      <c r="AMJ12891" s="12"/>
      <c r="AMK12891" s="12"/>
    </row>
    <row r="12892" spans="1:1025">
      <c r="A12892" s="41">
        <v>1</v>
      </c>
      <c r="B12892" s="41">
        <v>2008</v>
      </c>
      <c r="C12892" s="43">
        <v>-24.794450000000001</v>
      </c>
      <c r="D12892" s="43">
        <v>18.483450000000001</v>
      </c>
      <c r="E12892" s="43">
        <v>151.21</v>
      </c>
      <c r="F12892" s="45">
        <v>0.51752590400149401</v>
      </c>
      <c r="G12892" s="24" t="s">
        <v>264</v>
      </c>
      <c r="H12892" s="1"/>
      <c r="I12892" s="1"/>
      <c r="AA12892" s="7"/>
      <c r="AB12892" s="7"/>
      <c r="AD12892" s="1"/>
      <c r="AE12892" s="1"/>
      <c r="AG12892" s="7"/>
      <c r="AH12892" s="7"/>
      <c r="AI12892" s="7"/>
      <c r="IU12892" s="11"/>
      <c r="IV12892" s="11"/>
      <c r="IW12892" s="11"/>
      <c r="AMI12892" s="12"/>
      <c r="AMJ12892" s="12"/>
      <c r="AMK12892" s="12"/>
    </row>
    <row r="12893" spans="1:1025">
      <c r="A12893" s="41">
        <v>1</v>
      </c>
      <c r="B12893" s="41">
        <v>2008</v>
      </c>
      <c r="C12893" s="43">
        <v>-24.794450000000001</v>
      </c>
      <c r="D12893" s="43">
        <v>18.483450000000001</v>
      </c>
      <c r="E12893" s="43">
        <v>101.22799999999999</v>
      </c>
      <c r="F12893" s="45">
        <v>0.23236300984998301</v>
      </c>
      <c r="G12893" s="24" t="s">
        <v>264</v>
      </c>
      <c r="H12893" s="1"/>
      <c r="I12893" s="1"/>
      <c r="AA12893" s="7"/>
      <c r="AB12893" s="7"/>
      <c r="AD12893" s="1"/>
      <c r="AE12893" s="1"/>
      <c r="AG12893" s="7"/>
      <c r="AH12893" s="7"/>
      <c r="AI12893" s="7"/>
      <c r="IU12893" s="11"/>
      <c r="IV12893" s="11"/>
      <c r="IW12893" s="11"/>
      <c r="AMI12893" s="12"/>
      <c r="AMJ12893" s="12"/>
      <c r="AMK12893" s="12"/>
    </row>
    <row r="12894" spans="1:1025">
      <c r="A12894" s="41">
        <v>1</v>
      </c>
      <c r="B12894" s="41">
        <v>2008</v>
      </c>
      <c r="C12894" s="43">
        <v>-24.794450000000001</v>
      </c>
      <c r="D12894" s="43">
        <v>18.483450000000001</v>
      </c>
      <c r="E12894" s="43">
        <v>80.921999999999997</v>
      </c>
      <c r="F12894" s="45">
        <v>6.6917504158500396E-2</v>
      </c>
      <c r="G12894" s="24" t="s">
        <v>264</v>
      </c>
      <c r="H12894" s="1"/>
      <c r="I12894" s="1"/>
      <c r="AA12894" s="7"/>
      <c r="AB12894" s="7"/>
      <c r="AD12894" s="1"/>
      <c r="AE12894" s="1"/>
      <c r="AG12894" s="7"/>
      <c r="AH12894" s="7"/>
      <c r="AI12894" s="7"/>
      <c r="IU12894" s="11"/>
      <c r="IV12894" s="11"/>
      <c r="IW12894" s="11"/>
      <c r="AMI12894" s="12"/>
      <c r="AMJ12894" s="12"/>
      <c r="AMK12894" s="12"/>
    </row>
    <row r="12895" spans="1:1025">
      <c r="A12895" s="41">
        <v>1</v>
      </c>
      <c r="B12895" s="41">
        <v>2008</v>
      </c>
      <c r="C12895" s="43">
        <v>-24.794450000000001</v>
      </c>
      <c r="D12895" s="43">
        <v>18.483450000000001</v>
      </c>
      <c r="E12895" s="43">
        <v>70.643000000000001</v>
      </c>
      <c r="F12895" s="45">
        <v>5.85002160081231E-2</v>
      </c>
      <c r="G12895" s="24" t="s">
        <v>264</v>
      </c>
      <c r="H12895" s="1"/>
      <c r="I12895" s="1"/>
      <c r="AA12895" s="7"/>
      <c r="AB12895" s="7"/>
      <c r="AD12895" s="1"/>
      <c r="AE12895" s="1"/>
      <c r="AG12895" s="7"/>
      <c r="AH12895" s="7"/>
      <c r="AI12895" s="7"/>
      <c r="IU12895" s="11"/>
      <c r="IV12895" s="11"/>
      <c r="IW12895" s="11"/>
      <c r="AMI12895" s="12"/>
      <c r="AMJ12895" s="12"/>
      <c r="AMK12895" s="12"/>
    </row>
    <row r="12896" spans="1:1025">
      <c r="A12896" s="41">
        <v>1</v>
      </c>
      <c r="B12896" s="41">
        <v>2008</v>
      </c>
      <c r="C12896" s="43">
        <v>-24.794450000000001</v>
      </c>
      <c r="D12896" s="43">
        <v>18.483450000000001</v>
      </c>
      <c r="E12896" s="43">
        <v>50.595999999999997</v>
      </c>
      <c r="F12896" s="45">
        <v>6.3602924368714495E-2</v>
      </c>
      <c r="G12896" s="24" t="s">
        <v>264</v>
      </c>
      <c r="H12896" s="1"/>
      <c r="I12896" s="1"/>
      <c r="AA12896" s="7"/>
      <c r="AB12896" s="7"/>
      <c r="AD12896" s="1"/>
      <c r="AE12896" s="1"/>
      <c r="AG12896" s="7"/>
      <c r="AH12896" s="7"/>
      <c r="AI12896" s="7"/>
      <c r="IU12896" s="11"/>
      <c r="IV12896" s="11"/>
      <c r="IW12896" s="11"/>
      <c r="AMI12896" s="12"/>
      <c r="AMJ12896" s="12"/>
      <c r="AMK12896" s="12"/>
    </row>
    <row r="12897" spans="1:1025">
      <c r="A12897" s="41">
        <v>1</v>
      </c>
      <c r="B12897" s="41">
        <v>2008</v>
      </c>
      <c r="C12897" s="43">
        <v>-24.794450000000001</v>
      </c>
      <c r="D12897" s="43">
        <v>18.483450000000001</v>
      </c>
      <c r="E12897" s="43">
        <v>20.242000000000001</v>
      </c>
      <c r="F12897" s="45">
        <v>5.8238538656297897E-2</v>
      </c>
      <c r="G12897" s="24" t="s">
        <v>264</v>
      </c>
      <c r="H12897" s="1"/>
      <c r="I12897" s="1"/>
      <c r="AA12897" s="7"/>
      <c r="AB12897" s="7"/>
      <c r="AD12897" s="1"/>
      <c r="AE12897" s="1"/>
      <c r="AG12897" s="7"/>
      <c r="AH12897" s="7"/>
      <c r="AI12897" s="7"/>
      <c r="IU12897" s="11"/>
      <c r="IV12897" s="11"/>
      <c r="IW12897" s="11"/>
      <c r="AMI12897" s="12"/>
      <c r="AMJ12897" s="12"/>
      <c r="AMK12897" s="12"/>
    </row>
    <row r="12898" spans="1:1025">
      <c r="A12898" s="41">
        <v>1</v>
      </c>
      <c r="B12898" s="41">
        <v>2008</v>
      </c>
      <c r="C12898" s="43">
        <v>-24.294509999999999</v>
      </c>
      <c r="D12898" s="43">
        <v>17.617940000000001</v>
      </c>
      <c r="E12898" s="43">
        <v>3649.2840000000001</v>
      </c>
      <c r="F12898" s="45">
        <v>0.69190705128205099</v>
      </c>
      <c r="G12898" s="24" t="s">
        <v>264</v>
      </c>
      <c r="H12898" s="1"/>
      <c r="I12898" s="1"/>
      <c r="AA12898" s="7"/>
      <c r="AB12898" s="7"/>
      <c r="AD12898" s="1"/>
      <c r="AE12898" s="1"/>
      <c r="AG12898" s="7"/>
      <c r="AH12898" s="7"/>
      <c r="AI12898" s="7"/>
      <c r="IU12898" s="11"/>
      <c r="IV12898" s="11"/>
      <c r="IW12898" s="11"/>
      <c r="AMI12898" s="12"/>
      <c r="AMJ12898" s="12"/>
      <c r="AMK12898" s="12"/>
    </row>
    <row r="12899" spans="1:1025">
      <c r="A12899" s="41">
        <v>1</v>
      </c>
      <c r="B12899" s="41">
        <v>2008</v>
      </c>
      <c r="C12899" s="43">
        <v>-24.294509999999999</v>
      </c>
      <c r="D12899" s="43">
        <v>17.617940000000001</v>
      </c>
      <c r="E12899" s="43">
        <v>3026.7840000000001</v>
      </c>
      <c r="F12899" s="45">
        <v>0.846554487179487</v>
      </c>
      <c r="G12899" s="24" t="s">
        <v>264</v>
      </c>
      <c r="H12899" s="1"/>
      <c r="I12899" s="1"/>
      <c r="AA12899" s="7"/>
      <c r="AB12899" s="7"/>
      <c r="AD12899" s="1"/>
      <c r="AE12899" s="1"/>
      <c r="AG12899" s="7"/>
      <c r="AH12899" s="7"/>
      <c r="AI12899" s="7"/>
      <c r="IU12899" s="11"/>
      <c r="IV12899" s="11"/>
      <c r="IW12899" s="11"/>
      <c r="AMI12899" s="12"/>
      <c r="AMJ12899" s="12"/>
      <c r="AMK12899" s="12"/>
    </row>
    <row r="12900" spans="1:1025">
      <c r="A12900" s="41">
        <v>1</v>
      </c>
      <c r="B12900" s="41">
        <v>2008</v>
      </c>
      <c r="C12900" s="43">
        <v>-24.294509999999999</v>
      </c>
      <c r="D12900" s="43">
        <v>17.617940000000001</v>
      </c>
      <c r="E12900" s="43">
        <v>2514.502</v>
      </c>
      <c r="F12900" s="45">
        <v>0.69960749242311304</v>
      </c>
      <c r="G12900" s="24" t="s">
        <v>264</v>
      </c>
      <c r="H12900" s="1"/>
      <c r="I12900" s="1"/>
      <c r="AA12900" s="7"/>
      <c r="AB12900" s="7"/>
      <c r="AD12900" s="1"/>
      <c r="AE12900" s="1"/>
      <c r="AG12900" s="7"/>
      <c r="AH12900" s="7"/>
      <c r="AI12900" s="7"/>
      <c r="IU12900" s="11"/>
      <c r="IV12900" s="11"/>
      <c r="IW12900" s="11"/>
      <c r="AMI12900" s="12"/>
      <c r="AMJ12900" s="12"/>
      <c r="AMK12900" s="12"/>
    </row>
    <row r="12901" spans="1:1025">
      <c r="A12901" s="41">
        <v>1</v>
      </c>
      <c r="B12901" s="41">
        <v>2008</v>
      </c>
      <c r="C12901" s="43">
        <v>-24.294509999999999</v>
      </c>
      <c r="D12901" s="43">
        <v>17.617940000000001</v>
      </c>
      <c r="E12901" s="43">
        <v>2207.5210000000002</v>
      </c>
      <c r="F12901" s="45">
        <v>0.83765135327635298</v>
      </c>
      <c r="G12901" s="24" t="s">
        <v>264</v>
      </c>
      <c r="H12901" s="1"/>
      <c r="I12901" s="1"/>
      <c r="AA12901" s="7"/>
      <c r="AB12901" s="7"/>
      <c r="AD12901" s="1"/>
      <c r="AE12901" s="1"/>
      <c r="AG12901" s="7"/>
      <c r="AH12901" s="7"/>
      <c r="AI12901" s="7"/>
      <c r="IU12901" s="11"/>
      <c r="IV12901" s="11"/>
      <c r="IW12901" s="11"/>
      <c r="AMI12901" s="12"/>
      <c r="AMJ12901" s="12"/>
      <c r="AMK12901" s="12"/>
    </row>
    <row r="12902" spans="1:1025">
      <c r="A12902" s="41">
        <v>1</v>
      </c>
      <c r="B12902" s="41">
        <v>2008</v>
      </c>
      <c r="C12902" s="43">
        <v>-24.294509999999999</v>
      </c>
      <c r="D12902" s="43">
        <v>17.617940000000001</v>
      </c>
      <c r="E12902" s="43">
        <v>1497.4770000000001</v>
      </c>
      <c r="F12902" s="45">
        <v>1.03619123931624</v>
      </c>
      <c r="G12902" s="24" t="s">
        <v>264</v>
      </c>
      <c r="H12902" s="1"/>
      <c r="I12902" s="1"/>
      <c r="AA12902" s="7"/>
      <c r="AB12902" s="7"/>
      <c r="AD12902" s="1"/>
      <c r="AE12902" s="1"/>
      <c r="AG12902" s="7"/>
      <c r="AH12902" s="7"/>
      <c r="AI12902" s="7"/>
      <c r="IU12902" s="11"/>
      <c r="IV12902" s="11"/>
      <c r="IW12902" s="11"/>
      <c r="AMI12902" s="12"/>
      <c r="AMJ12902" s="12"/>
      <c r="AMK12902" s="12"/>
    </row>
    <row r="12903" spans="1:1025">
      <c r="A12903" s="41">
        <v>1</v>
      </c>
      <c r="B12903" s="41">
        <v>2008</v>
      </c>
      <c r="C12903" s="43">
        <v>-24.294509999999999</v>
      </c>
      <c r="D12903" s="43">
        <v>17.617940000000001</v>
      </c>
      <c r="E12903" s="43">
        <v>997.35599999999999</v>
      </c>
      <c r="F12903" s="45">
        <v>1.18557162021166</v>
      </c>
      <c r="G12903" s="24" t="s">
        <v>264</v>
      </c>
      <c r="H12903" s="1"/>
      <c r="I12903" s="1"/>
      <c r="AA12903" s="7"/>
      <c r="AB12903" s="7"/>
      <c r="AD12903" s="1"/>
      <c r="AE12903" s="1"/>
      <c r="AG12903" s="7"/>
      <c r="AH12903" s="7"/>
      <c r="AI12903" s="7"/>
      <c r="IU12903" s="11"/>
      <c r="IV12903" s="11"/>
      <c r="IW12903" s="11"/>
      <c r="AMI12903" s="12"/>
      <c r="AMJ12903" s="12"/>
      <c r="AMK12903" s="12"/>
    </row>
    <row r="12904" spans="1:1025">
      <c r="A12904" s="41">
        <v>1</v>
      </c>
      <c r="B12904" s="41">
        <v>2008</v>
      </c>
      <c r="C12904" s="43">
        <v>-24.294509999999999</v>
      </c>
      <c r="D12904" s="43">
        <v>17.617940000000001</v>
      </c>
      <c r="E12904" s="43">
        <v>804.29899999999998</v>
      </c>
      <c r="F12904" s="45">
        <v>1.3066239316239301</v>
      </c>
      <c r="G12904" s="24" t="s">
        <v>264</v>
      </c>
      <c r="H12904" s="1"/>
      <c r="I12904" s="1"/>
      <c r="AA12904" s="7"/>
      <c r="AB12904" s="7"/>
      <c r="AD12904" s="1"/>
      <c r="AE12904" s="1"/>
      <c r="AG12904" s="7"/>
      <c r="AH12904" s="7"/>
      <c r="AI12904" s="7"/>
      <c r="IU12904" s="11"/>
      <c r="IV12904" s="11"/>
      <c r="IW12904" s="11"/>
      <c r="AMI12904" s="12"/>
      <c r="AMJ12904" s="12"/>
      <c r="AMK12904" s="12"/>
    </row>
    <row r="12905" spans="1:1025">
      <c r="A12905" s="41">
        <v>1</v>
      </c>
      <c r="B12905" s="41">
        <v>2008</v>
      </c>
      <c r="C12905" s="43">
        <v>-24.294509999999999</v>
      </c>
      <c r="D12905" s="43">
        <v>17.617940000000001</v>
      </c>
      <c r="E12905" s="43">
        <v>606.78399999999999</v>
      </c>
      <c r="F12905" s="45">
        <v>1.1256024246037699</v>
      </c>
      <c r="G12905" s="24" t="s">
        <v>264</v>
      </c>
      <c r="H12905" s="1"/>
      <c r="I12905" s="1"/>
      <c r="AA12905" s="7"/>
      <c r="AB12905" s="7"/>
      <c r="AD12905" s="1"/>
      <c r="AE12905" s="1"/>
      <c r="AG12905" s="7"/>
      <c r="AH12905" s="7"/>
      <c r="AI12905" s="7"/>
      <c r="IU12905" s="11"/>
      <c r="IV12905" s="11"/>
      <c r="IW12905" s="11"/>
      <c r="AMI12905" s="12"/>
      <c r="AMJ12905" s="12"/>
      <c r="AMK12905" s="12"/>
    </row>
    <row r="12906" spans="1:1025">
      <c r="A12906" s="41">
        <v>1</v>
      </c>
      <c r="B12906" s="41">
        <v>2008</v>
      </c>
      <c r="C12906" s="43">
        <v>-24.294509999999999</v>
      </c>
      <c r="D12906" s="43">
        <v>17.617940000000001</v>
      </c>
      <c r="E12906" s="43">
        <v>305.12599999999998</v>
      </c>
      <c r="F12906" s="45">
        <v>0.84945595468773305</v>
      </c>
      <c r="G12906" s="24" t="s">
        <v>264</v>
      </c>
      <c r="H12906" s="1"/>
      <c r="I12906" s="1"/>
      <c r="AA12906" s="7"/>
      <c r="AB12906" s="7"/>
      <c r="AD12906" s="1"/>
      <c r="AE12906" s="1"/>
      <c r="AG12906" s="7"/>
      <c r="AH12906" s="7"/>
      <c r="AI12906" s="7"/>
      <c r="IU12906" s="11"/>
      <c r="IV12906" s="11"/>
      <c r="IW12906" s="11"/>
      <c r="AMI12906" s="12"/>
      <c r="AMJ12906" s="12"/>
      <c r="AMK12906" s="12"/>
    </row>
    <row r="12907" spans="1:1025">
      <c r="A12907" s="41">
        <v>1</v>
      </c>
      <c r="B12907" s="41">
        <v>2008</v>
      </c>
      <c r="C12907" s="43">
        <v>-24.294509999999999</v>
      </c>
      <c r="D12907" s="43">
        <v>17.617940000000001</v>
      </c>
      <c r="E12907" s="43">
        <v>103.43600000000001</v>
      </c>
      <c r="F12907" s="45">
        <v>0.21210314502906499</v>
      </c>
      <c r="G12907" s="24" t="s">
        <v>264</v>
      </c>
      <c r="H12907" s="1"/>
      <c r="I12907" s="1"/>
      <c r="AA12907" s="7"/>
      <c r="AB12907" s="7"/>
      <c r="AD12907" s="1"/>
      <c r="AE12907" s="1"/>
      <c r="AG12907" s="7"/>
      <c r="AH12907" s="7"/>
      <c r="AI12907" s="7"/>
      <c r="IU12907" s="11"/>
      <c r="IV12907" s="11"/>
      <c r="IW12907" s="11"/>
      <c r="AMI12907" s="12"/>
      <c r="AMJ12907" s="12"/>
      <c r="AMK12907" s="12"/>
    </row>
    <row r="12908" spans="1:1025">
      <c r="A12908" s="41">
        <v>1</v>
      </c>
      <c r="B12908" s="41">
        <v>2008</v>
      </c>
      <c r="C12908" s="43">
        <v>-24.294509999999999</v>
      </c>
      <c r="D12908" s="43">
        <v>17.617940000000001</v>
      </c>
      <c r="E12908" s="43">
        <v>40.198999999999998</v>
      </c>
      <c r="F12908" s="45">
        <v>0.113876881800566</v>
      </c>
      <c r="G12908" s="24" t="s">
        <v>264</v>
      </c>
      <c r="H12908" s="1"/>
      <c r="I12908" s="1"/>
      <c r="AA12908" s="7"/>
      <c r="AB12908" s="7"/>
      <c r="AD12908" s="1"/>
      <c r="AE12908" s="1"/>
      <c r="AG12908" s="7"/>
      <c r="AH12908" s="7"/>
      <c r="AI12908" s="7"/>
      <c r="IU12908" s="11"/>
      <c r="IV12908" s="11"/>
      <c r="IW12908" s="11"/>
      <c r="AMI12908" s="12"/>
      <c r="AMJ12908" s="12"/>
      <c r="AMK12908" s="12"/>
    </row>
    <row r="12909" spans="1:1025">
      <c r="A12909" s="41">
        <v>1</v>
      </c>
      <c r="B12909" s="41">
        <v>2008</v>
      </c>
      <c r="C12909" s="43">
        <v>-24.294509999999999</v>
      </c>
      <c r="D12909" s="43">
        <v>17.617940000000001</v>
      </c>
      <c r="E12909" s="43">
        <v>30.116</v>
      </c>
      <c r="F12909" s="45">
        <v>9.9865851840810801E-2</v>
      </c>
      <c r="G12909" s="24" t="s">
        <v>264</v>
      </c>
      <c r="H12909" s="1"/>
      <c r="I12909" s="1"/>
      <c r="AA12909" s="7"/>
      <c r="AB12909" s="7"/>
      <c r="AD12909" s="1"/>
      <c r="AE12909" s="1"/>
      <c r="AG12909" s="7"/>
      <c r="AH12909" s="7"/>
      <c r="AI12909" s="7"/>
      <c r="IU12909" s="11"/>
      <c r="IV12909" s="11"/>
      <c r="IW12909" s="11"/>
      <c r="AMI12909" s="12"/>
      <c r="AMJ12909" s="12"/>
      <c r="AMK12909" s="12"/>
    </row>
    <row r="12910" spans="1:1025">
      <c r="A12910" s="41">
        <v>1</v>
      </c>
      <c r="B12910" s="41">
        <v>2008</v>
      </c>
      <c r="C12910" s="43">
        <v>-25.386389999999999</v>
      </c>
      <c r="D12910" s="43">
        <v>15.57854</v>
      </c>
      <c r="E12910" s="43">
        <v>303.42099999999999</v>
      </c>
      <c r="F12910" s="45">
        <v>1.2426017530157101</v>
      </c>
      <c r="G12910" s="24" t="s">
        <v>264</v>
      </c>
      <c r="H12910" s="1"/>
      <c r="I12910" s="1"/>
      <c r="AA12910" s="7"/>
      <c r="AB12910" s="7"/>
      <c r="AD12910" s="1"/>
      <c r="AE12910" s="1"/>
      <c r="AG12910" s="7"/>
      <c r="AH12910" s="7"/>
      <c r="AI12910" s="7"/>
      <c r="IU12910" s="11"/>
      <c r="IV12910" s="11"/>
      <c r="IW12910" s="11"/>
      <c r="AMI12910" s="12"/>
      <c r="AMJ12910" s="12"/>
      <c r="AMK12910" s="12"/>
    </row>
    <row r="12911" spans="1:1025">
      <c r="A12911" s="41">
        <v>1</v>
      </c>
      <c r="B12911" s="41">
        <v>2008</v>
      </c>
      <c r="C12911" s="43">
        <v>-25.386389999999999</v>
      </c>
      <c r="D12911" s="43">
        <v>15.57854</v>
      </c>
      <c r="E12911" s="43">
        <v>200.45599999999999</v>
      </c>
      <c r="F12911" s="45">
        <v>1.37537967543175</v>
      </c>
      <c r="G12911" s="24" t="s">
        <v>264</v>
      </c>
      <c r="H12911" s="1"/>
      <c r="I12911" s="1"/>
      <c r="AA12911" s="7"/>
      <c r="AB12911" s="7"/>
      <c r="AD12911" s="1"/>
      <c r="AE12911" s="1"/>
      <c r="AG12911" s="7"/>
      <c r="AH12911" s="7"/>
      <c r="AI12911" s="7"/>
      <c r="IU12911" s="11"/>
      <c r="IV12911" s="11"/>
      <c r="IW12911" s="11"/>
      <c r="AMI12911" s="12"/>
      <c r="AMJ12911" s="12"/>
      <c r="AMK12911" s="12"/>
    </row>
    <row r="12912" spans="1:1025">
      <c r="A12912" s="41">
        <v>1</v>
      </c>
      <c r="B12912" s="41">
        <v>2008</v>
      </c>
      <c r="C12912" s="43">
        <v>-25.386389999999999</v>
      </c>
      <c r="D12912" s="43">
        <v>15.57854</v>
      </c>
      <c r="E12912" s="43">
        <v>152.50399999999999</v>
      </c>
      <c r="F12912" s="45">
        <v>1.1642367439035</v>
      </c>
      <c r="G12912" s="24" t="s">
        <v>264</v>
      </c>
      <c r="H12912" s="1"/>
      <c r="I12912" s="1"/>
      <c r="AA12912" s="7"/>
      <c r="AB12912" s="7"/>
      <c r="AD12912" s="1"/>
      <c r="AE12912" s="1"/>
      <c r="AG12912" s="7"/>
      <c r="AH12912" s="7"/>
      <c r="AI12912" s="7"/>
      <c r="IU12912" s="11"/>
      <c r="IV12912" s="11"/>
      <c r="IW12912" s="11"/>
      <c r="AMI12912" s="12"/>
      <c r="AMJ12912" s="12"/>
      <c r="AMK12912" s="12"/>
    </row>
    <row r="12913" spans="1:1025">
      <c r="A12913" s="41">
        <v>1</v>
      </c>
      <c r="B12913" s="41">
        <v>2008</v>
      </c>
      <c r="C12913" s="43">
        <v>-25.386389999999999</v>
      </c>
      <c r="D12913" s="43">
        <v>15.57854</v>
      </c>
      <c r="E12913" s="43">
        <v>101.483</v>
      </c>
      <c r="F12913" s="45">
        <v>1.3195999305736399</v>
      </c>
      <c r="G12913" s="24" t="s">
        <v>264</v>
      </c>
      <c r="H12913" s="1"/>
      <c r="I12913" s="1"/>
      <c r="AA12913" s="7"/>
      <c r="AB12913" s="7"/>
      <c r="AD12913" s="1"/>
      <c r="AE12913" s="1"/>
      <c r="AG12913" s="7"/>
      <c r="AH12913" s="7"/>
      <c r="AI12913" s="7"/>
      <c r="IU12913" s="11"/>
      <c r="IV12913" s="11"/>
      <c r="IW12913" s="11"/>
      <c r="AMI12913" s="12"/>
      <c r="AMJ12913" s="12"/>
      <c r="AMK12913" s="12"/>
    </row>
    <row r="12914" spans="1:1025">
      <c r="A12914" s="41">
        <v>1</v>
      </c>
      <c r="B12914" s="41">
        <v>2008</v>
      </c>
      <c r="C12914" s="43">
        <v>-25.386389999999999</v>
      </c>
      <c r="D12914" s="43">
        <v>15.57854</v>
      </c>
      <c r="E12914" s="43">
        <v>81.037999999999997</v>
      </c>
      <c r="F12914" s="45">
        <v>0.80580144059706704</v>
      </c>
      <c r="G12914" s="24" t="s">
        <v>264</v>
      </c>
      <c r="H12914" s="1"/>
      <c r="I12914" s="1"/>
      <c r="AA12914" s="7"/>
      <c r="AB12914" s="7"/>
      <c r="AD12914" s="1"/>
      <c r="AE12914" s="1"/>
      <c r="AG12914" s="7"/>
      <c r="AH12914" s="7"/>
      <c r="AI12914" s="7"/>
      <c r="IU12914" s="11"/>
      <c r="IV12914" s="11"/>
      <c r="IW12914" s="11"/>
      <c r="AMI12914" s="12"/>
      <c r="AMJ12914" s="12"/>
      <c r="AMK12914" s="12"/>
    </row>
    <row r="12915" spans="1:1025">
      <c r="A12915" s="41">
        <v>1</v>
      </c>
      <c r="B12915" s="41">
        <v>2008</v>
      </c>
      <c r="C12915" s="43">
        <v>-25.386389999999999</v>
      </c>
      <c r="D12915" s="43">
        <v>15.57854</v>
      </c>
      <c r="E12915" s="43">
        <v>57.813000000000002</v>
      </c>
      <c r="F12915" s="45">
        <v>0.693265642627788</v>
      </c>
      <c r="G12915" s="24" t="s">
        <v>264</v>
      </c>
      <c r="H12915" s="1"/>
      <c r="I12915" s="1"/>
      <c r="AA12915" s="7"/>
      <c r="AB12915" s="7"/>
      <c r="AD12915" s="1"/>
      <c r="AE12915" s="1"/>
      <c r="AG12915" s="7"/>
      <c r="AH12915" s="7"/>
      <c r="AI12915" s="7"/>
      <c r="IU12915" s="11"/>
      <c r="IV12915" s="11"/>
      <c r="IW12915" s="11"/>
      <c r="AMI12915" s="12"/>
      <c r="AMJ12915" s="12"/>
      <c r="AMK12915" s="12"/>
    </row>
    <row r="12916" spans="1:1025">
      <c r="A12916" s="41">
        <v>1</v>
      </c>
      <c r="B12916" s="41">
        <v>2008</v>
      </c>
      <c r="C12916" s="43">
        <v>-25.386389999999999</v>
      </c>
      <c r="D12916" s="43">
        <v>15.57854</v>
      </c>
      <c r="E12916" s="43">
        <v>40.387999999999998</v>
      </c>
      <c r="F12916" s="45">
        <v>0.56595504642888095</v>
      </c>
      <c r="G12916" s="24" t="s">
        <v>264</v>
      </c>
      <c r="H12916" s="1"/>
      <c r="I12916" s="1"/>
      <c r="AA12916" s="7"/>
      <c r="AB12916" s="7"/>
      <c r="AD12916" s="1"/>
      <c r="AE12916" s="1"/>
      <c r="AG12916" s="7"/>
      <c r="AH12916" s="7"/>
      <c r="AI12916" s="7"/>
      <c r="IU12916" s="11"/>
      <c r="IV12916" s="11"/>
      <c r="IW12916" s="11"/>
      <c r="AMI12916" s="12"/>
      <c r="AMJ12916" s="12"/>
      <c r="AMK12916" s="12"/>
    </row>
    <row r="12917" spans="1:1025">
      <c r="A12917" s="41">
        <v>1</v>
      </c>
      <c r="B12917" s="41">
        <v>2008</v>
      </c>
      <c r="C12917" s="43">
        <v>-25.386389999999999</v>
      </c>
      <c r="D12917" s="43">
        <v>15.57854</v>
      </c>
      <c r="E12917" s="43">
        <v>25.524000000000001</v>
      </c>
      <c r="F12917" s="45">
        <v>0.36470537186496599</v>
      </c>
      <c r="G12917" s="24" t="s">
        <v>264</v>
      </c>
      <c r="H12917" s="1"/>
      <c r="I12917" s="1"/>
      <c r="AA12917" s="7"/>
      <c r="AB12917" s="7"/>
      <c r="AD12917" s="1"/>
      <c r="AE12917" s="1"/>
      <c r="AG12917" s="7"/>
      <c r="AH12917" s="7"/>
      <c r="AI12917" s="7"/>
      <c r="IU12917" s="11"/>
      <c r="IV12917" s="11"/>
      <c r="IW12917" s="11"/>
      <c r="AMI12917" s="12"/>
      <c r="AMJ12917" s="12"/>
      <c r="AMK12917" s="12"/>
    </row>
    <row r="12918" spans="1:1025">
      <c r="A12918" s="41">
        <v>1</v>
      </c>
      <c r="B12918" s="41">
        <v>2008</v>
      </c>
      <c r="C12918" s="43">
        <v>-25.48479</v>
      </c>
      <c r="D12918" s="43">
        <v>15.03406</v>
      </c>
      <c r="E12918" s="43">
        <v>301.99900000000002</v>
      </c>
      <c r="F12918" s="45">
        <v>1.5446047008546999</v>
      </c>
      <c r="G12918" s="24" t="s">
        <v>264</v>
      </c>
      <c r="H12918" s="1"/>
      <c r="I12918" s="1"/>
      <c r="AA12918" s="7"/>
      <c r="AB12918" s="7"/>
      <c r="AD12918" s="1"/>
      <c r="AE12918" s="1"/>
      <c r="AG12918" s="7"/>
      <c r="AH12918" s="7"/>
      <c r="AI12918" s="7"/>
      <c r="IU12918" s="11"/>
      <c r="IV12918" s="11"/>
      <c r="IW12918" s="11"/>
      <c r="AMI12918" s="12"/>
      <c r="AMJ12918" s="12"/>
      <c r="AMK12918" s="12"/>
    </row>
    <row r="12919" spans="1:1025">
      <c r="A12919" s="41">
        <v>1</v>
      </c>
      <c r="B12919" s="41">
        <v>2008</v>
      </c>
      <c r="C12919" s="43">
        <v>-25.48479</v>
      </c>
      <c r="D12919" s="43">
        <v>15.03406</v>
      </c>
      <c r="E12919" s="43">
        <v>201.71299999999999</v>
      </c>
      <c r="F12919" s="45">
        <v>1.2862580128205101</v>
      </c>
      <c r="G12919" s="24" t="s">
        <v>264</v>
      </c>
      <c r="H12919" s="1"/>
      <c r="I12919" s="1"/>
      <c r="AA12919" s="7"/>
      <c r="AB12919" s="7"/>
      <c r="AD12919" s="1"/>
      <c r="AE12919" s="1"/>
      <c r="AG12919" s="7"/>
      <c r="AH12919" s="7"/>
      <c r="AI12919" s="7"/>
      <c r="IU12919" s="11"/>
      <c r="IV12919" s="11"/>
      <c r="IW12919" s="11"/>
      <c r="AMI12919" s="12"/>
      <c r="AMJ12919" s="12"/>
      <c r="AMK12919" s="12"/>
    </row>
    <row r="12920" spans="1:1025">
      <c r="A12920" s="41">
        <v>1</v>
      </c>
      <c r="B12920" s="41">
        <v>2008</v>
      </c>
      <c r="C12920" s="43">
        <v>-25.48479</v>
      </c>
      <c r="D12920" s="43">
        <v>15.03406</v>
      </c>
      <c r="E12920" s="43">
        <v>151.31899999999999</v>
      </c>
      <c r="F12920" s="45">
        <v>1.21294070512821</v>
      </c>
      <c r="G12920" s="24" t="s">
        <v>264</v>
      </c>
      <c r="H12920" s="1"/>
      <c r="I12920" s="1"/>
      <c r="AA12920" s="7"/>
      <c r="AB12920" s="7"/>
      <c r="AD12920" s="1"/>
      <c r="AE12920" s="1"/>
      <c r="AG12920" s="7"/>
      <c r="AH12920" s="7"/>
      <c r="AI12920" s="7"/>
      <c r="IU12920" s="11"/>
      <c r="IV12920" s="11"/>
      <c r="IW12920" s="11"/>
      <c r="AMI12920" s="12"/>
      <c r="AMJ12920" s="12"/>
      <c r="AMK12920" s="12"/>
    </row>
    <row r="12921" spans="1:1025">
      <c r="A12921" s="41">
        <v>1</v>
      </c>
      <c r="B12921" s="41">
        <v>2008</v>
      </c>
      <c r="C12921" s="43">
        <v>-25.48479</v>
      </c>
      <c r="D12921" s="43">
        <v>15.03406</v>
      </c>
      <c r="E12921" s="43">
        <v>101.15900000000001</v>
      </c>
      <c r="F12921" s="45">
        <v>1.2113381410256401</v>
      </c>
      <c r="G12921" s="24" t="s">
        <v>264</v>
      </c>
      <c r="H12921" s="1"/>
      <c r="I12921" s="1"/>
      <c r="AA12921" s="7"/>
      <c r="AB12921" s="7"/>
      <c r="AD12921" s="1"/>
      <c r="AE12921" s="1"/>
      <c r="AG12921" s="7"/>
      <c r="AH12921" s="7"/>
      <c r="AI12921" s="7"/>
      <c r="IU12921" s="11"/>
      <c r="IV12921" s="11"/>
      <c r="IW12921" s="11"/>
      <c r="AMI12921" s="12"/>
      <c r="AMJ12921" s="12"/>
      <c r="AMK12921" s="12"/>
    </row>
    <row r="12922" spans="1:1025">
      <c r="A12922" s="41">
        <v>1</v>
      </c>
      <c r="B12922" s="41">
        <v>2008</v>
      </c>
      <c r="C12922" s="43">
        <v>-25.48479</v>
      </c>
      <c r="D12922" s="43">
        <v>15.03406</v>
      </c>
      <c r="E12922" s="43">
        <v>65.343000000000004</v>
      </c>
      <c r="F12922" s="45">
        <v>0.57178151709401703</v>
      </c>
      <c r="G12922" s="24" t="s">
        <v>264</v>
      </c>
      <c r="H12922" s="1"/>
      <c r="I12922" s="1"/>
      <c r="AA12922" s="7"/>
      <c r="AB12922" s="7"/>
      <c r="AD12922" s="1"/>
      <c r="AE12922" s="1"/>
      <c r="AG12922" s="7"/>
      <c r="AH12922" s="7"/>
      <c r="AI12922" s="7"/>
      <c r="IU12922" s="11"/>
      <c r="IV12922" s="11"/>
      <c r="IW12922" s="11"/>
      <c r="AMI12922" s="12"/>
      <c r="AMJ12922" s="12"/>
      <c r="AMK12922" s="12"/>
    </row>
    <row r="12923" spans="1:1025">
      <c r="A12923" s="41">
        <v>1</v>
      </c>
      <c r="B12923" s="41">
        <v>2008</v>
      </c>
      <c r="C12923" s="43">
        <v>-25.48479</v>
      </c>
      <c r="D12923" s="43">
        <v>15.03406</v>
      </c>
      <c r="E12923" s="43">
        <v>49.987000000000002</v>
      </c>
      <c r="F12923" s="45">
        <v>0.26566951566951602</v>
      </c>
      <c r="G12923" s="24" t="s">
        <v>264</v>
      </c>
      <c r="H12923" s="1"/>
      <c r="I12923" s="1"/>
      <c r="AA12923" s="7"/>
      <c r="AB12923" s="7"/>
      <c r="AD12923" s="1"/>
      <c r="AE12923" s="1"/>
      <c r="AG12923" s="7"/>
      <c r="AH12923" s="7"/>
      <c r="AI12923" s="7"/>
      <c r="IU12923" s="11"/>
      <c r="IV12923" s="11"/>
      <c r="IW12923" s="11"/>
      <c r="AMI12923" s="12"/>
      <c r="AMJ12923" s="12"/>
      <c r="AMK12923" s="12"/>
    </row>
    <row r="12924" spans="1:1025">
      <c r="A12924" s="41">
        <v>1</v>
      </c>
      <c r="B12924" s="41">
        <v>2008</v>
      </c>
      <c r="C12924" s="43">
        <v>-25.48479</v>
      </c>
      <c r="D12924" s="43">
        <v>15.03406</v>
      </c>
      <c r="E12924" s="43">
        <v>39.859000000000002</v>
      </c>
      <c r="F12924" s="45">
        <v>0.43723290598290598</v>
      </c>
      <c r="G12924" s="24" t="s">
        <v>264</v>
      </c>
      <c r="H12924" s="1"/>
      <c r="I12924" s="1"/>
      <c r="AA12924" s="7"/>
      <c r="AB12924" s="7"/>
      <c r="AD12924" s="1"/>
      <c r="AE12924" s="1"/>
      <c r="AG12924" s="7"/>
      <c r="AH12924" s="7"/>
      <c r="AI12924" s="7"/>
      <c r="IU12924" s="11"/>
      <c r="IV12924" s="11"/>
      <c r="IW12924" s="11"/>
      <c r="AMI12924" s="12"/>
      <c r="AMJ12924" s="12"/>
      <c r="AMK12924" s="12"/>
    </row>
    <row r="12925" spans="1:1025">
      <c r="A12925" s="41">
        <v>1</v>
      </c>
      <c r="B12925" s="41">
        <v>2008</v>
      </c>
      <c r="C12925" s="43">
        <v>-25.48479</v>
      </c>
      <c r="D12925" s="43">
        <v>15.03406</v>
      </c>
      <c r="E12925" s="43">
        <v>20.308</v>
      </c>
      <c r="F12925" s="45">
        <v>0.45966880341880301</v>
      </c>
      <c r="G12925" s="24" t="s">
        <v>264</v>
      </c>
      <c r="H12925" s="1"/>
      <c r="I12925" s="1"/>
      <c r="AA12925" s="7"/>
      <c r="AB12925" s="7"/>
      <c r="AD12925" s="1"/>
      <c r="AE12925" s="1"/>
      <c r="AG12925" s="7"/>
      <c r="AH12925" s="7"/>
      <c r="AI12925" s="7"/>
      <c r="IU12925" s="11"/>
      <c r="IV12925" s="11"/>
      <c r="IW12925" s="11"/>
      <c r="AMI12925" s="12"/>
      <c r="AMJ12925" s="12"/>
      <c r="AMK12925" s="12"/>
    </row>
    <row r="12926" spans="1:1025">
      <c r="A12926" s="41">
        <v>1</v>
      </c>
      <c r="B12926" s="41">
        <v>2008</v>
      </c>
      <c r="C12926" s="43">
        <v>-25.817219999999999</v>
      </c>
      <c r="D12926" s="43">
        <v>13.033849999999999</v>
      </c>
      <c r="E12926" s="43">
        <v>301.887</v>
      </c>
      <c r="F12926" s="45">
        <v>1.48737797901604</v>
      </c>
      <c r="G12926" s="24" t="s">
        <v>264</v>
      </c>
      <c r="H12926" s="1"/>
      <c r="I12926" s="1"/>
      <c r="AA12926" s="7"/>
      <c r="AB12926" s="7"/>
      <c r="AD12926" s="1"/>
      <c r="AE12926" s="1"/>
      <c r="AG12926" s="7"/>
      <c r="AH12926" s="7"/>
      <c r="AI12926" s="7"/>
      <c r="IU12926" s="11"/>
      <c r="IV12926" s="11"/>
      <c r="IW12926" s="11"/>
      <c r="AMI12926" s="12"/>
      <c r="AMJ12926" s="12"/>
      <c r="AMK12926" s="12"/>
    </row>
    <row r="12927" spans="1:1025">
      <c r="A12927" s="41">
        <v>1</v>
      </c>
      <c r="B12927" s="41">
        <v>2008</v>
      </c>
      <c r="C12927" s="43">
        <v>-25.817219999999999</v>
      </c>
      <c r="D12927" s="43">
        <v>13.033849999999999</v>
      </c>
      <c r="E12927" s="43">
        <v>202.24299999999999</v>
      </c>
      <c r="F12927" s="45">
        <v>1.45361681150953</v>
      </c>
      <c r="G12927" s="24" t="s">
        <v>264</v>
      </c>
      <c r="H12927" s="1"/>
      <c r="I12927" s="1"/>
      <c r="AA12927" s="7"/>
      <c r="AB12927" s="7"/>
      <c r="AD12927" s="1"/>
      <c r="AE12927" s="1"/>
      <c r="AG12927" s="7"/>
      <c r="AH12927" s="7"/>
      <c r="AI12927" s="7"/>
      <c r="IU12927" s="11"/>
      <c r="IV12927" s="11"/>
      <c r="IW12927" s="11"/>
      <c r="AMI12927" s="12"/>
      <c r="AMJ12927" s="12"/>
      <c r="AMK12927" s="12"/>
    </row>
    <row r="12928" spans="1:1025">
      <c r="A12928" s="41">
        <v>1</v>
      </c>
      <c r="B12928" s="41">
        <v>2008</v>
      </c>
      <c r="C12928" s="43">
        <v>-25.817219999999999</v>
      </c>
      <c r="D12928" s="43">
        <v>13.033849999999999</v>
      </c>
      <c r="E12928" s="43">
        <v>150.73400000000001</v>
      </c>
      <c r="F12928" s="45">
        <v>1.3655951828602699</v>
      </c>
      <c r="G12928" s="24" t="s">
        <v>264</v>
      </c>
      <c r="H12928" s="1"/>
      <c r="I12928" s="1"/>
      <c r="AA12928" s="7"/>
      <c r="AB12928" s="7"/>
      <c r="AD12928" s="1"/>
      <c r="AE12928" s="1"/>
      <c r="AG12928" s="7"/>
      <c r="AH12928" s="7"/>
      <c r="AI12928" s="7"/>
      <c r="IU12928" s="11"/>
      <c r="IV12928" s="11"/>
      <c r="IW12928" s="11"/>
      <c r="AMI12928" s="12"/>
      <c r="AMJ12928" s="12"/>
      <c r="AMK12928" s="12"/>
    </row>
    <row r="12929" spans="1:1025">
      <c r="A12929" s="41">
        <v>1</v>
      </c>
      <c r="B12929" s="41">
        <v>2008</v>
      </c>
      <c r="C12929" s="43">
        <v>-25.817219999999999</v>
      </c>
      <c r="D12929" s="43">
        <v>13.033849999999999</v>
      </c>
      <c r="E12929" s="43">
        <v>100.708</v>
      </c>
      <c r="F12929" s="45">
        <v>0.46663136882592099</v>
      </c>
      <c r="G12929" s="24" t="s">
        <v>264</v>
      </c>
      <c r="H12929" s="1"/>
      <c r="I12929" s="1"/>
      <c r="AA12929" s="7"/>
      <c r="AB12929" s="7"/>
      <c r="AD12929" s="1"/>
      <c r="AE12929" s="1"/>
      <c r="AG12929" s="7"/>
      <c r="AH12929" s="7"/>
      <c r="AI12929" s="7"/>
      <c r="IU12929" s="11"/>
      <c r="IV12929" s="11"/>
      <c r="IW12929" s="11"/>
      <c r="AMI12929" s="12"/>
      <c r="AMJ12929" s="12"/>
      <c r="AMK12929" s="12"/>
    </row>
    <row r="12930" spans="1:1025">
      <c r="A12930" s="41">
        <v>1</v>
      </c>
      <c r="B12930" s="41">
        <v>2008</v>
      </c>
      <c r="C12930" s="43">
        <v>-25.817219999999999</v>
      </c>
      <c r="D12930" s="43">
        <v>13.033849999999999</v>
      </c>
      <c r="E12930" s="43">
        <v>80.793000000000006</v>
      </c>
      <c r="F12930" s="45">
        <v>0.12314686336084101</v>
      </c>
      <c r="G12930" s="24" t="s">
        <v>264</v>
      </c>
      <c r="H12930" s="1"/>
      <c r="I12930" s="1"/>
      <c r="AA12930" s="7"/>
      <c r="AB12930" s="7"/>
      <c r="AD12930" s="1"/>
      <c r="AE12930" s="1"/>
      <c r="AG12930" s="7"/>
      <c r="AH12930" s="7"/>
      <c r="AI12930" s="7"/>
      <c r="IU12930" s="11"/>
      <c r="IV12930" s="11"/>
      <c r="IW12930" s="11"/>
      <c r="AMI12930" s="12"/>
      <c r="AMJ12930" s="12"/>
      <c r="AMK12930" s="12"/>
    </row>
    <row r="12931" spans="1:1025">
      <c r="A12931" s="41">
        <v>1</v>
      </c>
      <c r="B12931" s="41">
        <v>2008</v>
      </c>
      <c r="C12931" s="43">
        <v>-25.817219999999999</v>
      </c>
      <c r="D12931" s="43">
        <v>13.033849999999999</v>
      </c>
      <c r="E12931" s="43">
        <v>60.100999999999999</v>
      </c>
      <c r="F12931" s="45">
        <v>0.15030490031402899</v>
      </c>
      <c r="G12931" s="24" t="s">
        <v>264</v>
      </c>
      <c r="H12931" s="1"/>
      <c r="I12931" s="1"/>
      <c r="AA12931" s="7"/>
      <c r="AB12931" s="7"/>
      <c r="AD12931" s="1"/>
      <c r="AE12931" s="1"/>
      <c r="AG12931" s="7"/>
      <c r="AH12931" s="7"/>
      <c r="AI12931" s="7"/>
      <c r="IU12931" s="11"/>
      <c r="IV12931" s="11"/>
      <c r="IW12931" s="11"/>
      <c r="AMI12931" s="12"/>
      <c r="AMJ12931" s="12"/>
      <c r="AMK12931" s="12"/>
    </row>
    <row r="12932" spans="1:1025">
      <c r="A12932" s="41">
        <v>1</v>
      </c>
      <c r="B12932" s="41">
        <v>2008</v>
      </c>
      <c r="C12932" s="43">
        <v>-25.817219999999999</v>
      </c>
      <c r="D12932" s="43">
        <v>13.033849999999999</v>
      </c>
      <c r="E12932" s="43">
        <v>40.030999999999999</v>
      </c>
      <c r="F12932" s="45">
        <v>0.39862216704398801</v>
      </c>
      <c r="G12932" s="24" t="s">
        <v>264</v>
      </c>
      <c r="H12932" s="1"/>
      <c r="I12932" s="1"/>
      <c r="AA12932" s="7"/>
      <c r="AB12932" s="7"/>
      <c r="AD12932" s="1"/>
      <c r="AE12932" s="1"/>
      <c r="AG12932" s="7"/>
      <c r="AH12932" s="7"/>
      <c r="AI12932" s="7"/>
      <c r="IU12932" s="11"/>
      <c r="IV12932" s="11"/>
      <c r="IW12932" s="11"/>
      <c r="AMI12932" s="12"/>
      <c r="AMJ12932" s="12"/>
      <c r="AMK12932" s="12"/>
    </row>
    <row r="12933" spans="1:1025">
      <c r="A12933" s="41">
        <v>1</v>
      </c>
      <c r="B12933" s="41">
        <v>2008</v>
      </c>
      <c r="C12933" s="43">
        <v>-25.817219999999999</v>
      </c>
      <c r="D12933" s="43">
        <v>13.033849999999999</v>
      </c>
      <c r="E12933" s="43">
        <v>19.719000000000001</v>
      </c>
      <c r="F12933" s="45">
        <v>0.37622629567418903</v>
      </c>
      <c r="G12933" s="24" t="s">
        <v>264</v>
      </c>
      <c r="H12933" s="1"/>
      <c r="I12933" s="1"/>
      <c r="AA12933" s="7"/>
      <c r="AB12933" s="7"/>
      <c r="AD12933" s="1"/>
      <c r="AE12933" s="1"/>
      <c r="AG12933" s="7"/>
      <c r="AH12933" s="7"/>
      <c r="AI12933" s="7"/>
      <c r="IU12933" s="11"/>
      <c r="IV12933" s="11"/>
      <c r="IW12933" s="11"/>
      <c r="AMI12933" s="12"/>
      <c r="AMJ12933" s="12"/>
      <c r="AMK12933" s="12"/>
    </row>
    <row r="12934" spans="1:1025">
      <c r="A12934" s="41">
        <v>1</v>
      </c>
      <c r="B12934" s="41">
        <v>2008</v>
      </c>
      <c r="C12934" s="43">
        <v>-27.100639999999999</v>
      </c>
      <c r="D12934" s="43">
        <v>12.692600000000001</v>
      </c>
      <c r="E12934" s="43">
        <v>301.95400000000001</v>
      </c>
      <c r="F12934" s="45">
        <v>1.4325532866299</v>
      </c>
      <c r="G12934" s="24" t="s">
        <v>264</v>
      </c>
      <c r="H12934" s="1"/>
      <c r="I12934" s="1"/>
      <c r="AA12934" s="7"/>
      <c r="AB12934" s="7"/>
      <c r="AD12934" s="1"/>
      <c r="AE12934" s="1"/>
      <c r="AG12934" s="7"/>
      <c r="AH12934" s="7"/>
      <c r="AI12934" s="7"/>
      <c r="IU12934" s="11"/>
      <c r="IV12934" s="11"/>
      <c r="IW12934" s="11"/>
      <c r="AMI12934" s="12"/>
      <c r="AMJ12934" s="12"/>
      <c r="AMK12934" s="12"/>
    </row>
    <row r="12935" spans="1:1025">
      <c r="A12935" s="41">
        <v>1</v>
      </c>
      <c r="B12935" s="41">
        <v>2008</v>
      </c>
      <c r="C12935" s="43">
        <v>-27.100639999999999</v>
      </c>
      <c r="D12935" s="43">
        <v>12.692600000000001</v>
      </c>
      <c r="E12935" s="43">
        <v>202.52600000000001</v>
      </c>
      <c r="F12935" s="45">
        <v>1.3180305062850901</v>
      </c>
      <c r="G12935" s="24" t="s">
        <v>264</v>
      </c>
      <c r="H12935" s="1"/>
      <c r="I12935" s="1"/>
      <c r="AA12935" s="7"/>
      <c r="AB12935" s="7"/>
      <c r="AD12935" s="1"/>
      <c r="AE12935" s="1"/>
      <c r="AG12935" s="7"/>
      <c r="AH12935" s="7"/>
      <c r="AI12935" s="7"/>
      <c r="IU12935" s="11"/>
      <c r="IV12935" s="11"/>
      <c r="IW12935" s="11"/>
      <c r="AMI12935" s="12"/>
      <c r="AMJ12935" s="12"/>
      <c r="AMK12935" s="12"/>
    </row>
    <row r="12936" spans="1:1025">
      <c r="A12936" s="41">
        <v>1</v>
      </c>
      <c r="B12936" s="41">
        <v>2008</v>
      </c>
      <c r="C12936" s="43">
        <v>-27.100639999999999</v>
      </c>
      <c r="D12936" s="43">
        <v>12.692600000000001</v>
      </c>
      <c r="E12936" s="43">
        <v>152.01499999999999</v>
      </c>
      <c r="F12936" s="45">
        <v>1.5108809062453401</v>
      </c>
      <c r="G12936" s="24" t="s">
        <v>264</v>
      </c>
      <c r="H12936" s="1"/>
      <c r="I12936" s="1"/>
      <c r="AA12936" s="7"/>
      <c r="AB12936" s="7"/>
      <c r="AD12936" s="1"/>
      <c r="AE12936" s="1"/>
      <c r="AG12936" s="7"/>
      <c r="AH12936" s="7"/>
      <c r="AI12936" s="7"/>
      <c r="IU12936" s="11"/>
      <c r="IV12936" s="11"/>
      <c r="IW12936" s="11"/>
      <c r="AMI12936" s="12"/>
      <c r="AMJ12936" s="12"/>
      <c r="AMK12936" s="12"/>
    </row>
    <row r="12937" spans="1:1025">
      <c r="A12937" s="41">
        <v>1</v>
      </c>
      <c r="B12937" s="41">
        <v>2008</v>
      </c>
      <c r="C12937" s="43">
        <v>-27.100639999999999</v>
      </c>
      <c r="D12937" s="43">
        <v>12.692600000000001</v>
      </c>
      <c r="E12937" s="43">
        <v>101.83499999999999</v>
      </c>
      <c r="F12937" s="45">
        <v>0.93043971964446504</v>
      </c>
      <c r="G12937" s="24" t="s">
        <v>264</v>
      </c>
      <c r="H12937" s="1"/>
      <c r="I12937" s="1"/>
      <c r="AA12937" s="7"/>
      <c r="AB12937" s="7"/>
      <c r="AD12937" s="1"/>
      <c r="AE12937" s="1"/>
      <c r="AG12937" s="7"/>
      <c r="AH12937" s="7"/>
      <c r="AI12937" s="7"/>
      <c r="IU12937" s="11"/>
      <c r="IV12937" s="11"/>
      <c r="IW12937" s="11"/>
      <c r="AMI12937" s="12"/>
      <c r="AMJ12937" s="12"/>
      <c r="AMK12937" s="12"/>
    </row>
    <row r="12938" spans="1:1025">
      <c r="A12938" s="41">
        <v>1</v>
      </c>
      <c r="B12938" s="41">
        <v>2008</v>
      </c>
      <c r="C12938" s="43">
        <v>-27.100639999999999</v>
      </c>
      <c r="D12938" s="43">
        <v>12.692600000000001</v>
      </c>
      <c r="E12938" s="43">
        <v>76.094999999999999</v>
      </c>
      <c r="F12938" s="45">
        <v>0.379341183484871</v>
      </c>
      <c r="G12938" s="24" t="s">
        <v>264</v>
      </c>
      <c r="H12938" s="1"/>
      <c r="I12938" s="1"/>
      <c r="AA12938" s="7"/>
      <c r="AB12938" s="7"/>
      <c r="AD12938" s="1"/>
      <c r="AE12938" s="1"/>
      <c r="AG12938" s="7"/>
      <c r="AH12938" s="7"/>
      <c r="AI12938" s="7"/>
      <c r="IU12938" s="11"/>
      <c r="IV12938" s="11"/>
      <c r="IW12938" s="11"/>
      <c r="AMI12938" s="12"/>
      <c r="AMJ12938" s="12"/>
      <c r="AMK12938" s="12"/>
    </row>
    <row r="12939" spans="1:1025">
      <c r="A12939" s="41">
        <v>1</v>
      </c>
      <c r="B12939" s="41">
        <v>2008</v>
      </c>
      <c r="C12939" s="43">
        <v>-27.100639999999999</v>
      </c>
      <c r="D12939" s="43">
        <v>12.692600000000001</v>
      </c>
      <c r="E12939" s="43">
        <v>56.362000000000002</v>
      </c>
      <c r="F12939" s="45">
        <v>0.210239976151438</v>
      </c>
      <c r="G12939" s="24" t="s">
        <v>264</v>
      </c>
      <c r="H12939" s="1"/>
      <c r="I12939" s="1"/>
      <c r="AA12939" s="7"/>
      <c r="AB12939" s="7"/>
      <c r="AD12939" s="1"/>
      <c r="AE12939" s="1"/>
      <c r="AG12939" s="7"/>
      <c r="AH12939" s="7"/>
      <c r="AI12939" s="7"/>
      <c r="IU12939" s="11"/>
      <c r="IV12939" s="11"/>
      <c r="IW12939" s="11"/>
      <c r="AMI12939" s="12"/>
      <c r="AMJ12939" s="12"/>
      <c r="AMK12939" s="12"/>
    </row>
    <row r="12940" spans="1:1025">
      <c r="A12940" s="41">
        <v>1</v>
      </c>
      <c r="B12940" s="41">
        <v>2008</v>
      </c>
      <c r="C12940" s="43">
        <v>-27.100639999999999</v>
      </c>
      <c r="D12940" s="43">
        <v>12.692600000000001</v>
      </c>
      <c r="E12940" s="43">
        <v>31.286000000000001</v>
      </c>
      <c r="F12940" s="45">
        <v>0.38221935079682101</v>
      </c>
      <c r="G12940" s="24" t="s">
        <v>264</v>
      </c>
      <c r="H12940" s="1"/>
      <c r="I12940" s="1"/>
      <c r="AA12940" s="7"/>
      <c r="AB12940" s="7"/>
      <c r="AD12940" s="1"/>
      <c r="AE12940" s="1"/>
      <c r="AG12940" s="7"/>
      <c r="AH12940" s="7"/>
      <c r="AI12940" s="7"/>
      <c r="IU12940" s="11"/>
      <c r="IV12940" s="11"/>
      <c r="IW12940" s="11"/>
      <c r="AMI12940" s="12"/>
      <c r="AMJ12940" s="12"/>
      <c r="AMK12940" s="12"/>
    </row>
    <row r="12941" spans="1:1025">
      <c r="A12941" s="41">
        <v>1</v>
      </c>
      <c r="B12941" s="41">
        <v>2008</v>
      </c>
      <c r="C12941" s="43">
        <v>-27.100639999999999</v>
      </c>
      <c r="D12941" s="43">
        <v>12.692600000000001</v>
      </c>
      <c r="E12941" s="43">
        <v>21.088000000000001</v>
      </c>
      <c r="F12941" s="45">
        <v>0.37203884255452402</v>
      </c>
      <c r="G12941" s="24" t="s">
        <v>264</v>
      </c>
      <c r="H12941" s="1"/>
      <c r="I12941" s="1"/>
      <c r="AA12941" s="7"/>
      <c r="AB12941" s="7"/>
      <c r="AD12941" s="1"/>
      <c r="AE12941" s="1"/>
      <c r="AG12941" s="7"/>
      <c r="AH12941" s="7"/>
      <c r="AI12941" s="7"/>
      <c r="IU12941" s="11"/>
      <c r="IV12941" s="11"/>
      <c r="IW12941" s="11"/>
      <c r="AMI12941" s="12"/>
      <c r="AMJ12941" s="12"/>
      <c r="AMK12941" s="12"/>
    </row>
    <row r="12942" spans="1:1025">
      <c r="A12942" s="41">
        <v>1</v>
      </c>
      <c r="B12942" s="41">
        <v>2008</v>
      </c>
      <c r="C12942" s="43">
        <v>-27.783080000000002</v>
      </c>
      <c r="D12942" s="43">
        <v>12.62777</v>
      </c>
      <c r="E12942" s="43">
        <v>302.11799999999999</v>
      </c>
      <c r="F12942" s="45">
        <v>1.6368223910102999</v>
      </c>
      <c r="G12942" s="24" t="s">
        <v>264</v>
      </c>
      <c r="H12942" s="1"/>
      <c r="I12942" s="1"/>
      <c r="AA12942" s="7"/>
      <c r="AB12942" s="7"/>
      <c r="AD12942" s="1"/>
      <c r="AE12942" s="1"/>
      <c r="AG12942" s="7"/>
      <c r="AH12942" s="7"/>
      <c r="AI12942" s="7"/>
      <c r="IU12942" s="11"/>
      <c r="IV12942" s="11"/>
      <c r="IW12942" s="11"/>
      <c r="AMI12942" s="12"/>
      <c r="AMJ12942" s="12"/>
      <c r="AMK12942" s="12"/>
    </row>
    <row r="12943" spans="1:1025">
      <c r="A12943" s="41">
        <v>1</v>
      </c>
      <c r="B12943" s="41">
        <v>2008</v>
      </c>
      <c r="C12943" s="43">
        <v>-27.783080000000002</v>
      </c>
      <c r="D12943" s="43">
        <v>12.62777</v>
      </c>
      <c r="E12943" s="43">
        <v>201.298</v>
      </c>
      <c r="F12943" s="45">
        <v>1.39792945583186</v>
      </c>
      <c r="G12943" s="24" t="s">
        <v>264</v>
      </c>
      <c r="H12943" s="1"/>
      <c r="I12943" s="1"/>
      <c r="AA12943" s="7"/>
      <c r="AB12943" s="7"/>
      <c r="AD12943" s="1"/>
      <c r="AE12943" s="1"/>
      <c r="AG12943" s="7"/>
      <c r="AH12943" s="7"/>
      <c r="AI12943" s="7"/>
      <c r="IU12943" s="11"/>
      <c r="IV12943" s="11"/>
      <c r="IW12943" s="11"/>
      <c r="AMI12943" s="12"/>
      <c r="AMJ12943" s="12"/>
      <c r="AMK12943" s="12"/>
    </row>
    <row r="12944" spans="1:1025">
      <c r="A12944" s="41">
        <v>1</v>
      </c>
      <c r="B12944" s="41">
        <v>2008</v>
      </c>
      <c r="C12944" s="43">
        <v>-27.783080000000002</v>
      </c>
      <c r="D12944" s="43">
        <v>12.62777</v>
      </c>
      <c r="E12944" s="43">
        <v>151.053</v>
      </c>
      <c r="F12944" s="45">
        <v>1.2425172545347301</v>
      </c>
      <c r="G12944" s="24" t="s">
        <v>264</v>
      </c>
      <c r="H12944" s="1"/>
      <c r="I12944" s="1"/>
      <c r="AA12944" s="7"/>
      <c r="AB12944" s="7"/>
      <c r="AD12944" s="1"/>
      <c r="AE12944" s="1"/>
      <c r="AG12944" s="7"/>
      <c r="AH12944" s="7"/>
      <c r="AI12944" s="7"/>
      <c r="IU12944" s="11"/>
      <c r="IV12944" s="11"/>
      <c r="IW12944" s="11"/>
      <c r="AMI12944" s="12"/>
      <c r="AMJ12944" s="12"/>
      <c r="AMK12944" s="12"/>
    </row>
    <row r="12945" spans="1:1025">
      <c r="A12945" s="41">
        <v>1</v>
      </c>
      <c r="B12945" s="41">
        <v>2008</v>
      </c>
      <c r="C12945" s="43">
        <v>-27.783080000000002</v>
      </c>
      <c r="D12945" s="43">
        <v>12.62777</v>
      </c>
      <c r="E12945" s="43">
        <v>101.03400000000001</v>
      </c>
      <c r="F12945" s="45">
        <v>1.3237956508167701</v>
      </c>
      <c r="G12945" s="24" t="s">
        <v>264</v>
      </c>
      <c r="H12945" s="1"/>
      <c r="I12945" s="1"/>
      <c r="AA12945" s="7"/>
      <c r="AB12945" s="7"/>
      <c r="AD12945" s="1"/>
      <c r="AE12945" s="1"/>
      <c r="AG12945" s="7"/>
      <c r="AH12945" s="7"/>
      <c r="AI12945" s="7"/>
      <c r="IU12945" s="11"/>
      <c r="IV12945" s="11"/>
      <c r="IW12945" s="11"/>
      <c r="AMI12945" s="12"/>
      <c r="AMJ12945" s="12"/>
      <c r="AMK12945" s="12"/>
    </row>
    <row r="12946" spans="1:1025">
      <c r="A12946" s="41">
        <v>1</v>
      </c>
      <c r="B12946" s="41">
        <v>2008</v>
      </c>
      <c r="C12946" s="43">
        <v>-27.783080000000002</v>
      </c>
      <c r="D12946" s="43">
        <v>12.62777</v>
      </c>
      <c r="E12946" s="43">
        <v>75.646000000000001</v>
      </c>
      <c r="F12946" s="45">
        <v>0.63325009537682497</v>
      </c>
      <c r="G12946" s="24" t="s">
        <v>264</v>
      </c>
      <c r="H12946" s="1"/>
      <c r="I12946" s="1"/>
      <c r="AA12946" s="7"/>
      <c r="AB12946" s="7"/>
      <c r="AD12946" s="1"/>
      <c r="AE12946" s="1"/>
      <c r="AG12946" s="7"/>
      <c r="AH12946" s="7"/>
      <c r="AI12946" s="7"/>
      <c r="IU12946" s="11"/>
      <c r="IV12946" s="11"/>
      <c r="IW12946" s="11"/>
      <c r="AMI12946" s="12"/>
      <c r="AMJ12946" s="12"/>
      <c r="AMK12946" s="12"/>
    </row>
    <row r="12947" spans="1:1025">
      <c r="A12947" s="41">
        <v>1</v>
      </c>
      <c r="B12947" s="41">
        <v>2008</v>
      </c>
      <c r="C12947" s="43">
        <v>-27.783080000000002</v>
      </c>
      <c r="D12947" s="43">
        <v>12.62777</v>
      </c>
      <c r="E12947" s="43">
        <v>50.600999999999999</v>
      </c>
      <c r="F12947" s="45">
        <v>0.165227343668713</v>
      </c>
      <c r="G12947" s="24" t="s">
        <v>264</v>
      </c>
      <c r="H12947" s="1"/>
      <c r="I12947" s="1"/>
      <c r="AA12947" s="7"/>
      <c r="AB12947" s="7"/>
      <c r="AD12947" s="1"/>
      <c r="AE12947" s="1"/>
      <c r="AG12947" s="7"/>
      <c r="AH12947" s="7"/>
      <c r="AI12947" s="7"/>
      <c r="IU12947" s="11"/>
      <c r="IV12947" s="11"/>
      <c r="IW12947" s="11"/>
      <c r="AMI12947" s="12"/>
      <c r="AMJ12947" s="12"/>
      <c r="AMK12947" s="12"/>
    </row>
    <row r="12948" spans="1:1025">
      <c r="A12948" s="41">
        <v>1</v>
      </c>
      <c r="B12948" s="41">
        <v>2008</v>
      </c>
      <c r="C12948" s="43">
        <v>-27.783080000000002</v>
      </c>
      <c r="D12948" s="43">
        <v>12.62777</v>
      </c>
      <c r="E12948" s="43">
        <v>40.594000000000001</v>
      </c>
      <c r="F12948" s="45">
        <v>0.38310269482884202</v>
      </c>
      <c r="G12948" s="24" t="s">
        <v>264</v>
      </c>
      <c r="H12948" s="1"/>
      <c r="I12948" s="1"/>
      <c r="AA12948" s="7"/>
      <c r="AB12948" s="7"/>
      <c r="AD12948" s="1"/>
      <c r="AE12948" s="1"/>
      <c r="AG12948" s="7"/>
      <c r="AH12948" s="7"/>
      <c r="AI12948" s="7"/>
      <c r="IU12948" s="11"/>
      <c r="IV12948" s="11"/>
      <c r="IW12948" s="11"/>
      <c r="AMI12948" s="12"/>
      <c r="AMJ12948" s="12"/>
      <c r="AMK12948" s="12"/>
    </row>
    <row r="12949" spans="1:1025">
      <c r="A12949" s="41">
        <v>1</v>
      </c>
      <c r="B12949" s="41">
        <v>2008</v>
      </c>
      <c r="C12949" s="43">
        <v>-27.783080000000002</v>
      </c>
      <c r="D12949" s="43">
        <v>12.62777</v>
      </c>
      <c r="E12949" s="43">
        <v>20.670999999999999</v>
      </c>
      <c r="F12949" s="45">
        <v>0.28583567440086</v>
      </c>
      <c r="G12949" s="24" t="s">
        <v>264</v>
      </c>
      <c r="H12949" s="1"/>
      <c r="I12949" s="1"/>
      <c r="AA12949" s="7"/>
      <c r="AB12949" s="7"/>
      <c r="AD12949" s="1"/>
      <c r="AE12949" s="1"/>
      <c r="AG12949" s="7"/>
      <c r="AH12949" s="7"/>
      <c r="AI12949" s="7"/>
      <c r="IU12949" s="11"/>
      <c r="IV12949" s="11"/>
      <c r="IW12949" s="11"/>
      <c r="AMI12949" s="12"/>
      <c r="AMJ12949" s="12"/>
      <c r="AMK12949" s="12"/>
    </row>
    <row r="12950" spans="1:1025">
      <c r="A12950" s="41">
        <v>1</v>
      </c>
      <c r="B12950" s="41">
        <v>2008</v>
      </c>
      <c r="C12950" s="43">
        <v>-29.999300000000002</v>
      </c>
      <c r="D12950" s="43">
        <v>12.62199</v>
      </c>
      <c r="E12950" s="43">
        <v>302.44600000000003</v>
      </c>
      <c r="F12950" s="45">
        <v>1.2664773972102501</v>
      </c>
      <c r="G12950" s="24" t="s">
        <v>264</v>
      </c>
      <c r="H12950" s="1"/>
      <c r="I12950" s="1"/>
      <c r="AA12950" s="7"/>
      <c r="AB12950" s="7"/>
      <c r="AD12950" s="1"/>
      <c r="AE12950" s="1"/>
      <c r="AG12950" s="7"/>
      <c r="AH12950" s="7"/>
      <c r="AI12950" s="7"/>
      <c r="IU12950" s="11"/>
      <c r="IV12950" s="11"/>
      <c r="IW12950" s="11"/>
      <c r="AMI12950" s="12"/>
      <c r="AMJ12950" s="12"/>
      <c r="AMK12950" s="12"/>
    </row>
    <row r="12951" spans="1:1025">
      <c r="A12951" s="41">
        <v>1</v>
      </c>
      <c r="B12951" s="41">
        <v>2008</v>
      </c>
      <c r="C12951" s="43">
        <v>-29.999300000000002</v>
      </c>
      <c r="D12951" s="43">
        <v>12.62199</v>
      </c>
      <c r="E12951" s="43">
        <v>201.483</v>
      </c>
      <c r="F12951" s="45">
        <v>1.15256578787215</v>
      </c>
      <c r="G12951" s="24" t="s">
        <v>264</v>
      </c>
      <c r="H12951" s="1"/>
      <c r="I12951" s="1"/>
      <c r="AA12951" s="7"/>
      <c r="AB12951" s="7"/>
      <c r="AD12951" s="1"/>
      <c r="AE12951" s="1"/>
      <c r="AG12951" s="7"/>
      <c r="AH12951" s="7"/>
      <c r="AI12951" s="7"/>
      <c r="IU12951" s="11"/>
      <c r="IV12951" s="11"/>
      <c r="IW12951" s="11"/>
      <c r="AMI12951" s="12"/>
      <c r="AMJ12951" s="12"/>
      <c r="AMK12951" s="12"/>
    </row>
    <row r="12952" spans="1:1025">
      <c r="A12952" s="41">
        <v>1</v>
      </c>
      <c r="B12952" s="41">
        <v>2008</v>
      </c>
      <c r="C12952" s="43">
        <v>-29.999300000000002</v>
      </c>
      <c r="D12952" s="43">
        <v>12.62199</v>
      </c>
      <c r="E12952" s="43">
        <v>151.00800000000001</v>
      </c>
      <c r="F12952" s="45">
        <v>1.13786849728572</v>
      </c>
      <c r="G12952" s="24" t="s">
        <v>264</v>
      </c>
      <c r="H12952" s="1"/>
      <c r="I12952" s="1"/>
      <c r="AA12952" s="7"/>
      <c r="AB12952" s="7"/>
      <c r="AD12952" s="1"/>
      <c r="AE12952" s="1"/>
      <c r="AG12952" s="7"/>
      <c r="AH12952" s="7"/>
      <c r="AI12952" s="7"/>
      <c r="IU12952" s="11"/>
      <c r="IV12952" s="11"/>
      <c r="IW12952" s="11"/>
      <c r="AMI12952" s="12"/>
      <c r="AMJ12952" s="12"/>
      <c r="AMK12952" s="12"/>
    </row>
    <row r="12953" spans="1:1025">
      <c r="A12953" s="41">
        <v>1</v>
      </c>
      <c r="B12953" s="41">
        <v>2008</v>
      </c>
      <c r="C12953" s="43">
        <v>-29.999300000000002</v>
      </c>
      <c r="D12953" s="43">
        <v>12.62199</v>
      </c>
      <c r="E12953" s="43">
        <v>100.399</v>
      </c>
      <c r="F12953" s="45">
        <v>0.64217726819055998</v>
      </c>
      <c r="G12953" s="24" t="s">
        <v>264</v>
      </c>
      <c r="H12953" s="1"/>
      <c r="I12953" s="1"/>
      <c r="AA12953" s="7"/>
      <c r="AB12953" s="7"/>
      <c r="AD12953" s="1"/>
      <c r="AE12953" s="1"/>
      <c r="AG12953" s="7"/>
      <c r="AH12953" s="7"/>
      <c r="AI12953" s="7"/>
      <c r="IU12953" s="11"/>
      <c r="IV12953" s="11"/>
      <c r="IW12953" s="11"/>
      <c r="AMI12953" s="12"/>
      <c r="AMJ12953" s="12"/>
      <c r="AMK12953" s="12"/>
    </row>
    <row r="12954" spans="1:1025">
      <c r="A12954" s="41">
        <v>1</v>
      </c>
      <c r="B12954" s="41">
        <v>2008</v>
      </c>
      <c r="C12954" s="43">
        <v>-29.999300000000002</v>
      </c>
      <c r="D12954" s="43">
        <v>12.62199</v>
      </c>
      <c r="E12954" s="43">
        <v>79.805000000000007</v>
      </c>
      <c r="F12954" s="45">
        <v>0.31031670683317503</v>
      </c>
      <c r="G12954" s="24" t="s">
        <v>264</v>
      </c>
      <c r="H12954" s="1"/>
      <c r="I12954" s="1"/>
      <c r="AA12954" s="7"/>
      <c r="AB12954" s="7"/>
      <c r="AD12954" s="1"/>
      <c r="AE12954" s="1"/>
      <c r="AG12954" s="7"/>
      <c r="AH12954" s="7"/>
      <c r="AI12954" s="7"/>
      <c r="IU12954" s="11"/>
      <c r="IV12954" s="11"/>
      <c r="IW12954" s="11"/>
      <c r="AMI12954" s="12"/>
      <c r="AMJ12954" s="12"/>
      <c r="AMK12954" s="12"/>
    </row>
    <row r="12955" spans="1:1025">
      <c r="A12955" s="41">
        <v>1</v>
      </c>
      <c r="B12955" s="41">
        <v>2008</v>
      </c>
      <c r="C12955" s="43">
        <v>-29.999300000000002</v>
      </c>
      <c r="D12955" s="43">
        <v>12.62199</v>
      </c>
      <c r="E12955" s="43">
        <v>56.054000000000002</v>
      </c>
      <c r="F12955" s="45">
        <v>7.2086710971542706E-2</v>
      </c>
      <c r="G12955" s="24" t="s">
        <v>264</v>
      </c>
      <c r="H12955" s="1"/>
      <c r="I12955" s="1"/>
      <c r="AA12955" s="7"/>
      <c r="AB12955" s="7"/>
      <c r="AD12955" s="1"/>
      <c r="AE12955" s="1"/>
      <c r="AG12955" s="7"/>
      <c r="AH12955" s="7"/>
      <c r="AI12955" s="7"/>
      <c r="IU12955" s="11"/>
      <c r="IV12955" s="11"/>
      <c r="IW12955" s="11"/>
      <c r="AMI12955" s="12"/>
      <c r="AMJ12955" s="12"/>
      <c r="AMK12955" s="12"/>
    </row>
    <row r="12956" spans="1:1025">
      <c r="A12956" s="41">
        <v>1</v>
      </c>
      <c r="B12956" s="41">
        <v>2008</v>
      </c>
      <c r="C12956" s="43">
        <v>-29.999300000000002</v>
      </c>
      <c r="D12956" s="43">
        <v>12.62199</v>
      </c>
      <c r="E12956" s="43">
        <v>34.728000000000002</v>
      </c>
      <c r="F12956" s="45">
        <v>0.178421456218506</v>
      </c>
      <c r="G12956" s="24" t="s">
        <v>264</v>
      </c>
      <c r="H12956" s="1"/>
      <c r="I12956" s="1"/>
      <c r="AA12956" s="7"/>
      <c r="AB12956" s="7"/>
      <c r="AD12956" s="1"/>
      <c r="AE12956" s="1"/>
      <c r="AG12956" s="7"/>
      <c r="AH12956" s="7"/>
      <c r="AI12956" s="7"/>
      <c r="IU12956" s="11"/>
      <c r="IV12956" s="11"/>
      <c r="IW12956" s="11"/>
      <c r="AMI12956" s="12"/>
      <c r="AMJ12956" s="12"/>
      <c r="AMK12956" s="12"/>
    </row>
    <row r="12957" spans="1:1025">
      <c r="A12957" s="41">
        <v>1</v>
      </c>
      <c r="B12957" s="41">
        <v>2008</v>
      </c>
      <c r="C12957" s="43">
        <v>-29.999300000000002</v>
      </c>
      <c r="D12957" s="43">
        <v>12.62199</v>
      </c>
      <c r="E12957" s="43">
        <v>20.716999999999999</v>
      </c>
      <c r="F12957" s="45">
        <v>0.17898439592005699</v>
      </c>
      <c r="G12957" s="24" t="s">
        <v>264</v>
      </c>
      <c r="H12957" s="1"/>
      <c r="I12957" s="1"/>
      <c r="AA12957" s="7"/>
      <c r="AB12957" s="7"/>
      <c r="AD12957" s="1"/>
      <c r="AE12957" s="1"/>
      <c r="AG12957" s="7"/>
      <c r="AH12957" s="7"/>
      <c r="AI12957" s="7"/>
      <c r="IU12957" s="11"/>
      <c r="IV12957" s="11"/>
      <c r="IW12957" s="11"/>
      <c r="AMI12957" s="12"/>
      <c r="AMJ12957" s="12"/>
      <c r="AMK12957" s="12"/>
    </row>
    <row r="12958" spans="1:1025">
      <c r="A12958" s="41">
        <v>1</v>
      </c>
      <c r="B12958" s="41">
        <v>2008</v>
      </c>
      <c r="C12958" s="43">
        <v>-30.60427</v>
      </c>
      <c r="D12958" s="43">
        <v>12.57577</v>
      </c>
      <c r="E12958" s="43">
        <v>300.33100000000002</v>
      </c>
      <c r="F12958" s="45">
        <v>1.4042454782248801</v>
      </c>
      <c r="G12958" s="24" t="s">
        <v>264</v>
      </c>
      <c r="H12958" s="1"/>
      <c r="I12958" s="1"/>
      <c r="AA12958" s="7"/>
      <c r="AB12958" s="7"/>
      <c r="AD12958" s="1"/>
      <c r="AE12958" s="1"/>
      <c r="AG12958" s="7"/>
      <c r="AH12958" s="7"/>
      <c r="AI12958" s="7"/>
      <c r="IU12958" s="11"/>
      <c r="IV12958" s="11"/>
      <c r="IW12958" s="11"/>
      <c r="AMI12958" s="12"/>
      <c r="AMJ12958" s="12"/>
      <c r="AMK12958" s="12"/>
    </row>
    <row r="12959" spans="1:1025">
      <c r="A12959" s="41">
        <v>1</v>
      </c>
      <c r="B12959" s="41">
        <v>2008</v>
      </c>
      <c r="C12959" s="43">
        <v>-30.60427</v>
      </c>
      <c r="D12959" s="43">
        <v>12.57577</v>
      </c>
      <c r="E12959" s="43">
        <v>201.315</v>
      </c>
      <c r="F12959" s="45">
        <v>1.33923354998905</v>
      </c>
      <c r="G12959" s="24" t="s">
        <v>264</v>
      </c>
      <c r="H12959" s="1"/>
      <c r="I12959" s="1"/>
      <c r="AA12959" s="7"/>
      <c r="AB12959" s="7"/>
      <c r="AD12959" s="1"/>
      <c r="AE12959" s="1"/>
      <c r="AG12959" s="7"/>
      <c r="AH12959" s="7"/>
      <c r="AI12959" s="7"/>
      <c r="IU12959" s="11"/>
      <c r="IV12959" s="11"/>
      <c r="IW12959" s="11"/>
      <c r="AMI12959" s="12"/>
      <c r="AMJ12959" s="12"/>
      <c r="AMK12959" s="12"/>
    </row>
    <row r="12960" spans="1:1025">
      <c r="A12960" s="41">
        <v>1</v>
      </c>
      <c r="B12960" s="41">
        <v>2008</v>
      </c>
      <c r="C12960" s="43">
        <v>-30.60427</v>
      </c>
      <c r="D12960" s="43">
        <v>12.57577</v>
      </c>
      <c r="E12960" s="43">
        <v>151.56</v>
      </c>
      <c r="F12960" s="45">
        <v>1.04601803841379</v>
      </c>
      <c r="G12960" s="24" t="s">
        <v>264</v>
      </c>
      <c r="H12960" s="1"/>
      <c r="I12960" s="1"/>
      <c r="AA12960" s="7"/>
      <c r="AB12960" s="7"/>
      <c r="AD12960" s="1"/>
      <c r="AE12960" s="1"/>
      <c r="AG12960" s="7"/>
      <c r="AH12960" s="7"/>
      <c r="AI12960" s="7"/>
      <c r="IU12960" s="11"/>
      <c r="IV12960" s="11"/>
      <c r="IW12960" s="11"/>
      <c r="AMI12960" s="12"/>
      <c r="AMJ12960" s="12"/>
      <c r="AMK12960" s="12"/>
    </row>
    <row r="12961" spans="1:1025">
      <c r="A12961" s="41">
        <v>1</v>
      </c>
      <c r="B12961" s="41">
        <v>2008</v>
      </c>
      <c r="C12961" s="43">
        <v>-30.60427</v>
      </c>
      <c r="D12961" s="43">
        <v>12.57577</v>
      </c>
      <c r="E12961" s="43">
        <v>110.86199999999999</v>
      </c>
      <c r="F12961" s="45">
        <v>0.80835098225370605</v>
      </c>
      <c r="G12961" s="24" t="s">
        <v>264</v>
      </c>
      <c r="H12961" s="1"/>
      <c r="I12961" s="1"/>
      <c r="AA12961" s="7"/>
      <c r="AB12961" s="7"/>
      <c r="AD12961" s="1"/>
      <c r="AE12961" s="1"/>
      <c r="AG12961" s="7"/>
      <c r="AH12961" s="7"/>
      <c r="AI12961" s="7"/>
      <c r="IU12961" s="11"/>
      <c r="IV12961" s="11"/>
      <c r="IW12961" s="11"/>
      <c r="AMI12961" s="12"/>
      <c r="AMJ12961" s="12"/>
      <c r="AMK12961" s="12"/>
    </row>
    <row r="12962" spans="1:1025">
      <c r="A12962" s="41">
        <v>1</v>
      </c>
      <c r="B12962" s="41">
        <v>2008</v>
      </c>
      <c r="C12962" s="43">
        <v>-30.60427</v>
      </c>
      <c r="D12962" s="43">
        <v>12.57577</v>
      </c>
      <c r="E12962" s="43">
        <v>80.762</v>
      </c>
      <c r="F12962" s="45">
        <v>0.23287446140363699</v>
      </c>
      <c r="G12962" s="24" t="s">
        <v>264</v>
      </c>
      <c r="H12962" s="1"/>
      <c r="I12962" s="1"/>
      <c r="AA12962" s="7"/>
      <c r="AB12962" s="7"/>
      <c r="AD12962" s="1"/>
      <c r="AE12962" s="1"/>
      <c r="AG12962" s="7"/>
      <c r="AH12962" s="7"/>
      <c r="AI12962" s="7"/>
      <c r="IU12962" s="11"/>
      <c r="IV12962" s="11"/>
      <c r="IW12962" s="11"/>
      <c r="AMI12962" s="12"/>
      <c r="AMJ12962" s="12"/>
      <c r="AMK12962" s="12"/>
    </row>
    <row r="12963" spans="1:1025">
      <c r="A12963" s="41">
        <v>1</v>
      </c>
      <c r="B12963" s="41">
        <v>2008</v>
      </c>
      <c r="C12963" s="43">
        <v>-30.60427</v>
      </c>
      <c r="D12963" s="43">
        <v>12.57577</v>
      </c>
      <c r="E12963" s="43">
        <v>65.911000000000001</v>
      </c>
      <c r="F12963" s="45">
        <v>8.6723143211860101E-2</v>
      </c>
      <c r="G12963" s="24" t="s">
        <v>264</v>
      </c>
      <c r="H12963" s="1"/>
      <c r="I12963" s="1"/>
      <c r="AA12963" s="7"/>
      <c r="AB12963" s="7"/>
      <c r="AD12963" s="1"/>
      <c r="AE12963" s="1"/>
      <c r="AG12963" s="7"/>
      <c r="AH12963" s="7"/>
      <c r="AI12963" s="7"/>
      <c r="IU12963" s="11"/>
      <c r="IV12963" s="11"/>
      <c r="IW12963" s="11"/>
      <c r="AMI12963" s="12"/>
      <c r="AMJ12963" s="12"/>
      <c r="AMK12963" s="12"/>
    </row>
    <row r="12964" spans="1:1025">
      <c r="A12964" s="41">
        <v>1</v>
      </c>
      <c r="B12964" s="41">
        <v>2008</v>
      </c>
      <c r="C12964" s="43">
        <v>-30.60427</v>
      </c>
      <c r="D12964" s="43">
        <v>12.57577</v>
      </c>
      <c r="E12964" s="43">
        <v>50.548000000000002</v>
      </c>
      <c r="F12964" s="45">
        <v>0.140263273205287</v>
      </c>
      <c r="G12964" s="24" t="s">
        <v>264</v>
      </c>
      <c r="H12964" s="1"/>
      <c r="I12964" s="1"/>
      <c r="AA12964" s="7"/>
      <c r="AB12964" s="7"/>
      <c r="AD12964" s="1"/>
      <c r="AE12964" s="1"/>
      <c r="AG12964" s="7"/>
      <c r="AH12964" s="7"/>
      <c r="AI12964" s="7"/>
      <c r="IU12964" s="11"/>
      <c r="IV12964" s="11"/>
      <c r="IW12964" s="11"/>
      <c r="AMI12964" s="12"/>
      <c r="AMJ12964" s="12"/>
      <c r="AMK12964" s="12"/>
    </row>
    <row r="12965" spans="1:1025">
      <c r="A12965" s="41">
        <v>1</v>
      </c>
      <c r="B12965" s="41">
        <v>2008</v>
      </c>
      <c r="C12965" s="43">
        <v>-30.60427</v>
      </c>
      <c r="D12965" s="43">
        <v>12.57577</v>
      </c>
      <c r="E12965" s="43">
        <v>20.414000000000001</v>
      </c>
      <c r="F12965" s="45">
        <v>0.14135872343533201</v>
      </c>
      <c r="G12965" s="24" t="s">
        <v>264</v>
      </c>
      <c r="H12965" s="1"/>
      <c r="I12965" s="1"/>
      <c r="AA12965" s="7"/>
      <c r="AB12965" s="7"/>
      <c r="AD12965" s="1"/>
      <c r="AE12965" s="1"/>
      <c r="AG12965" s="7"/>
      <c r="AH12965" s="7"/>
      <c r="AI12965" s="7"/>
      <c r="IU12965" s="11"/>
      <c r="IV12965" s="11"/>
      <c r="IW12965" s="11"/>
      <c r="AMI12965" s="12"/>
      <c r="AMJ12965" s="12"/>
      <c r="AMK12965" s="12"/>
    </row>
    <row r="12966" spans="1:1025">
      <c r="A12966" s="41">
        <v>1</v>
      </c>
      <c r="B12966" s="41">
        <v>2008</v>
      </c>
      <c r="C12966" s="43">
        <v>-32.676400000000001</v>
      </c>
      <c r="D12966" s="43">
        <v>12.565860000000001</v>
      </c>
      <c r="E12966" s="43">
        <v>303.15100000000001</v>
      </c>
      <c r="F12966" s="45">
        <v>1.42057184627066</v>
      </c>
      <c r="G12966" s="24" t="s">
        <v>264</v>
      </c>
      <c r="H12966" s="1"/>
      <c r="I12966" s="1"/>
      <c r="AA12966" s="7"/>
      <c r="AB12966" s="7"/>
      <c r="AD12966" s="1"/>
      <c r="AE12966" s="1"/>
      <c r="AG12966" s="7"/>
      <c r="AH12966" s="7"/>
      <c r="AI12966" s="7"/>
      <c r="IU12966" s="11"/>
      <c r="IV12966" s="11"/>
      <c r="IW12966" s="11"/>
      <c r="AMI12966" s="12"/>
      <c r="AMJ12966" s="12"/>
      <c r="AMK12966" s="12"/>
    </row>
    <row r="12967" spans="1:1025">
      <c r="A12967" s="41">
        <v>1</v>
      </c>
      <c r="B12967" s="41">
        <v>2008</v>
      </c>
      <c r="C12967" s="43">
        <v>-32.676400000000001</v>
      </c>
      <c r="D12967" s="43">
        <v>12.565860000000001</v>
      </c>
      <c r="E12967" s="43">
        <v>201.125</v>
      </c>
      <c r="F12967" s="45">
        <v>1.28590706100347</v>
      </c>
      <c r="G12967" s="24" t="s">
        <v>264</v>
      </c>
      <c r="H12967" s="1"/>
      <c r="I12967" s="1"/>
      <c r="AA12967" s="7"/>
      <c r="AB12967" s="7"/>
      <c r="AD12967" s="1"/>
      <c r="AE12967" s="1"/>
      <c r="AG12967" s="7"/>
      <c r="AH12967" s="7"/>
      <c r="AI12967" s="7"/>
      <c r="IU12967" s="11"/>
      <c r="IV12967" s="11"/>
      <c r="IW12967" s="11"/>
      <c r="AMI12967" s="12"/>
      <c r="AMJ12967" s="12"/>
      <c r="AMK12967" s="12"/>
    </row>
    <row r="12968" spans="1:1025">
      <c r="A12968" s="41">
        <v>1</v>
      </c>
      <c r="B12968" s="41">
        <v>2008</v>
      </c>
      <c r="C12968" s="43">
        <v>-32.676400000000001</v>
      </c>
      <c r="D12968" s="43">
        <v>12.565860000000001</v>
      </c>
      <c r="E12968" s="43">
        <v>150.70400000000001</v>
      </c>
      <c r="F12968" s="45">
        <v>1.39184432356724</v>
      </c>
      <c r="G12968" s="24" t="s">
        <v>264</v>
      </c>
      <c r="H12968" s="1"/>
      <c r="I12968" s="1"/>
      <c r="AA12968" s="7"/>
      <c r="AB12968" s="7"/>
      <c r="AD12968" s="1"/>
      <c r="AE12968" s="1"/>
      <c r="AG12968" s="7"/>
      <c r="AH12968" s="7"/>
      <c r="AI12968" s="7"/>
      <c r="IU12968" s="11"/>
      <c r="IV12968" s="11"/>
      <c r="IW12968" s="11"/>
      <c r="AMI12968" s="12"/>
      <c r="AMJ12968" s="12"/>
      <c r="AMK12968" s="12"/>
    </row>
    <row r="12969" spans="1:1025">
      <c r="A12969" s="41">
        <v>1</v>
      </c>
      <c r="B12969" s="41">
        <v>2008</v>
      </c>
      <c r="C12969" s="43">
        <v>-32.676400000000001</v>
      </c>
      <c r="D12969" s="43">
        <v>12.565860000000001</v>
      </c>
      <c r="E12969" s="43">
        <v>100.259</v>
      </c>
      <c r="F12969" s="45">
        <v>1.03535530442762</v>
      </c>
      <c r="G12969" s="24" t="s">
        <v>264</v>
      </c>
      <c r="H12969" s="1"/>
      <c r="I12969" s="1"/>
      <c r="AA12969" s="7"/>
      <c r="AB12969" s="7"/>
      <c r="AD12969" s="1"/>
      <c r="AE12969" s="1"/>
      <c r="AG12969" s="7"/>
      <c r="AH12969" s="7"/>
      <c r="AI12969" s="7"/>
      <c r="IU12969" s="11"/>
      <c r="IV12969" s="11"/>
      <c r="IW12969" s="11"/>
      <c r="AMI12969" s="12"/>
      <c r="AMJ12969" s="12"/>
      <c r="AMK12969" s="12"/>
    </row>
    <row r="12970" spans="1:1025">
      <c r="A12970" s="41">
        <v>1</v>
      </c>
      <c r="B12970" s="41">
        <v>2008</v>
      </c>
      <c r="C12970" s="43">
        <v>-32.676400000000001</v>
      </c>
      <c r="D12970" s="43">
        <v>12.565860000000001</v>
      </c>
      <c r="E12970" s="43">
        <v>80.457999999999998</v>
      </c>
      <c r="F12970" s="45">
        <v>0.45320689095390199</v>
      </c>
      <c r="G12970" s="24" t="s">
        <v>264</v>
      </c>
      <c r="H12970" s="1"/>
      <c r="I12970" s="1"/>
      <c r="AA12970" s="7"/>
      <c r="AB12970" s="7"/>
      <c r="AD12970" s="1"/>
      <c r="AE12970" s="1"/>
      <c r="AG12970" s="7"/>
      <c r="AH12970" s="7"/>
      <c r="AI12970" s="7"/>
      <c r="IU12970" s="11"/>
      <c r="IV12970" s="11"/>
      <c r="IW12970" s="11"/>
      <c r="AMI12970" s="12"/>
      <c r="AMJ12970" s="12"/>
      <c r="AMK12970" s="12"/>
    </row>
    <row r="12971" spans="1:1025">
      <c r="A12971" s="41">
        <v>1</v>
      </c>
      <c r="B12971" s="41">
        <v>2008</v>
      </c>
      <c r="C12971" s="43">
        <v>-32.676400000000001</v>
      </c>
      <c r="D12971" s="43">
        <v>12.565860000000001</v>
      </c>
      <c r="E12971" s="43">
        <v>65.507999999999996</v>
      </c>
      <c r="F12971" s="45">
        <v>0.103426644711048</v>
      </c>
      <c r="G12971" s="24" t="s">
        <v>264</v>
      </c>
      <c r="H12971" s="1"/>
      <c r="I12971" s="1"/>
      <c r="AA12971" s="7"/>
      <c r="AB12971" s="7"/>
      <c r="AD12971" s="1"/>
      <c r="AE12971" s="1"/>
      <c r="AG12971" s="7"/>
      <c r="AH12971" s="7"/>
      <c r="AI12971" s="7"/>
      <c r="IU12971" s="11"/>
      <c r="IV12971" s="11"/>
      <c r="IW12971" s="11"/>
      <c r="AMI12971" s="12"/>
      <c r="AMJ12971" s="12"/>
      <c r="AMK12971" s="12"/>
    </row>
    <row r="12972" spans="1:1025">
      <c r="A12972" s="41">
        <v>1</v>
      </c>
      <c r="B12972" s="41">
        <v>2008</v>
      </c>
      <c r="C12972" s="43">
        <v>-32.676400000000001</v>
      </c>
      <c r="D12972" s="43">
        <v>12.565860000000001</v>
      </c>
      <c r="E12972" s="43">
        <v>39.752000000000002</v>
      </c>
      <c r="F12972" s="45">
        <v>0.25526195806920998</v>
      </c>
      <c r="G12972" s="24" t="s">
        <v>264</v>
      </c>
      <c r="H12972" s="1"/>
      <c r="I12972" s="1"/>
      <c r="AA12972" s="7"/>
      <c r="AB12972" s="7"/>
      <c r="AD12972" s="1"/>
      <c r="AE12972" s="1"/>
      <c r="AG12972" s="7"/>
      <c r="AH12972" s="7"/>
      <c r="AI12972" s="7"/>
      <c r="IU12972" s="11"/>
      <c r="IV12972" s="11"/>
      <c r="IW12972" s="11"/>
      <c r="AMI12972" s="12"/>
      <c r="AMJ12972" s="12"/>
      <c r="AMK12972" s="12"/>
    </row>
    <row r="12973" spans="1:1025">
      <c r="A12973" s="41">
        <v>1</v>
      </c>
      <c r="B12973" s="41">
        <v>2008</v>
      </c>
      <c r="C12973" s="43">
        <v>-32.676400000000001</v>
      </c>
      <c r="D12973" s="43">
        <v>12.565860000000001</v>
      </c>
      <c r="E12973" s="43">
        <v>19.86</v>
      </c>
      <c r="F12973" s="45">
        <v>0.21470332714913301</v>
      </c>
      <c r="G12973" s="24" t="s">
        <v>264</v>
      </c>
      <c r="H12973" s="1"/>
      <c r="I12973" s="1"/>
      <c r="AA12973" s="7"/>
      <c r="AB12973" s="7"/>
      <c r="AD12973" s="1"/>
      <c r="AE12973" s="1"/>
      <c r="AG12973" s="7"/>
      <c r="AH12973" s="7"/>
      <c r="AI12973" s="7"/>
      <c r="IU12973" s="11"/>
      <c r="IV12973" s="11"/>
      <c r="IW12973" s="11"/>
      <c r="AMI12973" s="12"/>
      <c r="AMJ12973" s="12"/>
      <c r="AMK12973" s="12"/>
    </row>
    <row r="12974" spans="1:1025">
      <c r="A12974" s="41">
        <v>1</v>
      </c>
      <c r="B12974" s="41">
        <v>2008</v>
      </c>
      <c r="C12974" s="43">
        <v>-33.297490000000003</v>
      </c>
      <c r="D12974" s="43">
        <v>12.53077</v>
      </c>
      <c r="E12974" s="43">
        <v>1818.5250000000001</v>
      </c>
      <c r="F12974" s="45">
        <v>0.96946833660278697</v>
      </c>
      <c r="G12974" s="24" t="s">
        <v>264</v>
      </c>
      <c r="H12974" s="1"/>
      <c r="I12974" s="1"/>
      <c r="AA12974" s="7"/>
      <c r="AB12974" s="7"/>
      <c r="AD12974" s="1"/>
      <c r="AE12974" s="1"/>
      <c r="AG12974" s="7"/>
      <c r="AH12974" s="7"/>
      <c r="AI12974" s="7"/>
      <c r="IU12974" s="11"/>
      <c r="IV12974" s="11"/>
      <c r="IW12974" s="11"/>
      <c r="AMI12974" s="12"/>
      <c r="AMJ12974" s="12"/>
      <c r="AMK12974" s="12"/>
    </row>
    <row r="12975" spans="1:1025">
      <c r="A12975" s="41">
        <v>1</v>
      </c>
      <c r="B12975" s="41">
        <v>2008</v>
      </c>
      <c r="C12975" s="43">
        <v>-33.297490000000003</v>
      </c>
      <c r="D12975" s="43">
        <v>12.53077</v>
      </c>
      <c r="E12975" s="43">
        <v>1309.9359999999999</v>
      </c>
      <c r="F12975" s="45">
        <v>1.0365424274432899</v>
      </c>
      <c r="G12975" s="24" t="s">
        <v>264</v>
      </c>
      <c r="H12975" s="1"/>
      <c r="I12975" s="1"/>
      <c r="AA12975" s="7"/>
      <c r="AB12975" s="7"/>
      <c r="AD12975" s="1"/>
      <c r="AE12975" s="1"/>
      <c r="AG12975" s="7"/>
      <c r="AH12975" s="7"/>
      <c r="AI12975" s="7"/>
      <c r="IU12975" s="11"/>
      <c r="IV12975" s="11"/>
      <c r="IW12975" s="11"/>
      <c r="AMI12975" s="12"/>
      <c r="AMJ12975" s="12"/>
      <c r="AMK12975" s="12"/>
    </row>
    <row r="12976" spans="1:1025">
      <c r="A12976" s="41">
        <v>1</v>
      </c>
      <c r="B12976" s="41">
        <v>2008</v>
      </c>
      <c r="C12976" s="43">
        <v>-33.297490000000003</v>
      </c>
      <c r="D12976" s="43">
        <v>12.53077</v>
      </c>
      <c r="E12976" s="43">
        <v>907.5</v>
      </c>
      <c r="F12976" s="45">
        <v>1.56989085056084</v>
      </c>
      <c r="G12976" s="24" t="s">
        <v>264</v>
      </c>
      <c r="H12976" s="1"/>
      <c r="I12976" s="1"/>
      <c r="AA12976" s="7"/>
      <c r="AB12976" s="7"/>
      <c r="AD12976" s="1"/>
      <c r="AE12976" s="1"/>
      <c r="AG12976" s="7"/>
      <c r="AH12976" s="7"/>
      <c r="AI12976" s="7"/>
      <c r="IU12976" s="11"/>
      <c r="IV12976" s="11"/>
      <c r="IW12976" s="11"/>
      <c r="AMI12976" s="12"/>
      <c r="AMJ12976" s="12"/>
      <c r="AMK12976" s="12"/>
    </row>
    <row r="12977" spans="1:1025">
      <c r="A12977" s="41">
        <v>1</v>
      </c>
      <c r="B12977" s="41">
        <v>2008</v>
      </c>
      <c r="C12977" s="43">
        <v>-33.297490000000003</v>
      </c>
      <c r="D12977" s="43">
        <v>12.53077</v>
      </c>
      <c r="E12977" s="43">
        <v>604.44600000000003</v>
      </c>
      <c r="F12977" s="45">
        <v>1.84724108445249</v>
      </c>
      <c r="G12977" s="24" t="s">
        <v>264</v>
      </c>
      <c r="H12977" s="1"/>
      <c r="I12977" s="1"/>
      <c r="AA12977" s="7"/>
      <c r="AB12977" s="7"/>
      <c r="AD12977" s="1"/>
      <c r="AE12977" s="1"/>
      <c r="AG12977" s="7"/>
      <c r="AH12977" s="7"/>
      <c r="AI12977" s="7"/>
      <c r="IU12977" s="11"/>
      <c r="IV12977" s="11"/>
      <c r="IW12977" s="11"/>
      <c r="AMI12977" s="12"/>
      <c r="AMJ12977" s="12"/>
      <c r="AMK12977" s="12"/>
    </row>
    <row r="12978" spans="1:1025">
      <c r="A12978" s="41">
        <v>1</v>
      </c>
      <c r="B12978" s="41">
        <v>2008</v>
      </c>
      <c r="C12978" s="43">
        <v>-33.297490000000003</v>
      </c>
      <c r="D12978" s="43">
        <v>12.53077</v>
      </c>
      <c r="E12978" s="43">
        <v>504.70499999999998</v>
      </c>
      <c r="F12978" s="45">
        <v>1.5953925858860201</v>
      </c>
      <c r="G12978" s="24" t="s">
        <v>264</v>
      </c>
      <c r="H12978" s="1"/>
      <c r="I12978" s="1"/>
      <c r="AA12978" s="7"/>
      <c r="AB12978" s="7"/>
      <c r="AD12978" s="1"/>
      <c r="AE12978" s="1"/>
      <c r="AG12978" s="7"/>
      <c r="AH12978" s="7"/>
      <c r="AI12978" s="7"/>
      <c r="IU12978" s="11"/>
      <c r="IV12978" s="11"/>
      <c r="IW12978" s="11"/>
      <c r="AMI12978" s="12"/>
      <c r="AMJ12978" s="12"/>
      <c r="AMK12978" s="12"/>
    </row>
    <row r="12979" spans="1:1025">
      <c r="A12979" s="41">
        <v>1</v>
      </c>
      <c r="B12979" s="41">
        <v>2008</v>
      </c>
      <c r="C12979" s="43">
        <v>-33.297490000000003</v>
      </c>
      <c r="D12979" s="43">
        <v>12.53077</v>
      </c>
      <c r="E12979" s="43">
        <v>403.95</v>
      </c>
      <c r="F12979" s="45">
        <v>1.6340224334792</v>
      </c>
      <c r="G12979" s="24" t="s">
        <v>264</v>
      </c>
      <c r="H12979" s="1"/>
      <c r="I12979" s="1"/>
      <c r="AA12979" s="7"/>
      <c r="AB12979" s="7"/>
      <c r="AD12979" s="1"/>
      <c r="AE12979" s="1"/>
      <c r="AG12979" s="7"/>
      <c r="AH12979" s="7"/>
      <c r="AI12979" s="7"/>
      <c r="IU12979" s="11"/>
      <c r="IV12979" s="11"/>
      <c r="IW12979" s="11"/>
      <c r="AMI12979" s="12"/>
      <c r="AMJ12979" s="12"/>
      <c r="AMK12979" s="12"/>
    </row>
    <row r="12980" spans="1:1025">
      <c r="A12980" s="41">
        <v>1</v>
      </c>
      <c r="B12980" s="41">
        <v>2008</v>
      </c>
      <c r="C12980" s="43">
        <v>-33.297490000000003</v>
      </c>
      <c r="D12980" s="43">
        <v>12.53077</v>
      </c>
      <c r="E12980" s="43">
        <v>301.90899999999999</v>
      </c>
      <c r="F12980" s="45">
        <v>1.6871384739198201</v>
      </c>
      <c r="G12980" s="24" t="s">
        <v>264</v>
      </c>
      <c r="H12980" s="1"/>
      <c r="I12980" s="1"/>
      <c r="AA12980" s="7"/>
      <c r="AB12980" s="7"/>
      <c r="AD12980" s="1"/>
      <c r="AE12980" s="1"/>
      <c r="AG12980" s="7"/>
      <c r="AH12980" s="7"/>
      <c r="AI12980" s="7"/>
      <c r="IU12980" s="11"/>
      <c r="IV12980" s="11"/>
      <c r="IW12980" s="11"/>
      <c r="AMI12980" s="12"/>
      <c r="AMJ12980" s="12"/>
      <c r="AMK12980" s="12"/>
    </row>
    <row r="12981" spans="1:1025">
      <c r="A12981" s="41">
        <v>1</v>
      </c>
      <c r="B12981" s="41">
        <v>2008</v>
      </c>
      <c r="C12981" s="43">
        <v>-33.297490000000003</v>
      </c>
      <c r="D12981" s="43">
        <v>12.53077</v>
      </c>
      <c r="E12981" s="43">
        <v>200.57599999999999</v>
      </c>
      <c r="F12981" s="45">
        <v>1.5701171973240799</v>
      </c>
      <c r="G12981" s="24" t="s">
        <v>264</v>
      </c>
      <c r="H12981" s="1"/>
      <c r="I12981" s="1"/>
      <c r="AA12981" s="7"/>
      <c r="AB12981" s="7"/>
      <c r="AD12981" s="1"/>
      <c r="AE12981" s="1"/>
      <c r="AG12981" s="7"/>
      <c r="AH12981" s="7"/>
      <c r="AI12981" s="7"/>
      <c r="IU12981" s="11"/>
      <c r="IV12981" s="11"/>
      <c r="IW12981" s="11"/>
      <c r="AMI12981" s="12"/>
      <c r="AMJ12981" s="12"/>
      <c r="AMK12981" s="12"/>
    </row>
    <row r="12982" spans="1:1025">
      <c r="A12982" s="41">
        <v>1</v>
      </c>
      <c r="B12982" s="41">
        <v>2008</v>
      </c>
      <c r="C12982" s="43">
        <v>-33.297490000000003</v>
      </c>
      <c r="D12982" s="43">
        <v>12.53077</v>
      </c>
      <c r="E12982" s="43">
        <v>100.938</v>
      </c>
      <c r="F12982" s="45">
        <v>0.76266284392133199</v>
      </c>
      <c r="G12982" s="24" t="s">
        <v>264</v>
      </c>
      <c r="H12982" s="1"/>
      <c r="I12982" s="1"/>
      <c r="AA12982" s="7"/>
      <c r="AB12982" s="7"/>
      <c r="AD12982" s="1"/>
      <c r="AE12982" s="1"/>
      <c r="AG12982" s="7"/>
      <c r="AH12982" s="7"/>
      <c r="AI12982" s="7"/>
      <c r="IU12982" s="11"/>
      <c r="IV12982" s="11"/>
      <c r="IW12982" s="11"/>
      <c r="AMI12982" s="12"/>
      <c r="AMJ12982" s="12"/>
      <c r="AMK12982" s="12"/>
    </row>
    <row r="12983" spans="1:1025">
      <c r="A12983" s="41">
        <v>1</v>
      </c>
      <c r="B12983" s="41">
        <v>2008</v>
      </c>
      <c r="C12983" s="43">
        <v>-33.297490000000003</v>
      </c>
      <c r="D12983" s="43">
        <v>12.53077</v>
      </c>
      <c r="E12983" s="43">
        <v>70.491</v>
      </c>
      <c r="F12983" s="45">
        <v>0.16691816307026799</v>
      </c>
      <c r="G12983" s="24" t="s">
        <v>264</v>
      </c>
      <c r="H12983" s="1"/>
      <c r="I12983" s="1"/>
      <c r="AA12983" s="7"/>
      <c r="AB12983" s="7"/>
      <c r="AD12983" s="1"/>
      <c r="AE12983" s="1"/>
      <c r="AG12983" s="7"/>
      <c r="AH12983" s="7"/>
      <c r="AI12983" s="7"/>
      <c r="IU12983" s="11"/>
      <c r="IV12983" s="11"/>
      <c r="IW12983" s="11"/>
      <c r="AMI12983" s="12"/>
      <c r="AMJ12983" s="12"/>
      <c r="AMK12983" s="12"/>
    </row>
    <row r="12984" spans="1:1025">
      <c r="A12984" s="41">
        <v>1</v>
      </c>
      <c r="B12984" s="41">
        <v>2008</v>
      </c>
      <c r="C12984" s="43">
        <v>-33.297490000000003</v>
      </c>
      <c r="D12984" s="43">
        <v>12.53077</v>
      </c>
      <c r="E12984" s="43">
        <v>40.404000000000003</v>
      </c>
      <c r="F12984" s="45">
        <v>0.19385342789598101</v>
      </c>
      <c r="G12984" s="24" t="s">
        <v>264</v>
      </c>
      <c r="H12984" s="1"/>
      <c r="I12984" s="1"/>
      <c r="AA12984" s="7"/>
      <c r="AB12984" s="7"/>
      <c r="AD12984" s="1"/>
      <c r="AE12984" s="1"/>
      <c r="AG12984" s="7"/>
      <c r="AH12984" s="7"/>
      <c r="AI12984" s="7"/>
      <c r="IU12984" s="11"/>
      <c r="IV12984" s="11"/>
      <c r="IW12984" s="11"/>
      <c r="AMI12984" s="12"/>
      <c r="AMJ12984" s="12"/>
      <c r="AMK12984" s="12"/>
    </row>
    <row r="12985" spans="1:1025">
      <c r="A12985" s="41">
        <v>1</v>
      </c>
      <c r="B12985" s="41">
        <v>2008</v>
      </c>
      <c r="C12985" s="43">
        <v>-33.297490000000003</v>
      </c>
      <c r="D12985" s="43">
        <v>12.53077</v>
      </c>
      <c r="E12985" s="43">
        <v>20.314</v>
      </c>
      <c r="F12985" s="45">
        <v>0.14722599466827599</v>
      </c>
      <c r="G12985" s="24" t="s">
        <v>264</v>
      </c>
      <c r="H12985" s="1"/>
      <c r="I12985" s="1"/>
      <c r="AA12985" s="7"/>
      <c r="AB12985" s="7"/>
      <c r="AD12985" s="1"/>
      <c r="AE12985" s="1"/>
      <c r="AG12985" s="7"/>
      <c r="AH12985" s="7"/>
      <c r="AI12985" s="7"/>
      <c r="IU12985" s="11"/>
      <c r="IV12985" s="11"/>
      <c r="IW12985" s="11"/>
      <c r="AMI12985" s="12"/>
      <c r="AMJ12985" s="12"/>
      <c r="AMK12985" s="12"/>
    </row>
    <row r="12986" spans="1:1025">
      <c r="A12986" s="41">
        <v>1</v>
      </c>
      <c r="B12986" s="41">
        <v>2008</v>
      </c>
      <c r="C12986" s="43">
        <v>-35.782809999999998</v>
      </c>
      <c r="D12986" s="43">
        <v>12.53152</v>
      </c>
      <c r="E12986" s="43">
        <v>300.57299999999998</v>
      </c>
      <c r="F12986" s="45">
        <v>1.36534320059517</v>
      </c>
      <c r="G12986" s="24" t="s">
        <v>264</v>
      </c>
      <c r="H12986" s="1"/>
      <c r="I12986" s="1"/>
      <c r="AA12986" s="7"/>
      <c r="AB12986" s="7"/>
      <c r="AD12986" s="1"/>
      <c r="AE12986" s="1"/>
      <c r="AG12986" s="7"/>
      <c r="AH12986" s="7"/>
      <c r="AI12986" s="7"/>
      <c r="IU12986" s="11"/>
      <c r="IV12986" s="11"/>
      <c r="IW12986" s="11"/>
      <c r="AMI12986" s="12"/>
      <c r="AMJ12986" s="12"/>
      <c r="AMK12986" s="12"/>
    </row>
    <row r="12987" spans="1:1025">
      <c r="A12987" s="41">
        <v>1</v>
      </c>
      <c r="B12987" s="41">
        <v>2008</v>
      </c>
      <c r="C12987" s="43">
        <v>-35.782809999999998</v>
      </c>
      <c r="D12987" s="43">
        <v>12.53152</v>
      </c>
      <c r="E12987" s="43">
        <v>200.99600000000001</v>
      </c>
      <c r="F12987" s="45">
        <v>1.3196092251067</v>
      </c>
      <c r="G12987" s="24" t="s">
        <v>264</v>
      </c>
      <c r="H12987" s="1"/>
      <c r="I12987" s="1"/>
      <c r="AA12987" s="7"/>
      <c r="AB12987" s="7"/>
      <c r="AD12987" s="1"/>
      <c r="AE12987" s="1"/>
      <c r="AG12987" s="7"/>
      <c r="AH12987" s="7"/>
      <c r="AI12987" s="7"/>
      <c r="IU12987" s="11"/>
      <c r="IV12987" s="11"/>
      <c r="IW12987" s="11"/>
      <c r="AMI12987" s="12"/>
      <c r="AMJ12987" s="12"/>
      <c r="AMK12987" s="12"/>
    </row>
    <row r="12988" spans="1:1025">
      <c r="A12988" s="41">
        <v>1</v>
      </c>
      <c r="B12988" s="41">
        <v>2008</v>
      </c>
      <c r="C12988" s="43">
        <v>-35.782809999999998</v>
      </c>
      <c r="D12988" s="43">
        <v>12.53152</v>
      </c>
      <c r="E12988" s="43">
        <v>152.58000000000001</v>
      </c>
      <c r="F12988" s="45">
        <v>1.2493049845334601</v>
      </c>
      <c r="G12988" s="24" t="s">
        <v>264</v>
      </c>
      <c r="H12988" s="1"/>
      <c r="I12988" s="1"/>
      <c r="AA12988" s="7"/>
      <c r="AB12988" s="7"/>
      <c r="AD12988" s="1"/>
      <c r="AE12988" s="1"/>
      <c r="AG12988" s="7"/>
      <c r="AH12988" s="7"/>
      <c r="AI12988" s="7"/>
      <c r="IU12988" s="11"/>
      <c r="IV12988" s="11"/>
      <c r="IW12988" s="11"/>
      <c r="AMI12988" s="12"/>
      <c r="AMJ12988" s="12"/>
      <c r="AMK12988" s="12"/>
    </row>
    <row r="12989" spans="1:1025">
      <c r="A12989" s="41">
        <v>1</v>
      </c>
      <c r="B12989" s="41">
        <v>2008</v>
      </c>
      <c r="C12989" s="43">
        <v>-35.782809999999998</v>
      </c>
      <c r="D12989" s="43">
        <v>12.53152</v>
      </c>
      <c r="E12989" s="43">
        <v>100.991</v>
      </c>
      <c r="F12989" s="45">
        <v>0.77080151924507601</v>
      </c>
      <c r="G12989" s="24" t="s">
        <v>264</v>
      </c>
      <c r="H12989" s="1"/>
      <c r="I12989" s="1"/>
      <c r="AA12989" s="7"/>
      <c r="AB12989" s="7"/>
      <c r="AD12989" s="1"/>
      <c r="AE12989" s="1"/>
      <c r="AG12989" s="7"/>
      <c r="AH12989" s="7"/>
      <c r="AI12989" s="7"/>
      <c r="IU12989" s="11"/>
      <c r="IV12989" s="11"/>
      <c r="IW12989" s="11"/>
      <c r="AMI12989" s="12"/>
      <c r="AMJ12989" s="12"/>
      <c r="AMK12989" s="12"/>
    </row>
    <row r="12990" spans="1:1025">
      <c r="A12990" s="41">
        <v>1</v>
      </c>
      <c r="B12990" s="41">
        <v>2008</v>
      </c>
      <c r="C12990" s="43">
        <v>-35.782809999999998</v>
      </c>
      <c r="D12990" s="43">
        <v>12.53152</v>
      </c>
      <c r="E12990" s="43">
        <v>64.691000000000003</v>
      </c>
      <c r="F12990" s="45">
        <v>0.18281843455107899</v>
      </c>
      <c r="G12990" s="24" t="s">
        <v>264</v>
      </c>
      <c r="H12990" s="1"/>
      <c r="I12990" s="1"/>
      <c r="AA12990" s="7"/>
      <c r="AB12990" s="7"/>
      <c r="AD12990" s="1"/>
      <c r="AE12990" s="1"/>
      <c r="AG12990" s="7"/>
      <c r="AH12990" s="7"/>
      <c r="AI12990" s="7"/>
      <c r="IU12990" s="11"/>
      <c r="IV12990" s="11"/>
      <c r="IW12990" s="11"/>
      <c r="AMI12990" s="12"/>
      <c r="AMJ12990" s="12"/>
      <c r="AMK12990" s="12"/>
    </row>
    <row r="12991" spans="1:1025">
      <c r="A12991" s="41">
        <v>1</v>
      </c>
      <c r="B12991" s="41">
        <v>2008</v>
      </c>
      <c r="C12991" s="43">
        <v>-35.782809999999998</v>
      </c>
      <c r="D12991" s="43">
        <v>12.53152</v>
      </c>
      <c r="E12991" s="43">
        <v>44.601999999999997</v>
      </c>
      <c r="F12991" s="45">
        <v>0.24178707075453201</v>
      </c>
      <c r="G12991" s="24" t="s">
        <v>264</v>
      </c>
      <c r="H12991" s="1"/>
      <c r="I12991" s="1"/>
      <c r="AA12991" s="7"/>
      <c r="AB12991" s="7"/>
      <c r="AD12991" s="1"/>
      <c r="AE12991" s="1"/>
      <c r="AG12991" s="7"/>
      <c r="AH12991" s="7"/>
      <c r="AI12991" s="7"/>
      <c r="IU12991" s="11"/>
      <c r="IV12991" s="11"/>
      <c r="IW12991" s="11"/>
      <c r="AMI12991" s="12"/>
      <c r="AMJ12991" s="12"/>
      <c r="AMK12991" s="12"/>
    </row>
    <row r="12992" spans="1:1025">
      <c r="A12992" s="41">
        <v>1</v>
      </c>
      <c r="B12992" s="41">
        <v>2008</v>
      </c>
      <c r="C12992" s="43">
        <v>-35.782809999999998</v>
      </c>
      <c r="D12992" s="43">
        <v>12.53152</v>
      </c>
      <c r="E12992" s="43">
        <v>30.01</v>
      </c>
      <c r="F12992" s="45">
        <v>0.25758643643055701</v>
      </c>
      <c r="G12992" s="24" t="s">
        <v>264</v>
      </c>
      <c r="H12992" s="1"/>
      <c r="I12992" s="1"/>
      <c r="AA12992" s="7"/>
      <c r="AB12992" s="7"/>
      <c r="AD12992" s="1"/>
      <c r="AE12992" s="1"/>
      <c r="AG12992" s="7"/>
      <c r="AH12992" s="7"/>
      <c r="AI12992" s="7"/>
      <c r="IU12992" s="11"/>
      <c r="IV12992" s="11"/>
      <c r="IW12992" s="11"/>
      <c r="AMI12992" s="12"/>
      <c r="AMJ12992" s="12"/>
      <c r="AMK12992" s="12"/>
    </row>
    <row r="12993" spans="1:1025">
      <c r="A12993" s="41">
        <v>1</v>
      </c>
      <c r="B12993" s="41">
        <v>2008</v>
      </c>
      <c r="C12993" s="43">
        <v>-35.782809999999998</v>
      </c>
      <c r="D12993" s="43">
        <v>12.53152</v>
      </c>
      <c r="E12993" s="43">
        <v>19.93</v>
      </c>
      <c r="F12993" s="45">
        <v>0.23062766748893901</v>
      </c>
      <c r="G12993" s="24" t="s">
        <v>264</v>
      </c>
      <c r="H12993" s="1"/>
      <c r="I12993" s="1"/>
      <c r="AA12993" s="7"/>
      <c r="AB12993" s="7"/>
      <c r="AD12993" s="1"/>
      <c r="AE12993" s="1"/>
      <c r="AG12993" s="7"/>
      <c r="AH12993" s="7"/>
      <c r="AI12993" s="7"/>
      <c r="IU12993" s="11"/>
      <c r="IV12993" s="11"/>
      <c r="IW12993" s="11"/>
      <c r="AMI12993" s="12"/>
      <c r="AMJ12993" s="12"/>
      <c r="AMK12993" s="12"/>
    </row>
    <row r="12994" spans="1:1025">
      <c r="A12994" s="41">
        <v>1</v>
      </c>
      <c r="B12994" s="41">
        <v>2008</v>
      </c>
      <c r="C12994" s="43">
        <v>-33.233719999999998</v>
      </c>
      <c r="D12994" s="43">
        <v>12.622439999999999</v>
      </c>
      <c r="E12994" s="43">
        <v>302.48200000000003</v>
      </c>
      <c r="F12994" s="45">
        <v>1.43672422569404</v>
      </c>
      <c r="G12994" s="24" t="s">
        <v>264</v>
      </c>
      <c r="H12994" s="1"/>
      <c r="I12994" s="1"/>
      <c r="AA12994" s="7"/>
      <c r="AB12994" s="7"/>
      <c r="AD12994" s="1"/>
      <c r="AE12994" s="1"/>
      <c r="AG12994" s="7"/>
      <c r="AH12994" s="7"/>
      <c r="AI12994" s="7"/>
      <c r="IU12994" s="11"/>
      <c r="IV12994" s="11"/>
      <c r="IW12994" s="11"/>
      <c r="AMI12994" s="12"/>
      <c r="AMJ12994" s="12"/>
      <c r="AMK12994" s="12"/>
    </row>
    <row r="12995" spans="1:1025">
      <c r="A12995" s="41">
        <v>1</v>
      </c>
      <c r="B12995" s="41">
        <v>2008</v>
      </c>
      <c r="C12995" s="43">
        <v>-33.233719999999998</v>
      </c>
      <c r="D12995" s="43">
        <v>12.622439999999999</v>
      </c>
      <c r="E12995" s="43">
        <v>201.565</v>
      </c>
      <c r="F12995" s="45">
        <v>1.2825678374251099</v>
      </c>
      <c r="G12995" s="24" t="s">
        <v>264</v>
      </c>
      <c r="H12995" s="1"/>
      <c r="I12995" s="1"/>
      <c r="AA12995" s="7"/>
      <c r="AB12995" s="7"/>
      <c r="AD12995" s="1"/>
      <c r="AE12995" s="1"/>
      <c r="AG12995" s="7"/>
      <c r="AH12995" s="7"/>
      <c r="AI12995" s="7"/>
      <c r="IU12995" s="11"/>
      <c r="IV12995" s="11"/>
      <c r="IW12995" s="11"/>
      <c r="AMI12995" s="12"/>
      <c r="AMJ12995" s="12"/>
      <c r="AMK12995" s="12"/>
    </row>
    <row r="12996" spans="1:1025">
      <c r="A12996" s="41">
        <v>1</v>
      </c>
      <c r="B12996" s="41">
        <v>2008</v>
      </c>
      <c r="C12996" s="43">
        <v>-33.233719999999998</v>
      </c>
      <c r="D12996" s="43">
        <v>12.622439999999999</v>
      </c>
      <c r="E12996" s="43">
        <v>151.25399999999999</v>
      </c>
      <c r="F12996" s="45">
        <v>1.43907357374995</v>
      </c>
      <c r="G12996" s="24" t="s">
        <v>264</v>
      </c>
      <c r="H12996" s="1"/>
      <c r="I12996" s="1"/>
      <c r="AA12996" s="7"/>
      <c r="AB12996" s="7"/>
      <c r="AD12996" s="1"/>
      <c r="AE12996" s="1"/>
      <c r="AG12996" s="7"/>
      <c r="AH12996" s="7"/>
      <c r="AI12996" s="7"/>
      <c r="IU12996" s="11"/>
      <c r="IV12996" s="11"/>
      <c r="IW12996" s="11"/>
      <c r="AMI12996" s="12"/>
      <c r="AMJ12996" s="12"/>
      <c r="AMK12996" s="12"/>
    </row>
    <row r="12997" spans="1:1025">
      <c r="A12997" s="41">
        <v>1</v>
      </c>
      <c r="B12997" s="41">
        <v>2008</v>
      </c>
      <c r="C12997" s="43">
        <v>-33.233719999999998</v>
      </c>
      <c r="D12997" s="43">
        <v>12.622439999999999</v>
      </c>
      <c r="E12997" s="43">
        <v>101.74299999999999</v>
      </c>
      <c r="F12997" s="45">
        <v>0.46703081561533399</v>
      </c>
      <c r="G12997" s="24" t="s">
        <v>264</v>
      </c>
      <c r="H12997" s="1"/>
      <c r="I12997" s="1"/>
      <c r="AA12997" s="7"/>
      <c r="AB12997" s="7"/>
      <c r="AD12997" s="1"/>
      <c r="AE12997" s="1"/>
      <c r="AG12997" s="7"/>
      <c r="AH12997" s="7"/>
      <c r="AI12997" s="7"/>
      <c r="IU12997" s="11"/>
      <c r="IV12997" s="11"/>
      <c r="IW12997" s="11"/>
      <c r="AMI12997" s="12"/>
      <c r="AMJ12997" s="12"/>
      <c r="AMK12997" s="12"/>
    </row>
    <row r="12998" spans="1:1025">
      <c r="A12998" s="41">
        <v>1</v>
      </c>
      <c r="B12998" s="41">
        <v>2008</v>
      </c>
      <c r="C12998" s="43">
        <v>-33.233719999999998</v>
      </c>
      <c r="D12998" s="43">
        <v>12.622439999999999</v>
      </c>
      <c r="E12998" s="43">
        <v>80.626999999999995</v>
      </c>
      <c r="F12998" s="45">
        <v>0.24208073926152199</v>
      </c>
      <c r="G12998" s="24" t="s">
        <v>264</v>
      </c>
      <c r="H12998" s="1"/>
      <c r="I12998" s="1"/>
      <c r="AA12998" s="7"/>
      <c r="AB12998" s="7"/>
      <c r="AD12998" s="1"/>
      <c r="AE12998" s="1"/>
      <c r="AG12998" s="7"/>
      <c r="AH12998" s="7"/>
      <c r="AI12998" s="7"/>
      <c r="IU12998" s="11"/>
      <c r="IV12998" s="11"/>
      <c r="IW12998" s="11"/>
      <c r="AMI12998" s="12"/>
      <c r="AMJ12998" s="12"/>
      <c r="AMK12998" s="12"/>
    </row>
    <row r="12999" spans="1:1025">
      <c r="A12999" s="41">
        <v>1</v>
      </c>
      <c r="B12999" s="41">
        <v>2008</v>
      </c>
      <c r="C12999" s="43">
        <v>-33.233719999999998</v>
      </c>
      <c r="D12999" s="43">
        <v>12.622439999999999</v>
      </c>
      <c r="E12999" s="43">
        <v>65.700999999999993</v>
      </c>
      <c r="F12999" s="45">
        <v>0.189337875406242</v>
      </c>
      <c r="G12999" s="24" t="s">
        <v>264</v>
      </c>
      <c r="H12999" s="1"/>
      <c r="I12999" s="1"/>
      <c r="AA12999" s="7"/>
      <c r="AB12999" s="7"/>
      <c r="AD12999" s="1"/>
      <c r="AE12999" s="1"/>
      <c r="AG12999" s="7"/>
      <c r="AH12999" s="7"/>
      <c r="AI12999" s="7"/>
      <c r="IU12999" s="11"/>
      <c r="IV12999" s="11"/>
      <c r="IW12999" s="11"/>
      <c r="AMI12999" s="12"/>
      <c r="AMJ12999" s="12"/>
      <c r="AMK12999" s="12"/>
    </row>
    <row r="13000" spans="1:1025">
      <c r="A13000" s="41">
        <v>1</v>
      </c>
      <c r="B13000" s="41">
        <v>2008</v>
      </c>
      <c r="C13000" s="43">
        <v>-33.233719999999998</v>
      </c>
      <c r="D13000" s="43">
        <v>12.622439999999999</v>
      </c>
      <c r="E13000" s="43">
        <v>39.75</v>
      </c>
      <c r="F13000" s="45">
        <v>0.118857433728807</v>
      </c>
      <c r="G13000" s="24" t="s">
        <v>264</v>
      </c>
      <c r="H13000" s="1"/>
      <c r="I13000" s="1"/>
      <c r="AA13000" s="7"/>
      <c r="AB13000" s="7"/>
      <c r="AD13000" s="1"/>
      <c r="AE13000" s="1"/>
      <c r="AG13000" s="7"/>
      <c r="AH13000" s="7"/>
      <c r="AI13000" s="7"/>
      <c r="IU13000" s="11"/>
      <c r="IV13000" s="11"/>
      <c r="IW13000" s="11"/>
      <c r="AMI13000" s="12"/>
      <c r="AMJ13000" s="12"/>
      <c r="AMK13000" s="12"/>
    </row>
    <row r="13001" spans="1:1025">
      <c r="A13001" s="41">
        <v>1</v>
      </c>
      <c r="B13001" s="41">
        <v>2008</v>
      </c>
      <c r="C13001" s="43">
        <v>-33.233719999999998</v>
      </c>
      <c r="D13001" s="43">
        <v>12.622439999999999</v>
      </c>
      <c r="E13001" s="43">
        <v>19.805</v>
      </c>
      <c r="F13001" s="45">
        <v>0.13036923920278801</v>
      </c>
      <c r="G13001" s="24" t="s">
        <v>264</v>
      </c>
      <c r="H13001" s="1"/>
      <c r="I13001" s="1"/>
      <c r="AA13001" s="7"/>
      <c r="AB13001" s="7"/>
      <c r="AD13001" s="1"/>
      <c r="AE13001" s="1"/>
      <c r="AG13001" s="7"/>
      <c r="AH13001" s="7"/>
      <c r="AI13001" s="7"/>
      <c r="IU13001" s="11"/>
      <c r="IV13001" s="11"/>
      <c r="IW13001" s="11"/>
      <c r="AMI13001" s="12"/>
      <c r="AMJ13001" s="12"/>
      <c r="AMK13001" s="12"/>
    </row>
    <row r="13002" spans="1:1025">
      <c r="A13002" s="41">
        <v>1</v>
      </c>
      <c r="B13002" s="41">
        <v>2008</v>
      </c>
      <c r="C13002" s="43">
        <v>-32.61157</v>
      </c>
      <c r="D13002" s="43">
        <v>12.588469999999999</v>
      </c>
      <c r="E13002" s="43">
        <v>1818.2639999999999</v>
      </c>
      <c r="F13002" s="45">
        <v>0.78469209118118199</v>
      </c>
      <c r="G13002" s="24" t="s">
        <v>264</v>
      </c>
      <c r="H13002" s="1"/>
      <c r="I13002" s="1"/>
      <c r="AA13002" s="7"/>
      <c r="AB13002" s="7"/>
      <c r="AD13002" s="1"/>
      <c r="AE13002" s="1"/>
      <c r="AG13002" s="7"/>
      <c r="AH13002" s="7"/>
      <c r="AI13002" s="7"/>
      <c r="IU13002" s="11"/>
      <c r="IV13002" s="11"/>
      <c r="IW13002" s="11"/>
      <c r="AMI13002" s="12"/>
      <c r="AMJ13002" s="12"/>
      <c r="AMK13002" s="12"/>
    </row>
    <row r="13003" spans="1:1025">
      <c r="A13003" s="41">
        <v>1</v>
      </c>
      <c r="B13003" s="41">
        <v>2008</v>
      </c>
      <c r="C13003" s="43">
        <v>-32.61157</v>
      </c>
      <c r="D13003" s="43">
        <v>12.588469999999999</v>
      </c>
      <c r="E13003" s="43">
        <v>1312.231</v>
      </c>
      <c r="F13003" s="45">
        <v>0.95080227482058099</v>
      </c>
      <c r="G13003" s="24" t="s">
        <v>264</v>
      </c>
      <c r="H13003" s="1"/>
      <c r="I13003" s="1"/>
      <c r="AA13003" s="7"/>
      <c r="AB13003" s="7"/>
      <c r="AD13003" s="1"/>
      <c r="AE13003" s="1"/>
      <c r="AG13003" s="7"/>
      <c r="AH13003" s="7"/>
      <c r="AI13003" s="7"/>
      <c r="IU13003" s="11"/>
      <c r="IV13003" s="11"/>
      <c r="IW13003" s="11"/>
      <c r="AMI13003" s="12"/>
      <c r="AMJ13003" s="12"/>
      <c r="AMK13003" s="12"/>
    </row>
    <row r="13004" spans="1:1025">
      <c r="A13004" s="41">
        <v>1</v>
      </c>
      <c r="B13004" s="41">
        <v>2008</v>
      </c>
      <c r="C13004" s="43">
        <v>-32.61157</v>
      </c>
      <c r="D13004" s="43">
        <v>12.588469999999999</v>
      </c>
      <c r="E13004" s="43">
        <v>908.68299999999999</v>
      </c>
      <c r="F13004" s="45">
        <v>1.3368623749875299</v>
      </c>
      <c r="G13004" s="24" t="s">
        <v>264</v>
      </c>
      <c r="H13004" s="1"/>
      <c r="I13004" s="1"/>
      <c r="AA13004" s="7"/>
      <c r="AB13004" s="7"/>
      <c r="AD13004" s="1"/>
      <c r="AE13004" s="1"/>
      <c r="AG13004" s="7"/>
      <c r="AH13004" s="7"/>
      <c r="AI13004" s="7"/>
      <c r="IU13004" s="11"/>
      <c r="IV13004" s="11"/>
      <c r="IW13004" s="11"/>
      <c r="AMI13004" s="12"/>
      <c r="AMJ13004" s="12"/>
      <c r="AMK13004" s="12"/>
    </row>
    <row r="13005" spans="1:1025">
      <c r="A13005" s="41">
        <v>1</v>
      </c>
      <c r="B13005" s="41">
        <v>2008</v>
      </c>
      <c r="C13005" s="43">
        <v>-32.61157</v>
      </c>
      <c r="D13005" s="43">
        <v>12.588469999999999</v>
      </c>
      <c r="E13005" s="43">
        <v>605.39099999999996</v>
      </c>
      <c r="F13005" s="45">
        <v>1.2527117072078899</v>
      </c>
      <c r="G13005" s="24" t="s">
        <v>264</v>
      </c>
      <c r="H13005" s="1"/>
      <c r="I13005" s="1"/>
      <c r="AA13005" s="7"/>
      <c r="AB13005" s="7"/>
      <c r="AD13005" s="1"/>
      <c r="AE13005" s="1"/>
      <c r="AG13005" s="7"/>
      <c r="AH13005" s="7"/>
      <c r="AI13005" s="7"/>
      <c r="IU13005" s="11"/>
      <c r="IV13005" s="11"/>
      <c r="IW13005" s="11"/>
      <c r="AMI13005" s="12"/>
      <c r="AMJ13005" s="12"/>
      <c r="AMK13005" s="12"/>
    </row>
    <row r="13006" spans="1:1025">
      <c r="A13006" s="41">
        <v>1</v>
      </c>
      <c r="B13006" s="41">
        <v>2008</v>
      </c>
      <c r="C13006" s="43">
        <v>-32.61157</v>
      </c>
      <c r="D13006" s="43">
        <v>12.588469999999999</v>
      </c>
      <c r="E13006" s="43">
        <v>504.661</v>
      </c>
      <c r="F13006" s="45">
        <v>1.35595669886065</v>
      </c>
      <c r="G13006" s="24" t="s">
        <v>264</v>
      </c>
      <c r="H13006" s="1"/>
      <c r="I13006" s="1"/>
      <c r="AA13006" s="7"/>
      <c r="AB13006" s="7"/>
      <c r="AD13006" s="1"/>
      <c r="AE13006" s="1"/>
      <c r="AG13006" s="7"/>
      <c r="AH13006" s="7"/>
      <c r="AI13006" s="7"/>
      <c r="IU13006" s="11"/>
      <c r="IV13006" s="11"/>
      <c r="IW13006" s="11"/>
      <c r="AMI13006" s="12"/>
      <c r="AMJ13006" s="12"/>
      <c r="AMK13006" s="12"/>
    </row>
    <row r="13007" spans="1:1025">
      <c r="A13007" s="41">
        <v>1</v>
      </c>
      <c r="B13007" s="41">
        <v>2008</v>
      </c>
      <c r="C13007" s="43">
        <v>-32.61157</v>
      </c>
      <c r="D13007" s="43">
        <v>12.588469999999999</v>
      </c>
      <c r="E13007" s="43">
        <v>403.84899999999999</v>
      </c>
      <c r="F13007" s="45">
        <v>1.30190828483728</v>
      </c>
      <c r="G13007" s="24" t="s">
        <v>264</v>
      </c>
      <c r="H13007" s="1"/>
      <c r="I13007" s="1"/>
      <c r="AA13007" s="7"/>
      <c r="AB13007" s="7"/>
      <c r="AD13007" s="1"/>
      <c r="AE13007" s="1"/>
      <c r="AG13007" s="7"/>
      <c r="AH13007" s="7"/>
      <c r="AI13007" s="7"/>
      <c r="IU13007" s="11"/>
      <c r="IV13007" s="11"/>
      <c r="IW13007" s="11"/>
      <c r="AMI13007" s="12"/>
      <c r="AMJ13007" s="12"/>
      <c r="AMK13007" s="12"/>
    </row>
    <row r="13008" spans="1:1025">
      <c r="A13008" s="41">
        <v>1</v>
      </c>
      <c r="B13008" s="41">
        <v>2008</v>
      </c>
      <c r="C13008" s="43">
        <v>-32.61157</v>
      </c>
      <c r="D13008" s="43">
        <v>12.588469999999999</v>
      </c>
      <c r="E13008" s="43">
        <v>303.53100000000001</v>
      </c>
      <c r="F13008" s="45">
        <v>1.3349842447705</v>
      </c>
      <c r="G13008" s="24" t="s">
        <v>264</v>
      </c>
      <c r="H13008" s="1"/>
      <c r="I13008" s="1"/>
      <c r="AA13008" s="7"/>
      <c r="AB13008" s="7"/>
      <c r="AD13008" s="1"/>
      <c r="AE13008" s="1"/>
      <c r="AG13008" s="7"/>
      <c r="AH13008" s="7"/>
      <c r="AI13008" s="7"/>
      <c r="IU13008" s="11"/>
      <c r="IV13008" s="11"/>
      <c r="IW13008" s="11"/>
      <c r="AMI13008" s="12"/>
      <c r="AMJ13008" s="12"/>
      <c r="AMK13008" s="12"/>
    </row>
    <row r="13009" spans="1:1025">
      <c r="A13009" s="41">
        <v>1</v>
      </c>
      <c r="B13009" s="41">
        <v>2008</v>
      </c>
      <c r="C13009" s="43">
        <v>-32.61157</v>
      </c>
      <c r="D13009" s="43">
        <v>12.588469999999999</v>
      </c>
      <c r="E13009" s="43">
        <v>151.303</v>
      </c>
      <c r="F13009" s="45">
        <v>1.0683419242362699</v>
      </c>
      <c r="G13009" s="24" t="s">
        <v>264</v>
      </c>
      <c r="H13009" s="1"/>
      <c r="I13009" s="1"/>
      <c r="AA13009" s="7"/>
      <c r="AB13009" s="7"/>
      <c r="AD13009" s="1"/>
      <c r="AE13009" s="1"/>
      <c r="AG13009" s="7"/>
      <c r="AH13009" s="7"/>
      <c r="AI13009" s="7"/>
      <c r="IU13009" s="11"/>
      <c r="IV13009" s="11"/>
      <c r="IW13009" s="11"/>
      <c r="AMI13009" s="12"/>
      <c r="AMJ13009" s="12"/>
      <c r="AMK13009" s="12"/>
    </row>
    <row r="13010" spans="1:1025">
      <c r="A13010" s="41">
        <v>1</v>
      </c>
      <c r="B13010" s="41">
        <v>2008</v>
      </c>
      <c r="C13010" s="43">
        <v>-32.61157</v>
      </c>
      <c r="D13010" s="43">
        <v>12.588469999999999</v>
      </c>
      <c r="E13010" s="43">
        <v>100.527</v>
      </c>
      <c r="F13010" s="45">
        <v>0.46603599769203402</v>
      </c>
      <c r="G13010" s="24" t="s">
        <v>264</v>
      </c>
      <c r="H13010" s="1"/>
      <c r="I13010" s="1"/>
      <c r="AA13010" s="7"/>
      <c r="AB13010" s="7"/>
      <c r="AD13010" s="1"/>
      <c r="AE13010" s="1"/>
      <c r="AG13010" s="7"/>
      <c r="AH13010" s="7"/>
      <c r="AI13010" s="7"/>
      <c r="IU13010" s="11"/>
      <c r="IV13010" s="11"/>
      <c r="IW13010" s="11"/>
      <c r="AMI13010" s="12"/>
      <c r="AMJ13010" s="12"/>
      <c r="AMK13010" s="12"/>
    </row>
    <row r="13011" spans="1:1025">
      <c r="A13011" s="41">
        <v>1</v>
      </c>
      <c r="B13011" s="41">
        <v>2008</v>
      </c>
      <c r="C13011" s="43">
        <v>-32.61157</v>
      </c>
      <c r="D13011" s="43">
        <v>12.588469999999999</v>
      </c>
      <c r="E13011" s="43">
        <v>70.647000000000006</v>
      </c>
      <c r="F13011" s="45">
        <v>5.6551440096040302E-2</v>
      </c>
      <c r="G13011" s="24" t="s">
        <v>264</v>
      </c>
      <c r="H13011" s="1"/>
      <c r="I13011" s="1"/>
      <c r="AA13011" s="7"/>
      <c r="AB13011" s="7"/>
      <c r="AD13011" s="1"/>
      <c r="AE13011" s="1"/>
      <c r="AG13011" s="7"/>
      <c r="AH13011" s="7"/>
      <c r="AI13011" s="7"/>
      <c r="IU13011" s="11"/>
      <c r="IV13011" s="11"/>
      <c r="IW13011" s="11"/>
      <c r="AMI13011" s="12"/>
      <c r="AMJ13011" s="12"/>
      <c r="AMK13011" s="12"/>
    </row>
    <row r="13012" spans="1:1025">
      <c r="A13012" s="41">
        <v>1</v>
      </c>
      <c r="B13012" s="41">
        <v>2008</v>
      </c>
      <c r="C13012" s="43">
        <v>-32.61157</v>
      </c>
      <c r="D13012" s="43">
        <v>12.588469999999999</v>
      </c>
      <c r="E13012" s="43">
        <v>49.536000000000001</v>
      </c>
      <c r="F13012" s="45">
        <v>0.47177472891073102</v>
      </c>
      <c r="G13012" s="24" t="s">
        <v>264</v>
      </c>
      <c r="H13012" s="1"/>
      <c r="I13012" s="1"/>
      <c r="AA13012" s="7"/>
      <c r="AB13012" s="7"/>
      <c r="AD13012" s="1"/>
      <c r="AE13012" s="1"/>
      <c r="AG13012" s="7"/>
      <c r="AH13012" s="7"/>
      <c r="AI13012" s="7"/>
      <c r="IU13012" s="11"/>
      <c r="IV13012" s="11"/>
      <c r="IW13012" s="11"/>
      <c r="AMI13012" s="12"/>
      <c r="AMJ13012" s="12"/>
      <c r="AMK13012" s="12"/>
    </row>
    <row r="13013" spans="1:1025">
      <c r="A13013" s="41">
        <v>1</v>
      </c>
      <c r="B13013" s="41">
        <v>2008</v>
      </c>
      <c r="C13013" s="43">
        <v>-32.61157</v>
      </c>
      <c r="D13013" s="43">
        <v>12.588469999999999</v>
      </c>
      <c r="E13013" s="43">
        <v>20.058</v>
      </c>
      <c r="F13013" s="45">
        <v>6.3177066139446E-2</v>
      </c>
      <c r="G13013" s="24" t="s">
        <v>264</v>
      </c>
      <c r="H13013" s="1"/>
      <c r="I13013" s="1"/>
      <c r="AA13013" s="7"/>
      <c r="AB13013" s="7"/>
      <c r="AD13013" s="1"/>
      <c r="AE13013" s="1"/>
      <c r="AG13013" s="7"/>
      <c r="AH13013" s="7"/>
      <c r="AI13013" s="7"/>
      <c r="IU13013" s="11"/>
      <c r="IV13013" s="11"/>
      <c r="IW13013" s="11"/>
      <c r="AMI13013" s="12"/>
      <c r="AMJ13013" s="12"/>
      <c r="AMK13013" s="12"/>
    </row>
    <row r="13014" spans="1:1025">
      <c r="A13014" s="41">
        <v>1</v>
      </c>
      <c r="B13014" s="41">
        <v>2008</v>
      </c>
      <c r="C13014" s="43">
        <v>-30.628900000000002</v>
      </c>
      <c r="D13014" s="43">
        <v>12.50409</v>
      </c>
      <c r="E13014" s="43">
        <v>298.262</v>
      </c>
      <c r="F13014" s="45">
        <v>1.68318779977863</v>
      </c>
      <c r="G13014" s="24" t="s">
        <v>264</v>
      </c>
      <c r="H13014" s="1"/>
      <c r="I13014" s="1"/>
      <c r="AA13014" s="7"/>
      <c r="AB13014" s="7"/>
      <c r="AD13014" s="1"/>
      <c r="AE13014" s="1"/>
      <c r="AG13014" s="7"/>
      <c r="AH13014" s="7"/>
      <c r="AI13014" s="7"/>
      <c r="IU13014" s="11"/>
      <c r="IV13014" s="11"/>
      <c r="IW13014" s="11"/>
      <c r="AMI13014" s="12"/>
      <c r="AMJ13014" s="12"/>
      <c r="AMK13014" s="12"/>
    </row>
    <row r="13015" spans="1:1025">
      <c r="A13015" s="41">
        <v>1</v>
      </c>
      <c r="B13015" s="41">
        <v>2008</v>
      </c>
      <c r="C13015" s="43">
        <v>-30.628900000000002</v>
      </c>
      <c r="D13015" s="43">
        <v>12.50409</v>
      </c>
      <c r="E13015" s="43">
        <v>201.66399999999999</v>
      </c>
      <c r="F13015" s="45">
        <v>1.4530193088181</v>
      </c>
      <c r="G13015" s="24" t="s">
        <v>264</v>
      </c>
      <c r="H13015" s="1"/>
      <c r="I13015" s="1"/>
      <c r="AA13015" s="7"/>
      <c r="AB13015" s="7"/>
      <c r="AD13015" s="1"/>
      <c r="AE13015" s="1"/>
      <c r="AG13015" s="7"/>
      <c r="AH13015" s="7"/>
      <c r="AI13015" s="7"/>
      <c r="IU13015" s="11"/>
      <c r="IV13015" s="11"/>
      <c r="IW13015" s="11"/>
      <c r="AMI13015" s="12"/>
      <c r="AMJ13015" s="12"/>
      <c r="AMK13015" s="12"/>
    </row>
    <row r="13016" spans="1:1025">
      <c r="A13016" s="41">
        <v>1</v>
      </c>
      <c r="B13016" s="41">
        <v>2008</v>
      </c>
      <c r="C13016" s="43">
        <v>-30.628900000000002</v>
      </c>
      <c r="D13016" s="43">
        <v>12.50409</v>
      </c>
      <c r="E13016" s="43">
        <v>150.80600000000001</v>
      </c>
      <c r="F13016" s="45">
        <v>1.1770999877013899</v>
      </c>
      <c r="G13016" s="24" t="s">
        <v>264</v>
      </c>
      <c r="H13016" s="1"/>
      <c r="I13016" s="1"/>
      <c r="AA13016" s="7"/>
      <c r="AB13016" s="7"/>
      <c r="AD13016" s="1"/>
      <c r="AE13016" s="1"/>
      <c r="AG13016" s="7"/>
      <c r="AH13016" s="7"/>
      <c r="AI13016" s="7"/>
      <c r="IU13016" s="11"/>
      <c r="IV13016" s="11"/>
      <c r="IW13016" s="11"/>
      <c r="AMI13016" s="12"/>
      <c r="AMJ13016" s="12"/>
      <c r="AMK13016" s="12"/>
    </row>
    <row r="13017" spans="1:1025">
      <c r="A13017" s="41">
        <v>1</v>
      </c>
      <c r="B13017" s="41">
        <v>2008</v>
      </c>
      <c r="C13017" s="43">
        <v>-30.628900000000002</v>
      </c>
      <c r="D13017" s="43">
        <v>12.50409</v>
      </c>
      <c r="E13017" s="43">
        <v>100.548</v>
      </c>
      <c r="F13017" s="45">
        <v>0.81127782560570705</v>
      </c>
      <c r="G13017" s="24" t="s">
        <v>264</v>
      </c>
      <c r="H13017" s="1"/>
      <c r="I13017" s="1"/>
      <c r="AA13017" s="7"/>
      <c r="AB13017" s="7"/>
      <c r="AD13017" s="1"/>
      <c r="AE13017" s="1"/>
      <c r="AG13017" s="7"/>
      <c r="AH13017" s="7"/>
      <c r="AI13017" s="7"/>
      <c r="IU13017" s="11"/>
      <c r="IV13017" s="11"/>
      <c r="IW13017" s="11"/>
      <c r="AMI13017" s="12"/>
      <c r="AMJ13017" s="12"/>
      <c r="AMK13017" s="12"/>
    </row>
    <row r="13018" spans="1:1025">
      <c r="A13018" s="41">
        <v>1</v>
      </c>
      <c r="B13018" s="41">
        <v>2008</v>
      </c>
      <c r="C13018" s="43">
        <v>-30.628900000000002</v>
      </c>
      <c r="D13018" s="43">
        <v>12.50409</v>
      </c>
      <c r="E13018" s="43">
        <v>80.361999999999995</v>
      </c>
      <c r="F13018" s="45">
        <v>0.390788340917476</v>
      </c>
      <c r="G13018" s="24" t="s">
        <v>264</v>
      </c>
      <c r="H13018" s="1"/>
      <c r="I13018" s="1"/>
      <c r="AA13018" s="7"/>
      <c r="AB13018" s="7"/>
      <c r="AD13018" s="1"/>
      <c r="AE13018" s="1"/>
      <c r="AG13018" s="7"/>
      <c r="AH13018" s="7"/>
      <c r="AI13018" s="7"/>
      <c r="IU13018" s="11"/>
      <c r="IV13018" s="11"/>
      <c r="IW13018" s="11"/>
      <c r="AMI13018" s="12"/>
      <c r="AMJ13018" s="12"/>
      <c r="AMK13018" s="12"/>
    </row>
    <row r="13019" spans="1:1025">
      <c r="A13019" s="41">
        <v>1</v>
      </c>
      <c r="B13019" s="41">
        <v>2008</v>
      </c>
      <c r="C13019" s="43">
        <v>-30.628900000000002</v>
      </c>
      <c r="D13019" s="43">
        <v>12.50409</v>
      </c>
      <c r="E13019" s="43">
        <v>71.063999999999993</v>
      </c>
      <c r="F13019" s="45">
        <v>0.200036895830771</v>
      </c>
      <c r="G13019" s="24" t="s">
        <v>264</v>
      </c>
      <c r="H13019" s="1"/>
      <c r="I13019" s="1"/>
      <c r="AA13019" s="7"/>
      <c r="AB13019" s="7"/>
      <c r="AD13019" s="1"/>
      <c r="AE13019" s="1"/>
      <c r="AG13019" s="7"/>
      <c r="AH13019" s="7"/>
      <c r="AI13019" s="7"/>
      <c r="IU13019" s="11"/>
      <c r="IV13019" s="11"/>
      <c r="IW13019" s="11"/>
      <c r="AMI13019" s="12"/>
      <c r="AMJ13019" s="12"/>
      <c r="AMK13019" s="12"/>
    </row>
    <row r="13020" spans="1:1025">
      <c r="A13020" s="41">
        <v>1</v>
      </c>
      <c r="B13020" s="41">
        <v>2008</v>
      </c>
      <c r="C13020" s="43">
        <v>-30.628900000000002</v>
      </c>
      <c r="D13020" s="43">
        <v>12.50409</v>
      </c>
      <c r="E13020" s="43">
        <v>40.603999999999999</v>
      </c>
      <c r="F13020" s="45">
        <v>0.22010412823351</v>
      </c>
      <c r="G13020" s="24" t="s">
        <v>264</v>
      </c>
      <c r="H13020" s="1"/>
      <c r="I13020" s="1"/>
      <c r="AA13020" s="7"/>
      <c r="AB13020" s="7"/>
      <c r="AD13020" s="1"/>
      <c r="AE13020" s="1"/>
      <c r="AG13020" s="7"/>
      <c r="AH13020" s="7"/>
      <c r="AI13020" s="7"/>
      <c r="IU13020" s="11"/>
      <c r="IV13020" s="11"/>
      <c r="IW13020" s="11"/>
      <c r="AMI13020" s="12"/>
      <c r="AMJ13020" s="12"/>
      <c r="AMK13020" s="12"/>
    </row>
    <row r="13021" spans="1:1025">
      <c r="A13021" s="41">
        <v>1</v>
      </c>
      <c r="B13021" s="41">
        <v>2008</v>
      </c>
      <c r="C13021" s="43">
        <v>-30.628900000000002</v>
      </c>
      <c r="D13021" s="43">
        <v>12.50409</v>
      </c>
      <c r="E13021" s="43">
        <v>20.303999999999998</v>
      </c>
      <c r="F13021" s="45">
        <v>0.239207969499447</v>
      </c>
      <c r="G13021" s="24" t="s">
        <v>264</v>
      </c>
      <c r="H13021" s="1"/>
      <c r="I13021" s="1"/>
      <c r="AA13021" s="7"/>
      <c r="AB13021" s="7"/>
      <c r="AD13021" s="1"/>
      <c r="AE13021" s="1"/>
      <c r="AG13021" s="7"/>
      <c r="AH13021" s="7"/>
      <c r="AI13021" s="7"/>
      <c r="IU13021" s="11"/>
      <c r="IV13021" s="11"/>
      <c r="IW13021" s="11"/>
      <c r="AMI13021" s="12"/>
      <c r="AMJ13021" s="12"/>
      <c r="AMK13021" s="12"/>
    </row>
    <row r="13022" spans="1:1025">
      <c r="A13022" s="41">
        <v>1</v>
      </c>
      <c r="B13022" s="41">
        <v>2008</v>
      </c>
      <c r="C13022" s="43">
        <v>-30.63456</v>
      </c>
      <c r="D13022" s="43">
        <v>16.12566</v>
      </c>
      <c r="E13022" s="43">
        <v>302.80500000000001</v>
      </c>
      <c r="F13022" s="45">
        <v>1.2234661112557501</v>
      </c>
      <c r="G13022" s="24" t="s">
        <v>264</v>
      </c>
      <c r="H13022" s="1"/>
      <c r="I13022" s="1"/>
      <c r="AA13022" s="7"/>
      <c r="AB13022" s="7"/>
      <c r="AD13022" s="1"/>
      <c r="AE13022" s="1"/>
      <c r="AG13022" s="7"/>
      <c r="AH13022" s="7"/>
      <c r="AI13022" s="7"/>
      <c r="IU13022" s="11"/>
      <c r="IV13022" s="11"/>
      <c r="IW13022" s="11"/>
      <c r="AMI13022" s="12"/>
      <c r="AMJ13022" s="12"/>
      <c r="AMK13022" s="12"/>
    </row>
    <row r="13023" spans="1:1025">
      <c r="A13023" s="41">
        <v>1</v>
      </c>
      <c r="B13023" s="41">
        <v>2008</v>
      </c>
      <c r="C13023" s="43">
        <v>-30.63456</v>
      </c>
      <c r="D13023" s="43">
        <v>16.12566</v>
      </c>
      <c r="E13023" s="43">
        <v>201.44800000000001</v>
      </c>
      <c r="F13023" s="45">
        <v>0.89373427058925603</v>
      </c>
      <c r="G13023" s="24" t="s">
        <v>264</v>
      </c>
      <c r="H13023" s="1"/>
      <c r="I13023" s="1"/>
      <c r="AA13023" s="7"/>
      <c r="AB13023" s="7"/>
      <c r="AD13023" s="1"/>
      <c r="AE13023" s="1"/>
      <c r="AG13023" s="7"/>
      <c r="AH13023" s="7"/>
      <c r="AI13023" s="7"/>
      <c r="IU13023" s="11"/>
      <c r="IV13023" s="11"/>
      <c r="IW13023" s="11"/>
      <c r="AMI13023" s="12"/>
      <c r="AMJ13023" s="12"/>
      <c r="AMK13023" s="12"/>
    </row>
    <row r="13024" spans="1:1025">
      <c r="A13024" s="41">
        <v>1</v>
      </c>
      <c r="B13024" s="41">
        <v>2008</v>
      </c>
      <c r="C13024" s="43">
        <v>-30.63456</v>
      </c>
      <c r="D13024" s="43">
        <v>16.12566</v>
      </c>
      <c r="E13024" s="43">
        <v>151.16</v>
      </c>
      <c r="F13024" s="45">
        <v>0.69274494489282301</v>
      </c>
      <c r="G13024" s="24" t="s">
        <v>264</v>
      </c>
      <c r="H13024" s="1"/>
      <c r="I13024" s="1"/>
      <c r="AA13024" s="7"/>
      <c r="AB13024" s="7"/>
      <c r="AD13024" s="1"/>
      <c r="AE13024" s="1"/>
      <c r="AG13024" s="7"/>
      <c r="AH13024" s="7"/>
      <c r="AI13024" s="7"/>
      <c r="IU13024" s="11"/>
      <c r="IV13024" s="11"/>
      <c r="IW13024" s="11"/>
      <c r="AMI13024" s="12"/>
      <c r="AMJ13024" s="12"/>
      <c r="AMK13024" s="12"/>
    </row>
    <row r="13025" spans="1:1025">
      <c r="A13025" s="41">
        <v>1</v>
      </c>
      <c r="B13025" s="41">
        <v>2008</v>
      </c>
      <c r="C13025" s="43">
        <v>-30.63456</v>
      </c>
      <c r="D13025" s="43">
        <v>16.12566</v>
      </c>
      <c r="E13025" s="43">
        <v>101.012</v>
      </c>
      <c r="F13025" s="45">
        <v>0.14737915473401</v>
      </c>
      <c r="G13025" s="24" t="s">
        <v>264</v>
      </c>
      <c r="H13025" s="1"/>
      <c r="I13025" s="1"/>
      <c r="AA13025" s="7"/>
      <c r="AB13025" s="7"/>
      <c r="AD13025" s="1"/>
      <c r="AE13025" s="1"/>
      <c r="AG13025" s="7"/>
      <c r="AH13025" s="7"/>
      <c r="AI13025" s="7"/>
      <c r="IU13025" s="11"/>
      <c r="IV13025" s="11"/>
      <c r="IW13025" s="11"/>
      <c r="AMI13025" s="12"/>
      <c r="AMJ13025" s="12"/>
      <c r="AMK13025" s="12"/>
    </row>
    <row r="13026" spans="1:1025">
      <c r="A13026" s="41">
        <v>1</v>
      </c>
      <c r="B13026" s="41">
        <v>2008</v>
      </c>
      <c r="C13026" s="43">
        <v>-30.63456</v>
      </c>
      <c r="D13026" s="43">
        <v>16.12566</v>
      </c>
      <c r="E13026" s="43">
        <v>78.063999999999993</v>
      </c>
      <c r="F13026" s="45">
        <v>0.143278660071162</v>
      </c>
      <c r="G13026" s="24" t="s">
        <v>264</v>
      </c>
      <c r="H13026" s="1"/>
      <c r="I13026" s="1"/>
      <c r="AA13026" s="7"/>
      <c r="AB13026" s="7"/>
      <c r="AD13026" s="1"/>
      <c r="AE13026" s="1"/>
      <c r="AG13026" s="7"/>
      <c r="AH13026" s="7"/>
      <c r="AI13026" s="7"/>
      <c r="IU13026" s="11"/>
      <c r="IV13026" s="11"/>
      <c r="IW13026" s="11"/>
      <c r="AMI13026" s="12"/>
      <c r="AMJ13026" s="12"/>
      <c r="AMK13026" s="12"/>
    </row>
    <row r="13027" spans="1:1025">
      <c r="A13027" s="41">
        <v>1</v>
      </c>
      <c r="B13027" s="41">
        <v>2008</v>
      </c>
      <c r="C13027" s="43">
        <v>-30.63456</v>
      </c>
      <c r="D13027" s="43">
        <v>16.12566</v>
      </c>
      <c r="E13027" s="43">
        <v>67.635999999999996</v>
      </c>
      <c r="F13027" s="45">
        <v>0.15831380716827201</v>
      </c>
      <c r="G13027" s="24" t="s">
        <v>264</v>
      </c>
      <c r="H13027" s="1"/>
      <c r="I13027" s="1"/>
      <c r="AA13027" s="7"/>
      <c r="AB13027" s="7"/>
      <c r="AD13027" s="1"/>
      <c r="AE13027" s="1"/>
      <c r="AG13027" s="7"/>
      <c r="AH13027" s="7"/>
      <c r="AI13027" s="7"/>
      <c r="IU13027" s="11"/>
      <c r="IV13027" s="11"/>
      <c r="IW13027" s="11"/>
      <c r="AMI13027" s="12"/>
      <c r="AMJ13027" s="12"/>
      <c r="AMK13027" s="12"/>
    </row>
    <row r="13028" spans="1:1025">
      <c r="A13028" s="41">
        <v>1</v>
      </c>
      <c r="B13028" s="41">
        <v>2008</v>
      </c>
      <c r="C13028" s="43">
        <v>-30.63456</v>
      </c>
      <c r="D13028" s="43">
        <v>16.12566</v>
      </c>
      <c r="E13028" s="43">
        <v>40.131999999999998</v>
      </c>
      <c r="F13028" s="45">
        <v>0.295778009198993</v>
      </c>
      <c r="G13028" s="24" t="s">
        <v>264</v>
      </c>
      <c r="H13028" s="1"/>
      <c r="I13028" s="1"/>
      <c r="AA13028" s="7"/>
      <c r="AB13028" s="7"/>
      <c r="AD13028" s="1"/>
      <c r="AE13028" s="1"/>
      <c r="AG13028" s="7"/>
      <c r="AH13028" s="7"/>
      <c r="AI13028" s="7"/>
      <c r="IU13028" s="11"/>
      <c r="IV13028" s="11"/>
      <c r="IW13028" s="11"/>
      <c r="AMI13028" s="12"/>
      <c r="AMJ13028" s="12"/>
      <c r="AMK13028" s="12"/>
    </row>
    <row r="13029" spans="1:1025">
      <c r="A13029" s="41">
        <v>1</v>
      </c>
      <c r="B13029" s="41">
        <v>2008</v>
      </c>
      <c r="C13029" s="43">
        <v>-30.63456</v>
      </c>
      <c r="D13029" s="43">
        <v>16.12566</v>
      </c>
      <c r="E13029" s="43">
        <v>20.094000000000001</v>
      </c>
      <c r="F13029" s="45">
        <v>0.279961815499436</v>
      </c>
      <c r="G13029" s="24" t="s">
        <v>264</v>
      </c>
      <c r="H13029" s="1"/>
      <c r="I13029" s="1"/>
      <c r="AA13029" s="7"/>
      <c r="AB13029" s="7"/>
      <c r="AD13029" s="1"/>
      <c r="AE13029" s="1"/>
      <c r="AG13029" s="7"/>
      <c r="AH13029" s="7"/>
      <c r="AI13029" s="7"/>
      <c r="IU13029" s="11"/>
      <c r="IV13029" s="11"/>
      <c r="IW13029" s="11"/>
      <c r="AMI13029" s="12"/>
      <c r="AMJ13029" s="12"/>
      <c r="AMK13029" s="12"/>
    </row>
    <row r="13030" spans="1:1025">
      <c r="A13030" s="41">
        <v>1</v>
      </c>
      <c r="B13030" s="41">
        <v>2008</v>
      </c>
      <c r="C13030" s="43">
        <v>-30.635480000000001</v>
      </c>
      <c r="D13030" s="43">
        <v>16.159559999999999</v>
      </c>
      <c r="E13030" s="43">
        <v>302.26299999999998</v>
      </c>
      <c r="F13030" s="45">
        <v>1.1576240870472501</v>
      </c>
      <c r="G13030" s="24" t="s">
        <v>264</v>
      </c>
      <c r="H13030" s="1"/>
      <c r="I13030" s="1"/>
      <c r="AA13030" s="7"/>
      <c r="AB13030" s="7"/>
      <c r="AD13030" s="1"/>
      <c r="AE13030" s="1"/>
      <c r="AG13030" s="7"/>
      <c r="AH13030" s="7"/>
      <c r="AI13030" s="7"/>
      <c r="IU13030" s="11"/>
      <c r="IV13030" s="11"/>
      <c r="IW13030" s="11"/>
      <c r="AMI13030" s="12"/>
      <c r="AMJ13030" s="12"/>
      <c r="AMK13030" s="12"/>
    </row>
    <row r="13031" spans="1:1025">
      <c r="A13031" s="41">
        <v>1</v>
      </c>
      <c r="B13031" s="41">
        <v>2008</v>
      </c>
      <c r="C13031" s="43">
        <v>-30.635480000000001</v>
      </c>
      <c r="D13031" s="43">
        <v>16.159559999999999</v>
      </c>
      <c r="E13031" s="43">
        <v>202.547</v>
      </c>
      <c r="F13031" s="45">
        <v>0.77992249217469101</v>
      </c>
      <c r="G13031" s="24" t="s">
        <v>264</v>
      </c>
      <c r="H13031" s="1"/>
      <c r="I13031" s="1"/>
      <c r="AA13031" s="7"/>
      <c r="AB13031" s="7"/>
      <c r="AD13031" s="1"/>
      <c r="AE13031" s="1"/>
      <c r="AG13031" s="7"/>
      <c r="AH13031" s="7"/>
      <c r="AI13031" s="7"/>
      <c r="IU13031" s="11"/>
      <c r="IV13031" s="11"/>
      <c r="IW13031" s="11"/>
      <c r="AMI13031" s="12"/>
      <c r="AMJ13031" s="12"/>
      <c r="AMK13031" s="12"/>
    </row>
    <row r="13032" spans="1:1025">
      <c r="A13032" s="41">
        <v>1</v>
      </c>
      <c r="B13032" s="41">
        <v>2008</v>
      </c>
      <c r="C13032" s="43">
        <v>-30.635480000000001</v>
      </c>
      <c r="D13032" s="43">
        <v>16.159559999999999</v>
      </c>
      <c r="E13032" s="43">
        <v>151.221</v>
      </c>
      <c r="F13032" s="45">
        <v>0.69071396631390702</v>
      </c>
      <c r="G13032" s="24" t="s">
        <v>264</v>
      </c>
      <c r="H13032" s="1"/>
      <c r="I13032" s="1"/>
      <c r="AA13032" s="7"/>
      <c r="AB13032" s="7"/>
      <c r="AD13032" s="1"/>
      <c r="AE13032" s="1"/>
      <c r="AG13032" s="7"/>
      <c r="AH13032" s="7"/>
      <c r="AI13032" s="7"/>
      <c r="IU13032" s="11"/>
      <c r="IV13032" s="11"/>
      <c r="IW13032" s="11"/>
      <c r="AMI13032" s="12"/>
      <c r="AMJ13032" s="12"/>
      <c r="AMK13032" s="12"/>
    </row>
    <row r="13033" spans="1:1025">
      <c r="A13033" s="41">
        <v>1</v>
      </c>
      <c r="B13033" s="41">
        <v>2008</v>
      </c>
      <c r="C13033" s="43">
        <v>-30.635480000000001</v>
      </c>
      <c r="D13033" s="43">
        <v>16.159559999999999</v>
      </c>
      <c r="E13033" s="43">
        <v>100.98699999999999</v>
      </c>
      <c r="F13033" s="45">
        <v>0.1290306553386</v>
      </c>
      <c r="G13033" s="24" t="s">
        <v>264</v>
      </c>
      <c r="H13033" s="1"/>
      <c r="I13033" s="1"/>
      <c r="AA13033" s="7"/>
      <c r="AB13033" s="7"/>
      <c r="AD13033" s="1"/>
      <c r="AE13033" s="1"/>
      <c r="AG13033" s="7"/>
      <c r="AH13033" s="7"/>
      <c r="AI13033" s="7"/>
      <c r="IU13033" s="11"/>
      <c r="IV13033" s="11"/>
      <c r="IW13033" s="11"/>
      <c r="AMI13033" s="12"/>
      <c r="AMJ13033" s="12"/>
      <c r="AMK13033" s="12"/>
    </row>
    <row r="13034" spans="1:1025">
      <c r="A13034" s="41">
        <v>1</v>
      </c>
      <c r="B13034" s="41">
        <v>2008</v>
      </c>
      <c r="C13034" s="43">
        <v>-30.635480000000001</v>
      </c>
      <c r="D13034" s="43">
        <v>16.159559999999999</v>
      </c>
      <c r="E13034" s="43">
        <v>80.843999999999994</v>
      </c>
      <c r="F13034" s="45">
        <v>0.132061410046207</v>
      </c>
      <c r="G13034" s="24" t="s">
        <v>264</v>
      </c>
      <c r="H13034" s="1"/>
      <c r="I13034" s="1"/>
      <c r="AA13034" s="7"/>
      <c r="AB13034" s="7"/>
      <c r="AD13034" s="1"/>
      <c r="AE13034" s="1"/>
      <c r="AG13034" s="7"/>
      <c r="AH13034" s="7"/>
      <c r="AI13034" s="7"/>
      <c r="IU13034" s="11"/>
      <c r="IV13034" s="11"/>
      <c r="IW13034" s="11"/>
      <c r="AMI13034" s="12"/>
      <c r="AMJ13034" s="12"/>
      <c r="AMK13034" s="12"/>
    </row>
    <row r="13035" spans="1:1025">
      <c r="A13035" s="41">
        <v>1</v>
      </c>
      <c r="B13035" s="41">
        <v>2008</v>
      </c>
      <c r="C13035" s="43">
        <v>-30.635480000000001</v>
      </c>
      <c r="D13035" s="43">
        <v>16.159559999999999</v>
      </c>
      <c r="E13035" s="43">
        <v>60.677</v>
      </c>
      <c r="F13035" s="45">
        <v>0.14741392159785399</v>
      </c>
      <c r="G13035" s="24" t="s">
        <v>264</v>
      </c>
      <c r="H13035" s="1"/>
      <c r="I13035" s="1"/>
      <c r="AA13035" s="7"/>
      <c r="AB13035" s="7"/>
      <c r="AD13035" s="1"/>
      <c r="AE13035" s="1"/>
      <c r="AG13035" s="7"/>
      <c r="AH13035" s="7"/>
      <c r="AI13035" s="7"/>
      <c r="IU13035" s="11"/>
      <c r="IV13035" s="11"/>
      <c r="IW13035" s="11"/>
      <c r="AMI13035" s="12"/>
      <c r="AMJ13035" s="12"/>
      <c r="AMK13035" s="12"/>
    </row>
    <row r="13036" spans="1:1025">
      <c r="A13036" s="41">
        <v>1</v>
      </c>
      <c r="B13036" s="41">
        <v>2008</v>
      </c>
      <c r="C13036" s="43">
        <v>-30.635480000000001</v>
      </c>
      <c r="D13036" s="43">
        <v>16.159559999999999</v>
      </c>
      <c r="E13036" s="43">
        <v>40.676000000000002</v>
      </c>
      <c r="F13036" s="45">
        <v>0.14001093059074901</v>
      </c>
      <c r="G13036" s="24" t="s">
        <v>264</v>
      </c>
      <c r="H13036" s="1"/>
      <c r="I13036" s="1"/>
      <c r="AA13036" s="7"/>
      <c r="AB13036" s="7"/>
      <c r="AD13036" s="1"/>
      <c r="AE13036" s="1"/>
      <c r="AG13036" s="7"/>
      <c r="AH13036" s="7"/>
      <c r="AI13036" s="7"/>
      <c r="IU13036" s="11"/>
      <c r="IV13036" s="11"/>
      <c r="IW13036" s="11"/>
      <c r="AMI13036" s="12"/>
      <c r="AMJ13036" s="12"/>
      <c r="AMK13036" s="12"/>
    </row>
    <row r="13037" spans="1:1025">
      <c r="A13037" s="41">
        <v>1</v>
      </c>
      <c r="B13037" s="41">
        <v>2008</v>
      </c>
      <c r="C13037" s="43">
        <v>-30.635480000000001</v>
      </c>
      <c r="D13037" s="43">
        <v>16.159559999999999</v>
      </c>
      <c r="E13037" s="43">
        <v>20.544</v>
      </c>
      <c r="F13037" s="45">
        <v>0.20517215680429299</v>
      </c>
      <c r="G13037" s="24" t="s">
        <v>264</v>
      </c>
      <c r="H13037" s="1"/>
      <c r="I13037" s="1"/>
      <c r="AA13037" s="7"/>
      <c r="AB13037" s="7"/>
      <c r="AD13037" s="1"/>
      <c r="AE13037" s="1"/>
      <c r="AG13037" s="7"/>
      <c r="AH13037" s="7"/>
      <c r="AI13037" s="7"/>
      <c r="IU13037" s="11"/>
      <c r="IV13037" s="11"/>
      <c r="IW13037" s="11"/>
      <c r="AMI13037" s="12"/>
      <c r="AMJ13037" s="12"/>
      <c r="AMK13037" s="12"/>
    </row>
    <row r="13038" spans="1:1025">
      <c r="A13038" s="41">
        <v>1</v>
      </c>
      <c r="B13038" s="41">
        <v>2008</v>
      </c>
      <c r="C13038" s="43">
        <v>-30.64424</v>
      </c>
      <c r="D13038" s="43">
        <v>16.188839999999999</v>
      </c>
      <c r="E13038" s="43">
        <v>301.673</v>
      </c>
      <c r="F13038" s="45">
        <v>1.09105681506715</v>
      </c>
      <c r="G13038" s="24" t="s">
        <v>264</v>
      </c>
      <c r="H13038" s="1"/>
      <c r="I13038" s="1"/>
      <c r="AA13038" s="7"/>
      <c r="AB13038" s="7"/>
      <c r="AD13038" s="1"/>
      <c r="AE13038" s="1"/>
      <c r="AG13038" s="7"/>
      <c r="AH13038" s="7"/>
      <c r="AI13038" s="7"/>
      <c r="IU13038" s="11"/>
      <c r="IV13038" s="11"/>
      <c r="IW13038" s="11"/>
      <c r="AMI13038" s="12"/>
      <c r="AMJ13038" s="12"/>
      <c r="AMK13038" s="12"/>
    </row>
    <row r="13039" spans="1:1025">
      <c r="A13039" s="41">
        <v>1</v>
      </c>
      <c r="B13039" s="41">
        <v>2008</v>
      </c>
      <c r="C13039" s="43">
        <v>-30.64424</v>
      </c>
      <c r="D13039" s="43">
        <v>16.188839999999999</v>
      </c>
      <c r="E13039" s="43">
        <v>199.87100000000001</v>
      </c>
      <c r="F13039" s="45">
        <v>0.78509338658522299</v>
      </c>
      <c r="G13039" s="24" t="s">
        <v>264</v>
      </c>
      <c r="H13039" s="1"/>
      <c r="I13039" s="1"/>
      <c r="AA13039" s="7"/>
      <c r="AB13039" s="7"/>
      <c r="AD13039" s="1"/>
      <c r="AE13039" s="1"/>
      <c r="AG13039" s="7"/>
      <c r="AH13039" s="7"/>
      <c r="AI13039" s="7"/>
      <c r="IU13039" s="11"/>
      <c r="IV13039" s="11"/>
      <c r="IW13039" s="11"/>
      <c r="AMI13039" s="12"/>
      <c r="AMJ13039" s="12"/>
      <c r="AMK13039" s="12"/>
    </row>
    <row r="13040" spans="1:1025">
      <c r="A13040" s="41">
        <v>1</v>
      </c>
      <c r="B13040" s="41">
        <v>2008</v>
      </c>
      <c r="C13040" s="43">
        <v>-30.64424</v>
      </c>
      <c r="D13040" s="43">
        <v>16.188839999999999</v>
      </c>
      <c r="E13040" s="43">
        <v>150.79300000000001</v>
      </c>
      <c r="F13040" s="45">
        <v>0.55143114452406095</v>
      </c>
      <c r="G13040" s="24" t="s">
        <v>264</v>
      </c>
      <c r="H13040" s="1"/>
      <c r="I13040" s="1"/>
      <c r="AA13040" s="7"/>
      <c r="AB13040" s="7"/>
      <c r="AD13040" s="1"/>
      <c r="AE13040" s="1"/>
      <c r="AG13040" s="7"/>
      <c r="AH13040" s="7"/>
      <c r="AI13040" s="7"/>
      <c r="IU13040" s="11"/>
      <c r="IV13040" s="11"/>
      <c r="IW13040" s="11"/>
      <c r="AMI13040" s="12"/>
      <c r="AMJ13040" s="12"/>
      <c r="AMK13040" s="12"/>
    </row>
    <row r="13041" spans="1:1025">
      <c r="A13041" s="41">
        <v>1</v>
      </c>
      <c r="B13041" s="41">
        <v>2008</v>
      </c>
      <c r="C13041" s="43">
        <v>-30.64424</v>
      </c>
      <c r="D13041" s="43">
        <v>16.188839999999999</v>
      </c>
      <c r="E13041" s="43">
        <v>100.22</v>
      </c>
      <c r="F13041" s="45">
        <v>0.103821606170954</v>
      </c>
      <c r="G13041" s="24" t="s">
        <v>264</v>
      </c>
      <c r="H13041" s="1"/>
      <c r="I13041" s="1"/>
      <c r="AA13041" s="7"/>
      <c r="AB13041" s="7"/>
      <c r="AD13041" s="1"/>
      <c r="AE13041" s="1"/>
      <c r="AG13041" s="7"/>
      <c r="AH13041" s="7"/>
      <c r="AI13041" s="7"/>
      <c r="IU13041" s="11"/>
      <c r="IV13041" s="11"/>
      <c r="IW13041" s="11"/>
      <c r="AMI13041" s="12"/>
      <c r="AMJ13041" s="12"/>
      <c r="AMK13041" s="12"/>
    </row>
    <row r="13042" spans="1:1025">
      <c r="A13042" s="41">
        <v>1</v>
      </c>
      <c r="B13042" s="41">
        <v>2008</v>
      </c>
      <c r="C13042" s="43">
        <v>-30.64424</v>
      </c>
      <c r="D13042" s="43">
        <v>16.188839999999999</v>
      </c>
      <c r="E13042" s="43">
        <v>80.366</v>
      </c>
      <c r="F13042" s="45">
        <v>0.28166725400368098</v>
      </c>
      <c r="G13042" s="24" t="s">
        <v>264</v>
      </c>
      <c r="H13042" s="1"/>
      <c r="I13042" s="1"/>
      <c r="AA13042" s="7"/>
      <c r="AB13042" s="7"/>
      <c r="AD13042" s="1"/>
      <c r="AE13042" s="1"/>
      <c r="AG13042" s="7"/>
      <c r="AH13042" s="7"/>
      <c r="AI13042" s="7"/>
      <c r="IU13042" s="11"/>
      <c r="IV13042" s="11"/>
      <c r="IW13042" s="11"/>
      <c r="AMI13042" s="12"/>
      <c r="AMJ13042" s="12"/>
      <c r="AMK13042" s="12"/>
    </row>
    <row r="13043" spans="1:1025">
      <c r="A13043" s="41">
        <v>1</v>
      </c>
      <c r="B13043" s="41">
        <v>2008</v>
      </c>
      <c r="C13043" s="43">
        <v>-30.64424</v>
      </c>
      <c r="D13043" s="43">
        <v>16.188839999999999</v>
      </c>
      <c r="E13043" s="43">
        <v>60.354999999999997</v>
      </c>
      <c r="F13043" s="45">
        <v>7.3691217353850993E-2</v>
      </c>
      <c r="G13043" s="24" t="s">
        <v>264</v>
      </c>
      <c r="H13043" s="1"/>
      <c r="I13043" s="1"/>
      <c r="AA13043" s="7"/>
      <c r="AB13043" s="7"/>
      <c r="AD13043" s="1"/>
      <c r="AE13043" s="1"/>
      <c r="AG13043" s="7"/>
      <c r="AH13043" s="7"/>
      <c r="AI13043" s="7"/>
      <c r="IU13043" s="11"/>
      <c r="IV13043" s="11"/>
      <c r="IW13043" s="11"/>
      <c r="AMI13043" s="12"/>
      <c r="AMJ13043" s="12"/>
      <c r="AMK13043" s="12"/>
    </row>
    <row r="13044" spans="1:1025">
      <c r="A13044" s="41">
        <v>1</v>
      </c>
      <c r="B13044" s="41">
        <v>2008</v>
      </c>
      <c r="C13044" s="43">
        <v>-30.64424</v>
      </c>
      <c r="D13044" s="43">
        <v>16.188839999999999</v>
      </c>
      <c r="E13044" s="43">
        <v>44.929000000000002</v>
      </c>
      <c r="F13044" s="45">
        <v>0.17359724343161401</v>
      </c>
      <c r="G13044" s="24" t="s">
        <v>264</v>
      </c>
      <c r="H13044" s="1"/>
      <c r="I13044" s="1"/>
      <c r="AA13044" s="7"/>
      <c r="AB13044" s="7"/>
      <c r="AD13044" s="1"/>
      <c r="AE13044" s="1"/>
      <c r="AG13044" s="7"/>
      <c r="AH13044" s="7"/>
      <c r="AI13044" s="7"/>
      <c r="IU13044" s="11"/>
      <c r="IV13044" s="11"/>
      <c r="IW13044" s="11"/>
      <c r="AMI13044" s="12"/>
      <c r="AMJ13044" s="12"/>
      <c r="AMK13044" s="12"/>
    </row>
    <row r="13045" spans="1:1025">
      <c r="A13045" s="41">
        <v>1</v>
      </c>
      <c r="B13045" s="41">
        <v>2008</v>
      </c>
      <c r="C13045" s="43">
        <v>-30.64424</v>
      </c>
      <c r="D13045" s="43">
        <v>16.188839999999999</v>
      </c>
      <c r="E13045" s="43">
        <v>19.97</v>
      </c>
      <c r="F13045" s="45">
        <v>0.19544618035161901</v>
      </c>
      <c r="G13045" s="24" t="s">
        <v>264</v>
      </c>
      <c r="H13045" s="1"/>
      <c r="I13045" s="1"/>
      <c r="AA13045" s="7"/>
      <c r="AB13045" s="7"/>
      <c r="AD13045" s="1"/>
      <c r="AE13045" s="1"/>
      <c r="AG13045" s="7"/>
      <c r="AH13045" s="7"/>
      <c r="AI13045" s="7"/>
      <c r="IU13045" s="11"/>
      <c r="IV13045" s="11"/>
      <c r="IW13045" s="11"/>
      <c r="AMI13045" s="12"/>
      <c r="AMJ13045" s="12"/>
      <c r="AMK13045" s="12"/>
    </row>
    <row r="13046" spans="1:1025">
      <c r="A13046" s="41">
        <v>1</v>
      </c>
      <c r="B13046" s="41">
        <v>2008</v>
      </c>
      <c r="C13046" s="43">
        <v>-30.669730000000001</v>
      </c>
      <c r="D13046" s="43">
        <v>16.192150000000002</v>
      </c>
      <c r="E13046" s="43">
        <v>301.95600000000002</v>
      </c>
      <c r="F13046" s="45">
        <v>0.89061008417946697</v>
      </c>
      <c r="G13046" s="24" t="s">
        <v>264</v>
      </c>
      <c r="H13046" s="1"/>
      <c r="I13046" s="1"/>
      <c r="AA13046" s="7"/>
      <c r="AB13046" s="7"/>
      <c r="AD13046" s="1"/>
      <c r="AE13046" s="1"/>
      <c r="AG13046" s="7"/>
      <c r="AH13046" s="7"/>
      <c r="AI13046" s="7"/>
      <c r="IU13046" s="11"/>
      <c r="IV13046" s="11"/>
      <c r="IW13046" s="11"/>
      <c r="AMI13046" s="12"/>
      <c r="AMJ13046" s="12"/>
      <c r="AMK13046" s="12"/>
    </row>
    <row r="13047" spans="1:1025">
      <c r="A13047" s="41">
        <v>1</v>
      </c>
      <c r="B13047" s="41">
        <v>2008</v>
      </c>
      <c r="C13047" s="43">
        <v>-30.669709999999998</v>
      </c>
      <c r="D13047" s="43">
        <v>16.192589999999999</v>
      </c>
      <c r="E13047" s="43">
        <v>202.304</v>
      </c>
      <c r="F13047" s="45">
        <v>0.77614336544302698</v>
      </c>
      <c r="G13047" s="24" t="s">
        <v>264</v>
      </c>
      <c r="H13047" s="1"/>
      <c r="I13047" s="1"/>
      <c r="AA13047" s="7"/>
      <c r="AB13047" s="7"/>
      <c r="AD13047" s="1"/>
      <c r="AE13047" s="1"/>
      <c r="AG13047" s="7"/>
      <c r="AH13047" s="7"/>
      <c r="AI13047" s="7"/>
      <c r="IU13047" s="11"/>
      <c r="IV13047" s="11"/>
      <c r="IW13047" s="11"/>
      <c r="AMI13047" s="12"/>
      <c r="AMJ13047" s="12"/>
      <c r="AMK13047" s="12"/>
    </row>
    <row r="13048" spans="1:1025">
      <c r="A13048" s="41">
        <v>1</v>
      </c>
      <c r="B13048" s="41">
        <v>2008</v>
      </c>
      <c r="C13048" s="43">
        <v>-30.669709999999998</v>
      </c>
      <c r="D13048" s="43">
        <v>16.192589999999999</v>
      </c>
      <c r="E13048" s="43">
        <v>150.43799999999999</v>
      </c>
      <c r="F13048" s="45">
        <v>0.52462466371604599</v>
      </c>
      <c r="G13048" s="24" t="s">
        <v>264</v>
      </c>
      <c r="H13048" s="1"/>
      <c r="I13048" s="1"/>
      <c r="AA13048" s="7"/>
      <c r="AB13048" s="7"/>
      <c r="AD13048" s="1"/>
      <c r="AE13048" s="1"/>
      <c r="AG13048" s="7"/>
      <c r="AH13048" s="7"/>
      <c r="AI13048" s="7"/>
      <c r="IU13048" s="11"/>
      <c r="IV13048" s="11"/>
      <c r="IW13048" s="11"/>
      <c r="AMI13048" s="12"/>
      <c r="AMJ13048" s="12"/>
      <c r="AMK13048" s="12"/>
    </row>
    <row r="13049" spans="1:1025">
      <c r="A13049" s="41">
        <v>1</v>
      </c>
      <c r="B13049" s="41">
        <v>2008</v>
      </c>
      <c r="C13049" s="43">
        <v>-30.669709999999998</v>
      </c>
      <c r="D13049" s="43">
        <v>16.192589999999999</v>
      </c>
      <c r="E13049" s="43">
        <v>100.76300000000001</v>
      </c>
      <c r="F13049" s="45">
        <v>0.37850386184153401</v>
      </c>
      <c r="G13049" s="24" t="s">
        <v>264</v>
      </c>
      <c r="H13049" s="1"/>
      <c r="I13049" s="1"/>
      <c r="AA13049" s="7"/>
      <c r="AB13049" s="7"/>
      <c r="AD13049" s="1"/>
      <c r="AE13049" s="1"/>
      <c r="AG13049" s="7"/>
      <c r="AH13049" s="7"/>
      <c r="AI13049" s="7"/>
      <c r="IU13049" s="11"/>
      <c r="IV13049" s="11"/>
      <c r="IW13049" s="11"/>
      <c r="AMI13049" s="12"/>
      <c r="AMJ13049" s="12"/>
      <c r="AMK13049" s="12"/>
    </row>
    <row r="13050" spans="1:1025">
      <c r="A13050" s="41">
        <v>1</v>
      </c>
      <c r="B13050" s="41">
        <v>2008</v>
      </c>
      <c r="C13050" s="43">
        <v>-30.669709999999998</v>
      </c>
      <c r="D13050" s="43">
        <v>16.192589999999999</v>
      </c>
      <c r="E13050" s="43">
        <v>85.632000000000005</v>
      </c>
      <c r="F13050" s="45">
        <v>0.16690531979519199</v>
      </c>
      <c r="G13050" s="24" t="s">
        <v>264</v>
      </c>
      <c r="H13050" s="1"/>
      <c r="I13050" s="1"/>
      <c r="AA13050" s="7"/>
      <c r="AB13050" s="7"/>
      <c r="AD13050" s="1"/>
      <c r="AE13050" s="1"/>
      <c r="AG13050" s="7"/>
      <c r="AH13050" s="7"/>
      <c r="AI13050" s="7"/>
      <c r="IU13050" s="11"/>
      <c r="IV13050" s="11"/>
      <c r="IW13050" s="11"/>
      <c r="AMI13050" s="12"/>
      <c r="AMJ13050" s="12"/>
      <c r="AMK13050" s="12"/>
    </row>
    <row r="13051" spans="1:1025">
      <c r="A13051" s="41">
        <v>1</v>
      </c>
      <c r="B13051" s="41">
        <v>2008</v>
      </c>
      <c r="C13051" s="43">
        <v>-30.669709999999998</v>
      </c>
      <c r="D13051" s="43">
        <v>16.192589999999999</v>
      </c>
      <c r="E13051" s="43">
        <v>60.057000000000002</v>
      </c>
      <c r="F13051" s="45">
        <v>0.1500430451359</v>
      </c>
      <c r="G13051" s="24" t="s">
        <v>264</v>
      </c>
      <c r="H13051" s="1"/>
      <c r="I13051" s="1"/>
      <c r="AA13051" s="7"/>
      <c r="AB13051" s="7"/>
      <c r="AD13051" s="1"/>
      <c r="AE13051" s="1"/>
      <c r="AG13051" s="7"/>
      <c r="AH13051" s="7"/>
      <c r="AI13051" s="7"/>
      <c r="IU13051" s="11"/>
      <c r="IV13051" s="11"/>
      <c r="IW13051" s="11"/>
      <c r="AMI13051" s="12"/>
      <c r="AMJ13051" s="12"/>
      <c r="AMK13051" s="12"/>
    </row>
    <row r="13052" spans="1:1025">
      <c r="A13052" s="41">
        <v>1</v>
      </c>
      <c r="B13052" s="41">
        <v>2008</v>
      </c>
      <c r="C13052" s="43">
        <v>-30.669709999999998</v>
      </c>
      <c r="D13052" s="43">
        <v>16.192589999999999</v>
      </c>
      <c r="E13052" s="43">
        <v>39.417999999999999</v>
      </c>
      <c r="F13052" s="45">
        <v>0.22010412823351</v>
      </c>
      <c r="G13052" s="24" t="s">
        <v>264</v>
      </c>
      <c r="H13052" s="1"/>
      <c r="I13052" s="1"/>
      <c r="AA13052" s="7"/>
      <c r="AB13052" s="7"/>
      <c r="AD13052" s="1"/>
      <c r="AE13052" s="1"/>
      <c r="AG13052" s="7"/>
      <c r="AH13052" s="7"/>
      <c r="AI13052" s="7"/>
      <c r="IU13052" s="11"/>
      <c r="IV13052" s="11"/>
      <c r="IW13052" s="11"/>
      <c r="AMI13052" s="12"/>
      <c r="AMJ13052" s="12"/>
      <c r="AMK13052" s="12"/>
    </row>
    <row r="13053" spans="1:1025">
      <c r="A13053" s="41">
        <v>1</v>
      </c>
      <c r="B13053" s="41">
        <v>2008</v>
      </c>
      <c r="C13053" s="43">
        <v>-30.669709999999998</v>
      </c>
      <c r="D13053" s="43">
        <v>16.192589999999999</v>
      </c>
      <c r="E13053" s="43">
        <v>19.946999999999999</v>
      </c>
      <c r="F13053" s="45">
        <v>0.187537967543175</v>
      </c>
      <c r="G13053" s="24" t="s">
        <v>264</v>
      </c>
      <c r="H13053" s="1"/>
      <c r="I13053" s="1"/>
      <c r="AA13053" s="7"/>
      <c r="AB13053" s="7"/>
      <c r="AD13053" s="1"/>
      <c r="AE13053" s="1"/>
      <c r="AG13053" s="7"/>
      <c r="AH13053" s="7"/>
      <c r="AI13053" s="7"/>
      <c r="IU13053" s="11"/>
      <c r="IV13053" s="11"/>
      <c r="IW13053" s="11"/>
      <c r="AMI13053" s="12"/>
      <c r="AMJ13053" s="12"/>
      <c r="AMK13053" s="12"/>
    </row>
    <row r="13054" spans="1:1025">
      <c r="A13054" s="41">
        <v>1</v>
      </c>
      <c r="B13054" s="41">
        <v>2008</v>
      </c>
      <c r="C13054" s="43">
        <v>-30.656199999999998</v>
      </c>
      <c r="D13054" s="43">
        <v>16.223189999999999</v>
      </c>
      <c r="E13054" s="43">
        <v>301.64499999999998</v>
      </c>
      <c r="F13054" s="45">
        <v>1.1951305575158799</v>
      </c>
      <c r="G13054" s="24" t="s">
        <v>264</v>
      </c>
      <c r="H13054" s="1"/>
      <c r="I13054" s="1"/>
      <c r="AA13054" s="7"/>
      <c r="AB13054" s="7"/>
      <c r="AD13054" s="1"/>
      <c r="AE13054" s="1"/>
      <c r="AG13054" s="7"/>
      <c r="AH13054" s="7"/>
      <c r="AI13054" s="7"/>
      <c r="IU13054" s="11"/>
      <c r="IV13054" s="11"/>
      <c r="IW13054" s="11"/>
      <c r="AMI13054" s="12"/>
      <c r="AMJ13054" s="12"/>
      <c r="AMK13054" s="12"/>
    </row>
    <row r="13055" spans="1:1025">
      <c r="A13055" s="41">
        <v>1</v>
      </c>
      <c r="B13055" s="41">
        <v>2008</v>
      </c>
      <c r="C13055" s="43">
        <v>-30.656199999999998</v>
      </c>
      <c r="D13055" s="43">
        <v>16.223189999999999</v>
      </c>
      <c r="E13055" s="43">
        <v>201.29499999999999</v>
      </c>
      <c r="F13055" s="45">
        <v>0.82106171096996805</v>
      </c>
      <c r="G13055" s="24" t="s">
        <v>264</v>
      </c>
      <c r="H13055" s="1"/>
      <c r="I13055" s="1"/>
      <c r="AA13055" s="7"/>
      <c r="AB13055" s="7"/>
      <c r="AD13055" s="1"/>
      <c r="AE13055" s="1"/>
      <c r="AG13055" s="7"/>
      <c r="AH13055" s="7"/>
      <c r="AI13055" s="7"/>
      <c r="IU13055" s="11"/>
      <c r="IV13055" s="11"/>
      <c r="IW13055" s="11"/>
      <c r="AMI13055" s="12"/>
      <c r="AMJ13055" s="12"/>
      <c r="AMK13055" s="12"/>
    </row>
    <row r="13056" spans="1:1025">
      <c r="A13056" s="41">
        <v>1</v>
      </c>
      <c r="B13056" s="41">
        <v>2008</v>
      </c>
      <c r="C13056" s="43">
        <v>-30.656199999999998</v>
      </c>
      <c r="D13056" s="43">
        <v>16.223189999999999</v>
      </c>
      <c r="E13056" s="43">
        <v>151.08500000000001</v>
      </c>
      <c r="F13056" s="45">
        <v>0.469889437779346</v>
      </c>
      <c r="G13056" s="24" t="s">
        <v>264</v>
      </c>
      <c r="H13056" s="1"/>
      <c r="I13056" s="1"/>
      <c r="AA13056" s="7"/>
      <c r="AB13056" s="7"/>
      <c r="AD13056" s="1"/>
      <c r="AE13056" s="1"/>
      <c r="AG13056" s="7"/>
      <c r="AH13056" s="7"/>
      <c r="AI13056" s="7"/>
      <c r="IU13056" s="11"/>
      <c r="IV13056" s="11"/>
      <c r="IW13056" s="11"/>
      <c r="AMI13056" s="12"/>
      <c r="AMJ13056" s="12"/>
      <c r="AMK13056" s="12"/>
    </row>
    <row r="13057" spans="1:1025">
      <c r="A13057" s="41">
        <v>1</v>
      </c>
      <c r="B13057" s="41">
        <v>2008</v>
      </c>
      <c r="C13057" s="43">
        <v>-30.656199999999998</v>
      </c>
      <c r="D13057" s="43">
        <v>16.223189999999999</v>
      </c>
      <c r="E13057" s="43">
        <v>100.633</v>
      </c>
      <c r="F13057" s="45">
        <v>6.8611307143417205E-2</v>
      </c>
      <c r="G13057" s="24" t="s">
        <v>264</v>
      </c>
      <c r="H13057" s="1"/>
      <c r="I13057" s="1"/>
      <c r="AA13057" s="7"/>
      <c r="AB13057" s="7"/>
      <c r="AD13057" s="1"/>
      <c r="AE13057" s="1"/>
      <c r="AG13057" s="7"/>
      <c r="AH13057" s="7"/>
      <c r="AI13057" s="7"/>
      <c r="IU13057" s="11"/>
      <c r="IV13057" s="11"/>
      <c r="IW13057" s="11"/>
      <c r="AMI13057" s="12"/>
      <c r="AMJ13057" s="12"/>
      <c r="AMK13057" s="12"/>
    </row>
    <row r="13058" spans="1:1025">
      <c r="A13058" s="41">
        <v>1</v>
      </c>
      <c r="B13058" s="41">
        <v>2008</v>
      </c>
      <c r="C13058" s="43">
        <v>-30.656199999999998</v>
      </c>
      <c r="D13058" s="43">
        <v>16.223189999999999</v>
      </c>
      <c r="E13058" s="43">
        <v>90.266999999999996</v>
      </c>
      <c r="F13058" s="45">
        <v>9.1468674037481407E-2</v>
      </c>
      <c r="G13058" s="24" t="s">
        <v>264</v>
      </c>
      <c r="H13058" s="1"/>
      <c r="I13058" s="1"/>
      <c r="AA13058" s="7"/>
      <c r="AB13058" s="7"/>
      <c r="AD13058" s="1"/>
      <c r="AE13058" s="1"/>
      <c r="AG13058" s="7"/>
      <c r="AH13058" s="7"/>
      <c r="AI13058" s="7"/>
      <c r="IU13058" s="11"/>
      <c r="IV13058" s="11"/>
      <c r="IW13058" s="11"/>
      <c r="AMI13058" s="12"/>
      <c r="AMJ13058" s="12"/>
      <c r="AMK13058" s="12"/>
    </row>
    <row r="13059" spans="1:1025">
      <c r="A13059" s="41">
        <v>1</v>
      </c>
      <c r="B13059" s="41">
        <v>2008</v>
      </c>
      <c r="C13059" s="43">
        <v>-30.656199999999998</v>
      </c>
      <c r="D13059" s="43">
        <v>16.223189999999999</v>
      </c>
      <c r="E13059" s="43">
        <v>70.186999999999998</v>
      </c>
      <c r="F13059" s="45">
        <v>7.3747353563867302E-2</v>
      </c>
      <c r="G13059" s="24" t="s">
        <v>264</v>
      </c>
      <c r="H13059" s="1"/>
      <c r="I13059" s="1"/>
      <c r="AA13059" s="7"/>
      <c r="AB13059" s="7"/>
      <c r="AD13059" s="1"/>
      <c r="AE13059" s="1"/>
      <c r="AG13059" s="7"/>
      <c r="AH13059" s="7"/>
      <c r="AI13059" s="7"/>
      <c r="IU13059" s="11"/>
      <c r="IV13059" s="11"/>
      <c r="IW13059" s="11"/>
      <c r="AMI13059" s="12"/>
      <c r="AMJ13059" s="12"/>
      <c r="AMK13059" s="12"/>
    </row>
    <row r="13060" spans="1:1025">
      <c r="A13060" s="41">
        <v>1</v>
      </c>
      <c r="B13060" s="41">
        <v>2008</v>
      </c>
      <c r="C13060" s="43">
        <v>-30.656199999999998</v>
      </c>
      <c r="D13060" s="43">
        <v>16.223189999999999</v>
      </c>
      <c r="E13060" s="43">
        <v>44.991999999999997</v>
      </c>
      <c r="F13060" s="45">
        <v>0.124441307927546</v>
      </c>
      <c r="G13060" s="24" t="s">
        <v>264</v>
      </c>
      <c r="H13060" s="1"/>
      <c r="I13060" s="1"/>
      <c r="AA13060" s="7"/>
      <c r="AB13060" s="7"/>
      <c r="AD13060" s="1"/>
      <c r="AE13060" s="1"/>
      <c r="AG13060" s="7"/>
      <c r="AH13060" s="7"/>
      <c r="AI13060" s="7"/>
      <c r="IU13060" s="11"/>
      <c r="IV13060" s="11"/>
      <c r="IW13060" s="11"/>
      <c r="AMI13060" s="12"/>
      <c r="AMJ13060" s="12"/>
      <c r="AMK13060" s="12"/>
    </row>
    <row r="13061" spans="1:1025">
      <c r="A13061" s="41">
        <v>1</v>
      </c>
      <c r="B13061" s="41">
        <v>2008</v>
      </c>
      <c r="C13061" s="43">
        <v>-30.656199999999998</v>
      </c>
      <c r="D13061" s="43">
        <v>16.223189999999999</v>
      </c>
      <c r="E13061" s="43">
        <v>20.806000000000001</v>
      </c>
      <c r="F13061" s="45">
        <v>0.21057790323845399</v>
      </c>
      <c r="G13061" s="24" t="s">
        <v>264</v>
      </c>
      <c r="H13061" s="1"/>
      <c r="I13061" s="1"/>
      <c r="AA13061" s="7"/>
      <c r="AB13061" s="7"/>
      <c r="AD13061" s="1"/>
      <c r="AE13061" s="1"/>
      <c r="AG13061" s="7"/>
      <c r="AH13061" s="7"/>
      <c r="AI13061" s="7"/>
      <c r="IU13061" s="11"/>
      <c r="IV13061" s="11"/>
      <c r="IW13061" s="11"/>
      <c r="AMI13061" s="12"/>
      <c r="AMJ13061" s="12"/>
      <c r="AMK13061" s="12"/>
    </row>
    <row r="13062" spans="1:1025">
      <c r="A13062" s="41">
        <v>1</v>
      </c>
      <c r="B13062" s="41">
        <v>2008</v>
      </c>
      <c r="C13062" s="43">
        <v>-30.625360000000001</v>
      </c>
      <c r="D13062" s="43">
        <v>16.208310000000001</v>
      </c>
      <c r="E13062" s="43">
        <v>304.03800000000001</v>
      </c>
      <c r="F13062" s="45">
        <v>0.98950608961395004</v>
      </c>
      <c r="G13062" s="24" t="s">
        <v>264</v>
      </c>
      <c r="H13062" s="1"/>
      <c r="I13062" s="1"/>
      <c r="AA13062" s="7"/>
      <c r="AB13062" s="7"/>
      <c r="AD13062" s="1"/>
      <c r="AE13062" s="1"/>
      <c r="AG13062" s="7"/>
      <c r="AH13062" s="7"/>
      <c r="AI13062" s="7"/>
      <c r="IU13062" s="11"/>
      <c r="IV13062" s="11"/>
      <c r="IW13062" s="11"/>
      <c r="AMI13062" s="12"/>
      <c r="AMJ13062" s="12"/>
      <c r="AMK13062" s="12"/>
    </row>
    <row r="13063" spans="1:1025">
      <c r="A13063" s="41">
        <v>1</v>
      </c>
      <c r="B13063" s="41">
        <v>2008</v>
      </c>
      <c r="C13063" s="43">
        <v>-30.625360000000001</v>
      </c>
      <c r="D13063" s="43">
        <v>16.208310000000001</v>
      </c>
      <c r="E13063" s="43">
        <v>200.488</v>
      </c>
      <c r="F13063" s="45">
        <v>0.65997033841175701</v>
      </c>
      <c r="G13063" s="24" t="s">
        <v>264</v>
      </c>
      <c r="H13063" s="1"/>
      <c r="I13063" s="1"/>
      <c r="AA13063" s="7"/>
      <c r="AB13063" s="7"/>
      <c r="AD13063" s="1"/>
      <c r="AE13063" s="1"/>
      <c r="AG13063" s="7"/>
      <c r="AH13063" s="7"/>
      <c r="AI13063" s="7"/>
      <c r="IU13063" s="11"/>
      <c r="IV13063" s="11"/>
      <c r="IW13063" s="11"/>
      <c r="AMI13063" s="12"/>
      <c r="AMJ13063" s="12"/>
      <c r="AMK13063" s="12"/>
    </row>
    <row r="13064" spans="1:1025">
      <c r="A13064" s="41">
        <v>1</v>
      </c>
      <c r="B13064" s="41">
        <v>2008</v>
      </c>
      <c r="C13064" s="43">
        <v>-30.625360000000001</v>
      </c>
      <c r="D13064" s="43">
        <v>16.208310000000001</v>
      </c>
      <c r="E13064" s="43">
        <v>150.67099999999999</v>
      </c>
      <c r="F13064" s="45">
        <v>0.61833176037032</v>
      </c>
      <c r="G13064" s="24" t="s">
        <v>264</v>
      </c>
      <c r="H13064" s="1"/>
      <c r="I13064" s="1"/>
      <c r="AA13064" s="7"/>
      <c r="AB13064" s="7"/>
      <c r="AD13064" s="1"/>
      <c r="AE13064" s="1"/>
      <c r="AG13064" s="7"/>
      <c r="AH13064" s="7"/>
      <c r="AI13064" s="7"/>
      <c r="IU13064" s="11"/>
      <c r="IV13064" s="11"/>
      <c r="IW13064" s="11"/>
      <c r="AMI13064" s="12"/>
      <c r="AMJ13064" s="12"/>
      <c r="AMK13064" s="12"/>
    </row>
    <row r="13065" spans="1:1025">
      <c r="A13065" s="41">
        <v>1</v>
      </c>
      <c r="B13065" s="41">
        <v>2008</v>
      </c>
      <c r="C13065" s="43">
        <v>-30.625360000000001</v>
      </c>
      <c r="D13065" s="43">
        <v>16.208310000000001</v>
      </c>
      <c r="E13065" s="43">
        <v>121.148</v>
      </c>
      <c r="F13065" s="45">
        <v>0.25376387578086401</v>
      </c>
      <c r="G13065" s="24" t="s">
        <v>264</v>
      </c>
      <c r="H13065" s="1"/>
      <c r="I13065" s="1"/>
      <c r="AA13065" s="7"/>
      <c r="AB13065" s="7"/>
      <c r="AD13065" s="1"/>
      <c r="AE13065" s="1"/>
      <c r="AG13065" s="7"/>
      <c r="AH13065" s="7"/>
      <c r="AI13065" s="7"/>
      <c r="IU13065" s="11"/>
      <c r="IV13065" s="11"/>
      <c r="IW13065" s="11"/>
      <c r="AMI13065" s="12"/>
      <c r="AMJ13065" s="12"/>
      <c r="AMK13065" s="12"/>
    </row>
    <row r="13066" spans="1:1025">
      <c r="A13066" s="41">
        <v>1</v>
      </c>
      <c r="B13066" s="41">
        <v>2008</v>
      </c>
      <c r="C13066" s="43">
        <v>-30.625360000000001</v>
      </c>
      <c r="D13066" s="43">
        <v>16.208310000000001</v>
      </c>
      <c r="E13066" s="43">
        <v>92.241</v>
      </c>
      <c r="F13066" s="45">
        <v>5.3858253561637599E-2</v>
      </c>
      <c r="G13066" s="24" t="s">
        <v>264</v>
      </c>
      <c r="H13066" s="1"/>
      <c r="I13066" s="1"/>
      <c r="AA13066" s="7"/>
      <c r="AB13066" s="7"/>
      <c r="AD13066" s="1"/>
      <c r="AE13066" s="1"/>
      <c r="AG13066" s="7"/>
      <c r="AH13066" s="7"/>
      <c r="AI13066" s="7"/>
      <c r="IU13066" s="11"/>
      <c r="IV13066" s="11"/>
      <c r="IW13066" s="11"/>
      <c r="AMI13066" s="12"/>
      <c r="AMJ13066" s="12"/>
      <c r="AMK13066" s="12"/>
    </row>
    <row r="13067" spans="1:1025">
      <c r="A13067" s="41">
        <v>1</v>
      </c>
      <c r="B13067" s="41">
        <v>2008</v>
      </c>
      <c r="C13067" s="43">
        <v>-30.625360000000001</v>
      </c>
      <c r="D13067" s="43">
        <v>16.208310000000001</v>
      </c>
      <c r="E13067" s="43">
        <v>70.286000000000001</v>
      </c>
      <c r="F13067" s="45">
        <v>0.101343759831019</v>
      </c>
      <c r="G13067" s="24" t="s">
        <v>264</v>
      </c>
      <c r="H13067" s="1"/>
      <c r="I13067" s="1"/>
      <c r="AA13067" s="7"/>
      <c r="AB13067" s="7"/>
      <c r="AD13067" s="1"/>
      <c r="AE13067" s="1"/>
      <c r="AG13067" s="7"/>
      <c r="AH13067" s="7"/>
      <c r="AI13067" s="7"/>
      <c r="IU13067" s="11"/>
      <c r="IV13067" s="11"/>
      <c r="IW13067" s="11"/>
      <c r="AMI13067" s="12"/>
      <c r="AMJ13067" s="12"/>
      <c r="AMK13067" s="12"/>
    </row>
    <row r="13068" spans="1:1025">
      <c r="A13068" s="41">
        <v>1</v>
      </c>
      <c r="B13068" s="41">
        <v>2008</v>
      </c>
      <c r="C13068" s="43">
        <v>-30.625360000000001</v>
      </c>
      <c r="D13068" s="43">
        <v>16.208310000000001</v>
      </c>
      <c r="E13068" s="43">
        <v>40.045000000000002</v>
      </c>
      <c r="F13068" s="45">
        <v>0.23239404970563099</v>
      </c>
      <c r="G13068" s="24" t="s">
        <v>264</v>
      </c>
      <c r="H13068" s="1"/>
      <c r="I13068" s="1"/>
      <c r="AA13068" s="7"/>
      <c r="AB13068" s="7"/>
      <c r="AD13068" s="1"/>
      <c r="AE13068" s="1"/>
      <c r="AG13068" s="7"/>
      <c r="AH13068" s="7"/>
      <c r="AI13068" s="7"/>
      <c r="IU13068" s="11"/>
      <c r="IV13068" s="11"/>
      <c r="IW13068" s="11"/>
      <c r="AMI13068" s="12"/>
      <c r="AMJ13068" s="12"/>
      <c r="AMK13068" s="12"/>
    </row>
    <row r="13069" spans="1:1025">
      <c r="A13069" s="41">
        <v>1</v>
      </c>
      <c r="B13069" s="41">
        <v>2008</v>
      </c>
      <c r="C13069" s="43">
        <v>-30.625360000000001</v>
      </c>
      <c r="D13069" s="43">
        <v>16.208310000000001</v>
      </c>
      <c r="E13069" s="43">
        <v>19.673999999999999</v>
      </c>
      <c r="F13069" s="45">
        <v>0.155903105478405</v>
      </c>
      <c r="G13069" s="24" t="s">
        <v>264</v>
      </c>
      <c r="H13069" s="1"/>
      <c r="I13069" s="1"/>
      <c r="AA13069" s="7"/>
      <c r="AB13069" s="7"/>
      <c r="AD13069" s="1"/>
      <c r="AE13069" s="1"/>
      <c r="AG13069" s="7"/>
      <c r="AH13069" s="7"/>
      <c r="AI13069" s="7"/>
      <c r="IU13069" s="11"/>
      <c r="IV13069" s="11"/>
      <c r="IW13069" s="11"/>
      <c r="AMI13069" s="12"/>
      <c r="AMJ13069" s="12"/>
      <c r="AMK13069" s="12"/>
    </row>
    <row r="13070" spans="1:1025">
      <c r="A13070" s="41">
        <v>1</v>
      </c>
      <c r="B13070" s="41">
        <v>2008</v>
      </c>
      <c r="C13070" s="43">
        <v>-30.625360000000001</v>
      </c>
      <c r="D13070" s="43">
        <v>16.208310000000001</v>
      </c>
      <c r="E13070" s="43">
        <v>15.131</v>
      </c>
      <c r="F13070" s="45">
        <v>0.19949665183587301</v>
      </c>
      <c r="G13070" s="24" t="s">
        <v>264</v>
      </c>
      <c r="H13070" s="1"/>
      <c r="I13070" s="1"/>
      <c r="AA13070" s="7"/>
      <c r="AB13070" s="7"/>
      <c r="AD13070" s="1"/>
      <c r="AE13070" s="1"/>
      <c r="AG13070" s="7"/>
      <c r="AH13070" s="7"/>
      <c r="AI13070" s="7"/>
      <c r="IU13070" s="11"/>
      <c r="IV13070" s="11"/>
      <c r="IW13070" s="11"/>
      <c r="AMI13070" s="12"/>
      <c r="AMJ13070" s="12"/>
      <c r="AMK13070" s="12"/>
    </row>
    <row r="13071" spans="1:1025">
      <c r="A13071" s="41">
        <v>1</v>
      </c>
      <c r="B13071" s="41">
        <v>2008</v>
      </c>
      <c r="C13071" s="43">
        <v>-30.636399999999998</v>
      </c>
      <c r="D13071" s="43">
        <v>16.205380000000002</v>
      </c>
      <c r="E13071" s="43">
        <v>302.33699999999999</v>
      </c>
      <c r="F13071" s="45">
        <v>0.76490325954331495</v>
      </c>
      <c r="G13071" s="24" t="s">
        <v>264</v>
      </c>
      <c r="H13071" s="1"/>
      <c r="I13071" s="1"/>
      <c r="AA13071" s="7"/>
      <c r="AB13071" s="7"/>
      <c r="AD13071" s="1"/>
      <c r="AE13071" s="1"/>
      <c r="AG13071" s="7"/>
      <c r="AH13071" s="7"/>
      <c r="AI13071" s="7"/>
      <c r="IU13071" s="11"/>
      <c r="IV13071" s="11"/>
      <c r="IW13071" s="11"/>
      <c r="AMI13071" s="12"/>
      <c r="AMJ13071" s="12"/>
      <c r="AMK13071" s="12"/>
    </row>
    <row r="13072" spans="1:1025">
      <c r="A13072" s="41">
        <v>1</v>
      </c>
      <c r="B13072" s="41">
        <v>2008</v>
      </c>
      <c r="C13072" s="43">
        <v>-30.636399999999998</v>
      </c>
      <c r="D13072" s="43">
        <v>16.205380000000002</v>
      </c>
      <c r="E13072" s="43">
        <v>201.614</v>
      </c>
      <c r="F13072" s="45">
        <v>0.66415373888791995</v>
      </c>
      <c r="G13072" s="24" t="s">
        <v>264</v>
      </c>
      <c r="H13072" s="1"/>
      <c r="I13072" s="1"/>
      <c r="AA13072" s="7"/>
      <c r="AB13072" s="7"/>
      <c r="AD13072" s="1"/>
      <c r="AE13072" s="1"/>
      <c r="AG13072" s="7"/>
      <c r="AH13072" s="7"/>
      <c r="AI13072" s="7"/>
      <c r="IU13072" s="11"/>
      <c r="IV13072" s="11"/>
      <c r="IW13072" s="11"/>
      <c r="AMI13072" s="12"/>
      <c r="AMJ13072" s="12"/>
      <c r="AMK13072" s="12"/>
    </row>
    <row r="13073" spans="1:1025">
      <c r="A13073" s="41">
        <v>1</v>
      </c>
      <c r="B13073" s="41">
        <v>2008</v>
      </c>
      <c r="C13073" s="43">
        <v>-30.636399999999998</v>
      </c>
      <c r="D13073" s="43">
        <v>16.205380000000002</v>
      </c>
      <c r="E13073" s="43">
        <v>151.06200000000001</v>
      </c>
      <c r="F13073" s="45">
        <v>0.489265585962466</v>
      </c>
      <c r="G13073" s="24" t="s">
        <v>264</v>
      </c>
      <c r="H13073" s="1"/>
      <c r="I13073" s="1"/>
      <c r="AA13073" s="7"/>
      <c r="AB13073" s="7"/>
      <c r="AD13073" s="1"/>
      <c r="AE13073" s="1"/>
      <c r="AG13073" s="7"/>
      <c r="AH13073" s="7"/>
      <c r="AI13073" s="7"/>
      <c r="IU13073" s="11"/>
      <c r="IV13073" s="11"/>
      <c r="IW13073" s="11"/>
      <c r="AMI13073" s="12"/>
      <c r="AMJ13073" s="12"/>
      <c r="AMK13073" s="12"/>
    </row>
    <row r="13074" spans="1:1025">
      <c r="A13074" s="41">
        <v>1</v>
      </c>
      <c r="B13074" s="41">
        <v>2008</v>
      </c>
      <c r="C13074" s="43">
        <v>-30.636399999999998</v>
      </c>
      <c r="D13074" s="43">
        <v>16.205380000000002</v>
      </c>
      <c r="E13074" s="43">
        <v>102.172</v>
      </c>
      <c r="F13074" s="45">
        <v>0.11678577653826</v>
      </c>
      <c r="G13074" s="24" t="s">
        <v>264</v>
      </c>
      <c r="H13074" s="1"/>
      <c r="I13074" s="1"/>
      <c r="AA13074" s="7"/>
      <c r="AB13074" s="7"/>
      <c r="AD13074" s="1"/>
      <c r="AE13074" s="1"/>
      <c r="AG13074" s="7"/>
      <c r="AH13074" s="7"/>
      <c r="AI13074" s="7"/>
      <c r="IU13074" s="11"/>
      <c r="IV13074" s="11"/>
      <c r="IW13074" s="11"/>
      <c r="AMI13074" s="12"/>
      <c r="AMJ13074" s="12"/>
      <c r="AMK13074" s="12"/>
    </row>
    <row r="13075" spans="1:1025">
      <c r="A13075" s="41">
        <v>1</v>
      </c>
      <c r="B13075" s="41">
        <v>2008</v>
      </c>
      <c r="C13075" s="43">
        <v>-30.636399999999998</v>
      </c>
      <c r="D13075" s="43">
        <v>16.205380000000002</v>
      </c>
      <c r="E13075" s="43">
        <v>92.62</v>
      </c>
      <c r="F13075" s="45">
        <v>7.2497240137121596E-2</v>
      </c>
      <c r="G13075" s="24" t="s">
        <v>264</v>
      </c>
      <c r="H13075" s="1"/>
      <c r="I13075" s="1"/>
      <c r="AA13075" s="7"/>
      <c r="AB13075" s="7"/>
      <c r="AD13075" s="1"/>
      <c r="AE13075" s="1"/>
      <c r="AG13075" s="7"/>
      <c r="AH13075" s="7"/>
      <c r="AI13075" s="7"/>
      <c r="IU13075" s="11"/>
      <c r="IV13075" s="11"/>
      <c r="IW13075" s="11"/>
      <c r="AMI13075" s="12"/>
      <c r="AMJ13075" s="12"/>
      <c r="AMK13075" s="12"/>
    </row>
    <row r="13076" spans="1:1025">
      <c r="A13076" s="41">
        <v>1</v>
      </c>
      <c r="B13076" s="41">
        <v>2008</v>
      </c>
      <c r="C13076" s="43">
        <v>-30.636399999999998</v>
      </c>
      <c r="D13076" s="43">
        <v>16.205380000000002</v>
      </c>
      <c r="E13076" s="43">
        <v>60.165999999999997</v>
      </c>
      <c r="F13076" s="45">
        <v>6.9563070129568305E-2</v>
      </c>
      <c r="G13076" s="24" t="s">
        <v>264</v>
      </c>
      <c r="H13076" s="1"/>
      <c r="I13076" s="1"/>
      <c r="AA13076" s="7"/>
      <c r="AB13076" s="7"/>
      <c r="AD13076" s="1"/>
      <c r="AE13076" s="1"/>
      <c r="AG13076" s="7"/>
      <c r="AH13076" s="7"/>
      <c r="AI13076" s="7"/>
      <c r="IU13076" s="11"/>
      <c r="IV13076" s="11"/>
      <c r="IW13076" s="11"/>
      <c r="AMI13076" s="12"/>
      <c r="AMJ13076" s="12"/>
      <c r="AMK13076" s="12"/>
    </row>
    <row r="13077" spans="1:1025">
      <c r="A13077" s="41">
        <v>1</v>
      </c>
      <c r="B13077" s="41">
        <v>2008</v>
      </c>
      <c r="C13077" s="43">
        <v>-30.636399999999998</v>
      </c>
      <c r="D13077" s="43">
        <v>16.205380000000002</v>
      </c>
      <c r="E13077" s="43">
        <v>40.567</v>
      </c>
      <c r="F13077" s="45">
        <v>0.100299227238394</v>
      </c>
      <c r="G13077" s="24" t="s">
        <v>264</v>
      </c>
      <c r="H13077" s="1"/>
      <c r="I13077" s="1"/>
      <c r="AA13077" s="7"/>
      <c r="AB13077" s="7"/>
      <c r="AD13077" s="1"/>
      <c r="AE13077" s="1"/>
      <c r="AG13077" s="7"/>
      <c r="AH13077" s="7"/>
      <c r="AI13077" s="7"/>
      <c r="IU13077" s="11"/>
      <c r="IV13077" s="11"/>
      <c r="IW13077" s="11"/>
      <c r="AMI13077" s="12"/>
      <c r="AMJ13077" s="12"/>
      <c r="AMK13077" s="12"/>
    </row>
    <row r="13078" spans="1:1025">
      <c r="A13078" s="41">
        <v>1</v>
      </c>
      <c r="B13078" s="41">
        <v>2008</v>
      </c>
      <c r="C13078" s="43">
        <v>-30.636399999999998</v>
      </c>
      <c r="D13078" s="43">
        <v>16.205380000000002</v>
      </c>
      <c r="E13078" s="43">
        <v>15.522</v>
      </c>
      <c r="F13078" s="45">
        <v>0.19762070768694401</v>
      </c>
      <c r="G13078" s="24" t="s">
        <v>264</v>
      </c>
      <c r="H13078" s="1"/>
      <c r="I13078" s="1"/>
      <c r="AA13078" s="7"/>
      <c r="AB13078" s="7"/>
      <c r="AD13078" s="1"/>
      <c r="AE13078" s="1"/>
      <c r="AG13078" s="7"/>
      <c r="AH13078" s="7"/>
      <c r="AI13078" s="7"/>
      <c r="IU13078" s="11"/>
      <c r="IV13078" s="11"/>
      <c r="IW13078" s="11"/>
      <c r="AMI13078" s="12"/>
      <c r="AMJ13078" s="12"/>
      <c r="AMK13078" s="12"/>
    </row>
    <row r="13079" spans="1:1025">
      <c r="A13079" s="41">
        <v>1</v>
      </c>
      <c r="B13079" s="41">
        <v>2008</v>
      </c>
      <c r="C13079" s="43">
        <v>-30.655249999999999</v>
      </c>
      <c r="D13079" s="43">
        <v>16.2483</v>
      </c>
      <c r="E13079" s="43">
        <v>302.28699999999998</v>
      </c>
      <c r="F13079" s="45">
        <v>1.0576610201933201</v>
      </c>
      <c r="G13079" s="24" t="s">
        <v>264</v>
      </c>
      <c r="H13079" s="1"/>
      <c r="I13079" s="1"/>
      <c r="AA13079" s="7"/>
      <c r="AB13079" s="7"/>
      <c r="AD13079" s="1"/>
      <c r="AE13079" s="1"/>
      <c r="AG13079" s="7"/>
      <c r="AH13079" s="7"/>
      <c r="AI13079" s="7"/>
      <c r="IU13079" s="11"/>
      <c r="IV13079" s="11"/>
      <c r="IW13079" s="11"/>
      <c r="AMI13079" s="12"/>
      <c r="AMJ13079" s="12"/>
      <c r="AMK13079" s="12"/>
    </row>
    <row r="13080" spans="1:1025">
      <c r="A13080" s="41">
        <v>1</v>
      </c>
      <c r="B13080" s="41">
        <v>2008</v>
      </c>
      <c r="C13080" s="43">
        <v>-30.655249999999999</v>
      </c>
      <c r="D13080" s="43">
        <v>16.2483</v>
      </c>
      <c r="E13080" s="43">
        <v>201.12700000000001</v>
      </c>
      <c r="F13080" s="45">
        <v>1.0456981529333</v>
      </c>
      <c r="G13080" s="24" t="s">
        <v>264</v>
      </c>
      <c r="H13080" s="1"/>
      <c r="I13080" s="1"/>
      <c r="AA13080" s="7"/>
      <c r="AB13080" s="7"/>
      <c r="AD13080" s="1"/>
      <c r="AE13080" s="1"/>
      <c r="AG13080" s="7"/>
      <c r="AH13080" s="7"/>
      <c r="AI13080" s="7"/>
      <c r="IU13080" s="11"/>
      <c r="IV13080" s="11"/>
      <c r="IW13080" s="11"/>
      <c r="AMI13080" s="12"/>
      <c r="AMJ13080" s="12"/>
      <c r="AMK13080" s="12"/>
    </row>
    <row r="13081" spans="1:1025">
      <c r="A13081" s="41">
        <v>1</v>
      </c>
      <c r="B13081" s="41">
        <v>2008</v>
      </c>
      <c r="C13081" s="43">
        <v>-30.655249999999999</v>
      </c>
      <c r="D13081" s="43">
        <v>16.2483</v>
      </c>
      <c r="E13081" s="43">
        <v>150.77699999999999</v>
      </c>
      <c r="F13081" s="45">
        <v>0.50468944396592996</v>
      </c>
      <c r="G13081" s="24" t="s">
        <v>264</v>
      </c>
      <c r="H13081" s="1"/>
      <c r="I13081" s="1"/>
      <c r="AA13081" s="7"/>
      <c r="AB13081" s="7"/>
      <c r="AD13081" s="1"/>
      <c r="AE13081" s="1"/>
      <c r="AG13081" s="7"/>
      <c r="AH13081" s="7"/>
      <c r="AI13081" s="7"/>
      <c r="IU13081" s="11"/>
      <c r="IV13081" s="11"/>
      <c r="IW13081" s="11"/>
      <c r="AMI13081" s="12"/>
      <c r="AMJ13081" s="12"/>
      <c r="AMK13081" s="12"/>
    </row>
    <row r="13082" spans="1:1025">
      <c r="A13082" s="41">
        <v>1</v>
      </c>
      <c r="B13082" s="41">
        <v>2008</v>
      </c>
      <c r="C13082" s="43">
        <v>-30.655249999999999</v>
      </c>
      <c r="D13082" s="43">
        <v>16.2483</v>
      </c>
      <c r="E13082" s="43">
        <v>101.05</v>
      </c>
      <c r="F13082" s="45">
        <v>0.174514307589243</v>
      </c>
      <c r="G13082" s="24" t="s">
        <v>264</v>
      </c>
      <c r="H13082" s="1"/>
      <c r="I13082" s="1"/>
      <c r="AA13082" s="7"/>
      <c r="AB13082" s="7"/>
      <c r="AD13082" s="1"/>
      <c r="AE13082" s="1"/>
      <c r="AG13082" s="7"/>
      <c r="AH13082" s="7"/>
      <c r="AI13082" s="7"/>
      <c r="IU13082" s="11"/>
      <c r="IV13082" s="11"/>
      <c r="IW13082" s="11"/>
      <c r="AMI13082" s="12"/>
      <c r="AMJ13082" s="12"/>
      <c r="AMK13082" s="12"/>
    </row>
    <row r="13083" spans="1:1025">
      <c r="A13083" s="41">
        <v>1</v>
      </c>
      <c r="B13083" s="41">
        <v>2008</v>
      </c>
      <c r="C13083" s="43">
        <v>-30.655249999999999</v>
      </c>
      <c r="D13083" s="43">
        <v>16.2483</v>
      </c>
      <c r="E13083" s="43">
        <v>85.186999999999998</v>
      </c>
      <c r="F13083" s="45">
        <v>0.13934347784477</v>
      </c>
      <c r="G13083" s="24" t="s">
        <v>264</v>
      </c>
      <c r="H13083" s="1"/>
      <c r="I13083" s="1"/>
      <c r="AA13083" s="7"/>
      <c r="AB13083" s="7"/>
      <c r="AD13083" s="1"/>
      <c r="AE13083" s="1"/>
      <c r="AG13083" s="7"/>
      <c r="AH13083" s="7"/>
      <c r="AI13083" s="7"/>
      <c r="IU13083" s="11"/>
      <c r="IV13083" s="11"/>
      <c r="IW13083" s="11"/>
      <c r="AMI13083" s="12"/>
      <c r="AMJ13083" s="12"/>
      <c r="AMK13083" s="12"/>
    </row>
    <row r="13084" spans="1:1025">
      <c r="A13084" s="41">
        <v>1</v>
      </c>
      <c r="B13084" s="41">
        <v>2008</v>
      </c>
      <c r="C13084" s="43">
        <v>-30.655249999999999</v>
      </c>
      <c r="D13084" s="43">
        <v>16.2483</v>
      </c>
      <c r="E13084" s="43">
        <v>60.534999999999997</v>
      </c>
      <c r="F13084" s="45">
        <v>8.6300124413819498E-2</v>
      </c>
      <c r="G13084" s="24" t="s">
        <v>264</v>
      </c>
      <c r="H13084" s="1"/>
      <c r="I13084" s="1"/>
      <c r="AA13084" s="7"/>
      <c r="AB13084" s="7"/>
      <c r="AD13084" s="1"/>
      <c r="AE13084" s="1"/>
      <c r="AG13084" s="7"/>
      <c r="AH13084" s="7"/>
      <c r="AI13084" s="7"/>
      <c r="IU13084" s="11"/>
      <c r="IV13084" s="11"/>
      <c r="IW13084" s="11"/>
      <c r="AMI13084" s="12"/>
      <c r="AMJ13084" s="12"/>
      <c r="AMK13084" s="12"/>
    </row>
    <row r="13085" spans="1:1025">
      <c r="A13085" s="41">
        <v>1</v>
      </c>
      <c r="B13085" s="41">
        <v>2008</v>
      </c>
      <c r="C13085" s="43">
        <v>-30.655249999999999</v>
      </c>
      <c r="D13085" s="43">
        <v>16.2483</v>
      </c>
      <c r="E13085" s="43">
        <v>39.686999999999998</v>
      </c>
      <c r="F13085" s="45">
        <v>0.19360704373624299</v>
      </c>
      <c r="G13085" s="24" t="s">
        <v>264</v>
      </c>
      <c r="H13085" s="1"/>
      <c r="I13085" s="1"/>
      <c r="AA13085" s="7"/>
      <c r="AB13085" s="7"/>
      <c r="AD13085" s="1"/>
      <c r="AE13085" s="1"/>
      <c r="AG13085" s="7"/>
      <c r="AH13085" s="7"/>
      <c r="AI13085" s="7"/>
      <c r="IU13085" s="11"/>
      <c r="IV13085" s="11"/>
      <c r="IW13085" s="11"/>
      <c r="AMI13085" s="12"/>
      <c r="AMJ13085" s="12"/>
      <c r="AMK13085" s="12"/>
    </row>
    <row r="13086" spans="1:1025">
      <c r="A13086" s="41">
        <v>1</v>
      </c>
      <c r="B13086" s="41">
        <v>2008</v>
      </c>
      <c r="C13086" s="43">
        <v>-30.655249999999999</v>
      </c>
      <c r="D13086" s="43">
        <v>16.2483</v>
      </c>
      <c r="E13086" s="43">
        <v>19.611999999999998</v>
      </c>
      <c r="F13086" s="45">
        <v>0.25777586371901601</v>
      </c>
      <c r="G13086" s="24" t="s">
        <v>264</v>
      </c>
      <c r="H13086" s="1"/>
      <c r="I13086" s="1"/>
      <c r="AA13086" s="7"/>
      <c r="AB13086" s="7"/>
      <c r="AD13086" s="1"/>
      <c r="AE13086" s="1"/>
      <c r="AG13086" s="7"/>
      <c r="AH13086" s="7"/>
      <c r="AI13086" s="7"/>
      <c r="IU13086" s="11"/>
      <c r="IV13086" s="11"/>
      <c r="IW13086" s="11"/>
      <c r="AMI13086" s="12"/>
      <c r="AMJ13086" s="12"/>
      <c r="AMK13086" s="12"/>
    </row>
    <row r="13087" spans="1:1025">
      <c r="A13087" s="41">
        <v>1</v>
      </c>
      <c r="B13087" s="41">
        <v>2008</v>
      </c>
      <c r="C13087" s="43">
        <v>-30.655249999999999</v>
      </c>
      <c r="D13087" s="43">
        <v>16.2483</v>
      </c>
      <c r="E13087" s="43">
        <v>14.877000000000001</v>
      </c>
      <c r="F13087" s="45">
        <v>0.192673940089961</v>
      </c>
      <c r="G13087" s="24" t="s">
        <v>264</v>
      </c>
      <c r="H13087" s="1"/>
      <c r="I13087" s="1"/>
      <c r="AA13087" s="7"/>
      <c r="AB13087" s="7"/>
      <c r="AD13087" s="1"/>
      <c r="AE13087" s="1"/>
      <c r="AG13087" s="7"/>
      <c r="AH13087" s="7"/>
      <c r="AI13087" s="7"/>
      <c r="IU13087" s="11"/>
      <c r="IV13087" s="11"/>
      <c r="IW13087" s="11"/>
      <c r="AMI13087" s="12"/>
      <c r="AMJ13087" s="12"/>
      <c r="AMK13087" s="12"/>
    </row>
    <row r="13088" spans="1:1025">
      <c r="A13088" s="41">
        <v>1</v>
      </c>
      <c r="B13088" s="41">
        <v>2008</v>
      </c>
      <c r="C13088" s="43">
        <v>-30.647410000000001</v>
      </c>
      <c r="D13088" s="43">
        <v>16.21583</v>
      </c>
      <c r="E13088" s="43">
        <v>302.73500000000001</v>
      </c>
      <c r="F13088" s="45">
        <v>1.02122629646396</v>
      </c>
      <c r="G13088" s="24" t="s">
        <v>264</v>
      </c>
      <c r="H13088" s="1"/>
      <c r="I13088" s="1"/>
      <c r="AA13088" s="7"/>
      <c r="AB13088" s="7"/>
      <c r="AD13088" s="1"/>
      <c r="AE13088" s="1"/>
      <c r="AG13088" s="7"/>
      <c r="AH13088" s="7"/>
      <c r="AI13088" s="7"/>
      <c r="IU13088" s="11"/>
      <c r="IV13088" s="11"/>
      <c r="IW13088" s="11"/>
      <c r="AMI13088" s="12"/>
      <c r="AMJ13088" s="12"/>
      <c r="AMK13088" s="12"/>
    </row>
    <row r="13089" spans="1:1025">
      <c r="A13089" s="41">
        <v>1</v>
      </c>
      <c r="B13089" s="41">
        <v>2008</v>
      </c>
      <c r="C13089" s="43">
        <v>-30.647410000000001</v>
      </c>
      <c r="D13089" s="43">
        <v>16.21583</v>
      </c>
      <c r="E13089" s="43">
        <v>200.54900000000001</v>
      </c>
      <c r="F13089" s="45">
        <v>0.61651828378854201</v>
      </c>
      <c r="G13089" s="24" t="s">
        <v>264</v>
      </c>
      <c r="H13089" s="1"/>
      <c r="I13089" s="1"/>
      <c r="AA13089" s="7"/>
      <c r="AB13089" s="7"/>
      <c r="AD13089" s="1"/>
      <c r="AE13089" s="1"/>
      <c r="AG13089" s="7"/>
      <c r="AH13089" s="7"/>
      <c r="AI13089" s="7"/>
      <c r="IU13089" s="11"/>
      <c r="IV13089" s="11"/>
      <c r="IW13089" s="11"/>
      <c r="AMI13089" s="12"/>
      <c r="AMJ13089" s="12"/>
      <c r="AMK13089" s="12"/>
    </row>
    <row r="13090" spans="1:1025">
      <c r="A13090" s="41">
        <v>1</v>
      </c>
      <c r="B13090" s="41">
        <v>2008</v>
      </c>
      <c r="C13090" s="43">
        <v>-30.647410000000001</v>
      </c>
      <c r="D13090" s="43">
        <v>16.21583</v>
      </c>
      <c r="E13090" s="43">
        <v>150.821</v>
      </c>
      <c r="F13090" s="45">
        <v>0.51466224032996299</v>
      </c>
      <c r="G13090" s="24" t="s">
        <v>264</v>
      </c>
      <c r="H13090" s="1"/>
      <c r="I13090" s="1"/>
      <c r="AA13090" s="7"/>
      <c r="AB13090" s="7"/>
      <c r="AD13090" s="1"/>
      <c r="AE13090" s="1"/>
      <c r="AG13090" s="7"/>
      <c r="AH13090" s="7"/>
      <c r="AI13090" s="7"/>
      <c r="IU13090" s="11"/>
      <c r="IV13090" s="11"/>
      <c r="IW13090" s="11"/>
      <c r="AMI13090" s="12"/>
      <c r="AMJ13090" s="12"/>
      <c r="AMK13090" s="12"/>
    </row>
    <row r="13091" spans="1:1025">
      <c r="A13091" s="41">
        <v>1</v>
      </c>
      <c r="B13091" s="41">
        <v>2008</v>
      </c>
      <c r="C13091" s="43">
        <v>-30.647410000000001</v>
      </c>
      <c r="D13091" s="43">
        <v>16.21583</v>
      </c>
      <c r="E13091" s="43">
        <v>100.51600000000001</v>
      </c>
      <c r="F13091" s="45">
        <v>6.4886072129168498E-2</v>
      </c>
      <c r="G13091" s="24" t="s">
        <v>264</v>
      </c>
      <c r="H13091" s="1"/>
      <c r="I13091" s="1"/>
      <c r="AA13091" s="7"/>
      <c r="AB13091" s="7"/>
      <c r="AD13091" s="1"/>
      <c r="AE13091" s="1"/>
      <c r="AG13091" s="7"/>
      <c r="AH13091" s="7"/>
      <c r="AI13091" s="7"/>
      <c r="IU13091" s="11"/>
      <c r="IV13091" s="11"/>
      <c r="IW13091" s="11"/>
      <c r="AMI13091" s="12"/>
      <c r="AMJ13091" s="12"/>
      <c r="AMK13091" s="12"/>
    </row>
    <row r="13092" spans="1:1025">
      <c r="A13092" s="41">
        <v>1</v>
      </c>
      <c r="B13092" s="41">
        <v>2008</v>
      </c>
      <c r="C13092" s="43">
        <v>-30.647410000000001</v>
      </c>
      <c r="D13092" s="43">
        <v>16.21583</v>
      </c>
      <c r="E13092" s="43">
        <v>83.233000000000004</v>
      </c>
      <c r="F13092" s="45">
        <v>0.134319073595559</v>
      </c>
      <c r="G13092" s="24" t="s">
        <v>264</v>
      </c>
      <c r="H13092" s="1"/>
      <c r="I13092" s="1"/>
      <c r="AA13092" s="7"/>
      <c r="AB13092" s="7"/>
      <c r="AD13092" s="1"/>
      <c r="AE13092" s="1"/>
      <c r="AG13092" s="7"/>
      <c r="AH13092" s="7"/>
      <c r="AI13092" s="7"/>
      <c r="IU13092" s="11"/>
      <c r="IV13092" s="11"/>
      <c r="IW13092" s="11"/>
      <c r="AMI13092" s="12"/>
      <c r="AMJ13092" s="12"/>
      <c r="AMK13092" s="12"/>
    </row>
    <row r="13093" spans="1:1025">
      <c r="A13093" s="41">
        <v>1</v>
      </c>
      <c r="B13093" s="41">
        <v>2008</v>
      </c>
      <c r="C13093" s="43">
        <v>-30.647410000000001</v>
      </c>
      <c r="D13093" s="43">
        <v>16.21583</v>
      </c>
      <c r="E13093" s="43">
        <v>60.329000000000001</v>
      </c>
      <c r="F13093" s="45">
        <v>0.161666188151976</v>
      </c>
      <c r="G13093" s="24" t="s">
        <v>264</v>
      </c>
      <c r="H13093" s="1"/>
      <c r="I13093" s="1"/>
      <c r="AA13093" s="7"/>
      <c r="AB13093" s="7"/>
      <c r="AD13093" s="1"/>
      <c r="AE13093" s="1"/>
      <c r="AG13093" s="7"/>
      <c r="AH13093" s="7"/>
      <c r="AI13093" s="7"/>
      <c r="IU13093" s="11"/>
      <c r="IV13093" s="11"/>
      <c r="IW13093" s="11"/>
      <c r="AMI13093" s="12"/>
      <c r="AMJ13093" s="12"/>
      <c r="AMK13093" s="12"/>
    </row>
    <row r="13094" spans="1:1025">
      <c r="A13094" s="41">
        <v>1</v>
      </c>
      <c r="B13094" s="41">
        <v>2008</v>
      </c>
      <c r="C13094" s="43">
        <v>-30.647410000000001</v>
      </c>
      <c r="D13094" s="43">
        <v>16.21583</v>
      </c>
      <c r="E13094" s="43">
        <v>40.167999999999999</v>
      </c>
      <c r="F13094" s="45">
        <v>0.25313427122212701</v>
      </c>
      <c r="G13094" s="24" t="s">
        <v>264</v>
      </c>
      <c r="H13094" s="1"/>
      <c r="I13094" s="1"/>
      <c r="AA13094" s="7"/>
      <c r="AB13094" s="7"/>
      <c r="AD13094" s="1"/>
      <c r="AE13094" s="1"/>
      <c r="AG13094" s="7"/>
      <c r="AH13094" s="7"/>
      <c r="AI13094" s="7"/>
      <c r="IU13094" s="11"/>
      <c r="IV13094" s="11"/>
      <c r="IW13094" s="11"/>
      <c r="AMI13094" s="12"/>
      <c r="AMJ13094" s="12"/>
      <c r="AMK13094" s="12"/>
    </row>
    <row r="13095" spans="1:1025">
      <c r="A13095" s="41">
        <v>1</v>
      </c>
      <c r="B13095" s="41">
        <v>2008</v>
      </c>
      <c r="C13095" s="43">
        <v>-30.647410000000001</v>
      </c>
      <c r="D13095" s="43">
        <v>16.21583</v>
      </c>
      <c r="E13095" s="43">
        <v>20.033999999999999</v>
      </c>
      <c r="F13095" s="45">
        <v>0.204768371812283</v>
      </c>
      <c r="G13095" s="24" t="s">
        <v>264</v>
      </c>
      <c r="H13095" s="1"/>
      <c r="I13095" s="1"/>
      <c r="AA13095" s="7"/>
      <c r="AB13095" s="7"/>
      <c r="AD13095" s="1"/>
      <c r="AE13095" s="1"/>
      <c r="AG13095" s="7"/>
      <c r="AH13095" s="7"/>
      <c r="AI13095" s="7"/>
      <c r="IU13095" s="11"/>
      <c r="IV13095" s="11"/>
      <c r="IW13095" s="11"/>
      <c r="AMI13095" s="12"/>
      <c r="AMJ13095" s="12"/>
      <c r="AMK13095" s="12"/>
    </row>
    <row r="13096" spans="1:1025">
      <c r="A13096" s="41">
        <v>1</v>
      </c>
      <c r="B13096" s="41">
        <v>2008</v>
      </c>
      <c r="C13096" s="43">
        <v>-30.647410000000001</v>
      </c>
      <c r="D13096" s="43">
        <v>16.21583</v>
      </c>
      <c r="E13096" s="43">
        <v>14.913</v>
      </c>
      <c r="F13096" s="45">
        <v>0.20796237613802099</v>
      </c>
      <c r="G13096" s="24" t="s">
        <v>264</v>
      </c>
      <c r="H13096" s="1"/>
      <c r="I13096" s="1"/>
      <c r="AA13096" s="7"/>
      <c r="AB13096" s="7"/>
      <c r="AD13096" s="1"/>
      <c r="AE13096" s="1"/>
      <c r="AG13096" s="7"/>
      <c r="AH13096" s="7"/>
      <c r="AI13096" s="7"/>
      <c r="IU13096" s="11"/>
      <c r="IV13096" s="11"/>
      <c r="IW13096" s="11"/>
      <c r="AMI13096" s="12"/>
      <c r="AMJ13096" s="12"/>
      <c r="AMK13096" s="12"/>
    </row>
    <row r="13097" spans="1:1025">
      <c r="A13097" s="41">
        <v>1</v>
      </c>
      <c r="B13097" s="41">
        <v>2008</v>
      </c>
      <c r="C13097" s="43">
        <v>-30.650169999999999</v>
      </c>
      <c r="D13097" s="43">
        <v>16.23246</v>
      </c>
      <c r="E13097" s="43">
        <v>303.70100000000002</v>
      </c>
      <c r="F13097" s="45">
        <v>0.70772100130331195</v>
      </c>
      <c r="G13097" s="24" t="s">
        <v>264</v>
      </c>
      <c r="H13097" s="1"/>
      <c r="I13097" s="1"/>
      <c r="AA13097" s="7"/>
      <c r="AB13097" s="7"/>
      <c r="AD13097" s="1"/>
      <c r="AE13097" s="1"/>
      <c r="AG13097" s="7"/>
      <c r="AH13097" s="7"/>
      <c r="AI13097" s="7"/>
      <c r="IU13097" s="11"/>
      <c r="IV13097" s="11"/>
      <c r="IW13097" s="11"/>
      <c r="AMI13097" s="12"/>
      <c r="AMJ13097" s="12"/>
      <c r="AMK13097" s="12"/>
    </row>
    <row r="13098" spans="1:1025">
      <c r="A13098" s="41">
        <v>1</v>
      </c>
      <c r="B13098" s="41">
        <v>2008</v>
      </c>
      <c r="C13098" s="43">
        <v>-30.650169999999999</v>
      </c>
      <c r="D13098" s="43">
        <v>16.23246</v>
      </c>
      <c r="E13098" s="43">
        <v>203.34</v>
      </c>
      <c r="F13098" s="45">
        <v>0.67805941306008699</v>
      </c>
      <c r="G13098" s="24" t="s">
        <v>264</v>
      </c>
      <c r="H13098" s="1"/>
      <c r="I13098" s="1"/>
      <c r="AA13098" s="7"/>
      <c r="AB13098" s="7"/>
      <c r="AD13098" s="1"/>
      <c r="AE13098" s="1"/>
      <c r="AG13098" s="7"/>
      <c r="AH13098" s="7"/>
      <c r="AI13098" s="7"/>
      <c r="IU13098" s="11"/>
      <c r="IV13098" s="11"/>
      <c r="IW13098" s="11"/>
      <c r="AMI13098" s="12"/>
      <c r="AMJ13098" s="12"/>
      <c r="AMK13098" s="12"/>
    </row>
    <row r="13099" spans="1:1025">
      <c r="A13099" s="41">
        <v>1</v>
      </c>
      <c r="B13099" s="41">
        <v>2008</v>
      </c>
      <c r="C13099" s="43">
        <v>-30.650169999999999</v>
      </c>
      <c r="D13099" s="43">
        <v>16.23246</v>
      </c>
      <c r="E13099" s="43">
        <v>151.04400000000001</v>
      </c>
      <c r="F13099" s="45">
        <v>0.59318682306413195</v>
      </c>
      <c r="G13099" s="24" t="s">
        <v>264</v>
      </c>
      <c r="H13099" s="1"/>
      <c r="I13099" s="1"/>
      <c r="AA13099" s="7"/>
      <c r="AB13099" s="7"/>
      <c r="AD13099" s="1"/>
      <c r="AE13099" s="1"/>
      <c r="AG13099" s="7"/>
      <c r="AH13099" s="7"/>
      <c r="AI13099" s="7"/>
      <c r="IU13099" s="11"/>
      <c r="IV13099" s="11"/>
      <c r="IW13099" s="11"/>
      <c r="AMI13099" s="12"/>
      <c r="AMJ13099" s="12"/>
      <c r="AMK13099" s="12"/>
    </row>
    <row r="13100" spans="1:1025">
      <c r="A13100" s="41">
        <v>1</v>
      </c>
      <c r="B13100" s="41">
        <v>2008</v>
      </c>
      <c r="C13100" s="43">
        <v>-30.650169999999999</v>
      </c>
      <c r="D13100" s="43">
        <v>16.23246</v>
      </c>
      <c r="E13100" s="43">
        <v>100.889</v>
      </c>
      <c r="F13100" s="45">
        <v>0.13451080850298899</v>
      </c>
      <c r="G13100" s="24" t="s">
        <v>264</v>
      </c>
      <c r="H13100" s="1"/>
      <c r="I13100" s="1"/>
      <c r="AA13100" s="7"/>
      <c r="AB13100" s="7"/>
      <c r="AD13100" s="1"/>
      <c r="AE13100" s="1"/>
      <c r="AG13100" s="7"/>
      <c r="AH13100" s="7"/>
      <c r="AI13100" s="7"/>
      <c r="IU13100" s="11"/>
      <c r="IV13100" s="11"/>
      <c r="IW13100" s="11"/>
      <c r="AMI13100" s="12"/>
      <c r="AMJ13100" s="12"/>
      <c r="AMK13100" s="12"/>
    </row>
    <row r="13101" spans="1:1025">
      <c r="A13101" s="41">
        <v>1</v>
      </c>
      <c r="B13101" s="41">
        <v>2008</v>
      </c>
      <c r="C13101" s="43">
        <v>-30.650169999999999</v>
      </c>
      <c r="D13101" s="43">
        <v>16.23246</v>
      </c>
      <c r="E13101" s="43">
        <v>85.090999999999994</v>
      </c>
      <c r="F13101" s="45">
        <v>0.184126556109838</v>
      </c>
      <c r="G13101" s="24" t="s">
        <v>264</v>
      </c>
      <c r="H13101" s="1"/>
      <c r="I13101" s="1"/>
      <c r="AA13101" s="7"/>
      <c r="AB13101" s="7"/>
      <c r="AD13101" s="1"/>
      <c r="AE13101" s="1"/>
      <c r="AG13101" s="7"/>
      <c r="AH13101" s="7"/>
      <c r="AI13101" s="7"/>
      <c r="IU13101" s="11"/>
      <c r="IV13101" s="11"/>
      <c r="IW13101" s="11"/>
      <c r="AMI13101" s="12"/>
      <c r="AMJ13101" s="12"/>
      <c r="AMK13101" s="12"/>
    </row>
    <row r="13102" spans="1:1025">
      <c r="A13102" s="41">
        <v>1</v>
      </c>
      <c r="B13102" s="41">
        <v>2008</v>
      </c>
      <c r="C13102" s="43">
        <v>-30.650169999999999</v>
      </c>
      <c r="D13102" s="43">
        <v>16.23246</v>
      </c>
      <c r="E13102" s="43">
        <v>50.079000000000001</v>
      </c>
      <c r="F13102" s="45">
        <v>0.114062289335311</v>
      </c>
      <c r="G13102" s="24" t="s">
        <v>264</v>
      </c>
      <c r="H13102" s="1"/>
      <c r="I13102" s="1"/>
      <c r="AA13102" s="7"/>
      <c r="AB13102" s="7"/>
      <c r="AD13102" s="1"/>
      <c r="AE13102" s="1"/>
      <c r="AG13102" s="7"/>
      <c r="AH13102" s="7"/>
      <c r="AI13102" s="7"/>
      <c r="IU13102" s="11"/>
      <c r="IV13102" s="11"/>
      <c r="IW13102" s="11"/>
      <c r="AMI13102" s="12"/>
      <c r="AMJ13102" s="12"/>
      <c r="AMK13102" s="12"/>
    </row>
    <row r="13103" spans="1:1025">
      <c r="A13103" s="41">
        <v>1</v>
      </c>
      <c r="B13103" s="41">
        <v>2008</v>
      </c>
      <c r="C13103" s="43">
        <v>-30.650169999999999</v>
      </c>
      <c r="D13103" s="43">
        <v>16.23246</v>
      </c>
      <c r="E13103" s="43">
        <v>40.325000000000003</v>
      </c>
      <c r="F13103" s="45">
        <v>0.14579120039548801</v>
      </c>
      <c r="G13103" s="24" t="s">
        <v>264</v>
      </c>
      <c r="H13103" s="1"/>
      <c r="I13103" s="1"/>
      <c r="AA13103" s="7"/>
      <c r="AB13103" s="7"/>
      <c r="AD13103" s="1"/>
      <c r="AE13103" s="1"/>
      <c r="AG13103" s="7"/>
      <c r="AH13103" s="7"/>
      <c r="AI13103" s="7"/>
      <c r="IU13103" s="11"/>
      <c r="IV13103" s="11"/>
      <c r="IW13103" s="11"/>
      <c r="AMI13103" s="12"/>
      <c r="AMJ13103" s="12"/>
      <c r="AMK13103" s="12"/>
    </row>
    <row r="13104" spans="1:1025">
      <c r="A13104" s="41">
        <v>1</v>
      </c>
      <c r="B13104" s="41">
        <v>2008</v>
      </c>
      <c r="C13104" s="43">
        <v>-30.650169999999999</v>
      </c>
      <c r="D13104" s="43">
        <v>16.23246</v>
      </c>
      <c r="E13104" s="43">
        <v>20.129000000000001</v>
      </c>
      <c r="F13104" s="45">
        <v>0.18547481012089301</v>
      </c>
      <c r="G13104" s="24" t="s">
        <v>264</v>
      </c>
      <c r="H13104" s="1"/>
      <c r="I13104" s="1"/>
      <c r="AA13104" s="7"/>
      <c r="AB13104" s="7"/>
      <c r="AD13104" s="1"/>
      <c r="AE13104" s="1"/>
      <c r="AG13104" s="7"/>
      <c r="AH13104" s="7"/>
      <c r="AI13104" s="7"/>
      <c r="IU13104" s="11"/>
      <c r="IV13104" s="11"/>
      <c r="IW13104" s="11"/>
      <c r="AMI13104" s="12"/>
      <c r="AMJ13104" s="12"/>
      <c r="AMK13104" s="12"/>
    </row>
    <row r="13105" spans="1:1025">
      <c r="A13105" s="41">
        <v>1</v>
      </c>
      <c r="B13105" s="41">
        <v>2008</v>
      </c>
      <c r="C13105" s="43">
        <v>-30.650169999999999</v>
      </c>
      <c r="D13105" s="43">
        <v>16.23246</v>
      </c>
      <c r="E13105" s="43">
        <v>14.863</v>
      </c>
      <c r="F13105" s="45">
        <v>0.135050110107411</v>
      </c>
      <c r="G13105" s="24" t="s">
        <v>264</v>
      </c>
      <c r="H13105" s="1"/>
      <c r="I13105" s="1"/>
      <c r="AA13105" s="7"/>
      <c r="AB13105" s="7"/>
      <c r="AD13105" s="1"/>
      <c r="AE13105" s="1"/>
      <c r="AG13105" s="7"/>
      <c r="AH13105" s="7"/>
      <c r="AI13105" s="7"/>
      <c r="IU13105" s="11"/>
      <c r="IV13105" s="11"/>
      <c r="IW13105" s="11"/>
      <c r="AMI13105" s="12"/>
      <c r="AMJ13105" s="12"/>
      <c r="AMK13105" s="12"/>
    </row>
    <row r="13106" spans="1:1025">
      <c r="A13106" s="41">
        <v>1</v>
      </c>
      <c r="B13106" s="41">
        <v>2008</v>
      </c>
      <c r="C13106" s="43">
        <v>-26.513770000000001</v>
      </c>
      <c r="D13106" s="43">
        <v>17.014690000000002</v>
      </c>
      <c r="E13106" s="43">
        <v>301.75599999999997</v>
      </c>
      <c r="F13106" s="45">
        <v>1.1417839027658101</v>
      </c>
      <c r="G13106" s="24" t="s">
        <v>264</v>
      </c>
      <c r="H13106" s="1"/>
      <c r="I13106" s="1"/>
      <c r="AA13106" s="7"/>
      <c r="AB13106" s="7"/>
      <c r="AD13106" s="1"/>
      <c r="AE13106" s="1"/>
      <c r="AG13106" s="7"/>
      <c r="AH13106" s="7"/>
      <c r="AI13106" s="7"/>
      <c r="IU13106" s="11"/>
      <c r="IV13106" s="11"/>
      <c r="IW13106" s="11"/>
      <c r="AMI13106" s="12"/>
      <c r="AMJ13106" s="12"/>
      <c r="AMK13106" s="12"/>
    </row>
    <row r="13107" spans="1:1025">
      <c r="A13107" s="41">
        <v>1</v>
      </c>
      <c r="B13107" s="41">
        <v>2008</v>
      </c>
      <c r="C13107" s="43">
        <v>-26.513770000000001</v>
      </c>
      <c r="D13107" s="43">
        <v>17.014690000000002</v>
      </c>
      <c r="E13107" s="43">
        <v>202.47800000000001</v>
      </c>
      <c r="F13107" s="45">
        <v>0.86659010431620298</v>
      </c>
      <c r="G13107" s="24" t="s">
        <v>264</v>
      </c>
      <c r="H13107" s="1"/>
      <c r="I13107" s="1"/>
      <c r="AA13107" s="7"/>
      <c r="AB13107" s="7"/>
      <c r="AD13107" s="1"/>
      <c r="AE13107" s="1"/>
      <c r="AG13107" s="7"/>
      <c r="AH13107" s="7"/>
      <c r="AI13107" s="7"/>
      <c r="IU13107" s="11"/>
      <c r="IV13107" s="11"/>
      <c r="IW13107" s="11"/>
      <c r="AMI13107" s="12"/>
      <c r="AMJ13107" s="12"/>
      <c r="AMK13107" s="12"/>
    </row>
    <row r="13108" spans="1:1025">
      <c r="A13108" s="41">
        <v>1</v>
      </c>
      <c r="B13108" s="41">
        <v>2008</v>
      </c>
      <c r="C13108" s="43">
        <v>-26.513770000000001</v>
      </c>
      <c r="D13108" s="43">
        <v>17.014690000000002</v>
      </c>
      <c r="E13108" s="43">
        <v>151.036</v>
      </c>
      <c r="F13108" s="45">
        <v>0.86831275720164602</v>
      </c>
      <c r="G13108" s="24" t="s">
        <v>264</v>
      </c>
      <c r="H13108" s="1"/>
      <c r="I13108" s="1"/>
      <c r="AA13108" s="7"/>
      <c r="AB13108" s="7"/>
      <c r="AD13108" s="1"/>
      <c r="AE13108" s="1"/>
      <c r="AG13108" s="7"/>
      <c r="AH13108" s="7"/>
      <c r="AI13108" s="7"/>
      <c r="IU13108" s="11"/>
      <c r="IV13108" s="11"/>
      <c r="IW13108" s="11"/>
      <c r="AMI13108" s="12"/>
      <c r="AMJ13108" s="12"/>
      <c r="AMK13108" s="12"/>
    </row>
    <row r="13109" spans="1:1025">
      <c r="A13109" s="41">
        <v>1</v>
      </c>
      <c r="B13109" s="41">
        <v>2008</v>
      </c>
      <c r="C13109" s="43">
        <v>-26.513770000000001</v>
      </c>
      <c r="D13109" s="43">
        <v>17.014690000000002</v>
      </c>
      <c r="E13109" s="43">
        <v>100.608</v>
      </c>
      <c r="F13109" s="45">
        <v>0.58981720738826704</v>
      </c>
      <c r="G13109" s="24" t="s">
        <v>264</v>
      </c>
      <c r="H13109" s="1"/>
      <c r="I13109" s="1"/>
      <c r="AA13109" s="7"/>
      <c r="AB13109" s="7"/>
      <c r="AD13109" s="1"/>
      <c r="AE13109" s="1"/>
      <c r="AG13109" s="7"/>
      <c r="AH13109" s="7"/>
      <c r="AI13109" s="7"/>
      <c r="IU13109" s="11"/>
      <c r="IV13109" s="11"/>
      <c r="IW13109" s="11"/>
      <c r="AMI13109" s="12"/>
      <c r="AMJ13109" s="12"/>
      <c r="AMK13109" s="12"/>
    </row>
    <row r="13110" spans="1:1025">
      <c r="A13110" s="41">
        <v>1</v>
      </c>
      <c r="B13110" s="41">
        <v>2008</v>
      </c>
      <c r="C13110" s="43">
        <v>-26.513770000000001</v>
      </c>
      <c r="D13110" s="43">
        <v>17.014690000000002</v>
      </c>
      <c r="E13110" s="43">
        <v>81.304000000000002</v>
      </c>
      <c r="F13110" s="45">
        <v>0.30199062111206798</v>
      </c>
      <c r="G13110" s="24" t="s">
        <v>264</v>
      </c>
      <c r="H13110" s="1"/>
      <c r="I13110" s="1"/>
      <c r="AA13110" s="7"/>
      <c r="AB13110" s="7"/>
      <c r="AD13110" s="1"/>
      <c r="AE13110" s="1"/>
      <c r="AG13110" s="7"/>
      <c r="AH13110" s="7"/>
      <c r="AI13110" s="7"/>
      <c r="IU13110" s="11"/>
      <c r="IV13110" s="11"/>
      <c r="IW13110" s="11"/>
      <c r="AMI13110" s="12"/>
      <c r="AMJ13110" s="12"/>
      <c r="AMK13110" s="12"/>
    </row>
    <row r="13111" spans="1:1025">
      <c r="A13111" s="41">
        <v>1</v>
      </c>
      <c r="B13111" s="41">
        <v>2008</v>
      </c>
      <c r="C13111" s="43">
        <v>-26.513770000000001</v>
      </c>
      <c r="D13111" s="43">
        <v>17.014690000000002</v>
      </c>
      <c r="E13111" s="43">
        <v>68.254000000000005</v>
      </c>
      <c r="F13111" s="45">
        <v>0.117164321944684</v>
      </c>
      <c r="G13111" s="24" t="s">
        <v>264</v>
      </c>
      <c r="H13111" s="1"/>
      <c r="I13111" s="1"/>
      <c r="AA13111" s="7"/>
      <c r="AB13111" s="7"/>
      <c r="AD13111" s="1"/>
      <c r="AE13111" s="1"/>
      <c r="AG13111" s="7"/>
      <c r="AH13111" s="7"/>
      <c r="AI13111" s="7"/>
      <c r="IU13111" s="11"/>
      <c r="IV13111" s="11"/>
      <c r="IW13111" s="11"/>
      <c r="AMI13111" s="12"/>
      <c r="AMJ13111" s="12"/>
      <c r="AMK13111" s="12"/>
    </row>
    <row r="13112" spans="1:1025">
      <c r="A13112" s="41">
        <v>1</v>
      </c>
      <c r="B13112" s="41">
        <v>2008</v>
      </c>
      <c r="C13112" s="43">
        <v>-26.513770000000001</v>
      </c>
      <c r="D13112" s="43">
        <v>17.014690000000002</v>
      </c>
      <c r="E13112" s="43">
        <v>40.078000000000003</v>
      </c>
      <c r="F13112" s="45">
        <v>0.13675949851660399</v>
      </c>
      <c r="G13112" s="24" t="s">
        <v>264</v>
      </c>
      <c r="H13112" s="1"/>
      <c r="I13112" s="1"/>
      <c r="AA13112" s="7"/>
      <c r="AB13112" s="7"/>
      <c r="AD13112" s="1"/>
      <c r="AE13112" s="1"/>
      <c r="AG13112" s="7"/>
      <c r="AH13112" s="7"/>
      <c r="AI13112" s="7"/>
      <c r="IU13112" s="11"/>
      <c r="IV13112" s="11"/>
      <c r="IW13112" s="11"/>
      <c r="AMI13112" s="12"/>
      <c r="AMJ13112" s="12"/>
      <c r="AMK13112" s="12"/>
    </row>
    <row r="13113" spans="1:1025">
      <c r="A13113" s="41">
        <v>1</v>
      </c>
      <c r="B13113" s="41">
        <v>2008</v>
      </c>
      <c r="C13113" s="43">
        <v>-26.513770000000001</v>
      </c>
      <c r="D13113" s="43">
        <v>17.014690000000002</v>
      </c>
      <c r="E13113" s="43">
        <v>20.123000000000001</v>
      </c>
      <c r="F13113" s="45">
        <v>0.170997224614796</v>
      </c>
      <c r="G13113" s="24" t="s">
        <v>264</v>
      </c>
      <c r="H13113" s="1"/>
      <c r="I13113" s="1"/>
      <c r="AA13113" s="7"/>
      <c r="AB13113" s="7"/>
      <c r="AD13113" s="1"/>
      <c r="AE13113" s="1"/>
      <c r="AG13113" s="7"/>
      <c r="AH13113" s="7"/>
      <c r="AI13113" s="7"/>
      <c r="IU13113" s="11"/>
      <c r="IV13113" s="11"/>
      <c r="IW13113" s="11"/>
      <c r="AMI13113" s="12"/>
      <c r="AMJ13113" s="12"/>
      <c r="AMK13113" s="12"/>
    </row>
    <row r="13114" spans="1:1025">
      <c r="A13114" s="41">
        <v>1</v>
      </c>
      <c r="B13114" s="41">
        <v>2008</v>
      </c>
      <c r="C13114" s="43">
        <v>-27.080369999999998</v>
      </c>
      <c r="D13114" s="43">
        <v>21.94746</v>
      </c>
      <c r="E13114" s="43">
        <v>304.07799999999997</v>
      </c>
      <c r="F13114" s="45">
        <v>0.67049478418987496</v>
      </c>
      <c r="G13114" s="24" t="s">
        <v>264</v>
      </c>
      <c r="H13114" s="1"/>
      <c r="I13114" s="1"/>
      <c r="AA13114" s="7"/>
      <c r="AB13114" s="7"/>
      <c r="AD13114" s="1"/>
      <c r="AE13114" s="1"/>
      <c r="AG13114" s="7"/>
      <c r="AH13114" s="7"/>
      <c r="AI13114" s="7"/>
      <c r="IU13114" s="11"/>
      <c r="IV13114" s="11"/>
      <c r="IW13114" s="11"/>
      <c r="AMI13114" s="12"/>
      <c r="AMJ13114" s="12"/>
      <c r="AMK13114" s="12"/>
    </row>
    <row r="13115" spans="1:1025">
      <c r="A13115" s="41">
        <v>1</v>
      </c>
      <c r="B13115" s="41">
        <v>2008</v>
      </c>
      <c r="C13115" s="43">
        <v>-27.080369999999998</v>
      </c>
      <c r="D13115" s="43">
        <v>21.94746</v>
      </c>
      <c r="E13115" s="43">
        <v>201.577</v>
      </c>
      <c r="F13115" s="45">
        <v>0.333917576738124</v>
      </c>
      <c r="G13115" s="24" t="s">
        <v>264</v>
      </c>
      <c r="H13115" s="1"/>
      <c r="I13115" s="1"/>
      <c r="AA13115" s="7"/>
      <c r="AB13115" s="7"/>
      <c r="AD13115" s="1"/>
      <c r="AE13115" s="1"/>
      <c r="AG13115" s="7"/>
      <c r="AH13115" s="7"/>
      <c r="AI13115" s="7"/>
      <c r="IU13115" s="11"/>
      <c r="IV13115" s="11"/>
      <c r="IW13115" s="11"/>
      <c r="AMI13115" s="12"/>
      <c r="AMJ13115" s="12"/>
      <c r="AMK13115" s="12"/>
    </row>
    <row r="13116" spans="1:1025">
      <c r="A13116" s="41">
        <v>1</v>
      </c>
      <c r="B13116" s="41">
        <v>2008</v>
      </c>
      <c r="C13116" s="43">
        <v>-27.080369999999998</v>
      </c>
      <c r="D13116" s="43">
        <v>21.94746</v>
      </c>
      <c r="E13116" s="43">
        <v>151.24299999999999</v>
      </c>
      <c r="F13116" s="45">
        <v>0.198200784764092</v>
      </c>
      <c r="G13116" s="24" t="s">
        <v>264</v>
      </c>
      <c r="H13116" s="1"/>
      <c r="I13116" s="1"/>
      <c r="AA13116" s="7"/>
      <c r="AB13116" s="7"/>
      <c r="AD13116" s="1"/>
      <c r="AE13116" s="1"/>
      <c r="AG13116" s="7"/>
      <c r="AH13116" s="7"/>
      <c r="AI13116" s="7"/>
      <c r="IU13116" s="11"/>
      <c r="IV13116" s="11"/>
      <c r="IW13116" s="11"/>
      <c r="AMI13116" s="12"/>
      <c r="AMJ13116" s="12"/>
      <c r="AMK13116" s="12"/>
    </row>
    <row r="13117" spans="1:1025">
      <c r="A13117" s="41">
        <v>1</v>
      </c>
      <c r="B13117" s="41">
        <v>2008</v>
      </c>
      <c r="C13117" s="43">
        <v>-27.080369999999998</v>
      </c>
      <c r="D13117" s="43">
        <v>21.94746</v>
      </c>
      <c r="E13117" s="43">
        <v>120.58199999999999</v>
      </c>
      <c r="F13117" s="45">
        <v>0.12434204230069899</v>
      </c>
      <c r="G13117" s="24" t="s">
        <v>264</v>
      </c>
      <c r="H13117" s="1"/>
      <c r="I13117" s="1"/>
      <c r="AA13117" s="7"/>
      <c r="AB13117" s="7"/>
      <c r="AD13117" s="1"/>
      <c r="AE13117" s="1"/>
      <c r="AG13117" s="7"/>
      <c r="AH13117" s="7"/>
      <c r="AI13117" s="7"/>
      <c r="IU13117" s="11"/>
      <c r="IV13117" s="11"/>
      <c r="IW13117" s="11"/>
      <c r="AMI13117" s="12"/>
      <c r="AMJ13117" s="12"/>
      <c r="AMK13117" s="12"/>
    </row>
    <row r="13118" spans="1:1025">
      <c r="A13118" s="41">
        <v>1</v>
      </c>
      <c r="B13118" s="41">
        <v>2008</v>
      </c>
      <c r="C13118" s="43">
        <v>-27.080369999999998</v>
      </c>
      <c r="D13118" s="43">
        <v>21.94746</v>
      </c>
      <c r="E13118" s="43">
        <v>90.992000000000004</v>
      </c>
      <c r="F13118" s="45">
        <v>8.9479124533728804E-2</v>
      </c>
      <c r="G13118" s="24" t="s">
        <v>264</v>
      </c>
      <c r="H13118" s="1"/>
      <c r="I13118" s="1"/>
      <c r="AA13118" s="7"/>
      <c r="AB13118" s="7"/>
      <c r="AD13118" s="1"/>
      <c r="AE13118" s="1"/>
      <c r="AG13118" s="7"/>
      <c r="AH13118" s="7"/>
      <c r="AI13118" s="7"/>
      <c r="IU13118" s="11"/>
      <c r="IV13118" s="11"/>
      <c r="IW13118" s="11"/>
      <c r="AMI13118" s="12"/>
      <c r="AMJ13118" s="12"/>
      <c r="AMK13118" s="12"/>
    </row>
    <row r="13119" spans="1:1025">
      <c r="A13119" s="41">
        <v>1</v>
      </c>
      <c r="B13119" s="41">
        <v>2008</v>
      </c>
      <c r="C13119" s="43">
        <v>-27.080369999999998</v>
      </c>
      <c r="D13119" s="43">
        <v>21.94746</v>
      </c>
      <c r="E13119" s="43">
        <v>60.506</v>
      </c>
      <c r="F13119" s="45">
        <v>0.123185474810121</v>
      </c>
      <c r="G13119" s="24" t="s">
        <v>264</v>
      </c>
      <c r="H13119" s="1"/>
      <c r="I13119" s="1"/>
      <c r="AA13119" s="7"/>
      <c r="AB13119" s="7"/>
      <c r="AD13119" s="1"/>
      <c r="AE13119" s="1"/>
      <c r="AG13119" s="7"/>
      <c r="AH13119" s="7"/>
      <c r="AI13119" s="7"/>
      <c r="IU13119" s="11"/>
      <c r="IV13119" s="11"/>
      <c r="IW13119" s="11"/>
      <c r="AMI13119" s="12"/>
      <c r="AMJ13119" s="12"/>
      <c r="AMK13119" s="12"/>
    </row>
    <row r="13120" spans="1:1025">
      <c r="A13120" s="41">
        <v>1</v>
      </c>
      <c r="B13120" s="41">
        <v>2008</v>
      </c>
      <c r="C13120" s="43">
        <v>-27.080369999999998</v>
      </c>
      <c r="D13120" s="43">
        <v>21.94746</v>
      </c>
      <c r="E13120" s="43">
        <v>40.142000000000003</v>
      </c>
      <c r="F13120" s="45">
        <v>0.102489775740416</v>
      </c>
      <c r="G13120" s="24" t="s">
        <v>264</v>
      </c>
      <c r="H13120" s="1"/>
      <c r="I13120" s="1"/>
      <c r="AA13120" s="7"/>
      <c r="AB13120" s="7"/>
      <c r="AD13120" s="1"/>
      <c r="AE13120" s="1"/>
      <c r="AG13120" s="7"/>
      <c r="AH13120" s="7"/>
      <c r="AI13120" s="7"/>
      <c r="IU13120" s="11"/>
      <c r="IV13120" s="11"/>
      <c r="IW13120" s="11"/>
      <c r="AMI13120" s="12"/>
      <c r="AMJ13120" s="12"/>
      <c r="AMK13120" s="12"/>
    </row>
    <row r="13121" spans="1:1025">
      <c r="A13121" s="41">
        <v>1</v>
      </c>
      <c r="B13121" s="41">
        <v>2008</v>
      </c>
      <c r="C13121" s="43">
        <v>-27.080369999999998</v>
      </c>
      <c r="D13121" s="43">
        <v>21.94746</v>
      </c>
      <c r="E13121" s="43">
        <v>20.228000000000002</v>
      </c>
      <c r="F13121" s="45">
        <v>0.11846658577142601</v>
      </c>
      <c r="G13121" s="24" t="s">
        <v>264</v>
      </c>
      <c r="H13121" s="1"/>
      <c r="I13121" s="1"/>
      <c r="AA13121" s="7"/>
      <c r="AB13121" s="7"/>
      <c r="AD13121" s="1"/>
      <c r="AE13121" s="1"/>
      <c r="AG13121" s="7"/>
      <c r="AH13121" s="7"/>
      <c r="AI13121" s="7"/>
      <c r="IU13121" s="11"/>
      <c r="IV13121" s="11"/>
      <c r="IW13121" s="11"/>
      <c r="AMI13121" s="12"/>
      <c r="AMJ13121" s="12"/>
      <c r="AMK13121" s="12"/>
    </row>
    <row r="13122" spans="1:1025">
      <c r="A13122" s="41">
        <v>1</v>
      </c>
      <c r="B13122" s="41">
        <v>2008</v>
      </c>
      <c r="C13122" s="43">
        <v>-27.19753</v>
      </c>
      <c r="D13122" s="43">
        <v>22.816469999999999</v>
      </c>
      <c r="E13122" s="43">
        <v>304.04599999999999</v>
      </c>
      <c r="F13122" s="45">
        <v>0.24265004938702001</v>
      </c>
      <c r="G13122" s="24" t="s">
        <v>264</v>
      </c>
      <c r="H13122" s="1"/>
      <c r="I13122" s="1"/>
      <c r="AA13122" s="7"/>
      <c r="AB13122" s="7"/>
      <c r="AD13122" s="1"/>
      <c r="AE13122" s="1"/>
      <c r="AG13122" s="7"/>
      <c r="AH13122" s="7"/>
      <c r="AI13122" s="7"/>
      <c r="IU13122" s="11"/>
      <c r="IV13122" s="11"/>
      <c r="IW13122" s="11"/>
      <c r="AMI13122" s="12"/>
      <c r="AMJ13122" s="12"/>
      <c r="AMK13122" s="12"/>
    </row>
    <row r="13123" spans="1:1025">
      <c r="A13123" s="41">
        <v>1</v>
      </c>
      <c r="B13123" s="41">
        <v>2008</v>
      </c>
      <c r="C13123" s="43">
        <v>-27.19753</v>
      </c>
      <c r="D13123" s="43">
        <v>22.816469999999999</v>
      </c>
      <c r="E13123" s="43">
        <v>202.672</v>
      </c>
      <c r="F13123" s="45">
        <v>0.27135262332229398</v>
      </c>
      <c r="G13123" s="24" t="s">
        <v>264</v>
      </c>
      <c r="H13123" s="1"/>
      <c r="I13123" s="1"/>
      <c r="AA13123" s="7"/>
      <c r="AB13123" s="7"/>
      <c r="AD13123" s="1"/>
      <c r="AE13123" s="1"/>
      <c r="AG13123" s="7"/>
      <c r="AH13123" s="7"/>
      <c r="AI13123" s="7"/>
      <c r="IU13123" s="11"/>
      <c r="IV13123" s="11"/>
      <c r="IW13123" s="11"/>
      <c r="AMI13123" s="12"/>
      <c r="AMJ13123" s="12"/>
      <c r="AMK13123" s="12"/>
    </row>
    <row r="13124" spans="1:1025">
      <c r="A13124" s="41">
        <v>1</v>
      </c>
      <c r="B13124" s="41">
        <v>2008</v>
      </c>
      <c r="C13124" s="43">
        <v>-27.19753</v>
      </c>
      <c r="D13124" s="43">
        <v>22.816469999999999</v>
      </c>
      <c r="E13124" s="43">
        <v>150.93600000000001</v>
      </c>
      <c r="F13124" s="45">
        <v>0.14895996746266901</v>
      </c>
      <c r="G13124" s="24" t="s">
        <v>264</v>
      </c>
      <c r="H13124" s="1"/>
      <c r="I13124" s="1"/>
      <c r="AA13124" s="7"/>
      <c r="AB13124" s="7"/>
      <c r="AD13124" s="1"/>
      <c r="AE13124" s="1"/>
      <c r="AG13124" s="7"/>
      <c r="AH13124" s="7"/>
      <c r="AI13124" s="7"/>
      <c r="IU13124" s="11"/>
      <c r="IV13124" s="11"/>
      <c r="IW13124" s="11"/>
      <c r="AMI13124" s="12"/>
      <c r="AMJ13124" s="12"/>
      <c r="AMK13124" s="12"/>
    </row>
    <row r="13125" spans="1:1025">
      <c r="A13125" s="41">
        <v>1</v>
      </c>
      <c r="B13125" s="41">
        <v>2008</v>
      </c>
      <c r="C13125" s="43">
        <v>-27.19753</v>
      </c>
      <c r="D13125" s="43">
        <v>22.816469999999999</v>
      </c>
      <c r="E13125" s="43">
        <v>120.08199999999999</v>
      </c>
      <c r="F13125" s="45">
        <v>9.0944744640055794E-2</v>
      </c>
      <c r="G13125" s="24" t="s">
        <v>264</v>
      </c>
      <c r="H13125" s="1"/>
      <c r="I13125" s="1"/>
      <c r="AA13125" s="7"/>
      <c r="AB13125" s="7"/>
      <c r="AD13125" s="1"/>
      <c r="AE13125" s="1"/>
      <c r="AG13125" s="7"/>
      <c r="AH13125" s="7"/>
      <c r="AI13125" s="7"/>
      <c r="IU13125" s="11"/>
      <c r="IV13125" s="11"/>
      <c r="IW13125" s="11"/>
      <c r="AMI13125" s="12"/>
      <c r="AMJ13125" s="12"/>
      <c r="AMK13125" s="12"/>
    </row>
    <row r="13126" spans="1:1025">
      <c r="A13126" s="41">
        <v>1</v>
      </c>
      <c r="B13126" s="41">
        <v>2008</v>
      </c>
      <c r="C13126" s="43">
        <v>-27.19753</v>
      </c>
      <c r="D13126" s="43">
        <v>22.816469999999999</v>
      </c>
      <c r="E13126" s="43">
        <v>100.239</v>
      </c>
      <c r="F13126" s="45">
        <v>8.7981523444308901E-2</v>
      </c>
      <c r="G13126" s="24" t="s">
        <v>264</v>
      </c>
      <c r="H13126" s="1"/>
      <c r="I13126" s="1"/>
      <c r="AA13126" s="7"/>
      <c r="AB13126" s="7"/>
      <c r="AD13126" s="1"/>
      <c r="AE13126" s="1"/>
      <c r="AG13126" s="7"/>
      <c r="AH13126" s="7"/>
      <c r="AI13126" s="7"/>
      <c r="IU13126" s="11"/>
      <c r="IV13126" s="11"/>
      <c r="IW13126" s="11"/>
      <c r="AMI13126" s="12"/>
      <c r="AMJ13126" s="12"/>
      <c r="AMK13126" s="12"/>
    </row>
    <row r="13127" spans="1:1025">
      <c r="A13127" s="41">
        <v>1</v>
      </c>
      <c r="B13127" s="41">
        <v>2008</v>
      </c>
      <c r="C13127" s="43">
        <v>-27.19753</v>
      </c>
      <c r="D13127" s="43">
        <v>22.816469999999999</v>
      </c>
      <c r="E13127" s="43">
        <v>80.307000000000002</v>
      </c>
      <c r="F13127" s="45">
        <v>8.7342397304049704E-2</v>
      </c>
      <c r="G13127" s="24" t="s">
        <v>264</v>
      </c>
      <c r="H13127" s="1"/>
      <c r="I13127" s="1"/>
      <c r="AA13127" s="7"/>
      <c r="AB13127" s="7"/>
      <c r="AD13127" s="1"/>
      <c r="AE13127" s="1"/>
      <c r="AG13127" s="7"/>
      <c r="AH13127" s="7"/>
      <c r="AI13127" s="7"/>
      <c r="IU13127" s="11"/>
      <c r="IV13127" s="11"/>
      <c r="IW13127" s="11"/>
      <c r="AMI13127" s="12"/>
      <c r="AMJ13127" s="12"/>
      <c r="AMK13127" s="12"/>
    </row>
    <row r="13128" spans="1:1025">
      <c r="A13128" s="41">
        <v>1</v>
      </c>
      <c r="B13128" s="41">
        <v>2008</v>
      </c>
      <c r="C13128" s="43">
        <v>-27.19753</v>
      </c>
      <c r="D13128" s="43">
        <v>22.816469999999999</v>
      </c>
      <c r="E13128" s="43">
        <v>49.652999999999999</v>
      </c>
      <c r="F13128" s="45">
        <v>0.151255011329963</v>
      </c>
      <c r="G13128" s="24" t="s">
        <v>264</v>
      </c>
      <c r="H13128" s="1"/>
      <c r="I13128" s="1"/>
      <c r="AA13128" s="7"/>
      <c r="AB13128" s="7"/>
      <c r="AD13128" s="1"/>
      <c r="AE13128" s="1"/>
      <c r="AG13128" s="7"/>
      <c r="AH13128" s="7"/>
      <c r="AI13128" s="7"/>
      <c r="IU13128" s="11"/>
      <c r="IV13128" s="11"/>
      <c r="IW13128" s="11"/>
      <c r="AMI13128" s="12"/>
      <c r="AMJ13128" s="12"/>
      <c r="AMK13128" s="12"/>
    </row>
    <row r="13129" spans="1:1025">
      <c r="A13129" s="41">
        <v>1</v>
      </c>
      <c r="B13129" s="41">
        <v>2008</v>
      </c>
      <c r="C13129" s="43">
        <v>-27.19753</v>
      </c>
      <c r="D13129" s="43">
        <v>22.816469999999999</v>
      </c>
      <c r="E13129" s="43">
        <v>19.773</v>
      </c>
      <c r="F13129" s="45">
        <v>0.13914066585323301</v>
      </c>
      <c r="G13129" s="24" t="s">
        <v>264</v>
      </c>
      <c r="H13129" s="1"/>
      <c r="I13129" s="1"/>
      <c r="AA13129" s="7"/>
      <c r="AB13129" s="7"/>
      <c r="AD13129" s="1"/>
      <c r="AE13129" s="1"/>
      <c r="AG13129" s="7"/>
      <c r="AH13129" s="7"/>
      <c r="AI13129" s="7"/>
      <c r="IU13129" s="11"/>
      <c r="IV13129" s="11"/>
      <c r="IW13129" s="11"/>
      <c r="AMI13129" s="12"/>
      <c r="AMJ13129" s="12"/>
      <c r="AMK13129" s="12"/>
    </row>
    <row r="13130" spans="1:1025">
      <c r="A13130" s="41">
        <v>1</v>
      </c>
      <c r="B13130" s="41">
        <v>2008</v>
      </c>
      <c r="C13130" s="43">
        <v>-28.479559999999999</v>
      </c>
      <c r="D13130" s="43">
        <v>25.0868</v>
      </c>
      <c r="E13130" s="43">
        <v>302.572</v>
      </c>
      <c r="F13130" s="45">
        <v>0.49063340053763499</v>
      </c>
      <c r="G13130" s="24" t="s">
        <v>264</v>
      </c>
      <c r="H13130" s="1"/>
      <c r="I13130" s="1"/>
      <c r="AA13130" s="7"/>
      <c r="AB13130" s="7"/>
      <c r="AD13130" s="1"/>
      <c r="AE13130" s="1"/>
      <c r="AG13130" s="7"/>
      <c r="AH13130" s="7"/>
      <c r="AI13130" s="7"/>
      <c r="IU13130" s="11"/>
      <c r="IV13130" s="11"/>
      <c r="IW13130" s="11"/>
      <c r="AMI13130" s="12"/>
      <c r="AMJ13130" s="12"/>
      <c r="AMK13130" s="12"/>
    </row>
    <row r="13131" spans="1:1025">
      <c r="A13131" s="41">
        <v>1</v>
      </c>
      <c r="B13131" s="41">
        <v>2008</v>
      </c>
      <c r="C13131" s="43">
        <v>-28.479559999999999</v>
      </c>
      <c r="D13131" s="43">
        <v>25.0868</v>
      </c>
      <c r="E13131" s="43">
        <v>201.83799999999999</v>
      </c>
      <c r="F13131" s="45">
        <v>0.32582885304659498</v>
      </c>
      <c r="G13131" s="24" t="s">
        <v>264</v>
      </c>
      <c r="H13131" s="1"/>
      <c r="I13131" s="1"/>
      <c r="AA13131" s="7"/>
      <c r="AB13131" s="7"/>
      <c r="AD13131" s="1"/>
      <c r="AE13131" s="1"/>
      <c r="AG13131" s="7"/>
      <c r="AH13131" s="7"/>
      <c r="AI13131" s="7"/>
      <c r="IU13131" s="11"/>
      <c r="IV13131" s="11"/>
      <c r="IW13131" s="11"/>
      <c r="AMI13131" s="12"/>
      <c r="AMJ13131" s="12"/>
      <c r="AMK13131" s="12"/>
    </row>
    <row r="13132" spans="1:1025">
      <c r="A13132" s="41">
        <v>1</v>
      </c>
      <c r="B13132" s="41">
        <v>2008</v>
      </c>
      <c r="C13132" s="43">
        <v>-28.479559999999999</v>
      </c>
      <c r="D13132" s="43">
        <v>25.0868</v>
      </c>
      <c r="E13132" s="43">
        <v>142.15600000000001</v>
      </c>
      <c r="F13132" s="45">
        <v>0.13272849462365599</v>
      </c>
      <c r="G13132" s="24" t="s">
        <v>264</v>
      </c>
      <c r="H13132" s="1"/>
      <c r="I13132" s="1"/>
      <c r="AA13132" s="7"/>
      <c r="AB13132" s="7"/>
      <c r="AD13132" s="1"/>
      <c r="AE13132" s="1"/>
      <c r="AG13132" s="7"/>
      <c r="AH13132" s="7"/>
      <c r="AI13132" s="7"/>
      <c r="IU13132" s="11"/>
      <c r="IV13132" s="11"/>
      <c r="IW13132" s="11"/>
      <c r="AMI13132" s="12"/>
      <c r="AMJ13132" s="12"/>
      <c r="AMK13132" s="12"/>
    </row>
    <row r="13133" spans="1:1025">
      <c r="A13133" s="41">
        <v>1</v>
      </c>
      <c r="B13133" s="41">
        <v>2008</v>
      </c>
      <c r="C13133" s="43">
        <v>-28.479559999999999</v>
      </c>
      <c r="D13133" s="43">
        <v>25.0868</v>
      </c>
      <c r="E13133" s="43">
        <v>121.575</v>
      </c>
      <c r="F13133" s="45">
        <v>0.17641129032258099</v>
      </c>
      <c r="G13133" s="24" t="s">
        <v>264</v>
      </c>
      <c r="H13133" s="1"/>
      <c r="I13133" s="1"/>
      <c r="AA13133" s="7"/>
      <c r="AB13133" s="7"/>
      <c r="AD13133" s="1"/>
      <c r="AE13133" s="1"/>
      <c r="AG13133" s="7"/>
      <c r="AH13133" s="7"/>
      <c r="AI13133" s="7"/>
      <c r="IU13133" s="11"/>
      <c r="IV13133" s="11"/>
      <c r="IW13133" s="11"/>
      <c r="AMI13133" s="12"/>
      <c r="AMJ13133" s="12"/>
      <c r="AMK13133" s="12"/>
    </row>
    <row r="13134" spans="1:1025">
      <c r="A13134" s="41">
        <v>1</v>
      </c>
      <c r="B13134" s="41">
        <v>2008</v>
      </c>
      <c r="C13134" s="43">
        <v>-28.479559999999999</v>
      </c>
      <c r="D13134" s="43">
        <v>25.0868</v>
      </c>
      <c r="E13134" s="43">
        <v>80.573999999999998</v>
      </c>
      <c r="F13134" s="45">
        <v>0.17002688172043001</v>
      </c>
      <c r="G13134" s="24" t="s">
        <v>264</v>
      </c>
      <c r="H13134" s="1"/>
      <c r="I13134" s="1"/>
      <c r="AA13134" s="7"/>
      <c r="AB13134" s="7"/>
      <c r="AD13134" s="1"/>
      <c r="AE13134" s="1"/>
      <c r="AG13134" s="7"/>
      <c r="AH13134" s="7"/>
      <c r="AI13134" s="7"/>
      <c r="IU13134" s="11"/>
      <c r="IV13134" s="11"/>
      <c r="IW13134" s="11"/>
      <c r="AMI13134" s="12"/>
      <c r="AMJ13134" s="12"/>
      <c r="AMK13134" s="12"/>
    </row>
    <row r="13135" spans="1:1025">
      <c r="A13135" s="41">
        <v>1</v>
      </c>
      <c r="B13135" s="41">
        <v>2008</v>
      </c>
      <c r="C13135" s="43">
        <v>-28.479559999999999</v>
      </c>
      <c r="D13135" s="43">
        <v>25.0868</v>
      </c>
      <c r="E13135" s="43">
        <v>60.494</v>
      </c>
      <c r="F13135" s="45">
        <v>0.19710461469533999</v>
      </c>
      <c r="G13135" s="24" t="s">
        <v>264</v>
      </c>
      <c r="H13135" s="1"/>
      <c r="I13135" s="1"/>
      <c r="AA13135" s="7"/>
      <c r="AB13135" s="7"/>
      <c r="AD13135" s="1"/>
      <c r="AE13135" s="1"/>
      <c r="AG13135" s="7"/>
      <c r="AH13135" s="7"/>
      <c r="AI13135" s="7"/>
      <c r="IU13135" s="11"/>
      <c r="IV13135" s="11"/>
      <c r="IW13135" s="11"/>
      <c r="AMI13135" s="12"/>
      <c r="AMJ13135" s="12"/>
      <c r="AMK13135" s="12"/>
    </row>
    <row r="13136" spans="1:1025">
      <c r="A13136" s="41">
        <v>1</v>
      </c>
      <c r="B13136" s="41">
        <v>2008</v>
      </c>
      <c r="C13136" s="43">
        <v>-28.479559999999999</v>
      </c>
      <c r="D13136" s="43">
        <v>25.0868</v>
      </c>
      <c r="E13136" s="43">
        <v>39.868000000000002</v>
      </c>
      <c r="F13136" s="45">
        <v>0.195060483870968</v>
      </c>
      <c r="G13136" s="24" t="s">
        <v>264</v>
      </c>
      <c r="H13136" s="1"/>
      <c r="I13136" s="1"/>
      <c r="AA13136" s="7"/>
      <c r="AB13136" s="7"/>
      <c r="AD13136" s="1"/>
      <c r="AE13136" s="1"/>
      <c r="AG13136" s="7"/>
      <c r="AH13136" s="7"/>
      <c r="AI13136" s="7"/>
      <c r="IU13136" s="11"/>
      <c r="IV13136" s="11"/>
      <c r="IW13136" s="11"/>
      <c r="AMI13136" s="12"/>
      <c r="AMJ13136" s="12"/>
      <c r="AMK13136" s="12"/>
    </row>
    <row r="13137" spans="1:1025">
      <c r="A13137" s="41">
        <v>1</v>
      </c>
      <c r="B13137" s="41">
        <v>2008</v>
      </c>
      <c r="C13137" s="43">
        <v>-28.479559999999999</v>
      </c>
      <c r="D13137" s="43">
        <v>25.0868</v>
      </c>
      <c r="E13137" s="43">
        <v>20.02</v>
      </c>
      <c r="F13137" s="45">
        <v>0.12336189516128999</v>
      </c>
      <c r="G13137" s="24" t="s">
        <v>264</v>
      </c>
      <c r="H13137" s="1"/>
      <c r="I13137" s="1"/>
      <c r="AA13137" s="7"/>
      <c r="AB13137" s="7"/>
      <c r="AD13137" s="1"/>
      <c r="AE13137" s="1"/>
      <c r="AG13137" s="7"/>
      <c r="AH13137" s="7"/>
      <c r="AI13137" s="7"/>
      <c r="IU13137" s="11"/>
      <c r="IV13137" s="11"/>
      <c r="IW13137" s="11"/>
      <c r="AMI13137" s="12"/>
      <c r="AMJ13137" s="12"/>
      <c r="AMK13137" s="12"/>
    </row>
    <row r="13138" spans="1:1025">
      <c r="A13138" s="41">
        <v>2</v>
      </c>
      <c r="B13138" s="41">
        <v>2008</v>
      </c>
      <c r="C13138" s="43">
        <v>-26.413270000000001</v>
      </c>
      <c r="D13138" s="43">
        <v>26.149809999999999</v>
      </c>
      <c r="E13138" s="43">
        <v>301.44600000000003</v>
      </c>
      <c r="F13138" s="45">
        <v>0.35262332229388199</v>
      </c>
      <c r="G13138" s="24" t="s">
        <v>264</v>
      </c>
      <c r="H13138" s="1"/>
      <c r="I13138" s="1"/>
      <c r="AA13138" s="7"/>
      <c r="AB13138" s="7"/>
      <c r="AD13138" s="1"/>
      <c r="AE13138" s="1"/>
      <c r="AG13138" s="7"/>
      <c r="AH13138" s="7"/>
      <c r="AI13138" s="7"/>
      <c r="IU13138" s="11"/>
      <c r="IV13138" s="11"/>
      <c r="IW13138" s="11"/>
      <c r="AMI13138" s="12"/>
      <c r="AMJ13138" s="12"/>
      <c r="AMK13138" s="12"/>
    </row>
    <row r="13139" spans="1:1025">
      <c r="A13139" s="41">
        <v>2</v>
      </c>
      <c r="B13139" s="41">
        <v>2008</v>
      </c>
      <c r="C13139" s="43">
        <v>-26.413270000000001</v>
      </c>
      <c r="D13139" s="43">
        <v>26.149809999999999</v>
      </c>
      <c r="E13139" s="43">
        <v>201.464</v>
      </c>
      <c r="F13139" s="45">
        <v>0.22786458333333301</v>
      </c>
      <c r="G13139" s="24" t="s">
        <v>264</v>
      </c>
      <c r="H13139" s="1"/>
      <c r="I13139" s="1"/>
      <c r="AA13139" s="7"/>
      <c r="AB13139" s="7"/>
      <c r="AD13139" s="1"/>
      <c r="AE13139" s="1"/>
      <c r="AG13139" s="7"/>
      <c r="AH13139" s="7"/>
      <c r="AI13139" s="7"/>
      <c r="IU13139" s="11"/>
      <c r="IV13139" s="11"/>
      <c r="IW13139" s="11"/>
      <c r="AMI13139" s="12"/>
      <c r="AMJ13139" s="12"/>
      <c r="AMK13139" s="12"/>
    </row>
    <row r="13140" spans="1:1025">
      <c r="A13140" s="41">
        <v>2</v>
      </c>
      <c r="B13140" s="41">
        <v>2008</v>
      </c>
      <c r="C13140" s="43">
        <v>-26.413270000000001</v>
      </c>
      <c r="D13140" s="43">
        <v>26.149809999999999</v>
      </c>
      <c r="E13140" s="43">
        <v>151.63200000000001</v>
      </c>
      <c r="F13140" s="45">
        <v>0.17078293010752699</v>
      </c>
      <c r="G13140" s="24" t="s">
        <v>264</v>
      </c>
      <c r="H13140" s="1"/>
      <c r="I13140" s="1"/>
      <c r="AA13140" s="7"/>
      <c r="AB13140" s="7"/>
      <c r="AD13140" s="1"/>
      <c r="AE13140" s="1"/>
      <c r="AG13140" s="7"/>
      <c r="AH13140" s="7"/>
      <c r="AI13140" s="7"/>
      <c r="IU13140" s="11"/>
      <c r="IV13140" s="11"/>
      <c r="IW13140" s="11"/>
      <c r="AMI13140" s="12"/>
      <c r="AMJ13140" s="12"/>
      <c r="AMK13140" s="12"/>
    </row>
    <row r="13141" spans="1:1025">
      <c r="A13141" s="41">
        <v>2</v>
      </c>
      <c r="B13141" s="41">
        <v>2008</v>
      </c>
      <c r="C13141" s="43">
        <v>-26.413270000000001</v>
      </c>
      <c r="D13141" s="43">
        <v>26.149809999999999</v>
      </c>
      <c r="E13141" s="43">
        <v>135.96</v>
      </c>
      <c r="F13141" s="45">
        <v>0.13643890535122899</v>
      </c>
      <c r="G13141" s="24" t="s">
        <v>264</v>
      </c>
      <c r="H13141" s="1"/>
      <c r="I13141" s="1"/>
      <c r="AA13141" s="7"/>
      <c r="AB13141" s="7"/>
      <c r="AD13141" s="1"/>
      <c r="AE13141" s="1"/>
      <c r="AG13141" s="7"/>
      <c r="AH13141" s="7"/>
      <c r="AI13141" s="7"/>
      <c r="IU13141" s="11"/>
      <c r="IV13141" s="11"/>
      <c r="IW13141" s="11"/>
      <c r="AMI13141" s="12"/>
      <c r="AMJ13141" s="12"/>
      <c r="AMK13141" s="12"/>
    </row>
    <row r="13142" spans="1:1025">
      <c r="A13142" s="41">
        <v>2</v>
      </c>
      <c r="B13142" s="41">
        <v>2008</v>
      </c>
      <c r="C13142" s="43">
        <v>-26.413270000000001</v>
      </c>
      <c r="D13142" s="43">
        <v>26.149809999999999</v>
      </c>
      <c r="E13142" s="43">
        <v>120.527</v>
      </c>
      <c r="F13142" s="45">
        <v>0.169942876344086</v>
      </c>
      <c r="G13142" s="24" t="s">
        <v>264</v>
      </c>
      <c r="H13142" s="1"/>
      <c r="I13142" s="1"/>
      <c r="AA13142" s="7"/>
      <c r="AB13142" s="7"/>
      <c r="AD13142" s="1"/>
      <c r="AE13142" s="1"/>
      <c r="AG13142" s="7"/>
      <c r="AH13142" s="7"/>
      <c r="AI13142" s="7"/>
      <c r="IU13142" s="11"/>
      <c r="IV13142" s="11"/>
      <c r="IW13142" s="11"/>
      <c r="AMI13142" s="12"/>
      <c r="AMJ13142" s="12"/>
      <c r="AMK13142" s="12"/>
    </row>
    <row r="13143" spans="1:1025">
      <c r="A13143" s="41">
        <v>2</v>
      </c>
      <c r="B13143" s="41">
        <v>2008</v>
      </c>
      <c r="C13143" s="43">
        <v>-26.413270000000001</v>
      </c>
      <c r="D13143" s="43">
        <v>26.149809999999999</v>
      </c>
      <c r="E13143" s="43">
        <v>120.89700000000001</v>
      </c>
      <c r="F13143" s="45">
        <v>0.13704898030329399</v>
      </c>
      <c r="G13143" s="24" t="s">
        <v>264</v>
      </c>
      <c r="H13143" s="1"/>
      <c r="I13143" s="1"/>
      <c r="AA13143" s="7"/>
      <c r="AB13143" s="7"/>
      <c r="AD13143" s="1"/>
      <c r="AE13143" s="1"/>
      <c r="AG13143" s="7"/>
      <c r="AH13143" s="7"/>
      <c r="AI13143" s="7"/>
      <c r="IU13143" s="11"/>
      <c r="IV13143" s="11"/>
      <c r="IW13143" s="11"/>
      <c r="AMI13143" s="12"/>
      <c r="AMJ13143" s="12"/>
      <c r="AMK13143" s="12"/>
    </row>
    <row r="13144" spans="1:1025">
      <c r="A13144" s="41">
        <v>2</v>
      </c>
      <c r="B13144" s="41">
        <v>2008</v>
      </c>
      <c r="C13144" s="43">
        <v>-26.413270000000001</v>
      </c>
      <c r="D13144" s="43">
        <v>26.149809999999999</v>
      </c>
      <c r="E13144" s="43">
        <v>60.807000000000002</v>
      </c>
      <c r="F13144" s="45">
        <v>0.15872116669571801</v>
      </c>
      <c r="G13144" s="24" t="s">
        <v>264</v>
      </c>
      <c r="H13144" s="1"/>
      <c r="I13144" s="1"/>
      <c r="AA13144" s="7"/>
      <c r="AB13144" s="7"/>
      <c r="AD13144" s="1"/>
      <c r="AE13144" s="1"/>
      <c r="AG13144" s="7"/>
      <c r="AH13144" s="7"/>
      <c r="AI13144" s="7"/>
      <c r="IU13144" s="11"/>
      <c r="IV13144" s="11"/>
      <c r="IW13144" s="11"/>
      <c r="AMI13144" s="12"/>
      <c r="AMJ13144" s="12"/>
      <c r="AMK13144" s="12"/>
    </row>
    <row r="13145" spans="1:1025">
      <c r="A13145" s="41">
        <v>2</v>
      </c>
      <c r="B13145" s="41">
        <v>2008</v>
      </c>
      <c r="C13145" s="43">
        <v>-26.413270000000001</v>
      </c>
      <c r="D13145" s="43">
        <v>26.149809999999999</v>
      </c>
      <c r="E13145" s="43">
        <v>40.69</v>
      </c>
      <c r="F13145" s="45">
        <v>0.25108941955726</v>
      </c>
      <c r="G13145" s="24" t="s">
        <v>264</v>
      </c>
      <c r="H13145" s="1"/>
      <c r="I13145" s="1"/>
      <c r="AA13145" s="7"/>
      <c r="AB13145" s="7"/>
      <c r="AD13145" s="1"/>
      <c r="AE13145" s="1"/>
      <c r="AG13145" s="7"/>
      <c r="AH13145" s="7"/>
      <c r="AI13145" s="7"/>
      <c r="IU13145" s="11"/>
      <c r="IV13145" s="11"/>
      <c r="IW13145" s="11"/>
      <c r="AMI13145" s="12"/>
      <c r="AMJ13145" s="12"/>
      <c r="AMK13145" s="12"/>
    </row>
    <row r="13146" spans="1:1025">
      <c r="A13146" s="41">
        <v>2</v>
      </c>
      <c r="B13146" s="41">
        <v>2008</v>
      </c>
      <c r="C13146" s="43">
        <v>-23.707930000000001</v>
      </c>
      <c r="D13146" s="43">
        <v>26.607399999999998</v>
      </c>
      <c r="E13146" s="43">
        <v>303.85199999999998</v>
      </c>
      <c r="F13146" s="45">
        <v>0.213625672043011</v>
      </c>
      <c r="G13146" s="24" t="s">
        <v>264</v>
      </c>
      <c r="H13146" s="1"/>
      <c r="I13146" s="1"/>
      <c r="AA13146" s="7"/>
      <c r="AB13146" s="7"/>
      <c r="AD13146" s="1"/>
      <c r="AE13146" s="1"/>
      <c r="AG13146" s="7"/>
      <c r="AH13146" s="7"/>
      <c r="AI13146" s="7"/>
      <c r="IU13146" s="11"/>
      <c r="IV13146" s="11"/>
      <c r="IW13146" s="11"/>
      <c r="AMI13146" s="12"/>
      <c r="AMJ13146" s="12"/>
      <c r="AMK13146" s="12"/>
    </row>
    <row r="13147" spans="1:1025">
      <c r="A13147" s="41">
        <v>2</v>
      </c>
      <c r="B13147" s="41">
        <v>2008</v>
      </c>
      <c r="C13147" s="43">
        <v>-23.707930000000001</v>
      </c>
      <c r="D13147" s="43">
        <v>26.607399999999998</v>
      </c>
      <c r="E13147" s="43">
        <v>253.65100000000001</v>
      </c>
      <c r="F13147" s="45">
        <v>0.21135752688171999</v>
      </c>
      <c r="G13147" s="24" t="s">
        <v>264</v>
      </c>
      <c r="H13147" s="1"/>
      <c r="I13147" s="1"/>
      <c r="AA13147" s="7"/>
      <c r="AB13147" s="7"/>
      <c r="AD13147" s="1"/>
      <c r="AE13147" s="1"/>
      <c r="AG13147" s="7"/>
      <c r="AH13147" s="7"/>
      <c r="AI13147" s="7"/>
      <c r="IU13147" s="11"/>
      <c r="IV13147" s="11"/>
      <c r="IW13147" s="11"/>
      <c r="AMI13147" s="12"/>
      <c r="AMJ13147" s="12"/>
      <c r="AMK13147" s="12"/>
    </row>
    <row r="13148" spans="1:1025">
      <c r="A13148" s="41">
        <v>2</v>
      </c>
      <c r="B13148" s="41">
        <v>2008</v>
      </c>
      <c r="C13148" s="43">
        <v>-23.707930000000001</v>
      </c>
      <c r="D13148" s="43">
        <v>26.607399999999998</v>
      </c>
      <c r="E13148" s="43">
        <v>202.38200000000001</v>
      </c>
      <c r="F13148" s="45">
        <v>0.18224966397849501</v>
      </c>
      <c r="G13148" s="24" t="s">
        <v>264</v>
      </c>
      <c r="H13148" s="1"/>
      <c r="I13148" s="1"/>
      <c r="AA13148" s="7"/>
      <c r="AB13148" s="7"/>
      <c r="AD13148" s="1"/>
      <c r="AE13148" s="1"/>
      <c r="AG13148" s="7"/>
      <c r="AH13148" s="7"/>
      <c r="AI13148" s="7"/>
      <c r="IU13148" s="11"/>
      <c r="IV13148" s="11"/>
      <c r="IW13148" s="11"/>
      <c r="AMI13148" s="12"/>
      <c r="AMJ13148" s="12"/>
      <c r="AMK13148" s="12"/>
    </row>
    <row r="13149" spans="1:1025">
      <c r="A13149" s="41">
        <v>2</v>
      </c>
      <c r="B13149" s="41">
        <v>2008</v>
      </c>
      <c r="C13149" s="43">
        <v>-23.707930000000001</v>
      </c>
      <c r="D13149" s="43">
        <v>26.607399999999998</v>
      </c>
      <c r="E13149" s="43">
        <v>155.92400000000001</v>
      </c>
      <c r="F13149" s="45">
        <v>0.132252464157706</v>
      </c>
      <c r="G13149" s="24" t="s">
        <v>264</v>
      </c>
      <c r="H13149" s="1"/>
      <c r="I13149" s="1"/>
      <c r="AA13149" s="7"/>
      <c r="AB13149" s="7"/>
      <c r="AD13149" s="1"/>
      <c r="AE13149" s="1"/>
      <c r="AG13149" s="7"/>
      <c r="AH13149" s="7"/>
      <c r="AI13149" s="7"/>
      <c r="IU13149" s="11"/>
      <c r="IV13149" s="11"/>
      <c r="IW13149" s="11"/>
      <c r="AMI13149" s="12"/>
      <c r="AMJ13149" s="12"/>
      <c r="AMK13149" s="12"/>
    </row>
    <row r="13150" spans="1:1025">
      <c r="A13150" s="41">
        <v>2</v>
      </c>
      <c r="B13150" s="41">
        <v>2008</v>
      </c>
      <c r="C13150" s="43">
        <v>-23.707930000000001</v>
      </c>
      <c r="D13150" s="43">
        <v>26.607399999999998</v>
      </c>
      <c r="E13150" s="43">
        <v>100.871</v>
      </c>
      <c r="F13150" s="45">
        <v>0.20887936827956999</v>
      </c>
      <c r="G13150" s="24" t="s">
        <v>264</v>
      </c>
      <c r="H13150" s="1"/>
      <c r="I13150" s="1"/>
      <c r="AA13150" s="7"/>
      <c r="AB13150" s="7"/>
      <c r="AD13150" s="1"/>
      <c r="AE13150" s="1"/>
      <c r="AG13150" s="7"/>
      <c r="AH13150" s="7"/>
      <c r="AI13150" s="7"/>
      <c r="IU13150" s="11"/>
      <c r="IV13150" s="11"/>
      <c r="IW13150" s="11"/>
      <c r="AMI13150" s="12"/>
      <c r="AMJ13150" s="12"/>
      <c r="AMK13150" s="12"/>
    </row>
    <row r="13151" spans="1:1025">
      <c r="A13151" s="41">
        <v>2</v>
      </c>
      <c r="B13151" s="41">
        <v>2008</v>
      </c>
      <c r="C13151" s="43">
        <v>-23.707930000000001</v>
      </c>
      <c r="D13151" s="43">
        <v>26.607399999999998</v>
      </c>
      <c r="E13151" s="43">
        <v>60.887999999999998</v>
      </c>
      <c r="F13151" s="45">
        <v>0.221480174731183</v>
      </c>
      <c r="G13151" s="24" t="s">
        <v>264</v>
      </c>
      <c r="H13151" s="1"/>
      <c r="I13151" s="1"/>
      <c r="AA13151" s="7"/>
      <c r="AB13151" s="7"/>
      <c r="AD13151" s="1"/>
      <c r="AE13151" s="1"/>
      <c r="AG13151" s="7"/>
      <c r="AH13151" s="7"/>
      <c r="AI13151" s="7"/>
      <c r="IU13151" s="11"/>
      <c r="IV13151" s="11"/>
      <c r="IW13151" s="11"/>
      <c r="AMI13151" s="12"/>
      <c r="AMJ13151" s="12"/>
      <c r="AMK13151" s="12"/>
    </row>
    <row r="13152" spans="1:1025">
      <c r="A13152" s="41">
        <v>2</v>
      </c>
      <c r="B13152" s="41">
        <v>2008</v>
      </c>
      <c r="C13152" s="43">
        <v>-23.707930000000001</v>
      </c>
      <c r="D13152" s="43">
        <v>26.607399999999998</v>
      </c>
      <c r="E13152" s="43">
        <v>40.341000000000001</v>
      </c>
      <c r="F13152" s="45">
        <v>0.177755376344086</v>
      </c>
      <c r="G13152" s="24" t="s">
        <v>264</v>
      </c>
      <c r="H13152" s="1"/>
      <c r="I13152" s="1"/>
      <c r="AA13152" s="7"/>
      <c r="AB13152" s="7"/>
      <c r="AD13152" s="1"/>
      <c r="AE13152" s="1"/>
      <c r="AG13152" s="7"/>
      <c r="AH13152" s="7"/>
      <c r="AI13152" s="7"/>
      <c r="IU13152" s="11"/>
      <c r="IV13152" s="11"/>
      <c r="IW13152" s="11"/>
      <c r="AMI13152" s="12"/>
      <c r="AMJ13152" s="12"/>
      <c r="AMK13152" s="12"/>
    </row>
    <row r="13153" spans="1:1025">
      <c r="A13153" s="41">
        <v>2</v>
      </c>
      <c r="B13153" s="41">
        <v>2008</v>
      </c>
      <c r="C13153" s="43">
        <v>-23.707930000000001</v>
      </c>
      <c r="D13153" s="43">
        <v>26.607399999999998</v>
      </c>
      <c r="E13153" s="43">
        <v>20.75</v>
      </c>
      <c r="F13153" s="45">
        <v>0.26323084677419401</v>
      </c>
      <c r="G13153" s="24" t="s">
        <v>264</v>
      </c>
      <c r="H13153" s="1"/>
      <c r="I13153" s="1"/>
      <c r="AA13153" s="7"/>
      <c r="AB13153" s="7"/>
      <c r="AD13153" s="1"/>
      <c r="AE13153" s="1"/>
      <c r="AG13153" s="7"/>
      <c r="AH13153" s="7"/>
      <c r="AI13153" s="7"/>
      <c r="IU13153" s="11"/>
      <c r="IV13153" s="11"/>
      <c r="IW13153" s="11"/>
      <c r="AMI13153" s="12"/>
      <c r="AMJ13153" s="12"/>
      <c r="AMK13153" s="12"/>
    </row>
    <row r="13154" spans="1:1025">
      <c r="A13154" s="41">
        <v>2</v>
      </c>
      <c r="B13154" s="41">
        <v>2008</v>
      </c>
      <c r="C13154" s="43">
        <v>-23.010359999999999</v>
      </c>
      <c r="D13154" s="43">
        <v>26.709510000000002</v>
      </c>
      <c r="E13154" s="43">
        <v>1818.9559999999999</v>
      </c>
      <c r="F13154" s="45">
        <v>0.67540322580645196</v>
      </c>
      <c r="G13154" s="24" t="s">
        <v>264</v>
      </c>
      <c r="H13154" s="1"/>
      <c r="I13154" s="1"/>
      <c r="AA13154" s="7"/>
      <c r="AB13154" s="7"/>
      <c r="AD13154" s="1"/>
      <c r="AE13154" s="1"/>
      <c r="AG13154" s="7"/>
      <c r="AH13154" s="7"/>
      <c r="AI13154" s="7"/>
      <c r="IU13154" s="11"/>
      <c r="IV13154" s="11"/>
      <c r="IW13154" s="11"/>
      <c r="AMI13154" s="12"/>
      <c r="AMJ13154" s="12"/>
      <c r="AMK13154" s="12"/>
    </row>
    <row r="13155" spans="1:1025">
      <c r="A13155" s="41">
        <v>2</v>
      </c>
      <c r="B13155" s="41">
        <v>2008</v>
      </c>
      <c r="C13155" s="43">
        <v>-23.010359999999999</v>
      </c>
      <c r="D13155" s="43">
        <v>26.709510000000002</v>
      </c>
      <c r="E13155" s="43">
        <v>1514.3330000000001</v>
      </c>
      <c r="F13155" s="45">
        <v>0.70572916666666696</v>
      </c>
      <c r="G13155" s="24" t="s">
        <v>264</v>
      </c>
      <c r="H13155" s="1"/>
      <c r="I13155" s="1"/>
      <c r="AA13155" s="7"/>
      <c r="AB13155" s="7"/>
      <c r="AD13155" s="1"/>
      <c r="AE13155" s="1"/>
      <c r="AG13155" s="7"/>
      <c r="AH13155" s="7"/>
      <c r="AI13155" s="7"/>
      <c r="IU13155" s="11"/>
      <c r="IV13155" s="11"/>
      <c r="IW13155" s="11"/>
      <c r="AMI13155" s="12"/>
      <c r="AMJ13155" s="12"/>
      <c r="AMK13155" s="12"/>
    </row>
    <row r="13156" spans="1:1025">
      <c r="A13156" s="41">
        <v>2</v>
      </c>
      <c r="B13156" s="41">
        <v>2008</v>
      </c>
      <c r="C13156" s="43">
        <v>-23.010359999999999</v>
      </c>
      <c r="D13156" s="43">
        <v>26.709510000000002</v>
      </c>
      <c r="E13156" s="43">
        <v>1262.2829999999999</v>
      </c>
      <c r="F13156" s="45">
        <v>0.76523297491039399</v>
      </c>
      <c r="G13156" s="24" t="s">
        <v>264</v>
      </c>
      <c r="H13156" s="1"/>
      <c r="I13156" s="1"/>
      <c r="AA13156" s="7"/>
      <c r="AB13156" s="7"/>
      <c r="AD13156" s="1"/>
      <c r="AE13156" s="1"/>
      <c r="AG13156" s="7"/>
      <c r="AH13156" s="7"/>
      <c r="AI13156" s="7"/>
      <c r="IU13156" s="11"/>
      <c r="IV13156" s="11"/>
      <c r="IW13156" s="11"/>
      <c r="AMI13156" s="12"/>
      <c r="AMJ13156" s="12"/>
      <c r="AMK13156" s="12"/>
    </row>
    <row r="13157" spans="1:1025">
      <c r="A13157" s="41">
        <v>2</v>
      </c>
      <c r="B13157" s="41">
        <v>2008</v>
      </c>
      <c r="C13157" s="43">
        <v>-23.010359999999999</v>
      </c>
      <c r="D13157" s="43">
        <v>26.709510000000002</v>
      </c>
      <c r="E13157" s="43">
        <v>1009.451</v>
      </c>
      <c r="F13157" s="45">
        <v>0.74655577956989305</v>
      </c>
      <c r="G13157" s="24" t="s">
        <v>264</v>
      </c>
      <c r="H13157" s="1"/>
      <c r="I13157" s="1"/>
      <c r="AA13157" s="7"/>
      <c r="AB13157" s="7"/>
      <c r="AD13157" s="1"/>
      <c r="AE13157" s="1"/>
      <c r="AG13157" s="7"/>
      <c r="AH13157" s="7"/>
      <c r="AI13157" s="7"/>
      <c r="IU13157" s="11"/>
      <c r="IV13157" s="11"/>
      <c r="IW13157" s="11"/>
      <c r="AMI13157" s="12"/>
      <c r="AMJ13157" s="12"/>
      <c r="AMK13157" s="12"/>
    </row>
    <row r="13158" spans="1:1025">
      <c r="A13158" s="41">
        <v>2</v>
      </c>
      <c r="B13158" s="41">
        <v>2008</v>
      </c>
      <c r="C13158" s="43">
        <v>-23.010359999999999</v>
      </c>
      <c r="D13158" s="43">
        <v>26.709510000000002</v>
      </c>
      <c r="E13158" s="43">
        <v>908.62400000000002</v>
      </c>
      <c r="F13158" s="45">
        <v>0.79340277777777801</v>
      </c>
      <c r="G13158" s="24" t="s">
        <v>264</v>
      </c>
      <c r="H13158" s="1"/>
      <c r="I13158" s="1"/>
      <c r="AA13158" s="7"/>
      <c r="AB13158" s="7"/>
      <c r="AD13158" s="1"/>
      <c r="AE13158" s="1"/>
      <c r="AG13158" s="7"/>
      <c r="AH13158" s="7"/>
      <c r="AI13158" s="7"/>
      <c r="IU13158" s="11"/>
      <c r="IV13158" s="11"/>
      <c r="IW13158" s="11"/>
      <c r="AMI13158" s="12"/>
      <c r="AMJ13158" s="12"/>
      <c r="AMK13158" s="12"/>
    </row>
    <row r="13159" spans="1:1025">
      <c r="A13159" s="41">
        <v>2</v>
      </c>
      <c r="B13159" s="41">
        <v>2008</v>
      </c>
      <c r="C13159" s="43">
        <v>-23.010359999999999</v>
      </c>
      <c r="D13159" s="43">
        <v>26.709510000000002</v>
      </c>
      <c r="E13159" s="43">
        <v>806.48800000000006</v>
      </c>
      <c r="F13159" s="45">
        <v>0.72265625</v>
      </c>
      <c r="G13159" s="24" t="s">
        <v>264</v>
      </c>
      <c r="H13159" s="1"/>
      <c r="I13159" s="1"/>
      <c r="AA13159" s="7"/>
      <c r="AB13159" s="7"/>
      <c r="AD13159" s="1"/>
      <c r="AE13159" s="1"/>
      <c r="AG13159" s="7"/>
      <c r="AH13159" s="7"/>
      <c r="AI13159" s="7"/>
      <c r="IU13159" s="11"/>
      <c r="IV13159" s="11"/>
      <c r="IW13159" s="11"/>
      <c r="AMI13159" s="12"/>
      <c r="AMJ13159" s="12"/>
      <c r="AMK13159" s="12"/>
    </row>
    <row r="13160" spans="1:1025">
      <c r="A13160" s="41">
        <v>2</v>
      </c>
      <c r="B13160" s="41">
        <v>2008</v>
      </c>
      <c r="C13160" s="43">
        <v>-23.010359999999999</v>
      </c>
      <c r="D13160" s="43">
        <v>26.709510000000002</v>
      </c>
      <c r="E13160" s="43">
        <v>604.35299999999995</v>
      </c>
      <c r="F13160" s="45">
        <v>0.46841397849462402</v>
      </c>
      <c r="G13160" s="24" t="s">
        <v>264</v>
      </c>
      <c r="H13160" s="1"/>
      <c r="I13160" s="1"/>
      <c r="AA13160" s="7"/>
      <c r="AB13160" s="7"/>
      <c r="AD13160" s="1"/>
      <c r="AE13160" s="1"/>
      <c r="AG13160" s="7"/>
      <c r="AH13160" s="7"/>
      <c r="AI13160" s="7"/>
      <c r="IU13160" s="11"/>
      <c r="IV13160" s="11"/>
      <c r="IW13160" s="11"/>
      <c r="AMI13160" s="12"/>
      <c r="AMJ13160" s="12"/>
      <c r="AMK13160" s="12"/>
    </row>
    <row r="13161" spans="1:1025">
      <c r="A13161" s="41">
        <v>2</v>
      </c>
      <c r="B13161" s="41">
        <v>2008</v>
      </c>
      <c r="C13161" s="43">
        <v>-23.010359999999999</v>
      </c>
      <c r="D13161" s="43">
        <v>26.709510000000002</v>
      </c>
      <c r="E13161" s="43">
        <v>402.43</v>
      </c>
      <c r="F13161" s="45">
        <v>0.35576276881720398</v>
      </c>
      <c r="G13161" s="24" t="s">
        <v>264</v>
      </c>
      <c r="H13161" s="1"/>
      <c r="I13161" s="1"/>
      <c r="AA13161" s="7"/>
      <c r="AB13161" s="7"/>
      <c r="AD13161" s="1"/>
      <c r="AE13161" s="1"/>
      <c r="AG13161" s="7"/>
      <c r="AH13161" s="7"/>
      <c r="AI13161" s="7"/>
      <c r="IU13161" s="11"/>
      <c r="IV13161" s="11"/>
      <c r="IW13161" s="11"/>
      <c r="AMI13161" s="12"/>
      <c r="AMJ13161" s="12"/>
      <c r="AMK13161" s="12"/>
    </row>
    <row r="13162" spans="1:1025">
      <c r="A13162" s="41">
        <v>2</v>
      </c>
      <c r="B13162" s="41">
        <v>2008</v>
      </c>
      <c r="C13162" s="43">
        <v>-23.010359999999999</v>
      </c>
      <c r="D13162" s="43">
        <v>26.709510000000002</v>
      </c>
      <c r="E13162" s="43">
        <v>201.696</v>
      </c>
      <c r="F13162" s="45">
        <v>0.27734375</v>
      </c>
      <c r="G13162" s="24" t="s">
        <v>264</v>
      </c>
      <c r="H13162" s="1"/>
      <c r="I13162" s="1"/>
      <c r="AA13162" s="7"/>
      <c r="AB13162" s="7"/>
      <c r="AD13162" s="1"/>
      <c r="AE13162" s="1"/>
      <c r="AG13162" s="7"/>
      <c r="AH13162" s="7"/>
      <c r="AI13162" s="7"/>
      <c r="IU13162" s="11"/>
      <c r="IV13162" s="11"/>
      <c r="IW13162" s="11"/>
      <c r="AMI13162" s="12"/>
      <c r="AMJ13162" s="12"/>
      <c r="AMK13162" s="12"/>
    </row>
    <row r="13163" spans="1:1025">
      <c r="A13163" s="41">
        <v>2</v>
      </c>
      <c r="B13163" s="41">
        <v>2008</v>
      </c>
      <c r="C13163" s="43">
        <v>-23.010359999999999</v>
      </c>
      <c r="D13163" s="43">
        <v>26.709510000000002</v>
      </c>
      <c r="E13163" s="43">
        <v>101.574</v>
      </c>
      <c r="F13163" s="45">
        <v>0.20354502688171999</v>
      </c>
      <c r="G13163" s="24" t="s">
        <v>264</v>
      </c>
      <c r="H13163" s="1"/>
      <c r="I13163" s="1"/>
      <c r="AA13163" s="7"/>
      <c r="AB13163" s="7"/>
      <c r="AD13163" s="1"/>
      <c r="AE13163" s="1"/>
      <c r="AG13163" s="7"/>
      <c r="AH13163" s="7"/>
      <c r="AI13163" s="7"/>
      <c r="IU13163" s="11"/>
      <c r="IV13163" s="11"/>
      <c r="IW13163" s="11"/>
      <c r="AMI13163" s="12"/>
      <c r="AMJ13163" s="12"/>
      <c r="AMK13163" s="12"/>
    </row>
    <row r="13164" spans="1:1025">
      <c r="A13164" s="41">
        <v>2</v>
      </c>
      <c r="B13164" s="41">
        <v>2008</v>
      </c>
      <c r="C13164" s="43">
        <v>-23.010359999999999</v>
      </c>
      <c r="D13164" s="43">
        <v>26.709510000000002</v>
      </c>
      <c r="E13164" s="43">
        <v>60.606999999999999</v>
      </c>
      <c r="F13164" s="45">
        <v>0.21978606630824399</v>
      </c>
      <c r="G13164" s="24" t="s">
        <v>264</v>
      </c>
      <c r="H13164" s="1"/>
      <c r="I13164" s="1"/>
      <c r="AA13164" s="7"/>
      <c r="AB13164" s="7"/>
      <c r="AD13164" s="1"/>
      <c r="AE13164" s="1"/>
      <c r="AG13164" s="7"/>
      <c r="AH13164" s="7"/>
      <c r="AI13164" s="7"/>
      <c r="IU13164" s="11"/>
      <c r="IV13164" s="11"/>
      <c r="IW13164" s="11"/>
      <c r="AMI13164" s="12"/>
      <c r="AMJ13164" s="12"/>
      <c r="AMK13164" s="12"/>
    </row>
    <row r="13165" spans="1:1025">
      <c r="A13165" s="41">
        <v>2</v>
      </c>
      <c r="B13165" s="41">
        <v>2008</v>
      </c>
      <c r="C13165" s="43">
        <v>-23.010359999999999</v>
      </c>
      <c r="D13165" s="43">
        <v>26.709510000000002</v>
      </c>
      <c r="E13165" s="43">
        <v>20.251000000000001</v>
      </c>
      <c r="F13165" s="45">
        <v>0.27263944892473102</v>
      </c>
      <c r="G13165" s="24" t="s">
        <v>264</v>
      </c>
      <c r="H13165" s="1"/>
      <c r="I13165" s="1"/>
      <c r="AA13165" s="7"/>
      <c r="AB13165" s="7"/>
      <c r="AD13165" s="1"/>
      <c r="AE13165" s="1"/>
      <c r="AG13165" s="7"/>
      <c r="AH13165" s="7"/>
      <c r="AI13165" s="7"/>
      <c r="IU13165" s="11"/>
      <c r="IV13165" s="11"/>
      <c r="IW13165" s="11"/>
      <c r="AMI13165" s="12"/>
      <c r="AMJ13165" s="12"/>
      <c r="AMK13165" s="12"/>
    </row>
    <row r="13166" spans="1:1025">
      <c r="A13166" s="41">
        <v>2</v>
      </c>
      <c r="B13166" s="41">
        <v>2008</v>
      </c>
      <c r="C13166" s="43">
        <v>-20.482520000000001</v>
      </c>
      <c r="D13166" s="43">
        <v>27.168199999999999</v>
      </c>
      <c r="E13166" s="43">
        <v>4611.6509999999998</v>
      </c>
      <c r="F13166" s="45">
        <v>0.278191072826938</v>
      </c>
      <c r="G13166" s="24" t="s">
        <v>264</v>
      </c>
      <c r="H13166" s="1"/>
      <c r="I13166" s="1"/>
      <c r="AA13166" s="7"/>
      <c r="AB13166" s="7"/>
      <c r="AD13166" s="1"/>
      <c r="AE13166" s="1"/>
      <c r="AG13166" s="7"/>
      <c r="AH13166" s="7"/>
      <c r="AI13166" s="7"/>
      <c r="IU13166" s="11"/>
      <c r="IV13166" s="11"/>
      <c r="IW13166" s="11"/>
      <c r="AMI13166" s="12"/>
      <c r="AMJ13166" s="12"/>
      <c r="AMK13166" s="12"/>
    </row>
    <row r="13167" spans="1:1025">
      <c r="A13167" s="41">
        <v>2</v>
      </c>
      <c r="B13167" s="41">
        <v>2008</v>
      </c>
      <c r="C13167" s="43">
        <v>-20.482520000000001</v>
      </c>
      <c r="D13167" s="43">
        <v>27.168199999999999</v>
      </c>
      <c r="E13167" s="43">
        <v>4561.0370000000003</v>
      </c>
      <c r="F13167" s="45">
        <v>0.33956538762725103</v>
      </c>
      <c r="G13167" s="24" t="s">
        <v>264</v>
      </c>
      <c r="H13167" s="1"/>
      <c r="I13167" s="1"/>
      <c r="AA13167" s="7"/>
      <c r="AB13167" s="7"/>
      <c r="AD13167" s="1"/>
      <c r="AE13167" s="1"/>
      <c r="AG13167" s="7"/>
      <c r="AH13167" s="7"/>
      <c r="AI13167" s="7"/>
      <c r="IU13167" s="11"/>
      <c r="IV13167" s="11"/>
      <c r="IW13167" s="11"/>
      <c r="AMI13167" s="12"/>
      <c r="AMJ13167" s="12"/>
      <c r="AMK13167" s="12"/>
    </row>
    <row r="13168" spans="1:1025">
      <c r="A13168" s="41">
        <v>2</v>
      </c>
      <c r="B13168" s="41">
        <v>2008</v>
      </c>
      <c r="C13168" s="43">
        <v>-20.482520000000001</v>
      </c>
      <c r="D13168" s="43">
        <v>27.168199999999999</v>
      </c>
      <c r="E13168" s="43">
        <v>4293.6660000000002</v>
      </c>
      <c r="F13168" s="45">
        <v>0.30308666144609803</v>
      </c>
      <c r="G13168" s="24" t="s">
        <v>264</v>
      </c>
      <c r="H13168" s="1"/>
      <c r="I13168" s="1"/>
      <c r="AA13168" s="7"/>
      <c r="AB13168" s="7"/>
      <c r="AD13168" s="1"/>
      <c r="AE13168" s="1"/>
      <c r="AG13168" s="7"/>
      <c r="AH13168" s="7"/>
      <c r="AI13168" s="7"/>
      <c r="IU13168" s="11"/>
      <c r="IV13168" s="11"/>
      <c r="IW13168" s="11"/>
      <c r="AMI13168" s="12"/>
      <c r="AMJ13168" s="12"/>
      <c r="AMK13168" s="12"/>
    </row>
    <row r="13169" spans="1:1025">
      <c r="A13169" s="41">
        <v>2</v>
      </c>
      <c r="B13169" s="41">
        <v>2008</v>
      </c>
      <c r="C13169" s="43">
        <v>-20.482520000000001</v>
      </c>
      <c r="D13169" s="43">
        <v>27.168199999999999</v>
      </c>
      <c r="E13169" s="43">
        <v>3780.1669999999999</v>
      </c>
      <c r="F13169" s="45">
        <v>0.30793200208822802</v>
      </c>
      <c r="G13169" s="24" t="s">
        <v>264</v>
      </c>
      <c r="H13169" s="1"/>
      <c r="I13169" s="1"/>
      <c r="AA13169" s="7"/>
      <c r="AB13169" s="7"/>
      <c r="AD13169" s="1"/>
      <c r="AE13169" s="1"/>
      <c r="AG13169" s="7"/>
      <c r="AH13169" s="7"/>
      <c r="AI13169" s="7"/>
      <c r="IU13169" s="11"/>
      <c r="IV13169" s="11"/>
      <c r="IW13169" s="11"/>
      <c r="AMI13169" s="12"/>
      <c r="AMJ13169" s="12"/>
      <c r="AMK13169" s="12"/>
    </row>
    <row r="13170" spans="1:1025">
      <c r="A13170" s="41">
        <v>2</v>
      </c>
      <c r="B13170" s="41">
        <v>2008</v>
      </c>
      <c r="C13170" s="43">
        <v>-20.482520000000001</v>
      </c>
      <c r="D13170" s="43">
        <v>27.168199999999999</v>
      </c>
      <c r="E13170" s="43">
        <v>3526.9029999999998</v>
      </c>
      <c r="F13170" s="45">
        <v>0.40454515792221402</v>
      </c>
      <c r="G13170" s="24" t="s">
        <v>264</v>
      </c>
      <c r="H13170" s="1"/>
      <c r="I13170" s="1"/>
      <c r="AA13170" s="7"/>
      <c r="AB13170" s="7"/>
      <c r="AD13170" s="1"/>
      <c r="AE13170" s="1"/>
      <c r="AG13170" s="7"/>
      <c r="AH13170" s="7"/>
      <c r="AI13170" s="7"/>
      <c r="IU13170" s="11"/>
      <c r="IV13170" s="11"/>
      <c r="IW13170" s="11"/>
      <c r="AMI13170" s="12"/>
      <c r="AMJ13170" s="12"/>
      <c r="AMK13170" s="12"/>
    </row>
    <row r="13171" spans="1:1025">
      <c r="A13171" s="41">
        <v>2</v>
      </c>
      <c r="B13171" s="41">
        <v>2008</v>
      </c>
      <c r="C13171" s="43">
        <v>-20.482520000000001</v>
      </c>
      <c r="D13171" s="43">
        <v>27.168199999999999</v>
      </c>
      <c r="E13171" s="43">
        <v>3268.7959999999998</v>
      </c>
      <c r="F13171" s="45">
        <v>0.411870268859306</v>
      </c>
      <c r="G13171" s="24" t="s">
        <v>264</v>
      </c>
      <c r="H13171" s="1"/>
      <c r="I13171" s="1"/>
      <c r="AA13171" s="7"/>
      <c r="AB13171" s="7"/>
      <c r="AD13171" s="1"/>
      <c r="AE13171" s="1"/>
      <c r="AG13171" s="7"/>
      <c r="AH13171" s="7"/>
      <c r="AI13171" s="7"/>
      <c r="IU13171" s="11"/>
      <c r="IV13171" s="11"/>
      <c r="IW13171" s="11"/>
      <c r="AMI13171" s="12"/>
      <c r="AMJ13171" s="12"/>
      <c r="AMK13171" s="12"/>
    </row>
    <row r="13172" spans="1:1025">
      <c r="A13172" s="41">
        <v>2</v>
      </c>
      <c r="B13172" s="41">
        <v>2008</v>
      </c>
      <c r="C13172" s="43">
        <v>-20.482520000000001</v>
      </c>
      <c r="D13172" s="43">
        <v>27.168199999999999</v>
      </c>
      <c r="E13172" s="43">
        <v>2755.174</v>
      </c>
      <c r="F13172" s="45">
        <v>0.49435525972331001</v>
      </c>
      <c r="G13172" s="24" t="s">
        <v>264</v>
      </c>
      <c r="H13172" s="1"/>
      <c r="I13172" s="1"/>
      <c r="AA13172" s="7"/>
      <c r="AB13172" s="7"/>
      <c r="AD13172" s="1"/>
      <c r="AE13172" s="1"/>
      <c r="AG13172" s="7"/>
      <c r="AH13172" s="7"/>
      <c r="AI13172" s="7"/>
      <c r="IU13172" s="11"/>
      <c r="IV13172" s="11"/>
      <c r="IW13172" s="11"/>
      <c r="AMI13172" s="12"/>
      <c r="AMJ13172" s="12"/>
      <c r="AMK13172" s="12"/>
    </row>
    <row r="13173" spans="1:1025">
      <c r="A13173" s="41">
        <v>2</v>
      </c>
      <c r="B13173" s="41">
        <v>2008</v>
      </c>
      <c r="C13173" s="43">
        <v>-20.482520000000001</v>
      </c>
      <c r="D13173" s="43">
        <v>27.168199999999999</v>
      </c>
      <c r="E13173" s="43">
        <v>2506.0639999999999</v>
      </c>
      <c r="F13173" s="45">
        <v>0.46521795875750499</v>
      </c>
      <c r="G13173" s="24" t="s">
        <v>264</v>
      </c>
      <c r="H13173" s="1"/>
      <c r="I13173" s="1"/>
      <c r="AA13173" s="7"/>
      <c r="AB13173" s="7"/>
      <c r="AD13173" s="1"/>
      <c r="AE13173" s="1"/>
      <c r="AG13173" s="7"/>
      <c r="AH13173" s="7"/>
      <c r="AI13173" s="7"/>
      <c r="IU13173" s="11"/>
      <c r="IV13173" s="11"/>
      <c r="IW13173" s="11"/>
      <c r="AMI13173" s="12"/>
      <c r="AMJ13173" s="12"/>
      <c r="AMK13173" s="12"/>
    </row>
    <row r="13174" spans="1:1025">
      <c r="A13174" s="41">
        <v>2</v>
      </c>
      <c r="B13174" s="41">
        <v>2008</v>
      </c>
      <c r="C13174" s="43">
        <v>-20.482520000000001</v>
      </c>
      <c r="D13174" s="43">
        <v>27.168199999999999</v>
      </c>
      <c r="E13174" s="43">
        <v>2254.6320000000001</v>
      </c>
      <c r="F13174" s="45">
        <v>0.53683764030279302</v>
      </c>
      <c r="G13174" s="24" t="s">
        <v>264</v>
      </c>
      <c r="H13174" s="1"/>
      <c r="I13174" s="1"/>
      <c r="AA13174" s="7"/>
      <c r="AB13174" s="7"/>
      <c r="AD13174" s="1"/>
      <c r="AE13174" s="1"/>
      <c r="AG13174" s="7"/>
      <c r="AH13174" s="7"/>
      <c r="AI13174" s="7"/>
      <c r="IU13174" s="11"/>
      <c r="IV13174" s="11"/>
      <c r="IW13174" s="11"/>
      <c r="AMI13174" s="12"/>
      <c r="AMJ13174" s="12"/>
      <c r="AMK13174" s="12"/>
    </row>
    <row r="13175" spans="1:1025">
      <c r="A13175" s="41">
        <v>2</v>
      </c>
      <c r="B13175" s="41">
        <v>2008</v>
      </c>
      <c r="C13175" s="43">
        <v>-20.482520000000001</v>
      </c>
      <c r="D13175" s="43">
        <v>27.168199999999999</v>
      </c>
      <c r="E13175" s="43">
        <v>2001.258</v>
      </c>
      <c r="F13175" s="45">
        <v>0.48003132341425198</v>
      </c>
      <c r="G13175" s="24" t="s">
        <v>264</v>
      </c>
      <c r="H13175" s="1"/>
      <c r="I13175" s="1"/>
      <c r="AA13175" s="7"/>
      <c r="AB13175" s="7"/>
      <c r="AD13175" s="1"/>
      <c r="AE13175" s="1"/>
      <c r="AG13175" s="7"/>
      <c r="AH13175" s="7"/>
      <c r="AI13175" s="7"/>
      <c r="IU13175" s="11"/>
      <c r="IV13175" s="11"/>
      <c r="IW13175" s="11"/>
      <c r="AMI13175" s="12"/>
      <c r="AMJ13175" s="12"/>
      <c r="AMK13175" s="12"/>
    </row>
    <row r="13176" spans="1:1025">
      <c r="A13176" s="41">
        <v>2</v>
      </c>
      <c r="B13176" s="41">
        <v>2008</v>
      </c>
      <c r="C13176" s="43">
        <v>-20.482520000000001</v>
      </c>
      <c r="D13176" s="43">
        <v>27.168199999999999</v>
      </c>
      <c r="E13176" s="43">
        <v>1749.1369999999999</v>
      </c>
      <c r="F13176" s="45">
        <v>0.45950796136778899</v>
      </c>
      <c r="G13176" s="24" t="s">
        <v>264</v>
      </c>
      <c r="H13176" s="1"/>
      <c r="I13176" s="1"/>
      <c r="AA13176" s="7"/>
      <c r="AB13176" s="7"/>
      <c r="AD13176" s="1"/>
      <c r="AE13176" s="1"/>
      <c r="AG13176" s="7"/>
      <c r="AH13176" s="7"/>
      <c r="AI13176" s="7"/>
      <c r="IU13176" s="11"/>
      <c r="IV13176" s="11"/>
      <c r="IW13176" s="11"/>
      <c r="AMI13176" s="12"/>
      <c r="AMJ13176" s="12"/>
      <c r="AMK13176" s="12"/>
    </row>
    <row r="13177" spans="1:1025">
      <c r="A13177" s="41">
        <v>2</v>
      </c>
      <c r="B13177" s="41">
        <v>2008</v>
      </c>
      <c r="C13177" s="43">
        <v>-20.482520000000001</v>
      </c>
      <c r="D13177" s="43">
        <v>27.168199999999999</v>
      </c>
      <c r="E13177" s="43">
        <v>1500.2550000000001</v>
      </c>
      <c r="F13177" s="45">
        <v>0.51623270686504796</v>
      </c>
      <c r="G13177" s="24" t="s">
        <v>264</v>
      </c>
      <c r="H13177" s="1"/>
      <c r="I13177" s="1"/>
      <c r="AA13177" s="7"/>
      <c r="AB13177" s="7"/>
      <c r="AD13177" s="1"/>
      <c r="AE13177" s="1"/>
      <c r="AG13177" s="7"/>
      <c r="AH13177" s="7"/>
      <c r="AI13177" s="7"/>
      <c r="IU13177" s="11"/>
      <c r="IV13177" s="11"/>
      <c r="IW13177" s="11"/>
      <c r="AMI13177" s="12"/>
      <c r="AMJ13177" s="12"/>
      <c r="AMK13177" s="12"/>
    </row>
    <row r="13178" spans="1:1025">
      <c r="A13178" s="41">
        <v>2</v>
      </c>
      <c r="B13178" s="41">
        <v>2008</v>
      </c>
      <c r="C13178" s="43">
        <v>-20.482520000000001</v>
      </c>
      <c r="D13178" s="43">
        <v>27.168199999999999</v>
      </c>
      <c r="E13178" s="43">
        <v>1251.3979999999999</v>
      </c>
      <c r="F13178" s="45">
        <v>0.56023231532236994</v>
      </c>
      <c r="G13178" s="24" t="s">
        <v>264</v>
      </c>
      <c r="H13178" s="1"/>
      <c r="I13178" s="1"/>
      <c r="AA13178" s="7"/>
      <c r="AB13178" s="7"/>
      <c r="AD13178" s="1"/>
      <c r="AE13178" s="1"/>
      <c r="AG13178" s="7"/>
      <c r="AH13178" s="7"/>
      <c r="AI13178" s="7"/>
      <c r="IU13178" s="11"/>
      <c r="IV13178" s="11"/>
      <c r="IW13178" s="11"/>
      <c r="AMI13178" s="12"/>
      <c r="AMJ13178" s="12"/>
      <c r="AMK13178" s="12"/>
    </row>
    <row r="13179" spans="1:1025">
      <c r="A13179" s="41">
        <v>2</v>
      </c>
      <c r="B13179" s="41">
        <v>2008</v>
      </c>
      <c r="C13179" s="43">
        <v>-20.482520000000001</v>
      </c>
      <c r="D13179" s="43">
        <v>27.168199999999999</v>
      </c>
      <c r="E13179" s="43">
        <v>1003.716</v>
      </c>
      <c r="F13179" s="45">
        <v>0.66036935525972296</v>
      </c>
      <c r="G13179" s="24" t="s">
        <v>264</v>
      </c>
      <c r="H13179" s="1"/>
      <c r="I13179" s="1"/>
      <c r="AA13179" s="7"/>
      <c r="AB13179" s="7"/>
      <c r="AD13179" s="1"/>
      <c r="AE13179" s="1"/>
      <c r="AG13179" s="7"/>
      <c r="AH13179" s="7"/>
      <c r="AI13179" s="7"/>
      <c r="IU13179" s="11"/>
      <c r="IV13179" s="11"/>
      <c r="IW13179" s="11"/>
      <c r="AMI13179" s="12"/>
      <c r="AMJ13179" s="12"/>
      <c r="AMK13179" s="12"/>
    </row>
    <row r="13180" spans="1:1025">
      <c r="A13180" s="41">
        <v>2</v>
      </c>
      <c r="B13180" s="41">
        <v>2008</v>
      </c>
      <c r="C13180" s="43">
        <v>-20.482520000000001</v>
      </c>
      <c r="D13180" s="43">
        <v>27.168199999999999</v>
      </c>
      <c r="E13180" s="43">
        <v>757.3</v>
      </c>
      <c r="F13180" s="45">
        <v>0.52156747585486796</v>
      </c>
      <c r="G13180" s="24" t="s">
        <v>264</v>
      </c>
      <c r="H13180" s="1"/>
      <c r="I13180" s="1"/>
      <c r="AA13180" s="7"/>
      <c r="AB13180" s="7"/>
      <c r="AD13180" s="1"/>
      <c r="AE13180" s="1"/>
      <c r="AG13180" s="7"/>
      <c r="AH13180" s="7"/>
      <c r="AI13180" s="7"/>
      <c r="IU13180" s="11"/>
      <c r="IV13180" s="11"/>
      <c r="IW13180" s="11"/>
      <c r="AMI13180" s="12"/>
      <c r="AMJ13180" s="12"/>
      <c r="AMK13180" s="12"/>
    </row>
    <row r="13181" spans="1:1025">
      <c r="A13181" s="41">
        <v>2</v>
      </c>
      <c r="B13181" s="41">
        <v>2008</v>
      </c>
      <c r="C13181" s="43">
        <v>-20.482520000000001</v>
      </c>
      <c r="D13181" s="43">
        <v>27.168199999999999</v>
      </c>
      <c r="E13181" s="43">
        <v>511.024</v>
      </c>
      <c r="F13181" s="45">
        <v>0.39500130514226101</v>
      </c>
      <c r="G13181" s="24" t="s">
        <v>264</v>
      </c>
      <c r="H13181" s="1"/>
      <c r="I13181" s="1"/>
      <c r="AA13181" s="7"/>
      <c r="AB13181" s="7"/>
      <c r="AD13181" s="1"/>
      <c r="AE13181" s="1"/>
      <c r="AG13181" s="7"/>
      <c r="AH13181" s="7"/>
      <c r="AI13181" s="7"/>
      <c r="IU13181" s="11"/>
      <c r="IV13181" s="11"/>
      <c r="IW13181" s="11"/>
      <c r="AMI13181" s="12"/>
      <c r="AMJ13181" s="12"/>
      <c r="AMK13181" s="12"/>
    </row>
    <row r="13182" spans="1:1025">
      <c r="A13182" s="41">
        <v>2</v>
      </c>
      <c r="B13182" s="41">
        <v>2008</v>
      </c>
      <c r="C13182" s="43">
        <v>-20.482520000000001</v>
      </c>
      <c r="D13182" s="43">
        <v>27.168199999999999</v>
      </c>
      <c r="E13182" s="43">
        <v>310.32299999999998</v>
      </c>
      <c r="F13182" s="45">
        <v>0.303233489950405</v>
      </c>
      <c r="G13182" s="24" t="s">
        <v>264</v>
      </c>
      <c r="H13182" s="1"/>
      <c r="I13182" s="1"/>
      <c r="AA13182" s="7"/>
      <c r="AB13182" s="7"/>
      <c r="AD13182" s="1"/>
      <c r="AE13182" s="1"/>
      <c r="AG13182" s="7"/>
      <c r="AH13182" s="7"/>
      <c r="AI13182" s="7"/>
      <c r="IU13182" s="11"/>
      <c r="IV13182" s="11"/>
      <c r="IW13182" s="11"/>
      <c r="AMI13182" s="12"/>
      <c r="AMJ13182" s="12"/>
      <c r="AMK13182" s="12"/>
    </row>
    <row r="13183" spans="1:1025">
      <c r="A13183" s="41">
        <v>2</v>
      </c>
      <c r="B13183" s="41">
        <v>2008</v>
      </c>
      <c r="C13183" s="43">
        <v>-20.482520000000001</v>
      </c>
      <c r="D13183" s="43">
        <v>27.168199999999999</v>
      </c>
      <c r="E13183" s="43">
        <v>209.8</v>
      </c>
      <c r="F13183" s="45">
        <v>0.352225267554163</v>
      </c>
      <c r="G13183" s="24" t="s">
        <v>264</v>
      </c>
      <c r="H13183" s="1"/>
      <c r="I13183" s="1"/>
      <c r="AA13183" s="7"/>
      <c r="AB13183" s="7"/>
      <c r="AD13183" s="1"/>
      <c r="AE13183" s="1"/>
      <c r="AG13183" s="7"/>
      <c r="AH13183" s="7"/>
      <c r="AI13183" s="7"/>
      <c r="IU13183" s="11"/>
      <c r="IV13183" s="11"/>
      <c r="IW13183" s="11"/>
      <c r="AMI13183" s="12"/>
      <c r="AMJ13183" s="12"/>
      <c r="AMK13183" s="12"/>
    </row>
    <row r="13184" spans="1:1025">
      <c r="A13184" s="41">
        <v>2</v>
      </c>
      <c r="B13184" s="41">
        <v>2008</v>
      </c>
      <c r="C13184" s="43">
        <v>-20.482520000000001</v>
      </c>
      <c r="D13184" s="43">
        <v>27.168199999999999</v>
      </c>
      <c r="E13184" s="43">
        <v>151.54400000000001</v>
      </c>
      <c r="F13184" s="45">
        <v>0.18927825632994</v>
      </c>
      <c r="G13184" s="24" t="s">
        <v>264</v>
      </c>
      <c r="H13184" s="1"/>
      <c r="I13184" s="1"/>
      <c r="AA13184" s="7"/>
      <c r="AB13184" s="7"/>
      <c r="AD13184" s="1"/>
      <c r="AE13184" s="1"/>
      <c r="AG13184" s="7"/>
      <c r="AH13184" s="7"/>
      <c r="AI13184" s="7"/>
      <c r="IU13184" s="11"/>
      <c r="IV13184" s="11"/>
      <c r="IW13184" s="11"/>
      <c r="AMI13184" s="12"/>
      <c r="AMJ13184" s="12"/>
      <c r="AMK13184" s="12"/>
    </row>
    <row r="13185" spans="1:1025">
      <c r="A13185" s="41">
        <v>2</v>
      </c>
      <c r="B13185" s="41">
        <v>2008</v>
      </c>
      <c r="C13185" s="43">
        <v>-20.482520000000001</v>
      </c>
      <c r="D13185" s="43">
        <v>27.168199999999999</v>
      </c>
      <c r="E13185" s="43">
        <v>110.73399999999999</v>
      </c>
      <c r="F13185" s="45">
        <v>0.236296006264683</v>
      </c>
      <c r="G13185" s="24" t="s">
        <v>264</v>
      </c>
      <c r="H13185" s="1"/>
      <c r="I13185" s="1"/>
      <c r="AA13185" s="7"/>
      <c r="AB13185" s="7"/>
      <c r="AD13185" s="1"/>
      <c r="AE13185" s="1"/>
      <c r="AG13185" s="7"/>
      <c r="AH13185" s="7"/>
      <c r="AI13185" s="7"/>
      <c r="IU13185" s="11"/>
      <c r="IV13185" s="11"/>
      <c r="IW13185" s="11"/>
      <c r="AMI13185" s="12"/>
      <c r="AMJ13185" s="12"/>
      <c r="AMK13185" s="12"/>
    </row>
    <row r="13186" spans="1:1025">
      <c r="A13186" s="41">
        <v>2</v>
      </c>
      <c r="B13186" s="41">
        <v>2008</v>
      </c>
      <c r="C13186" s="43">
        <v>-20.482520000000001</v>
      </c>
      <c r="D13186" s="43">
        <v>27.168199999999999</v>
      </c>
      <c r="E13186" s="43">
        <v>60.802</v>
      </c>
      <c r="F13186" s="45">
        <v>0.214010702166536</v>
      </c>
      <c r="G13186" s="24" t="s">
        <v>264</v>
      </c>
      <c r="H13186" s="1"/>
      <c r="I13186" s="1"/>
      <c r="AA13186" s="7"/>
      <c r="AB13186" s="7"/>
      <c r="AD13186" s="1"/>
      <c r="AE13186" s="1"/>
      <c r="AG13186" s="7"/>
      <c r="AH13186" s="7"/>
      <c r="AI13186" s="7"/>
      <c r="IU13186" s="11"/>
      <c r="IV13186" s="11"/>
      <c r="IW13186" s="11"/>
      <c r="AMI13186" s="12"/>
      <c r="AMJ13186" s="12"/>
      <c r="AMK13186" s="12"/>
    </row>
    <row r="13187" spans="1:1025">
      <c r="A13187" s="41">
        <v>2</v>
      </c>
      <c r="B13187" s="41">
        <v>2008</v>
      </c>
      <c r="C13187" s="43">
        <v>-20.482520000000001</v>
      </c>
      <c r="D13187" s="43">
        <v>27.168199999999999</v>
      </c>
      <c r="E13187" s="43">
        <v>20.687999999999999</v>
      </c>
      <c r="F13187" s="45">
        <v>0.216425215348473</v>
      </c>
      <c r="G13187" s="24" t="s">
        <v>264</v>
      </c>
      <c r="H13187" s="1"/>
      <c r="I13187" s="1"/>
      <c r="AA13187" s="7"/>
      <c r="AB13187" s="7"/>
      <c r="AD13187" s="1"/>
      <c r="AE13187" s="1"/>
      <c r="AG13187" s="7"/>
      <c r="AH13187" s="7"/>
      <c r="AI13187" s="7"/>
      <c r="IU13187" s="11"/>
      <c r="IV13187" s="11"/>
      <c r="IW13187" s="11"/>
      <c r="AMI13187" s="12"/>
      <c r="AMJ13187" s="12"/>
      <c r="AMK13187" s="12"/>
    </row>
    <row r="13188" spans="1:1025">
      <c r="A13188" s="23">
        <v>1</v>
      </c>
      <c r="B13188" s="23">
        <v>2005</v>
      </c>
      <c r="C13188" s="24">
        <v>72.045000000000002</v>
      </c>
      <c r="D13188" s="24">
        <v>-50.378</v>
      </c>
      <c r="E13188" s="24">
        <v>20</v>
      </c>
      <c r="F13188" s="27">
        <v>0.14717617415770881</v>
      </c>
      <c r="G13188" s="25" t="s">
        <v>265</v>
      </c>
      <c r="H13188" s="1"/>
      <c r="I13188" s="1"/>
      <c r="AA13188" s="7"/>
      <c r="AB13188" s="7"/>
      <c r="AD13188" s="1"/>
      <c r="AE13188" s="1"/>
      <c r="AG13188" s="7"/>
      <c r="AH13188" s="7"/>
      <c r="AI13188" s="7"/>
      <c r="IU13188" s="11"/>
      <c r="IV13188" s="11"/>
      <c r="IW13188" s="11"/>
      <c r="AMI13188" s="12"/>
      <c r="AMJ13188" s="12"/>
      <c r="AMK13188" s="12"/>
    </row>
    <row r="13189" spans="1:1025">
      <c r="A13189" s="23">
        <v>1</v>
      </c>
      <c r="B13189" s="23">
        <v>2005</v>
      </c>
      <c r="C13189" s="24">
        <v>72.045000000000002</v>
      </c>
      <c r="D13189" s="24">
        <v>-50.378</v>
      </c>
      <c r="E13189" s="24">
        <v>40</v>
      </c>
      <c r="F13189" s="27">
        <v>0.12700848077733073</v>
      </c>
      <c r="G13189" s="25" t="s">
        <v>265</v>
      </c>
      <c r="H13189" s="1"/>
      <c r="I13189" s="1"/>
      <c r="AA13189" s="7"/>
      <c r="AB13189" s="7"/>
      <c r="AD13189" s="1"/>
      <c r="AE13189" s="1"/>
      <c r="AG13189" s="7"/>
      <c r="AH13189" s="7"/>
      <c r="AI13189" s="7"/>
      <c r="IU13189" s="11"/>
      <c r="IV13189" s="11"/>
      <c r="IW13189" s="11"/>
      <c r="AMI13189" s="12"/>
      <c r="AMJ13189" s="12"/>
      <c r="AMK13189" s="12"/>
    </row>
    <row r="13190" spans="1:1025">
      <c r="A13190" s="23">
        <v>1</v>
      </c>
      <c r="B13190" s="23">
        <v>2005</v>
      </c>
      <c r="C13190" s="24">
        <v>72.045000000000002</v>
      </c>
      <c r="D13190" s="24">
        <v>-50.378</v>
      </c>
      <c r="E13190" s="24">
        <v>60</v>
      </c>
      <c r="F13190" s="27">
        <v>0.12755589214314808</v>
      </c>
      <c r="G13190" s="25" t="s">
        <v>265</v>
      </c>
      <c r="H13190" s="1"/>
      <c r="I13190" s="1"/>
      <c r="AA13190" s="7"/>
      <c r="AB13190" s="7"/>
      <c r="AD13190" s="1"/>
      <c r="AE13190" s="1"/>
      <c r="AG13190" s="7"/>
      <c r="AH13190" s="7"/>
      <c r="AI13190" s="7"/>
      <c r="IU13190" s="11"/>
      <c r="IV13190" s="11"/>
      <c r="IW13190" s="11"/>
      <c r="AMI13190" s="12"/>
      <c r="AMJ13190" s="12"/>
      <c r="AMK13190" s="12"/>
    </row>
    <row r="13191" spans="1:1025">
      <c r="A13191" s="23">
        <v>1</v>
      </c>
      <c r="B13191" s="23">
        <v>2005</v>
      </c>
      <c r="C13191" s="24">
        <v>72.045000000000002</v>
      </c>
      <c r="D13191" s="24">
        <v>-50.378</v>
      </c>
      <c r="E13191" s="24">
        <v>80</v>
      </c>
      <c r="F13191" s="27">
        <v>0.11690025051361408</v>
      </c>
      <c r="G13191" s="25" t="s">
        <v>265</v>
      </c>
      <c r="H13191" s="1"/>
      <c r="I13191" s="1"/>
      <c r="AA13191" s="7"/>
      <c r="AB13191" s="7"/>
      <c r="AD13191" s="1"/>
      <c r="AE13191" s="1"/>
      <c r="AG13191" s="7"/>
      <c r="AH13191" s="7"/>
      <c r="AI13191" s="7"/>
      <c r="IU13191" s="11"/>
      <c r="IV13191" s="11"/>
      <c r="IW13191" s="11"/>
      <c r="AMI13191" s="12"/>
      <c r="AMJ13191" s="12"/>
      <c r="AMK13191" s="12"/>
    </row>
    <row r="13192" spans="1:1025">
      <c r="A13192" s="23">
        <v>1</v>
      </c>
      <c r="B13192" s="23">
        <v>2005</v>
      </c>
      <c r="C13192" s="24">
        <v>72.045000000000002</v>
      </c>
      <c r="D13192" s="24">
        <v>-50.378</v>
      </c>
      <c r="E13192" s="24">
        <v>100</v>
      </c>
      <c r="F13192" s="27">
        <v>0.11297067752837919</v>
      </c>
      <c r="G13192" s="25" t="s">
        <v>265</v>
      </c>
      <c r="H13192" s="1"/>
      <c r="I13192" s="1"/>
      <c r="AA13192" s="7"/>
      <c r="AB13192" s="7"/>
      <c r="AD13192" s="1"/>
      <c r="AE13192" s="1"/>
      <c r="AG13192" s="7"/>
      <c r="AH13192" s="7"/>
      <c r="AI13192" s="7"/>
      <c r="IU13192" s="11"/>
      <c r="IV13192" s="11"/>
      <c r="IW13192" s="11"/>
      <c r="AMI13192" s="12"/>
      <c r="AMJ13192" s="12"/>
      <c r="AMK13192" s="12"/>
    </row>
    <row r="13193" spans="1:1025">
      <c r="A13193" s="23">
        <v>1</v>
      </c>
      <c r="B13193" s="23">
        <v>2005</v>
      </c>
      <c r="C13193" s="24">
        <v>72.045000000000002</v>
      </c>
      <c r="D13193" s="24">
        <v>-50.378</v>
      </c>
      <c r="E13193" s="24">
        <v>125</v>
      </c>
      <c r="F13193" s="27">
        <v>0.10070263540752589</v>
      </c>
      <c r="G13193" s="25" t="s">
        <v>265</v>
      </c>
      <c r="H13193" s="1"/>
      <c r="I13193" s="1"/>
      <c r="AA13193" s="7"/>
      <c r="AB13193" s="7"/>
      <c r="AD13193" s="1"/>
      <c r="AE13193" s="1"/>
      <c r="AG13193" s="7"/>
      <c r="AH13193" s="7"/>
      <c r="AI13193" s="7"/>
      <c r="IU13193" s="11"/>
      <c r="IV13193" s="11"/>
      <c r="IW13193" s="11"/>
      <c r="AMI13193" s="12"/>
      <c r="AMJ13193" s="12"/>
      <c r="AMK13193" s="12"/>
    </row>
    <row r="13194" spans="1:1025">
      <c r="A13194" s="23">
        <v>1</v>
      </c>
      <c r="B13194" s="23">
        <v>2005</v>
      </c>
      <c r="C13194" s="24">
        <v>72.045000000000002</v>
      </c>
      <c r="D13194" s="24">
        <v>-50.378</v>
      </c>
      <c r="E13194" s="24">
        <v>150</v>
      </c>
      <c r="F13194" s="27">
        <v>0.106995275345641</v>
      </c>
      <c r="G13194" s="25" t="s">
        <v>265</v>
      </c>
      <c r="H13194" s="1"/>
      <c r="I13194" s="1"/>
      <c r="AA13194" s="7"/>
      <c r="AB13194" s="7"/>
      <c r="AD13194" s="1"/>
      <c r="AE13194" s="1"/>
      <c r="AG13194" s="7"/>
      <c r="AH13194" s="7"/>
      <c r="AI13194" s="7"/>
      <c r="IU13194" s="11"/>
      <c r="IV13194" s="11"/>
      <c r="IW13194" s="11"/>
      <c r="AMI13194" s="12"/>
      <c r="AMJ13194" s="12"/>
      <c r="AMK13194" s="12"/>
    </row>
    <row r="13195" spans="1:1025">
      <c r="A13195" s="23">
        <v>1</v>
      </c>
      <c r="B13195" s="23">
        <v>2005</v>
      </c>
      <c r="C13195" s="24">
        <v>72.045000000000002</v>
      </c>
      <c r="D13195" s="24">
        <v>-50.378</v>
      </c>
      <c r="E13195" s="24">
        <v>200</v>
      </c>
      <c r="F13195" s="27">
        <v>0.11878087912386585</v>
      </c>
      <c r="G13195" s="25" t="s">
        <v>265</v>
      </c>
      <c r="H13195" s="1"/>
      <c r="I13195" s="1"/>
      <c r="AA13195" s="7"/>
      <c r="AB13195" s="7"/>
      <c r="AD13195" s="1"/>
      <c r="AE13195" s="1"/>
      <c r="AG13195" s="7"/>
      <c r="AH13195" s="7"/>
      <c r="AI13195" s="7"/>
      <c r="IU13195" s="11"/>
      <c r="IV13195" s="11"/>
      <c r="IW13195" s="11"/>
      <c r="AMI13195" s="12"/>
      <c r="AMJ13195" s="12"/>
      <c r="AMK13195" s="12"/>
    </row>
    <row r="13196" spans="1:1025">
      <c r="A13196" s="23">
        <v>1</v>
      </c>
      <c r="B13196" s="23">
        <v>2005</v>
      </c>
      <c r="C13196" s="24">
        <v>72.045000000000002</v>
      </c>
      <c r="D13196" s="24">
        <v>-50.378</v>
      </c>
      <c r="E13196" s="24">
        <v>400</v>
      </c>
      <c r="F13196" s="27">
        <v>0.26607125208489119</v>
      </c>
      <c r="G13196" s="25" t="s">
        <v>265</v>
      </c>
      <c r="H13196" s="1"/>
      <c r="I13196" s="1"/>
      <c r="AA13196" s="7"/>
      <c r="AB13196" s="7"/>
      <c r="AD13196" s="1"/>
      <c r="AE13196" s="1"/>
      <c r="AG13196" s="7"/>
      <c r="AH13196" s="7"/>
      <c r="AI13196" s="7"/>
      <c r="IU13196" s="11"/>
      <c r="IV13196" s="11"/>
      <c r="IW13196" s="11"/>
      <c r="AMI13196" s="12"/>
      <c r="AMJ13196" s="12"/>
      <c r="AMK13196" s="12"/>
    </row>
    <row r="13197" spans="1:1025">
      <c r="A13197" s="23">
        <v>1</v>
      </c>
      <c r="B13197" s="23">
        <v>2005</v>
      </c>
      <c r="C13197" s="24">
        <v>72.045000000000002</v>
      </c>
      <c r="D13197" s="24">
        <v>-50.378</v>
      </c>
      <c r="E13197" s="24">
        <v>500</v>
      </c>
      <c r="F13197" s="27">
        <v>0.38498747348129675</v>
      </c>
      <c r="G13197" s="25" t="s">
        <v>265</v>
      </c>
      <c r="H13197" s="1"/>
      <c r="I13197" s="1"/>
      <c r="AA13197" s="7"/>
      <c r="AB13197" s="7"/>
      <c r="AD13197" s="1"/>
      <c r="AE13197" s="1"/>
      <c r="AG13197" s="7"/>
      <c r="AH13197" s="7"/>
      <c r="AI13197" s="7"/>
      <c r="IU13197" s="11"/>
      <c r="IV13197" s="11"/>
      <c r="IW13197" s="11"/>
      <c r="AMI13197" s="12"/>
      <c r="AMJ13197" s="12"/>
      <c r="AMK13197" s="12"/>
    </row>
    <row r="13198" spans="1:1025">
      <c r="A13198" s="23">
        <v>1</v>
      </c>
      <c r="B13198" s="23">
        <v>2005</v>
      </c>
      <c r="C13198" s="24">
        <v>74.004000000000005</v>
      </c>
      <c r="D13198" s="24">
        <v>-49.091999999999999</v>
      </c>
      <c r="E13198" s="24">
        <v>40</v>
      </c>
      <c r="F13198" s="27">
        <v>8.4530124573875695E-2</v>
      </c>
      <c r="G13198" s="25" t="s">
        <v>265</v>
      </c>
      <c r="H13198" s="1"/>
      <c r="I13198" s="1"/>
      <c r="AA13198" s="7"/>
      <c r="AB13198" s="7"/>
      <c r="AD13198" s="1"/>
      <c r="AE13198" s="1"/>
      <c r="AG13198" s="7"/>
      <c r="AH13198" s="7"/>
      <c r="AI13198" s="7"/>
      <c r="IU13198" s="11"/>
      <c r="IV13198" s="11"/>
      <c r="IW13198" s="11"/>
      <c r="AMI13198" s="12"/>
      <c r="AMJ13198" s="12"/>
      <c r="AMK13198" s="12"/>
    </row>
    <row r="13199" spans="1:1025">
      <c r="A13199" s="23">
        <v>1</v>
      </c>
      <c r="B13199" s="23">
        <v>2005</v>
      </c>
      <c r="C13199" s="24">
        <v>74.004000000000005</v>
      </c>
      <c r="D13199" s="24">
        <v>-49.091999999999999</v>
      </c>
      <c r="E13199" s="24">
        <v>125</v>
      </c>
      <c r="F13199" s="27">
        <v>8.8395774523922346E-2</v>
      </c>
      <c r="G13199" s="25" t="s">
        <v>265</v>
      </c>
      <c r="H13199" s="1"/>
      <c r="I13199" s="1"/>
      <c r="AA13199" s="7"/>
      <c r="AB13199" s="7"/>
      <c r="AD13199" s="1"/>
      <c r="AE13199" s="1"/>
      <c r="AG13199" s="7"/>
      <c r="AH13199" s="7"/>
      <c r="AI13199" s="7"/>
      <c r="IU13199" s="11"/>
      <c r="IV13199" s="11"/>
      <c r="IW13199" s="11"/>
      <c r="AMI13199" s="12"/>
      <c r="AMJ13199" s="12"/>
      <c r="AMK13199" s="12"/>
    </row>
    <row r="13200" spans="1:1025">
      <c r="A13200" s="23">
        <v>1</v>
      </c>
      <c r="B13200" s="23">
        <v>2005</v>
      </c>
      <c r="C13200" s="24">
        <v>74.004000000000005</v>
      </c>
      <c r="D13200" s="24">
        <v>-49.091999999999999</v>
      </c>
      <c r="E13200" s="24">
        <v>200</v>
      </c>
      <c r="F13200" s="27">
        <v>8.1644394302539045E-2</v>
      </c>
      <c r="G13200" s="25" t="s">
        <v>265</v>
      </c>
      <c r="H13200" s="1"/>
      <c r="I13200" s="1"/>
      <c r="AA13200" s="7"/>
      <c r="AB13200" s="7"/>
      <c r="AD13200" s="1"/>
      <c r="AE13200" s="1"/>
      <c r="AG13200" s="7"/>
      <c r="AH13200" s="7"/>
      <c r="AI13200" s="7"/>
      <c r="IU13200" s="11"/>
      <c r="IV13200" s="11"/>
      <c r="IW13200" s="11"/>
      <c r="AMI13200" s="12"/>
      <c r="AMJ13200" s="12"/>
      <c r="AMK13200" s="12"/>
    </row>
    <row r="13201" spans="1:1025">
      <c r="A13201" s="23">
        <v>1</v>
      </c>
      <c r="B13201" s="23">
        <v>2005</v>
      </c>
      <c r="C13201" s="24">
        <v>74.004000000000005</v>
      </c>
      <c r="D13201" s="24">
        <v>-49.091999999999999</v>
      </c>
      <c r="E13201" s="24">
        <v>400</v>
      </c>
      <c r="F13201" s="27">
        <v>8.7821321760182591E-2</v>
      </c>
      <c r="G13201" s="25" t="s">
        <v>265</v>
      </c>
      <c r="H13201" s="1"/>
      <c r="I13201" s="1"/>
      <c r="AA13201" s="7"/>
      <c r="AB13201" s="7"/>
      <c r="AD13201" s="1"/>
      <c r="AE13201" s="1"/>
      <c r="AG13201" s="7"/>
      <c r="AH13201" s="7"/>
      <c r="AI13201" s="7"/>
      <c r="IU13201" s="11"/>
      <c r="IV13201" s="11"/>
      <c r="IW13201" s="11"/>
      <c r="AMI13201" s="12"/>
      <c r="AMJ13201" s="12"/>
      <c r="AMK13201" s="12"/>
    </row>
    <row r="13202" spans="1:1025">
      <c r="A13202" s="23">
        <v>1</v>
      </c>
      <c r="B13202" s="23">
        <v>2005</v>
      </c>
      <c r="C13202" s="24">
        <v>74.004000000000005</v>
      </c>
      <c r="D13202" s="24">
        <v>-49.091999999999999</v>
      </c>
      <c r="E13202" s="24">
        <v>600</v>
      </c>
      <c r="F13202" s="27">
        <v>0.14243278949553428</v>
      </c>
      <c r="G13202" s="25" t="s">
        <v>265</v>
      </c>
      <c r="H13202" s="1"/>
      <c r="I13202" s="1"/>
      <c r="AA13202" s="7"/>
      <c r="AB13202" s="7"/>
      <c r="AD13202" s="1"/>
      <c r="AE13202" s="1"/>
      <c r="AG13202" s="7"/>
      <c r="AH13202" s="7"/>
      <c r="AI13202" s="7"/>
      <c r="IU13202" s="11"/>
      <c r="IV13202" s="11"/>
      <c r="IW13202" s="11"/>
      <c r="AMI13202" s="12"/>
      <c r="AMJ13202" s="12"/>
      <c r="AMK13202" s="12"/>
    </row>
    <row r="13203" spans="1:1025">
      <c r="A13203" s="23">
        <v>1</v>
      </c>
      <c r="B13203" s="23">
        <v>2005</v>
      </c>
      <c r="C13203" s="24">
        <v>74.004000000000005</v>
      </c>
      <c r="D13203" s="24">
        <v>-49.091999999999999</v>
      </c>
      <c r="E13203" s="24">
        <v>1000</v>
      </c>
      <c r="F13203" s="27">
        <v>0.1608743298988545</v>
      </c>
      <c r="G13203" s="25" t="s">
        <v>265</v>
      </c>
      <c r="H13203" s="1"/>
      <c r="I13203" s="1"/>
      <c r="AA13203" s="7"/>
      <c r="AB13203" s="7"/>
      <c r="AD13203" s="1"/>
      <c r="AE13203" s="1"/>
      <c r="AG13203" s="7"/>
      <c r="AH13203" s="7"/>
      <c r="AI13203" s="7"/>
      <c r="IU13203" s="11"/>
      <c r="IV13203" s="11"/>
      <c r="IW13203" s="11"/>
      <c r="AMI13203" s="12"/>
      <c r="AMJ13203" s="12"/>
      <c r="AMK13203" s="12"/>
    </row>
    <row r="13204" spans="1:1025">
      <c r="A13204" s="23">
        <v>1</v>
      </c>
      <c r="B13204" s="23">
        <v>2005</v>
      </c>
      <c r="C13204" s="24">
        <v>74.004000000000005</v>
      </c>
      <c r="D13204" s="24">
        <v>-49.091999999999999</v>
      </c>
      <c r="E13204" s="24">
        <v>1500</v>
      </c>
      <c r="F13204" s="27">
        <v>0.17114075901586287</v>
      </c>
      <c r="G13204" s="25" t="s">
        <v>265</v>
      </c>
      <c r="H13204" s="1"/>
      <c r="I13204" s="1"/>
      <c r="AA13204" s="7"/>
      <c r="AB13204" s="7"/>
      <c r="AD13204" s="1"/>
      <c r="AE13204" s="1"/>
      <c r="AG13204" s="7"/>
      <c r="AH13204" s="7"/>
      <c r="AI13204" s="7"/>
      <c r="IU13204" s="11"/>
      <c r="IV13204" s="11"/>
      <c r="IW13204" s="11"/>
      <c r="AMI13204" s="12"/>
      <c r="AMJ13204" s="12"/>
      <c r="AMK13204" s="12"/>
    </row>
    <row r="13205" spans="1:1025">
      <c r="A13205" s="23">
        <v>1</v>
      </c>
      <c r="B13205" s="23">
        <v>2005</v>
      </c>
      <c r="C13205" s="24">
        <v>73.171000000000006</v>
      </c>
      <c r="D13205" s="24">
        <v>-49.426000000000002</v>
      </c>
      <c r="E13205" s="24">
        <v>40</v>
      </c>
      <c r="F13205" s="27">
        <v>9.0872174725823693E-2</v>
      </c>
      <c r="G13205" s="25" t="s">
        <v>265</v>
      </c>
      <c r="H13205" s="1"/>
      <c r="I13205" s="1"/>
      <c r="AA13205" s="7"/>
      <c r="AB13205" s="7"/>
      <c r="AD13205" s="1"/>
      <c r="AE13205" s="1"/>
      <c r="AG13205" s="7"/>
      <c r="AH13205" s="7"/>
      <c r="AI13205" s="7"/>
      <c r="IU13205" s="11"/>
      <c r="IV13205" s="11"/>
      <c r="IW13205" s="11"/>
      <c r="AMI13205" s="12"/>
      <c r="AMJ13205" s="12"/>
      <c r="AMK13205" s="12"/>
    </row>
    <row r="13206" spans="1:1025">
      <c r="A13206" s="23">
        <v>1</v>
      </c>
      <c r="B13206" s="23">
        <v>2005</v>
      </c>
      <c r="C13206" s="24">
        <v>73.171000000000006</v>
      </c>
      <c r="D13206" s="24">
        <v>-49.426000000000002</v>
      </c>
      <c r="E13206" s="24">
        <v>60</v>
      </c>
      <c r="F13206" s="27">
        <v>4.9974095152128216E-2</v>
      </c>
      <c r="G13206" s="25" t="s">
        <v>265</v>
      </c>
      <c r="H13206" s="1"/>
      <c r="I13206" s="1"/>
      <c r="AA13206" s="7"/>
      <c r="AB13206" s="7"/>
      <c r="AD13206" s="1"/>
      <c r="AE13206" s="1"/>
      <c r="AG13206" s="7"/>
      <c r="AH13206" s="7"/>
      <c r="AI13206" s="7"/>
      <c r="IU13206" s="11"/>
      <c r="IV13206" s="11"/>
      <c r="IW13206" s="11"/>
      <c r="AMI13206" s="12"/>
      <c r="AMJ13206" s="12"/>
      <c r="AMK13206" s="12"/>
    </row>
    <row r="13207" spans="1:1025">
      <c r="A13207" s="23">
        <v>1</v>
      </c>
      <c r="B13207" s="23">
        <v>2005</v>
      </c>
      <c r="C13207" s="24">
        <v>73.171000000000006</v>
      </c>
      <c r="D13207" s="24">
        <v>-49.426000000000002</v>
      </c>
      <c r="E13207" s="24">
        <v>80</v>
      </c>
      <c r="F13207" s="27">
        <v>5.4604216849087901E-2</v>
      </c>
      <c r="G13207" s="25" t="s">
        <v>265</v>
      </c>
      <c r="H13207" s="1"/>
      <c r="I13207" s="1"/>
      <c r="AA13207" s="7"/>
      <c r="AB13207" s="7"/>
      <c r="AD13207" s="1"/>
      <c r="AE13207" s="1"/>
      <c r="AG13207" s="7"/>
      <c r="AH13207" s="7"/>
      <c r="AI13207" s="7"/>
      <c r="IU13207" s="11"/>
      <c r="IV13207" s="11"/>
      <c r="IW13207" s="11"/>
      <c r="AMI13207" s="12"/>
      <c r="AMJ13207" s="12"/>
      <c r="AMK13207" s="12"/>
    </row>
    <row r="13208" spans="1:1025">
      <c r="A13208" s="23">
        <v>1</v>
      </c>
      <c r="B13208" s="23">
        <v>2005</v>
      </c>
      <c r="C13208" s="24">
        <v>73.171000000000006</v>
      </c>
      <c r="D13208" s="24">
        <v>-49.426000000000002</v>
      </c>
      <c r="E13208" s="24">
        <v>125</v>
      </c>
      <c r="F13208" s="27">
        <v>4.5835394338172838E-2</v>
      </c>
      <c r="G13208" s="25" t="s">
        <v>265</v>
      </c>
      <c r="H13208" s="1"/>
      <c r="I13208" s="1"/>
      <c r="AA13208" s="7"/>
      <c r="AB13208" s="7"/>
      <c r="AD13208" s="1"/>
      <c r="AE13208" s="1"/>
      <c r="AG13208" s="7"/>
      <c r="AH13208" s="7"/>
      <c r="AI13208" s="7"/>
      <c r="IU13208" s="11"/>
      <c r="IV13208" s="11"/>
      <c r="IW13208" s="11"/>
      <c r="AMI13208" s="12"/>
      <c r="AMJ13208" s="12"/>
      <c r="AMK13208" s="12"/>
    </row>
    <row r="13209" spans="1:1025">
      <c r="A13209" s="23">
        <v>1</v>
      </c>
      <c r="B13209" s="23">
        <v>2005</v>
      </c>
      <c r="C13209" s="24">
        <v>73.171000000000006</v>
      </c>
      <c r="D13209" s="24">
        <v>-49.426000000000002</v>
      </c>
      <c r="E13209" s="24">
        <v>200</v>
      </c>
      <c r="F13209" s="27">
        <v>7.4848578853166856E-2</v>
      </c>
      <c r="G13209" s="25" t="s">
        <v>265</v>
      </c>
      <c r="H13209" s="1"/>
      <c r="I13209" s="1"/>
      <c r="AA13209" s="7"/>
      <c r="AB13209" s="7"/>
      <c r="AD13209" s="1"/>
      <c r="AE13209" s="1"/>
      <c r="AG13209" s="7"/>
      <c r="AH13209" s="7"/>
      <c r="AI13209" s="7"/>
      <c r="IU13209" s="11"/>
      <c r="IV13209" s="11"/>
      <c r="IW13209" s="11"/>
      <c r="AMI13209" s="12"/>
      <c r="AMJ13209" s="12"/>
      <c r="AMK13209" s="12"/>
    </row>
    <row r="13210" spans="1:1025">
      <c r="A13210" s="23">
        <v>1</v>
      </c>
      <c r="B13210" s="23">
        <v>2005</v>
      </c>
      <c r="C13210" s="24">
        <v>73.171000000000006</v>
      </c>
      <c r="D13210" s="24">
        <v>-49.426000000000002</v>
      </c>
      <c r="E13210" s="24">
        <v>400</v>
      </c>
      <c r="F13210" s="27">
        <v>0.1201331478839667</v>
      </c>
      <c r="G13210" s="25" t="s">
        <v>265</v>
      </c>
      <c r="H13210" s="1"/>
      <c r="I13210" s="1"/>
      <c r="AA13210" s="7"/>
      <c r="AB13210" s="7"/>
      <c r="AD13210" s="1"/>
      <c r="AE13210" s="1"/>
      <c r="AG13210" s="7"/>
      <c r="AH13210" s="7"/>
      <c r="AI13210" s="7"/>
      <c r="IU13210" s="11"/>
      <c r="IV13210" s="11"/>
      <c r="IW13210" s="11"/>
      <c r="AMI13210" s="12"/>
      <c r="AMJ13210" s="12"/>
      <c r="AMK13210" s="12"/>
    </row>
    <row r="13211" spans="1:1025">
      <c r="A13211" s="23">
        <v>1</v>
      </c>
      <c r="B13211" s="23">
        <v>2005</v>
      </c>
      <c r="C13211" s="24">
        <v>73.171000000000006</v>
      </c>
      <c r="D13211" s="24">
        <v>-49.426000000000002</v>
      </c>
      <c r="E13211" s="24">
        <v>600</v>
      </c>
      <c r="F13211" s="27">
        <v>0.14795943487352003</v>
      </c>
      <c r="G13211" s="25" t="s">
        <v>265</v>
      </c>
      <c r="H13211" s="1"/>
      <c r="I13211" s="1"/>
      <c r="AA13211" s="7"/>
      <c r="AB13211" s="7"/>
      <c r="AD13211" s="1"/>
      <c r="AE13211" s="1"/>
      <c r="AG13211" s="7"/>
      <c r="AH13211" s="7"/>
      <c r="AI13211" s="7"/>
      <c r="IU13211" s="11"/>
      <c r="IV13211" s="11"/>
      <c r="IW13211" s="11"/>
      <c r="AMI13211" s="12"/>
      <c r="AMJ13211" s="12"/>
      <c r="AMK13211" s="12"/>
    </row>
    <row r="13212" spans="1:1025">
      <c r="A13212" s="23">
        <v>1</v>
      </c>
      <c r="B13212" s="23">
        <v>2005</v>
      </c>
      <c r="C13212" s="24">
        <v>73.171000000000006</v>
      </c>
      <c r="D13212" s="24">
        <v>-49.426000000000002</v>
      </c>
      <c r="E13212" s="24">
        <v>800</v>
      </c>
      <c r="F13212" s="27">
        <v>0.18519180299115548</v>
      </c>
      <c r="G13212" s="25" t="s">
        <v>265</v>
      </c>
      <c r="H13212" s="1"/>
      <c r="I13212" s="1"/>
      <c r="AA13212" s="7"/>
      <c r="AB13212" s="7"/>
      <c r="AD13212" s="1"/>
      <c r="AE13212" s="1"/>
      <c r="AG13212" s="7"/>
      <c r="AH13212" s="7"/>
      <c r="AI13212" s="7"/>
      <c r="IU13212" s="11"/>
      <c r="IV13212" s="11"/>
      <c r="IW13212" s="11"/>
      <c r="AMI13212" s="12"/>
      <c r="AMJ13212" s="12"/>
      <c r="AMK13212" s="12"/>
    </row>
    <row r="13213" spans="1:1025">
      <c r="A13213" s="23">
        <v>1</v>
      </c>
      <c r="B13213" s="23">
        <v>2005</v>
      </c>
      <c r="C13213" s="24">
        <v>73.171000000000006</v>
      </c>
      <c r="D13213" s="24">
        <v>-49.426000000000002</v>
      </c>
      <c r="E13213" s="24">
        <v>1000</v>
      </c>
      <c r="F13213" s="27">
        <v>0.13643743207680767</v>
      </c>
      <c r="G13213" s="25" t="s">
        <v>265</v>
      </c>
      <c r="H13213" s="1"/>
      <c r="I13213" s="1"/>
      <c r="AA13213" s="7"/>
      <c r="AB13213" s="7"/>
      <c r="AD13213" s="1"/>
      <c r="AE13213" s="1"/>
      <c r="AG13213" s="7"/>
      <c r="AH13213" s="7"/>
      <c r="AI13213" s="7"/>
      <c r="IU13213" s="11"/>
      <c r="IV13213" s="11"/>
      <c r="IW13213" s="11"/>
      <c r="AMI13213" s="12"/>
      <c r="AMJ13213" s="12"/>
      <c r="AMK13213" s="12"/>
    </row>
    <row r="13214" spans="1:1025">
      <c r="A13214" s="23">
        <v>1</v>
      </c>
      <c r="B13214" s="23">
        <v>2005</v>
      </c>
      <c r="C13214" s="24">
        <v>73.171000000000006</v>
      </c>
      <c r="D13214" s="24">
        <v>-49.426000000000002</v>
      </c>
      <c r="E13214" s="24">
        <v>1150</v>
      </c>
      <c r="F13214" s="27">
        <v>0.16077840018056896</v>
      </c>
      <c r="G13214" s="25" t="s">
        <v>265</v>
      </c>
      <c r="H13214" s="1"/>
      <c r="I13214" s="1"/>
      <c r="AA13214" s="7"/>
      <c r="AB13214" s="7"/>
      <c r="AD13214" s="1"/>
      <c r="AE13214" s="1"/>
      <c r="AG13214" s="7"/>
      <c r="AH13214" s="7"/>
      <c r="AI13214" s="7"/>
      <c r="IU13214" s="11"/>
      <c r="IV13214" s="11"/>
      <c r="IW13214" s="11"/>
      <c r="AMI13214" s="12"/>
      <c r="AMJ13214" s="12"/>
      <c r="AMK13214" s="12"/>
    </row>
    <row r="13215" spans="1:1025">
      <c r="A13215" s="23">
        <v>1</v>
      </c>
      <c r="B13215" s="23">
        <v>2005</v>
      </c>
      <c r="C13215" s="24">
        <v>73.018000000000001</v>
      </c>
      <c r="D13215" s="24">
        <v>-49.533999999999999</v>
      </c>
      <c r="E13215" s="24">
        <v>20</v>
      </c>
      <c r="F13215" s="27">
        <v>7.103060933430165E-2</v>
      </c>
      <c r="G13215" s="25" t="s">
        <v>265</v>
      </c>
      <c r="H13215" s="1"/>
      <c r="I13215" s="1"/>
      <c r="AA13215" s="7"/>
      <c r="AB13215" s="7"/>
      <c r="AD13215" s="1"/>
      <c r="AE13215" s="1"/>
      <c r="AG13215" s="7"/>
      <c r="AH13215" s="7"/>
      <c r="AI13215" s="7"/>
      <c r="IU13215" s="11"/>
      <c r="IV13215" s="11"/>
      <c r="IW13215" s="11"/>
      <c r="AMI13215" s="12"/>
      <c r="AMJ13215" s="12"/>
      <c r="AMK13215" s="12"/>
    </row>
    <row r="13216" spans="1:1025">
      <c r="A13216" s="23">
        <v>1</v>
      </c>
      <c r="B13216" s="23">
        <v>2005</v>
      </c>
      <c r="C13216" s="24">
        <v>73.018000000000001</v>
      </c>
      <c r="D13216" s="24">
        <v>-49.533999999999999</v>
      </c>
      <c r="E13216" s="24">
        <v>40</v>
      </c>
      <c r="F13216" s="27">
        <v>9.3560178698477783E-2</v>
      </c>
      <c r="G13216" s="25" t="s">
        <v>265</v>
      </c>
      <c r="H13216" s="1"/>
      <c r="I13216" s="1"/>
      <c r="AA13216" s="7"/>
      <c r="AB13216" s="7"/>
      <c r="AD13216" s="1"/>
      <c r="AE13216" s="1"/>
      <c r="AG13216" s="7"/>
      <c r="AH13216" s="7"/>
      <c r="AI13216" s="7"/>
      <c r="IU13216" s="11"/>
      <c r="IV13216" s="11"/>
      <c r="IW13216" s="11"/>
      <c r="AMI13216" s="12"/>
      <c r="AMJ13216" s="12"/>
      <c r="AMK13216" s="12"/>
    </row>
    <row r="13217" spans="1:1025">
      <c r="A13217" s="23">
        <v>1</v>
      </c>
      <c r="B13217" s="23">
        <v>2005</v>
      </c>
      <c r="C13217" s="24">
        <v>73.018000000000001</v>
      </c>
      <c r="D13217" s="24">
        <v>-49.533999999999999</v>
      </c>
      <c r="E13217" s="24">
        <v>60</v>
      </c>
      <c r="F13217" s="27">
        <v>5.0732866121274894E-2</v>
      </c>
      <c r="G13217" s="25" t="s">
        <v>265</v>
      </c>
      <c r="H13217" s="1"/>
      <c r="I13217" s="1"/>
      <c r="AA13217" s="7"/>
      <c r="AB13217" s="7"/>
      <c r="AD13217" s="1"/>
      <c r="AE13217" s="1"/>
      <c r="AG13217" s="7"/>
      <c r="AH13217" s="7"/>
      <c r="AI13217" s="7"/>
      <c r="IU13217" s="11"/>
      <c r="IV13217" s="11"/>
      <c r="IW13217" s="11"/>
      <c r="AMI13217" s="12"/>
      <c r="AMJ13217" s="12"/>
      <c r="AMK13217" s="12"/>
    </row>
    <row r="13218" spans="1:1025">
      <c r="A13218" s="23">
        <v>1</v>
      </c>
      <c r="B13218" s="23">
        <v>2005</v>
      </c>
      <c r="C13218" s="24">
        <v>73.018000000000001</v>
      </c>
      <c r="D13218" s="24">
        <v>-49.533999999999999</v>
      </c>
      <c r="E13218" s="24">
        <v>80</v>
      </c>
      <c r="F13218" s="27">
        <v>5.3726721952991087E-2</v>
      </c>
      <c r="G13218" s="25" t="s">
        <v>265</v>
      </c>
      <c r="H13218" s="1"/>
      <c r="I13218" s="1"/>
      <c r="AA13218" s="7"/>
      <c r="AB13218" s="7"/>
      <c r="AD13218" s="1"/>
      <c r="AE13218" s="1"/>
      <c r="AG13218" s="7"/>
      <c r="AH13218" s="7"/>
      <c r="AI13218" s="7"/>
      <c r="IU13218" s="11"/>
      <c r="IV13218" s="11"/>
      <c r="IW13218" s="11"/>
      <c r="AMI13218" s="12"/>
      <c r="AMJ13218" s="12"/>
      <c r="AMK13218" s="12"/>
    </row>
    <row r="13219" spans="1:1025">
      <c r="A13219" s="23">
        <v>1</v>
      </c>
      <c r="B13219" s="23">
        <v>2005</v>
      </c>
      <c r="C13219" s="24">
        <v>73.018000000000001</v>
      </c>
      <c r="D13219" s="24">
        <v>-49.533999999999999</v>
      </c>
      <c r="E13219" s="24">
        <v>100</v>
      </c>
      <c r="F13219" s="27">
        <v>4.6741695960748869E-2</v>
      </c>
      <c r="G13219" s="25" t="s">
        <v>265</v>
      </c>
      <c r="H13219" s="1"/>
      <c r="I13219" s="1"/>
      <c r="AA13219" s="7"/>
      <c r="AB13219" s="7"/>
      <c r="AD13219" s="1"/>
      <c r="AE13219" s="1"/>
      <c r="AG13219" s="7"/>
      <c r="AH13219" s="7"/>
      <c r="AI13219" s="7"/>
      <c r="IU13219" s="11"/>
      <c r="IV13219" s="11"/>
      <c r="IW13219" s="11"/>
      <c r="AMI13219" s="12"/>
      <c r="AMJ13219" s="12"/>
      <c r="AMK13219" s="12"/>
    </row>
    <row r="13220" spans="1:1025">
      <c r="A13220" s="23">
        <v>1</v>
      </c>
      <c r="B13220" s="23">
        <v>2005</v>
      </c>
      <c r="C13220" s="24">
        <v>73.018000000000001</v>
      </c>
      <c r="D13220" s="24">
        <v>-49.533999999999999</v>
      </c>
      <c r="E13220" s="24">
        <v>150</v>
      </c>
      <c r="F13220" s="27">
        <v>5.7579071870481807E-2</v>
      </c>
      <c r="G13220" s="25" t="s">
        <v>265</v>
      </c>
      <c r="H13220" s="1"/>
      <c r="I13220" s="1"/>
      <c r="AA13220" s="7"/>
      <c r="AB13220" s="7"/>
      <c r="AD13220" s="1"/>
      <c r="AE13220" s="1"/>
      <c r="AG13220" s="7"/>
      <c r="AH13220" s="7"/>
      <c r="AI13220" s="7"/>
      <c r="IU13220" s="11"/>
      <c r="IV13220" s="11"/>
      <c r="IW13220" s="11"/>
      <c r="AMI13220" s="12"/>
      <c r="AMJ13220" s="12"/>
      <c r="AMK13220" s="12"/>
    </row>
    <row r="13221" spans="1:1025">
      <c r="A13221" s="23">
        <v>1</v>
      </c>
      <c r="B13221" s="23">
        <v>2005</v>
      </c>
      <c r="C13221" s="24">
        <v>73.018000000000001</v>
      </c>
      <c r="D13221" s="24">
        <v>-49.533999999999999</v>
      </c>
      <c r="E13221" s="24">
        <v>200</v>
      </c>
      <c r="F13221" s="27">
        <v>8.6929714606428732E-2</v>
      </c>
      <c r="G13221" s="25" t="s">
        <v>265</v>
      </c>
      <c r="H13221" s="1"/>
      <c r="I13221" s="1"/>
      <c r="AA13221" s="7"/>
      <c r="AB13221" s="7"/>
      <c r="AD13221" s="1"/>
      <c r="AE13221" s="1"/>
      <c r="AG13221" s="7"/>
      <c r="AH13221" s="7"/>
      <c r="AI13221" s="7"/>
      <c r="IU13221" s="11"/>
      <c r="IV13221" s="11"/>
      <c r="IW13221" s="11"/>
      <c r="AMI13221" s="12"/>
      <c r="AMJ13221" s="12"/>
      <c r="AMK13221" s="12"/>
    </row>
    <row r="13222" spans="1:1025">
      <c r="A13222" s="23">
        <v>1</v>
      </c>
      <c r="B13222" s="23">
        <v>2005</v>
      </c>
      <c r="C13222" s="24">
        <v>73.018000000000001</v>
      </c>
      <c r="D13222" s="24">
        <v>-49.533999999999999</v>
      </c>
      <c r="E13222" s="24">
        <v>300</v>
      </c>
      <c r="F13222" s="27">
        <v>0.12336551552548876</v>
      </c>
      <c r="G13222" s="25" t="s">
        <v>265</v>
      </c>
      <c r="H13222" s="1"/>
      <c r="I13222" s="1"/>
      <c r="AA13222" s="7"/>
      <c r="AB13222" s="7"/>
      <c r="AD13222" s="1"/>
      <c r="AE13222" s="1"/>
      <c r="AG13222" s="7"/>
      <c r="AH13222" s="7"/>
      <c r="AI13222" s="7"/>
      <c r="IU13222" s="11"/>
      <c r="IV13222" s="11"/>
      <c r="IW13222" s="11"/>
      <c r="AMI13222" s="12"/>
      <c r="AMJ13222" s="12"/>
      <c r="AMK13222" s="12"/>
    </row>
    <row r="13223" spans="1:1025">
      <c r="A13223" s="23">
        <v>1</v>
      </c>
      <c r="B13223" s="23">
        <v>2005</v>
      </c>
      <c r="C13223" s="24">
        <v>73.018000000000001</v>
      </c>
      <c r="D13223" s="24">
        <v>-49.533999999999999</v>
      </c>
      <c r="E13223" s="24">
        <v>400</v>
      </c>
      <c r="F13223" s="27">
        <v>0.15483733174836023</v>
      </c>
      <c r="G13223" s="25" t="s">
        <v>265</v>
      </c>
      <c r="H13223" s="1"/>
      <c r="I13223" s="1"/>
      <c r="AA13223" s="7"/>
      <c r="AB13223" s="7"/>
      <c r="AD13223" s="1"/>
      <c r="AE13223" s="1"/>
      <c r="AG13223" s="7"/>
      <c r="AH13223" s="7"/>
      <c r="AI13223" s="7"/>
      <c r="IU13223" s="11"/>
      <c r="IV13223" s="11"/>
      <c r="IW13223" s="11"/>
      <c r="AMI13223" s="12"/>
      <c r="AMJ13223" s="12"/>
      <c r="AMK13223" s="12"/>
    </row>
    <row r="13224" spans="1:1025">
      <c r="A13224" s="23">
        <v>1</v>
      </c>
      <c r="B13224" s="23">
        <v>2005</v>
      </c>
      <c r="C13224" s="24">
        <v>73.018000000000001</v>
      </c>
      <c r="D13224" s="24">
        <v>-49.533999999999999</v>
      </c>
      <c r="E13224" s="24">
        <v>550</v>
      </c>
      <c r="F13224" s="27">
        <v>0.20276776769830018</v>
      </c>
      <c r="G13224" s="25" t="s">
        <v>265</v>
      </c>
      <c r="H13224" s="1"/>
      <c r="I13224" s="1"/>
      <c r="AA13224" s="7"/>
      <c r="AB13224" s="7"/>
      <c r="AD13224" s="1"/>
      <c r="AE13224" s="1"/>
      <c r="AG13224" s="7"/>
      <c r="AH13224" s="7"/>
      <c r="AI13224" s="7"/>
      <c r="IU13224" s="11"/>
      <c r="IV13224" s="11"/>
      <c r="IW13224" s="11"/>
      <c r="AMI13224" s="12"/>
      <c r="AMJ13224" s="12"/>
      <c r="AMK13224" s="12"/>
    </row>
    <row r="13225" spans="1:1025">
      <c r="A13225" s="23">
        <v>1</v>
      </c>
      <c r="B13225" s="23">
        <v>2005</v>
      </c>
      <c r="C13225" s="24">
        <v>72.34</v>
      </c>
      <c r="D13225" s="24">
        <v>-50.174999999999997</v>
      </c>
      <c r="E13225" s="24">
        <v>40</v>
      </c>
      <c r="F13225" s="27">
        <v>6.7833730054115179E-2</v>
      </c>
      <c r="G13225" s="25" t="s">
        <v>265</v>
      </c>
      <c r="H13225" s="1"/>
      <c r="I13225" s="1"/>
      <c r="AA13225" s="7"/>
      <c r="AB13225" s="7"/>
      <c r="AD13225" s="1"/>
      <c r="AE13225" s="1"/>
      <c r="AG13225" s="7"/>
      <c r="AH13225" s="7"/>
      <c r="AI13225" s="7"/>
      <c r="IU13225" s="11"/>
      <c r="IV13225" s="11"/>
      <c r="IW13225" s="11"/>
      <c r="AMI13225" s="12"/>
      <c r="AMJ13225" s="12"/>
      <c r="AMK13225" s="12"/>
    </row>
    <row r="13226" spans="1:1025">
      <c r="A13226" s="23">
        <v>1</v>
      </c>
      <c r="B13226" s="23">
        <v>2005</v>
      </c>
      <c r="C13226" s="24">
        <v>72.34</v>
      </c>
      <c r="D13226" s="24">
        <v>-50.174999999999997</v>
      </c>
      <c r="E13226" s="24">
        <v>80</v>
      </c>
      <c r="F13226" s="27">
        <v>7.1008710240392209E-2</v>
      </c>
      <c r="G13226" s="25" t="s">
        <v>265</v>
      </c>
      <c r="H13226" s="1"/>
      <c r="I13226" s="1"/>
      <c r="AA13226" s="7"/>
      <c r="AB13226" s="7"/>
      <c r="AD13226" s="1"/>
      <c r="AE13226" s="1"/>
      <c r="AG13226" s="7"/>
      <c r="AH13226" s="7"/>
      <c r="AI13226" s="7"/>
      <c r="IU13226" s="11"/>
      <c r="IV13226" s="11"/>
      <c r="IW13226" s="11"/>
      <c r="AMI13226" s="12"/>
      <c r="AMJ13226" s="12"/>
      <c r="AMK13226" s="12"/>
    </row>
    <row r="13227" spans="1:1025">
      <c r="A13227" s="23">
        <v>1</v>
      </c>
      <c r="B13227" s="23">
        <v>2005</v>
      </c>
      <c r="C13227" s="24">
        <v>72.34</v>
      </c>
      <c r="D13227" s="24">
        <v>-50.174999999999997</v>
      </c>
      <c r="E13227" s="24">
        <v>110</v>
      </c>
      <c r="F13227" s="27">
        <v>7.3517333465494647E-2</v>
      </c>
      <c r="G13227" s="25" t="s">
        <v>265</v>
      </c>
      <c r="H13227" s="1"/>
      <c r="I13227" s="1"/>
      <c r="AA13227" s="7"/>
      <c r="AB13227" s="7"/>
      <c r="AD13227" s="1"/>
      <c r="AE13227" s="1"/>
      <c r="AG13227" s="7"/>
      <c r="AH13227" s="7"/>
      <c r="AI13227" s="7"/>
      <c r="IU13227" s="11"/>
      <c r="IV13227" s="11"/>
      <c r="IW13227" s="11"/>
      <c r="AMI13227" s="12"/>
      <c r="AMJ13227" s="12"/>
      <c r="AMK13227" s="12"/>
    </row>
    <row r="13228" spans="1:1025">
      <c r="A13228" s="23">
        <v>1</v>
      </c>
      <c r="B13228" s="23">
        <v>2005</v>
      </c>
      <c r="C13228" s="24">
        <v>72.34</v>
      </c>
      <c r="D13228" s="24">
        <v>-50.174999999999997</v>
      </c>
      <c r="E13228" s="24">
        <v>130</v>
      </c>
      <c r="F13228" s="27">
        <v>0.11138159512454586</v>
      </c>
      <c r="G13228" s="25" t="s">
        <v>265</v>
      </c>
      <c r="H13228" s="1"/>
      <c r="I13228" s="1"/>
      <c r="AA13228" s="7"/>
      <c r="AB13228" s="7"/>
      <c r="AD13228" s="1"/>
      <c r="AE13228" s="1"/>
      <c r="AG13228" s="7"/>
      <c r="AH13228" s="7"/>
      <c r="AI13228" s="7"/>
      <c r="IU13228" s="11"/>
      <c r="IV13228" s="11"/>
      <c r="IW13228" s="11"/>
      <c r="AMI13228" s="12"/>
      <c r="AMJ13228" s="12"/>
      <c r="AMK13228" s="12"/>
    </row>
    <row r="13229" spans="1:1025">
      <c r="A13229" s="23">
        <v>1</v>
      </c>
      <c r="B13229" s="23">
        <v>2005</v>
      </c>
      <c r="C13229" s="24">
        <v>72.34</v>
      </c>
      <c r="D13229" s="24">
        <v>-50.174999999999997</v>
      </c>
      <c r="E13229" s="24">
        <v>150</v>
      </c>
      <c r="F13229" s="27">
        <v>9.0476602458093733E-2</v>
      </c>
      <c r="G13229" s="25" t="s">
        <v>265</v>
      </c>
      <c r="H13229" s="1"/>
      <c r="I13229" s="1"/>
      <c r="AA13229" s="7"/>
      <c r="AB13229" s="7"/>
      <c r="AD13229" s="1"/>
      <c r="AE13229" s="1"/>
      <c r="AG13229" s="7"/>
      <c r="AH13229" s="7"/>
      <c r="AI13229" s="7"/>
      <c r="IU13229" s="11"/>
      <c r="IV13229" s="11"/>
      <c r="IW13229" s="11"/>
      <c r="AMI13229" s="12"/>
      <c r="AMJ13229" s="12"/>
      <c r="AMK13229" s="12"/>
    </row>
    <row r="13230" spans="1:1025">
      <c r="A13230" s="23">
        <v>1</v>
      </c>
      <c r="B13230" s="23">
        <v>2005</v>
      </c>
      <c r="C13230" s="24">
        <v>72.34</v>
      </c>
      <c r="D13230" s="24">
        <v>-50.174999999999997</v>
      </c>
      <c r="E13230" s="24">
        <v>200</v>
      </c>
      <c r="F13230" s="27">
        <v>0.1229809259070908</v>
      </c>
      <c r="G13230" s="25" t="s">
        <v>265</v>
      </c>
      <c r="H13230" s="1"/>
      <c r="I13230" s="1"/>
      <c r="AA13230" s="7"/>
      <c r="AB13230" s="7"/>
      <c r="AD13230" s="1"/>
      <c r="AE13230" s="1"/>
      <c r="AG13230" s="7"/>
      <c r="AH13230" s="7"/>
      <c r="AI13230" s="7"/>
      <c r="IU13230" s="11"/>
      <c r="IV13230" s="11"/>
      <c r="IW13230" s="11"/>
      <c r="AMI13230" s="12"/>
      <c r="AMJ13230" s="12"/>
      <c r="AMK13230" s="12"/>
    </row>
    <row r="13231" spans="1:1025">
      <c r="A13231" s="23">
        <v>1</v>
      </c>
      <c r="B13231" s="23">
        <v>2005</v>
      </c>
      <c r="C13231" s="24">
        <v>72.34</v>
      </c>
      <c r="D13231" s="24">
        <v>-50.174999999999997</v>
      </c>
      <c r="E13231" s="24">
        <v>300</v>
      </c>
      <c r="F13231" s="27">
        <v>0.14915022233810774</v>
      </c>
      <c r="G13231" s="25" t="s">
        <v>265</v>
      </c>
      <c r="H13231" s="1"/>
      <c r="I13231" s="1"/>
      <c r="AA13231" s="7"/>
      <c r="AB13231" s="7"/>
      <c r="AD13231" s="1"/>
      <c r="AE13231" s="1"/>
      <c r="AG13231" s="7"/>
      <c r="AH13231" s="7"/>
      <c r="AI13231" s="7"/>
      <c r="IU13231" s="11"/>
      <c r="IV13231" s="11"/>
      <c r="IW13231" s="11"/>
      <c r="AMI13231" s="12"/>
      <c r="AMJ13231" s="12"/>
      <c r="AMK13231" s="12"/>
    </row>
    <row r="13232" spans="1:1025">
      <c r="A13232" s="23">
        <v>1</v>
      </c>
      <c r="B13232" s="23">
        <v>2005</v>
      </c>
      <c r="C13232" s="24">
        <v>72.34</v>
      </c>
      <c r="D13232" s="24">
        <v>-50.174999999999997</v>
      </c>
      <c r="E13232" s="24">
        <v>350</v>
      </c>
      <c r="F13232" s="27">
        <v>0.21481668004217511</v>
      </c>
      <c r="G13232" s="25" t="s">
        <v>265</v>
      </c>
      <c r="H13232" s="1"/>
      <c r="I13232" s="1"/>
      <c r="AA13232" s="7"/>
      <c r="AB13232" s="7"/>
      <c r="AD13232" s="1"/>
      <c r="AE13232" s="1"/>
      <c r="AG13232" s="7"/>
      <c r="AH13232" s="7"/>
      <c r="AI13232" s="7"/>
      <c r="IU13232" s="11"/>
      <c r="IV13232" s="11"/>
      <c r="IW13232" s="11"/>
      <c r="AMI13232" s="12"/>
      <c r="AMJ13232" s="12"/>
      <c r="AMK13232" s="12"/>
    </row>
    <row r="13233" spans="1:1025">
      <c r="A13233" s="23">
        <v>1</v>
      </c>
      <c r="B13233" s="23">
        <v>2005</v>
      </c>
      <c r="C13233" s="24">
        <v>72.34</v>
      </c>
      <c r="D13233" s="24">
        <v>-50.174999999999997</v>
      </c>
      <c r="E13233" s="24">
        <v>400</v>
      </c>
      <c r="F13233" s="27">
        <v>0.19381977459789387</v>
      </c>
      <c r="G13233" s="25" t="s">
        <v>265</v>
      </c>
      <c r="H13233" s="1"/>
      <c r="I13233" s="1"/>
      <c r="AA13233" s="7"/>
      <c r="AB13233" s="7"/>
      <c r="AD13233" s="1"/>
      <c r="AE13233" s="1"/>
      <c r="AG13233" s="7"/>
      <c r="AH13233" s="7"/>
      <c r="AI13233" s="7"/>
      <c r="IU13233" s="11"/>
      <c r="IV13233" s="11"/>
      <c r="IW13233" s="11"/>
      <c r="AMI13233" s="12"/>
      <c r="AMJ13233" s="12"/>
      <c r="AMK13233" s="12"/>
    </row>
    <row r="13234" spans="1:1025">
      <c r="A13234" s="23">
        <v>1</v>
      </c>
      <c r="B13234" s="23">
        <v>2005</v>
      </c>
      <c r="C13234" s="24">
        <v>72.34</v>
      </c>
      <c r="D13234" s="24">
        <v>-50.174999999999997</v>
      </c>
      <c r="E13234" s="24">
        <v>450</v>
      </c>
      <c r="F13234" s="27">
        <v>0.16931788003955159</v>
      </c>
      <c r="G13234" s="25" t="s">
        <v>265</v>
      </c>
      <c r="H13234" s="1"/>
      <c r="I13234" s="1"/>
      <c r="AA13234" s="7"/>
      <c r="AB13234" s="7"/>
      <c r="AD13234" s="1"/>
      <c r="AE13234" s="1"/>
      <c r="AG13234" s="7"/>
      <c r="AH13234" s="7"/>
      <c r="AI13234" s="7"/>
      <c r="IU13234" s="11"/>
      <c r="IV13234" s="11"/>
      <c r="IW13234" s="11"/>
      <c r="AMI13234" s="12"/>
      <c r="AMJ13234" s="12"/>
      <c r="AMK13234" s="12"/>
    </row>
    <row r="13235" spans="1:1025">
      <c r="A13235" s="23">
        <v>1</v>
      </c>
      <c r="B13235" s="23">
        <v>2005</v>
      </c>
      <c r="C13235" s="24">
        <v>72.048000000000002</v>
      </c>
      <c r="D13235" s="24">
        <v>-50.378999999999998</v>
      </c>
      <c r="E13235" s="24">
        <v>20</v>
      </c>
      <c r="F13235" s="27">
        <v>7.4999999999999997E-2</v>
      </c>
      <c r="G13235" s="25" t="s">
        <v>265</v>
      </c>
      <c r="H13235" s="1"/>
      <c r="I13235" s="1"/>
      <c r="AA13235" s="7"/>
      <c r="AB13235" s="7"/>
      <c r="AD13235" s="1"/>
      <c r="AE13235" s="1"/>
      <c r="AG13235" s="7"/>
      <c r="AH13235" s="7"/>
      <c r="AI13235" s="7"/>
      <c r="IU13235" s="11"/>
      <c r="IV13235" s="11"/>
      <c r="IW13235" s="11"/>
      <c r="AMI13235" s="12"/>
      <c r="AMJ13235" s="12"/>
      <c r="AMK13235" s="12"/>
    </row>
    <row r="13236" spans="1:1025">
      <c r="A13236" s="23">
        <v>1</v>
      </c>
      <c r="B13236" s="23">
        <v>2005</v>
      </c>
      <c r="C13236" s="24">
        <v>72.048000000000002</v>
      </c>
      <c r="D13236" s="24">
        <v>-50.378999999999998</v>
      </c>
      <c r="E13236" s="24">
        <v>60</v>
      </c>
      <c r="F13236" s="27">
        <v>6.9000000000000006E-2</v>
      </c>
      <c r="G13236" s="25" t="s">
        <v>265</v>
      </c>
      <c r="H13236" s="1"/>
      <c r="I13236" s="1"/>
      <c r="AA13236" s="7"/>
      <c r="AB13236" s="7"/>
      <c r="AD13236" s="1"/>
      <c r="AE13236" s="1"/>
      <c r="AG13236" s="7"/>
      <c r="AH13236" s="7"/>
      <c r="AI13236" s="7"/>
      <c r="IU13236" s="11"/>
      <c r="IV13236" s="11"/>
      <c r="IW13236" s="11"/>
      <c r="AMI13236" s="12"/>
      <c r="AMJ13236" s="12"/>
      <c r="AMK13236" s="12"/>
    </row>
    <row r="13237" spans="1:1025">
      <c r="A13237" s="23">
        <v>1</v>
      </c>
      <c r="B13237" s="23">
        <v>2005</v>
      </c>
      <c r="C13237" s="24">
        <v>72.048000000000002</v>
      </c>
      <c r="D13237" s="24">
        <v>-50.378999999999998</v>
      </c>
      <c r="E13237" s="24">
        <v>80</v>
      </c>
      <c r="F13237" s="27">
        <v>6.6000000000000003E-2</v>
      </c>
      <c r="G13237" s="25" t="s">
        <v>265</v>
      </c>
      <c r="H13237" s="1"/>
      <c r="I13237" s="1"/>
      <c r="AA13237" s="7"/>
      <c r="AB13237" s="7"/>
      <c r="AD13237" s="1"/>
      <c r="AE13237" s="1"/>
      <c r="AG13237" s="7"/>
      <c r="AH13237" s="7"/>
      <c r="AI13237" s="7"/>
      <c r="IU13237" s="11"/>
      <c r="IV13237" s="11"/>
      <c r="IW13237" s="11"/>
      <c r="AMI13237" s="12"/>
      <c r="AMJ13237" s="12"/>
      <c r="AMK13237" s="12"/>
    </row>
    <row r="13238" spans="1:1025">
      <c r="A13238" s="23">
        <v>1</v>
      </c>
      <c r="B13238" s="23">
        <v>2005</v>
      </c>
      <c r="C13238" s="24">
        <v>72.048000000000002</v>
      </c>
      <c r="D13238" s="24">
        <v>-50.378999999999998</v>
      </c>
      <c r="E13238" s="24">
        <v>100</v>
      </c>
      <c r="F13238" s="27">
        <v>5.8999999999999997E-2</v>
      </c>
      <c r="G13238" s="25" t="s">
        <v>265</v>
      </c>
      <c r="H13238" s="1"/>
      <c r="I13238" s="1"/>
      <c r="AA13238" s="7"/>
      <c r="AB13238" s="7"/>
      <c r="AD13238" s="1"/>
      <c r="AE13238" s="1"/>
      <c r="AG13238" s="7"/>
      <c r="AH13238" s="7"/>
      <c r="AI13238" s="7"/>
      <c r="IU13238" s="11"/>
      <c r="IV13238" s="11"/>
      <c r="IW13238" s="11"/>
      <c r="AMI13238" s="12"/>
      <c r="AMJ13238" s="12"/>
      <c r="AMK13238" s="12"/>
    </row>
    <row r="13239" spans="1:1025">
      <c r="A13239" s="23">
        <v>1</v>
      </c>
      <c r="B13239" s="23">
        <v>2005</v>
      </c>
      <c r="C13239" s="24">
        <v>72.048000000000002</v>
      </c>
      <c r="D13239" s="24">
        <v>-50.378999999999998</v>
      </c>
      <c r="E13239" s="24">
        <v>150</v>
      </c>
      <c r="F13239" s="27">
        <v>7.6999999999999999E-2</v>
      </c>
      <c r="G13239" s="25" t="s">
        <v>265</v>
      </c>
      <c r="H13239" s="1"/>
      <c r="I13239" s="1"/>
      <c r="AA13239" s="7"/>
      <c r="AB13239" s="7"/>
      <c r="AD13239" s="1"/>
      <c r="AE13239" s="1"/>
      <c r="AG13239" s="7"/>
      <c r="AH13239" s="7"/>
      <c r="AI13239" s="7"/>
      <c r="IU13239" s="11"/>
      <c r="IV13239" s="11"/>
      <c r="IW13239" s="11"/>
      <c r="AMI13239" s="12"/>
      <c r="AMJ13239" s="12"/>
      <c r="AMK13239" s="12"/>
    </row>
    <row r="13240" spans="1:1025">
      <c r="A13240" s="23">
        <v>1</v>
      </c>
      <c r="B13240" s="23">
        <v>2005</v>
      </c>
      <c r="C13240" s="24">
        <v>72.048000000000002</v>
      </c>
      <c r="D13240" s="24">
        <v>-50.378999999999998</v>
      </c>
      <c r="E13240" s="24">
        <v>300</v>
      </c>
      <c r="F13240" s="27">
        <v>0.17399999999999999</v>
      </c>
      <c r="G13240" s="25" t="s">
        <v>265</v>
      </c>
      <c r="H13240" s="1"/>
      <c r="I13240" s="1"/>
      <c r="AA13240" s="7"/>
      <c r="AB13240" s="7"/>
      <c r="AD13240" s="1"/>
      <c r="AE13240" s="1"/>
      <c r="AG13240" s="7"/>
      <c r="AH13240" s="7"/>
      <c r="AI13240" s="7"/>
      <c r="IU13240" s="11"/>
      <c r="IV13240" s="11"/>
      <c r="IW13240" s="11"/>
      <c r="AMI13240" s="12"/>
      <c r="AMJ13240" s="12"/>
      <c r="AMK13240" s="12"/>
    </row>
    <row r="13241" spans="1:1025">
      <c r="A13241" s="23">
        <v>1</v>
      </c>
      <c r="B13241" s="23">
        <v>2005</v>
      </c>
      <c r="C13241" s="24">
        <v>72.048000000000002</v>
      </c>
      <c r="D13241" s="24">
        <v>-50.378999999999998</v>
      </c>
      <c r="E13241" s="24">
        <v>400</v>
      </c>
      <c r="F13241" s="27">
        <v>0.23599999999999999</v>
      </c>
      <c r="G13241" s="25" t="s">
        <v>265</v>
      </c>
      <c r="H13241" s="1"/>
      <c r="I13241" s="1"/>
      <c r="AA13241" s="7"/>
      <c r="AB13241" s="7"/>
      <c r="AD13241" s="1"/>
      <c r="AE13241" s="1"/>
      <c r="AG13241" s="7"/>
      <c r="AH13241" s="7"/>
      <c r="AI13241" s="7"/>
      <c r="IU13241" s="11"/>
      <c r="IV13241" s="11"/>
      <c r="IW13241" s="11"/>
      <c r="AMI13241" s="12"/>
      <c r="AMJ13241" s="12"/>
      <c r="AMK13241" s="12"/>
    </row>
    <row r="13242" spans="1:1025">
      <c r="A13242" s="23">
        <v>1</v>
      </c>
      <c r="B13242" s="23">
        <v>2005</v>
      </c>
      <c r="C13242" s="24">
        <v>72.048000000000002</v>
      </c>
      <c r="D13242" s="24">
        <v>-50.378999999999998</v>
      </c>
      <c r="E13242" s="24">
        <v>450</v>
      </c>
      <c r="F13242" s="27">
        <v>0.25</v>
      </c>
      <c r="G13242" s="25" t="s">
        <v>265</v>
      </c>
      <c r="H13242" s="1"/>
      <c r="I13242" s="1"/>
      <c r="AA13242" s="7"/>
      <c r="AB13242" s="7"/>
      <c r="AD13242" s="1"/>
      <c r="AE13242" s="1"/>
      <c r="AG13242" s="7"/>
      <c r="AH13242" s="7"/>
      <c r="AI13242" s="7"/>
      <c r="IU13242" s="11"/>
      <c r="IV13242" s="11"/>
      <c r="IW13242" s="11"/>
      <c r="AMI13242" s="12"/>
      <c r="AMJ13242" s="12"/>
      <c r="AMK13242" s="12"/>
    </row>
    <row r="13243" spans="1:1025">
      <c r="A13243" s="23">
        <v>1</v>
      </c>
      <c r="B13243" s="23">
        <v>2005</v>
      </c>
      <c r="C13243" s="24">
        <v>72.048000000000002</v>
      </c>
      <c r="D13243" s="24">
        <v>-50.378999999999998</v>
      </c>
      <c r="E13243" s="24">
        <v>500</v>
      </c>
      <c r="F13243" s="27">
        <v>0.316</v>
      </c>
      <c r="G13243" s="25" t="s">
        <v>265</v>
      </c>
      <c r="H13243" s="1"/>
      <c r="I13243" s="1"/>
      <c r="AA13243" s="7"/>
      <c r="AB13243" s="7"/>
      <c r="AD13243" s="1"/>
      <c r="AE13243" s="1"/>
      <c r="AG13243" s="7"/>
      <c r="AH13243" s="7"/>
      <c r="AI13243" s="7"/>
      <c r="IU13243" s="11"/>
      <c r="IV13243" s="11"/>
      <c r="IW13243" s="11"/>
      <c r="AMI13243" s="12"/>
      <c r="AMJ13243" s="12"/>
      <c r="AMK13243" s="12"/>
    </row>
    <row r="13244" spans="1:1025">
      <c r="A13244" s="23">
        <v>1</v>
      </c>
      <c r="B13244" s="23">
        <v>2005</v>
      </c>
      <c r="C13244" s="24">
        <v>71.358840000000001</v>
      </c>
      <c r="D13244" s="24">
        <v>-50.598750000000003</v>
      </c>
      <c r="E13244" s="24">
        <v>20</v>
      </c>
      <c r="F13244" s="27">
        <v>0.10339606578625631</v>
      </c>
      <c r="G13244" s="25" t="s">
        <v>265</v>
      </c>
      <c r="H13244" s="1"/>
      <c r="I13244" s="1"/>
      <c r="AA13244" s="7"/>
      <c r="AB13244" s="7"/>
      <c r="AD13244" s="1"/>
      <c r="AE13244" s="1"/>
      <c r="AG13244" s="7"/>
      <c r="AH13244" s="7"/>
      <c r="AI13244" s="7"/>
      <c r="IU13244" s="11"/>
      <c r="IV13244" s="11"/>
      <c r="IW13244" s="11"/>
      <c r="AMI13244" s="12"/>
      <c r="AMJ13244" s="12"/>
      <c r="AMK13244" s="12"/>
    </row>
    <row r="13245" spans="1:1025">
      <c r="A13245" s="23">
        <v>1</v>
      </c>
      <c r="B13245" s="23">
        <v>2005</v>
      </c>
      <c r="C13245" s="24">
        <v>71.358840000000001</v>
      </c>
      <c r="D13245" s="24">
        <v>-50.598750000000003</v>
      </c>
      <c r="E13245" s="24">
        <v>60</v>
      </c>
      <c r="F13245" s="27">
        <v>6.5132579242532906E-2</v>
      </c>
      <c r="G13245" s="25" t="s">
        <v>265</v>
      </c>
      <c r="H13245" s="1"/>
      <c r="I13245" s="1"/>
      <c r="AA13245" s="7"/>
      <c r="AB13245" s="7"/>
      <c r="AD13245" s="1"/>
      <c r="AE13245" s="1"/>
      <c r="AG13245" s="7"/>
      <c r="AH13245" s="7"/>
      <c r="AI13245" s="7"/>
      <c r="IU13245" s="11"/>
      <c r="IV13245" s="11"/>
      <c r="IW13245" s="11"/>
      <c r="AMI13245" s="12"/>
      <c r="AMJ13245" s="12"/>
      <c r="AMK13245" s="12"/>
    </row>
    <row r="13246" spans="1:1025">
      <c r="A13246" s="23">
        <v>1</v>
      </c>
      <c r="B13246" s="23">
        <v>2005</v>
      </c>
      <c r="C13246" s="24">
        <v>71.358840000000001</v>
      </c>
      <c r="D13246" s="24">
        <v>-50.598750000000003</v>
      </c>
      <c r="E13246" s="24">
        <v>100</v>
      </c>
      <c r="F13246" s="27">
        <v>6.7191289803476134E-2</v>
      </c>
      <c r="G13246" s="25" t="s">
        <v>265</v>
      </c>
      <c r="H13246" s="1"/>
      <c r="I13246" s="1"/>
      <c r="AA13246" s="7"/>
      <c r="AB13246" s="7"/>
      <c r="AD13246" s="1"/>
      <c r="AE13246" s="1"/>
      <c r="AG13246" s="7"/>
      <c r="AH13246" s="7"/>
      <c r="AI13246" s="7"/>
      <c r="IU13246" s="11"/>
      <c r="IV13246" s="11"/>
      <c r="IW13246" s="11"/>
      <c r="AMI13246" s="12"/>
      <c r="AMJ13246" s="12"/>
      <c r="AMK13246" s="12"/>
    </row>
    <row r="13247" spans="1:1025">
      <c r="A13247" s="23">
        <v>1</v>
      </c>
      <c r="B13247" s="23">
        <v>2005</v>
      </c>
      <c r="C13247" s="24">
        <v>71.358840000000001</v>
      </c>
      <c r="D13247" s="24">
        <v>-50.598750000000003</v>
      </c>
      <c r="E13247" s="24">
        <v>200</v>
      </c>
      <c r="F13247" s="27">
        <v>7.3875175476215055E-2</v>
      </c>
      <c r="G13247" s="25" t="s">
        <v>265</v>
      </c>
      <c r="H13247" s="1"/>
      <c r="I13247" s="1"/>
      <c r="AA13247" s="7"/>
      <c r="AB13247" s="7"/>
      <c r="AD13247" s="1"/>
      <c r="AE13247" s="1"/>
      <c r="AG13247" s="7"/>
      <c r="AH13247" s="7"/>
      <c r="AI13247" s="7"/>
      <c r="IU13247" s="11"/>
      <c r="IV13247" s="11"/>
      <c r="IW13247" s="11"/>
      <c r="AMI13247" s="12"/>
      <c r="AMJ13247" s="12"/>
      <c r="AMK13247" s="12"/>
    </row>
    <row r="13248" spans="1:1025">
      <c r="A13248" s="23">
        <v>1</v>
      </c>
      <c r="B13248" s="23">
        <v>2005</v>
      </c>
      <c r="C13248" s="24">
        <v>71.358840000000001</v>
      </c>
      <c r="D13248" s="24">
        <v>-50.598750000000003</v>
      </c>
      <c r="E13248" s="24">
        <v>300</v>
      </c>
      <c r="F13248" s="27">
        <v>9.5188438172546727E-2</v>
      </c>
      <c r="G13248" s="25" t="s">
        <v>265</v>
      </c>
      <c r="H13248" s="1"/>
      <c r="I13248" s="1"/>
      <c r="AA13248" s="7"/>
      <c r="AB13248" s="7"/>
      <c r="AD13248" s="1"/>
      <c r="AE13248" s="1"/>
      <c r="AG13248" s="7"/>
      <c r="AH13248" s="7"/>
      <c r="AI13248" s="7"/>
      <c r="IU13248" s="11"/>
      <c r="IV13248" s="11"/>
      <c r="IW13248" s="11"/>
      <c r="AMI13248" s="12"/>
      <c r="AMJ13248" s="12"/>
      <c r="AMK13248" s="12"/>
    </row>
    <row r="13249" spans="1:1025">
      <c r="A13249" s="23">
        <v>1</v>
      </c>
      <c r="B13249" s="23">
        <v>2005</v>
      </c>
      <c r="C13249" s="24">
        <v>71.358840000000001</v>
      </c>
      <c r="D13249" s="24">
        <v>-50.598750000000003</v>
      </c>
      <c r="E13249" s="24">
        <v>400</v>
      </c>
      <c r="F13249" s="27">
        <v>0.24689557143580043</v>
      </c>
      <c r="G13249" s="25" t="s">
        <v>265</v>
      </c>
      <c r="H13249" s="1"/>
      <c r="I13249" s="1"/>
      <c r="AA13249" s="7"/>
      <c r="AB13249" s="7"/>
      <c r="AD13249" s="1"/>
      <c r="AE13249" s="1"/>
      <c r="AG13249" s="7"/>
      <c r="AH13249" s="7"/>
      <c r="AI13249" s="7"/>
      <c r="IU13249" s="11"/>
      <c r="IV13249" s="11"/>
      <c r="IW13249" s="11"/>
      <c r="AMI13249" s="12"/>
      <c r="AMJ13249" s="12"/>
      <c r="AMK13249" s="12"/>
    </row>
    <row r="13250" spans="1:1025">
      <c r="A13250" s="23">
        <v>1</v>
      </c>
      <c r="B13250" s="23">
        <v>2005</v>
      </c>
      <c r="C13250" s="24">
        <v>71.358840000000001</v>
      </c>
      <c r="D13250" s="24">
        <v>-50.598750000000003</v>
      </c>
      <c r="E13250" s="24">
        <v>500</v>
      </c>
      <c r="F13250" s="27">
        <v>0.36791651341302362</v>
      </c>
      <c r="G13250" s="25" t="s">
        <v>265</v>
      </c>
      <c r="H13250" s="1"/>
      <c r="I13250" s="1"/>
      <c r="AA13250" s="7"/>
      <c r="AB13250" s="7"/>
      <c r="AD13250" s="1"/>
      <c r="AE13250" s="1"/>
      <c r="AG13250" s="7"/>
      <c r="AH13250" s="7"/>
      <c r="AI13250" s="7"/>
      <c r="IU13250" s="11"/>
      <c r="IV13250" s="11"/>
      <c r="IW13250" s="11"/>
      <c r="AMI13250" s="12"/>
      <c r="AMJ13250" s="12"/>
      <c r="AMK13250" s="12"/>
    </row>
    <row r="13251" spans="1:1025">
      <c r="A13251" s="23">
        <v>1</v>
      </c>
      <c r="B13251" s="23">
        <v>2005</v>
      </c>
      <c r="C13251" s="24">
        <v>71.358840000000001</v>
      </c>
      <c r="D13251" s="24">
        <v>-50.598750000000003</v>
      </c>
      <c r="E13251" s="24">
        <v>620</v>
      </c>
      <c r="F13251" s="27">
        <v>0.38370993363253275</v>
      </c>
      <c r="G13251" s="25" t="s">
        <v>265</v>
      </c>
      <c r="H13251" s="1"/>
      <c r="I13251" s="1"/>
      <c r="AA13251" s="7"/>
      <c r="AB13251" s="7"/>
      <c r="AD13251" s="1"/>
      <c r="AE13251" s="1"/>
      <c r="AG13251" s="7"/>
      <c r="AH13251" s="7"/>
      <c r="AI13251" s="7"/>
      <c r="IU13251" s="11"/>
      <c r="IV13251" s="11"/>
      <c r="IW13251" s="11"/>
      <c r="AMI13251" s="12"/>
      <c r="AMJ13251" s="12"/>
      <c r="AMK13251" s="12"/>
    </row>
    <row r="13252" spans="1:1025">
      <c r="A13252" s="23">
        <v>1</v>
      </c>
      <c r="B13252" s="23">
        <v>2005</v>
      </c>
      <c r="C13252" s="24">
        <v>77.578999999999994</v>
      </c>
      <c r="D13252" s="24">
        <v>-51.384</v>
      </c>
      <c r="E13252" s="24">
        <v>40</v>
      </c>
      <c r="F13252" s="27">
        <v>0.12280021261809589</v>
      </c>
      <c r="G13252" s="25" t="s">
        <v>265</v>
      </c>
      <c r="H13252" s="1"/>
      <c r="I13252" s="1"/>
      <c r="AA13252" s="7"/>
      <c r="AB13252" s="7"/>
      <c r="AD13252" s="1"/>
      <c r="AE13252" s="1"/>
      <c r="AG13252" s="7"/>
      <c r="AH13252" s="7"/>
      <c r="AI13252" s="7"/>
      <c r="IU13252" s="11"/>
      <c r="IV13252" s="11"/>
      <c r="IW13252" s="11"/>
      <c r="AMI13252" s="12"/>
      <c r="AMJ13252" s="12"/>
      <c r="AMK13252" s="12"/>
    </row>
    <row r="13253" spans="1:1025">
      <c r="A13253" s="23">
        <v>1</v>
      </c>
      <c r="B13253" s="23">
        <v>2005</v>
      </c>
      <c r="C13253" s="24">
        <v>77.578999999999994</v>
      </c>
      <c r="D13253" s="24">
        <v>-51.384</v>
      </c>
      <c r="E13253" s="24">
        <v>80</v>
      </c>
      <c r="F13253" s="27">
        <v>6.6332989117274269E-2</v>
      </c>
      <c r="G13253" s="25" t="s">
        <v>265</v>
      </c>
      <c r="H13253" s="1"/>
      <c r="I13253" s="1"/>
      <c r="AA13253" s="7"/>
      <c r="AB13253" s="7"/>
      <c r="AD13253" s="1"/>
      <c r="AE13253" s="1"/>
      <c r="AG13253" s="7"/>
      <c r="AH13253" s="7"/>
      <c r="AI13253" s="7"/>
      <c r="IU13253" s="11"/>
      <c r="IV13253" s="11"/>
      <c r="IW13253" s="11"/>
      <c r="AMI13253" s="12"/>
      <c r="AMJ13253" s="12"/>
      <c r="AMK13253" s="12"/>
    </row>
    <row r="13254" spans="1:1025">
      <c r="A13254" s="23">
        <v>1</v>
      </c>
      <c r="B13254" s="23">
        <v>2005</v>
      </c>
      <c r="C13254" s="24">
        <v>77.578999999999994</v>
      </c>
      <c r="D13254" s="24">
        <v>-51.384</v>
      </c>
      <c r="E13254" s="24">
        <v>100</v>
      </c>
      <c r="F13254" s="27">
        <v>5.3565533764688748E-2</v>
      </c>
      <c r="G13254" s="25" t="s">
        <v>265</v>
      </c>
      <c r="H13254" s="1"/>
      <c r="I13254" s="1"/>
      <c r="AA13254" s="7"/>
      <c r="AB13254" s="7"/>
      <c r="AD13254" s="1"/>
      <c r="AE13254" s="1"/>
      <c r="AG13254" s="7"/>
      <c r="AH13254" s="7"/>
      <c r="AI13254" s="7"/>
      <c r="IU13254" s="11"/>
      <c r="IV13254" s="11"/>
      <c r="IW13254" s="11"/>
      <c r="AMI13254" s="12"/>
      <c r="AMJ13254" s="12"/>
      <c r="AMK13254" s="12"/>
    </row>
    <row r="13255" spans="1:1025">
      <c r="A13255" s="23">
        <v>1</v>
      </c>
      <c r="B13255" s="23">
        <v>2005</v>
      </c>
      <c r="C13255" s="24">
        <v>77.578999999999994</v>
      </c>
      <c r="D13255" s="24">
        <v>-51.384</v>
      </c>
      <c r="E13255" s="24">
        <v>150</v>
      </c>
      <c r="F13255" s="27">
        <v>8.6785127595928643E-2</v>
      </c>
      <c r="G13255" s="25" t="s">
        <v>265</v>
      </c>
      <c r="H13255" s="1"/>
      <c r="I13255" s="1"/>
      <c r="AA13255" s="7"/>
      <c r="AB13255" s="7"/>
      <c r="AD13255" s="1"/>
      <c r="AE13255" s="1"/>
      <c r="AG13255" s="7"/>
      <c r="AH13255" s="7"/>
      <c r="AI13255" s="7"/>
      <c r="IU13255" s="11"/>
      <c r="IV13255" s="11"/>
      <c r="IW13255" s="11"/>
      <c r="AMI13255" s="12"/>
      <c r="AMJ13255" s="12"/>
      <c r="AMK13255" s="12"/>
    </row>
    <row r="13256" spans="1:1025">
      <c r="A13256" s="23">
        <v>1</v>
      </c>
      <c r="B13256" s="23">
        <v>2005</v>
      </c>
      <c r="C13256" s="24">
        <v>77.5959</v>
      </c>
      <c r="D13256" s="24">
        <v>-51.387700000000002</v>
      </c>
      <c r="E13256" s="24">
        <v>60</v>
      </c>
      <c r="F13256" s="27">
        <v>0.12865834276357865</v>
      </c>
      <c r="G13256" s="25" t="s">
        <v>265</v>
      </c>
      <c r="H13256" s="1"/>
      <c r="I13256" s="1"/>
      <c r="AA13256" s="7"/>
      <c r="AB13256" s="7"/>
      <c r="AD13256" s="1"/>
      <c r="AE13256" s="1"/>
      <c r="AG13256" s="7"/>
      <c r="AH13256" s="7"/>
      <c r="AI13256" s="7"/>
      <c r="IU13256" s="11"/>
      <c r="IV13256" s="11"/>
      <c r="IW13256" s="11"/>
      <c r="AMI13256" s="12"/>
      <c r="AMJ13256" s="12"/>
      <c r="AMK13256" s="12"/>
    </row>
    <row r="13257" spans="1:1025">
      <c r="A13257" s="23">
        <v>1</v>
      </c>
      <c r="B13257" s="23">
        <v>2005</v>
      </c>
      <c r="C13257" s="24">
        <v>77.5959</v>
      </c>
      <c r="D13257" s="24">
        <v>-51.387700000000002</v>
      </c>
      <c r="E13257" s="24">
        <v>200</v>
      </c>
      <c r="F13257" s="27">
        <v>0.10265067598471335</v>
      </c>
      <c r="G13257" s="25" t="s">
        <v>265</v>
      </c>
      <c r="H13257" s="1"/>
      <c r="I13257" s="1"/>
      <c r="AA13257" s="7"/>
      <c r="AB13257" s="7"/>
      <c r="AD13257" s="1"/>
      <c r="AE13257" s="1"/>
      <c r="AG13257" s="7"/>
      <c r="AH13257" s="7"/>
      <c r="AI13257" s="7"/>
      <c r="IU13257" s="11"/>
      <c r="IV13257" s="11"/>
      <c r="IW13257" s="11"/>
      <c r="AMI13257" s="12"/>
      <c r="AMJ13257" s="12"/>
      <c r="AMK13257" s="12"/>
    </row>
    <row r="13258" spans="1:1025">
      <c r="A13258" s="23">
        <v>1</v>
      </c>
      <c r="B13258" s="23">
        <v>2005</v>
      </c>
      <c r="C13258" s="24">
        <v>77.5959</v>
      </c>
      <c r="D13258" s="24">
        <v>-51.387700000000002</v>
      </c>
      <c r="E13258" s="24">
        <v>600</v>
      </c>
      <c r="F13258" s="27">
        <v>0.23750283515657297</v>
      </c>
      <c r="G13258" s="25" t="s">
        <v>265</v>
      </c>
      <c r="H13258" s="1"/>
      <c r="I13258" s="1"/>
      <c r="AA13258" s="7"/>
      <c r="AB13258" s="7"/>
      <c r="AD13258" s="1"/>
      <c r="AE13258" s="1"/>
      <c r="AG13258" s="7"/>
      <c r="AH13258" s="7"/>
      <c r="AI13258" s="7"/>
      <c r="IU13258" s="11"/>
      <c r="IV13258" s="11"/>
      <c r="IW13258" s="11"/>
      <c r="AMI13258" s="12"/>
      <c r="AMJ13258" s="12"/>
      <c r="AMK13258" s="12"/>
    </row>
    <row r="13259" spans="1:1025">
      <c r="A13259" s="23">
        <v>1</v>
      </c>
      <c r="B13259" s="23">
        <v>2005</v>
      </c>
      <c r="C13259" s="24">
        <v>77.5959</v>
      </c>
      <c r="D13259" s="24">
        <v>-51.387700000000002</v>
      </c>
      <c r="E13259" s="24">
        <v>800</v>
      </c>
      <c r="F13259" s="27">
        <v>0.2715269770470366</v>
      </c>
      <c r="G13259" s="25" t="s">
        <v>265</v>
      </c>
      <c r="H13259" s="1"/>
      <c r="I13259" s="1"/>
      <c r="AA13259" s="7"/>
      <c r="AB13259" s="7"/>
      <c r="AD13259" s="1"/>
      <c r="AE13259" s="1"/>
      <c r="AG13259" s="7"/>
      <c r="AH13259" s="7"/>
      <c r="AI13259" s="7"/>
      <c r="IU13259" s="11"/>
      <c r="IV13259" s="11"/>
      <c r="IW13259" s="11"/>
      <c r="AMI13259" s="12"/>
      <c r="AMJ13259" s="12"/>
      <c r="AMK13259" s="12"/>
    </row>
    <row r="13260" spans="1:1025">
      <c r="A13260" s="23">
        <v>1</v>
      </c>
      <c r="B13260" s="23">
        <v>2005</v>
      </c>
      <c r="C13260" s="24">
        <v>77.5959</v>
      </c>
      <c r="D13260" s="24">
        <v>-51.387700000000002</v>
      </c>
      <c r="E13260" s="24">
        <v>1000</v>
      </c>
      <c r="F13260" s="27">
        <v>0.2678618901058365</v>
      </c>
      <c r="G13260" s="25" t="s">
        <v>265</v>
      </c>
      <c r="H13260" s="1"/>
      <c r="I13260" s="1"/>
      <c r="AA13260" s="7"/>
      <c r="AB13260" s="7"/>
      <c r="AD13260" s="1"/>
      <c r="AE13260" s="1"/>
      <c r="AG13260" s="7"/>
      <c r="AH13260" s="7"/>
      <c r="AI13260" s="7"/>
      <c r="IU13260" s="11"/>
      <c r="IV13260" s="11"/>
      <c r="IW13260" s="11"/>
      <c r="AMI13260" s="12"/>
      <c r="AMJ13260" s="12"/>
      <c r="AMK13260" s="12"/>
    </row>
    <row r="13261" spans="1:1025">
      <c r="A13261" s="23">
        <v>1</v>
      </c>
      <c r="B13261" s="23">
        <v>2005</v>
      </c>
      <c r="C13261" s="24">
        <v>77.5959</v>
      </c>
      <c r="D13261" s="24">
        <v>-51.387700000000002</v>
      </c>
      <c r="E13261" s="24">
        <v>1500</v>
      </c>
      <c r="F13261" s="27">
        <v>0.37690924819931254</v>
      </c>
      <c r="G13261" s="25" t="s">
        <v>265</v>
      </c>
      <c r="H13261" s="1"/>
      <c r="I13261" s="1"/>
      <c r="AA13261" s="7"/>
      <c r="AB13261" s="7"/>
      <c r="AD13261" s="1"/>
      <c r="AE13261" s="1"/>
      <c r="AG13261" s="7"/>
      <c r="AH13261" s="7"/>
      <c r="AI13261" s="7"/>
      <c r="IU13261" s="11"/>
      <c r="IV13261" s="11"/>
      <c r="IW13261" s="11"/>
      <c r="AMI13261" s="12"/>
      <c r="AMJ13261" s="12"/>
      <c r="AMK13261" s="12"/>
    </row>
    <row r="13262" spans="1:1025">
      <c r="A13262" s="23">
        <v>1</v>
      </c>
      <c r="B13262" s="23">
        <v>2005</v>
      </c>
      <c r="C13262" s="24">
        <v>77.5959</v>
      </c>
      <c r="D13262" s="24">
        <v>-51.387700000000002</v>
      </c>
      <c r="E13262" s="24">
        <v>2500</v>
      </c>
      <c r="F13262" s="27">
        <v>0.3555292320729696</v>
      </c>
      <c r="G13262" s="25" t="s">
        <v>265</v>
      </c>
      <c r="H13262" s="1"/>
      <c r="I13262" s="1"/>
      <c r="AA13262" s="7"/>
      <c r="AB13262" s="7"/>
      <c r="AD13262" s="1"/>
      <c r="AE13262" s="1"/>
      <c r="AG13262" s="7"/>
      <c r="AH13262" s="7"/>
      <c r="AI13262" s="7"/>
      <c r="IU13262" s="11"/>
      <c r="IV13262" s="11"/>
      <c r="IW13262" s="11"/>
      <c r="AMI13262" s="12"/>
      <c r="AMJ13262" s="12"/>
      <c r="AMK13262" s="12"/>
    </row>
    <row r="13263" spans="1:1025">
      <c r="A13263" s="23">
        <v>1</v>
      </c>
      <c r="B13263" s="23">
        <v>2005</v>
      </c>
      <c r="C13263" s="24">
        <v>77.5959</v>
      </c>
      <c r="D13263" s="24">
        <v>-51.387700000000002</v>
      </c>
      <c r="E13263" s="24">
        <v>2530</v>
      </c>
      <c r="F13263" s="27">
        <v>0.36560192073472636</v>
      </c>
      <c r="G13263" s="25" t="s">
        <v>265</v>
      </c>
      <c r="H13263" s="1"/>
      <c r="I13263" s="1"/>
      <c r="AA13263" s="7"/>
      <c r="AB13263" s="7"/>
      <c r="AD13263" s="1"/>
      <c r="AE13263" s="1"/>
      <c r="AG13263" s="7"/>
      <c r="AH13263" s="7"/>
      <c r="AI13263" s="7"/>
      <c r="IU13263" s="11"/>
      <c r="IV13263" s="11"/>
      <c r="IW13263" s="11"/>
      <c r="AMI13263" s="12"/>
      <c r="AMJ13263" s="12"/>
      <c r="AMK13263" s="12"/>
    </row>
    <row r="13264" spans="1:1025">
      <c r="A13264" s="23">
        <v>1</v>
      </c>
      <c r="B13264" s="23">
        <v>2005</v>
      </c>
      <c r="C13264" s="24">
        <v>75.473699999999994</v>
      </c>
      <c r="D13264" s="24">
        <v>-50.467199999999998</v>
      </c>
      <c r="E13264" s="24">
        <v>80</v>
      </c>
      <c r="F13264" s="27">
        <v>5.3384015445436112E-2</v>
      </c>
      <c r="G13264" s="25" t="s">
        <v>265</v>
      </c>
      <c r="H13264" s="1"/>
      <c r="I13264" s="1"/>
      <c r="AA13264" s="7"/>
      <c r="AB13264" s="7"/>
      <c r="AD13264" s="1"/>
      <c r="AE13264" s="1"/>
      <c r="AG13264" s="7"/>
      <c r="AH13264" s="7"/>
      <c r="AI13264" s="7"/>
      <c r="IU13264" s="11"/>
      <c r="IV13264" s="11"/>
      <c r="IW13264" s="11"/>
      <c r="AMI13264" s="12"/>
      <c r="AMJ13264" s="12"/>
      <c r="AMK13264" s="12"/>
    </row>
    <row r="13265" spans="1:1025">
      <c r="A13265" s="23">
        <v>1</v>
      </c>
      <c r="B13265" s="23">
        <v>2005</v>
      </c>
      <c r="C13265" s="24">
        <v>75.473699999999994</v>
      </c>
      <c r="D13265" s="24">
        <v>-50.467199999999998</v>
      </c>
      <c r="E13265" s="24">
        <v>150</v>
      </c>
      <c r="F13265" s="27">
        <v>6.5541225179677656E-2</v>
      </c>
      <c r="G13265" s="25" t="s">
        <v>265</v>
      </c>
      <c r="H13265" s="1"/>
      <c r="I13265" s="1"/>
      <c r="AA13265" s="7"/>
      <c r="AB13265" s="7"/>
      <c r="AD13265" s="1"/>
      <c r="AE13265" s="1"/>
      <c r="AG13265" s="7"/>
      <c r="AH13265" s="7"/>
      <c r="AI13265" s="7"/>
      <c r="IU13265" s="11"/>
      <c r="IV13265" s="11"/>
      <c r="IW13265" s="11"/>
      <c r="AMI13265" s="12"/>
      <c r="AMJ13265" s="12"/>
      <c r="AMK13265" s="12"/>
    </row>
    <row r="13266" spans="1:1025">
      <c r="A13266" s="23">
        <v>1</v>
      </c>
      <c r="B13266" s="23">
        <v>2005</v>
      </c>
      <c r="C13266" s="24">
        <v>75.473699999999994</v>
      </c>
      <c r="D13266" s="24">
        <v>-50.467199999999998</v>
      </c>
      <c r="E13266" s="24">
        <v>400</v>
      </c>
      <c r="F13266" s="27">
        <v>0.13199080047200792</v>
      </c>
      <c r="G13266" s="25" t="s">
        <v>265</v>
      </c>
      <c r="H13266" s="1"/>
      <c r="I13266" s="1"/>
      <c r="AA13266" s="7"/>
      <c r="AB13266" s="7"/>
      <c r="AD13266" s="1"/>
      <c r="AE13266" s="1"/>
      <c r="AG13266" s="7"/>
      <c r="AH13266" s="7"/>
      <c r="AI13266" s="7"/>
      <c r="IU13266" s="11"/>
      <c r="IV13266" s="11"/>
      <c r="IW13266" s="11"/>
      <c r="AMI13266" s="12"/>
      <c r="AMJ13266" s="12"/>
      <c r="AMK13266" s="12"/>
    </row>
    <row r="13267" spans="1:1025">
      <c r="A13267" s="23">
        <v>1</v>
      </c>
      <c r="B13267" s="23">
        <v>2005</v>
      </c>
      <c r="C13267" s="24">
        <v>75.473699999999994</v>
      </c>
      <c r="D13267" s="24">
        <v>-50.467199999999998</v>
      </c>
      <c r="E13267" s="24">
        <v>800</v>
      </c>
      <c r="F13267" s="27">
        <v>0.170030742524373</v>
      </c>
      <c r="G13267" s="25" t="s">
        <v>265</v>
      </c>
      <c r="H13267" s="1"/>
      <c r="I13267" s="1"/>
      <c r="AA13267" s="7"/>
      <c r="AB13267" s="7"/>
      <c r="AD13267" s="1"/>
      <c r="AE13267" s="1"/>
      <c r="AG13267" s="7"/>
      <c r="AH13267" s="7"/>
      <c r="AI13267" s="7"/>
      <c r="IU13267" s="11"/>
      <c r="IV13267" s="11"/>
      <c r="IW13267" s="11"/>
      <c r="AMI13267" s="12"/>
      <c r="AMJ13267" s="12"/>
      <c r="AMK13267" s="12"/>
    </row>
    <row r="13268" spans="1:1025">
      <c r="A13268" s="23">
        <v>1</v>
      </c>
      <c r="B13268" s="23">
        <v>2005</v>
      </c>
      <c r="C13268" s="24">
        <v>75.473699999999994</v>
      </c>
      <c r="D13268" s="24">
        <v>-50.467199999999998</v>
      </c>
      <c r="E13268" s="24">
        <v>1000</v>
      </c>
      <c r="F13268" s="27">
        <v>0.17000961473864118</v>
      </c>
      <c r="G13268" s="25" t="s">
        <v>265</v>
      </c>
      <c r="H13268" s="1"/>
      <c r="I13268" s="1"/>
      <c r="AA13268" s="7"/>
      <c r="AB13268" s="7"/>
      <c r="AD13268" s="1"/>
      <c r="AE13268" s="1"/>
      <c r="AG13268" s="7"/>
      <c r="AH13268" s="7"/>
      <c r="AI13268" s="7"/>
      <c r="IU13268" s="11"/>
      <c r="IV13268" s="11"/>
      <c r="IW13268" s="11"/>
      <c r="AMI13268" s="12"/>
      <c r="AMJ13268" s="12"/>
      <c r="AMK13268" s="12"/>
    </row>
    <row r="13269" spans="1:1025">
      <c r="A13269" s="23">
        <v>1</v>
      </c>
      <c r="B13269" s="23">
        <v>2005</v>
      </c>
      <c r="C13269" s="24">
        <v>75.473699999999994</v>
      </c>
      <c r="D13269" s="24">
        <v>-50.467199999999998</v>
      </c>
      <c r="E13269" s="24">
        <v>1500</v>
      </c>
      <c r="F13269" s="27">
        <v>0.25069557794037289</v>
      </c>
      <c r="G13269" s="25" t="s">
        <v>265</v>
      </c>
      <c r="H13269" s="1"/>
      <c r="I13269" s="1"/>
      <c r="AA13269" s="7"/>
      <c r="AB13269" s="7"/>
      <c r="AD13269" s="1"/>
      <c r="AE13269" s="1"/>
      <c r="AG13269" s="7"/>
      <c r="AH13269" s="7"/>
      <c r="AI13269" s="7"/>
      <c r="IU13269" s="11"/>
      <c r="IV13269" s="11"/>
      <c r="IW13269" s="11"/>
      <c r="AMI13269" s="12"/>
      <c r="AMJ13269" s="12"/>
      <c r="AMK13269" s="12"/>
    </row>
    <row r="13270" spans="1:1025">
      <c r="A13270" s="23">
        <v>1</v>
      </c>
      <c r="B13270" s="23">
        <v>2005</v>
      </c>
      <c r="C13270" s="24">
        <v>75.473699999999994</v>
      </c>
      <c r="D13270" s="24">
        <v>-50.467199999999998</v>
      </c>
      <c r="E13270" s="24">
        <v>1650</v>
      </c>
      <c r="F13270" s="27">
        <v>0.2630233427715587</v>
      </c>
      <c r="G13270" s="25" t="s">
        <v>265</v>
      </c>
      <c r="H13270" s="1"/>
      <c r="I13270" s="1"/>
      <c r="AA13270" s="7"/>
      <c r="AB13270" s="7"/>
      <c r="AD13270" s="1"/>
      <c r="AE13270" s="1"/>
      <c r="AG13270" s="7"/>
      <c r="AH13270" s="7"/>
      <c r="AI13270" s="7"/>
      <c r="IU13270" s="11"/>
      <c r="IV13270" s="11"/>
      <c r="IW13270" s="11"/>
      <c r="AMI13270" s="12"/>
      <c r="AMJ13270" s="12"/>
      <c r="AMK13270" s="12"/>
    </row>
    <row r="13271" spans="1:1025">
      <c r="A13271" s="23">
        <v>1</v>
      </c>
      <c r="B13271" s="23">
        <v>2005</v>
      </c>
      <c r="C13271" s="24">
        <v>75.236999999999995</v>
      </c>
      <c r="D13271" s="24">
        <v>-50.54</v>
      </c>
      <c r="E13271" s="24">
        <v>40</v>
      </c>
      <c r="F13271" s="27">
        <v>4.468954933446715E-2</v>
      </c>
      <c r="G13271" s="25" t="s">
        <v>265</v>
      </c>
      <c r="H13271" s="1"/>
      <c r="I13271" s="1"/>
      <c r="AA13271" s="7"/>
      <c r="AB13271" s="7"/>
      <c r="AD13271" s="1"/>
      <c r="AE13271" s="1"/>
      <c r="AG13271" s="7"/>
      <c r="AH13271" s="7"/>
      <c r="AI13271" s="7"/>
      <c r="IU13271" s="11"/>
      <c r="IV13271" s="11"/>
      <c r="IW13271" s="11"/>
      <c r="AMI13271" s="12"/>
      <c r="AMJ13271" s="12"/>
      <c r="AMK13271" s="12"/>
    </row>
    <row r="13272" spans="1:1025">
      <c r="A13272" s="23">
        <v>1</v>
      </c>
      <c r="B13272" s="23">
        <v>2005</v>
      </c>
      <c r="C13272" s="24">
        <v>75.236999999999995</v>
      </c>
      <c r="D13272" s="24">
        <v>-50.54</v>
      </c>
      <c r="E13272" s="24">
        <v>80</v>
      </c>
      <c r="F13272" s="27">
        <v>0.13209796678553667</v>
      </c>
      <c r="G13272" s="25" t="s">
        <v>265</v>
      </c>
      <c r="H13272" s="1"/>
      <c r="I13272" s="1"/>
      <c r="AA13272" s="7"/>
      <c r="AB13272" s="7"/>
      <c r="AD13272" s="1"/>
      <c r="AE13272" s="1"/>
      <c r="AG13272" s="7"/>
      <c r="AH13272" s="7"/>
      <c r="AI13272" s="7"/>
      <c r="IU13272" s="11"/>
      <c r="IV13272" s="11"/>
      <c r="IW13272" s="11"/>
      <c r="AMI13272" s="12"/>
      <c r="AMJ13272" s="12"/>
      <c r="AMK13272" s="12"/>
    </row>
    <row r="13273" spans="1:1025">
      <c r="A13273" s="23">
        <v>1</v>
      </c>
      <c r="B13273" s="23">
        <v>2005</v>
      </c>
      <c r="C13273" s="24">
        <v>75.236999999999995</v>
      </c>
      <c r="D13273" s="24">
        <v>-50.54</v>
      </c>
      <c r="E13273" s="24">
        <v>200</v>
      </c>
      <c r="F13273" s="27">
        <v>0.25699534228254151</v>
      </c>
      <c r="G13273" s="25" t="s">
        <v>265</v>
      </c>
      <c r="H13273" s="1"/>
      <c r="I13273" s="1"/>
      <c r="AA13273" s="7"/>
      <c r="AB13273" s="7"/>
      <c r="AD13273" s="1"/>
      <c r="AE13273" s="1"/>
      <c r="AG13273" s="7"/>
      <c r="AH13273" s="7"/>
      <c r="AI13273" s="7"/>
      <c r="IU13273" s="11"/>
      <c r="IV13273" s="11"/>
      <c r="IW13273" s="11"/>
      <c r="AMI13273" s="12"/>
      <c r="AMJ13273" s="12"/>
      <c r="AMK13273" s="12"/>
    </row>
    <row r="13274" spans="1:1025">
      <c r="A13274" s="23">
        <v>1</v>
      </c>
      <c r="B13274" s="23">
        <v>2005</v>
      </c>
      <c r="C13274" s="24">
        <v>75.236999999999995</v>
      </c>
      <c r="D13274" s="24">
        <v>-50.54</v>
      </c>
      <c r="E13274" s="24">
        <v>300</v>
      </c>
      <c r="F13274" s="27">
        <v>0.30854532462292922</v>
      </c>
      <c r="G13274" s="25" t="s">
        <v>265</v>
      </c>
      <c r="H13274" s="1"/>
      <c r="I13274" s="1"/>
      <c r="AA13274" s="7"/>
      <c r="AB13274" s="7"/>
      <c r="AD13274" s="1"/>
      <c r="AE13274" s="1"/>
      <c r="AG13274" s="7"/>
      <c r="AH13274" s="7"/>
      <c r="AI13274" s="7"/>
      <c r="IU13274" s="11"/>
      <c r="IV13274" s="11"/>
      <c r="IW13274" s="11"/>
      <c r="AMI13274" s="12"/>
      <c r="AMJ13274" s="12"/>
      <c r="AMK13274" s="12"/>
    </row>
    <row r="13275" spans="1:1025">
      <c r="A13275" s="23">
        <v>1</v>
      </c>
      <c r="B13275" s="23">
        <v>2005</v>
      </c>
      <c r="C13275" s="24">
        <v>75.236999999999995</v>
      </c>
      <c r="D13275" s="24">
        <v>-50.54</v>
      </c>
      <c r="E13275" s="24">
        <v>400</v>
      </c>
      <c r="F13275" s="27">
        <v>0.33316035892246404</v>
      </c>
      <c r="G13275" s="25" t="s">
        <v>265</v>
      </c>
      <c r="H13275" s="1"/>
      <c r="I13275" s="1"/>
      <c r="AA13275" s="7"/>
      <c r="AB13275" s="7"/>
      <c r="AD13275" s="1"/>
      <c r="AE13275" s="1"/>
      <c r="AG13275" s="7"/>
      <c r="AH13275" s="7"/>
      <c r="AI13275" s="7"/>
      <c r="IU13275" s="11"/>
      <c r="IV13275" s="11"/>
      <c r="IW13275" s="11"/>
      <c r="AMI13275" s="12"/>
      <c r="AMJ13275" s="12"/>
      <c r="AMK13275" s="12"/>
    </row>
    <row r="13276" spans="1:1025">
      <c r="A13276" s="23">
        <v>1</v>
      </c>
      <c r="B13276" s="23">
        <v>2005</v>
      </c>
      <c r="C13276" s="24">
        <v>75.236999999999995</v>
      </c>
      <c r="D13276" s="24">
        <v>-50.54</v>
      </c>
      <c r="E13276" s="24">
        <v>450</v>
      </c>
      <c r="F13276" s="27">
        <v>0.30077117414641652</v>
      </c>
      <c r="G13276" s="25" t="s">
        <v>265</v>
      </c>
      <c r="H13276" s="1"/>
      <c r="I13276" s="1"/>
      <c r="AA13276" s="7"/>
      <c r="AB13276" s="7"/>
      <c r="AD13276" s="1"/>
      <c r="AE13276" s="1"/>
      <c r="AG13276" s="7"/>
      <c r="AH13276" s="7"/>
      <c r="AI13276" s="7"/>
      <c r="IU13276" s="11"/>
      <c r="IV13276" s="11"/>
      <c r="IW13276" s="11"/>
      <c r="AMI13276" s="12"/>
      <c r="AMJ13276" s="12"/>
      <c r="AMK13276" s="12"/>
    </row>
    <row r="13277" spans="1:1025">
      <c r="A13277" s="23">
        <v>1</v>
      </c>
      <c r="B13277" s="23">
        <v>2005</v>
      </c>
      <c r="C13277" s="24">
        <v>75.236999999999995</v>
      </c>
      <c r="D13277" s="24">
        <v>-50.54</v>
      </c>
      <c r="E13277" s="24">
        <v>500</v>
      </c>
      <c r="F13277" s="27">
        <v>0.33516144746344084</v>
      </c>
      <c r="G13277" s="25" t="s">
        <v>265</v>
      </c>
      <c r="H13277" s="1"/>
      <c r="I13277" s="1"/>
      <c r="AA13277" s="7"/>
      <c r="AB13277" s="7"/>
      <c r="AD13277" s="1"/>
      <c r="AE13277" s="1"/>
      <c r="AG13277" s="7"/>
      <c r="AH13277" s="7"/>
      <c r="AI13277" s="7"/>
      <c r="IU13277" s="11"/>
      <c r="IV13277" s="11"/>
      <c r="IW13277" s="11"/>
      <c r="AMI13277" s="12"/>
      <c r="AMJ13277" s="12"/>
      <c r="AMK13277" s="12"/>
    </row>
    <row r="13278" spans="1:1025">
      <c r="A13278" s="23">
        <v>1</v>
      </c>
      <c r="B13278" s="23">
        <v>2005</v>
      </c>
      <c r="C13278" s="24">
        <v>74.352199999999996</v>
      </c>
      <c r="D13278" s="24">
        <v>-51.058999999999997</v>
      </c>
      <c r="E13278" s="24">
        <v>40</v>
      </c>
      <c r="F13278" s="27">
        <v>6.4404175432559857E-2</v>
      </c>
      <c r="G13278" s="25" t="s">
        <v>265</v>
      </c>
      <c r="H13278" s="1"/>
      <c r="I13278" s="1"/>
      <c r="AA13278" s="7"/>
      <c r="AB13278" s="7"/>
      <c r="AD13278" s="1"/>
      <c r="AE13278" s="1"/>
      <c r="AG13278" s="7"/>
      <c r="AH13278" s="7"/>
      <c r="AI13278" s="7"/>
      <c r="IU13278" s="11"/>
      <c r="IV13278" s="11"/>
      <c r="IW13278" s="11"/>
      <c r="AMI13278" s="12"/>
      <c r="AMJ13278" s="12"/>
      <c r="AMK13278" s="12"/>
    </row>
    <row r="13279" spans="1:1025">
      <c r="A13279" s="23">
        <v>1</v>
      </c>
      <c r="B13279" s="23">
        <v>2005</v>
      </c>
      <c r="C13279" s="24">
        <v>74.352199999999996</v>
      </c>
      <c r="D13279" s="24">
        <v>-51.058999999999997</v>
      </c>
      <c r="E13279" s="24">
        <v>80</v>
      </c>
      <c r="F13279" s="27">
        <v>5.1354371616100278E-2</v>
      </c>
      <c r="G13279" s="25" t="s">
        <v>265</v>
      </c>
      <c r="H13279" s="1"/>
      <c r="I13279" s="1"/>
      <c r="AA13279" s="7"/>
      <c r="AB13279" s="7"/>
      <c r="AD13279" s="1"/>
      <c r="AE13279" s="1"/>
      <c r="AG13279" s="7"/>
      <c r="AH13279" s="7"/>
      <c r="AI13279" s="7"/>
      <c r="IU13279" s="11"/>
      <c r="IV13279" s="11"/>
      <c r="IW13279" s="11"/>
      <c r="AMI13279" s="12"/>
      <c r="AMJ13279" s="12"/>
      <c r="AMK13279" s="12"/>
    </row>
    <row r="13280" spans="1:1025">
      <c r="A13280" s="23">
        <v>1</v>
      </c>
      <c r="B13280" s="23">
        <v>2005</v>
      </c>
      <c r="C13280" s="24">
        <v>74.352199999999996</v>
      </c>
      <c r="D13280" s="24">
        <v>-51.058999999999997</v>
      </c>
      <c r="E13280" s="24">
        <v>120</v>
      </c>
      <c r="F13280" s="27">
        <v>5.5353688478914448E-2</v>
      </c>
      <c r="G13280" s="25" t="s">
        <v>265</v>
      </c>
      <c r="H13280" s="1"/>
      <c r="I13280" s="1"/>
      <c r="AA13280" s="7"/>
      <c r="AB13280" s="7"/>
      <c r="AD13280" s="1"/>
      <c r="AE13280" s="1"/>
      <c r="AG13280" s="7"/>
      <c r="AH13280" s="7"/>
      <c r="AI13280" s="7"/>
      <c r="IU13280" s="11"/>
      <c r="IV13280" s="11"/>
      <c r="IW13280" s="11"/>
      <c r="AMI13280" s="12"/>
      <c r="AMJ13280" s="12"/>
      <c r="AMK13280" s="12"/>
    </row>
    <row r="13281" spans="1:1025">
      <c r="A13281" s="23">
        <v>1</v>
      </c>
      <c r="B13281" s="23">
        <v>2005</v>
      </c>
      <c r="C13281" s="24">
        <v>74.352199999999996</v>
      </c>
      <c r="D13281" s="24">
        <v>-51.058999999999997</v>
      </c>
      <c r="E13281" s="24">
        <v>150</v>
      </c>
      <c r="F13281" s="27">
        <v>8.7177470415492883E-2</v>
      </c>
      <c r="G13281" s="25" t="s">
        <v>265</v>
      </c>
      <c r="H13281" s="1"/>
      <c r="I13281" s="1"/>
      <c r="AA13281" s="7"/>
      <c r="AB13281" s="7"/>
      <c r="AD13281" s="1"/>
      <c r="AE13281" s="1"/>
      <c r="AG13281" s="7"/>
      <c r="AH13281" s="7"/>
      <c r="AI13281" s="7"/>
      <c r="IU13281" s="11"/>
      <c r="IV13281" s="11"/>
      <c r="IW13281" s="11"/>
      <c r="AMI13281" s="12"/>
      <c r="AMJ13281" s="12"/>
      <c r="AMK13281" s="12"/>
    </row>
    <row r="13282" spans="1:1025">
      <c r="A13282" s="23">
        <v>1</v>
      </c>
      <c r="B13282" s="23">
        <v>2005</v>
      </c>
      <c r="C13282" s="24">
        <v>74.352199999999996</v>
      </c>
      <c r="D13282" s="24">
        <v>-51.058999999999997</v>
      </c>
      <c r="E13282" s="24">
        <v>200</v>
      </c>
      <c r="F13282" s="27">
        <v>8.717745087480662E-2</v>
      </c>
      <c r="G13282" s="25" t="s">
        <v>265</v>
      </c>
      <c r="H13282" s="1"/>
      <c r="I13282" s="1"/>
      <c r="AA13282" s="7"/>
      <c r="AB13282" s="7"/>
      <c r="AD13282" s="1"/>
      <c r="AE13282" s="1"/>
      <c r="AG13282" s="7"/>
      <c r="AH13282" s="7"/>
      <c r="AI13282" s="7"/>
      <c r="IU13282" s="11"/>
      <c r="IV13282" s="11"/>
      <c r="IW13282" s="11"/>
      <c r="AMI13282" s="12"/>
      <c r="AMJ13282" s="12"/>
      <c r="AMK13282" s="12"/>
    </row>
    <row r="13283" spans="1:1025">
      <c r="A13283" s="23">
        <v>1</v>
      </c>
      <c r="B13283" s="23">
        <v>2005</v>
      </c>
      <c r="C13283" s="24">
        <v>74.352199999999996</v>
      </c>
      <c r="D13283" s="24">
        <v>-51.058999999999997</v>
      </c>
      <c r="E13283" s="24">
        <v>300</v>
      </c>
      <c r="F13283" s="27">
        <v>0.17763862108794673</v>
      </c>
      <c r="G13283" s="25" t="s">
        <v>265</v>
      </c>
      <c r="H13283" s="1"/>
      <c r="I13283" s="1"/>
      <c r="AA13283" s="7"/>
      <c r="AB13283" s="7"/>
      <c r="AD13283" s="1"/>
      <c r="AE13283" s="1"/>
      <c r="AG13283" s="7"/>
      <c r="AH13283" s="7"/>
      <c r="AI13283" s="7"/>
      <c r="IU13283" s="11"/>
      <c r="IV13283" s="11"/>
      <c r="IW13283" s="11"/>
      <c r="AMI13283" s="12"/>
      <c r="AMJ13283" s="12"/>
      <c r="AMK13283" s="12"/>
    </row>
    <row r="13284" spans="1:1025">
      <c r="A13284" s="23">
        <v>1</v>
      </c>
      <c r="B13284" s="23">
        <v>2005</v>
      </c>
      <c r="C13284" s="24">
        <v>73.579499999999996</v>
      </c>
      <c r="D13284" s="24">
        <v>-51.1815</v>
      </c>
      <c r="E13284" s="24">
        <v>40</v>
      </c>
      <c r="F13284" s="27">
        <v>0.11402497932042499</v>
      </c>
      <c r="G13284" s="25" t="s">
        <v>265</v>
      </c>
      <c r="H13284" s="1"/>
      <c r="I13284" s="1"/>
      <c r="AA13284" s="7"/>
      <c r="AB13284" s="7"/>
      <c r="AD13284" s="1"/>
      <c r="AE13284" s="1"/>
      <c r="AG13284" s="7"/>
      <c r="AH13284" s="7"/>
      <c r="AI13284" s="7"/>
      <c r="IU13284" s="11"/>
      <c r="IV13284" s="11"/>
      <c r="IW13284" s="11"/>
      <c r="AMI13284" s="12"/>
      <c r="AMJ13284" s="12"/>
      <c r="AMK13284" s="12"/>
    </row>
    <row r="13285" spans="1:1025">
      <c r="A13285" s="23">
        <v>1</v>
      </c>
      <c r="B13285" s="23">
        <v>2005</v>
      </c>
      <c r="C13285" s="24">
        <v>73.579499999999996</v>
      </c>
      <c r="D13285" s="24">
        <v>-51.1815</v>
      </c>
      <c r="E13285" s="24">
        <v>80</v>
      </c>
      <c r="F13285" s="27">
        <v>0.11200340283095922</v>
      </c>
      <c r="G13285" s="25" t="s">
        <v>265</v>
      </c>
      <c r="H13285" s="1"/>
      <c r="I13285" s="1"/>
      <c r="AA13285" s="7"/>
      <c r="AB13285" s="7"/>
      <c r="AD13285" s="1"/>
      <c r="AE13285" s="1"/>
      <c r="AG13285" s="7"/>
      <c r="AH13285" s="7"/>
      <c r="AI13285" s="7"/>
      <c r="IU13285" s="11"/>
      <c r="IV13285" s="11"/>
      <c r="IW13285" s="11"/>
      <c r="AMI13285" s="12"/>
      <c r="AMJ13285" s="12"/>
      <c r="AMK13285" s="12"/>
    </row>
    <row r="13286" spans="1:1025">
      <c r="A13286" s="23">
        <v>1</v>
      </c>
      <c r="B13286" s="23">
        <v>2005</v>
      </c>
      <c r="C13286" s="24">
        <v>73.579499999999996</v>
      </c>
      <c r="D13286" s="24">
        <v>-51.1815</v>
      </c>
      <c r="E13286" s="24">
        <v>120</v>
      </c>
      <c r="F13286" s="27">
        <v>7.8533028317075926E-2</v>
      </c>
      <c r="G13286" s="25" t="s">
        <v>265</v>
      </c>
      <c r="H13286" s="1"/>
      <c r="I13286" s="1"/>
      <c r="AA13286" s="7"/>
      <c r="AB13286" s="7"/>
      <c r="AD13286" s="1"/>
      <c r="AE13286" s="1"/>
      <c r="AG13286" s="7"/>
      <c r="AH13286" s="7"/>
      <c r="AI13286" s="7"/>
      <c r="IU13286" s="11"/>
      <c r="IV13286" s="11"/>
      <c r="IW13286" s="11"/>
      <c r="AMI13286" s="12"/>
      <c r="AMJ13286" s="12"/>
      <c r="AMK13286" s="12"/>
    </row>
    <row r="13287" spans="1:1025">
      <c r="A13287" s="23">
        <v>1</v>
      </c>
      <c r="B13287" s="23">
        <v>2005</v>
      </c>
      <c r="C13287" s="24">
        <v>73.579499999999996</v>
      </c>
      <c r="D13287" s="24">
        <v>-51.1815</v>
      </c>
      <c r="E13287" s="24">
        <v>150</v>
      </c>
      <c r="F13287" s="27">
        <v>0.11417760276699228</v>
      </c>
      <c r="G13287" s="25" t="s">
        <v>265</v>
      </c>
      <c r="H13287" s="1"/>
      <c r="I13287" s="1"/>
      <c r="AA13287" s="7"/>
      <c r="AB13287" s="7"/>
      <c r="AD13287" s="1"/>
      <c r="AE13287" s="1"/>
      <c r="AG13287" s="7"/>
      <c r="AH13287" s="7"/>
      <c r="AI13287" s="7"/>
      <c r="IU13287" s="11"/>
      <c r="IV13287" s="11"/>
      <c r="IW13287" s="11"/>
      <c r="AMI13287" s="12"/>
      <c r="AMJ13287" s="12"/>
      <c r="AMK13287" s="12"/>
    </row>
    <row r="13288" spans="1:1025">
      <c r="A13288" s="23">
        <v>1</v>
      </c>
      <c r="B13288" s="23">
        <v>2005</v>
      </c>
      <c r="C13288" s="24">
        <v>73.579499999999996</v>
      </c>
      <c r="D13288" s="24">
        <v>-51.1815</v>
      </c>
      <c r="E13288" s="24">
        <v>200</v>
      </c>
      <c r="F13288" s="27">
        <v>0.15077308559669814</v>
      </c>
      <c r="G13288" s="25" t="s">
        <v>265</v>
      </c>
      <c r="H13288" s="1"/>
      <c r="I13288" s="1"/>
      <c r="AA13288" s="7"/>
      <c r="AB13288" s="7"/>
      <c r="AD13288" s="1"/>
      <c r="AE13288" s="1"/>
      <c r="AG13288" s="7"/>
      <c r="AH13288" s="7"/>
      <c r="AI13288" s="7"/>
      <c r="IU13288" s="11"/>
      <c r="IV13288" s="11"/>
      <c r="IW13288" s="11"/>
      <c r="AMI13288" s="12"/>
      <c r="AMJ13288" s="12"/>
      <c r="AMK13288" s="12"/>
    </row>
    <row r="13289" spans="1:1025">
      <c r="A13289" s="23">
        <v>1</v>
      </c>
      <c r="B13289" s="23">
        <v>2005</v>
      </c>
      <c r="C13289" s="24">
        <v>73.579499999999996</v>
      </c>
      <c r="D13289" s="24">
        <v>-51.1815</v>
      </c>
      <c r="E13289" s="24">
        <v>300</v>
      </c>
      <c r="F13289" s="27">
        <v>0.25187053854925739</v>
      </c>
      <c r="G13289" s="25" t="s">
        <v>265</v>
      </c>
      <c r="H13289" s="1"/>
      <c r="I13289" s="1"/>
      <c r="AA13289" s="7"/>
      <c r="AB13289" s="7"/>
      <c r="AD13289" s="1"/>
      <c r="AE13289" s="1"/>
      <c r="AG13289" s="7"/>
      <c r="AH13289" s="7"/>
      <c r="AI13289" s="7"/>
      <c r="IU13289" s="11"/>
      <c r="IV13289" s="11"/>
      <c r="IW13289" s="11"/>
      <c r="AMI13289" s="12"/>
      <c r="AMJ13289" s="12"/>
      <c r="AMK13289" s="12"/>
    </row>
    <row r="13290" spans="1:1025">
      <c r="A13290" s="23">
        <v>1</v>
      </c>
      <c r="B13290" s="23">
        <v>2005</v>
      </c>
      <c r="C13290" s="24">
        <v>73.579499999999996</v>
      </c>
      <c r="D13290" s="24">
        <v>-51.1815</v>
      </c>
      <c r="E13290" s="24">
        <v>350</v>
      </c>
      <c r="F13290" s="27">
        <v>0.23624846829866919</v>
      </c>
      <c r="G13290" s="25" t="s">
        <v>265</v>
      </c>
      <c r="H13290" s="1"/>
      <c r="I13290" s="1"/>
      <c r="AA13290" s="7"/>
      <c r="AB13290" s="7"/>
      <c r="AD13290" s="1"/>
      <c r="AE13290" s="1"/>
      <c r="AG13290" s="7"/>
      <c r="AH13290" s="7"/>
      <c r="AI13290" s="7"/>
      <c r="IU13290" s="11"/>
      <c r="IV13290" s="11"/>
      <c r="IW13290" s="11"/>
      <c r="AMI13290" s="12"/>
      <c r="AMJ13290" s="12"/>
      <c r="AMK13290" s="12"/>
    </row>
    <row r="13291" spans="1:1025">
      <c r="A13291" s="23">
        <v>1</v>
      </c>
      <c r="B13291" s="23">
        <v>2005</v>
      </c>
      <c r="C13291" s="24">
        <v>73.579499999999996</v>
      </c>
      <c r="D13291" s="24">
        <v>-51.1815</v>
      </c>
      <c r="E13291" s="24">
        <v>400</v>
      </c>
      <c r="F13291" s="27">
        <v>0.34744499984096494</v>
      </c>
      <c r="G13291" s="25" t="s">
        <v>265</v>
      </c>
      <c r="H13291" s="1"/>
      <c r="I13291" s="1"/>
      <c r="AA13291" s="7"/>
      <c r="AB13291" s="7"/>
      <c r="AD13291" s="1"/>
      <c r="AE13291" s="1"/>
      <c r="AG13291" s="7"/>
      <c r="AH13291" s="7"/>
      <c r="AI13291" s="7"/>
      <c r="IU13291" s="11"/>
      <c r="IV13291" s="11"/>
      <c r="IW13291" s="11"/>
      <c r="AMI13291" s="12"/>
      <c r="AMJ13291" s="12"/>
      <c r="AMK13291" s="12"/>
    </row>
    <row r="13292" spans="1:1025">
      <c r="A13292" s="23">
        <v>1</v>
      </c>
      <c r="B13292" s="23">
        <v>2005</v>
      </c>
      <c r="C13292" s="24">
        <v>73.001000000000005</v>
      </c>
      <c r="D13292" s="24">
        <v>-51.301000000000002</v>
      </c>
      <c r="E13292" s="24">
        <v>40</v>
      </c>
      <c r="F13292" s="27">
        <v>8.5222454106102463E-2</v>
      </c>
      <c r="G13292" s="25" t="s">
        <v>265</v>
      </c>
      <c r="H13292" s="1"/>
      <c r="I13292" s="1"/>
      <c r="AA13292" s="7"/>
      <c r="AB13292" s="7"/>
      <c r="AD13292" s="1"/>
      <c r="AE13292" s="1"/>
      <c r="AG13292" s="7"/>
      <c r="AH13292" s="7"/>
      <c r="AI13292" s="7"/>
      <c r="IU13292" s="11"/>
      <c r="IV13292" s="11"/>
      <c r="IW13292" s="11"/>
      <c r="AMI13292" s="12"/>
      <c r="AMJ13292" s="12"/>
      <c r="AMK13292" s="12"/>
    </row>
    <row r="13293" spans="1:1025">
      <c r="A13293" s="23">
        <v>1</v>
      </c>
      <c r="B13293" s="23">
        <v>2005</v>
      </c>
      <c r="C13293" s="24">
        <v>73.001000000000005</v>
      </c>
      <c r="D13293" s="24">
        <v>-51.301000000000002</v>
      </c>
      <c r="E13293" s="24">
        <v>80</v>
      </c>
      <c r="F13293" s="27">
        <v>5.6257266642848608E-2</v>
      </c>
      <c r="G13293" s="25" t="s">
        <v>265</v>
      </c>
      <c r="H13293" s="1"/>
      <c r="I13293" s="1"/>
      <c r="AA13293" s="7"/>
      <c r="AB13293" s="7"/>
      <c r="AD13293" s="1"/>
      <c r="AE13293" s="1"/>
      <c r="AG13293" s="7"/>
      <c r="AH13293" s="7"/>
      <c r="AI13293" s="7"/>
      <c r="IU13293" s="11"/>
      <c r="IV13293" s="11"/>
      <c r="IW13293" s="11"/>
      <c r="AMI13293" s="12"/>
      <c r="AMJ13293" s="12"/>
      <c r="AMK13293" s="12"/>
    </row>
    <row r="13294" spans="1:1025">
      <c r="A13294" s="23">
        <v>1</v>
      </c>
      <c r="B13294" s="23">
        <v>2005</v>
      </c>
      <c r="C13294" s="24">
        <v>73.001000000000005</v>
      </c>
      <c r="D13294" s="24">
        <v>-51.301000000000002</v>
      </c>
      <c r="E13294" s="24">
        <v>120</v>
      </c>
      <c r="F13294" s="27">
        <v>6.6507372586267627E-2</v>
      </c>
      <c r="G13294" s="25" t="s">
        <v>265</v>
      </c>
      <c r="H13294" s="1"/>
      <c r="I13294" s="1"/>
      <c r="AA13294" s="7"/>
      <c r="AB13294" s="7"/>
      <c r="AD13294" s="1"/>
      <c r="AE13294" s="1"/>
      <c r="AG13294" s="7"/>
      <c r="AH13294" s="7"/>
      <c r="AI13294" s="7"/>
      <c r="IU13294" s="11"/>
      <c r="IV13294" s="11"/>
      <c r="IW13294" s="11"/>
      <c r="AMI13294" s="12"/>
      <c r="AMJ13294" s="12"/>
      <c r="AMK13294" s="12"/>
    </row>
    <row r="13295" spans="1:1025">
      <c r="A13295" s="23">
        <v>1</v>
      </c>
      <c r="B13295" s="23">
        <v>2005</v>
      </c>
      <c r="C13295" s="24">
        <v>73.001000000000005</v>
      </c>
      <c r="D13295" s="24">
        <v>-51.301000000000002</v>
      </c>
      <c r="E13295" s="24">
        <v>150</v>
      </c>
      <c r="F13295" s="27">
        <v>7.0760457649668387E-2</v>
      </c>
      <c r="G13295" s="25" t="s">
        <v>265</v>
      </c>
      <c r="H13295" s="1"/>
      <c r="I13295" s="1"/>
      <c r="AA13295" s="7"/>
      <c r="AB13295" s="7"/>
      <c r="AD13295" s="1"/>
      <c r="AE13295" s="1"/>
      <c r="AG13295" s="7"/>
      <c r="AH13295" s="7"/>
      <c r="AI13295" s="7"/>
      <c r="IU13295" s="11"/>
      <c r="IV13295" s="11"/>
      <c r="IW13295" s="11"/>
      <c r="AMI13295" s="12"/>
      <c r="AMJ13295" s="12"/>
      <c r="AMK13295" s="12"/>
    </row>
    <row r="13296" spans="1:1025">
      <c r="A13296" s="23">
        <v>1</v>
      </c>
      <c r="B13296" s="23">
        <v>2005</v>
      </c>
      <c r="C13296" s="24">
        <v>73.001000000000005</v>
      </c>
      <c r="D13296" s="24">
        <v>-51.301000000000002</v>
      </c>
      <c r="E13296" s="24">
        <v>250</v>
      </c>
      <c r="F13296" s="27">
        <v>0.16139029330336527</v>
      </c>
      <c r="G13296" s="25" t="s">
        <v>265</v>
      </c>
      <c r="H13296" s="1"/>
      <c r="I13296" s="1"/>
      <c r="AA13296" s="7"/>
      <c r="AB13296" s="7"/>
      <c r="AD13296" s="1"/>
      <c r="AE13296" s="1"/>
      <c r="AG13296" s="7"/>
      <c r="AH13296" s="7"/>
      <c r="AI13296" s="7"/>
      <c r="IU13296" s="11"/>
      <c r="IV13296" s="11"/>
      <c r="IW13296" s="11"/>
      <c r="AMI13296" s="12"/>
      <c r="AMJ13296" s="12"/>
      <c r="AMK13296" s="12"/>
    </row>
    <row r="13297" spans="1:1025">
      <c r="A13297" s="23">
        <v>1</v>
      </c>
      <c r="B13297" s="23">
        <v>2005</v>
      </c>
      <c r="C13297" s="24">
        <v>73.001000000000005</v>
      </c>
      <c r="D13297" s="24">
        <v>-51.301000000000002</v>
      </c>
      <c r="E13297" s="24">
        <v>300</v>
      </c>
      <c r="F13297" s="27">
        <v>0.16089904246253919</v>
      </c>
      <c r="G13297" s="25" t="s">
        <v>265</v>
      </c>
      <c r="H13297" s="1"/>
      <c r="I13297" s="1"/>
      <c r="AA13297" s="7"/>
      <c r="AB13297" s="7"/>
      <c r="AD13297" s="1"/>
      <c r="AE13297" s="1"/>
      <c r="AG13297" s="7"/>
      <c r="AH13297" s="7"/>
      <c r="AI13297" s="7"/>
      <c r="IU13297" s="11"/>
      <c r="IV13297" s="11"/>
      <c r="IW13297" s="11"/>
      <c r="AMI13297" s="12"/>
      <c r="AMJ13297" s="12"/>
      <c r="AMK13297" s="12"/>
    </row>
    <row r="13298" spans="1:1025">
      <c r="A13298" s="23">
        <v>1</v>
      </c>
      <c r="B13298" s="23">
        <v>2005</v>
      </c>
      <c r="C13298" s="24">
        <v>73.001000000000005</v>
      </c>
      <c r="D13298" s="24">
        <v>-51.301000000000002</v>
      </c>
      <c r="E13298" s="24">
        <v>350</v>
      </c>
      <c r="F13298" s="27">
        <v>0.19781508909090459</v>
      </c>
      <c r="G13298" s="25" t="s">
        <v>265</v>
      </c>
      <c r="H13298" s="1"/>
      <c r="I13298" s="1"/>
      <c r="AA13298" s="7"/>
      <c r="AB13298" s="7"/>
      <c r="AD13298" s="1"/>
      <c r="AE13298" s="1"/>
      <c r="AG13298" s="7"/>
      <c r="AH13298" s="7"/>
      <c r="AI13298" s="7"/>
      <c r="IU13298" s="11"/>
      <c r="IV13298" s="11"/>
      <c r="IW13298" s="11"/>
      <c r="AMI13298" s="12"/>
      <c r="AMJ13298" s="12"/>
      <c r="AMK13298" s="12"/>
    </row>
    <row r="13299" spans="1:1025">
      <c r="A13299" s="23">
        <v>1</v>
      </c>
      <c r="B13299" s="23">
        <v>2005</v>
      </c>
      <c r="C13299" s="24">
        <v>72.040000000000006</v>
      </c>
      <c r="D13299" s="24">
        <v>-50.393999999999998</v>
      </c>
      <c r="E13299" s="24">
        <v>40</v>
      </c>
      <c r="F13299" s="27">
        <v>0.11327302930268249</v>
      </c>
      <c r="G13299" s="25" t="s">
        <v>265</v>
      </c>
      <c r="H13299" s="1"/>
      <c r="I13299" s="1"/>
      <c r="AA13299" s="7"/>
      <c r="AB13299" s="7"/>
      <c r="AD13299" s="1"/>
      <c r="AE13299" s="1"/>
      <c r="AG13299" s="7"/>
      <c r="AH13299" s="7"/>
      <c r="AI13299" s="7"/>
      <c r="IU13299" s="11"/>
      <c r="IV13299" s="11"/>
      <c r="IW13299" s="11"/>
      <c r="AMI13299" s="12"/>
      <c r="AMJ13299" s="12"/>
      <c r="AMK13299" s="12"/>
    </row>
    <row r="13300" spans="1:1025">
      <c r="A13300" s="23">
        <v>1</v>
      </c>
      <c r="B13300" s="23">
        <v>2005</v>
      </c>
      <c r="C13300" s="24">
        <v>72.040000000000006</v>
      </c>
      <c r="D13300" s="24">
        <v>-50.393999999999998</v>
      </c>
      <c r="E13300" s="24">
        <v>80</v>
      </c>
      <c r="F13300" s="27">
        <v>0.11749640474081609</v>
      </c>
      <c r="G13300" s="25" t="s">
        <v>265</v>
      </c>
      <c r="H13300" s="1"/>
      <c r="I13300" s="1"/>
      <c r="AA13300" s="7"/>
      <c r="AB13300" s="7"/>
      <c r="AD13300" s="1"/>
      <c r="AE13300" s="1"/>
      <c r="AG13300" s="7"/>
      <c r="AH13300" s="7"/>
      <c r="AI13300" s="7"/>
      <c r="IU13300" s="11"/>
      <c r="IV13300" s="11"/>
      <c r="IW13300" s="11"/>
      <c r="AMI13300" s="12"/>
      <c r="AMJ13300" s="12"/>
      <c r="AMK13300" s="12"/>
    </row>
    <row r="13301" spans="1:1025">
      <c r="A13301" s="23">
        <v>1</v>
      </c>
      <c r="B13301" s="23">
        <v>2005</v>
      </c>
      <c r="C13301" s="24">
        <v>72.040000000000006</v>
      </c>
      <c r="D13301" s="24">
        <v>-50.393999999999998</v>
      </c>
      <c r="E13301" s="24">
        <v>150</v>
      </c>
      <c r="F13301" s="27">
        <v>0.10706452082981775</v>
      </c>
      <c r="G13301" s="25" t="s">
        <v>265</v>
      </c>
      <c r="H13301" s="1"/>
      <c r="I13301" s="1"/>
      <c r="AA13301" s="7"/>
      <c r="AB13301" s="7"/>
      <c r="AD13301" s="1"/>
      <c r="AE13301" s="1"/>
      <c r="AG13301" s="7"/>
      <c r="AH13301" s="7"/>
      <c r="AI13301" s="7"/>
      <c r="IU13301" s="11"/>
      <c r="IV13301" s="11"/>
      <c r="IW13301" s="11"/>
      <c r="AMI13301" s="12"/>
      <c r="AMJ13301" s="12"/>
      <c r="AMK13301" s="12"/>
    </row>
    <row r="13302" spans="1:1025">
      <c r="A13302" s="23">
        <v>1</v>
      </c>
      <c r="B13302" s="23">
        <v>2005</v>
      </c>
      <c r="C13302" s="24">
        <v>72.040000000000006</v>
      </c>
      <c r="D13302" s="24">
        <v>-50.393999999999998</v>
      </c>
      <c r="E13302" s="24">
        <v>200</v>
      </c>
      <c r="F13302" s="27">
        <v>0.19100017503218047</v>
      </c>
      <c r="G13302" s="25" t="s">
        <v>265</v>
      </c>
      <c r="H13302" s="1"/>
      <c r="I13302" s="1"/>
      <c r="AA13302" s="7"/>
      <c r="AB13302" s="7"/>
      <c r="AD13302" s="1"/>
      <c r="AE13302" s="1"/>
      <c r="AG13302" s="7"/>
      <c r="AH13302" s="7"/>
      <c r="AI13302" s="7"/>
      <c r="IU13302" s="11"/>
      <c r="IV13302" s="11"/>
      <c r="IW13302" s="11"/>
      <c r="AMI13302" s="12"/>
      <c r="AMJ13302" s="12"/>
      <c r="AMK13302" s="12"/>
    </row>
    <row r="13303" spans="1:1025">
      <c r="A13303" s="23">
        <v>1</v>
      </c>
      <c r="B13303" s="23">
        <v>2005</v>
      </c>
      <c r="C13303" s="24">
        <v>72.040000000000006</v>
      </c>
      <c r="D13303" s="24">
        <v>-50.393999999999998</v>
      </c>
      <c r="E13303" s="24">
        <v>300</v>
      </c>
      <c r="F13303" s="27">
        <v>0.20104899504001975</v>
      </c>
      <c r="G13303" s="25" t="s">
        <v>265</v>
      </c>
      <c r="H13303" s="1"/>
      <c r="I13303" s="1"/>
      <c r="AA13303" s="7"/>
      <c r="AB13303" s="7"/>
      <c r="AD13303" s="1"/>
      <c r="AE13303" s="1"/>
      <c r="AG13303" s="7"/>
      <c r="AH13303" s="7"/>
      <c r="AI13303" s="7"/>
      <c r="IU13303" s="11"/>
      <c r="IV13303" s="11"/>
      <c r="IW13303" s="11"/>
      <c r="AMI13303" s="12"/>
      <c r="AMJ13303" s="12"/>
      <c r="AMK13303" s="12"/>
    </row>
    <row r="13304" spans="1:1025">
      <c r="A13304" s="23">
        <v>1</v>
      </c>
      <c r="B13304" s="23">
        <v>2005</v>
      </c>
      <c r="C13304" s="24">
        <v>72.040000000000006</v>
      </c>
      <c r="D13304" s="24">
        <v>-50.393999999999998</v>
      </c>
      <c r="E13304" s="24">
        <v>350</v>
      </c>
      <c r="F13304" s="27">
        <v>0.2423896027685658</v>
      </c>
      <c r="G13304" s="25" t="s">
        <v>265</v>
      </c>
      <c r="H13304" s="1"/>
      <c r="I13304" s="1"/>
      <c r="AA13304" s="7"/>
      <c r="AB13304" s="7"/>
      <c r="AD13304" s="1"/>
      <c r="AE13304" s="1"/>
      <c r="AG13304" s="7"/>
      <c r="AH13304" s="7"/>
      <c r="AI13304" s="7"/>
      <c r="IU13304" s="11"/>
      <c r="IV13304" s="11"/>
      <c r="IW13304" s="11"/>
      <c r="AMI13304" s="12"/>
      <c r="AMJ13304" s="12"/>
      <c r="AMK13304" s="12"/>
    </row>
    <row r="13305" spans="1:1025">
      <c r="A13305" s="23">
        <v>1</v>
      </c>
      <c r="B13305" s="23">
        <v>2005</v>
      </c>
      <c r="C13305" s="24">
        <v>76.236999999999995</v>
      </c>
      <c r="D13305" s="24">
        <v>-52.113999999999997</v>
      </c>
      <c r="E13305" s="24">
        <v>40</v>
      </c>
      <c r="F13305" s="27">
        <v>0.10955616377644094</v>
      </c>
      <c r="G13305" s="25" t="s">
        <v>265</v>
      </c>
      <c r="H13305" s="1"/>
      <c r="I13305" s="1"/>
      <c r="AA13305" s="7"/>
      <c r="AB13305" s="7"/>
      <c r="AD13305" s="1"/>
      <c r="AE13305" s="1"/>
      <c r="AG13305" s="7"/>
      <c r="AH13305" s="7"/>
      <c r="AI13305" s="7"/>
      <c r="IU13305" s="11"/>
      <c r="IV13305" s="11"/>
      <c r="IW13305" s="11"/>
      <c r="AMI13305" s="12"/>
      <c r="AMJ13305" s="12"/>
      <c r="AMK13305" s="12"/>
    </row>
    <row r="13306" spans="1:1025">
      <c r="A13306" s="23">
        <v>1</v>
      </c>
      <c r="B13306" s="23">
        <v>2005</v>
      </c>
      <c r="C13306" s="24">
        <v>76.236999999999995</v>
      </c>
      <c r="D13306" s="24">
        <v>-52.113999999999997</v>
      </c>
      <c r="E13306" s="24">
        <v>80</v>
      </c>
      <c r="F13306" s="27">
        <v>5.3007437922683982E-2</v>
      </c>
      <c r="G13306" s="25" t="s">
        <v>265</v>
      </c>
      <c r="H13306" s="1"/>
      <c r="I13306" s="1"/>
      <c r="AA13306" s="7"/>
      <c r="AB13306" s="7"/>
      <c r="AD13306" s="1"/>
      <c r="AE13306" s="1"/>
      <c r="AG13306" s="7"/>
      <c r="AH13306" s="7"/>
      <c r="AI13306" s="7"/>
      <c r="IU13306" s="11"/>
      <c r="IV13306" s="11"/>
      <c r="IW13306" s="11"/>
      <c r="AMI13306" s="12"/>
      <c r="AMJ13306" s="12"/>
      <c r="AMK13306" s="12"/>
    </row>
    <row r="13307" spans="1:1025">
      <c r="A13307" s="23">
        <v>1</v>
      </c>
      <c r="B13307" s="23">
        <v>2005</v>
      </c>
      <c r="C13307" s="24">
        <v>76.236999999999995</v>
      </c>
      <c r="D13307" s="24">
        <v>-52.113999999999997</v>
      </c>
      <c r="E13307" s="24">
        <v>120</v>
      </c>
      <c r="F13307" s="27">
        <v>4.6949998544053989E-2</v>
      </c>
      <c r="G13307" s="25" t="s">
        <v>265</v>
      </c>
      <c r="H13307" s="1"/>
      <c r="I13307" s="1"/>
      <c r="AA13307" s="7"/>
      <c r="AB13307" s="7"/>
      <c r="AD13307" s="1"/>
      <c r="AE13307" s="1"/>
      <c r="AG13307" s="7"/>
      <c r="AH13307" s="7"/>
      <c r="AI13307" s="7"/>
      <c r="IU13307" s="11"/>
      <c r="IV13307" s="11"/>
      <c r="IW13307" s="11"/>
      <c r="AMI13307" s="12"/>
      <c r="AMJ13307" s="12"/>
      <c r="AMK13307" s="12"/>
    </row>
    <row r="13308" spans="1:1025">
      <c r="A13308" s="23">
        <v>1</v>
      </c>
      <c r="B13308" s="23">
        <v>2005</v>
      </c>
      <c r="C13308" s="24">
        <v>76.236999999999995</v>
      </c>
      <c r="D13308" s="24">
        <v>-52.113999999999997</v>
      </c>
      <c r="E13308" s="24">
        <v>150</v>
      </c>
      <c r="F13308" s="27">
        <v>5.5377557139347888E-2</v>
      </c>
      <c r="G13308" s="25" t="s">
        <v>265</v>
      </c>
      <c r="H13308" s="1"/>
      <c r="I13308" s="1"/>
      <c r="AA13308" s="7"/>
      <c r="AB13308" s="7"/>
      <c r="AD13308" s="1"/>
      <c r="AE13308" s="1"/>
      <c r="AG13308" s="7"/>
      <c r="AH13308" s="7"/>
      <c r="AI13308" s="7"/>
      <c r="IU13308" s="11"/>
      <c r="IV13308" s="11"/>
      <c r="IW13308" s="11"/>
      <c r="AMI13308" s="12"/>
      <c r="AMJ13308" s="12"/>
      <c r="AMK13308" s="12"/>
    </row>
    <row r="13309" spans="1:1025">
      <c r="A13309" s="23">
        <v>1</v>
      </c>
      <c r="B13309" s="23">
        <v>2005</v>
      </c>
      <c r="C13309" s="24">
        <v>76.236999999999995</v>
      </c>
      <c r="D13309" s="24">
        <v>-52.113999999999997</v>
      </c>
      <c r="E13309" s="24">
        <v>200</v>
      </c>
      <c r="F13309" s="27">
        <v>5.4602367994105665E-2</v>
      </c>
      <c r="G13309" s="25" t="s">
        <v>265</v>
      </c>
      <c r="H13309" s="1"/>
      <c r="I13309" s="1"/>
      <c r="AA13309" s="7"/>
      <c r="AB13309" s="7"/>
      <c r="AD13309" s="1"/>
      <c r="AE13309" s="1"/>
      <c r="AG13309" s="7"/>
      <c r="AH13309" s="7"/>
      <c r="AI13309" s="7"/>
      <c r="IU13309" s="11"/>
      <c r="IV13309" s="11"/>
      <c r="IW13309" s="11"/>
      <c r="AMI13309" s="12"/>
      <c r="AMJ13309" s="12"/>
      <c r="AMK13309" s="12"/>
    </row>
    <row r="13310" spans="1:1025">
      <c r="A13310" s="23">
        <v>1</v>
      </c>
      <c r="B13310" s="23">
        <v>2005</v>
      </c>
      <c r="C13310" s="24">
        <v>76.236999999999995</v>
      </c>
      <c r="D13310" s="24">
        <v>-52.113999999999997</v>
      </c>
      <c r="E13310" s="24">
        <v>300</v>
      </c>
      <c r="F13310" s="27">
        <v>9.4416464460371483E-2</v>
      </c>
      <c r="G13310" s="25" t="s">
        <v>265</v>
      </c>
      <c r="H13310" s="1"/>
      <c r="I13310" s="1"/>
      <c r="AA13310" s="7"/>
      <c r="AB13310" s="7"/>
      <c r="AD13310" s="1"/>
      <c r="AE13310" s="1"/>
      <c r="AG13310" s="7"/>
      <c r="AH13310" s="7"/>
      <c r="AI13310" s="7"/>
      <c r="IU13310" s="11"/>
      <c r="IV13310" s="11"/>
      <c r="IW13310" s="11"/>
      <c r="AMI13310" s="12"/>
      <c r="AMJ13310" s="12"/>
      <c r="AMK13310" s="12"/>
    </row>
    <row r="13311" spans="1:1025">
      <c r="A13311" s="23">
        <v>1</v>
      </c>
      <c r="B13311" s="23">
        <v>2005</v>
      </c>
      <c r="C13311" s="24">
        <v>76.236999999999995</v>
      </c>
      <c r="D13311" s="24">
        <v>-52.113999999999997</v>
      </c>
      <c r="E13311" s="24">
        <v>400</v>
      </c>
      <c r="F13311" s="27">
        <v>0.11135718645723919</v>
      </c>
      <c r="G13311" s="25" t="s">
        <v>265</v>
      </c>
      <c r="H13311" s="1"/>
      <c r="I13311" s="1"/>
      <c r="AA13311" s="7"/>
      <c r="AB13311" s="7"/>
      <c r="AD13311" s="1"/>
      <c r="AE13311" s="1"/>
      <c r="AG13311" s="7"/>
      <c r="AH13311" s="7"/>
      <c r="AI13311" s="7"/>
      <c r="IU13311" s="11"/>
      <c r="IV13311" s="11"/>
      <c r="IW13311" s="11"/>
      <c r="AMI13311" s="12"/>
      <c r="AMJ13311" s="12"/>
      <c r="AMK13311" s="12"/>
    </row>
    <row r="13312" spans="1:1025">
      <c r="A13312" s="23">
        <v>1</v>
      </c>
      <c r="B13312" s="23">
        <v>2005</v>
      </c>
      <c r="C13312" s="24">
        <v>76.236999999999995</v>
      </c>
      <c r="D13312" s="24">
        <v>-52.113999999999997</v>
      </c>
      <c r="E13312" s="24">
        <v>450</v>
      </c>
      <c r="F13312" s="27">
        <v>0.12343979722402805</v>
      </c>
      <c r="G13312" s="25" t="s">
        <v>265</v>
      </c>
      <c r="H13312" s="1"/>
      <c r="I13312" s="1"/>
      <c r="AA13312" s="7"/>
      <c r="AB13312" s="7"/>
      <c r="AD13312" s="1"/>
      <c r="AE13312" s="1"/>
      <c r="AG13312" s="7"/>
      <c r="AH13312" s="7"/>
      <c r="AI13312" s="7"/>
      <c r="IU13312" s="11"/>
      <c r="IV13312" s="11"/>
      <c r="IW13312" s="11"/>
      <c r="AMI13312" s="12"/>
      <c r="AMJ13312" s="12"/>
      <c r="AMK13312" s="12"/>
    </row>
    <row r="13313" spans="1:1025">
      <c r="A13313" s="23">
        <v>1</v>
      </c>
      <c r="B13313" s="23">
        <v>2005</v>
      </c>
      <c r="C13313" s="24">
        <v>76.236999999999995</v>
      </c>
      <c r="D13313" s="24">
        <v>-52.113999999999997</v>
      </c>
      <c r="E13313" s="24">
        <v>500</v>
      </c>
      <c r="F13313" s="27">
        <v>0.19195631899679111</v>
      </c>
      <c r="G13313" s="25" t="s">
        <v>265</v>
      </c>
      <c r="H13313" s="1"/>
      <c r="I13313" s="1"/>
      <c r="AA13313" s="7"/>
      <c r="AB13313" s="7"/>
      <c r="AD13313" s="1"/>
      <c r="AE13313" s="1"/>
      <c r="AG13313" s="7"/>
      <c r="AH13313" s="7"/>
      <c r="AI13313" s="7"/>
      <c r="IU13313" s="11"/>
      <c r="IV13313" s="11"/>
      <c r="IW13313" s="11"/>
      <c r="AMI13313" s="12"/>
      <c r="AMJ13313" s="12"/>
      <c r="AMK13313" s="12"/>
    </row>
    <row r="13314" spans="1:1025">
      <c r="A13314" s="23">
        <v>1</v>
      </c>
      <c r="B13314" s="23">
        <v>2005</v>
      </c>
      <c r="C13314" s="24">
        <v>75.357399999999998</v>
      </c>
      <c r="D13314" s="24">
        <v>-52.247</v>
      </c>
      <c r="E13314" s="24">
        <v>40</v>
      </c>
      <c r="F13314" s="27">
        <v>6.3171916222597144E-2</v>
      </c>
      <c r="G13314" s="25" t="s">
        <v>265</v>
      </c>
      <c r="H13314" s="1"/>
      <c r="I13314" s="1"/>
      <c r="AA13314" s="7"/>
      <c r="AB13314" s="7"/>
      <c r="AD13314" s="1"/>
      <c r="AE13314" s="1"/>
      <c r="AG13314" s="7"/>
      <c r="AH13314" s="7"/>
      <c r="AI13314" s="7"/>
      <c r="IU13314" s="11"/>
      <c r="IV13314" s="11"/>
      <c r="IW13314" s="11"/>
      <c r="AMI13314" s="12"/>
      <c r="AMJ13314" s="12"/>
      <c r="AMK13314" s="12"/>
    </row>
    <row r="13315" spans="1:1025">
      <c r="A13315" s="23">
        <v>1</v>
      </c>
      <c r="B13315" s="23">
        <v>2005</v>
      </c>
      <c r="C13315" s="24">
        <v>75.357399999999998</v>
      </c>
      <c r="D13315" s="24">
        <v>-52.247</v>
      </c>
      <c r="E13315" s="24">
        <v>80</v>
      </c>
      <c r="F13315" s="27">
        <v>7.1365938393309389E-2</v>
      </c>
      <c r="G13315" s="25" t="s">
        <v>265</v>
      </c>
      <c r="H13315" s="1"/>
      <c r="I13315" s="1"/>
      <c r="AA13315" s="7"/>
      <c r="AB13315" s="7"/>
      <c r="AD13315" s="1"/>
      <c r="AE13315" s="1"/>
      <c r="AG13315" s="7"/>
      <c r="AH13315" s="7"/>
      <c r="AI13315" s="7"/>
      <c r="IU13315" s="11"/>
      <c r="IV13315" s="11"/>
      <c r="IW13315" s="11"/>
      <c r="AMI13315" s="12"/>
      <c r="AMJ13315" s="12"/>
      <c r="AMK13315" s="12"/>
    </row>
    <row r="13316" spans="1:1025">
      <c r="A13316" s="23">
        <v>1</v>
      </c>
      <c r="B13316" s="23">
        <v>2005</v>
      </c>
      <c r="C13316" s="24">
        <v>75.357399999999998</v>
      </c>
      <c r="D13316" s="24">
        <v>-52.247</v>
      </c>
      <c r="E13316" s="24">
        <v>120</v>
      </c>
      <c r="F13316" s="27">
        <v>8.3368128489078194E-2</v>
      </c>
      <c r="G13316" s="25" t="s">
        <v>265</v>
      </c>
      <c r="H13316" s="1"/>
      <c r="I13316" s="1"/>
      <c r="AA13316" s="7"/>
      <c r="AB13316" s="7"/>
      <c r="AD13316" s="1"/>
      <c r="AE13316" s="1"/>
      <c r="AG13316" s="7"/>
      <c r="AH13316" s="7"/>
      <c r="AI13316" s="7"/>
      <c r="IU13316" s="11"/>
      <c r="IV13316" s="11"/>
      <c r="IW13316" s="11"/>
      <c r="AMI13316" s="12"/>
      <c r="AMJ13316" s="12"/>
      <c r="AMK13316" s="12"/>
    </row>
    <row r="13317" spans="1:1025">
      <c r="A13317" s="23">
        <v>1</v>
      </c>
      <c r="B13317" s="23">
        <v>2005</v>
      </c>
      <c r="C13317" s="24">
        <v>75.357399999999998</v>
      </c>
      <c r="D13317" s="24">
        <v>-52.247</v>
      </c>
      <c r="E13317" s="24">
        <v>150</v>
      </c>
      <c r="F13317" s="27">
        <v>8.2489153020103456E-2</v>
      </c>
      <c r="G13317" s="25" t="s">
        <v>265</v>
      </c>
      <c r="H13317" s="1"/>
      <c r="I13317" s="1"/>
      <c r="AA13317" s="7"/>
      <c r="AB13317" s="7"/>
      <c r="AD13317" s="1"/>
      <c r="AE13317" s="1"/>
      <c r="AG13317" s="7"/>
      <c r="AH13317" s="7"/>
      <c r="AI13317" s="7"/>
      <c r="IU13317" s="11"/>
      <c r="IV13317" s="11"/>
      <c r="IW13317" s="11"/>
      <c r="AMI13317" s="12"/>
      <c r="AMJ13317" s="12"/>
      <c r="AMK13317" s="12"/>
    </row>
    <row r="13318" spans="1:1025">
      <c r="A13318" s="23">
        <v>1</v>
      </c>
      <c r="B13318" s="23">
        <v>2005</v>
      </c>
      <c r="C13318" s="24">
        <v>75.357399999999998</v>
      </c>
      <c r="D13318" s="24">
        <v>-52.247</v>
      </c>
      <c r="E13318" s="24">
        <v>200</v>
      </c>
      <c r="F13318" s="27">
        <v>0.25591476309525352</v>
      </c>
      <c r="G13318" s="25" t="s">
        <v>265</v>
      </c>
      <c r="H13318" s="1"/>
      <c r="I13318" s="1"/>
      <c r="AA13318" s="7"/>
      <c r="AB13318" s="7"/>
      <c r="AD13318" s="1"/>
      <c r="AE13318" s="1"/>
      <c r="AG13318" s="7"/>
      <c r="AH13318" s="7"/>
      <c r="AI13318" s="7"/>
      <c r="IU13318" s="11"/>
      <c r="IV13318" s="11"/>
      <c r="IW13318" s="11"/>
      <c r="AMI13318" s="12"/>
      <c r="AMJ13318" s="12"/>
      <c r="AMK13318" s="12"/>
    </row>
    <row r="13319" spans="1:1025">
      <c r="A13319" s="23">
        <v>1</v>
      </c>
      <c r="B13319" s="23">
        <v>2005</v>
      </c>
      <c r="C13319" s="24">
        <v>75.357399999999998</v>
      </c>
      <c r="D13319" s="24">
        <v>-52.247</v>
      </c>
      <c r="E13319" s="24">
        <v>300</v>
      </c>
      <c r="F13319" s="27">
        <v>0.30302718851189175</v>
      </c>
      <c r="G13319" s="25" t="s">
        <v>265</v>
      </c>
      <c r="H13319" s="1"/>
      <c r="I13319" s="1"/>
      <c r="AA13319" s="7"/>
      <c r="AB13319" s="7"/>
      <c r="AD13319" s="1"/>
      <c r="AE13319" s="1"/>
      <c r="AG13319" s="7"/>
      <c r="AH13319" s="7"/>
      <c r="AI13319" s="7"/>
      <c r="IU13319" s="11"/>
      <c r="IV13319" s="11"/>
      <c r="IW13319" s="11"/>
      <c r="AMI13319" s="12"/>
      <c r="AMJ13319" s="12"/>
      <c r="AMK13319" s="12"/>
    </row>
    <row r="13320" spans="1:1025">
      <c r="A13320" s="23">
        <v>1</v>
      </c>
      <c r="B13320" s="23">
        <v>2005</v>
      </c>
      <c r="C13320" s="24">
        <v>75.357399999999998</v>
      </c>
      <c r="D13320" s="24">
        <v>-52.247</v>
      </c>
      <c r="E13320" s="24">
        <v>400</v>
      </c>
      <c r="F13320" s="27">
        <v>0.36603299554168256</v>
      </c>
      <c r="G13320" s="25" t="s">
        <v>265</v>
      </c>
      <c r="H13320" s="1"/>
      <c r="I13320" s="1"/>
      <c r="AA13320" s="7"/>
      <c r="AB13320" s="7"/>
      <c r="AD13320" s="1"/>
      <c r="AE13320" s="1"/>
      <c r="AG13320" s="7"/>
      <c r="AH13320" s="7"/>
      <c r="AI13320" s="7"/>
      <c r="IU13320" s="11"/>
      <c r="IV13320" s="11"/>
      <c r="IW13320" s="11"/>
      <c r="AMI13320" s="12"/>
      <c r="AMJ13320" s="12"/>
      <c r="AMK13320" s="12"/>
    </row>
    <row r="13321" spans="1:1025">
      <c r="A13321" s="23">
        <v>1</v>
      </c>
      <c r="B13321" s="23">
        <v>2005</v>
      </c>
      <c r="C13321" s="24">
        <v>75.357399999999998</v>
      </c>
      <c r="D13321" s="24">
        <v>-52.247</v>
      </c>
      <c r="E13321" s="24">
        <v>450</v>
      </c>
      <c r="F13321" s="27">
        <v>0.52218623557245925</v>
      </c>
      <c r="G13321" s="25" t="s">
        <v>265</v>
      </c>
      <c r="H13321" s="1"/>
      <c r="I13321" s="1"/>
      <c r="AA13321" s="7"/>
      <c r="AB13321" s="7"/>
      <c r="AD13321" s="1"/>
      <c r="AE13321" s="1"/>
      <c r="AG13321" s="7"/>
      <c r="AH13321" s="7"/>
      <c r="AI13321" s="7"/>
      <c r="IU13321" s="11"/>
      <c r="IV13321" s="11"/>
      <c r="IW13321" s="11"/>
      <c r="AMI13321" s="12"/>
      <c r="AMJ13321" s="12"/>
      <c r="AMK13321" s="12"/>
    </row>
    <row r="13322" spans="1:1025">
      <c r="A13322" s="23">
        <v>1</v>
      </c>
      <c r="B13322" s="23">
        <v>2005</v>
      </c>
      <c r="C13322" s="24">
        <v>75.357399999999998</v>
      </c>
      <c r="D13322" s="24">
        <v>-52.247</v>
      </c>
      <c r="E13322" s="24">
        <v>500</v>
      </c>
      <c r="F13322" s="27">
        <v>0.58060218443784484</v>
      </c>
      <c r="G13322" s="25" t="s">
        <v>265</v>
      </c>
      <c r="H13322" s="1"/>
      <c r="I13322" s="1"/>
      <c r="AA13322" s="7"/>
      <c r="AB13322" s="7"/>
      <c r="AD13322" s="1"/>
      <c r="AE13322" s="1"/>
      <c r="AG13322" s="7"/>
      <c r="AH13322" s="7"/>
      <c r="AI13322" s="7"/>
      <c r="IU13322" s="11"/>
      <c r="IV13322" s="11"/>
      <c r="IW13322" s="11"/>
      <c r="AMI13322" s="12"/>
      <c r="AMJ13322" s="12"/>
      <c r="AMK13322" s="12"/>
    </row>
    <row r="13323" spans="1:1025">
      <c r="A13323" s="23">
        <v>1</v>
      </c>
      <c r="B13323" s="23">
        <v>2005</v>
      </c>
      <c r="C13323" s="24">
        <v>74.451899999999995</v>
      </c>
      <c r="D13323" s="24">
        <v>-52.42</v>
      </c>
      <c r="E13323" s="24">
        <v>40</v>
      </c>
      <c r="F13323" s="27">
        <v>0.1534973260545166</v>
      </c>
      <c r="G13323" s="25" t="s">
        <v>265</v>
      </c>
      <c r="H13323" s="1"/>
      <c r="I13323" s="1"/>
      <c r="AA13323" s="7"/>
      <c r="AB13323" s="7"/>
      <c r="AD13323" s="1"/>
      <c r="AE13323" s="1"/>
      <c r="AG13323" s="7"/>
      <c r="AH13323" s="7"/>
      <c r="AI13323" s="7"/>
      <c r="IU13323" s="11"/>
      <c r="IV13323" s="11"/>
      <c r="IW13323" s="11"/>
      <c r="AMI13323" s="12"/>
      <c r="AMJ13323" s="12"/>
      <c r="AMK13323" s="12"/>
    </row>
    <row r="13324" spans="1:1025">
      <c r="A13324" s="23">
        <v>1</v>
      </c>
      <c r="B13324" s="23">
        <v>2005</v>
      </c>
      <c r="C13324" s="24">
        <v>74.451899999999995</v>
      </c>
      <c r="D13324" s="24">
        <v>-52.42</v>
      </c>
      <c r="E13324" s="24">
        <v>80</v>
      </c>
      <c r="F13324" s="27">
        <v>0.16277529254945011</v>
      </c>
      <c r="G13324" s="25" t="s">
        <v>265</v>
      </c>
      <c r="H13324" s="1"/>
      <c r="I13324" s="1"/>
      <c r="AA13324" s="7"/>
      <c r="AB13324" s="7"/>
      <c r="AD13324" s="1"/>
      <c r="AE13324" s="1"/>
      <c r="AG13324" s="7"/>
      <c r="AH13324" s="7"/>
      <c r="AI13324" s="7"/>
      <c r="IU13324" s="11"/>
      <c r="IV13324" s="11"/>
      <c r="IW13324" s="11"/>
      <c r="AMI13324" s="12"/>
      <c r="AMJ13324" s="12"/>
      <c r="AMK13324" s="12"/>
    </row>
    <row r="13325" spans="1:1025">
      <c r="A13325" s="23">
        <v>1</v>
      </c>
      <c r="B13325" s="23">
        <v>2005</v>
      </c>
      <c r="C13325" s="24">
        <v>74.451899999999995</v>
      </c>
      <c r="D13325" s="24">
        <v>-52.42</v>
      </c>
      <c r="E13325" s="24">
        <v>110</v>
      </c>
      <c r="F13325" s="27">
        <v>0.16479284807647432</v>
      </c>
      <c r="G13325" s="25" t="s">
        <v>265</v>
      </c>
      <c r="H13325" s="1"/>
      <c r="I13325" s="1"/>
      <c r="AA13325" s="7"/>
      <c r="AB13325" s="7"/>
      <c r="AD13325" s="1"/>
      <c r="AE13325" s="1"/>
      <c r="AG13325" s="7"/>
      <c r="AH13325" s="7"/>
      <c r="AI13325" s="7"/>
      <c r="IU13325" s="11"/>
      <c r="IV13325" s="11"/>
      <c r="IW13325" s="11"/>
      <c r="AMI13325" s="12"/>
      <c r="AMJ13325" s="12"/>
      <c r="AMK13325" s="12"/>
    </row>
    <row r="13326" spans="1:1025">
      <c r="A13326" s="23">
        <v>1</v>
      </c>
      <c r="B13326" s="23">
        <v>2005</v>
      </c>
      <c r="C13326" s="24">
        <v>74.451899999999995</v>
      </c>
      <c r="D13326" s="24">
        <v>-52.42</v>
      </c>
      <c r="E13326" s="24">
        <v>160</v>
      </c>
      <c r="F13326" s="27">
        <v>0.32690485674055658</v>
      </c>
      <c r="G13326" s="25" t="s">
        <v>265</v>
      </c>
      <c r="H13326" s="1"/>
      <c r="I13326" s="1"/>
      <c r="AA13326" s="7"/>
      <c r="AB13326" s="7"/>
      <c r="AD13326" s="1"/>
      <c r="AE13326" s="1"/>
      <c r="AG13326" s="7"/>
      <c r="AH13326" s="7"/>
      <c r="AI13326" s="7"/>
      <c r="IU13326" s="11"/>
      <c r="IV13326" s="11"/>
      <c r="IW13326" s="11"/>
      <c r="AMI13326" s="12"/>
      <c r="AMJ13326" s="12"/>
      <c r="AMK13326" s="12"/>
    </row>
    <row r="13327" spans="1:1025">
      <c r="A13327" s="23">
        <v>1</v>
      </c>
      <c r="B13327" s="23">
        <v>2005</v>
      </c>
      <c r="C13327" s="24">
        <v>74.451899999999995</v>
      </c>
      <c r="D13327" s="24">
        <v>-52.42</v>
      </c>
      <c r="E13327" s="24">
        <v>260</v>
      </c>
      <c r="F13327" s="27">
        <v>0.36847424739774909</v>
      </c>
      <c r="G13327" s="25" t="s">
        <v>265</v>
      </c>
      <c r="H13327" s="1"/>
      <c r="I13327" s="1"/>
      <c r="AA13327" s="7"/>
      <c r="AB13327" s="7"/>
      <c r="AD13327" s="1"/>
      <c r="AE13327" s="1"/>
      <c r="AG13327" s="7"/>
      <c r="AH13327" s="7"/>
      <c r="AI13327" s="7"/>
      <c r="IU13327" s="11"/>
      <c r="IV13327" s="11"/>
      <c r="IW13327" s="11"/>
      <c r="AMI13327" s="12"/>
      <c r="AMJ13327" s="12"/>
      <c r="AMK13327" s="12"/>
    </row>
    <row r="13328" spans="1:1025">
      <c r="A13328" s="23">
        <v>1</v>
      </c>
      <c r="B13328" s="23">
        <v>2005</v>
      </c>
      <c r="C13328" s="24">
        <v>74.451899999999995</v>
      </c>
      <c r="D13328" s="24">
        <v>-52.42</v>
      </c>
      <c r="E13328" s="24">
        <v>310</v>
      </c>
      <c r="F13328" s="27">
        <v>0.3919582787757605</v>
      </c>
      <c r="G13328" s="25" t="s">
        <v>265</v>
      </c>
      <c r="H13328" s="1"/>
      <c r="I13328" s="1"/>
      <c r="AA13328" s="7"/>
      <c r="AB13328" s="7"/>
      <c r="AD13328" s="1"/>
      <c r="AE13328" s="1"/>
      <c r="AG13328" s="7"/>
      <c r="AH13328" s="7"/>
      <c r="AI13328" s="7"/>
      <c r="IU13328" s="11"/>
      <c r="IV13328" s="11"/>
      <c r="IW13328" s="11"/>
      <c r="AMI13328" s="12"/>
      <c r="AMJ13328" s="12"/>
      <c r="AMK13328" s="12"/>
    </row>
    <row r="13329" spans="1:1025">
      <c r="A13329" s="23">
        <v>1</v>
      </c>
      <c r="B13329" s="23">
        <v>2005</v>
      </c>
      <c r="C13329" s="24">
        <v>74.451899999999995</v>
      </c>
      <c r="D13329" s="24">
        <v>-52.42</v>
      </c>
      <c r="E13329" s="24">
        <v>360</v>
      </c>
      <c r="F13329" s="27">
        <v>0.6149651652413215</v>
      </c>
      <c r="G13329" s="25" t="s">
        <v>265</v>
      </c>
      <c r="H13329" s="1"/>
      <c r="I13329" s="1"/>
      <c r="AA13329" s="7"/>
      <c r="AB13329" s="7"/>
      <c r="AD13329" s="1"/>
      <c r="AE13329" s="1"/>
      <c r="AG13329" s="7"/>
      <c r="AH13329" s="7"/>
      <c r="AI13329" s="7"/>
      <c r="IU13329" s="11"/>
      <c r="IV13329" s="11"/>
      <c r="IW13329" s="11"/>
      <c r="AMI13329" s="12"/>
      <c r="AMJ13329" s="12"/>
      <c r="AMK13329" s="12"/>
    </row>
    <row r="13330" spans="1:1025">
      <c r="A13330" s="23">
        <v>1</v>
      </c>
      <c r="B13330" s="23">
        <v>2005</v>
      </c>
      <c r="C13330" s="24">
        <v>74.451899999999995</v>
      </c>
      <c r="D13330" s="24">
        <v>-52.42</v>
      </c>
      <c r="E13330" s="24">
        <v>410</v>
      </c>
      <c r="F13330" s="27">
        <v>0.70609479173481826</v>
      </c>
      <c r="G13330" s="25" t="s">
        <v>265</v>
      </c>
      <c r="H13330" s="1"/>
      <c r="I13330" s="1"/>
      <c r="AA13330" s="7"/>
      <c r="AB13330" s="7"/>
      <c r="AD13330" s="1"/>
      <c r="AE13330" s="1"/>
      <c r="AG13330" s="7"/>
      <c r="AH13330" s="7"/>
      <c r="AI13330" s="7"/>
      <c r="IU13330" s="11"/>
      <c r="IV13330" s="11"/>
      <c r="IW13330" s="11"/>
      <c r="AMI13330" s="12"/>
      <c r="AMJ13330" s="12"/>
      <c r="AMK13330" s="12"/>
    </row>
    <row r="13331" spans="1:1025">
      <c r="A13331" s="23">
        <v>1</v>
      </c>
      <c r="B13331" s="23">
        <v>2005</v>
      </c>
      <c r="C13331" s="24">
        <v>74.451899999999995</v>
      </c>
      <c r="D13331" s="24">
        <v>-52.42</v>
      </c>
      <c r="E13331" s="24">
        <v>460</v>
      </c>
      <c r="F13331" s="27">
        <v>0.61350407279542185</v>
      </c>
      <c r="G13331" s="25" t="s">
        <v>265</v>
      </c>
      <c r="H13331" s="1"/>
      <c r="I13331" s="1"/>
      <c r="AA13331" s="7"/>
      <c r="AB13331" s="7"/>
      <c r="AD13331" s="1"/>
      <c r="AE13331" s="1"/>
      <c r="AG13331" s="7"/>
      <c r="AH13331" s="7"/>
      <c r="AI13331" s="7"/>
      <c r="IU13331" s="11"/>
      <c r="IV13331" s="11"/>
      <c r="IW13331" s="11"/>
      <c r="AMI13331" s="12"/>
      <c r="AMJ13331" s="12"/>
      <c r="AMK13331" s="12"/>
    </row>
    <row r="13332" spans="1:1025">
      <c r="A13332" s="23">
        <v>1</v>
      </c>
      <c r="B13332" s="23">
        <v>2005</v>
      </c>
      <c r="C13332" s="24">
        <v>73.515000000000001</v>
      </c>
      <c r="D13332" s="24">
        <v>-53.112000000000002</v>
      </c>
      <c r="E13332" s="24">
        <v>20</v>
      </c>
      <c r="F13332" s="27">
        <v>0.78107632059802479</v>
      </c>
      <c r="G13332" s="25" t="s">
        <v>265</v>
      </c>
      <c r="H13332" s="1"/>
      <c r="I13332" s="1"/>
      <c r="AA13332" s="7"/>
      <c r="AB13332" s="7"/>
      <c r="AD13332" s="1"/>
      <c r="AE13332" s="1"/>
      <c r="AG13332" s="7"/>
      <c r="AH13332" s="7"/>
      <c r="AI13332" s="7"/>
      <c r="IU13332" s="11"/>
      <c r="IV13332" s="11"/>
      <c r="IW13332" s="11"/>
      <c r="AMI13332" s="12"/>
      <c r="AMJ13332" s="12"/>
      <c r="AMK13332" s="12"/>
    </row>
    <row r="13333" spans="1:1025">
      <c r="A13333" s="23">
        <v>1</v>
      </c>
      <c r="B13333" s="23">
        <v>2005</v>
      </c>
      <c r="C13333" s="24">
        <v>73.515000000000001</v>
      </c>
      <c r="D13333" s="24">
        <v>-53.112000000000002</v>
      </c>
      <c r="E13333" s="24">
        <v>80</v>
      </c>
      <c r="F13333" s="27">
        <v>0.7806885005186881</v>
      </c>
      <c r="G13333" s="25" t="s">
        <v>265</v>
      </c>
      <c r="H13333" s="1"/>
      <c r="I13333" s="1"/>
      <c r="AA13333" s="7"/>
      <c r="AB13333" s="7"/>
      <c r="AD13333" s="1"/>
      <c r="AE13333" s="1"/>
      <c r="AG13333" s="7"/>
      <c r="AH13333" s="7"/>
      <c r="AI13333" s="7"/>
      <c r="IU13333" s="11"/>
      <c r="IV13333" s="11"/>
      <c r="IW13333" s="11"/>
      <c r="AMI13333" s="12"/>
      <c r="AMJ13333" s="12"/>
      <c r="AMK13333" s="12"/>
    </row>
    <row r="13334" spans="1:1025">
      <c r="A13334" s="23">
        <v>1</v>
      </c>
      <c r="B13334" s="23">
        <v>2005</v>
      </c>
      <c r="C13334" s="24">
        <v>68.247399999999999</v>
      </c>
      <c r="D13334" s="24">
        <v>-50.402299999999997</v>
      </c>
      <c r="E13334" s="24">
        <v>40</v>
      </c>
      <c r="F13334" s="27">
        <v>0.13528190317582925</v>
      </c>
      <c r="G13334" s="25" t="s">
        <v>265</v>
      </c>
      <c r="H13334" s="1"/>
      <c r="I13334" s="1"/>
      <c r="AA13334" s="7"/>
      <c r="AB13334" s="7"/>
      <c r="AD13334" s="1"/>
      <c r="AE13334" s="1"/>
      <c r="AG13334" s="7"/>
      <c r="AH13334" s="7"/>
      <c r="AI13334" s="7"/>
      <c r="IU13334" s="11"/>
      <c r="IV13334" s="11"/>
      <c r="IW13334" s="11"/>
      <c r="AMI13334" s="12"/>
      <c r="AMJ13334" s="12"/>
      <c r="AMK13334" s="12"/>
    </row>
    <row r="13335" spans="1:1025">
      <c r="A13335" s="23">
        <v>1</v>
      </c>
      <c r="B13335" s="23">
        <v>2005</v>
      </c>
      <c r="C13335" s="24">
        <v>68.247399999999999</v>
      </c>
      <c r="D13335" s="24">
        <v>-50.402299999999997</v>
      </c>
      <c r="E13335" s="24">
        <v>80</v>
      </c>
      <c r="F13335" s="27">
        <v>8.8906220794782498E-2</v>
      </c>
      <c r="G13335" s="25" t="s">
        <v>265</v>
      </c>
      <c r="H13335" s="1"/>
      <c r="I13335" s="1"/>
      <c r="AA13335" s="7"/>
      <c r="AB13335" s="7"/>
      <c r="AD13335" s="1"/>
      <c r="AE13335" s="1"/>
      <c r="AG13335" s="7"/>
      <c r="AH13335" s="7"/>
      <c r="AI13335" s="7"/>
      <c r="IU13335" s="11"/>
      <c r="IV13335" s="11"/>
      <c r="IW13335" s="11"/>
      <c r="AMI13335" s="12"/>
      <c r="AMJ13335" s="12"/>
      <c r="AMK13335" s="12"/>
    </row>
    <row r="13336" spans="1:1025">
      <c r="A13336" s="23">
        <v>1</v>
      </c>
      <c r="B13336" s="23">
        <v>2005</v>
      </c>
      <c r="C13336" s="24">
        <v>68.247399999999999</v>
      </c>
      <c r="D13336" s="24">
        <v>-50.402299999999997</v>
      </c>
      <c r="E13336" s="24">
        <v>120</v>
      </c>
      <c r="F13336" s="27">
        <v>7.5250334509397679E-2</v>
      </c>
      <c r="G13336" s="25" t="s">
        <v>265</v>
      </c>
      <c r="H13336" s="1"/>
      <c r="I13336" s="1"/>
      <c r="AA13336" s="7"/>
      <c r="AB13336" s="7"/>
      <c r="AD13336" s="1"/>
      <c r="AE13336" s="1"/>
      <c r="AG13336" s="7"/>
      <c r="AH13336" s="7"/>
      <c r="AI13336" s="7"/>
      <c r="IU13336" s="11"/>
      <c r="IV13336" s="11"/>
      <c r="IW13336" s="11"/>
      <c r="AMI13336" s="12"/>
      <c r="AMJ13336" s="12"/>
      <c r="AMK13336" s="12"/>
    </row>
    <row r="13337" spans="1:1025">
      <c r="A13337" s="23">
        <v>1</v>
      </c>
      <c r="B13337" s="23">
        <v>2005</v>
      </c>
      <c r="C13337" s="24">
        <v>68.247399999999999</v>
      </c>
      <c r="D13337" s="24">
        <v>-50.402299999999997</v>
      </c>
      <c r="E13337" s="24">
        <v>150</v>
      </c>
      <c r="F13337" s="27">
        <v>0.11874079133100746</v>
      </c>
      <c r="G13337" s="25" t="s">
        <v>265</v>
      </c>
      <c r="H13337" s="1"/>
      <c r="I13337" s="1"/>
      <c r="AA13337" s="7"/>
      <c r="AB13337" s="7"/>
      <c r="AD13337" s="1"/>
      <c r="AE13337" s="1"/>
      <c r="AG13337" s="7"/>
      <c r="AH13337" s="7"/>
      <c r="AI13337" s="7"/>
      <c r="IU13337" s="11"/>
      <c r="IV13337" s="11"/>
      <c r="IW13337" s="11"/>
      <c r="AMI13337" s="12"/>
      <c r="AMJ13337" s="12"/>
      <c r="AMK13337" s="12"/>
    </row>
    <row r="13338" spans="1:1025">
      <c r="A13338" s="23">
        <v>1</v>
      </c>
      <c r="B13338" s="23">
        <v>2005</v>
      </c>
      <c r="C13338" s="24">
        <v>68.247399999999999</v>
      </c>
      <c r="D13338" s="24">
        <v>-50.402299999999997</v>
      </c>
      <c r="E13338" s="24">
        <v>400</v>
      </c>
      <c r="F13338" s="27">
        <v>0.15547143275000888</v>
      </c>
      <c r="G13338" s="25" t="s">
        <v>265</v>
      </c>
      <c r="H13338" s="1"/>
      <c r="I13338" s="1"/>
      <c r="AA13338" s="7"/>
      <c r="AB13338" s="7"/>
      <c r="AD13338" s="1"/>
      <c r="AE13338" s="1"/>
      <c r="AG13338" s="7"/>
      <c r="AH13338" s="7"/>
      <c r="AI13338" s="7"/>
      <c r="IU13338" s="11"/>
      <c r="IV13338" s="11"/>
      <c r="IW13338" s="11"/>
      <c r="AMI13338" s="12"/>
      <c r="AMJ13338" s="12"/>
      <c r="AMK13338" s="12"/>
    </row>
    <row r="13339" spans="1:1025">
      <c r="A13339" s="23">
        <v>1</v>
      </c>
      <c r="B13339" s="23">
        <v>2005</v>
      </c>
      <c r="C13339" s="24">
        <v>68.247399999999999</v>
      </c>
      <c r="D13339" s="24">
        <v>-50.402299999999997</v>
      </c>
      <c r="E13339" s="24">
        <v>500</v>
      </c>
      <c r="F13339" s="27">
        <v>0.20756956660811257</v>
      </c>
      <c r="G13339" s="25" t="s">
        <v>265</v>
      </c>
      <c r="H13339" s="1"/>
      <c r="I13339" s="1"/>
      <c r="AA13339" s="7"/>
      <c r="AB13339" s="7"/>
      <c r="AD13339" s="1"/>
      <c r="AE13339" s="1"/>
      <c r="AG13339" s="7"/>
      <c r="AH13339" s="7"/>
      <c r="AI13339" s="7"/>
      <c r="IU13339" s="11"/>
      <c r="IV13339" s="11"/>
      <c r="IW13339" s="11"/>
      <c r="AMI13339" s="12"/>
      <c r="AMJ13339" s="12"/>
      <c r="AMK13339" s="12"/>
    </row>
    <row r="13340" spans="1:1025">
      <c r="A13340" s="23">
        <v>1</v>
      </c>
      <c r="B13340" s="23">
        <v>2005</v>
      </c>
      <c r="C13340" s="24">
        <v>68.247399999999999</v>
      </c>
      <c r="D13340" s="24">
        <v>-50.402299999999997</v>
      </c>
      <c r="E13340" s="24">
        <v>1000</v>
      </c>
      <c r="F13340" s="27">
        <v>0.25237061157717683</v>
      </c>
      <c r="G13340" s="25" t="s">
        <v>265</v>
      </c>
      <c r="H13340" s="1"/>
      <c r="I13340" s="1"/>
      <c r="AA13340" s="7"/>
      <c r="AB13340" s="7"/>
      <c r="AD13340" s="1"/>
      <c r="AE13340" s="1"/>
      <c r="AG13340" s="7"/>
      <c r="AH13340" s="7"/>
      <c r="AI13340" s="7"/>
      <c r="IU13340" s="11"/>
      <c r="IV13340" s="11"/>
      <c r="IW13340" s="11"/>
      <c r="AMI13340" s="12"/>
      <c r="AMJ13340" s="12"/>
      <c r="AMK13340" s="12"/>
    </row>
    <row r="13341" spans="1:1025">
      <c r="A13341" s="23">
        <v>1</v>
      </c>
      <c r="B13341" s="23">
        <v>2005</v>
      </c>
      <c r="C13341" s="24">
        <v>68.247399999999999</v>
      </c>
      <c r="D13341" s="24">
        <v>-50.402299999999997</v>
      </c>
      <c r="E13341" s="24">
        <v>1500</v>
      </c>
      <c r="F13341" s="27">
        <v>0.35500844994856245</v>
      </c>
      <c r="G13341" s="25" t="s">
        <v>265</v>
      </c>
      <c r="H13341" s="1"/>
      <c r="I13341" s="1"/>
      <c r="AA13341" s="7"/>
      <c r="AB13341" s="7"/>
      <c r="AD13341" s="1"/>
      <c r="AE13341" s="1"/>
      <c r="AG13341" s="7"/>
      <c r="AH13341" s="7"/>
      <c r="AI13341" s="7"/>
      <c r="IU13341" s="11"/>
      <c r="IV13341" s="11"/>
      <c r="IW13341" s="11"/>
      <c r="AMI13341" s="12"/>
      <c r="AMJ13341" s="12"/>
      <c r="AMK13341" s="12"/>
    </row>
    <row r="13342" spans="1:1025">
      <c r="A13342" s="23">
        <v>1</v>
      </c>
      <c r="B13342" s="23">
        <v>2005</v>
      </c>
      <c r="C13342" s="24">
        <v>72.05</v>
      </c>
      <c r="D13342" s="24">
        <v>-50.378</v>
      </c>
      <c r="E13342" s="24">
        <v>40</v>
      </c>
      <c r="F13342" s="27">
        <v>0.31089718967550217</v>
      </c>
      <c r="G13342" s="25" t="s">
        <v>265</v>
      </c>
      <c r="H13342" s="1"/>
      <c r="I13342" s="1"/>
      <c r="AA13342" s="7"/>
      <c r="AB13342" s="7"/>
      <c r="AD13342" s="1"/>
      <c r="AE13342" s="1"/>
      <c r="AG13342" s="7"/>
      <c r="AH13342" s="7"/>
      <c r="AI13342" s="7"/>
      <c r="IU13342" s="11"/>
      <c r="IV13342" s="11"/>
      <c r="IW13342" s="11"/>
      <c r="AMI13342" s="12"/>
      <c r="AMJ13342" s="12"/>
      <c r="AMK13342" s="12"/>
    </row>
    <row r="13343" spans="1:1025">
      <c r="A13343" s="23">
        <v>1</v>
      </c>
      <c r="B13343" s="23">
        <v>2005</v>
      </c>
      <c r="C13343" s="24">
        <v>72.05</v>
      </c>
      <c r="D13343" s="24">
        <v>-50.378</v>
      </c>
      <c r="E13343" s="24">
        <v>80</v>
      </c>
      <c r="F13343" s="27">
        <v>0.14711623352476477</v>
      </c>
      <c r="G13343" s="25" t="s">
        <v>265</v>
      </c>
      <c r="H13343" s="1"/>
      <c r="I13343" s="1"/>
      <c r="AA13343" s="7"/>
      <c r="AB13343" s="7"/>
      <c r="AD13343" s="1"/>
      <c r="AE13343" s="1"/>
      <c r="AG13343" s="7"/>
      <c r="AH13343" s="7"/>
      <c r="AI13343" s="7"/>
      <c r="IU13343" s="11"/>
      <c r="IV13343" s="11"/>
      <c r="IW13343" s="11"/>
      <c r="AMI13343" s="12"/>
      <c r="AMJ13343" s="12"/>
      <c r="AMK13343" s="12"/>
    </row>
    <row r="13344" spans="1:1025">
      <c r="A13344" s="23">
        <v>1</v>
      </c>
      <c r="B13344" s="23">
        <v>2005</v>
      </c>
      <c r="C13344" s="24">
        <v>72.05</v>
      </c>
      <c r="D13344" s="24">
        <v>-50.378</v>
      </c>
      <c r="E13344" s="24">
        <v>120</v>
      </c>
      <c r="F13344" s="27">
        <v>0.11391646433889596</v>
      </c>
      <c r="G13344" s="25" t="s">
        <v>265</v>
      </c>
      <c r="H13344" s="1"/>
      <c r="I13344" s="1"/>
      <c r="AA13344" s="7"/>
      <c r="AB13344" s="7"/>
      <c r="AD13344" s="1"/>
      <c r="AE13344" s="1"/>
      <c r="AG13344" s="7"/>
      <c r="AH13344" s="7"/>
      <c r="AI13344" s="7"/>
      <c r="IU13344" s="11"/>
      <c r="IV13344" s="11"/>
      <c r="IW13344" s="11"/>
      <c r="AMI13344" s="12"/>
      <c r="AMJ13344" s="12"/>
      <c r="AMK13344" s="12"/>
    </row>
    <row r="13345" spans="1:1025">
      <c r="A13345" s="23">
        <v>1</v>
      </c>
      <c r="B13345" s="23">
        <v>2005</v>
      </c>
      <c r="C13345" s="24">
        <v>72.05</v>
      </c>
      <c r="D13345" s="24">
        <v>-50.378</v>
      </c>
      <c r="E13345" s="24">
        <v>200</v>
      </c>
      <c r="F13345" s="27">
        <v>0.12311529004453163</v>
      </c>
      <c r="G13345" s="25" t="s">
        <v>265</v>
      </c>
      <c r="H13345" s="1"/>
      <c r="I13345" s="1"/>
      <c r="AA13345" s="7"/>
      <c r="AB13345" s="7"/>
      <c r="AD13345" s="1"/>
      <c r="AE13345" s="1"/>
      <c r="AG13345" s="7"/>
      <c r="AH13345" s="7"/>
      <c r="AI13345" s="7"/>
      <c r="IU13345" s="11"/>
      <c r="IV13345" s="11"/>
      <c r="IW13345" s="11"/>
      <c r="AMI13345" s="12"/>
      <c r="AMJ13345" s="12"/>
      <c r="AMK13345" s="12"/>
    </row>
    <row r="13346" spans="1:1025">
      <c r="A13346" s="23">
        <v>1</v>
      </c>
      <c r="B13346" s="23">
        <v>2005</v>
      </c>
      <c r="C13346" s="24">
        <v>72.05</v>
      </c>
      <c r="D13346" s="24">
        <v>-50.378</v>
      </c>
      <c r="E13346" s="24">
        <v>300</v>
      </c>
      <c r="F13346" s="27">
        <v>0.15896418382412003</v>
      </c>
      <c r="G13346" s="25" t="s">
        <v>265</v>
      </c>
      <c r="H13346" s="1"/>
      <c r="I13346" s="1"/>
      <c r="AA13346" s="7"/>
      <c r="AB13346" s="7"/>
      <c r="AD13346" s="1"/>
      <c r="AE13346" s="1"/>
      <c r="AG13346" s="7"/>
      <c r="AH13346" s="7"/>
      <c r="AI13346" s="7"/>
      <c r="IU13346" s="11"/>
      <c r="IV13346" s="11"/>
      <c r="IW13346" s="11"/>
      <c r="AMI13346" s="12"/>
      <c r="AMJ13346" s="12"/>
      <c r="AMK13346" s="12"/>
    </row>
    <row r="13347" spans="1:1025">
      <c r="A13347" s="23">
        <v>1</v>
      </c>
      <c r="B13347" s="23">
        <v>2005</v>
      </c>
      <c r="C13347" s="24">
        <v>72.05</v>
      </c>
      <c r="D13347" s="24">
        <v>-50.378</v>
      </c>
      <c r="E13347" s="24">
        <v>350</v>
      </c>
      <c r="F13347" s="27">
        <v>0.16879714234767618</v>
      </c>
      <c r="G13347" s="25" t="s">
        <v>265</v>
      </c>
      <c r="H13347" s="1"/>
      <c r="I13347" s="1"/>
      <c r="AA13347" s="7"/>
      <c r="AB13347" s="7"/>
      <c r="AD13347" s="1"/>
      <c r="AE13347" s="1"/>
      <c r="AG13347" s="7"/>
      <c r="AH13347" s="7"/>
      <c r="AI13347" s="7"/>
      <c r="IU13347" s="11"/>
      <c r="IV13347" s="11"/>
      <c r="IW13347" s="11"/>
      <c r="AMI13347" s="12"/>
      <c r="AMJ13347" s="12"/>
      <c r="AMK13347" s="12"/>
    </row>
    <row r="13348" spans="1:1025">
      <c r="A13348" s="23">
        <v>1</v>
      </c>
      <c r="B13348" s="23">
        <v>2005</v>
      </c>
      <c r="C13348" s="24">
        <v>72.05</v>
      </c>
      <c r="D13348" s="24">
        <v>-50.378</v>
      </c>
      <c r="E13348" s="24">
        <v>400</v>
      </c>
      <c r="F13348" s="27">
        <v>0.26398137886834794</v>
      </c>
      <c r="G13348" s="25" t="s">
        <v>265</v>
      </c>
      <c r="H13348" s="1"/>
      <c r="I13348" s="1"/>
      <c r="AA13348" s="7"/>
      <c r="AB13348" s="7"/>
      <c r="AD13348" s="1"/>
      <c r="AE13348" s="1"/>
      <c r="AG13348" s="7"/>
      <c r="AH13348" s="7"/>
      <c r="AI13348" s="7"/>
      <c r="IU13348" s="11"/>
      <c r="IV13348" s="11"/>
      <c r="IW13348" s="11"/>
      <c r="AMI13348" s="12"/>
      <c r="AMJ13348" s="12"/>
      <c r="AMK13348" s="12"/>
    </row>
    <row r="13349" spans="1:1025">
      <c r="A13349" s="23">
        <v>1</v>
      </c>
      <c r="B13349" s="23">
        <v>2005</v>
      </c>
      <c r="C13349" s="24">
        <v>72.05</v>
      </c>
      <c r="D13349" s="24">
        <v>-50.378</v>
      </c>
      <c r="E13349" s="24">
        <v>450</v>
      </c>
      <c r="F13349" s="27">
        <v>0.38965263114092114</v>
      </c>
      <c r="G13349" s="25" t="s">
        <v>265</v>
      </c>
      <c r="H13349" s="9"/>
      <c r="I13349" s="9"/>
      <c r="AA13349" s="7"/>
      <c r="AB13349" s="7"/>
      <c r="AD13349" s="1"/>
      <c r="AE13349" s="1"/>
      <c r="AG13349" s="7"/>
      <c r="AH13349" s="7"/>
      <c r="AI13349" s="7"/>
      <c r="IU13349" s="11"/>
      <c r="IV13349" s="11"/>
      <c r="IW13349" s="11"/>
      <c r="AMI13349" s="12"/>
      <c r="AMJ13349" s="12"/>
      <c r="AMK13349" s="12"/>
    </row>
    <row r="13350" spans="1:1025">
      <c r="A13350" s="23">
        <v>1</v>
      </c>
      <c r="B13350" s="23">
        <v>2005</v>
      </c>
      <c r="C13350" s="24">
        <v>72.05</v>
      </c>
      <c r="D13350" s="24">
        <v>-50.378</v>
      </c>
      <c r="E13350" s="24">
        <v>500</v>
      </c>
      <c r="F13350" s="27">
        <v>0.42563978781766165</v>
      </c>
      <c r="G13350" s="25" t="s">
        <v>265</v>
      </c>
      <c r="H13350" s="9"/>
      <c r="I13350" s="9"/>
      <c r="AA13350" s="7"/>
      <c r="AB13350" s="7"/>
      <c r="AD13350" s="1"/>
      <c r="AE13350" s="1"/>
      <c r="AG13350" s="7"/>
      <c r="AH13350" s="7"/>
      <c r="AI13350" s="7"/>
      <c r="IU13350" s="11"/>
      <c r="IV13350" s="11"/>
      <c r="IW13350" s="11"/>
      <c r="AMI13350" s="12"/>
      <c r="AMJ13350" s="12"/>
      <c r="AMK13350" s="12"/>
    </row>
    <row r="13351" spans="1:1025">
      <c r="A13351" s="23">
        <v>11</v>
      </c>
      <c r="B13351" s="23">
        <v>2009</v>
      </c>
      <c r="C13351" s="24">
        <v>68</v>
      </c>
      <c r="D13351" s="24">
        <v>16.45</v>
      </c>
      <c r="E13351" s="24">
        <v>10.153</v>
      </c>
      <c r="F13351" s="46">
        <v>0.16</v>
      </c>
      <c r="G13351" s="41" t="s">
        <v>279</v>
      </c>
      <c r="H13351" s="9"/>
      <c r="I13351" s="9"/>
      <c r="AA13351" s="7"/>
      <c r="AB13351" s="7"/>
      <c r="AD13351" s="1"/>
      <c r="AE13351" s="1"/>
      <c r="AG13351" s="7"/>
      <c r="AH13351" s="7"/>
      <c r="AI13351" s="7"/>
      <c r="IU13351" s="11"/>
      <c r="IV13351" s="11"/>
      <c r="IW13351" s="11"/>
      <c r="AMI13351" s="12"/>
      <c r="AMJ13351" s="12"/>
      <c r="AMK13351" s="12"/>
    </row>
    <row r="13352" spans="1:1025">
      <c r="A13352" s="23">
        <v>11</v>
      </c>
      <c r="B13352" s="23">
        <v>2009</v>
      </c>
      <c r="C13352" s="24">
        <v>68</v>
      </c>
      <c r="D13352" s="24">
        <v>16.45</v>
      </c>
      <c r="E13352" s="24">
        <v>24.558</v>
      </c>
      <c r="F13352" s="46">
        <v>0.15</v>
      </c>
      <c r="G13352" s="41" t="s">
        <v>279</v>
      </c>
      <c r="H13352" s="9"/>
      <c r="I13352" s="9"/>
      <c r="AA13352" s="7"/>
      <c r="AB13352" s="7"/>
      <c r="AD13352" s="1"/>
      <c r="AE13352" s="1"/>
      <c r="AG13352" s="7"/>
      <c r="AH13352" s="7"/>
      <c r="AI13352" s="7"/>
      <c r="IU13352" s="11"/>
      <c r="IV13352" s="11"/>
      <c r="IW13352" s="11"/>
      <c r="AMI13352" s="12"/>
      <c r="AMJ13352" s="12"/>
      <c r="AMK13352" s="12"/>
    </row>
    <row r="13353" spans="1:1025">
      <c r="A13353" s="23">
        <v>11</v>
      </c>
      <c r="B13353" s="23">
        <v>2009</v>
      </c>
      <c r="C13353" s="24">
        <v>68</v>
      </c>
      <c r="D13353" s="24">
        <v>16.45</v>
      </c>
      <c r="E13353" s="24">
        <v>49.648000000000003</v>
      </c>
      <c r="F13353" s="46">
        <v>0.13</v>
      </c>
      <c r="G13353" s="41" t="s">
        <v>279</v>
      </c>
      <c r="H13353" s="9"/>
      <c r="I13353" s="9"/>
      <c r="AA13353" s="7"/>
      <c r="AB13353" s="7"/>
      <c r="AD13353" s="1"/>
      <c r="AE13353" s="1"/>
      <c r="AG13353" s="7"/>
      <c r="AH13353" s="7"/>
      <c r="AI13353" s="7"/>
      <c r="IU13353" s="11"/>
      <c r="IV13353" s="11"/>
      <c r="IW13353" s="11"/>
      <c r="AMI13353" s="12"/>
      <c r="AMJ13353" s="12"/>
      <c r="AMK13353" s="12"/>
    </row>
    <row r="13354" spans="1:1025">
      <c r="A13354" s="23">
        <v>11</v>
      </c>
      <c r="B13354" s="23">
        <v>2009</v>
      </c>
      <c r="C13354" s="24">
        <v>68</v>
      </c>
      <c r="D13354" s="24">
        <v>16.45</v>
      </c>
      <c r="E13354" s="24">
        <v>100.113</v>
      </c>
      <c r="F13354" s="46">
        <v>1.21</v>
      </c>
      <c r="G13354" s="41" t="s">
        <v>279</v>
      </c>
      <c r="H13354" s="9"/>
      <c r="I13354" s="9"/>
      <c r="AA13354" s="7"/>
      <c r="AB13354" s="7"/>
      <c r="AD13354" s="1"/>
      <c r="AE13354" s="1"/>
      <c r="AG13354" s="7"/>
      <c r="AH13354" s="7"/>
      <c r="AI13354" s="7"/>
      <c r="IU13354" s="11"/>
      <c r="IV13354" s="11"/>
      <c r="IW13354" s="11"/>
      <c r="AMI13354" s="12"/>
      <c r="AMJ13354" s="12"/>
      <c r="AMK13354" s="12"/>
    </row>
    <row r="13355" spans="1:1025">
      <c r="A13355" s="23">
        <v>11</v>
      </c>
      <c r="B13355" s="23">
        <v>2009</v>
      </c>
      <c r="C13355" s="24">
        <v>68</v>
      </c>
      <c r="D13355" s="24">
        <v>16.45</v>
      </c>
      <c r="E13355" s="24">
        <v>150.90899999999999</v>
      </c>
      <c r="F13355" s="46">
        <v>1.53</v>
      </c>
      <c r="G13355" s="41" t="s">
        <v>279</v>
      </c>
      <c r="H13355" s="9"/>
      <c r="I13355" s="9"/>
      <c r="AA13355" s="7"/>
      <c r="AB13355" s="7"/>
      <c r="AD13355" s="1"/>
      <c r="AE13355" s="1"/>
      <c r="AG13355" s="7"/>
      <c r="AH13355" s="7"/>
      <c r="AI13355" s="7"/>
      <c r="IU13355" s="11"/>
      <c r="IV13355" s="11"/>
      <c r="IW13355" s="11"/>
      <c r="AMI13355" s="12"/>
      <c r="AMJ13355" s="12"/>
      <c r="AMK13355" s="12"/>
    </row>
    <row r="13356" spans="1:1025">
      <c r="A13356" s="23">
        <v>11</v>
      </c>
      <c r="B13356" s="23">
        <v>2009</v>
      </c>
      <c r="C13356" s="24">
        <v>68</v>
      </c>
      <c r="D13356" s="24">
        <v>16.45</v>
      </c>
      <c r="E13356" s="24">
        <v>201.32599999999999</v>
      </c>
      <c r="F13356" s="46">
        <v>1.68</v>
      </c>
      <c r="G13356" s="41" t="s">
        <v>279</v>
      </c>
      <c r="H13356" s="9"/>
      <c r="I13356" s="9"/>
      <c r="AA13356" s="7"/>
      <c r="AB13356" s="7"/>
      <c r="AD13356" s="1"/>
      <c r="AE13356" s="1"/>
      <c r="AG13356" s="7"/>
      <c r="AH13356" s="7"/>
      <c r="AI13356" s="7"/>
      <c r="IU13356" s="11"/>
      <c r="IV13356" s="11"/>
      <c r="IW13356" s="11"/>
      <c r="AMI13356" s="12"/>
      <c r="AMJ13356" s="12"/>
      <c r="AMK13356" s="12"/>
    </row>
    <row r="13357" spans="1:1025">
      <c r="A13357" s="23">
        <v>11</v>
      </c>
      <c r="B13357" s="23">
        <v>2009</v>
      </c>
      <c r="C13357" s="24">
        <v>68</v>
      </c>
      <c r="D13357" s="24">
        <v>16.45</v>
      </c>
      <c r="E13357" s="24">
        <v>400.39</v>
      </c>
      <c r="F13357" s="46">
        <v>1.03</v>
      </c>
      <c r="G13357" s="41" t="s">
        <v>279</v>
      </c>
      <c r="H13357" s="9"/>
      <c r="I13357" s="9"/>
      <c r="AA13357" s="7"/>
      <c r="AB13357" s="7"/>
      <c r="AD13357" s="1"/>
      <c r="AE13357" s="1"/>
      <c r="AG13357" s="7"/>
      <c r="AH13357" s="7"/>
      <c r="AI13357" s="7"/>
      <c r="IU13357" s="11"/>
      <c r="IV13357" s="11"/>
      <c r="IW13357" s="11"/>
      <c r="AMI13357" s="12"/>
      <c r="AMJ13357" s="12"/>
      <c r="AMK13357" s="12"/>
    </row>
    <row r="13358" spans="1:1025">
      <c r="A13358" s="23">
        <v>11</v>
      </c>
      <c r="B13358" s="23">
        <v>2009</v>
      </c>
      <c r="C13358" s="24">
        <v>68</v>
      </c>
      <c r="D13358" s="24">
        <v>16.45</v>
      </c>
      <c r="E13358" s="24">
        <v>602.322</v>
      </c>
      <c r="F13358" s="47">
        <v>1.49</v>
      </c>
      <c r="G13358" s="41" t="s">
        <v>279</v>
      </c>
      <c r="H13358" s="9"/>
      <c r="I13358" s="9"/>
      <c r="AA13358" s="7"/>
      <c r="AB13358" s="7"/>
      <c r="AD13358" s="1"/>
      <c r="AE13358" s="1"/>
      <c r="AG13358" s="7"/>
      <c r="AH13358" s="7"/>
      <c r="AI13358" s="7"/>
      <c r="IU13358" s="11"/>
      <c r="IV13358" s="11"/>
      <c r="IW13358" s="11"/>
      <c r="AMI13358" s="12"/>
      <c r="AMJ13358" s="12"/>
      <c r="AMK13358" s="12"/>
    </row>
    <row r="13359" spans="1:1025">
      <c r="A13359" s="23">
        <v>11</v>
      </c>
      <c r="B13359" s="23">
        <v>2009</v>
      </c>
      <c r="C13359" s="24">
        <v>68</v>
      </c>
      <c r="D13359" s="24">
        <v>16.45</v>
      </c>
      <c r="E13359" s="24">
        <v>802.5</v>
      </c>
      <c r="F13359" s="46">
        <v>1.17</v>
      </c>
      <c r="G13359" s="41" t="s">
        <v>279</v>
      </c>
      <c r="H13359" s="9"/>
      <c r="I13359" s="9"/>
      <c r="AA13359" s="7"/>
      <c r="AB13359" s="7"/>
      <c r="AD13359" s="1"/>
      <c r="AE13359" s="1"/>
      <c r="AG13359" s="7"/>
      <c r="AH13359" s="7"/>
      <c r="AI13359" s="7"/>
      <c r="IU13359" s="11"/>
      <c r="IV13359" s="11"/>
      <c r="IW13359" s="11"/>
      <c r="AMI13359" s="12"/>
      <c r="AMJ13359" s="12"/>
      <c r="AMK13359" s="12"/>
    </row>
    <row r="13360" spans="1:1025">
      <c r="A13360" s="23">
        <v>11</v>
      </c>
      <c r="B13360" s="23">
        <v>2009</v>
      </c>
      <c r="C13360" s="24">
        <v>68</v>
      </c>
      <c r="D13360" s="24">
        <v>16.45</v>
      </c>
      <c r="E13360" s="24">
        <v>1001.421</v>
      </c>
      <c r="F13360" s="46">
        <v>1.21</v>
      </c>
      <c r="G13360" s="41" t="s">
        <v>279</v>
      </c>
      <c r="H13360" s="9"/>
      <c r="I13360" s="9"/>
      <c r="AA13360" s="7"/>
      <c r="AB13360" s="7"/>
      <c r="AD13360" s="1"/>
      <c r="AE13360" s="1"/>
      <c r="AG13360" s="7"/>
      <c r="AH13360" s="7"/>
      <c r="AI13360" s="7"/>
      <c r="IU13360" s="11"/>
      <c r="IV13360" s="11"/>
      <c r="IW13360" s="11"/>
      <c r="AMI13360" s="12"/>
      <c r="AMJ13360" s="12"/>
      <c r="AMK13360" s="12"/>
    </row>
    <row r="13361" spans="1:1025">
      <c r="A13361" s="23">
        <v>11</v>
      </c>
      <c r="B13361" s="23">
        <v>2009</v>
      </c>
      <c r="C13361" s="24">
        <v>68</v>
      </c>
      <c r="D13361" s="24">
        <v>16.45</v>
      </c>
      <c r="E13361" s="24">
        <v>1250.442</v>
      </c>
      <c r="F13361" s="46">
        <v>1.05</v>
      </c>
      <c r="G13361" s="41" t="s">
        <v>279</v>
      </c>
      <c r="H13361" s="9"/>
      <c r="I13361" s="9"/>
      <c r="AA13361" s="7"/>
      <c r="AB13361" s="7"/>
      <c r="AD13361" s="1"/>
      <c r="AE13361" s="1"/>
      <c r="AG13361" s="7"/>
      <c r="AH13361" s="7"/>
      <c r="AI13361" s="7"/>
      <c r="IU13361" s="11"/>
      <c r="IV13361" s="11"/>
      <c r="IW13361" s="11"/>
      <c r="AMI13361" s="12"/>
      <c r="AMJ13361" s="12"/>
      <c r="AMK13361" s="12"/>
    </row>
    <row r="13362" spans="1:1025">
      <c r="A13362" s="23">
        <v>11</v>
      </c>
      <c r="B13362" s="23">
        <v>2009</v>
      </c>
      <c r="C13362" s="24">
        <v>68</v>
      </c>
      <c r="D13362" s="24">
        <v>16.45</v>
      </c>
      <c r="E13362" s="24">
        <v>1500.518</v>
      </c>
      <c r="F13362" s="46">
        <v>1.08</v>
      </c>
      <c r="G13362" s="41" t="s">
        <v>279</v>
      </c>
      <c r="H13362" s="9"/>
      <c r="I13362" s="9"/>
      <c r="AA13362" s="7"/>
      <c r="AB13362" s="7"/>
      <c r="AD13362" s="1"/>
      <c r="AE13362" s="1"/>
      <c r="AG13362" s="7"/>
      <c r="AH13362" s="7"/>
      <c r="AI13362" s="7"/>
      <c r="IU13362" s="11"/>
      <c r="IV13362" s="11"/>
      <c r="IW13362" s="11"/>
      <c r="AMI13362" s="12"/>
      <c r="AMJ13362" s="12"/>
      <c r="AMK13362" s="12"/>
    </row>
    <row r="13363" spans="1:1025">
      <c r="A13363" s="23">
        <v>11</v>
      </c>
      <c r="B13363" s="23">
        <v>2009</v>
      </c>
      <c r="C13363" s="24">
        <v>68</v>
      </c>
      <c r="D13363" s="24">
        <v>16.45</v>
      </c>
      <c r="E13363" s="24">
        <v>2001.1510000000001</v>
      </c>
      <c r="F13363" s="46">
        <v>1.01</v>
      </c>
      <c r="G13363" s="41" t="s">
        <v>279</v>
      </c>
      <c r="H13363" s="9"/>
      <c r="I13363" s="9"/>
      <c r="AA13363" s="7"/>
      <c r="AB13363" s="7"/>
      <c r="AD13363" s="1"/>
      <c r="AE13363" s="1"/>
      <c r="AG13363" s="7"/>
      <c r="AH13363" s="7"/>
      <c r="AI13363" s="7"/>
      <c r="IU13363" s="11"/>
      <c r="IV13363" s="11"/>
      <c r="IW13363" s="11"/>
      <c r="AMI13363" s="12"/>
      <c r="AMJ13363" s="12"/>
      <c r="AMK13363" s="12"/>
    </row>
    <row r="13364" spans="1:1025">
      <c r="A13364" s="23">
        <v>11</v>
      </c>
      <c r="B13364" s="23">
        <v>2009</v>
      </c>
      <c r="C13364" s="24">
        <v>68</v>
      </c>
      <c r="D13364" s="24">
        <v>16.45</v>
      </c>
      <c r="E13364" s="24">
        <v>2500.712</v>
      </c>
      <c r="F13364" s="46">
        <v>1</v>
      </c>
      <c r="G13364" s="41" t="s">
        <v>279</v>
      </c>
      <c r="H13364" s="9"/>
      <c r="I13364" s="9"/>
      <c r="AA13364" s="7"/>
      <c r="AB13364" s="7"/>
      <c r="AD13364" s="1"/>
      <c r="AE13364" s="1"/>
      <c r="AG13364" s="7"/>
      <c r="AH13364" s="7"/>
      <c r="AI13364" s="7"/>
      <c r="IU13364" s="11"/>
      <c r="IV13364" s="11"/>
      <c r="IW13364" s="11"/>
      <c r="AMI13364" s="12"/>
      <c r="AMJ13364" s="12"/>
      <c r="AMK13364" s="12"/>
    </row>
    <row r="13365" spans="1:1025">
      <c r="A13365" s="23">
        <v>11</v>
      </c>
      <c r="B13365" s="23">
        <v>2009</v>
      </c>
      <c r="C13365" s="24">
        <v>68</v>
      </c>
      <c r="D13365" s="24">
        <v>16.45</v>
      </c>
      <c r="E13365" s="24">
        <v>3000.268</v>
      </c>
      <c r="F13365" s="46">
        <v>0.89</v>
      </c>
      <c r="G13365" s="41" t="s">
        <v>279</v>
      </c>
      <c r="H13365" s="9"/>
      <c r="I13365" s="9"/>
      <c r="AA13365" s="7"/>
      <c r="AB13365" s="7"/>
      <c r="AD13365" s="1"/>
      <c r="AE13365" s="1"/>
      <c r="AG13365" s="7"/>
      <c r="AH13365" s="7"/>
      <c r="AI13365" s="7"/>
      <c r="IU13365" s="11"/>
      <c r="IV13365" s="11"/>
      <c r="IW13365" s="11"/>
      <c r="AMI13365" s="12"/>
      <c r="AMJ13365" s="12"/>
      <c r="AMK13365" s="12"/>
    </row>
    <row r="13366" spans="1:1025">
      <c r="A13366" s="23">
        <v>11</v>
      </c>
      <c r="B13366" s="23">
        <v>2009</v>
      </c>
      <c r="C13366" s="24">
        <v>68</v>
      </c>
      <c r="D13366" s="24">
        <v>16.45</v>
      </c>
      <c r="E13366" s="24">
        <v>3499.636</v>
      </c>
      <c r="F13366" s="46">
        <v>0.77</v>
      </c>
      <c r="G13366" s="41" t="s">
        <v>279</v>
      </c>
      <c r="H13366" s="9"/>
      <c r="I13366" s="9"/>
      <c r="AA13366" s="7"/>
      <c r="AB13366" s="7"/>
      <c r="AD13366" s="1"/>
      <c r="AE13366" s="1"/>
      <c r="AG13366" s="7"/>
      <c r="AH13366" s="7"/>
      <c r="AI13366" s="7"/>
      <c r="IU13366" s="11"/>
      <c r="IV13366" s="11"/>
      <c r="IW13366" s="11"/>
      <c r="AMI13366" s="12"/>
      <c r="AMJ13366" s="12"/>
      <c r="AMK13366" s="12"/>
    </row>
    <row r="13367" spans="1:1025">
      <c r="A13367" s="23">
        <v>11</v>
      </c>
      <c r="B13367" s="23">
        <v>2009</v>
      </c>
      <c r="C13367" s="24">
        <v>68</v>
      </c>
      <c r="D13367" s="24">
        <v>16.45</v>
      </c>
      <c r="E13367" s="24">
        <v>3657.797</v>
      </c>
      <c r="F13367" s="46">
        <v>1</v>
      </c>
      <c r="G13367" s="41" t="s">
        <v>279</v>
      </c>
      <c r="H13367" s="9"/>
      <c r="I13367" s="9"/>
      <c r="AA13367" s="7"/>
      <c r="AB13367" s="7"/>
      <c r="AD13367" s="1"/>
      <c r="AE13367" s="1"/>
      <c r="AG13367" s="7"/>
      <c r="AH13367" s="7"/>
      <c r="AI13367" s="7"/>
      <c r="IU13367" s="11"/>
      <c r="IV13367" s="11"/>
      <c r="IW13367" s="11"/>
      <c r="AMI13367" s="12"/>
      <c r="AMJ13367" s="12"/>
      <c r="AMK13367" s="12"/>
    </row>
    <row r="13368" spans="1:1025">
      <c r="A13368" s="23">
        <v>12</v>
      </c>
      <c r="B13368" s="23">
        <v>2009</v>
      </c>
      <c r="C13368" s="24">
        <v>68.59</v>
      </c>
      <c r="D13368" s="24">
        <v>14</v>
      </c>
      <c r="E13368" s="24">
        <v>10.382</v>
      </c>
      <c r="F13368" s="46">
        <v>0.36</v>
      </c>
      <c r="G13368" s="41" t="s">
        <v>279</v>
      </c>
      <c r="H13368" s="9"/>
      <c r="I13368" s="9"/>
      <c r="AA13368" s="7"/>
      <c r="AB13368" s="7"/>
      <c r="AD13368" s="1"/>
      <c r="AE13368" s="1"/>
      <c r="AG13368" s="7"/>
      <c r="AH13368" s="7"/>
      <c r="AI13368" s="7"/>
      <c r="IU13368" s="11"/>
      <c r="IV13368" s="11"/>
      <c r="IW13368" s="11"/>
      <c r="AMI13368" s="12"/>
      <c r="AMJ13368" s="12"/>
      <c r="AMK13368" s="12"/>
    </row>
    <row r="13369" spans="1:1025">
      <c r="A13369" s="23">
        <v>12</v>
      </c>
      <c r="B13369" s="23">
        <v>2009</v>
      </c>
      <c r="C13369" s="24">
        <v>68.59</v>
      </c>
      <c r="D13369" s="24">
        <v>14</v>
      </c>
      <c r="E13369" s="24">
        <v>25.956</v>
      </c>
      <c r="F13369" s="46">
        <v>0.23</v>
      </c>
      <c r="G13369" s="41" t="s">
        <v>279</v>
      </c>
      <c r="H13369" s="9"/>
      <c r="I13369" s="9"/>
      <c r="AA13369" s="7"/>
      <c r="AB13369" s="7"/>
      <c r="AD13369" s="1"/>
      <c r="AE13369" s="1"/>
      <c r="AG13369" s="7"/>
      <c r="AH13369" s="7"/>
      <c r="AI13369" s="7"/>
      <c r="IU13369" s="11"/>
      <c r="IV13369" s="11"/>
      <c r="IW13369" s="11"/>
      <c r="AMI13369" s="12"/>
      <c r="AMJ13369" s="12"/>
      <c r="AMK13369" s="12"/>
    </row>
    <row r="13370" spans="1:1025">
      <c r="A13370" s="23">
        <v>12</v>
      </c>
      <c r="B13370" s="23">
        <v>2009</v>
      </c>
      <c r="C13370" s="24">
        <v>68.59</v>
      </c>
      <c r="D13370" s="24">
        <v>14</v>
      </c>
      <c r="E13370" s="24">
        <v>51.22</v>
      </c>
      <c r="F13370" s="46">
        <v>0.18</v>
      </c>
      <c r="G13370" s="41" t="s">
        <v>279</v>
      </c>
      <c r="H13370" s="9"/>
      <c r="I13370" s="9"/>
      <c r="AA13370" s="7"/>
      <c r="AB13370" s="7"/>
      <c r="AD13370" s="1"/>
      <c r="AE13370" s="1"/>
      <c r="AG13370" s="7"/>
      <c r="AH13370" s="7"/>
      <c r="AI13370" s="7"/>
      <c r="IU13370" s="11"/>
      <c r="IV13370" s="11"/>
      <c r="IW13370" s="11"/>
      <c r="AMI13370" s="12"/>
      <c r="AMJ13370" s="12"/>
      <c r="AMK13370" s="12"/>
    </row>
    <row r="13371" spans="1:1025">
      <c r="A13371" s="23">
        <v>12</v>
      </c>
      <c r="B13371" s="23">
        <v>2009</v>
      </c>
      <c r="C13371" s="24">
        <v>68.59</v>
      </c>
      <c r="D13371" s="24">
        <v>14</v>
      </c>
      <c r="E13371" s="24">
        <v>100.41</v>
      </c>
      <c r="F13371" s="46">
        <v>0.98</v>
      </c>
      <c r="G13371" s="41" t="s">
        <v>279</v>
      </c>
      <c r="H13371" s="9"/>
      <c r="I13371" s="9"/>
      <c r="AA13371" s="7"/>
      <c r="AB13371" s="7"/>
      <c r="AD13371" s="1"/>
      <c r="AE13371" s="1"/>
      <c r="AG13371" s="7"/>
      <c r="AH13371" s="7"/>
      <c r="AI13371" s="7"/>
      <c r="IU13371" s="11"/>
      <c r="IV13371" s="11"/>
      <c r="IW13371" s="11"/>
      <c r="AMI13371" s="12"/>
      <c r="AMJ13371" s="12"/>
      <c r="AMK13371" s="12"/>
    </row>
    <row r="13372" spans="1:1025">
      <c r="A13372" s="23">
        <v>12</v>
      </c>
      <c r="B13372" s="23">
        <v>2009</v>
      </c>
      <c r="C13372" s="24">
        <v>68.59</v>
      </c>
      <c r="D13372" s="24">
        <v>14</v>
      </c>
      <c r="E13372" s="24">
        <v>150.131</v>
      </c>
      <c r="F13372" s="46">
        <v>1.54</v>
      </c>
      <c r="G13372" s="41" t="s">
        <v>279</v>
      </c>
      <c r="H13372" s="9"/>
      <c r="I13372" s="9"/>
      <c r="AA13372" s="7"/>
      <c r="AB13372" s="7"/>
      <c r="AD13372" s="1"/>
      <c r="AE13372" s="1"/>
      <c r="AG13372" s="7"/>
      <c r="AH13372" s="7"/>
      <c r="AI13372" s="7"/>
      <c r="IU13372" s="11"/>
      <c r="IV13372" s="11"/>
      <c r="IW13372" s="11"/>
      <c r="AMI13372" s="12"/>
      <c r="AMJ13372" s="12"/>
      <c r="AMK13372" s="12"/>
    </row>
    <row r="13373" spans="1:1025">
      <c r="A13373" s="23">
        <v>12</v>
      </c>
      <c r="B13373" s="23">
        <v>2009</v>
      </c>
      <c r="C13373" s="24">
        <v>68.59</v>
      </c>
      <c r="D13373" s="24">
        <v>14</v>
      </c>
      <c r="E13373" s="24">
        <v>200.80600000000001</v>
      </c>
      <c r="F13373" s="46">
        <v>1.48</v>
      </c>
      <c r="G13373" s="41" t="s">
        <v>279</v>
      </c>
      <c r="H13373" s="9"/>
      <c r="I13373" s="9"/>
      <c r="AA13373" s="7"/>
      <c r="AB13373" s="7"/>
      <c r="AD13373" s="1"/>
      <c r="AE13373" s="1"/>
      <c r="AG13373" s="7"/>
      <c r="AH13373" s="7"/>
      <c r="AI13373" s="7"/>
      <c r="IU13373" s="11"/>
      <c r="IV13373" s="11"/>
      <c r="IW13373" s="11"/>
      <c r="AMI13373" s="12"/>
      <c r="AMJ13373" s="12"/>
      <c r="AMK13373" s="12"/>
    </row>
    <row r="13374" spans="1:1025">
      <c r="A13374" s="23">
        <v>12</v>
      </c>
      <c r="B13374" s="23">
        <v>2009</v>
      </c>
      <c r="C13374" s="24">
        <v>68.59</v>
      </c>
      <c r="D13374" s="24">
        <v>14</v>
      </c>
      <c r="E13374" s="24">
        <v>401.53300000000002</v>
      </c>
      <c r="F13374" s="46">
        <v>1.23</v>
      </c>
      <c r="G13374" s="41" t="s">
        <v>279</v>
      </c>
      <c r="H13374" s="9"/>
      <c r="I13374" s="9"/>
      <c r="AA13374" s="7"/>
      <c r="AB13374" s="7"/>
      <c r="AD13374" s="1"/>
      <c r="AE13374" s="1"/>
      <c r="AG13374" s="7"/>
      <c r="AH13374" s="7"/>
      <c r="AI13374" s="7"/>
      <c r="IU13374" s="11"/>
      <c r="IV13374" s="11"/>
      <c r="IW13374" s="11"/>
      <c r="AMI13374" s="12"/>
      <c r="AMJ13374" s="12"/>
      <c r="AMK13374" s="12"/>
    </row>
    <row r="13375" spans="1:1025">
      <c r="A13375" s="23">
        <v>12</v>
      </c>
      <c r="B13375" s="23">
        <v>2009</v>
      </c>
      <c r="C13375" s="24">
        <v>68.59</v>
      </c>
      <c r="D13375" s="24">
        <v>14</v>
      </c>
      <c r="E13375" s="24">
        <v>603.11699999999996</v>
      </c>
      <c r="F13375" s="46">
        <v>1.1599999999999999</v>
      </c>
      <c r="G13375" s="41" t="s">
        <v>279</v>
      </c>
      <c r="H13375" s="9"/>
      <c r="I13375" s="9"/>
      <c r="AA13375" s="7"/>
      <c r="AB13375" s="7"/>
      <c r="AD13375" s="1"/>
      <c r="AE13375" s="1"/>
      <c r="AG13375" s="7"/>
      <c r="AH13375" s="7"/>
      <c r="AI13375" s="7"/>
      <c r="IU13375" s="11"/>
      <c r="IV13375" s="11"/>
      <c r="IW13375" s="11"/>
      <c r="AMI13375" s="12"/>
      <c r="AMJ13375" s="12"/>
      <c r="AMK13375" s="12"/>
    </row>
    <row r="13376" spans="1:1025">
      <c r="A13376" s="23">
        <v>12</v>
      </c>
      <c r="B13376" s="23">
        <v>2009</v>
      </c>
      <c r="C13376" s="24">
        <v>68.59</v>
      </c>
      <c r="D13376" s="24">
        <v>14</v>
      </c>
      <c r="E13376" s="24">
        <v>801.04600000000005</v>
      </c>
      <c r="F13376" s="46">
        <v>1.23</v>
      </c>
      <c r="G13376" s="41" t="s">
        <v>279</v>
      </c>
      <c r="H13376" s="9"/>
      <c r="I13376" s="9"/>
      <c r="AA13376" s="7"/>
      <c r="AB13376" s="7"/>
      <c r="AD13376" s="1"/>
      <c r="AE13376" s="1"/>
      <c r="AG13376" s="7"/>
      <c r="AH13376" s="7"/>
      <c r="AI13376" s="7"/>
      <c r="IU13376" s="11"/>
      <c r="IV13376" s="11"/>
      <c r="IW13376" s="11"/>
      <c r="AMI13376" s="12"/>
      <c r="AMJ13376" s="12"/>
      <c r="AMK13376" s="12"/>
    </row>
    <row r="13377" spans="1:1025">
      <c r="A13377" s="23">
        <v>12</v>
      </c>
      <c r="B13377" s="23">
        <v>2009</v>
      </c>
      <c r="C13377" s="24">
        <v>68.59</v>
      </c>
      <c r="D13377" s="24">
        <v>14</v>
      </c>
      <c r="E13377" s="24">
        <v>1000.221</v>
      </c>
      <c r="F13377" s="46">
        <v>1.27</v>
      </c>
      <c r="G13377" s="41" t="s">
        <v>279</v>
      </c>
      <c r="H13377" s="9"/>
      <c r="I13377" s="9"/>
      <c r="AA13377" s="7"/>
      <c r="AB13377" s="7"/>
      <c r="AD13377" s="1"/>
      <c r="AE13377" s="1"/>
      <c r="AG13377" s="7"/>
      <c r="AH13377" s="7"/>
      <c r="AI13377" s="7"/>
      <c r="IU13377" s="11"/>
      <c r="IV13377" s="11"/>
      <c r="IW13377" s="11"/>
      <c r="AMI13377" s="12"/>
      <c r="AMJ13377" s="12"/>
      <c r="AMK13377" s="12"/>
    </row>
    <row r="13378" spans="1:1025">
      <c r="A13378" s="23">
        <v>12</v>
      </c>
      <c r="B13378" s="23">
        <v>2009</v>
      </c>
      <c r="C13378" s="24">
        <v>68.59</v>
      </c>
      <c r="D13378" s="24">
        <v>14</v>
      </c>
      <c r="E13378" s="24">
        <v>1252.798</v>
      </c>
      <c r="F13378" s="47">
        <v>1.52</v>
      </c>
      <c r="G13378" s="41" t="s">
        <v>279</v>
      </c>
      <c r="H13378" s="9"/>
      <c r="I13378" s="9"/>
      <c r="AA13378" s="7"/>
      <c r="AB13378" s="7"/>
      <c r="AD13378" s="1"/>
      <c r="AE13378" s="1"/>
      <c r="AG13378" s="7"/>
      <c r="AH13378" s="7"/>
      <c r="AI13378" s="7"/>
      <c r="IU13378" s="11"/>
      <c r="IV13378" s="11"/>
      <c r="IW13378" s="11"/>
      <c r="AMI13378" s="12"/>
      <c r="AMJ13378" s="12"/>
      <c r="AMK13378" s="12"/>
    </row>
    <row r="13379" spans="1:1025">
      <c r="A13379" s="23">
        <v>12</v>
      </c>
      <c r="B13379" s="23">
        <v>2009</v>
      </c>
      <c r="C13379" s="24">
        <v>68.59</v>
      </c>
      <c r="D13379" s="24">
        <v>14</v>
      </c>
      <c r="E13379" s="24">
        <v>1503.241</v>
      </c>
      <c r="F13379" s="46">
        <v>1.19</v>
      </c>
      <c r="G13379" s="41" t="s">
        <v>279</v>
      </c>
      <c r="H13379" s="9"/>
      <c r="I13379" s="9"/>
      <c r="AA13379" s="7"/>
      <c r="AB13379" s="7"/>
      <c r="AD13379" s="1"/>
      <c r="AE13379" s="1"/>
      <c r="AG13379" s="7"/>
      <c r="AH13379" s="7"/>
      <c r="AI13379" s="7"/>
      <c r="IU13379" s="11"/>
      <c r="IV13379" s="11"/>
      <c r="IW13379" s="11"/>
      <c r="AMI13379" s="12"/>
      <c r="AMJ13379" s="12"/>
      <c r="AMK13379" s="12"/>
    </row>
    <row r="13380" spans="1:1025">
      <c r="A13380" s="23">
        <v>12</v>
      </c>
      <c r="B13380" s="23">
        <v>2009</v>
      </c>
      <c r="C13380" s="24">
        <v>68.59</v>
      </c>
      <c r="D13380" s="24">
        <v>14</v>
      </c>
      <c r="E13380" s="24">
        <v>2003.1959999999999</v>
      </c>
      <c r="F13380" s="46">
        <v>1.04</v>
      </c>
      <c r="G13380" s="41" t="s">
        <v>279</v>
      </c>
      <c r="H13380" s="9"/>
      <c r="I13380" s="9"/>
      <c r="AA13380" s="7"/>
      <c r="AB13380" s="7"/>
      <c r="AD13380" s="1"/>
      <c r="AE13380" s="1"/>
      <c r="AG13380" s="7"/>
      <c r="AH13380" s="7"/>
      <c r="AI13380" s="7"/>
      <c r="IU13380" s="11"/>
      <c r="IV13380" s="11"/>
      <c r="IW13380" s="11"/>
      <c r="AMI13380" s="12"/>
      <c r="AMJ13380" s="12"/>
      <c r="AMK13380" s="12"/>
    </row>
    <row r="13381" spans="1:1025">
      <c r="A13381" s="23">
        <v>12</v>
      </c>
      <c r="B13381" s="23">
        <v>2009</v>
      </c>
      <c r="C13381" s="24">
        <v>68.59</v>
      </c>
      <c r="D13381" s="24">
        <v>14</v>
      </c>
      <c r="E13381" s="24">
        <v>2501.502</v>
      </c>
      <c r="F13381" s="46">
        <v>0.99</v>
      </c>
      <c r="G13381" s="41" t="s">
        <v>279</v>
      </c>
      <c r="H13381" s="9"/>
      <c r="I13381" s="9"/>
      <c r="AA13381" s="7"/>
      <c r="AB13381" s="7"/>
      <c r="AD13381" s="1"/>
      <c r="AE13381" s="1"/>
      <c r="AG13381" s="7"/>
      <c r="AH13381" s="7"/>
      <c r="AI13381" s="7"/>
      <c r="IU13381" s="11"/>
      <c r="IV13381" s="11"/>
      <c r="IW13381" s="11"/>
      <c r="AMI13381" s="12"/>
      <c r="AMJ13381" s="12"/>
      <c r="AMK13381" s="12"/>
    </row>
    <row r="13382" spans="1:1025">
      <c r="A13382" s="23">
        <v>12</v>
      </c>
      <c r="B13382" s="23">
        <v>2009</v>
      </c>
      <c r="C13382" s="24">
        <v>68.59</v>
      </c>
      <c r="D13382" s="24">
        <v>14</v>
      </c>
      <c r="E13382" s="24">
        <v>3000.4490000000001</v>
      </c>
      <c r="F13382" s="46">
        <v>0.87</v>
      </c>
      <c r="G13382" s="41" t="s">
        <v>279</v>
      </c>
      <c r="H13382" s="9"/>
      <c r="I13382" s="9"/>
      <c r="AA13382" s="7"/>
      <c r="AB13382" s="7"/>
      <c r="AD13382" s="1"/>
      <c r="AE13382" s="1"/>
      <c r="AG13382" s="7"/>
      <c r="AH13382" s="7"/>
      <c r="AI13382" s="7"/>
      <c r="IU13382" s="11"/>
      <c r="IV13382" s="11"/>
      <c r="IW13382" s="11"/>
      <c r="AMI13382" s="12"/>
      <c r="AMJ13382" s="12"/>
      <c r="AMK13382" s="12"/>
    </row>
    <row r="13383" spans="1:1025">
      <c r="A13383" s="23">
        <v>12</v>
      </c>
      <c r="B13383" s="23">
        <v>2009</v>
      </c>
      <c r="C13383" s="24">
        <v>68.59</v>
      </c>
      <c r="D13383" s="24">
        <v>14</v>
      </c>
      <c r="E13383" s="24">
        <v>3500.39</v>
      </c>
      <c r="F13383" s="46">
        <v>0.85</v>
      </c>
      <c r="G13383" s="41" t="s">
        <v>279</v>
      </c>
      <c r="H13383" s="9"/>
      <c r="I13383" s="9"/>
      <c r="AA13383" s="7"/>
      <c r="AB13383" s="7"/>
      <c r="AD13383" s="1"/>
      <c r="AE13383" s="1"/>
      <c r="AG13383" s="7"/>
      <c r="AH13383" s="7"/>
      <c r="AI13383" s="7"/>
      <c r="IU13383" s="11"/>
      <c r="IV13383" s="11"/>
      <c r="IW13383" s="11"/>
      <c r="AMI13383" s="12"/>
      <c r="AMJ13383" s="12"/>
      <c r="AMK13383" s="12"/>
    </row>
    <row r="13384" spans="1:1025">
      <c r="A13384" s="23">
        <v>12</v>
      </c>
      <c r="B13384" s="23">
        <v>2009</v>
      </c>
      <c r="C13384" s="24">
        <v>68.59</v>
      </c>
      <c r="D13384" s="24">
        <v>14</v>
      </c>
      <c r="E13384" s="24">
        <v>4000.1280000000002</v>
      </c>
      <c r="F13384" s="46">
        <v>0.83</v>
      </c>
      <c r="G13384" s="41" t="s">
        <v>279</v>
      </c>
      <c r="H13384" s="9"/>
      <c r="I13384" s="9"/>
      <c r="AA13384" s="7"/>
      <c r="AB13384" s="7"/>
      <c r="AD13384" s="1"/>
      <c r="AE13384" s="1"/>
      <c r="AG13384" s="7"/>
      <c r="AH13384" s="7"/>
      <c r="AI13384" s="7"/>
      <c r="IU13384" s="11"/>
      <c r="IV13384" s="11"/>
      <c r="IW13384" s="11"/>
      <c r="AMI13384" s="12"/>
      <c r="AMJ13384" s="12"/>
      <c r="AMK13384" s="12"/>
    </row>
    <row r="13385" spans="1:1025">
      <c r="A13385" s="23">
        <v>12</v>
      </c>
      <c r="B13385" s="23">
        <v>2009</v>
      </c>
      <c r="C13385" s="24">
        <v>68.59</v>
      </c>
      <c r="D13385" s="24">
        <v>14</v>
      </c>
      <c r="E13385" s="24">
        <v>4140.835</v>
      </c>
      <c r="F13385" s="46">
        <v>0.87</v>
      </c>
      <c r="G13385" s="41" t="s">
        <v>279</v>
      </c>
      <c r="H13385" s="9"/>
      <c r="I13385" s="9"/>
      <c r="AA13385" s="7"/>
      <c r="AB13385" s="7"/>
      <c r="AD13385" s="1"/>
      <c r="AE13385" s="1"/>
      <c r="AG13385" s="7"/>
      <c r="AH13385" s="7"/>
      <c r="AI13385" s="7"/>
      <c r="IU13385" s="11"/>
      <c r="IV13385" s="11"/>
      <c r="IW13385" s="11"/>
      <c r="AMI13385" s="12"/>
      <c r="AMJ13385" s="12"/>
      <c r="AMK13385" s="12"/>
    </row>
    <row r="13386" spans="1:1025">
      <c r="A13386" s="23">
        <v>12</v>
      </c>
      <c r="B13386" s="23">
        <v>2009</v>
      </c>
      <c r="C13386" s="24">
        <v>68.44</v>
      </c>
      <c r="D13386" s="24">
        <v>10</v>
      </c>
      <c r="E13386" s="24">
        <v>9.9640000000000004</v>
      </c>
      <c r="F13386" s="27">
        <v>0.09</v>
      </c>
      <c r="G13386" s="41" t="s">
        <v>279</v>
      </c>
      <c r="H13386" s="9"/>
      <c r="I13386" s="9"/>
      <c r="Y13386" s="7"/>
      <c r="Z13386" s="7"/>
      <c r="AD13386" s="1"/>
      <c r="AF13386" s="7"/>
      <c r="AG13386" s="7"/>
      <c r="AH13386" s="7"/>
      <c r="AI13386" s="7"/>
      <c r="IS13386" s="11"/>
      <c r="IT13386" s="11"/>
      <c r="IU13386" s="11"/>
      <c r="IV13386" s="11"/>
      <c r="IW13386" s="11"/>
      <c r="AMG13386" s="12"/>
      <c r="AMH13386" s="12"/>
      <c r="AMI13386" s="12"/>
      <c r="AMJ13386" s="12"/>
      <c r="AMK13386" s="12"/>
    </row>
    <row r="13387" spans="1:1025">
      <c r="A13387" s="23">
        <v>12</v>
      </c>
      <c r="B13387" s="23">
        <v>2009</v>
      </c>
      <c r="C13387" s="24">
        <v>68.44</v>
      </c>
      <c r="D13387" s="24">
        <v>10</v>
      </c>
      <c r="E13387" s="24">
        <v>25.814</v>
      </c>
      <c r="F13387" s="27">
        <v>0.09</v>
      </c>
      <c r="G13387" s="41" t="s">
        <v>279</v>
      </c>
      <c r="H13387" s="9"/>
      <c r="I13387" s="9"/>
      <c r="Y13387" s="7"/>
      <c r="Z13387" s="7"/>
      <c r="AD13387" s="1"/>
      <c r="AF13387" s="7"/>
      <c r="AG13387" s="7"/>
      <c r="AH13387" s="7"/>
      <c r="AI13387" s="7"/>
      <c r="IS13387" s="11"/>
      <c r="IT13387" s="11"/>
      <c r="IU13387" s="11"/>
      <c r="IV13387" s="11"/>
      <c r="IW13387" s="11"/>
      <c r="AMG13387" s="12"/>
      <c r="AMH13387" s="12"/>
      <c r="AMI13387" s="12"/>
      <c r="AMJ13387" s="12"/>
      <c r="AMK13387" s="12"/>
    </row>
    <row r="13388" spans="1:1025">
      <c r="A13388" s="23">
        <v>12</v>
      </c>
      <c r="B13388" s="23">
        <v>2009</v>
      </c>
      <c r="C13388" s="24">
        <v>68.44</v>
      </c>
      <c r="D13388" s="24">
        <v>10</v>
      </c>
      <c r="E13388" s="24">
        <v>50.661999999999999</v>
      </c>
      <c r="F13388" s="27">
        <v>0.14000000000000001</v>
      </c>
      <c r="G13388" s="41" t="s">
        <v>279</v>
      </c>
      <c r="H13388" s="9"/>
      <c r="I13388" s="9"/>
      <c r="Y13388" s="7"/>
      <c r="Z13388" s="7"/>
      <c r="AD13388" s="1"/>
      <c r="AF13388" s="7"/>
      <c r="AG13388" s="7"/>
      <c r="AH13388" s="7"/>
      <c r="AI13388" s="7"/>
      <c r="IS13388" s="11"/>
      <c r="IT13388" s="11"/>
      <c r="IU13388" s="11"/>
      <c r="IV13388" s="11"/>
      <c r="IW13388" s="11"/>
      <c r="AMG13388" s="12"/>
      <c r="AMH13388" s="12"/>
      <c r="AMI13388" s="12"/>
      <c r="AMJ13388" s="12"/>
      <c r="AMK13388" s="12"/>
    </row>
    <row r="13389" spans="1:1025">
      <c r="A13389" s="23">
        <v>12</v>
      </c>
      <c r="B13389" s="23">
        <v>2009</v>
      </c>
      <c r="C13389" s="24">
        <v>68.44</v>
      </c>
      <c r="D13389" s="24">
        <v>10</v>
      </c>
      <c r="E13389" s="24">
        <v>100.901</v>
      </c>
      <c r="F13389" s="27">
        <v>1.1499999999999999</v>
      </c>
      <c r="G13389" s="41" t="s">
        <v>279</v>
      </c>
      <c r="H13389" s="9"/>
      <c r="I13389" s="9"/>
      <c r="Y13389" s="7"/>
      <c r="Z13389" s="7"/>
      <c r="AD13389" s="1"/>
      <c r="AF13389" s="7"/>
      <c r="AG13389" s="7"/>
      <c r="AH13389" s="7"/>
      <c r="AI13389" s="7"/>
      <c r="IS13389" s="11"/>
      <c r="IT13389" s="11"/>
      <c r="IU13389" s="11"/>
      <c r="IV13389" s="11"/>
      <c r="IW13389" s="11"/>
      <c r="AMG13389" s="12"/>
      <c r="AMH13389" s="12"/>
      <c r="AMI13389" s="12"/>
      <c r="AMJ13389" s="12"/>
      <c r="AMK13389" s="12"/>
    </row>
    <row r="13390" spans="1:1025">
      <c r="A13390" s="23">
        <v>12</v>
      </c>
      <c r="B13390" s="23">
        <v>2009</v>
      </c>
      <c r="C13390" s="24">
        <v>68.44</v>
      </c>
      <c r="D13390" s="24">
        <v>10</v>
      </c>
      <c r="E13390" s="24">
        <v>126.117</v>
      </c>
      <c r="F13390" s="27">
        <v>1.19</v>
      </c>
      <c r="G13390" s="41" t="s">
        <v>279</v>
      </c>
      <c r="H13390" s="9"/>
      <c r="I13390" s="9"/>
      <c r="Y13390" s="7"/>
      <c r="Z13390" s="7"/>
      <c r="AD13390" s="1"/>
      <c r="AF13390" s="7"/>
      <c r="AG13390" s="7"/>
      <c r="AH13390" s="7"/>
      <c r="AI13390" s="7"/>
      <c r="IS13390" s="11"/>
      <c r="IT13390" s="11"/>
      <c r="IU13390" s="11"/>
      <c r="IV13390" s="11"/>
      <c r="IW13390" s="11"/>
      <c r="AMG13390" s="12"/>
      <c r="AMH13390" s="12"/>
      <c r="AMI13390" s="12"/>
      <c r="AMJ13390" s="12"/>
      <c r="AMK13390" s="12"/>
    </row>
    <row r="13391" spans="1:1025">
      <c r="A13391" s="23">
        <v>12</v>
      </c>
      <c r="B13391" s="23">
        <v>2009</v>
      </c>
      <c r="C13391" s="24">
        <v>68.44</v>
      </c>
      <c r="D13391" s="24">
        <v>10</v>
      </c>
      <c r="E13391" s="24">
        <v>150.047</v>
      </c>
      <c r="F13391" s="27">
        <v>1.1200000000000001</v>
      </c>
      <c r="G13391" s="41" t="s">
        <v>279</v>
      </c>
      <c r="H13391" s="9"/>
      <c r="I13391" s="9"/>
      <c r="Y13391" s="7"/>
      <c r="Z13391" s="7"/>
      <c r="AD13391" s="1"/>
      <c r="AF13391" s="7"/>
      <c r="AG13391" s="7"/>
      <c r="AH13391" s="7"/>
      <c r="AI13391" s="7"/>
      <c r="IS13391" s="11"/>
      <c r="IT13391" s="11"/>
      <c r="IU13391" s="11"/>
      <c r="IV13391" s="11"/>
      <c r="IW13391" s="11"/>
      <c r="AMG13391" s="12"/>
      <c r="AMH13391" s="12"/>
      <c r="AMI13391" s="12"/>
      <c r="AMJ13391" s="12"/>
      <c r="AMK13391" s="12"/>
    </row>
    <row r="13392" spans="1:1025">
      <c r="A13392" s="23">
        <v>12</v>
      </c>
      <c r="B13392" s="23">
        <v>2009</v>
      </c>
      <c r="C13392" s="24">
        <v>68.44</v>
      </c>
      <c r="D13392" s="24">
        <v>10</v>
      </c>
      <c r="E13392" s="24">
        <v>200.887</v>
      </c>
      <c r="F13392" s="27">
        <v>1.3</v>
      </c>
      <c r="G13392" s="41" t="s">
        <v>279</v>
      </c>
      <c r="H13392" s="9"/>
      <c r="I13392" s="9"/>
      <c r="Y13392" s="7"/>
      <c r="Z13392" s="7"/>
      <c r="AD13392" s="1"/>
      <c r="AF13392" s="7"/>
      <c r="AG13392" s="7"/>
      <c r="AH13392" s="7"/>
      <c r="AI13392" s="7"/>
      <c r="IS13392" s="11"/>
      <c r="IT13392" s="11"/>
      <c r="IU13392" s="11"/>
      <c r="IV13392" s="11"/>
      <c r="IW13392" s="11"/>
      <c r="AMG13392" s="12"/>
      <c r="AMH13392" s="12"/>
      <c r="AMI13392" s="12"/>
      <c r="AMJ13392" s="12"/>
      <c r="AMK13392" s="12"/>
    </row>
    <row r="13393" spans="1:1025">
      <c r="A13393" s="23">
        <v>12</v>
      </c>
      <c r="B13393" s="23">
        <v>2009</v>
      </c>
      <c r="C13393" s="24">
        <v>68.44</v>
      </c>
      <c r="D13393" s="24">
        <v>10</v>
      </c>
      <c r="E13393" s="24">
        <v>399.68900000000002</v>
      </c>
      <c r="F13393" s="27">
        <v>1.41</v>
      </c>
      <c r="G13393" s="41" t="s">
        <v>279</v>
      </c>
      <c r="H13393" s="9"/>
      <c r="I13393" s="9"/>
      <c r="Y13393" s="7"/>
      <c r="Z13393" s="7"/>
      <c r="AD13393" s="1"/>
      <c r="AF13393" s="7"/>
      <c r="AG13393" s="7"/>
      <c r="AH13393" s="7"/>
      <c r="AI13393" s="7"/>
      <c r="IS13393" s="11"/>
      <c r="IT13393" s="11"/>
      <c r="IU13393" s="11"/>
      <c r="IV13393" s="11"/>
      <c r="IW13393" s="11"/>
      <c r="AMG13393" s="12"/>
      <c r="AMH13393" s="12"/>
      <c r="AMI13393" s="12"/>
      <c r="AMJ13393" s="12"/>
      <c r="AMK13393" s="12"/>
    </row>
    <row r="13394" spans="1:1025">
      <c r="A13394" s="23">
        <v>12</v>
      </c>
      <c r="B13394" s="23">
        <v>2009</v>
      </c>
      <c r="C13394" s="24">
        <v>68.44</v>
      </c>
      <c r="D13394" s="24">
        <v>10</v>
      </c>
      <c r="E13394" s="24">
        <v>601.51099999999997</v>
      </c>
      <c r="F13394" s="27">
        <v>1.39</v>
      </c>
      <c r="G13394" s="41" t="s">
        <v>279</v>
      </c>
      <c r="H13394" s="9"/>
      <c r="I13394" s="9"/>
      <c r="Y13394" s="7"/>
      <c r="Z13394" s="7"/>
      <c r="AD13394" s="1"/>
      <c r="AF13394" s="7"/>
      <c r="AG13394" s="7"/>
      <c r="AH13394" s="7"/>
      <c r="AI13394" s="7"/>
      <c r="IS13394" s="11"/>
      <c r="IT13394" s="11"/>
      <c r="IU13394" s="11"/>
      <c r="IV13394" s="11"/>
      <c r="IW13394" s="11"/>
      <c r="AMG13394" s="12"/>
      <c r="AMH13394" s="12"/>
      <c r="AMI13394" s="12"/>
      <c r="AMJ13394" s="12"/>
      <c r="AMK13394" s="12"/>
    </row>
    <row r="13395" spans="1:1025">
      <c r="A13395" s="23">
        <v>12</v>
      </c>
      <c r="B13395" s="23">
        <v>2009</v>
      </c>
      <c r="C13395" s="24">
        <v>68.44</v>
      </c>
      <c r="D13395" s="24">
        <v>10</v>
      </c>
      <c r="E13395" s="24">
        <v>801.78700000000003</v>
      </c>
      <c r="F13395" s="27">
        <v>1.37</v>
      </c>
      <c r="G13395" s="41" t="s">
        <v>279</v>
      </c>
      <c r="H13395" s="9"/>
      <c r="I13395" s="9"/>
      <c r="Y13395" s="7"/>
      <c r="Z13395" s="7"/>
      <c r="AD13395" s="1"/>
      <c r="AF13395" s="7"/>
      <c r="AG13395" s="7"/>
      <c r="AH13395" s="7"/>
      <c r="AI13395" s="7"/>
      <c r="IS13395" s="11"/>
      <c r="IT13395" s="11"/>
      <c r="IU13395" s="11"/>
      <c r="IV13395" s="11"/>
      <c r="IW13395" s="11"/>
      <c r="AMG13395" s="12"/>
      <c r="AMH13395" s="12"/>
      <c r="AMI13395" s="12"/>
      <c r="AMJ13395" s="12"/>
      <c r="AMK13395" s="12"/>
    </row>
    <row r="13396" spans="1:1025">
      <c r="A13396" s="23">
        <v>12</v>
      </c>
      <c r="B13396" s="23">
        <v>2009</v>
      </c>
      <c r="C13396" s="24">
        <v>68.44</v>
      </c>
      <c r="D13396" s="24">
        <v>10</v>
      </c>
      <c r="E13396" s="24">
        <v>1002.667</v>
      </c>
      <c r="F13396" s="27">
        <v>1.37</v>
      </c>
      <c r="G13396" s="41" t="s">
        <v>279</v>
      </c>
      <c r="H13396" s="9"/>
      <c r="I13396" s="9"/>
      <c r="Y13396" s="7"/>
      <c r="Z13396" s="7"/>
      <c r="AD13396" s="1"/>
      <c r="AF13396" s="7"/>
      <c r="AG13396" s="7"/>
      <c r="AH13396" s="7"/>
      <c r="AI13396" s="7"/>
      <c r="IS13396" s="11"/>
      <c r="IT13396" s="11"/>
      <c r="IU13396" s="11"/>
      <c r="IV13396" s="11"/>
      <c r="IW13396" s="11"/>
      <c r="AMG13396" s="12"/>
      <c r="AMH13396" s="12"/>
      <c r="AMI13396" s="12"/>
      <c r="AMJ13396" s="12"/>
      <c r="AMK13396" s="12"/>
    </row>
    <row r="13397" spans="1:1025">
      <c r="A13397" s="23">
        <v>12</v>
      </c>
      <c r="B13397" s="23">
        <v>2009</v>
      </c>
      <c r="C13397" s="24">
        <v>68.44</v>
      </c>
      <c r="D13397" s="24">
        <v>10</v>
      </c>
      <c r="E13397" s="24">
        <v>1251.1279999999999</v>
      </c>
      <c r="F13397" s="27">
        <v>1.32</v>
      </c>
      <c r="G13397" s="41" t="s">
        <v>279</v>
      </c>
      <c r="H13397" s="9"/>
      <c r="I13397" s="9"/>
      <c r="Y13397" s="7"/>
      <c r="Z13397" s="7"/>
      <c r="AD13397" s="1"/>
      <c r="AF13397" s="7"/>
      <c r="AG13397" s="7"/>
      <c r="AH13397" s="7"/>
      <c r="AI13397" s="7"/>
      <c r="IS13397" s="11"/>
      <c r="IT13397" s="11"/>
      <c r="IU13397" s="11"/>
      <c r="IV13397" s="11"/>
      <c r="IW13397" s="11"/>
      <c r="AMG13397" s="12"/>
      <c r="AMH13397" s="12"/>
      <c r="AMI13397" s="12"/>
      <c r="AMJ13397" s="12"/>
      <c r="AMK13397" s="12"/>
    </row>
    <row r="13398" spans="1:1025">
      <c r="A13398" s="23">
        <v>12</v>
      </c>
      <c r="B13398" s="23">
        <v>2009</v>
      </c>
      <c r="C13398" s="24">
        <v>68.44</v>
      </c>
      <c r="D13398" s="24">
        <v>10</v>
      </c>
      <c r="E13398" s="24">
        <v>1502.981</v>
      </c>
      <c r="F13398" s="27">
        <v>1.2</v>
      </c>
      <c r="G13398" s="41" t="s">
        <v>279</v>
      </c>
      <c r="H13398" s="9"/>
      <c r="I13398" s="9"/>
      <c r="Y13398" s="7"/>
      <c r="Z13398" s="7"/>
      <c r="AD13398" s="1"/>
      <c r="AF13398" s="7"/>
      <c r="AG13398" s="7"/>
      <c r="AH13398" s="7"/>
      <c r="AI13398" s="7"/>
      <c r="IS13398" s="11"/>
      <c r="IT13398" s="11"/>
      <c r="IU13398" s="11"/>
      <c r="IV13398" s="11"/>
      <c r="IW13398" s="11"/>
      <c r="AMG13398" s="12"/>
      <c r="AMH13398" s="12"/>
      <c r="AMI13398" s="12"/>
      <c r="AMJ13398" s="12"/>
      <c r="AMK13398" s="12"/>
    </row>
    <row r="13399" spans="1:1025">
      <c r="A13399" s="23">
        <v>12</v>
      </c>
      <c r="B13399" s="23">
        <v>2009</v>
      </c>
      <c r="C13399" s="24">
        <v>68.44</v>
      </c>
      <c r="D13399" s="24">
        <v>10</v>
      </c>
      <c r="E13399" s="24">
        <v>1997.7809999999999</v>
      </c>
      <c r="F13399" s="27">
        <v>1.06</v>
      </c>
      <c r="G13399" s="41" t="s">
        <v>279</v>
      </c>
      <c r="H13399" s="9"/>
      <c r="I13399" s="9"/>
      <c r="Y13399" s="7"/>
      <c r="Z13399" s="7"/>
      <c r="AD13399" s="1"/>
      <c r="AF13399" s="7"/>
      <c r="AG13399" s="7"/>
      <c r="AH13399" s="7"/>
      <c r="AI13399" s="7"/>
      <c r="IS13399" s="11"/>
      <c r="IT13399" s="11"/>
      <c r="IU13399" s="11"/>
      <c r="IV13399" s="11"/>
      <c r="IW13399" s="11"/>
      <c r="AMG13399" s="12"/>
      <c r="AMH13399" s="12"/>
      <c r="AMI13399" s="12"/>
      <c r="AMJ13399" s="12"/>
      <c r="AMK13399" s="12"/>
    </row>
    <row r="13400" spans="1:1025">
      <c r="A13400" s="23">
        <v>12</v>
      </c>
      <c r="B13400" s="23">
        <v>2009</v>
      </c>
      <c r="C13400" s="24">
        <v>68.44</v>
      </c>
      <c r="D13400" s="24">
        <v>10</v>
      </c>
      <c r="E13400" s="24">
        <v>2500.8780000000002</v>
      </c>
      <c r="F13400" s="27">
        <v>1.1000000000000001</v>
      </c>
      <c r="G13400" s="41" t="s">
        <v>279</v>
      </c>
      <c r="H13400" s="9"/>
      <c r="I13400" s="9"/>
      <c r="Y13400" s="7"/>
      <c r="Z13400" s="7"/>
      <c r="AD13400" s="1"/>
      <c r="AF13400" s="7"/>
      <c r="AG13400" s="7"/>
      <c r="AH13400" s="7"/>
      <c r="AI13400" s="7"/>
      <c r="IS13400" s="11"/>
      <c r="IT13400" s="11"/>
      <c r="IU13400" s="11"/>
      <c r="IV13400" s="11"/>
      <c r="IW13400" s="11"/>
      <c r="AMG13400" s="12"/>
      <c r="AMH13400" s="12"/>
      <c r="AMI13400" s="12"/>
      <c r="AMJ13400" s="12"/>
      <c r="AMK13400" s="12"/>
    </row>
    <row r="13401" spans="1:1025">
      <c r="A13401" s="23">
        <v>12</v>
      </c>
      <c r="B13401" s="23">
        <v>2009</v>
      </c>
      <c r="C13401" s="24">
        <v>68.44</v>
      </c>
      <c r="D13401" s="24">
        <v>10</v>
      </c>
      <c r="E13401" s="24">
        <v>3003.116</v>
      </c>
      <c r="F13401" s="27">
        <v>0.95</v>
      </c>
      <c r="G13401" s="41" t="s">
        <v>279</v>
      </c>
      <c r="H13401" s="9"/>
      <c r="I13401" s="9"/>
      <c r="Y13401" s="7"/>
      <c r="Z13401" s="7"/>
      <c r="AD13401" s="1"/>
      <c r="AF13401" s="7"/>
      <c r="AG13401" s="7"/>
      <c r="AH13401" s="7"/>
      <c r="AI13401" s="7"/>
      <c r="IS13401" s="11"/>
      <c r="IT13401" s="11"/>
      <c r="IU13401" s="11"/>
      <c r="IV13401" s="11"/>
      <c r="IW13401" s="11"/>
      <c r="AMG13401" s="12"/>
      <c r="AMH13401" s="12"/>
      <c r="AMI13401" s="12"/>
      <c r="AMJ13401" s="12"/>
      <c r="AMK13401" s="12"/>
    </row>
    <row r="13402" spans="1:1025">
      <c r="A13402" s="23">
        <v>12</v>
      </c>
      <c r="B13402" s="23">
        <v>2009</v>
      </c>
      <c r="C13402" s="24">
        <v>68.44</v>
      </c>
      <c r="D13402" s="24">
        <v>10</v>
      </c>
      <c r="E13402" s="24">
        <v>3501.4569999999999</v>
      </c>
      <c r="F13402" s="27">
        <v>0.87</v>
      </c>
      <c r="G13402" s="41" t="s">
        <v>279</v>
      </c>
      <c r="H13402" s="9"/>
      <c r="I13402" s="9"/>
      <c r="Y13402" s="7"/>
      <c r="Z13402" s="7"/>
      <c r="AD13402" s="1"/>
      <c r="AF13402" s="7"/>
      <c r="AG13402" s="7"/>
      <c r="AH13402" s="7"/>
      <c r="AI13402" s="7"/>
      <c r="IS13402" s="11"/>
      <c r="IT13402" s="11"/>
      <c r="IU13402" s="11"/>
      <c r="IV13402" s="11"/>
      <c r="IW13402" s="11"/>
      <c r="AMG13402" s="12"/>
      <c r="AMH13402" s="12"/>
      <c r="AMI13402" s="12"/>
      <c r="AMJ13402" s="12"/>
      <c r="AMK13402" s="12"/>
    </row>
    <row r="13403" spans="1:1025">
      <c r="A13403" s="23">
        <v>12</v>
      </c>
      <c r="B13403" s="23">
        <v>2009</v>
      </c>
      <c r="C13403" s="24">
        <v>68.44</v>
      </c>
      <c r="D13403" s="24">
        <v>10</v>
      </c>
      <c r="E13403" s="24">
        <v>4004.0970000000002</v>
      </c>
      <c r="F13403" s="27">
        <v>0.85</v>
      </c>
      <c r="G13403" s="41" t="s">
        <v>279</v>
      </c>
      <c r="H13403" s="9"/>
      <c r="I13403" s="9"/>
      <c r="Y13403" s="7"/>
      <c r="Z13403" s="7"/>
      <c r="AD13403" s="1"/>
      <c r="AF13403" s="7"/>
      <c r="AG13403" s="7"/>
      <c r="AH13403" s="7"/>
      <c r="AI13403" s="7"/>
      <c r="IS13403" s="11"/>
      <c r="IT13403" s="11"/>
      <c r="IU13403" s="11"/>
      <c r="IV13403" s="11"/>
      <c r="IW13403" s="11"/>
      <c r="AMG13403" s="12"/>
      <c r="AMH13403" s="12"/>
      <c r="AMI13403" s="12"/>
      <c r="AMJ13403" s="12"/>
      <c r="AMK13403" s="12"/>
    </row>
    <row r="13404" spans="1:1025">
      <c r="A13404" s="23">
        <v>12</v>
      </c>
      <c r="B13404" s="23">
        <v>2009</v>
      </c>
      <c r="C13404" s="24">
        <v>68.44</v>
      </c>
      <c r="D13404" s="24">
        <v>10</v>
      </c>
      <c r="E13404" s="24">
        <v>4499.576</v>
      </c>
      <c r="F13404" s="27">
        <v>0.82</v>
      </c>
      <c r="G13404" s="41" t="s">
        <v>279</v>
      </c>
      <c r="H13404" s="9"/>
      <c r="I13404" s="9"/>
      <c r="Y13404" s="7"/>
      <c r="Z13404" s="7"/>
      <c r="AD13404" s="1"/>
      <c r="AF13404" s="7"/>
      <c r="AG13404" s="7"/>
      <c r="AH13404" s="7"/>
      <c r="AI13404" s="7"/>
      <c r="IS13404" s="11"/>
      <c r="IT13404" s="11"/>
      <c r="IU13404" s="11"/>
      <c r="IV13404" s="11"/>
      <c r="IW13404" s="11"/>
      <c r="AMG13404" s="12"/>
      <c r="AMH13404" s="12"/>
      <c r="AMI13404" s="12"/>
      <c r="AMJ13404" s="12"/>
      <c r="AMK13404" s="12"/>
    </row>
    <row r="13405" spans="1:1025">
      <c r="A13405" s="23">
        <v>12</v>
      </c>
      <c r="B13405" s="23">
        <v>2009</v>
      </c>
      <c r="C13405" s="24">
        <v>68.44</v>
      </c>
      <c r="D13405" s="24">
        <v>10</v>
      </c>
      <c r="E13405" s="24">
        <v>4569.7979999999998</v>
      </c>
      <c r="F13405" s="27">
        <v>0.8</v>
      </c>
      <c r="G13405" s="41" t="s">
        <v>279</v>
      </c>
      <c r="H13405" s="9"/>
      <c r="I13405" s="9"/>
      <c r="Y13405" s="7"/>
      <c r="Z13405" s="7"/>
      <c r="AD13405" s="1"/>
      <c r="AF13405" s="7"/>
      <c r="AG13405" s="7"/>
      <c r="AH13405" s="7"/>
      <c r="AI13405" s="7"/>
      <c r="IS13405" s="11"/>
      <c r="IT13405" s="11"/>
      <c r="IU13405" s="11"/>
      <c r="IV13405" s="11"/>
      <c r="IW13405" s="11"/>
      <c r="AMG13405" s="12"/>
      <c r="AMH13405" s="12"/>
      <c r="AMI13405" s="12"/>
      <c r="AMJ13405" s="12"/>
      <c r="AMK13405" s="12"/>
    </row>
    <row r="13406" spans="1:1025">
      <c r="A13406" s="23">
        <v>12</v>
      </c>
      <c r="B13406" s="23">
        <v>2009</v>
      </c>
      <c r="C13406" s="24">
        <v>68.59</v>
      </c>
      <c r="D13406" s="24">
        <v>4</v>
      </c>
      <c r="E13406" s="24">
        <v>10.977</v>
      </c>
      <c r="F13406" s="27">
        <v>0.09</v>
      </c>
      <c r="G13406" s="41" t="s">
        <v>279</v>
      </c>
      <c r="H13406" s="9"/>
      <c r="I13406" s="9"/>
      <c r="AA13406" s="7"/>
      <c r="AB13406" s="7"/>
      <c r="AD13406" s="1"/>
      <c r="AE13406" s="1"/>
      <c r="AG13406" s="7"/>
      <c r="AH13406" s="7"/>
      <c r="AI13406" s="7"/>
      <c r="IU13406" s="11"/>
      <c r="IV13406" s="11"/>
      <c r="IW13406" s="11"/>
      <c r="AMI13406" s="12"/>
      <c r="AMJ13406" s="12"/>
      <c r="AMK13406" s="12"/>
    </row>
    <row r="13407" spans="1:1025">
      <c r="A13407" s="23">
        <v>12</v>
      </c>
      <c r="B13407" s="23">
        <v>2009</v>
      </c>
      <c r="C13407" s="24">
        <v>68.59</v>
      </c>
      <c r="D13407" s="24">
        <v>4</v>
      </c>
      <c r="E13407" s="24">
        <v>26.052</v>
      </c>
      <c r="F13407" s="27">
        <v>7.0000000000000007E-2</v>
      </c>
      <c r="G13407" s="41" t="s">
        <v>279</v>
      </c>
      <c r="H13407" s="9"/>
      <c r="I13407" s="9"/>
      <c r="AA13407" s="7"/>
      <c r="AB13407" s="7"/>
      <c r="AD13407" s="1"/>
      <c r="AE13407" s="1"/>
      <c r="AG13407" s="7"/>
      <c r="AH13407" s="7"/>
      <c r="AI13407" s="7"/>
      <c r="IU13407" s="11"/>
      <c r="IV13407" s="11"/>
      <c r="IW13407" s="11"/>
      <c r="AMI13407" s="12"/>
      <c r="AMJ13407" s="12"/>
      <c r="AMK13407" s="12"/>
    </row>
    <row r="13408" spans="1:1025">
      <c r="A13408" s="23">
        <v>12</v>
      </c>
      <c r="B13408" s="23">
        <v>2009</v>
      </c>
      <c r="C13408" s="24">
        <v>68.59</v>
      </c>
      <c r="D13408" s="24">
        <v>4</v>
      </c>
      <c r="E13408" s="24">
        <v>51.396999999999998</v>
      </c>
      <c r="F13408" s="27">
        <v>0.05</v>
      </c>
      <c r="G13408" s="41" t="s">
        <v>279</v>
      </c>
      <c r="H13408" s="9"/>
      <c r="I13408" s="9"/>
      <c r="AA13408" s="7"/>
      <c r="AB13408" s="7"/>
      <c r="AD13408" s="1"/>
      <c r="AE13408" s="1"/>
      <c r="AG13408" s="7"/>
      <c r="AH13408" s="7"/>
      <c r="AI13408" s="7"/>
      <c r="IU13408" s="11"/>
      <c r="IV13408" s="11"/>
      <c r="IW13408" s="11"/>
      <c r="AMI13408" s="12"/>
      <c r="AMJ13408" s="12"/>
      <c r="AMK13408" s="12"/>
    </row>
    <row r="13409" spans="1:1025">
      <c r="A13409" s="23">
        <v>12</v>
      </c>
      <c r="B13409" s="23">
        <v>2009</v>
      </c>
      <c r="C13409" s="24">
        <v>68.59</v>
      </c>
      <c r="D13409" s="24">
        <v>4</v>
      </c>
      <c r="E13409" s="24">
        <v>101.58</v>
      </c>
      <c r="F13409" s="27">
        <v>0.11</v>
      </c>
      <c r="G13409" s="41" t="s">
        <v>279</v>
      </c>
      <c r="H13409" s="9"/>
      <c r="I13409" s="9"/>
      <c r="AA13409" s="7"/>
      <c r="AB13409" s="7"/>
      <c r="AD13409" s="1"/>
      <c r="AE13409" s="1"/>
      <c r="AG13409" s="7"/>
      <c r="AH13409" s="7"/>
      <c r="AI13409" s="7"/>
      <c r="IU13409" s="11"/>
      <c r="IV13409" s="11"/>
      <c r="IW13409" s="11"/>
      <c r="AMI13409" s="12"/>
      <c r="AMJ13409" s="12"/>
      <c r="AMK13409" s="12"/>
    </row>
    <row r="13410" spans="1:1025">
      <c r="A13410" s="23">
        <v>12</v>
      </c>
      <c r="B13410" s="23">
        <v>2009</v>
      </c>
      <c r="C13410" s="24">
        <v>68.59</v>
      </c>
      <c r="D13410" s="24">
        <v>4</v>
      </c>
      <c r="E13410" s="24">
        <v>200.06899999999999</v>
      </c>
      <c r="F13410" s="27">
        <v>0.83</v>
      </c>
      <c r="G13410" s="41" t="s">
        <v>279</v>
      </c>
      <c r="H13410" s="9"/>
      <c r="I13410" s="9"/>
      <c r="AA13410" s="7"/>
      <c r="AB13410" s="7"/>
      <c r="AD13410" s="1"/>
      <c r="AE13410" s="1"/>
      <c r="AG13410" s="7"/>
      <c r="AH13410" s="7"/>
      <c r="AI13410" s="7"/>
      <c r="IU13410" s="11"/>
      <c r="IV13410" s="11"/>
      <c r="IW13410" s="11"/>
      <c r="AMI13410" s="12"/>
      <c r="AMJ13410" s="12"/>
      <c r="AMK13410" s="12"/>
    </row>
    <row r="13411" spans="1:1025">
      <c r="A13411" s="23">
        <v>12</v>
      </c>
      <c r="B13411" s="23">
        <v>2009</v>
      </c>
      <c r="C13411" s="24">
        <v>68.59</v>
      </c>
      <c r="D13411" s="24">
        <v>4</v>
      </c>
      <c r="E13411" s="24">
        <v>400.66500000000002</v>
      </c>
      <c r="F13411" s="27">
        <v>0.95</v>
      </c>
      <c r="G13411" s="41" t="s">
        <v>279</v>
      </c>
      <c r="H13411" s="9"/>
      <c r="I13411" s="9"/>
      <c r="AA13411" s="7"/>
      <c r="AB13411" s="7"/>
      <c r="AD13411" s="1"/>
      <c r="AE13411" s="1"/>
      <c r="AG13411" s="7"/>
      <c r="AH13411" s="7"/>
      <c r="AI13411" s="7"/>
      <c r="IU13411" s="11"/>
      <c r="IV13411" s="11"/>
      <c r="IW13411" s="11"/>
      <c r="AMI13411" s="12"/>
      <c r="AMJ13411" s="12"/>
      <c r="AMK13411" s="12"/>
    </row>
    <row r="13412" spans="1:1025">
      <c r="A13412" s="23">
        <v>12</v>
      </c>
      <c r="B13412" s="23">
        <v>2009</v>
      </c>
      <c r="C13412" s="24">
        <v>68.59</v>
      </c>
      <c r="D13412" s="24">
        <v>4</v>
      </c>
      <c r="E13412" s="24">
        <v>800.65800000000002</v>
      </c>
      <c r="F13412" s="27">
        <v>1.1000000000000001</v>
      </c>
      <c r="G13412" s="41" t="s">
        <v>279</v>
      </c>
      <c r="H13412" s="9"/>
      <c r="I13412" s="9"/>
      <c r="AA13412" s="7"/>
      <c r="AB13412" s="7"/>
      <c r="AD13412" s="1"/>
      <c r="AE13412" s="1"/>
      <c r="AG13412" s="7"/>
      <c r="AH13412" s="7"/>
      <c r="AI13412" s="7"/>
      <c r="IU13412" s="11"/>
      <c r="IV13412" s="11"/>
      <c r="IW13412" s="11"/>
      <c r="AMI13412" s="12"/>
      <c r="AMJ13412" s="12"/>
      <c r="AMK13412" s="12"/>
    </row>
    <row r="13413" spans="1:1025">
      <c r="A13413" s="23">
        <v>12</v>
      </c>
      <c r="B13413" s="23">
        <v>2009</v>
      </c>
      <c r="C13413" s="24">
        <v>68.59</v>
      </c>
      <c r="D13413" s="24">
        <v>4</v>
      </c>
      <c r="E13413" s="24">
        <v>1000.689</v>
      </c>
      <c r="F13413" s="27">
        <v>1.1499999999999999</v>
      </c>
      <c r="G13413" s="41" t="s">
        <v>279</v>
      </c>
      <c r="H13413" s="9"/>
      <c r="I13413" s="9"/>
      <c r="AA13413" s="7"/>
      <c r="AB13413" s="7"/>
      <c r="AD13413" s="1"/>
      <c r="AE13413" s="1"/>
      <c r="AG13413" s="7"/>
      <c r="AH13413" s="7"/>
      <c r="AI13413" s="7"/>
      <c r="IU13413" s="11"/>
      <c r="IV13413" s="11"/>
      <c r="IW13413" s="11"/>
      <c r="AMI13413" s="12"/>
      <c r="AMJ13413" s="12"/>
      <c r="AMK13413" s="12"/>
    </row>
    <row r="13414" spans="1:1025">
      <c r="A13414" s="23">
        <v>12</v>
      </c>
      <c r="B13414" s="23">
        <v>2009</v>
      </c>
      <c r="C13414" s="24">
        <v>68.59</v>
      </c>
      <c r="D13414" s="24">
        <v>4</v>
      </c>
      <c r="E13414" s="24">
        <v>1500.5160000000001</v>
      </c>
      <c r="F13414" s="27">
        <v>0.98</v>
      </c>
      <c r="G13414" s="41" t="s">
        <v>279</v>
      </c>
      <c r="H13414" s="9"/>
      <c r="I13414" s="9"/>
      <c r="AA13414" s="7"/>
      <c r="AB13414" s="7"/>
      <c r="AD13414" s="1"/>
      <c r="AE13414" s="1"/>
      <c r="AG13414" s="7"/>
      <c r="AH13414" s="7"/>
      <c r="AI13414" s="7"/>
      <c r="IU13414" s="11"/>
      <c r="IV13414" s="11"/>
      <c r="IW13414" s="11"/>
      <c r="AMI13414" s="12"/>
      <c r="AMJ13414" s="12"/>
      <c r="AMK13414" s="12"/>
    </row>
    <row r="13415" spans="1:1025">
      <c r="A13415" s="23">
        <v>12</v>
      </c>
      <c r="B13415" s="23">
        <v>2009</v>
      </c>
      <c r="C13415" s="24">
        <v>68.59</v>
      </c>
      <c r="D13415" s="24">
        <v>4</v>
      </c>
      <c r="E13415" s="24">
        <v>2001.7529999999999</v>
      </c>
      <c r="F13415" s="27">
        <v>1.19</v>
      </c>
      <c r="G13415" s="41" t="s">
        <v>279</v>
      </c>
      <c r="H13415" s="9"/>
      <c r="I13415" s="9"/>
      <c r="AA13415" s="7"/>
      <c r="AB13415" s="7"/>
      <c r="AD13415" s="1"/>
      <c r="AE13415" s="1"/>
      <c r="AG13415" s="7"/>
      <c r="AH13415" s="7"/>
      <c r="AI13415" s="7"/>
      <c r="IU13415" s="11"/>
      <c r="IV13415" s="11"/>
      <c r="IW13415" s="11"/>
      <c r="AMI13415" s="12"/>
      <c r="AMJ13415" s="12"/>
      <c r="AMK13415" s="12"/>
    </row>
    <row r="13416" spans="1:1025">
      <c r="A13416" s="23">
        <v>12</v>
      </c>
      <c r="B13416" s="23">
        <v>2009</v>
      </c>
      <c r="C13416" s="24">
        <v>68.59</v>
      </c>
      <c r="D13416" s="24">
        <v>4</v>
      </c>
      <c r="E13416" s="24">
        <v>3000.8009999999999</v>
      </c>
      <c r="F13416" s="27">
        <v>1.32</v>
      </c>
      <c r="G13416" s="41" t="s">
        <v>279</v>
      </c>
      <c r="H13416" s="9"/>
      <c r="I13416" s="9"/>
      <c r="AA13416" s="7"/>
      <c r="AB13416" s="7"/>
      <c r="AD13416" s="1"/>
      <c r="AE13416" s="1"/>
      <c r="AG13416" s="7"/>
      <c r="AH13416" s="7"/>
      <c r="AI13416" s="7"/>
      <c r="IU13416" s="11"/>
      <c r="IV13416" s="11"/>
      <c r="IW13416" s="11"/>
      <c r="AMI13416" s="12"/>
      <c r="AMJ13416" s="12"/>
      <c r="AMK13416" s="12"/>
    </row>
    <row r="13417" spans="1:1025">
      <c r="A13417" s="23">
        <v>12</v>
      </c>
      <c r="B13417" s="23">
        <v>2009</v>
      </c>
      <c r="C13417" s="24">
        <v>68.59</v>
      </c>
      <c r="D13417" s="24">
        <v>4</v>
      </c>
      <c r="E13417" s="24">
        <v>4073.68</v>
      </c>
      <c r="F13417" s="27">
        <v>1.01</v>
      </c>
      <c r="G13417" s="41" t="s">
        <v>279</v>
      </c>
      <c r="H13417" s="9"/>
      <c r="I13417" s="9"/>
      <c r="AA13417" s="7"/>
      <c r="AB13417" s="7"/>
      <c r="AD13417" s="1"/>
      <c r="AE13417" s="1"/>
      <c r="AG13417" s="7"/>
      <c r="AH13417" s="7"/>
      <c r="AI13417" s="7"/>
      <c r="IU13417" s="11"/>
      <c r="IV13417" s="11"/>
      <c r="IW13417" s="11"/>
      <c r="AMI13417" s="12"/>
      <c r="AMJ13417" s="12"/>
      <c r="AMK13417" s="12"/>
    </row>
    <row r="13418" spans="1:1025">
      <c r="A13418" s="23">
        <v>12</v>
      </c>
      <c r="B13418" s="23">
        <v>2009</v>
      </c>
      <c r="C13418" s="24">
        <v>67.540000000000006</v>
      </c>
      <c r="D13418" s="24">
        <v>-5.15</v>
      </c>
      <c r="E13418" s="24">
        <v>10.407</v>
      </c>
      <c r="F13418" s="27">
        <v>7.0000000000000007E-2</v>
      </c>
      <c r="G13418" s="41" t="s">
        <v>279</v>
      </c>
      <c r="H13418" s="9"/>
      <c r="I13418" s="9"/>
      <c r="AA13418" s="7"/>
      <c r="AB13418" s="7"/>
      <c r="AD13418" s="1"/>
      <c r="AE13418" s="1"/>
      <c r="AG13418" s="7"/>
      <c r="AH13418" s="7"/>
      <c r="AI13418" s="7"/>
      <c r="IU13418" s="11"/>
      <c r="IV13418" s="11"/>
      <c r="IW13418" s="11"/>
      <c r="AMI13418" s="12"/>
      <c r="AMJ13418" s="12"/>
      <c r="AMK13418" s="12"/>
    </row>
    <row r="13419" spans="1:1025">
      <c r="A13419" s="23">
        <v>12</v>
      </c>
      <c r="B13419" s="23">
        <v>2009</v>
      </c>
      <c r="C13419" s="24">
        <v>67.540000000000006</v>
      </c>
      <c r="D13419" s="24">
        <v>-5.15</v>
      </c>
      <c r="E13419" s="24">
        <v>25.085999999999999</v>
      </c>
      <c r="F13419" s="27">
        <v>7.0000000000000007E-2</v>
      </c>
      <c r="G13419" s="41" t="s">
        <v>279</v>
      </c>
      <c r="H13419" s="9"/>
      <c r="I13419" s="9"/>
      <c r="AA13419" s="7"/>
      <c r="AB13419" s="7"/>
      <c r="AD13419" s="1"/>
      <c r="AE13419" s="1"/>
      <c r="AG13419" s="7"/>
      <c r="AH13419" s="7"/>
      <c r="AI13419" s="7"/>
      <c r="IU13419" s="11"/>
      <c r="IV13419" s="11"/>
      <c r="IW13419" s="11"/>
      <c r="AMI13419" s="12"/>
      <c r="AMJ13419" s="12"/>
      <c r="AMK13419" s="12"/>
    </row>
    <row r="13420" spans="1:1025">
      <c r="A13420" s="23">
        <v>12</v>
      </c>
      <c r="B13420" s="23">
        <v>2009</v>
      </c>
      <c r="C13420" s="24">
        <v>67.540000000000006</v>
      </c>
      <c r="D13420" s="24">
        <v>-5.15</v>
      </c>
      <c r="E13420" s="24">
        <v>50.313000000000002</v>
      </c>
      <c r="F13420" s="27">
        <v>7.0000000000000007E-2</v>
      </c>
      <c r="G13420" s="41" t="s">
        <v>279</v>
      </c>
      <c r="H13420" s="9"/>
      <c r="I13420" s="9"/>
      <c r="AA13420" s="7"/>
      <c r="AB13420" s="7"/>
      <c r="AD13420" s="1"/>
      <c r="AE13420" s="1"/>
      <c r="AG13420" s="7"/>
      <c r="AH13420" s="7"/>
      <c r="AI13420" s="7"/>
      <c r="IU13420" s="11"/>
      <c r="IV13420" s="11"/>
      <c r="IW13420" s="11"/>
      <c r="AMI13420" s="12"/>
      <c r="AMJ13420" s="12"/>
      <c r="AMK13420" s="12"/>
    </row>
    <row r="13421" spans="1:1025">
      <c r="A13421" s="23">
        <v>12</v>
      </c>
      <c r="B13421" s="23">
        <v>2009</v>
      </c>
      <c r="C13421" s="24">
        <v>67.540000000000006</v>
      </c>
      <c r="D13421" s="24">
        <v>-5.15</v>
      </c>
      <c r="E13421" s="24">
        <v>100.583</v>
      </c>
      <c r="F13421" s="27">
        <v>0.18</v>
      </c>
      <c r="G13421" s="41" t="s">
        <v>279</v>
      </c>
      <c r="H13421" s="9"/>
      <c r="I13421" s="9"/>
      <c r="AA13421" s="7"/>
      <c r="AB13421" s="7"/>
      <c r="AD13421" s="1"/>
      <c r="AE13421" s="1"/>
      <c r="AG13421" s="7"/>
      <c r="AH13421" s="7"/>
      <c r="AI13421" s="7"/>
      <c r="IU13421" s="11"/>
      <c r="IV13421" s="11"/>
      <c r="IW13421" s="11"/>
      <c r="AMI13421" s="12"/>
      <c r="AMJ13421" s="12"/>
      <c r="AMK13421" s="12"/>
    </row>
    <row r="13422" spans="1:1025">
      <c r="A13422" s="23">
        <v>12</v>
      </c>
      <c r="B13422" s="23">
        <v>2009</v>
      </c>
      <c r="C13422" s="24">
        <v>67.540000000000006</v>
      </c>
      <c r="D13422" s="24">
        <v>-5.15</v>
      </c>
      <c r="E13422" s="24">
        <v>201.667</v>
      </c>
      <c r="F13422" s="27">
        <v>0.52</v>
      </c>
      <c r="G13422" s="41" t="s">
        <v>279</v>
      </c>
      <c r="H13422" s="9"/>
      <c r="I13422" s="9"/>
      <c r="AA13422" s="7"/>
      <c r="AB13422" s="7"/>
      <c r="AD13422" s="1"/>
      <c r="AE13422" s="1"/>
      <c r="AG13422" s="7"/>
      <c r="AH13422" s="7"/>
      <c r="AI13422" s="7"/>
      <c r="IU13422" s="11"/>
      <c r="IV13422" s="11"/>
      <c r="IW13422" s="11"/>
      <c r="AMI13422" s="12"/>
      <c r="AMJ13422" s="12"/>
      <c r="AMK13422" s="12"/>
    </row>
    <row r="13423" spans="1:1025">
      <c r="A13423" s="23">
        <v>12</v>
      </c>
      <c r="B13423" s="23">
        <v>2009</v>
      </c>
      <c r="C13423" s="24">
        <v>67.540000000000006</v>
      </c>
      <c r="D13423" s="24">
        <v>-5.15</v>
      </c>
      <c r="E13423" s="24">
        <v>400.95</v>
      </c>
      <c r="F13423" s="27">
        <v>0.51</v>
      </c>
      <c r="G13423" s="41" t="s">
        <v>279</v>
      </c>
      <c r="H13423" s="9"/>
      <c r="I13423" s="9"/>
      <c r="AA13423" s="7"/>
      <c r="AB13423" s="7"/>
      <c r="AD13423" s="1"/>
      <c r="AE13423" s="1"/>
      <c r="AG13423" s="7"/>
      <c r="AH13423" s="7"/>
      <c r="AI13423" s="7"/>
      <c r="IU13423" s="11"/>
      <c r="IV13423" s="11"/>
      <c r="IW13423" s="11"/>
      <c r="AMI13423" s="12"/>
      <c r="AMJ13423" s="12"/>
      <c r="AMK13423" s="12"/>
    </row>
    <row r="13424" spans="1:1025">
      <c r="A13424" s="23">
        <v>12</v>
      </c>
      <c r="B13424" s="23">
        <v>2009</v>
      </c>
      <c r="C13424" s="24">
        <v>67.540000000000006</v>
      </c>
      <c r="D13424" s="24">
        <v>-5.15</v>
      </c>
      <c r="E13424" s="24">
        <v>800.84699999999998</v>
      </c>
      <c r="F13424" s="27">
        <v>0.64</v>
      </c>
      <c r="G13424" s="41" t="s">
        <v>279</v>
      </c>
      <c r="H13424" s="9"/>
      <c r="I13424" s="9"/>
      <c r="AA13424" s="7"/>
      <c r="AB13424" s="7"/>
      <c r="AD13424" s="1"/>
      <c r="AE13424" s="1"/>
      <c r="AG13424" s="7"/>
      <c r="AH13424" s="7"/>
      <c r="AI13424" s="7"/>
      <c r="IU13424" s="11"/>
      <c r="IV13424" s="11"/>
      <c r="IW13424" s="11"/>
      <c r="AMI13424" s="12"/>
      <c r="AMJ13424" s="12"/>
      <c r="AMK13424" s="12"/>
    </row>
    <row r="13425" spans="1:1025">
      <c r="A13425" s="23">
        <v>12</v>
      </c>
      <c r="B13425" s="23">
        <v>2009</v>
      </c>
      <c r="C13425" s="24">
        <v>67.540000000000006</v>
      </c>
      <c r="D13425" s="24">
        <v>-5.15</v>
      </c>
      <c r="E13425" s="24">
        <v>1001.198</v>
      </c>
      <c r="F13425" s="27">
        <v>0.68</v>
      </c>
      <c r="G13425" s="41" t="s">
        <v>279</v>
      </c>
      <c r="H13425" s="9"/>
      <c r="I13425" s="9"/>
      <c r="AA13425" s="7"/>
      <c r="AB13425" s="7"/>
      <c r="AD13425" s="1"/>
      <c r="AE13425" s="1"/>
      <c r="AG13425" s="7"/>
      <c r="AH13425" s="7"/>
      <c r="AI13425" s="7"/>
      <c r="IU13425" s="11"/>
      <c r="IV13425" s="11"/>
      <c r="IW13425" s="11"/>
      <c r="AMI13425" s="12"/>
      <c r="AMJ13425" s="12"/>
      <c r="AMK13425" s="12"/>
    </row>
    <row r="13426" spans="1:1025">
      <c r="A13426" s="23">
        <v>12</v>
      </c>
      <c r="B13426" s="23">
        <v>2009</v>
      </c>
      <c r="C13426" s="24">
        <v>67.540000000000006</v>
      </c>
      <c r="D13426" s="24">
        <v>-5.15</v>
      </c>
      <c r="E13426" s="24">
        <v>1499.83</v>
      </c>
      <c r="F13426" s="27">
        <v>0.74</v>
      </c>
      <c r="G13426" s="41" t="s">
        <v>279</v>
      </c>
      <c r="H13426" s="9"/>
      <c r="I13426" s="9"/>
      <c r="AA13426" s="7"/>
      <c r="AB13426" s="7"/>
      <c r="AD13426" s="1"/>
      <c r="AE13426" s="1"/>
      <c r="AG13426" s="7"/>
      <c r="AH13426" s="7"/>
      <c r="AI13426" s="7"/>
      <c r="IU13426" s="11"/>
      <c r="IV13426" s="11"/>
      <c r="IW13426" s="11"/>
      <c r="AMI13426" s="12"/>
      <c r="AMJ13426" s="12"/>
      <c r="AMK13426" s="12"/>
    </row>
    <row r="13427" spans="1:1025">
      <c r="A13427" s="23">
        <v>12</v>
      </c>
      <c r="B13427" s="23">
        <v>2009</v>
      </c>
      <c r="C13427" s="24">
        <v>67.540000000000006</v>
      </c>
      <c r="D13427" s="24">
        <v>-5.15</v>
      </c>
      <c r="E13427" s="24">
        <v>2000.0260000000001</v>
      </c>
      <c r="F13427" s="27">
        <v>0.99</v>
      </c>
      <c r="G13427" s="41" t="s">
        <v>279</v>
      </c>
      <c r="H13427" s="9"/>
      <c r="I13427" s="9"/>
      <c r="AA13427" s="7"/>
      <c r="AB13427" s="7"/>
      <c r="AD13427" s="1"/>
      <c r="AE13427" s="1"/>
      <c r="AG13427" s="7"/>
      <c r="AH13427" s="7"/>
      <c r="AI13427" s="7"/>
      <c r="IU13427" s="11"/>
      <c r="IV13427" s="11"/>
      <c r="IW13427" s="11"/>
      <c r="AMI13427" s="12"/>
      <c r="AMJ13427" s="12"/>
      <c r="AMK13427" s="12"/>
    </row>
    <row r="13428" spans="1:1025">
      <c r="A13428" s="23">
        <v>12</v>
      </c>
      <c r="B13428" s="23">
        <v>2009</v>
      </c>
      <c r="C13428" s="24">
        <v>67.540000000000006</v>
      </c>
      <c r="D13428" s="24">
        <v>-5.15</v>
      </c>
      <c r="E13428" s="24">
        <v>2800.5439999999999</v>
      </c>
      <c r="F13428" s="27">
        <v>1.78</v>
      </c>
      <c r="G13428" s="41" t="s">
        <v>279</v>
      </c>
      <c r="H13428" s="9"/>
      <c r="I13428" s="9"/>
      <c r="AA13428" s="7"/>
      <c r="AB13428" s="7"/>
      <c r="AD13428" s="1"/>
      <c r="AE13428" s="1"/>
      <c r="AG13428" s="7"/>
      <c r="AH13428" s="7"/>
      <c r="AI13428" s="7"/>
      <c r="IU13428" s="11"/>
      <c r="IV13428" s="11"/>
      <c r="IW13428" s="11"/>
      <c r="AMI13428" s="12"/>
      <c r="AMJ13428" s="12"/>
      <c r="AMK13428" s="12"/>
    </row>
    <row r="13429" spans="1:1025">
      <c r="A13429" s="23">
        <v>12</v>
      </c>
      <c r="B13429" s="23">
        <v>2009</v>
      </c>
      <c r="C13429" s="24">
        <v>67.540000000000006</v>
      </c>
      <c r="D13429" s="24">
        <v>-5.15</v>
      </c>
      <c r="E13429" s="24">
        <v>3165.7339999999999</v>
      </c>
      <c r="F13429" s="27">
        <v>1.71</v>
      </c>
      <c r="G13429" s="41" t="s">
        <v>279</v>
      </c>
      <c r="H13429" s="9"/>
      <c r="I13429" s="9"/>
      <c r="AA13429" s="7"/>
      <c r="AB13429" s="7"/>
      <c r="AD13429" s="1"/>
      <c r="AE13429" s="1"/>
      <c r="AG13429" s="7"/>
      <c r="AH13429" s="7"/>
      <c r="AI13429" s="7"/>
      <c r="IU13429" s="11"/>
      <c r="IV13429" s="11"/>
      <c r="IW13429" s="11"/>
      <c r="AMI13429" s="12"/>
      <c r="AMJ13429" s="12"/>
      <c r="AMK13429" s="12"/>
    </row>
    <row r="13430" spans="1:1025">
      <c r="A13430" s="23">
        <v>12</v>
      </c>
      <c r="B13430" s="23">
        <v>2009</v>
      </c>
      <c r="C13430" s="24">
        <v>72.33</v>
      </c>
      <c r="D13430" s="24">
        <v>-20</v>
      </c>
      <c r="E13430" s="24">
        <v>10.574999999999999</v>
      </c>
      <c r="F13430" s="27">
        <v>0.03</v>
      </c>
      <c r="G13430" s="41" t="s">
        <v>279</v>
      </c>
      <c r="H13430" s="9"/>
      <c r="I13430" s="9"/>
      <c r="AA13430" s="7"/>
      <c r="AB13430" s="7"/>
      <c r="AD13430" s="1"/>
      <c r="AE13430" s="1"/>
      <c r="AG13430" s="7"/>
      <c r="AH13430" s="7"/>
      <c r="AI13430" s="7"/>
      <c r="IU13430" s="11"/>
      <c r="IV13430" s="11"/>
      <c r="IW13430" s="11"/>
      <c r="AMI13430" s="12"/>
      <c r="AMJ13430" s="12"/>
      <c r="AMK13430" s="12"/>
    </row>
    <row r="13431" spans="1:1025">
      <c r="A13431" s="23">
        <v>12</v>
      </c>
      <c r="B13431" s="23">
        <v>2009</v>
      </c>
      <c r="C13431" s="24">
        <v>72.33</v>
      </c>
      <c r="D13431" s="24">
        <v>-20</v>
      </c>
      <c r="E13431" s="24">
        <v>25.306999999999999</v>
      </c>
      <c r="F13431" s="27">
        <v>0.03</v>
      </c>
      <c r="G13431" s="41" t="s">
        <v>279</v>
      </c>
      <c r="H13431" s="9"/>
      <c r="I13431" s="9"/>
      <c r="AA13431" s="7"/>
      <c r="AB13431" s="7"/>
      <c r="AD13431" s="1"/>
      <c r="AE13431" s="1"/>
      <c r="AG13431" s="7"/>
      <c r="AH13431" s="7"/>
      <c r="AI13431" s="7"/>
      <c r="IU13431" s="11"/>
      <c r="IV13431" s="11"/>
      <c r="IW13431" s="11"/>
      <c r="AMI13431" s="12"/>
      <c r="AMJ13431" s="12"/>
      <c r="AMK13431" s="12"/>
    </row>
    <row r="13432" spans="1:1025">
      <c r="A13432" s="23">
        <v>12</v>
      </c>
      <c r="B13432" s="23">
        <v>2009</v>
      </c>
      <c r="C13432" s="24">
        <v>72.33</v>
      </c>
      <c r="D13432" s="24">
        <v>-20</v>
      </c>
      <c r="E13432" s="24">
        <v>51.52</v>
      </c>
      <c r="F13432" s="27">
        <v>7.0000000000000007E-2</v>
      </c>
      <c r="G13432" s="41" t="s">
        <v>279</v>
      </c>
      <c r="H13432" s="9"/>
      <c r="I13432" s="9"/>
      <c r="AA13432" s="7"/>
      <c r="AB13432" s="7"/>
      <c r="AD13432" s="1"/>
      <c r="AE13432" s="1"/>
      <c r="AG13432" s="7"/>
      <c r="AH13432" s="7"/>
      <c r="AI13432" s="7"/>
      <c r="IU13432" s="11"/>
      <c r="IV13432" s="11"/>
      <c r="IW13432" s="11"/>
      <c r="AMI13432" s="12"/>
      <c r="AMJ13432" s="12"/>
      <c r="AMK13432" s="12"/>
    </row>
    <row r="13433" spans="1:1025">
      <c r="A13433" s="23">
        <v>12</v>
      </c>
      <c r="B13433" s="23">
        <v>2009</v>
      </c>
      <c r="C13433" s="24">
        <v>72.33</v>
      </c>
      <c r="D13433" s="24">
        <v>-20</v>
      </c>
      <c r="E13433" s="24">
        <v>150.74100000000001</v>
      </c>
      <c r="F13433" s="27">
        <v>7.0000000000000007E-2</v>
      </c>
      <c r="G13433" s="41" t="s">
        <v>279</v>
      </c>
      <c r="H13433" s="9"/>
      <c r="I13433" s="9"/>
      <c r="AA13433" s="7"/>
      <c r="AB13433" s="7"/>
      <c r="AD13433" s="1"/>
      <c r="AE13433" s="1"/>
      <c r="AG13433" s="7"/>
      <c r="AH13433" s="7"/>
      <c r="AI13433" s="7"/>
      <c r="IU13433" s="11"/>
      <c r="IV13433" s="11"/>
      <c r="IW13433" s="11"/>
      <c r="AMI13433" s="12"/>
      <c r="AMJ13433" s="12"/>
      <c r="AMK13433" s="12"/>
    </row>
    <row r="13434" spans="1:1025">
      <c r="A13434" s="23">
        <v>12</v>
      </c>
      <c r="B13434" s="23">
        <v>2009</v>
      </c>
      <c r="C13434" s="24">
        <v>72.33</v>
      </c>
      <c r="D13434" s="24">
        <v>-20</v>
      </c>
      <c r="E13434" s="24">
        <v>200.57300000000001</v>
      </c>
      <c r="F13434" s="27">
        <v>7.0000000000000007E-2</v>
      </c>
      <c r="G13434" s="41" t="s">
        <v>279</v>
      </c>
      <c r="H13434" s="9"/>
      <c r="I13434" s="9"/>
      <c r="AA13434" s="7"/>
      <c r="AB13434" s="7"/>
      <c r="AD13434" s="1"/>
      <c r="AE13434" s="1"/>
      <c r="AG13434" s="7"/>
      <c r="AH13434" s="7"/>
      <c r="AI13434" s="7"/>
      <c r="IU13434" s="11"/>
      <c r="IV13434" s="11"/>
      <c r="IW13434" s="11"/>
      <c r="AMI13434" s="12"/>
      <c r="AMJ13434" s="12"/>
      <c r="AMK13434" s="12"/>
    </row>
    <row r="13435" spans="1:1025">
      <c r="A13435" s="23">
        <v>12</v>
      </c>
      <c r="B13435" s="23">
        <v>2009</v>
      </c>
      <c r="C13435" s="24">
        <v>72.33</v>
      </c>
      <c r="D13435" s="24">
        <v>-20</v>
      </c>
      <c r="E13435" s="24">
        <v>403.065</v>
      </c>
      <c r="F13435" s="27">
        <v>0.15</v>
      </c>
      <c r="G13435" s="41" t="s">
        <v>279</v>
      </c>
      <c r="H13435" s="9"/>
      <c r="I13435" s="9"/>
      <c r="AA13435" s="7"/>
      <c r="AB13435" s="7"/>
      <c r="AD13435" s="1"/>
      <c r="AE13435" s="1"/>
      <c r="AG13435" s="7"/>
      <c r="AH13435" s="7"/>
      <c r="AI13435" s="7"/>
      <c r="IU13435" s="11"/>
      <c r="IV13435" s="11"/>
      <c r="IW13435" s="11"/>
      <c r="AMI13435" s="12"/>
      <c r="AMJ13435" s="12"/>
      <c r="AMK13435" s="12"/>
    </row>
    <row r="13436" spans="1:1025">
      <c r="A13436" s="23">
        <v>12</v>
      </c>
      <c r="B13436" s="23">
        <v>2009</v>
      </c>
      <c r="C13436" s="24">
        <v>72.33</v>
      </c>
      <c r="D13436" s="24">
        <v>-20</v>
      </c>
      <c r="E13436" s="24">
        <v>601.33600000000001</v>
      </c>
      <c r="F13436" s="27">
        <v>0.19</v>
      </c>
      <c r="G13436" s="41" t="s">
        <v>279</v>
      </c>
      <c r="H13436" s="9"/>
      <c r="I13436" s="9"/>
      <c r="AA13436" s="7"/>
      <c r="AB13436" s="7"/>
      <c r="AD13436" s="1"/>
      <c r="AE13436" s="1"/>
      <c r="AG13436" s="7"/>
      <c r="AH13436" s="7"/>
      <c r="AI13436" s="7"/>
      <c r="IU13436" s="11"/>
      <c r="IV13436" s="11"/>
      <c r="IW13436" s="11"/>
      <c r="AMI13436" s="12"/>
      <c r="AMJ13436" s="12"/>
      <c r="AMK13436" s="12"/>
    </row>
    <row r="13437" spans="1:1025">
      <c r="A13437" s="23">
        <v>12</v>
      </c>
      <c r="B13437" s="23">
        <v>2009</v>
      </c>
      <c r="C13437" s="24">
        <v>72.33</v>
      </c>
      <c r="D13437" s="24">
        <v>-20</v>
      </c>
      <c r="E13437" s="24">
        <v>801.68100000000004</v>
      </c>
      <c r="F13437" s="27">
        <v>0.33</v>
      </c>
      <c r="G13437" s="41" t="s">
        <v>279</v>
      </c>
      <c r="H13437" s="9"/>
      <c r="I13437" s="9"/>
      <c r="AA13437" s="7"/>
      <c r="AB13437" s="7"/>
      <c r="AD13437" s="1"/>
      <c r="AE13437" s="1"/>
      <c r="AG13437" s="7"/>
      <c r="AH13437" s="7"/>
      <c r="AI13437" s="7"/>
      <c r="IU13437" s="11"/>
      <c r="IV13437" s="11"/>
      <c r="IW13437" s="11"/>
      <c r="AMI13437" s="12"/>
      <c r="AMJ13437" s="12"/>
      <c r="AMK13437" s="12"/>
    </row>
    <row r="13438" spans="1:1025">
      <c r="A13438" s="23">
        <v>12</v>
      </c>
      <c r="B13438" s="23">
        <v>2009</v>
      </c>
      <c r="C13438" s="24">
        <v>72.33</v>
      </c>
      <c r="D13438" s="24">
        <v>-20</v>
      </c>
      <c r="E13438" s="24">
        <v>1000.9690000000001</v>
      </c>
      <c r="F13438" s="27">
        <v>0.41</v>
      </c>
      <c r="G13438" s="41" t="s">
        <v>279</v>
      </c>
      <c r="H13438" s="9"/>
      <c r="I13438" s="9"/>
      <c r="AA13438" s="7"/>
      <c r="AB13438" s="7"/>
      <c r="AD13438" s="1"/>
      <c r="AE13438" s="1"/>
      <c r="AG13438" s="7"/>
      <c r="AH13438" s="7"/>
      <c r="AI13438" s="7"/>
      <c r="IU13438" s="11"/>
      <c r="IV13438" s="11"/>
      <c r="IW13438" s="11"/>
      <c r="AMI13438" s="12"/>
      <c r="AMJ13438" s="12"/>
      <c r="AMK13438" s="12"/>
    </row>
    <row r="13439" spans="1:1025">
      <c r="A13439" s="23">
        <v>12</v>
      </c>
      <c r="B13439" s="23">
        <v>2009</v>
      </c>
      <c r="C13439" s="24">
        <v>72.33</v>
      </c>
      <c r="D13439" s="24">
        <v>-20</v>
      </c>
      <c r="E13439" s="24">
        <v>1250.8979999999999</v>
      </c>
      <c r="F13439" s="27">
        <v>0.48</v>
      </c>
      <c r="G13439" s="41" t="s">
        <v>279</v>
      </c>
      <c r="H13439" s="9"/>
      <c r="I13439" s="9"/>
      <c r="AA13439" s="7"/>
      <c r="AB13439" s="7"/>
      <c r="AD13439" s="1"/>
      <c r="AE13439" s="1"/>
      <c r="AG13439" s="7"/>
      <c r="AH13439" s="7"/>
      <c r="AI13439" s="7"/>
      <c r="IU13439" s="11"/>
      <c r="IV13439" s="11"/>
      <c r="IW13439" s="11"/>
      <c r="AMI13439" s="12"/>
      <c r="AMJ13439" s="12"/>
      <c r="AMK13439" s="12"/>
    </row>
    <row r="13440" spans="1:1025">
      <c r="A13440" s="23">
        <v>12</v>
      </c>
      <c r="B13440" s="23">
        <v>2009</v>
      </c>
      <c r="C13440" s="24">
        <v>72.33</v>
      </c>
      <c r="D13440" s="24">
        <v>-20</v>
      </c>
      <c r="E13440" s="24">
        <v>1500.7539999999999</v>
      </c>
      <c r="F13440" s="27">
        <v>0.53</v>
      </c>
      <c r="G13440" s="41" t="s">
        <v>279</v>
      </c>
      <c r="H13440" s="9"/>
      <c r="I13440" s="9"/>
      <c r="AA13440" s="7"/>
      <c r="AB13440" s="7"/>
      <c r="AD13440" s="1"/>
      <c r="AE13440" s="1"/>
      <c r="AG13440" s="7"/>
      <c r="AH13440" s="7"/>
      <c r="AI13440" s="7"/>
      <c r="IU13440" s="11"/>
      <c r="IV13440" s="11"/>
      <c r="IW13440" s="11"/>
      <c r="AMI13440" s="12"/>
      <c r="AMJ13440" s="12"/>
      <c r="AMK13440" s="12"/>
    </row>
    <row r="13441" spans="1:1025">
      <c r="A13441" s="23">
        <v>12</v>
      </c>
      <c r="B13441" s="23">
        <v>2009</v>
      </c>
      <c r="C13441" s="24">
        <v>64.59</v>
      </c>
      <c r="D13441" s="24">
        <v>-29.59</v>
      </c>
      <c r="E13441" s="24">
        <v>10.036</v>
      </c>
      <c r="F13441" s="27">
        <v>0.05</v>
      </c>
      <c r="G13441" s="41" t="s">
        <v>279</v>
      </c>
      <c r="H13441" s="9"/>
      <c r="I13441" s="9"/>
      <c r="AA13441" s="7"/>
      <c r="AB13441" s="7"/>
      <c r="AD13441" s="1"/>
      <c r="AE13441" s="1"/>
      <c r="AG13441" s="7"/>
      <c r="AH13441" s="7"/>
      <c r="AI13441" s="7"/>
      <c r="IU13441" s="11"/>
      <c r="IV13441" s="11"/>
      <c r="IW13441" s="11"/>
      <c r="AMI13441" s="12"/>
      <c r="AMJ13441" s="12"/>
      <c r="AMK13441" s="12"/>
    </row>
    <row r="13442" spans="1:1025">
      <c r="A13442" s="23">
        <v>12</v>
      </c>
      <c r="B13442" s="23">
        <v>2009</v>
      </c>
      <c r="C13442" s="24">
        <v>64.59</v>
      </c>
      <c r="D13442" s="24">
        <v>-29.59</v>
      </c>
      <c r="E13442" s="24">
        <v>24.678000000000001</v>
      </c>
      <c r="F13442" s="27">
        <v>0.04</v>
      </c>
      <c r="G13442" s="41" t="s">
        <v>279</v>
      </c>
      <c r="H13442" s="9"/>
      <c r="I13442" s="9"/>
      <c r="AA13442" s="7"/>
      <c r="AB13442" s="7"/>
      <c r="AD13442" s="1"/>
      <c r="AE13442" s="1"/>
      <c r="AG13442" s="7"/>
      <c r="AH13442" s="7"/>
      <c r="AI13442" s="7"/>
      <c r="IU13442" s="11"/>
      <c r="IV13442" s="11"/>
      <c r="IW13442" s="11"/>
      <c r="AMI13442" s="12"/>
      <c r="AMJ13442" s="12"/>
      <c r="AMK13442" s="12"/>
    </row>
    <row r="13443" spans="1:1025">
      <c r="A13443" s="23">
        <v>12</v>
      </c>
      <c r="B13443" s="23">
        <v>2009</v>
      </c>
      <c r="C13443" s="24">
        <v>64.59</v>
      </c>
      <c r="D13443" s="24">
        <v>-29.59</v>
      </c>
      <c r="E13443" s="24">
        <v>50.127000000000002</v>
      </c>
      <c r="F13443" s="27">
        <v>0.03</v>
      </c>
      <c r="G13443" s="41" t="s">
        <v>279</v>
      </c>
      <c r="H13443" s="9"/>
      <c r="I13443" s="9"/>
      <c r="AA13443" s="7"/>
      <c r="AB13443" s="7"/>
      <c r="AD13443" s="1"/>
      <c r="AE13443" s="1"/>
      <c r="AG13443" s="7"/>
      <c r="AH13443" s="7"/>
      <c r="AI13443" s="7"/>
      <c r="IU13443" s="11"/>
      <c r="IV13443" s="11"/>
      <c r="IW13443" s="11"/>
      <c r="AMI13443" s="12"/>
      <c r="AMJ13443" s="12"/>
      <c r="AMK13443" s="12"/>
    </row>
    <row r="13444" spans="1:1025">
      <c r="A13444" s="23">
        <v>12</v>
      </c>
      <c r="B13444" s="23">
        <v>2009</v>
      </c>
      <c r="C13444" s="24">
        <v>64.59</v>
      </c>
      <c r="D13444" s="24">
        <v>-29.59</v>
      </c>
      <c r="E13444" s="24">
        <v>99.778000000000006</v>
      </c>
      <c r="F13444" s="27">
        <v>0.04</v>
      </c>
      <c r="G13444" s="41" t="s">
        <v>279</v>
      </c>
      <c r="H13444" s="9"/>
      <c r="I13444" s="9"/>
      <c r="AA13444" s="7"/>
      <c r="AB13444" s="7"/>
      <c r="AD13444" s="1"/>
      <c r="AE13444" s="1"/>
      <c r="AG13444" s="7"/>
      <c r="AH13444" s="7"/>
      <c r="AI13444" s="7"/>
      <c r="IU13444" s="11"/>
      <c r="IV13444" s="11"/>
      <c r="IW13444" s="11"/>
      <c r="AMI13444" s="12"/>
      <c r="AMJ13444" s="12"/>
      <c r="AMK13444" s="12"/>
    </row>
    <row r="13445" spans="1:1025">
      <c r="A13445" s="23">
        <v>12</v>
      </c>
      <c r="B13445" s="23">
        <v>2009</v>
      </c>
      <c r="C13445" s="24">
        <v>64.59</v>
      </c>
      <c r="D13445" s="24">
        <v>-29.59</v>
      </c>
      <c r="E13445" s="24">
        <v>100.447</v>
      </c>
      <c r="F13445" s="27">
        <v>0.04</v>
      </c>
      <c r="G13445" s="41" t="s">
        <v>279</v>
      </c>
      <c r="H13445" s="9"/>
      <c r="I13445" s="9"/>
      <c r="AA13445" s="7"/>
      <c r="AB13445" s="7"/>
      <c r="AD13445" s="1"/>
      <c r="AE13445" s="1"/>
      <c r="AG13445" s="7"/>
      <c r="AH13445" s="7"/>
      <c r="AI13445" s="7"/>
      <c r="IU13445" s="11"/>
      <c r="IV13445" s="11"/>
      <c r="IW13445" s="11"/>
      <c r="AMI13445" s="12"/>
      <c r="AMJ13445" s="12"/>
      <c r="AMK13445" s="12"/>
    </row>
    <row r="13446" spans="1:1025">
      <c r="A13446" s="23">
        <v>12</v>
      </c>
      <c r="B13446" s="23">
        <v>2009</v>
      </c>
      <c r="C13446" s="24">
        <v>64.59</v>
      </c>
      <c r="D13446" s="24">
        <v>-29.59</v>
      </c>
      <c r="E13446" s="24">
        <v>151.23699999999999</v>
      </c>
      <c r="F13446" s="27">
        <v>0.04</v>
      </c>
      <c r="G13446" s="41" t="s">
        <v>279</v>
      </c>
      <c r="H13446" s="9"/>
      <c r="I13446" s="9"/>
      <c r="AA13446" s="7"/>
      <c r="AB13446" s="7"/>
      <c r="AD13446" s="1"/>
      <c r="AE13446" s="1"/>
      <c r="AG13446" s="7"/>
      <c r="AH13446" s="7"/>
      <c r="AI13446" s="7"/>
      <c r="IU13446" s="11"/>
      <c r="IV13446" s="11"/>
      <c r="IW13446" s="11"/>
      <c r="AMI13446" s="12"/>
      <c r="AMJ13446" s="12"/>
      <c r="AMK13446" s="12"/>
    </row>
    <row r="13447" spans="1:1025">
      <c r="A13447" s="23">
        <v>12</v>
      </c>
      <c r="B13447" s="23">
        <v>2009</v>
      </c>
      <c r="C13447" s="24">
        <v>64.59</v>
      </c>
      <c r="D13447" s="24">
        <v>-29.59</v>
      </c>
      <c r="E13447" s="24">
        <v>199.64500000000001</v>
      </c>
      <c r="F13447" s="27">
        <v>0.06</v>
      </c>
      <c r="G13447" s="41" t="s">
        <v>279</v>
      </c>
      <c r="H13447" s="9"/>
      <c r="I13447" s="9"/>
      <c r="AA13447" s="7"/>
      <c r="AB13447" s="7"/>
      <c r="AD13447" s="1"/>
      <c r="AE13447" s="1"/>
      <c r="AG13447" s="7"/>
      <c r="AH13447" s="7"/>
      <c r="AI13447" s="7"/>
      <c r="IU13447" s="11"/>
      <c r="IV13447" s="11"/>
      <c r="IW13447" s="11"/>
      <c r="AMI13447" s="12"/>
      <c r="AMJ13447" s="12"/>
      <c r="AMK13447" s="12"/>
    </row>
    <row r="13448" spans="1:1025">
      <c r="A13448" s="23">
        <v>12</v>
      </c>
      <c r="B13448" s="23">
        <v>2009</v>
      </c>
      <c r="C13448" s="24">
        <v>64.59</v>
      </c>
      <c r="D13448" s="24">
        <v>-29.59</v>
      </c>
      <c r="E13448" s="24">
        <v>399.76799999999997</v>
      </c>
      <c r="F13448" s="27">
        <v>0.13</v>
      </c>
      <c r="G13448" s="41" t="s">
        <v>279</v>
      </c>
      <c r="H13448" s="9"/>
      <c r="I13448" s="9"/>
      <c r="AA13448" s="7"/>
      <c r="AB13448" s="7"/>
      <c r="AD13448" s="1"/>
      <c r="AE13448" s="1"/>
      <c r="AG13448" s="7"/>
      <c r="AH13448" s="7"/>
      <c r="AI13448" s="7"/>
      <c r="IU13448" s="11"/>
      <c r="IV13448" s="11"/>
      <c r="IW13448" s="11"/>
      <c r="AMI13448" s="12"/>
      <c r="AMJ13448" s="12"/>
      <c r="AMK13448" s="12"/>
    </row>
    <row r="13449" spans="1:1025">
      <c r="A13449" s="23">
        <v>12</v>
      </c>
      <c r="B13449" s="23">
        <v>2009</v>
      </c>
      <c r="C13449" s="24">
        <v>64.59</v>
      </c>
      <c r="D13449" s="24">
        <v>-29.59</v>
      </c>
      <c r="E13449" s="24">
        <v>600.40499999999997</v>
      </c>
      <c r="F13449" s="27">
        <v>0.17</v>
      </c>
      <c r="G13449" s="41" t="s">
        <v>279</v>
      </c>
      <c r="H13449" s="9"/>
      <c r="I13449" s="9"/>
      <c r="AA13449" s="7"/>
      <c r="AB13449" s="7"/>
      <c r="AD13449" s="1"/>
      <c r="AE13449" s="1"/>
      <c r="AG13449" s="7"/>
      <c r="AH13449" s="7"/>
      <c r="AI13449" s="7"/>
      <c r="IU13449" s="11"/>
      <c r="IV13449" s="11"/>
      <c r="IW13449" s="11"/>
      <c r="AMI13449" s="12"/>
      <c r="AMJ13449" s="12"/>
      <c r="AMK13449" s="12"/>
    </row>
    <row r="13450" spans="1:1025">
      <c r="A13450" s="23">
        <v>12</v>
      </c>
      <c r="B13450" s="23">
        <v>2009</v>
      </c>
      <c r="C13450" s="24">
        <v>64.59</v>
      </c>
      <c r="D13450" s="24">
        <v>-29.59</v>
      </c>
      <c r="E13450" s="24">
        <v>800.59900000000005</v>
      </c>
      <c r="F13450" s="27">
        <v>0.31</v>
      </c>
      <c r="G13450" s="41" t="s">
        <v>279</v>
      </c>
      <c r="H13450" s="9"/>
      <c r="I13450" s="9"/>
      <c r="AA13450" s="7"/>
      <c r="AB13450" s="7"/>
      <c r="AD13450" s="1"/>
      <c r="AE13450" s="1"/>
      <c r="AG13450" s="7"/>
      <c r="AH13450" s="7"/>
      <c r="AI13450" s="7"/>
      <c r="IU13450" s="11"/>
      <c r="IV13450" s="11"/>
      <c r="IW13450" s="11"/>
      <c r="AMI13450" s="12"/>
      <c r="AMJ13450" s="12"/>
      <c r="AMK13450" s="12"/>
    </row>
    <row r="13451" spans="1:1025">
      <c r="A13451" s="23">
        <v>12</v>
      </c>
      <c r="B13451" s="23">
        <v>2009</v>
      </c>
      <c r="C13451" s="24">
        <v>64.59</v>
      </c>
      <c r="D13451" s="24">
        <v>-29.59</v>
      </c>
      <c r="E13451" s="24">
        <v>1000.995</v>
      </c>
      <c r="F13451" s="27">
        <v>0.36</v>
      </c>
      <c r="G13451" s="41" t="s">
        <v>279</v>
      </c>
      <c r="H13451" s="9"/>
      <c r="I13451" s="9"/>
      <c r="AA13451" s="7"/>
      <c r="AB13451" s="7"/>
      <c r="AD13451" s="1"/>
      <c r="AE13451" s="1"/>
      <c r="AG13451" s="7"/>
      <c r="AH13451" s="7"/>
      <c r="AI13451" s="7"/>
      <c r="IU13451" s="11"/>
      <c r="IV13451" s="11"/>
      <c r="IW13451" s="11"/>
      <c r="AMI13451" s="12"/>
      <c r="AMJ13451" s="12"/>
      <c r="AMK13451" s="12"/>
    </row>
    <row r="13452" spans="1:1025">
      <c r="A13452" s="23">
        <v>12</v>
      </c>
      <c r="B13452" s="23">
        <v>2009</v>
      </c>
      <c r="C13452" s="24">
        <v>64.59</v>
      </c>
      <c r="D13452" s="24">
        <v>-29.59</v>
      </c>
      <c r="E13452" s="24">
        <v>1251.4179999999999</v>
      </c>
      <c r="F13452" s="27">
        <v>0.46</v>
      </c>
      <c r="G13452" s="41" t="s">
        <v>279</v>
      </c>
      <c r="H13452" s="9"/>
      <c r="I13452" s="9"/>
      <c r="AA13452" s="7"/>
      <c r="AB13452" s="7"/>
      <c r="AD13452" s="1"/>
      <c r="AE13452" s="1"/>
      <c r="AG13452" s="7"/>
      <c r="AH13452" s="7"/>
      <c r="AI13452" s="7"/>
      <c r="IU13452" s="11"/>
      <c r="IV13452" s="11"/>
      <c r="IW13452" s="11"/>
      <c r="AMI13452" s="12"/>
      <c r="AMJ13452" s="12"/>
      <c r="AMK13452" s="12"/>
    </row>
    <row r="13453" spans="1:1025">
      <c r="A13453" s="23">
        <v>12</v>
      </c>
      <c r="B13453" s="23">
        <v>2009</v>
      </c>
      <c r="C13453" s="24">
        <v>64.59</v>
      </c>
      <c r="D13453" s="24">
        <v>-29.59</v>
      </c>
      <c r="E13453" s="24">
        <v>1500.2919999999999</v>
      </c>
      <c r="F13453" s="27">
        <v>0.47</v>
      </c>
      <c r="G13453" s="41" t="s">
        <v>279</v>
      </c>
      <c r="H13453" s="9"/>
      <c r="I13453" s="9"/>
      <c r="AA13453" s="7"/>
      <c r="AB13453" s="7"/>
      <c r="AD13453" s="1"/>
      <c r="AE13453" s="1"/>
      <c r="AG13453" s="7"/>
      <c r="AH13453" s="7"/>
      <c r="AI13453" s="7"/>
      <c r="IU13453" s="11"/>
      <c r="IV13453" s="11"/>
      <c r="IW13453" s="11"/>
      <c r="AMI13453" s="12"/>
      <c r="AMJ13453" s="12"/>
      <c r="AMK13453" s="12"/>
    </row>
    <row r="13454" spans="1:1025">
      <c r="A13454" s="23">
        <v>12</v>
      </c>
      <c r="B13454" s="23">
        <v>2009</v>
      </c>
      <c r="C13454" s="24">
        <v>64.59</v>
      </c>
      <c r="D13454" s="24">
        <v>-29.59</v>
      </c>
      <c r="E13454" s="24">
        <v>1998.9259999999999</v>
      </c>
      <c r="F13454" s="27">
        <v>0.67</v>
      </c>
      <c r="G13454" s="41" t="s">
        <v>279</v>
      </c>
      <c r="H13454" s="9"/>
      <c r="I13454" s="9"/>
      <c r="AA13454" s="7"/>
      <c r="AB13454" s="7"/>
      <c r="AD13454" s="1"/>
      <c r="AE13454" s="1"/>
      <c r="AG13454" s="7"/>
      <c r="AH13454" s="7"/>
      <c r="AI13454" s="7"/>
      <c r="IU13454" s="11"/>
      <c r="IV13454" s="11"/>
      <c r="IW13454" s="11"/>
      <c r="AMI13454" s="12"/>
      <c r="AMJ13454" s="12"/>
      <c r="AMK13454" s="12"/>
    </row>
    <row r="13455" spans="1:1025">
      <c r="A13455" s="23">
        <v>12</v>
      </c>
      <c r="B13455" s="23">
        <v>2009</v>
      </c>
      <c r="C13455" s="24">
        <v>64.59</v>
      </c>
      <c r="D13455" s="24">
        <v>-29.59</v>
      </c>
      <c r="E13455" s="24">
        <v>2501.002</v>
      </c>
      <c r="F13455" s="27">
        <v>0.96</v>
      </c>
      <c r="G13455" s="41" t="s">
        <v>279</v>
      </c>
      <c r="H13455" s="9"/>
      <c r="I13455" s="9"/>
      <c r="AA13455" s="7"/>
      <c r="AB13455" s="7"/>
      <c r="AD13455" s="1"/>
      <c r="AE13455" s="1"/>
      <c r="AG13455" s="7"/>
      <c r="AH13455" s="7"/>
      <c r="AI13455" s="7"/>
      <c r="IU13455" s="11"/>
      <c r="IV13455" s="11"/>
      <c r="IW13455" s="11"/>
      <c r="AMI13455" s="12"/>
      <c r="AMJ13455" s="12"/>
      <c r="AMK13455" s="12"/>
    </row>
    <row r="13456" spans="1:1025">
      <c r="A13456" s="23">
        <v>12</v>
      </c>
      <c r="B13456" s="23">
        <v>2009</v>
      </c>
      <c r="C13456" s="24">
        <v>64.59</v>
      </c>
      <c r="D13456" s="24">
        <v>-29.59</v>
      </c>
      <c r="E13456" s="24">
        <v>3000.6819999999998</v>
      </c>
      <c r="F13456" s="27">
        <v>1.0900000000000001</v>
      </c>
      <c r="G13456" s="41" t="s">
        <v>279</v>
      </c>
      <c r="H13456" s="9"/>
      <c r="I13456" s="9"/>
      <c r="AA13456" s="7"/>
      <c r="AB13456" s="7"/>
      <c r="AD13456" s="1"/>
      <c r="AE13456" s="1"/>
      <c r="AG13456" s="7"/>
      <c r="AH13456" s="7"/>
      <c r="AI13456" s="7"/>
      <c r="IU13456" s="11"/>
      <c r="IV13456" s="11"/>
      <c r="IW13456" s="11"/>
      <c r="AMI13456" s="12"/>
      <c r="AMJ13456" s="12"/>
      <c r="AMK13456" s="12"/>
    </row>
    <row r="13457" spans="1:1025">
      <c r="A13457" s="23">
        <v>12</v>
      </c>
      <c r="B13457" s="23">
        <v>2009</v>
      </c>
      <c r="C13457" s="24">
        <v>64.59</v>
      </c>
      <c r="D13457" s="24">
        <v>-29.59</v>
      </c>
      <c r="E13457" s="24">
        <v>3500.884</v>
      </c>
      <c r="F13457" s="27">
        <v>1.38</v>
      </c>
      <c r="G13457" s="41" t="s">
        <v>279</v>
      </c>
      <c r="H13457" s="9"/>
      <c r="I13457" s="9"/>
      <c r="AA13457" s="7"/>
      <c r="AB13457" s="7"/>
      <c r="AD13457" s="1"/>
      <c r="AE13457" s="1"/>
      <c r="AG13457" s="7"/>
      <c r="AH13457" s="7"/>
      <c r="AI13457" s="7"/>
      <c r="IU13457" s="11"/>
      <c r="IV13457" s="11"/>
      <c r="IW13457" s="11"/>
      <c r="AMI13457" s="12"/>
      <c r="AMJ13457" s="12"/>
      <c r="AMK13457" s="12"/>
    </row>
    <row r="13458" spans="1:1025">
      <c r="A13458" s="23">
        <v>12</v>
      </c>
      <c r="B13458" s="23">
        <v>2009</v>
      </c>
      <c r="C13458" s="24">
        <v>64.59</v>
      </c>
      <c r="D13458" s="24">
        <v>-29.59</v>
      </c>
      <c r="E13458" s="24">
        <v>3999.902</v>
      </c>
      <c r="F13458" s="27">
        <v>1</v>
      </c>
      <c r="G13458" s="41" t="s">
        <v>279</v>
      </c>
      <c r="H13458" s="9"/>
      <c r="I13458" s="9"/>
      <c r="AA13458" s="7"/>
      <c r="AB13458" s="7"/>
      <c r="AD13458" s="1"/>
      <c r="AE13458" s="1"/>
      <c r="AG13458" s="7"/>
      <c r="AH13458" s="7"/>
      <c r="AI13458" s="7"/>
      <c r="IU13458" s="11"/>
      <c r="IV13458" s="11"/>
      <c r="IW13458" s="11"/>
      <c r="AMI13458" s="12"/>
      <c r="AMJ13458" s="12"/>
      <c r="AMK13458" s="12"/>
    </row>
    <row r="13459" spans="1:1025">
      <c r="A13459" s="23">
        <v>12</v>
      </c>
      <c r="B13459" s="23">
        <v>2009</v>
      </c>
      <c r="C13459" s="24">
        <v>64.59</v>
      </c>
      <c r="D13459" s="24">
        <v>-29.59</v>
      </c>
      <c r="E13459" s="24">
        <v>4499.9530000000004</v>
      </c>
      <c r="F13459" s="27">
        <v>0.71</v>
      </c>
      <c r="G13459" s="41" t="s">
        <v>279</v>
      </c>
      <c r="H13459" s="9"/>
      <c r="I13459" s="9"/>
      <c r="AA13459" s="7"/>
      <c r="AB13459" s="7"/>
      <c r="AD13459" s="1"/>
      <c r="AE13459" s="1"/>
      <c r="AG13459" s="7"/>
      <c r="AH13459" s="7"/>
      <c r="AI13459" s="7"/>
      <c r="IU13459" s="11"/>
      <c r="IV13459" s="11"/>
      <c r="IW13459" s="11"/>
      <c r="AMI13459" s="12"/>
      <c r="AMJ13459" s="12"/>
      <c r="AMK13459" s="12"/>
    </row>
    <row r="13460" spans="1:1025">
      <c r="A13460" s="23">
        <v>12</v>
      </c>
      <c r="B13460" s="23">
        <v>2009</v>
      </c>
      <c r="C13460" s="24">
        <v>64.59</v>
      </c>
      <c r="D13460" s="24">
        <v>-29.59</v>
      </c>
      <c r="E13460" s="24">
        <v>4781.9880000000003</v>
      </c>
      <c r="F13460" s="27">
        <v>0.65</v>
      </c>
      <c r="G13460" s="41" t="s">
        <v>279</v>
      </c>
      <c r="H13460" s="9"/>
      <c r="I13460" s="9"/>
      <c r="AA13460" s="7"/>
      <c r="AB13460" s="7"/>
      <c r="AD13460" s="1"/>
      <c r="AE13460" s="1"/>
      <c r="AG13460" s="7"/>
      <c r="AH13460" s="7"/>
      <c r="AI13460" s="7"/>
      <c r="IU13460" s="11"/>
      <c r="IV13460" s="11"/>
      <c r="IW13460" s="11"/>
      <c r="AMI13460" s="12"/>
      <c r="AMJ13460" s="12"/>
      <c r="AMK13460" s="12"/>
    </row>
    <row r="13461" spans="1:1025">
      <c r="A13461" s="23">
        <v>12</v>
      </c>
      <c r="B13461" s="23">
        <v>2009</v>
      </c>
      <c r="C13461" s="24">
        <v>57.36</v>
      </c>
      <c r="D13461" s="24">
        <v>-37.450000000000003</v>
      </c>
      <c r="E13461" s="24">
        <v>9.8040000000000003</v>
      </c>
      <c r="F13461" s="27">
        <v>0.05</v>
      </c>
      <c r="G13461" s="41" t="s">
        <v>279</v>
      </c>
      <c r="H13461" s="9"/>
      <c r="I13461" s="9"/>
      <c r="AA13461" s="7"/>
      <c r="AB13461" s="7"/>
      <c r="AD13461" s="1"/>
      <c r="AE13461" s="1"/>
      <c r="AG13461" s="7"/>
      <c r="AH13461" s="7"/>
      <c r="AI13461" s="7"/>
      <c r="IU13461" s="11"/>
      <c r="IV13461" s="11"/>
      <c r="IW13461" s="11"/>
      <c r="AMI13461" s="12"/>
      <c r="AMJ13461" s="12"/>
      <c r="AMK13461" s="12"/>
    </row>
    <row r="13462" spans="1:1025">
      <c r="A13462" s="23">
        <v>12</v>
      </c>
      <c r="B13462" s="23">
        <v>2009</v>
      </c>
      <c r="C13462" s="24">
        <v>57.36</v>
      </c>
      <c r="D13462" s="24">
        <v>-37.450000000000003</v>
      </c>
      <c r="E13462" s="24">
        <v>25.984000000000002</v>
      </c>
      <c r="F13462" s="27">
        <v>0.05</v>
      </c>
      <c r="G13462" s="41" t="s">
        <v>279</v>
      </c>
      <c r="H13462" s="9"/>
      <c r="I13462" s="9"/>
      <c r="AA13462" s="7"/>
      <c r="AB13462" s="7"/>
      <c r="AD13462" s="1"/>
      <c r="AE13462" s="1"/>
      <c r="AG13462" s="7"/>
      <c r="AH13462" s="7"/>
      <c r="AI13462" s="7"/>
      <c r="IU13462" s="11"/>
      <c r="IV13462" s="11"/>
      <c r="IW13462" s="11"/>
      <c r="AMI13462" s="12"/>
      <c r="AMJ13462" s="12"/>
      <c r="AMK13462" s="12"/>
    </row>
    <row r="13463" spans="1:1025">
      <c r="A13463" s="23">
        <v>12</v>
      </c>
      <c r="B13463" s="23">
        <v>2009</v>
      </c>
      <c r="C13463" s="24">
        <v>57.36</v>
      </c>
      <c r="D13463" s="24">
        <v>-37.450000000000003</v>
      </c>
      <c r="E13463" s="24">
        <v>50.469000000000001</v>
      </c>
      <c r="F13463" s="27">
        <v>0.05</v>
      </c>
      <c r="G13463" s="41" t="s">
        <v>279</v>
      </c>
      <c r="H13463" s="9"/>
      <c r="I13463" s="9"/>
      <c r="AA13463" s="7"/>
      <c r="AB13463" s="7"/>
      <c r="AD13463" s="1"/>
      <c r="AE13463" s="1"/>
      <c r="AG13463" s="7"/>
      <c r="AH13463" s="7"/>
      <c r="AI13463" s="7"/>
      <c r="IU13463" s="11"/>
      <c r="IV13463" s="11"/>
      <c r="IW13463" s="11"/>
      <c r="AMI13463" s="12"/>
      <c r="AMJ13463" s="12"/>
      <c r="AMK13463" s="12"/>
    </row>
    <row r="13464" spans="1:1025">
      <c r="A13464" s="23">
        <v>12</v>
      </c>
      <c r="B13464" s="23">
        <v>2009</v>
      </c>
      <c r="C13464" s="24">
        <v>57.36</v>
      </c>
      <c r="D13464" s="24">
        <v>-37.450000000000003</v>
      </c>
      <c r="E13464" s="24">
        <v>100.39100000000001</v>
      </c>
      <c r="F13464" s="27">
        <v>0.04</v>
      </c>
      <c r="G13464" s="41" t="s">
        <v>279</v>
      </c>
      <c r="H13464" s="9"/>
      <c r="I13464" s="9"/>
      <c r="AA13464" s="7"/>
      <c r="AB13464" s="7"/>
      <c r="AD13464" s="1"/>
      <c r="AE13464" s="1"/>
      <c r="AG13464" s="7"/>
      <c r="AH13464" s="7"/>
      <c r="AI13464" s="7"/>
      <c r="IU13464" s="11"/>
      <c r="IV13464" s="11"/>
      <c r="IW13464" s="11"/>
      <c r="AMI13464" s="12"/>
      <c r="AMJ13464" s="12"/>
      <c r="AMK13464" s="12"/>
    </row>
    <row r="13465" spans="1:1025">
      <c r="A13465" s="23">
        <v>12</v>
      </c>
      <c r="B13465" s="23">
        <v>2009</v>
      </c>
      <c r="C13465" s="24">
        <v>57.36</v>
      </c>
      <c r="D13465" s="24">
        <v>-37.450000000000003</v>
      </c>
      <c r="E13465" s="24">
        <v>150.57499999999999</v>
      </c>
      <c r="F13465" s="27">
        <v>0.05</v>
      </c>
      <c r="G13465" s="41" t="s">
        <v>279</v>
      </c>
      <c r="H13465" s="9"/>
      <c r="I13465" s="9"/>
      <c r="AA13465" s="7"/>
      <c r="AB13465" s="7"/>
      <c r="AD13465" s="1"/>
      <c r="AE13465" s="1"/>
      <c r="AG13465" s="7"/>
      <c r="AH13465" s="7"/>
      <c r="AI13465" s="7"/>
      <c r="IU13465" s="11"/>
      <c r="IV13465" s="11"/>
      <c r="IW13465" s="11"/>
      <c r="AMI13465" s="12"/>
      <c r="AMJ13465" s="12"/>
      <c r="AMK13465" s="12"/>
    </row>
    <row r="13466" spans="1:1025">
      <c r="A13466" s="23">
        <v>12</v>
      </c>
      <c r="B13466" s="23">
        <v>2009</v>
      </c>
      <c r="C13466" s="24">
        <v>57.36</v>
      </c>
      <c r="D13466" s="24">
        <v>-37.450000000000003</v>
      </c>
      <c r="E13466" s="24">
        <v>199.78399999999999</v>
      </c>
      <c r="F13466" s="27">
        <v>0.08</v>
      </c>
      <c r="G13466" s="41" t="s">
        <v>279</v>
      </c>
      <c r="H13466" s="9"/>
      <c r="I13466" s="9"/>
      <c r="AA13466" s="7"/>
      <c r="AB13466" s="7"/>
      <c r="AD13466" s="1"/>
      <c r="AE13466" s="1"/>
      <c r="AG13466" s="7"/>
      <c r="AH13466" s="7"/>
      <c r="AI13466" s="7"/>
      <c r="IU13466" s="11"/>
      <c r="IV13466" s="11"/>
      <c r="IW13466" s="11"/>
      <c r="AMI13466" s="12"/>
      <c r="AMJ13466" s="12"/>
      <c r="AMK13466" s="12"/>
    </row>
    <row r="13467" spans="1:1025">
      <c r="A13467" s="23">
        <v>12</v>
      </c>
      <c r="B13467" s="23">
        <v>2009</v>
      </c>
      <c r="C13467" s="24">
        <v>57.36</v>
      </c>
      <c r="D13467" s="24">
        <v>-37.450000000000003</v>
      </c>
      <c r="E13467" s="24">
        <v>401.07799999999997</v>
      </c>
      <c r="F13467" s="27">
        <v>0.16</v>
      </c>
      <c r="G13467" s="41" t="s">
        <v>279</v>
      </c>
      <c r="H13467" s="9"/>
      <c r="I13467" s="9"/>
      <c r="AA13467" s="7"/>
      <c r="AB13467" s="7"/>
      <c r="AD13467" s="1"/>
      <c r="AE13467" s="1"/>
      <c r="AG13467" s="7"/>
      <c r="AH13467" s="7"/>
      <c r="AI13467" s="7"/>
      <c r="IU13467" s="11"/>
      <c r="IV13467" s="11"/>
      <c r="IW13467" s="11"/>
      <c r="AMI13467" s="12"/>
      <c r="AMJ13467" s="12"/>
      <c r="AMK13467" s="12"/>
    </row>
    <row r="13468" spans="1:1025">
      <c r="A13468" s="23">
        <v>12</v>
      </c>
      <c r="B13468" s="23">
        <v>2009</v>
      </c>
      <c r="C13468" s="24">
        <v>57.36</v>
      </c>
      <c r="D13468" s="24">
        <v>-37.450000000000003</v>
      </c>
      <c r="E13468" s="24">
        <v>600.14099999999996</v>
      </c>
      <c r="F13468" s="27">
        <v>0.2</v>
      </c>
      <c r="G13468" s="41" t="s">
        <v>279</v>
      </c>
      <c r="H13468" s="9"/>
      <c r="I13468" s="9"/>
      <c r="AA13468" s="7"/>
      <c r="AB13468" s="7"/>
      <c r="AD13468" s="1"/>
      <c r="AE13468" s="1"/>
      <c r="AG13468" s="7"/>
      <c r="AH13468" s="7"/>
      <c r="AI13468" s="7"/>
      <c r="IU13468" s="11"/>
      <c r="IV13468" s="11"/>
      <c r="IW13468" s="11"/>
      <c r="AMI13468" s="12"/>
      <c r="AMJ13468" s="12"/>
      <c r="AMK13468" s="12"/>
    </row>
    <row r="13469" spans="1:1025">
      <c r="A13469" s="23">
        <v>12</v>
      </c>
      <c r="B13469" s="23">
        <v>2009</v>
      </c>
      <c r="C13469" s="24">
        <v>57.36</v>
      </c>
      <c r="D13469" s="24">
        <v>-37.450000000000003</v>
      </c>
      <c r="E13469" s="24">
        <v>800.04399999999998</v>
      </c>
      <c r="F13469" s="27">
        <v>0.44</v>
      </c>
      <c r="G13469" s="41" t="s">
        <v>279</v>
      </c>
      <c r="H13469" s="9"/>
      <c r="I13469" s="9"/>
      <c r="AA13469" s="7"/>
      <c r="AB13469" s="7"/>
      <c r="AD13469" s="1"/>
      <c r="AE13469" s="1"/>
      <c r="AG13469" s="7"/>
      <c r="AH13469" s="7"/>
      <c r="AI13469" s="7"/>
      <c r="IU13469" s="11"/>
      <c r="IV13469" s="11"/>
      <c r="IW13469" s="11"/>
      <c r="AMI13469" s="12"/>
      <c r="AMJ13469" s="12"/>
      <c r="AMK13469" s="12"/>
    </row>
    <row r="13470" spans="1:1025">
      <c r="A13470" s="23">
        <v>12</v>
      </c>
      <c r="B13470" s="23">
        <v>2009</v>
      </c>
      <c r="C13470" s="24">
        <v>57.36</v>
      </c>
      <c r="D13470" s="24">
        <v>-37.450000000000003</v>
      </c>
      <c r="E13470" s="24">
        <v>999.97</v>
      </c>
      <c r="F13470" s="27">
        <v>0.53</v>
      </c>
      <c r="G13470" s="41" t="s">
        <v>279</v>
      </c>
      <c r="H13470" s="9"/>
      <c r="I13470" s="9"/>
      <c r="AA13470" s="7"/>
      <c r="AB13470" s="7"/>
      <c r="AD13470" s="1"/>
      <c r="AE13470" s="1"/>
      <c r="AG13470" s="7"/>
      <c r="AH13470" s="7"/>
      <c r="AI13470" s="7"/>
      <c r="IU13470" s="11"/>
      <c r="IV13470" s="11"/>
      <c r="IW13470" s="11"/>
      <c r="AMI13470" s="12"/>
      <c r="AMJ13470" s="12"/>
      <c r="AMK13470" s="12"/>
    </row>
    <row r="13471" spans="1:1025">
      <c r="A13471" s="23">
        <v>12</v>
      </c>
      <c r="B13471" s="23">
        <v>2009</v>
      </c>
      <c r="C13471" s="24">
        <v>57.36</v>
      </c>
      <c r="D13471" s="24">
        <v>-37.450000000000003</v>
      </c>
      <c r="E13471" s="24">
        <v>1251.08</v>
      </c>
      <c r="F13471" s="27">
        <v>0.59</v>
      </c>
      <c r="G13471" s="41" t="s">
        <v>279</v>
      </c>
      <c r="H13471" s="9"/>
      <c r="I13471" s="9"/>
      <c r="AA13471" s="7"/>
      <c r="AB13471" s="7"/>
      <c r="AD13471" s="1"/>
      <c r="AE13471" s="1"/>
      <c r="AG13471" s="7"/>
      <c r="AH13471" s="7"/>
      <c r="AI13471" s="7"/>
      <c r="IU13471" s="11"/>
      <c r="IV13471" s="11"/>
      <c r="IW13471" s="11"/>
      <c r="AMI13471" s="12"/>
      <c r="AMJ13471" s="12"/>
      <c r="AMK13471" s="12"/>
    </row>
    <row r="13472" spans="1:1025">
      <c r="A13472" s="23">
        <v>12</v>
      </c>
      <c r="B13472" s="23">
        <v>2009</v>
      </c>
      <c r="C13472" s="24">
        <v>57.36</v>
      </c>
      <c r="D13472" s="24">
        <v>-37.450000000000003</v>
      </c>
      <c r="E13472" s="24">
        <v>1501.489</v>
      </c>
      <c r="F13472" s="27">
        <v>0.57999999999999996</v>
      </c>
      <c r="G13472" s="41" t="s">
        <v>279</v>
      </c>
      <c r="H13472" s="9"/>
      <c r="I13472" s="9"/>
      <c r="AA13472" s="7"/>
      <c r="AB13472" s="7"/>
      <c r="AD13472" s="1"/>
      <c r="AE13472" s="1"/>
      <c r="AG13472" s="7"/>
      <c r="AH13472" s="7"/>
      <c r="AI13472" s="7"/>
      <c r="IU13472" s="11"/>
      <c r="IV13472" s="11"/>
      <c r="IW13472" s="11"/>
      <c r="AMI13472" s="12"/>
      <c r="AMJ13472" s="12"/>
      <c r="AMK13472" s="12"/>
    </row>
    <row r="13473" spans="1:1025">
      <c r="A13473" s="23">
        <v>12</v>
      </c>
      <c r="B13473" s="23">
        <v>2009</v>
      </c>
      <c r="C13473" s="24">
        <v>57.36</v>
      </c>
      <c r="D13473" s="24">
        <v>-37.450000000000003</v>
      </c>
      <c r="E13473" s="24">
        <v>2000.9949999999999</v>
      </c>
      <c r="F13473" s="27">
        <v>0.67</v>
      </c>
      <c r="G13473" s="41" t="s">
        <v>279</v>
      </c>
      <c r="H13473" s="9"/>
      <c r="I13473" s="9"/>
      <c r="AA13473" s="7"/>
      <c r="AB13473" s="7"/>
      <c r="AD13473" s="1"/>
      <c r="AE13473" s="1"/>
      <c r="AG13473" s="7"/>
      <c r="AH13473" s="7"/>
      <c r="AI13473" s="7"/>
      <c r="IU13473" s="11"/>
      <c r="IV13473" s="11"/>
      <c r="IW13473" s="11"/>
      <c r="AMI13473" s="12"/>
      <c r="AMJ13473" s="12"/>
      <c r="AMK13473" s="12"/>
    </row>
    <row r="13474" spans="1:1025">
      <c r="A13474" s="23">
        <v>12</v>
      </c>
      <c r="B13474" s="23">
        <v>2009</v>
      </c>
      <c r="C13474" s="24">
        <v>57.36</v>
      </c>
      <c r="D13474" s="24">
        <v>-37.450000000000003</v>
      </c>
      <c r="E13474" s="24">
        <v>2498.7710000000002</v>
      </c>
      <c r="F13474" s="27">
        <v>0.71</v>
      </c>
      <c r="G13474" s="41" t="s">
        <v>279</v>
      </c>
      <c r="H13474" s="9"/>
      <c r="I13474" s="9"/>
      <c r="AA13474" s="7"/>
      <c r="AB13474" s="7"/>
      <c r="AD13474" s="1"/>
      <c r="AE13474" s="1"/>
      <c r="AG13474" s="7"/>
      <c r="AH13474" s="7"/>
      <c r="AI13474" s="7"/>
      <c r="IU13474" s="11"/>
      <c r="IV13474" s="11"/>
      <c r="IW13474" s="11"/>
      <c r="AMI13474" s="12"/>
      <c r="AMJ13474" s="12"/>
      <c r="AMK13474" s="12"/>
    </row>
    <row r="13475" spans="1:1025">
      <c r="A13475" s="23">
        <v>12</v>
      </c>
      <c r="B13475" s="23">
        <v>2009</v>
      </c>
      <c r="C13475" s="24">
        <v>57.36</v>
      </c>
      <c r="D13475" s="24">
        <v>-37.450000000000003</v>
      </c>
      <c r="E13475" s="24">
        <v>3000.6869999999999</v>
      </c>
      <c r="F13475" s="27">
        <v>0.73</v>
      </c>
      <c r="G13475" s="41" t="s">
        <v>279</v>
      </c>
      <c r="H13475" s="9"/>
      <c r="I13475" s="9"/>
      <c r="AA13475" s="7"/>
      <c r="AB13475" s="7"/>
      <c r="AD13475" s="1"/>
      <c r="AE13475" s="1"/>
      <c r="AG13475" s="7"/>
      <c r="AH13475" s="7"/>
      <c r="AI13475" s="7"/>
      <c r="IU13475" s="11"/>
      <c r="IV13475" s="11"/>
      <c r="IW13475" s="11"/>
      <c r="AMI13475" s="12"/>
      <c r="AMJ13475" s="12"/>
      <c r="AMK13475" s="12"/>
    </row>
    <row r="13476" spans="1:1025">
      <c r="A13476" s="23">
        <v>12</v>
      </c>
      <c r="B13476" s="23">
        <v>2009</v>
      </c>
      <c r="C13476" s="24">
        <v>57.36</v>
      </c>
      <c r="D13476" s="24">
        <v>-37.450000000000003</v>
      </c>
      <c r="E13476" s="24">
        <v>3499.1579999999999</v>
      </c>
      <c r="F13476" s="27">
        <v>0.63</v>
      </c>
      <c r="G13476" s="41" t="s">
        <v>279</v>
      </c>
      <c r="H13476" s="9"/>
      <c r="I13476" s="9"/>
      <c r="AA13476" s="7"/>
      <c r="AB13476" s="7"/>
      <c r="AD13476" s="1"/>
      <c r="AE13476" s="1"/>
      <c r="AG13476" s="7"/>
      <c r="AH13476" s="7"/>
      <c r="AI13476" s="7"/>
      <c r="IU13476" s="11"/>
      <c r="IV13476" s="11"/>
      <c r="IW13476" s="11"/>
      <c r="AMI13476" s="12"/>
      <c r="AMJ13476" s="12"/>
      <c r="AMK13476" s="12"/>
    </row>
    <row r="13477" spans="1:1025">
      <c r="A13477" s="23">
        <v>12</v>
      </c>
      <c r="B13477" s="23">
        <v>2009</v>
      </c>
      <c r="C13477" s="24">
        <v>57.36</v>
      </c>
      <c r="D13477" s="24">
        <v>-37.450000000000003</v>
      </c>
      <c r="E13477" s="24">
        <v>4000.2979999999998</v>
      </c>
      <c r="F13477" s="27">
        <v>0.55000000000000004</v>
      </c>
      <c r="G13477" s="41" t="s">
        <v>279</v>
      </c>
      <c r="H13477" s="9"/>
      <c r="I13477" s="9"/>
      <c r="AA13477" s="7"/>
      <c r="AB13477" s="7"/>
      <c r="AD13477" s="1"/>
      <c r="AE13477" s="1"/>
      <c r="AG13477" s="7"/>
      <c r="AH13477" s="7"/>
      <c r="AI13477" s="7"/>
      <c r="IU13477" s="11"/>
      <c r="IV13477" s="11"/>
      <c r="IW13477" s="11"/>
      <c r="AMI13477" s="12"/>
      <c r="AMJ13477" s="12"/>
      <c r="AMK13477" s="12"/>
    </row>
    <row r="13478" spans="1:1025">
      <c r="A13478" s="23">
        <v>12</v>
      </c>
      <c r="B13478" s="23">
        <v>2009</v>
      </c>
      <c r="C13478" s="24">
        <v>57.36</v>
      </c>
      <c r="D13478" s="24">
        <v>-37.450000000000003</v>
      </c>
      <c r="E13478" s="24">
        <v>4501.2380000000003</v>
      </c>
      <c r="F13478" s="27">
        <v>0.56000000000000005</v>
      </c>
      <c r="G13478" s="41" t="s">
        <v>279</v>
      </c>
      <c r="H13478" s="9"/>
      <c r="I13478" s="9"/>
      <c r="AA13478" s="7"/>
      <c r="AB13478" s="7"/>
      <c r="AD13478" s="1"/>
      <c r="AE13478" s="1"/>
      <c r="AG13478" s="7"/>
      <c r="AH13478" s="7"/>
      <c r="AI13478" s="7"/>
      <c r="IU13478" s="11"/>
      <c r="IV13478" s="11"/>
      <c r="IW13478" s="11"/>
      <c r="AMI13478" s="12"/>
      <c r="AMJ13478" s="12"/>
      <c r="AMK13478" s="12"/>
    </row>
    <row r="13479" spans="1:1025">
      <c r="A13479" s="23">
        <v>12</v>
      </c>
      <c r="B13479" s="23">
        <v>2009</v>
      </c>
      <c r="C13479" s="24">
        <v>57.36</v>
      </c>
      <c r="D13479" s="24">
        <v>-37.450000000000003</v>
      </c>
      <c r="E13479" s="24">
        <v>5000.3209999999999</v>
      </c>
      <c r="F13479" s="27">
        <v>0.56000000000000005</v>
      </c>
      <c r="G13479" s="41" t="s">
        <v>279</v>
      </c>
      <c r="H13479" s="9"/>
      <c r="I13479" s="9"/>
      <c r="AA13479" s="7"/>
      <c r="AB13479" s="7"/>
      <c r="AD13479" s="1"/>
      <c r="AE13479" s="1"/>
      <c r="AG13479" s="7"/>
      <c r="AH13479" s="7"/>
      <c r="AI13479" s="7"/>
      <c r="IU13479" s="11"/>
      <c r="IV13479" s="11"/>
      <c r="IW13479" s="11"/>
      <c r="AMI13479" s="12"/>
      <c r="AMJ13479" s="12"/>
      <c r="AMK13479" s="12"/>
    </row>
    <row r="13480" spans="1:1025">
      <c r="A13480" s="23">
        <v>12</v>
      </c>
      <c r="B13480" s="23">
        <v>2009</v>
      </c>
      <c r="C13480" s="24">
        <v>57.36</v>
      </c>
      <c r="D13480" s="24">
        <v>-37.450000000000003</v>
      </c>
      <c r="E13480" s="24">
        <v>5473.741</v>
      </c>
      <c r="F13480" s="27">
        <v>0.57999999999999996</v>
      </c>
      <c r="G13480" s="41" t="s">
        <v>279</v>
      </c>
      <c r="H13480" s="9"/>
      <c r="I13480" s="9"/>
      <c r="AA13480" s="7"/>
      <c r="AB13480" s="7"/>
      <c r="AD13480" s="1"/>
      <c r="AE13480" s="1"/>
      <c r="AG13480" s="7"/>
      <c r="AH13480" s="7"/>
      <c r="AI13480" s="7"/>
      <c r="IU13480" s="11"/>
      <c r="IV13480" s="11"/>
      <c r="IW13480" s="11"/>
      <c r="AMI13480" s="12"/>
      <c r="AMJ13480" s="12"/>
      <c r="AMK13480" s="12"/>
    </row>
    <row r="13481" spans="1:1025">
      <c r="A13481" s="23">
        <v>12</v>
      </c>
      <c r="B13481" s="23">
        <v>2009</v>
      </c>
      <c r="C13481" s="24">
        <v>61.59</v>
      </c>
      <c r="D13481" s="24">
        <v>-40.049999999999997</v>
      </c>
      <c r="E13481" s="24">
        <v>9.4649999999999999</v>
      </c>
      <c r="F13481" s="27">
        <v>0.02</v>
      </c>
      <c r="G13481" s="41" t="s">
        <v>279</v>
      </c>
      <c r="H13481" s="9"/>
      <c r="I13481" s="9"/>
      <c r="AA13481" s="7"/>
      <c r="AB13481" s="7"/>
      <c r="AD13481" s="1"/>
      <c r="AE13481" s="1"/>
      <c r="AG13481" s="7"/>
      <c r="AH13481" s="7"/>
      <c r="AI13481" s="7"/>
      <c r="IU13481" s="11"/>
      <c r="IV13481" s="11"/>
      <c r="IW13481" s="11"/>
      <c r="AMI13481" s="12"/>
      <c r="AMJ13481" s="12"/>
      <c r="AMK13481" s="12"/>
    </row>
    <row r="13482" spans="1:1025">
      <c r="A13482" s="23">
        <v>12</v>
      </c>
      <c r="B13482" s="23">
        <v>2009</v>
      </c>
      <c r="C13482" s="24">
        <v>61.59</v>
      </c>
      <c r="D13482" s="24">
        <v>-40.049999999999997</v>
      </c>
      <c r="E13482" s="24">
        <v>25.148</v>
      </c>
      <c r="F13482" s="27">
        <v>0.02</v>
      </c>
      <c r="G13482" s="41" t="s">
        <v>279</v>
      </c>
      <c r="H13482" s="9"/>
      <c r="I13482" s="9"/>
      <c r="AA13482" s="7"/>
      <c r="AB13482" s="7"/>
      <c r="AD13482" s="1"/>
      <c r="AE13482" s="1"/>
      <c r="AG13482" s="7"/>
      <c r="AH13482" s="7"/>
      <c r="AI13482" s="7"/>
      <c r="IU13482" s="11"/>
      <c r="IV13482" s="11"/>
      <c r="IW13482" s="11"/>
      <c r="AMI13482" s="12"/>
      <c r="AMJ13482" s="12"/>
      <c r="AMK13482" s="12"/>
    </row>
    <row r="13483" spans="1:1025">
      <c r="A13483" s="23">
        <v>12</v>
      </c>
      <c r="B13483" s="23">
        <v>2009</v>
      </c>
      <c r="C13483" s="24">
        <v>61.59</v>
      </c>
      <c r="D13483" s="24">
        <v>-40.049999999999997</v>
      </c>
      <c r="E13483" s="24">
        <v>44.744999999999997</v>
      </c>
      <c r="F13483" s="27">
        <v>0.02</v>
      </c>
      <c r="G13483" s="41" t="s">
        <v>279</v>
      </c>
      <c r="H13483" s="9"/>
      <c r="I13483" s="9"/>
      <c r="AA13483" s="7"/>
      <c r="AB13483" s="7"/>
      <c r="AD13483" s="1"/>
      <c r="AE13483" s="1"/>
      <c r="AG13483" s="7"/>
      <c r="AH13483" s="7"/>
      <c r="AI13483" s="7"/>
      <c r="IU13483" s="11"/>
      <c r="IV13483" s="11"/>
      <c r="IW13483" s="11"/>
      <c r="AMI13483" s="12"/>
      <c r="AMJ13483" s="12"/>
      <c r="AMK13483" s="12"/>
    </row>
    <row r="13484" spans="1:1025">
      <c r="A13484" s="23">
        <v>12</v>
      </c>
      <c r="B13484" s="23">
        <v>2009</v>
      </c>
      <c r="C13484" s="24">
        <v>61.59</v>
      </c>
      <c r="D13484" s="24">
        <v>-40.049999999999997</v>
      </c>
      <c r="E13484" s="24">
        <v>50.780999999999999</v>
      </c>
      <c r="F13484" s="27">
        <v>0.02</v>
      </c>
      <c r="G13484" s="41" t="s">
        <v>279</v>
      </c>
      <c r="H13484" s="9"/>
      <c r="I13484" s="9"/>
      <c r="AA13484" s="7"/>
      <c r="AB13484" s="7"/>
      <c r="AD13484" s="1"/>
      <c r="AE13484" s="1"/>
      <c r="AG13484" s="7"/>
      <c r="AH13484" s="7"/>
      <c r="AI13484" s="7"/>
      <c r="IU13484" s="11"/>
      <c r="IV13484" s="11"/>
      <c r="IW13484" s="11"/>
      <c r="AMI13484" s="12"/>
      <c r="AMJ13484" s="12"/>
      <c r="AMK13484" s="12"/>
    </row>
    <row r="13485" spans="1:1025">
      <c r="A13485" s="23">
        <v>12</v>
      </c>
      <c r="B13485" s="23">
        <v>2009</v>
      </c>
      <c r="C13485" s="24">
        <v>61.59</v>
      </c>
      <c r="D13485" s="24">
        <v>-40.049999999999997</v>
      </c>
      <c r="E13485" s="24">
        <v>99.903000000000006</v>
      </c>
      <c r="F13485" s="27">
        <v>0.02</v>
      </c>
      <c r="G13485" s="41" t="s">
        <v>279</v>
      </c>
      <c r="H13485" s="9"/>
      <c r="I13485" s="9"/>
      <c r="AA13485" s="7"/>
      <c r="AB13485" s="7"/>
      <c r="AD13485" s="1"/>
      <c r="AE13485" s="1"/>
      <c r="AG13485" s="7"/>
      <c r="AH13485" s="7"/>
      <c r="AI13485" s="7"/>
      <c r="IU13485" s="11"/>
      <c r="IV13485" s="11"/>
      <c r="IW13485" s="11"/>
      <c r="AMI13485" s="12"/>
      <c r="AMJ13485" s="12"/>
      <c r="AMK13485" s="12"/>
    </row>
    <row r="13486" spans="1:1025">
      <c r="A13486" s="23">
        <v>12</v>
      </c>
      <c r="B13486" s="23">
        <v>2009</v>
      </c>
      <c r="C13486" s="24">
        <v>61.59</v>
      </c>
      <c r="D13486" s="24">
        <v>-40.049999999999997</v>
      </c>
      <c r="E13486" s="24">
        <v>1000.38</v>
      </c>
      <c r="F13486" s="27">
        <v>0.4</v>
      </c>
      <c r="G13486" s="41" t="s">
        <v>279</v>
      </c>
      <c r="H13486" s="9"/>
      <c r="I13486" s="9"/>
      <c r="AA13486" s="7"/>
      <c r="AB13486" s="7"/>
      <c r="AD13486" s="1"/>
      <c r="AE13486" s="1"/>
      <c r="AG13486" s="7"/>
      <c r="AH13486" s="7"/>
      <c r="AI13486" s="7"/>
      <c r="IU13486" s="11"/>
      <c r="IV13486" s="11"/>
      <c r="IW13486" s="11"/>
      <c r="AMI13486" s="12"/>
      <c r="AMJ13486" s="12"/>
      <c r="AMK13486" s="12"/>
    </row>
    <row r="13487" spans="1:1025">
      <c r="A13487" s="23">
        <v>12</v>
      </c>
      <c r="B13487" s="23">
        <v>2009</v>
      </c>
      <c r="C13487" s="24">
        <v>61.59</v>
      </c>
      <c r="D13487" s="24">
        <v>-40.049999999999997</v>
      </c>
      <c r="E13487" s="24">
        <v>1249.8320000000001</v>
      </c>
      <c r="F13487" s="27">
        <v>0.4</v>
      </c>
      <c r="G13487" s="41" t="s">
        <v>279</v>
      </c>
      <c r="H13487" s="9"/>
      <c r="I13487" s="9"/>
      <c r="AA13487" s="7"/>
      <c r="AB13487" s="7"/>
      <c r="AD13487" s="1"/>
      <c r="AE13487" s="1"/>
      <c r="AG13487" s="7"/>
      <c r="AH13487" s="7"/>
      <c r="AI13487" s="7"/>
      <c r="IU13487" s="11"/>
      <c r="IV13487" s="11"/>
      <c r="IW13487" s="11"/>
      <c r="AMI13487" s="12"/>
      <c r="AMJ13487" s="12"/>
      <c r="AMK13487" s="12"/>
    </row>
    <row r="13488" spans="1:1025">
      <c r="A13488" s="23">
        <v>12</v>
      </c>
      <c r="B13488" s="23">
        <v>2009</v>
      </c>
      <c r="C13488" s="24">
        <v>61.59</v>
      </c>
      <c r="D13488" s="24">
        <v>-40.049999999999997</v>
      </c>
      <c r="E13488" s="24">
        <v>1501.173</v>
      </c>
      <c r="F13488" s="27">
        <v>0.44</v>
      </c>
      <c r="G13488" s="41" t="s">
        <v>279</v>
      </c>
      <c r="H13488" s="9"/>
      <c r="I13488" s="9"/>
      <c r="AA13488" s="7"/>
      <c r="AB13488" s="7"/>
      <c r="AD13488" s="1"/>
      <c r="AE13488" s="1"/>
      <c r="AG13488" s="7"/>
      <c r="AH13488" s="7"/>
      <c r="AI13488" s="7"/>
      <c r="IU13488" s="11"/>
      <c r="IV13488" s="11"/>
      <c r="IW13488" s="11"/>
      <c r="AMI13488" s="12"/>
      <c r="AMJ13488" s="12"/>
      <c r="AMK13488" s="12"/>
    </row>
    <row r="13489" spans="1:1025">
      <c r="A13489" s="23">
        <v>12</v>
      </c>
      <c r="B13489" s="23">
        <v>2009</v>
      </c>
      <c r="C13489" s="24">
        <v>61.59</v>
      </c>
      <c r="D13489" s="24">
        <v>-40.049999999999997</v>
      </c>
      <c r="E13489" s="24">
        <v>1999.8140000000001</v>
      </c>
      <c r="F13489" s="27">
        <v>0.47</v>
      </c>
      <c r="G13489" s="41" t="s">
        <v>279</v>
      </c>
      <c r="H13489" s="9"/>
      <c r="I13489" s="9"/>
      <c r="AA13489" s="7"/>
      <c r="AB13489" s="7"/>
      <c r="AD13489" s="1"/>
      <c r="AE13489" s="1"/>
      <c r="AG13489" s="7"/>
      <c r="AH13489" s="7"/>
      <c r="AI13489" s="7"/>
      <c r="IU13489" s="11"/>
      <c r="IV13489" s="11"/>
      <c r="IW13489" s="11"/>
      <c r="AMI13489" s="12"/>
      <c r="AMJ13489" s="12"/>
      <c r="AMK13489" s="12"/>
    </row>
    <row r="13490" spans="1:1025">
      <c r="A13490" s="23">
        <v>12</v>
      </c>
      <c r="B13490" s="23">
        <v>2009</v>
      </c>
      <c r="C13490" s="24">
        <v>61.59</v>
      </c>
      <c r="D13490" s="24">
        <v>-40.049999999999997</v>
      </c>
      <c r="E13490" s="24">
        <v>2499.694</v>
      </c>
      <c r="F13490" s="27">
        <v>0.52</v>
      </c>
      <c r="G13490" s="41" t="s">
        <v>279</v>
      </c>
      <c r="H13490" s="9"/>
      <c r="I13490" s="9"/>
      <c r="AA13490" s="7"/>
      <c r="AB13490" s="7"/>
      <c r="AD13490" s="1"/>
      <c r="AE13490" s="1"/>
      <c r="AG13490" s="7"/>
      <c r="AH13490" s="7"/>
      <c r="AI13490" s="7"/>
      <c r="IU13490" s="11"/>
      <c r="IV13490" s="11"/>
      <c r="IW13490" s="11"/>
      <c r="AMI13490" s="12"/>
      <c r="AMJ13490" s="12"/>
      <c r="AMK13490" s="12"/>
    </row>
    <row r="13491" spans="1:1025">
      <c r="A13491" s="23">
        <v>12</v>
      </c>
      <c r="B13491" s="23">
        <v>2009</v>
      </c>
      <c r="C13491" s="24">
        <v>61.59</v>
      </c>
      <c r="D13491" s="24">
        <v>-40.049999999999997</v>
      </c>
      <c r="E13491" s="24">
        <v>2999.1550000000002</v>
      </c>
      <c r="F13491" s="27">
        <v>0.54</v>
      </c>
      <c r="G13491" s="41" t="s">
        <v>279</v>
      </c>
      <c r="H13491" s="9"/>
      <c r="I13491" s="9"/>
      <c r="AA13491" s="7"/>
      <c r="AB13491" s="7"/>
      <c r="AD13491" s="1"/>
      <c r="AE13491" s="1"/>
      <c r="AG13491" s="7"/>
      <c r="AH13491" s="7"/>
      <c r="AI13491" s="7"/>
      <c r="IU13491" s="11"/>
      <c r="IV13491" s="11"/>
      <c r="IW13491" s="11"/>
      <c r="AMI13491" s="12"/>
      <c r="AMJ13491" s="12"/>
      <c r="AMK13491" s="12"/>
    </row>
    <row r="13492" spans="1:1025">
      <c r="A13492" s="23">
        <v>12</v>
      </c>
      <c r="B13492" s="23">
        <v>2009</v>
      </c>
      <c r="C13492" s="24">
        <v>61.59</v>
      </c>
      <c r="D13492" s="24">
        <v>-40.049999999999997</v>
      </c>
      <c r="E13492" s="24">
        <v>3501.2440000000001</v>
      </c>
      <c r="F13492" s="27">
        <v>0.53</v>
      </c>
      <c r="G13492" s="41" t="s">
        <v>279</v>
      </c>
      <c r="H13492" s="9"/>
      <c r="I13492" s="9"/>
      <c r="AA13492" s="7"/>
      <c r="AB13492" s="7"/>
      <c r="AD13492" s="1"/>
      <c r="AE13492" s="1"/>
      <c r="AG13492" s="7"/>
      <c r="AH13492" s="7"/>
      <c r="AI13492" s="7"/>
      <c r="IU13492" s="11"/>
      <c r="IV13492" s="11"/>
      <c r="IW13492" s="11"/>
      <c r="AMI13492" s="12"/>
      <c r="AMJ13492" s="12"/>
      <c r="AMK13492" s="12"/>
    </row>
    <row r="13493" spans="1:1025">
      <c r="A13493" s="23">
        <v>12</v>
      </c>
      <c r="B13493" s="23">
        <v>2009</v>
      </c>
      <c r="C13493" s="24">
        <v>61.59</v>
      </c>
      <c r="D13493" s="24">
        <v>-40.049999999999997</v>
      </c>
      <c r="E13493" s="24">
        <v>4001.0680000000002</v>
      </c>
      <c r="F13493" s="27">
        <v>0.51</v>
      </c>
      <c r="G13493" s="41" t="s">
        <v>279</v>
      </c>
      <c r="H13493" s="9"/>
      <c r="I13493" s="9"/>
      <c r="AA13493" s="7"/>
      <c r="AB13493" s="7"/>
      <c r="AD13493" s="1"/>
      <c r="AE13493" s="1"/>
      <c r="AG13493" s="7"/>
      <c r="AH13493" s="7"/>
      <c r="AI13493" s="7"/>
      <c r="IU13493" s="11"/>
      <c r="IV13493" s="11"/>
      <c r="IW13493" s="11"/>
      <c r="AMI13493" s="12"/>
      <c r="AMJ13493" s="12"/>
      <c r="AMK13493" s="12"/>
    </row>
    <row r="13494" spans="1:1025">
      <c r="A13494" s="23">
        <v>12</v>
      </c>
      <c r="B13494" s="23">
        <v>2009</v>
      </c>
      <c r="C13494" s="24">
        <v>61.59</v>
      </c>
      <c r="D13494" s="24">
        <v>-40.049999999999997</v>
      </c>
      <c r="E13494" s="24">
        <v>4499.5169999999998</v>
      </c>
      <c r="F13494" s="27">
        <v>0.54</v>
      </c>
      <c r="G13494" s="41" t="s">
        <v>279</v>
      </c>
      <c r="H13494" s="9"/>
      <c r="I13494" s="9"/>
      <c r="AA13494" s="7"/>
      <c r="AB13494" s="7"/>
      <c r="AD13494" s="1"/>
      <c r="AE13494" s="1"/>
      <c r="AG13494" s="7"/>
      <c r="AH13494" s="7"/>
      <c r="AI13494" s="7"/>
      <c r="IU13494" s="11"/>
      <c r="IV13494" s="11"/>
      <c r="IW13494" s="11"/>
      <c r="AMI13494" s="12"/>
      <c r="AMJ13494" s="12"/>
      <c r="AMK13494" s="12"/>
    </row>
    <row r="13495" spans="1:1025">
      <c r="A13495" s="23">
        <v>12</v>
      </c>
      <c r="B13495" s="23">
        <v>2009</v>
      </c>
      <c r="C13495" s="24">
        <v>61.59</v>
      </c>
      <c r="D13495" s="24">
        <v>-40.049999999999997</v>
      </c>
      <c r="E13495" s="24">
        <v>5000.4970000000003</v>
      </c>
      <c r="F13495" s="27">
        <v>0.53</v>
      </c>
      <c r="G13495" s="41" t="s">
        <v>279</v>
      </c>
      <c r="H13495" s="9"/>
      <c r="I13495" s="9"/>
      <c r="AA13495" s="7"/>
      <c r="AB13495" s="7"/>
      <c r="AD13495" s="1"/>
      <c r="AE13495" s="1"/>
      <c r="AG13495" s="7"/>
      <c r="AH13495" s="7"/>
      <c r="AI13495" s="7"/>
      <c r="IU13495" s="11"/>
      <c r="IV13495" s="11"/>
      <c r="IW13495" s="11"/>
      <c r="AMI13495" s="12"/>
      <c r="AMJ13495" s="12"/>
      <c r="AMK13495" s="12"/>
    </row>
    <row r="13496" spans="1:1025">
      <c r="A13496" s="23">
        <v>12</v>
      </c>
      <c r="B13496" s="23">
        <v>2009</v>
      </c>
      <c r="C13496" s="24">
        <v>61.59</v>
      </c>
      <c r="D13496" s="24">
        <v>-40.049999999999997</v>
      </c>
      <c r="E13496" s="24">
        <v>5272.2290000000003</v>
      </c>
      <c r="F13496" s="27">
        <v>0.52</v>
      </c>
      <c r="G13496" s="41" t="s">
        <v>279</v>
      </c>
      <c r="H13496" s="9"/>
      <c r="I13496" s="9"/>
      <c r="AA13496" s="7"/>
      <c r="AB13496" s="7"/>
      <c r="AD13496" s="1"/>
      <c r="AE13496" s="1"/>
      <c r="AG13496" s="7"/>
      <c r="AH13496" s="7"/>
      <c r="AI13496" s="7"/>
      <c r="IU13496" s="11"/>
      <c r="IV13496" s="11"/>
      <c r="IW13496" s="11"/>
      <c r="AMI13496" s="12"/>
      <c r="AMJ13496" s="12"/>
      <c r="AMK13496" s="12"/>
    </row>
    <row r="13497" spans="1:1025">
      <c r="A13497" s="41">
        <v>10</v>
      </c>
      <c r="B13497" s="41">
        <v>2010</v>
      </c>
      <c r="C13497" s="43">
        <v>-18.254000000000001</v>
      </c>
      <c r="D13497" s="43">
        <v>17.350200000000001</v>
      </c>
      <c r="E13497" s="41">
        <v>28</v>
      </c>
      <c r="F13497" s="45">
        <v>0.75</v>
      </c>
      <c r="G13497" s="24" t="s">
        <v>266</v>
      </c>
      <c r="H13497" s="9"/>
      <c r="I13497" s="9"/>
      <c r="AA13497" s="7"/>
      <c r="AB13497" s="7"/>
      <c r="AD13497" s="1"/>
      <c r="AE13497" s="1"/>
      <c r="AG13497" s="7"/>
      <c r="AH13497" s="7"/>
      <c r="AI13497" s="7"/>
      <c r="IU13497" s="11"/>
      <c r="IV13497" s="11"/>
      <c r="IW13497" s="11"/>
      <c r="AMI13497" s="12"/>
      <c r="AMJ13497" s="12"/>
      <c r="AMK13497" s="12"/>
    </row>
    <row r="13498" spans="1:1025">
      <c r="A13498" s="41">
        <v>10</v>
      </c>
      <c r="B13498" s="41">
        <v>2010</v>
      </c>
      <c r="C13498" s="43">
        <v>-18.254000000000001</v>
      </c>
      <c r="D13498" s="43">
        <v>17.350200000000001</v>
      </c>
      <c r="E13498" s="41">
        <v>49</v>
      </c>
      <c r="F13498" s="45">
        <v>0.24</v>
      </c>
      <c r="G13498" s="24" t="s">
        <v>266</v>
      </c>
      <c r="H13498" s="9"/>
      <c r="I13498" s="9"/>
      <c r="AA13498" s="7"/>
      <c r="AB13498" s="7"/>
      <c r="AD13498" s="1"/>
      <c r="AE13498" s="1"/>
      <c r="AG13498" s="7"/>
      <c r="AH13498" s="7"/>
      <c r="AI13498" s="7"/>
      <c r="IU13498" s="11"/>
      <c r="IV13498" s="11"/>
      <c r="IW13498" s="11"/>
      <c r="AMI13498" s="12"/>
      <c r="AMJ13498" s="12"/>
      <c r="AMK13498" s="12"/>
    </row>
    <row r="13499" spans="1:1025">
      <c r="A13499" s="41">
        <v>10</v>
      </c>
      <c r="B13499" s="41">
        <v>2010</v>
      </c>
      <c r="C13499" s="43">
        <v>-18.254000000000001</v>
      </c>
      <c r="D13499" s="43">
        <v>17.350200000000001</v>
      </c>
      <c r="E13499" s="41">
        <v>89</v>
      </c>
      <c r="F13499" s="45">
        <v>1.31</v>
      </c>
      <c r="G13499" s="24" t="s">
        <v>266</v>
      </c>
      <c r="H13499" s="9"/>
      <c r="I13499" s="9"/>
      <c r="AA13499" s="7"/>
      <c r="AB13499" s="7"/>
      <c r="AD13499" s="1"/>
      <c r="AE13499" s="1"/>
      <c r="AG13499" s="7"/>
      <c r="AH13499" s="7"/>
      <c r="AI13499" s="7"/>
      <c r="IU13499" s="11"/>
      <c r="IV13499" s="11"/>
      <c r="IW13499" s="11"/>
      <c r="AMI13499" s="12"/>
      <c r="AMJ13499" s="12"/>
      <c r="AMK13499" s="12"/>
    </row>
    <row r="13500" spans="1:1025">
      <c r="A13500" s="41">
        <v>10</v>
      </c>
      <c r="B13500" s="41">
        <v>2010</v>
      </c>
      <c r="C13500" s="43">
        <v>-18.254000000000001</v>
      </c>
      <c r="D13500" s="43">
        <v>17.350200000000001</v>
      </c>
      <c r="E13500" s="41">
        <v>109.4</v>
      </c>
      <c r="F13500" s="45">
        <v>1.22</v>
      </c>
      <c r="G13500" s="24" t="s">
        <v>266</v>
      </c>
      <c r="H13500" s="9"/>
      <c r="I13500" s="9"/>
      <c r="AA13500" s="7"/>
      <c r="AB13500" s="7"/>
      <c r="AD13500" s="1"/>
      <c r="AE13500" s="1"/>
      <c r="AG13500" s="7"/>
      <c r="AH13500" s="7"/>
      <c r="AI13500" s="7"/>
      <c r="IU13500" s="11"/>
      <c r="IV13500" s="11"/>
      <c r="IW13500" s="11"/>
      <c r="AMI13500" s="12"/>
      <c r="AMJ13500" s="12"/>
      <c r="AMK13500" s="12"/>
    </row>
    <row r="13501" spans="1:1025">
      <c r="A13501" s="41">
        <v>10</v>
      </c>
      <c r="B13501" s="41">
        <v>2010</v>
      </c>
      <c r="C13501" s="43">
        <v>-18.254000000000001</v>
      </c>
      <c r="D13501" s="43">
        <v>17.350200000000001</v>
      </c>
      <c r="E13501" s="41">
        <v>135.19999999999999</v>
      </c>
      <c r="F13501" s="45">
        <v>1.25</v>
      </c>
      <c r="G13501" s="24" t="s">
        <v>266</v>
      </c>
      <c r="H13501" s="9"/>
      <c r="I13501" s="9"/>
      <c r="AA13501" s="7"/>
      <c r="AB13501" s="7"/>
      <c r="AD13501" s="1"/>
      <c r="AE13501" s="1"/>
      <c r="AG13501" s="7"/>
      <c r="AH13501" s="7"/>
      <c r="AI13501" s="7"/>
      <c r="IU13501" s="11"/>
      <c r="IV13501" s="11"/>
      <c r="IW13501" s="11"/>
      <c r="AMI13501" s="12"/>
      <c r="AMJ13501" s="12"/>
      <c r="AMK13501" s="12"/>
    </row>
    <row r="13502" spans="1:1025">
      <c r="A13502" s="41">
        <v>10</v>
      </c>
      <c r="B13502" s="41">
        <v>2010</v>
      </c>
      <c r="C13502" s="43">
        <v>-18.254000000000001</v>
      </c>
      <c r="D13502" s="43">
        <v>17.350200000000001</v>
      </c>
      <c r="E13502" s="41">
        <v>135.19999999999999</v>
      </c>
      <c r="F13502" s="45">
        <v>1.58</v>
      </c>
      <c r="G13502" s="24" t="s">
        <v>266</v>
      </c>
      <c r="H13502" s="9"/>
      <c r="I13502" s="9"/>
      <c r="AA13502" s="7"/>
      <c r="AB13502" s="7"/>
      <c r="AD13502" s="1"/>
      <c r="AE13502" s="1"/>
      <c r="AG13502" s="7"/>
      <c r="AH13502" s="7"/>
      <c r="AI13502" s="7"/>
      <c r="IU13502" s="11"/>
      <c r="IV13502" s="11"/>
      <c r="IW13502" s="11"/>
      <c r="AMI13502" s="12"/>
      <c r="AMJ13502" s="12"/>
      <c r="AMK13502" s="12"/>
    </row>
    <row r="13503" spans="1:1025">
      <c r="A13503" s="41">
        <v>10</v>
      </c>
      <c r="B13503" s="41">
        <v>2010</v>
      </c>
      <c r="C13503" s="43">
        <v>-18.254000000000001</v>
      </c>
      <c r="D13503" s="43">
        <v>17.350200000000001</v>
      </c>
      <c r="E13503" s="41">
        <v>184.8</v>
      </c>
      <c r="F13503" s="45">
        <v>1.46</v>
      </c>
      <c r="G13503" s="24" t="s">
        <v>266</v>
      </c>
      <c r="H13503" s="9"/>
      <c r="I13503" s="9"/>
      <c r="AA13503" s="7"/>
      <c r="AB13503" s="7"/>
      <c r="AD13503" s="1"/>
      <c r="AE13503" s="1"/>
      <c r="AG13503" s="7"/>
      <c r="AH13503" s="7"/>
      <c r="AI13503" s="7"/>
      <c r="IU13503" s="11"/>
      <c r="IV13503" s="11"/>
      <c r="IW13503" s="11"/>
      <c r="AMI13503" s="12"/>
      <c r="AMJ13503" s="12"/>
      <c r="AMK13503" s="12"/>
    </row>
    <row r="13504" spans="1:1025">
      <c r="A13504" s="41">
        <v>10</v>
      </c>
      <c r="B13504" s="41">
        <v>2010</v>
      </c>
      <c r="C13504" s="43">
        <v>-18.254000000000001</v>
      </c>
      <c r="D13504" s="43">
        <v>17.350200000000001</v>
      </c>
      <c r="E13504" s="41">
        <v>220.8</v>
      </c>
      <c r="F13504" s="45">
        <v>1.56</v>
      </c>
      <c r="G13504" s="24" t="s">
        <v>266</v>
      </c>
      <c r="H13504" s="9"/>
      <c r="I13504" s="9"/>
      <c r="AA13504" s="7"/>
      <c r="AB13504" s="7"/>
      <c r="AD13504" s="1"/>
      <c r="AE13504" s="1"/>
      <c r="AG13504" s="7"/>
      <c r="AH13504" s="7"/>
      <c r="AI13504" s="7"/>
      <c r="IU13504" s="11"/>
      <c r="IV13504" s="11"/>
      <c r="IW13504" s="11"/>
      <c r="AMI13504" s="12"/>
      <c r="AMJ13504" s="12"/>
      <c r="AMK13504" s="12"/>
    </row>
    <row r="13505" spans="1:1025">
      <c r="A13505" s="41">
        <v>10</v>
      </c>
      <c r="B13505" s="41">
        <v>2010</v>
      </c>
      <c r="C13505" s="43">
        <v>-18.254000000000001</v>
      </c>
      <c r="D13505" s="43">
        <v>17.350200000000001</v>
      </c>
      <c r="E13505" s="41">
        <v>285.2</v>
      </c>
      <c r="F13505" s="45">
        <v>1.62</v>
      </c>
      <c r="G13505" s="24" t="s">
        <v>266</v>
      </c>
      <c r="H13505" s="9"/>
      <c r="I13505" s="9"/>
      <c r="AA13505" s="7"/>
      <c r="AB13505" s="7"/>
      <c r="AD13505" s="1"/>
      <c r="AE13505" s="1"/>
      <c r="AG13505" s="7"/>
      <c r="AH13505" s="7"/>
      <c r="AI13505" s="7"/>
      <c r="IU13505" s="11"/>
      <c r="IV13505" s="11"/>
      <c r="IW13505" s="11"/>
      <c r="AMI13505" s="12"/>
      <c r="AMJ13505" s="12"/>
      <c r="AMK13505" s="12"/>
    </row>
    <row r="13506" spans="1:1025">
      <c r="A13506" s="41">
        <v>10</v>
      </c>
      <c r="B13506" s="41">
        <v>2010</v>
      </c>
      <c r="C13506" s="43">
        <v>-18.254000000000001</v>
      </c>
      <c r="D13506" s="43">
        <v>17.350200000000001</v>
      </c>
      <c r="E13506" s="41">
        <v>361.1</v>
      </c>
      <c r="F13506" s="45">
        <v>1.4</v>
      </c>
      <c r="G13506" s="24" t="s">
        <v>266</v>
      </c>
      <c r="H13506" s="9"/>
      <c r="I13506" s="9"/>
      <c r="AA13506" s="7"/>
      <c r="AB13506" s="7"/>
      <c r="AD13506" s="1"/>
      <c r="AE13506" s="1"/>
      <c r="AG13506" s="7"/>
      <c r="AH13506" s="7"/>
      <c r="AI13506" s="7"/>
      <c r="IU13506" s="11"/>
      <c r="IV13506" s="11"/>
      <c r="IW13506" s="11"/>
      <c r="AMI13506" s="12"/>
      <c r="AMJ13506" s="12"/>
      <c r="AMK13506" s="12"/>
    </row>
    <row r="13507" spans="1:1025">
      <c r="A13507" s="41">
        <v>10</v>
      </c>
      <c r="B13507" s="41">
        <v>2010</v>
      </c>
      <c r="C13507" s="43">
        <v>-18.254000000000001</v>
      </c>
      <c r="D13507" s="43">
        <v>17.350200000000001</v>
      </c>
      <c r="E13507" s="41">
        <v>664.9</v>
      </c>
      <c r="F13507" s="45">
        <v>1.33</v>
      </c>
      <c r="G13507" s="24" t="s">
        <v>266</v>
      </c>
      <c r="H13507" s="9"/>
      <c r="I13507" s="9"/>
      <c r="AA13507" s="7"/>
      <c r="AB13507" s="7"/>
      <c r="AD13507" s="1"/>
      <c r="AE13507" s="1"/>
      <c r="AG13507" s="7"/>
      <c r="AH13507" s="7"/>
      <c r="AI13507" s="7"/>
      <c r="IU13507" s="11"/>
      <c r="IV13507" s="11"/>
      <c r="IW13507" s="11"/>
      <c r="AMI13507" s="12"/>
      <c r="AMJ13507" s="12"/>
      <c r="AMK13507" s="12"/>
    </row>
    <row r="13508" spans="1:1025">
      <c r="A13508" s="41">
        <v>10</v>
      </c>
      <c r="B13508" s="41">
        <v>2010</v>
      </c>
      <c r="C13508" s="43">
        <v>-18.250299999999999</v>
      </c>
      <c r="D13508" s="43">
        <v>17.358000000000001</v>
      </c>
      <c r="E13508" s="41">
        <v>793.3</v>
      </c>
      <c r="F13508" s="45">
        <v>1.26</v>
      </c>
      <c r="G13508" s="24" t="s">
        <v>266</v>
      </c>
      <c r="H13508" s="9"/>
      <c r="I13508" s="9"/>
      <c r="AA13508" s="7"/>
      <c r="AB13508" s="7"/>
      <c r="AD13508" s="1"/>
      <c r="AE13508" s="1"/>
      <c r="AG13508" s="7"/>
      <c r="AH13508" s="7"/>
      <c r="AI13508" s="7"/>
      <c r="IU13508" s="11"/>
      <c r="IV13508" s="11"/>
      <c r="IW13508" s="11"/>
      <c r="AMI13508" s="12"/>
      <c r="AMJ13508" s="12"/>
      <c r="AMK13508" s="12"/>
    </row>
    <row r="13509" spans="1:1025">
      <c r="A13509" s="41">
        <v>10</v>
      </c>
      <c r="B13509" s="41">
        <v>2010</v>
      </c>
      <c r="C13509" s="43">
        <v>-18.254000000000001</v>
      </c>
      <c r="D13509" s="43">
        <v>17.350200000000001</v>
      </c>
      <c r="E13509" s="41">
        <v>965</v>
      </c>
      <c r="F13509" s="45">
        <v>1.38</v>
      </c>
      <c r="G13509" s="24" t="s">
        <v>266</v>
      </c>
      <c r="H13509" s="9"/>
      <c r="I13509" s="9"/>
      <c r="AA13509" s="7"/>
      <c r="AB13509" s="7"/>
      <c r="AD13509" s="1"/>
      <c r="AE13509" s="1"/>
      <c r="AG13509" s="7"/>
      <c r="AH13509" s="7"/>
      <c r="AI13509" s="7"/>
      <c r="IU13509" s="11"/>
      <c r="IV13509" s="11"/>
      <c r="IW13509" s="11"/>
      <c r="AMI13509" s="12"/>
      <c r="AMJ13509" s="12"/>
      <c r="AMK13509" s="12"/>
    </row>
    <row r="13510" spans="1:1025">
      <c r="A13510" s="41">
        <v>10</v>
      </c>
      <c r="B13510" s="41">
        <v>2010</v>
      </c>
      <c r="C13510" s="43">
        <v>-18.254000000000001</v>
      </c>
      <c r="D13510" s="43">
        <v>17.350200000000001</v>
      </c>
      <c r="E13510" s="41">
        <v>965</v>
      </c>
      <c r="F13510" s="45">
        <v>1.57</v>
      </c>
      <c r="G13510" s="24" t="s">
        <v>266</v>
      </c>
      <c r="H13510" s="9"/>
      <c r="I13510" s="9"/>
      <c r="AA13510" s="7"/>
      <c r="AB13510" s="7"/>
      <c r="AD13510" s="1"/>
      <c r="AE13510" s="1"/>
      <c r="AG13510" s="7"/>
      <c r="AH13510" s="7"/>
      <c r="AI13510" s="7"/>
      <c r="IU13510" s="11"/>
      <c r="IV13510" s="11"/>
      <c r="IW13510" s="11"/>
      <c r="AMI13510" s="12"/>
      <c r="AMJ13510" s="12"/>
      <c r="AMK13510" s="12"/>
    </row>
    <row r="13511" spans="1:1025">
      <c r="A13511" s="41">
        <v>10</v>
      </c>
      <c r="B13511" s="41">
        <v>2010</v>
      </c>
      <c r="C13511" s="43">
        <v>-18.250299999999999</v>
      </c>
      <c r="D13511" s="43">
        <v>17.358000000000001</v>
      </c>
      <c r="E13511" s="41">
        <v>1094.5999999999999</v>
      </c>
      <c r="F13511" s="45">
        <v>1.1200000000000001</v>
      </c>
      <c r="G13511" s="24" t="s">
        <v>266</v>
      </c>
      <c r="H13511" s="9"/>
      <c r="I13511" s="9"/>
      <c r="AA13511" s="7"/>
      <c r="AB13511" s="7"/>
      <c r="AD13511" s="1"/>
      <c r="AE13511" s="1"/>
      <c r="AG13511" s="7"/>
      <c r="AH13511" s="7"/>
      <c r="AI13511" s="7"/>
      <c r="IU13511" s="11"/>
      <c r="IV13511" s="11"/>
      <c r="IW13511" s="11"/>
      <c r="AMI13511" s="12"/>
      <c r="AMJ13511" s="12"/>
      <c r="AMK13511" s="12"/>
    </row>
    <row r="13512" spans="1:1025">
      <c r="A13512" s="41">
        <v>10</v>
      </c>
      <c r="B13512" s="41">
        <v>2010</v>
      </c>
      <c r="C13512" s="43">
        <v>-18.254000000000001</v>
      </c>
      <c r="D13512" s="43">
        <v>17.350200000000001</v>
      </c>
      <c r="E13512" s="41">
        <v>1199.7</v>
      </c>
      <c r="F13512" s="45">
        <v>1.41</v>
      </c>
      <c r="G13512" s="24" t="s">
        <v>266</v>
      </c>
      <c r="H13512" s="9"/>
      <c r="I13512" s="9"/>
      <c r="AA13512" s="7"/>
      <c r="AB13512" s="7"/>
      <c r="AD13512" s="1"/>
      <c r="AE13512" s="1"/>
      <c r="AG13512" s="7"/>
      <c r="AH13512" s="7"/>
      <c r="AI13512" s="7"/>
      <c r="IU13512" s="11"/>
      <c r="IV13512" s="11"/>
      <c r="IW13512" s="11"/>
      <c r="AMI13512" s="12"/>
      <c r="AMJ13512" s="12"/>
      <c r="AMK13512" s="12"/>
    </row>
    <row r="13513" spans="1:1025">
      <c r="A13513" s="41">
        <v>10</v>
      </c>
      <c r="B13513" s="41">
        <v>2010</v>
      </c>
      <c r="C13513" s="43">
        <v>-18.250299999999999</v>
      </c>
      <c r="D13513" s="43">
        <v>17.358000000000001</v>
      </c>
      <c r="E13513" s="41">
        <v>1235.5999999999999</v>
      </c>
      <c r="F13513" s="45">
        <v>1.33</v>
      </c>
      <c r="G13513" s="24" t="s">
        <v>266</v>
      </c>
      <c r="H13513" s="9"/>
      <c r="I13513" s="9"/>
      <c r="AA13513" s="7"/>
      <c r="AB13513" s="7"/>
      <c r="AD13513" s="1"/>
      <c r="AE13513" s="1"/>
      <c r="AG13513" s="7"/>
      <c r="AH13513" s="7"/>
      <c r="AI13513" s="7"/>
      <c r="IU13513" s="11"/>
      <c r="IV13513" s="11"/>
      <c r="IW13513" s="11"/>
      <c r="AMI13513" s="12"/>
      <c r="AMJ13513" s="12"/>
      <c r="AMK13513" s="12"/>
    </row>
    <row r="13514" spans="1:1025">
      <c r="A13514" s="41">
        <v>10</v>
      </c>
      <c r="B13514" s="41">
        <v>2010</v>
      </c>
      <c r="C13514" s="43">
        <v>-18.250299999999999</v>
      </c>
      <c r="D13514" s="43">
        <v>17.358000000000001</v>
      </c>
      <c r="E13514" s="41">
        <v>1384.6</v>
      </c>
      <c r="F13514" s="45">
        <v>1.36</v>
      </c>
      <c r="G13514" s="24" t="s">
        <v>266</v>
      </c>
      <c r="H13514" s="9"/>
      <c r="I13514" s="9"/>
      <c r="AA13514" s="7"/>
      <c r="AB13514" s="7"/>
      <c r="AD13514" s="1"/>
      <c r="AE13514" s="1"/>
      <c r="AG13514" s="7"/>
      <c r="AH13514" s="7"/>
      <c r="AI13514" s="7"/>
      <c r="IU13514" s="11"/>
      <c r="IV13514" s="11"/>
      <c r="IW13514" s="11"/>
      <c r="AMI13514" s="12"/>
      <c r="AMJ13514" s="12"/>
      <c r="AMK13514" s="12"/>
    </row>
    <row r="13515" spans="1:1025">
      <c r="A13515" s="41">
        <v>10</v>
      </c>
      <c r="B13515" s="41">
        <v>2010</v>
      </c>
      <c r="C13515" s="43">
        <v>-18.250299999999999</v>
      </c>
      <c r="D13515" s="43">
        <v>17.358000000000001</v>
      </c>
      <c r="E13515" s="41">
        <v>1538</v>
      </c>
      <c r="F13515" s="45">
        <v>1.18</v>
      </c>
      <c r="G13515" s="24" t="s">
        <v>266</v>
      </c>
      <c r="H13515" s="9"/>
      <c r="I13515" s="9"/>
      <c r="AA13515" s="7"/>
      <c r="AB13515" s="7"/>
      <c r="AD13515" s="1"/>
      <c r="AE13515" s="1"/>
      <c r="AG13515" s="7"/>
      <c r="AH13515" s="7"/>
      <c r="AI13515" s="7"/>
      <c r="IU13515" s="11"/>
      <c r="IV13515" s="11"/>
      <c r="IW13515" s="11"/>
      <c r="AMI13515" s="12"/>
      <c r="AMJ13515" s="12"/>
      <c r="AMK13515" s="12"/>
    </row>
    <row r="13516" spans="1:1025">
      <c r="A13516" s="41">
        <v>10</v>
      </c>
      <c r="B13516" s="41">
        <v>2010</v>
      </c>
      <c r="C13516" s="43">
        <v>-18.250299999999999</v>
      </c>
      <c r="D13516" s="43">
        <v>17.358000000000001</v>
      </c>
      <c r="E13516" s="41">
        <v>1787.1</v>
      </c>
      <c r="F13516" s="45">
        <v>1.08</v>
      </c>
      <c r="G13516" s="24" t="s">
        <v>266</v>
      </c>
      <c r="H13516" s="9"/>
      <c r="I13516" s="9"/>
      <c r="AA13516" s="7"/>
      <c r="AB13516" s="7"/>
      <c r="AD13516" s="1"/>
      <c r="AE13516" s="1"/>
      <c r="AG13516" s="7"/>
      <c r="AH13516" s="7"/>
      <c r="AI13516" s="7"/>
      <c r="IU13516" s="11"/>
      <c r="IV13516" s="11"/>
      <c r="IW13516" s="11"/>
      <c r="AMI13516" s="12"/>
      <c r="AMJ13516" s="12"/>
      <c r="AMK13516" s="12"/>
    </row>
    <row r="13517" spans="1:1025">
      <c r="A13517" s="41">
        <v>10</v>
      </c>
      <c r="B13517" s="41">
        <v>2010</v>
      </c>
      <c r="C13517" s="43">
        <v>-18.250299999999999</v>
      </c>
      <c r="D13517" s="43">
        <v>17.358000000000001</v>
      </c>
      <c r="E13517" s="41">
        <v>1882.7</v>
      </c>
      <c r="F13517" s="45">
        <v>1.0900000000000001</v>
      </c>
      <c r="G13517" s="24" t="s">
        <v>266</v>
      </c>
      <c r="H13517" s="1"/>
      <c r="I13517" s="1"/>
      <c r="AA13517" s="7"/>
      <c r="AB13517" s="7"/>
      <c r="AD13517" s="1"/>
      <c r="AE13517" s="1"/>
      <c r="AG13517" s="7"/>
      <c r="AH13517" s="7"/>
      <c r="AI13517" s="7"/>
      <c r="IU13517" s="11"/>
      <c r="IV13517" s="11"/>
      <c r="IW13517" s="11"/>
      <c r="AMI13517" s="12"/>
      <c r="AMJ13517" s="12"/>
      <c r="AMK13517" s="12"/>
    </row>
    <row r="13518" spans="1:1025">
      <c r="A13518" s="41">
        <v>10</v>
      </c>
      <c r="B13518" s="41">
        <v>2010</v>
      </c>
      <c r="C13518" s="43">
        <v>-18.250299999999999</v>
      </c>
      <c r="D13518" s="43">
        <v>17.358000000000001</v>
      </c>
      <c r="E13518" s="41">
        <v>2087.9</v>
      </c>
      <c r="F13518" s="45">
        <v>1.1000000000000001</v>
      </c>
      <c r="G13518" s="24" t="s">
        <v>266</v>
      </c>
      <c r="H13518" s="1"/>
      <c r="I13518" s="1"/>
      <c r="AA13518" s="7"/>
      <c r="AB13518" s="7"/>
      <c r="AD13518" s="1"/>
      <c r="AE13518" s="1"/>
      <c r="AG13518" s="7"/>
      <c r="AH13518" s="7"/>
      <c r="AI13518" s="7"/>
      <c r="IU13518" s="11"/>
      <c r="IV13518" s="11"/>
      <c r="IW13518" s="11"/>
      <c r="AMI13518" s="12"/>
      <c r="AMJ13518" s="12"/>
      <c r="AMK13518" s="12"/>
    </row>
    <row r="13519" spans="1:1025">
      <c r="A13519" s="41">
        <v>10</v>
      </c>
      <c r="B13519" s="41">
        <v>2010</v>
      </c>
      <c r="C13519" s="43">
        <v>-18.250299999999999</v>
      </c>
      <c r="D13519" s="43">
        <v>17.358000000000001</v>
      </c>
      <c r="E13519" s="41">
        <v>2294.4</v>
      </c>
      <c r="F13519" s="45">
        <v>1.02</v>
      </c>
      <c r="G13519" s="24" t="s">
        <v>266</v>
      </c>
      <c r="H13519" s="1"/>
      <c r="I13519" s="1"/>
      <c r="AA13519" s="7"/>
      <c r="AB13519" s="7"/>
      <c r="AD13519" s="1"/>
      <c r="AE13519" s="1"/>
      <c r="AG13519" s="7"/>
      <c r="AH13519" s="7"/>
      <c r="AI13519" s="7"/>
      <c r="IU13519" s="11"/>
      <c r="IV13519" s="11"/>
      <c r="IW13519" s="11"/>
      <c r="AMI13519" s="12"/>
      <c r="AMJ13519" s="12"/>
      <c r="AMK13519" s="12"/>
    </row>
    <row r="13520" spans="1:1025">
      <c r="A13520" s="41">
        <v>10</v>
      </c>
      <c r="B13520" s="41">
        <v>2010</v>
      </c>
      <c r="C13520" s="43">
        <v>-18.250299999999999</v>
      </c>
      <c r="D13520" s="43">
        <v>17.358000000000001</v>
      </c>
      <c r="E13520" s="41">
        <v>2585</v>
      </c>
      <c r="F13520" s="45">
        <v>1.02</v>
      </c>
      <c r="G13520" s="24" t="s">
        <v>266</v>
      </c>
      <c r="H13520" s="1"/>
      <c r="I13520" s="1"/>
      <c r="AA13520" s="7"/>
      <c r="AB13520" s="7"/>
      <c r="AD13520" s="1"/>
      <c r="AE13520" s="1"/>
      <c r="AG13520" s="7"/>
      <c r="AH13520" s="7"/>
      <c r="AI13520" s="7"/>
      <c r="IU13520" s="11"/>
      <c r="IV13520" s="11"/>
      <c r="IW13520" s="11"/>
      <c r="AMI13520" s="12"/>
      <c r="AMJ13520" s="12"/>
      <c r="AMK13520" s="12"/>
    </row>
    <row r="13521" spans="1:1025">
      <c r="A13521" s="41">
        <v>10</v>
      </c>
      <c r="B13521" s="41">
        <v>2010</v>
      </c>
      <c r="C13521" s="43">
        <v>-18.250299999999999</v>
      </c>
      <c r="D13521" s="43">
        <v>17.358000000000001</v>
      </c>
      <c r="E13521" s="41">
        <v>2900.3</v>
      </c>
      <c r="F13521" s="45">
        <v>0.61</v>
      </c>
      <c r="G13521" s="24" t="s">
        <v>266</v>
      </c>
      <c r="H13521" s="1"/>
      <c r="I13521" s="1"/>
      <c r="AA13521" s="7"/>
      <c r="AB13521" s="7"/>
      <c r="AD13521" s="1"/>
      <c r="AE13521" s="1"/>
      <c r="AG13521" s="7"/>
      <c r="AH13521" s="7"/>
      <c r="AI13521" s="7"/>
      <c r="IU13521" s="11"/>
      <c r="IV13521" s="11"/>
      <c r="IW13521" s="11"/>
      <c r="AMI13521" s="12"/>
      <c r="AMJ13521" s="12"/>
      <c r="AMK13521" s="12"/>
    </row>
    <row r="13522" spans="1:1025">
      <c r="A13522" s="41">
        <v>10</v>
      </c>
      <c r="B13522" s="41">
        <v>2010</v>
      </c>
      <c r="C13522" s="43">
        <v>-18.250299999999999</v>
      </c>
      <c r="D13522" s="43">
        <v>17.358000000000001</v>
      </c>
      <c r="E13522" s="41">
        <v>2999.4</v>
      </c>
      <c r="F13522" s="45">
        <v>0.83</v>
      </c>
      <c r="G13522" s="24" t="s">
        <v>266</v>
      </c>
      <c r="H13522" s="1"/>
      <c r="I13522" s="1"/>
      <c r="AA13522" s="7"/>
      <c r="AB13522" s="7"/>
      <c r="AD13522" s="1"/>
      <c r="AE13522" s="1"/>
      <c r="AG13522" s="7"/>
      <c r="AH13522" s="7"/>
      <c r="AI13522" s="7"/>
      <c r="IU13522" s="11"/>
      <c r="IV13522" s="11"/>
      <c r="IW13522" s="11"/>
      <c r="AMI13522" s="12"/>
      <c r="AMJ13522" s="12"/>
      <c r="AMK13522" s="12"/>
    </row>
    <row r="13523" spans="1:1025">
      <c r="A13523" s="41">
        <v>10</v>
      </c>
      <c r="B13523" s="41">
        <v>2010</v>
      </c>
      <c r="C13523" s="43">
        <v>-20.816400000000002</v>
      </c>
      <c r="D13523" s="43">
        <v>17.351500000000001</v>
      </c>
      <c r="E13523" s="41">
        <v>31.5</v>
      </c>
      <c r="F13523" s="45">
        <v>0.38</v>
      </c>
      <c r="G13523" s="24" t="s">
        <v>266</v>
      </c>
      <c r="H13523" s="1"/>
      <c r="I13523" s="1"/>
      <c r="AA13523" s="7"/>
      <c r="AB13523" s="7"/>
      <c r="AD13523" s="1"/>
      <c r="AE13523" s="1"/>
      <c r="AG13523" s="7"/>
      <c r="AH13523" s="7"/>
      <c r="AI13523" s="7"/>
      <c r="IU13523" s="11"/>
      <c r="IV13523" s="11"/>
      <c r="IW13523" s="11"/>
      <c r="AMI13523" s="12"/>
      <c r="AMJ13523" s="12"/>
      <c r="AMK13523" s="12"/>
    </row>
    <row r="13524" spans="1:1025">
      <c r="A13524" s="41">
        <v>10</v>
      </c>
      <c r="B13524" s="41">
        <v>2010</v>
      </c>
      <c r="C13524" s="43">
        <v>-20.816400000000002</v>
      </c>
      <c r="D13524" s="43">
        <v>17.351500000000001</v>
      </c>
      <c r="E13524" s="41">
        <v>50.6</v>
      </c>
      <c r="F13524" s="45">
        <v>0.28999999999999998</v>
      </c>
      <c r="G13524" s="24" t="s">
        <v>266</v>
      </c>
      <c r="H13524" s="1"/>
      <c r="I13524" s="1"/>
      <c r="AA13524" s="7"/>
      <c r="AB13524" s="7"/>
      <c r="AD13524" s="1"/>
      <c r="AE13524" s="1"/>
      <c r="AG13524" s="7"/>
      <c r="AH13524" s="7"/>
      <c r="AI13524" s="7"/>
      <c r="IU13524" s="11"/>
      <c r="IV13524" s="11"/>
      <c r="IW13524" s="11"/>
      <c r="AMI13524" s="12"/>
      <c r="AMJ13524" s="12"/>
      <c r="AMK13524" s="12"/>
    </row>
    <row r="13525" spans="1:1025">
      <c r="A13525" s="41">
        <v>10</v>
      </c>
      <c r="B13525" s="41">
        <v>2010</v>
      </c>
      <c r="C13525" s="43">
        <v>-20.816400000000002</v>
      </c>
      <c r="D13525" s="43">
        <v>17.351500000000001</v>
      </c>
      <c r="E13525" s="41">
        <v>84.6</v>
      </c>
      <c r="F13525" s="45">
        <v>1.1399999999999999</v>
      </c>
      <c r="G13525" s="24" t="s">
        <v>266</v>
      </c>
      <c r="H13525" s="1"/>
      <c r="I13525" s="1"/>
      <c r="AA13525" s="7"/>
      <c r="AB13525" s="7"/>
      <c r="AD13525" s="1"/>
      <c r="AE13525" s="1"/>
      <c r="AG13525" s="7"/>
      <c r="AH13525" s="7"/>
      <c r="AI13525" s="7"/>
      <c r="IU13525" s="11"/>
      <c r="IV13525" s="11"/>
      <c r="IW13525" s="11"/>
      <c r="AMI13525" s="12"/>
      <c r="AMJ13525" s="12"/>
      <c r="AMK13525" s="12"/>
    </row>
    <row r="13526" spans="1:1025">
      <c r="A13526" s="41">
        <v>10</v>
      </c>
      <c r="B13526" s="41">
        <v>2010</v>
      </c>
      <c r="C13526" s="43">
        <v>-20.816400000000002</v>
      </c>
      <c r="D13526" s="43">
        <v>17.351500000000001</v>
      </c>
      <c r="E13526" s="41">
        <v>100.7</v>
      </c>
      <c r="F13526" s="45">
        <v>1.3</v>
      </c>
      <c r="G13526" s="24" t="s">
        <v>266</v>
      </c>
      <c r="H13526" s="1"/>
      <c r="I13526" s="1"/>
      <c r="AA13526" s="7"/>
      <c r="AB13526" s="7"/>
      <c r="AD13526" s="1"/>
      <c r="AE13526" s="1"/>
      <c r="AG13526" s="7"/>
      <c r="AH13526" s="7"/>
      <c r="AI13526" s="7"/>
      <c r="IU13526" s="11"/>
      <c r="IV13526" s="11"/>
      <c r="IW13526" s="11"/>
      <c r="AMI13526" s="12"/>
      <c r="AMJ13526" s="12"/>
      <c r="AMK13526" s="12"/>
    </row>
    <row r="13527" spans="1:1025">
      <c r="A13527" s="41">
        <v>10</v>
      </c>
      <c r="B13527" s="41">
        <v>2010</v>
      </c>
      <c r="C13527" s="43">
        <v>-20.816400000000002</v>
      </c>
      <c r="D13527" s="43">
        <v>17.351500000000001</v>
      </c>
      <c r="E13527" s="41">
        <v>140.6</v>
      </c>
      <c r="F13527" s="45">
        <v>1.28</v>
      </c>
      <c r="G13527" s="24" t="s">
        <v>266</v>
      </c>
      <c r="H13527" s="1"/>
      <c r="I13527" s="1"/>
      <c r="AA13527" s="7"/>
      <c r="AB13527" s="7"/>
      <c r="AD13527" s="1"/>
      <c r="AE13527" s="1"/>
      <c r="AG13527" s="7"/>
      <c r="AH13527" s="7"/>
      <c r="AI13527" s="7"/>
      <c r="IU13527" s="11"/>
      <c r="IV13527" s="11"/>
      <c r="IW13527" s="11"/>
      <c r="AMI13527" s="12"/>
      <c r="AMJ13527" s="12"/>
      <c r="AMK13527" s="12"/>
    </row>
    <row r="13528" spans="1:1025">
      <c r="A13528" s="41">
        <v>10</v>
      </c>
      <c r="B13528" s="41">
        <v>2010</v>
      </c>
      <c r="C13528" s="43">
        <v>-20.816400000000002</v>
      </c>
      <c r="D13528" s="43">
        <v>17.351500000000001</v>
      </c>
      <c r="E13528" s="41">
        <v>186.3</v>
      </c>
      <c r="F13528" s="45">
        <v>1.29</v>
      </c>
      <c r="G13528" s="24" t="s">
        <v>266</v>
      </c>
      <c r="H13528" s="1"/>
      <c r="I13528" s="1"/>
      <c r="AA13528" s="7"/>
      <c r="AB13528" s="7"/>
      <c r="AD13528" s="1"/>
      <c r="AE13528" s="1"/>
      <c r="AG13528" s="7"/>
      <c r="AH13528" s="7"/>
      <c r="AI13528" s="7"/>
      <c r="IU13528" s="11"/>
      <c r="IV13528" s="11"/>
      <c r="IW13528" s="11"/>
      <c r="AMI13528" s="12"/>
      <c r="AMJ13528" s="12"/>
      <c r="AMK13528" s="12"/>
    </row>
    <row r="13529" spans="1:1025">
      <c r="A13529" s="41">
        <v>10</v>
      </c>
      <c r="B13529" s="41">
        <v>2010</v>
      </c>
      <c r="C13529" s="43">
        <v>-20.816400000000002</v>
      </c>
      <c r="D13529" s="43">
        <v>17.351500000000001</v>
      </c>
      <c r="E13529" s="41">
        <v>235.2</v>
      </c>
      <c r="F13529" s="45">
        <v>1.27</v>
      </c>
      <c r="G13529" s="24" t="s">
        <v>266</v>
      </c>
      <c r="H13529" s="1"/>
      <c r="I13529" s="1"/>
      <c r="AA13529" s="7"/>
      <c r="AB13529" s="7"/>
      <c r="AD13529" s="1"/>
      <c r="AE13529" s="1"/>
      <c r="AG13529" s="7"/>
      <c r="AH13529" s="7"/>
      <c r="AI13529" s="7"/>
      <c r="IU13529" s="11"/>
      <c r="IV13529" s="11"/>
      <c r="IW13529" s="11"/>
      <c r="AMI13529" s="12"/>
      <c r="AMJ13529" s="12"/>
      <c r="AMK13529" s="12"/>
    </row>
    <row r="13530" spans="1:1025">
      <c r="A13530" s="41">
        <v>10</v>
      </c>
      <c r="B13530" s="41">
        <v>2010</v>
      </c>
      <c r="C13530" s="43">
        <v>-20.816400000000002</v>
      </c>
      <c r="D13530" s="43">
        <v>17.351500000000001</v>
      </c>
      <c r="E13530" s="41">
        <v>290.5</v>
      </c>
      <c r="F13530" s="45">
        <v>1.39</v>
      </c>
      <c r="G13530" s="24" t="s">
        <v>266</v>
      </c>
      <c r="H13530" s="1"/>
      <c r="I13530" s="1"/>
      <c r="AA13530" s="7"/>
      <c r="AB13530" s="7"/>
      <c r="AD13530" s="1"/>
      <c r="AE13530" s="1"/>
      <c r="AG13530" s="7"/>
      <c r="AH13530" s="7"/>
      <c r="AI13530" s="7"/>
      <c r="IU13530" s="11"/>
      <c r="IV13530" s="11"/>
      <c r="IW13530" s="11"/>
      <c r="AMI13530" s="12"/>
      <c r="AMJ13530" s="12"/>
      <c r="AMK13530" s="12"/>
    </row>
    <row r="13531" spans="1:1025">
      <c r="A13531" s="41">
        <v>10</v>
      </c>
      <c r="B13531" s="41">
        <v>2010</v>
      </c>
      <c r="C13531" s="43">
        <v>-20.816400000000002</v>
      </c>
      <c r="D13531" s="43">
        <v>17.351500000000001</v>
      </c>
      <c r="E13531" s="41">
        <v>421.3</v>
      </c>
      <c r="F13531" s="45">
        <v>1.32</v>
      </c>
      <c r="G13531" s="24" t="s">
        <v>266</v>
      </c>
      <c r="H13531" s="1"/>
      <c r="I13531" s="1"/>
      <c r="AA13531" s="7"/>
      <c r="AB13531" s="7"/>
      <c r="AD13531" s="1"/>
      <c r="AE13531" s="1"/>
      <c r="AG13531" s="7"/>
      <c r="AH13531" s="7"/>
      <c r="AI13531" s="7"/>
      <c r="IU13531" s="11"/>
      <c r="IV13531" s="11"/>
      <c r="IW13531" s="11"/>
      <c r="AMI13531" s="12"/>
      <c r="AMJ13531" s="12"/>
      <c r="AMK13531" s="12"/>
    </row>
    <row r="13532" spans="1:1025">
      <c r="A13532" s="41">
        <v>10</v>
      </c>
      <c r="B13532" s="41">
        <v>2010</v>
      </c>
      <c r="C13532" s="43">
        <v>-20.816400000000002</v>
      </c>
      <c r="D13532" s="43">
        <v>17.351500000000001</v>
      </c>
      <c r="E13532" s="41">
        <v>499.2</v>
      </c>
      <c r="F13532" s="45">
        <v>1.32</v>
      </c>
      <c r="G13532" s="24" t="s">
        <v>266</v>
      </c>
      <c r="H13532" s="1"/>
      <c r="I13532" s="1"/>
      <c r="AA13532" s="7"/>
      <c r="AB13532" s="7"/>
      <c r="AD13532" s="1"/>
      <c r="AE13532" s="1"/>
      <c r="AG13532" s="7"/>
      <c r="AH13532" s="7"/>
      <c r="AI13532" s="7"/>
      <c r="IU13532" s="11"/>
      <c r="IV13532" s="11"/>
      <c r="IW13532" s="11"/>
      <c r="AMI13532" s="12"/>
      <c r="AMJ13532" s="12"/>
      <c r="AMK13532" s="12"/>
    </row>
    <row r="13533" spans="1:1025">
      <c r="A13533" s="41">
        <v>10</v>
      </c>
      <c r="B13533" s="41">
        <v>2010</v>
      </c>
      <c r="C13533" s="43">
        <v>-20.816400000000002</v>
      </c>
      <c r="D13533" s="43">
        <v>17.351500000000001</v>
      </c>
      <c r="E13533" s="41">
        <v>664.8</v>
      </c>
      <c r="F13533" s="45">
        <v>1.27</v>
      </c>
      <c r="G13533" s="24" t="s">
        <v>266</v>
      </c>
      <c r="H13533" s="1"/>
      <c r="I13533" s="1"/>
      <c r="AA13533" s="7"/>
      <c r="AB13533" s="7"/>
      <c r="AD13533" s="1"/>
      <c r="AE13533" s="1"/>
      <c r="AG13533" s="7"/>
      <c r="AH13533" s="7"/>
      <c r="AI13533" s="7"/>
      <c r="IU13533" s="11"/>
      <c r="IV13533" s="11"/>
      <c r="IW13533" s="11"/>
      <c r="AMI13533" s="12"/>
      <c r="AMJ13533" s="12"/>
      <c r="AMK13533" s="12"/>
    </row>
    <row r="13534" spans="1:1025">
      <c r="A13534" s="41">
        <v>10</v>
      </c>
      <c r="B13534" s="41">
        <v>2010</v>
      </c>
      <c r="C13534" s="43">
        <v>-20.816400000000002</v>
      </c>
      <c r="D13534" s="43">
        <v>17.351500000000001</v>
      </c>
      <c r="E13534" s="41">
        <v>799.7</v>
      </c>
      <c r="F13534" s="45">
        <v>1.33</v>
      </c>
      <c r="G13534" s="24" t="s">
        <v>266</v>
      </c>
      <c r="H13534" s="1"/>
      <c r="I13534" s="1"/>
      <c r="AA13534" s="7"/>
      <c r="AB13534" s="7"/>
      <c r="AD13534" s="1"/>
      <c r="AE13534" s="1"/>
      <c r="AG13534" s="7"/>
      <c r="AH13534" s="7"/>
      <c r="AI13534" s="7"/>
      <c r="IU13534" s="11"/>
      <c r="IV13534" s="11"/>
      <c r="IW13534" s="11"/>
      <c r="AMI13534" s="12"/>
      <c r="AMJ13534" s="12"/>
      <c r="AMK13534" s="12"/>
    </row>
    <row r="13535" spans="1:1025">
      <c r="A13535" s="41">
        <v>10</v>
      </c>
      <c r="B13535" s="41">
        <v>2010</v>
      </c>
      <c r="C13535" s="43">
        <v>-20.8277</v>
      </c>
      <c r="D13535" s="43">
        <v>17.3536</v>
      </c>
      <c r="E13535" s="41">
        <v>963.9</v>
      </c>
      <c r="F13535" s="45">
        <v>1.22</v>
      </c>
      <c r="G13535" s="24" t="s">
        <v>266</v>
      </c>
      <c r="H13535" s="1"/>
      <c r="I13535" s="1"/>
      <c r="AA13535" s="7"/>
      <c r="AB13535" s="7"/>
      <c r="AD13535" s="1"/>
      <c r="AE13535" s="1"/>
      <c r="AG13535" s="7"/>
      <c r="AH13535" s="7"/>
      <c r="AI13535" s="7"/>
      <c r="IU13535" s="11"/>
      <c r="IV13535" s="11"/>
      <c r="IW13535" s="11"/>
      <c r="AMI13535" s="12"/>
      <c r="AMJ13535" s="12"/>
      <c r="AMK13535" s="12"/>
    </row>
    <row r="13536" spans="1:1025">
      <c r="A13536" s="41">
        <v>10</v>
      </c>
      <c r="B13536" s="41">
        <v>2010</v>
      </c>
      <c r="C13536" s="43">
        <v>-20.8277</v>
      </c>
      <c r="D13536" s="43">
        <v>17.3536</v>
      </c>
      <c r="E13536" s="41">
        <v>1099.5999999999999</v>
      </c>
      <c r="F13536" s="45">
        <v>1.1299999999999999</v>
      </c>
      <c r="G13536" s="24" t="s">
        <v>266</v>
      </c>
      <c r="H13536" s="1"/>
      <c r="I13536" s="1"/>
      <c r="AA13536" s="7"/>
      <c r="AB13536" s="7"/>
      <c r="AD13536" s="1"/>
      <c r="AE13536" s="1"/>
      <c r="AG13536" s="7"/>
      <c r="AH13536" s="7"/>
      <c r="AI13536" s="7"/>
      <c r="IU13536" s="11"/>
      <c r="IV13536" s="11"/>
      <c r="IW13536" s="11"/>
      <c r="AMI13536" s="12"/>
      <c r="AMJ13536" s="12"/>
      <c r="AMK13536" s="12"/>
    </row>
    <row r="13537" spans="1:1025">
      <c r="A13537" s="41">
        <v>10</v>
      </c>
      <c r="B13537" s="41">
        <v>2010</v>
      </c>
      <c r="C13537" s="43">
        <v>-20.8277</v>
      </c>
      <c r="D13537" s="43">
        <v>17.3536</v>
      </c>
      <c r="E13537" s="41">
        <v>1249.0999999999999</v>
      </c>
      <c r="F13537" s="45">
        <v>1.03</v>
      </c>
      <c r="G13537" s="24" t="s">
        <v>266</v>
      </c>
      <c r="H13537" s="1"/>
      <c r="I13537" s="1"/>
      <c r="AA13537" s="7"/>
      <c r="AB13537" s="7"/>
      <c r="AD13537" s="1"/>
      <c r="AE13537" s="1"/>
      <c r="AG13537" s="7"/>
      <c r="AH13537" s="7"/>
      <c r="AI13537" s="7"/>
      <c r="IU13537" s="11"/>
      <c r="IV13537" s="11"/>
      <c r="IW13537" s="11"/>
      <c r="AMI13537" s="12"/>
      <c r="AMJ13537" s="12"/>
      <c r="AMK13537" s="12"/>
    </row>
    <row r="13538" spans="1:1025">
      <c r="A13538" s="41">
        <v>10</v>
      </c>
      <c r="B13538" s="41">
        <v>2010</v>
      </c>
      <c r="C13538" s="43">
        <v>-20.8277</v>
      </c>
      <c r="D13538" s="43">
        <v>17.3536</v>
      </c>
      <c r="E13538" s="41">
        <v>1497.7</v>
      </c>
      <c r="F13538" s="45">
        <v>0.96</v>
      </c>
      <c r="G13538" s="24" t="s">
        <v>266</v>
      </c>
      <c r="H13538" s="1"/>
      <c r="I13538" s="1"/>
      <c r="AA13538" s="7"/>
      <c r="AB13538" s="7"/>
      <c r="AD13538" s="1"/>
      <c r="AE13538" s="1"/>
      <c r="AG13538" s="7"/>
      <c r="AH13538" s="7"/>
      <c r="AI13538" s="7"/>
      <c r="IU13538" s="11"/>
      <c r="IV13538" s="11"/>
      <c r="IW13538" s="11"/>
      <c r="AMI13538" s="12"/>
      <c r="AMJ13538" s="12"/>
      <c r="AMK13538" s="12"/>
    </row>
    <row r="13539" spans="1:1025">
      <c r="A13539" s="41">
        <v>10</v>
      </c>
      <c r="B13539" s="41">
        <v>2010</v>
      </c>
      <c r="C13539" s="43">
        <v>-20.8277</v>
      </c>
      <c r="D13539" s="43">
        <v>17.3536</v>
      </c>
      <c r="E13539" s="41">
        <v>1750.1</v>
      </c>
      <c r="F13539" s="45">
        <v>0.92</v>
      </c>
      <c r="G13539" s="24" t="s">
        <v>266</v>
      </c>
      <c r="H13539" s="1"/>
      <c r="I13539" s="1"/>
      <c r="AA13539" s="7"/>
      <c r="AB13539" s="7"/>
      <c r="AD13539" s="1"/>
      <c r="AE13539" s="1"/>
      <c r="AG13539" s="7"/>
      <c r="AH13539" s="7"/>
      <c r="AI13539" s="7"/>
      <c r="IU13539" s="11"/>
      <c r="IV13539" s="11"/>
      <c r="IW13539" s="11"/>
      <c r="AMI13539" s="12"/>
      <c r="AMJ13539" s="12"/>
      <c r="AMK13539" s="12"/>
    </row>
    <row r="13540" spans="1:1025">
      <c r="A13540" s="41">
        <v>10</v>
      </c>
      <c r="B13540" s="41">
        <v>2010</v>
      </c>
      <c r="C13540" s="43">
        <v>-20.8277</v>
      </c>
      <c r="D13540" s="43">
        <v>17.3536</v>
      </c>
      <c r="E13540" s="41">
        <v>1998.5</v>
      </c>
      <c r="F13540" s="45">
        <v>0.85</v>
      </c>
      <c r="G13540" s="24" t="s">
        <v>266</v>
      </c>
      <c r="H13540" s="1"/>
      <c r="I13540" s="1"/>
      <c r="AA13540" s="7"/>
      <c r="AB13540" s="7"/>
      <c r="AD13540" s="1"/>
      <c r="AE13540" s="1"/>
      <c r="AG13540" s="7"/>
      <c r="AH13540" s="7"/>
      <c r="AI13540" s="7"/>
      <c r="IU13540" s="11"/>
      <c r="IV13540" s="11"/>
      <c r="IW13540" s="11"/>
      <c r="AMI13540" s="12"/>
      <c r="AMJ13540" s="12"/>
      <c r="AMK13540" s="12"/>
    </row>
    <row r="13541" spans="1:1025">
      <c r="A13541" s="41">
        <v>10</v>
      </c>
      <c r="B13541" s="41">
        <v>2010</v>
      </c>
      <c r="C13541" s="43">
        <v>-20.8277</v>
      </c>
      <c r="D13541" s="43">
        <v>17.3536</v>
      </c>
      <c r="E13541" s="41">
        <v>2249</v>
      </c>
      <c r="F13541" s="45">
        <v>0.8</v>
      </c>
      <c r="G13541" s="24" t="s">
        <v>266</v>
      </c>
      <c r="H13541" s="1"/>
      <c r="I13541" s="1"/>
      <c r="AA13541" s="7"/>
      <c r="AB13541" s="7"/>
      <c r="AD13541" s="1"/>
      <c r="AE13541" s="1"/>
      <c r="AG13541" s="7"/>
      <c r="AH13541" s="7"/>
      <c r="AI13541" s="7"/>
      <c r="IU13541" s="11"/>
      <c r="IV13541" s="11"/>
      <c r="IW13541" s="11"/>
      <c r="AMI13541" s="12"/>
      <c r="AMJ13541" s="12"/>
      <c r="AMK13541" s="12"/>
    </row>
    <row r="13542" spans="1:1025">
      <c r="A13542" s="41">
        <v>10</v>
      </c>
      <c r="B13542" s="41">
        <v>2010</v>
      </c>
      <c r="C13542" s="43">
        <v>-20.8277</v>
      </c>
      <c r="D13542" s="43">
        <v>17.3536</v>
      </c>
      <c r="E13542" s="41">
        <v>2498.5</v>
      </c>
      <c r="F13542" s="45">
        <v>0.77</v>
      </c>
      <c r="G13542" s="24" t="s">
        <v>266</v>
      </c>
      <c r="H13542" s="1"/>
      <c r="I13542" s="1"/>
      <c r="AA13542" s="7"/>
      <c r="AB13542" s="7"/>
      <c r="AD13542" s="1"/>
      <c r="AE13542" s="1"/>
      <c r="AG13542" s="7"/>
      <c r="AH13542" s="7"/>
      <c r="AI13542" s="7"/>
      <c r="IU13542" s="11"/>
      <c r="IV13542" s="11"/>
      <c r="IW13542" s="11"/>
      <c r="AMI13542" s="12"/>
      <c r="AMJ13542" s="12"/>
      <c r="AMK13542" s="12"/>
    </row>
    <row r="13543" spans="1:1025">
      <c r="A13543" s="41">
        <v>10</v>
      </c>
      <c r="B13543" s="41">
        <v>2010</v>
      </c>
      <c r="C13543" s="43">
        <v>-20.8277</v>
      </c>
      <c r="D13543" s="43">
        <v>17.3536</v>
      </c>
      <c r="E13543" s="41">
        <v>2698.3</v>
      </c>
      <c r="F13543" s="45">
        <v>0.7</v>
      </c>
      <c r="G13543" s="24" t="s">
        <v>266</v>
      </c>
      <c r="H13543" s="1"/>
      <c r="I13543" s="1"/>
      <c r="AA13543" s="7"/>
      <c r="AB13543" s="7"/>
      <c r="AD13543" s="1"/>
      <c r="AE13543" s="1"/>
      <c r="AG13543" s="7"/>
      <c r="AH13543" s="7"/>
      <c r="AI13543" s="7"/>
      <c r="IU13543" s="11"/>
      <c r="IV13543" s="11"/>
      <c r="IW13543" s="11"/>
      <c r="AMI13543" s="12"/>
      <c r="AMJ13543" s="12"/>
      <c r="AMK13543" s="12"/>
    </row>
    <row r="13544" spans="1:1025">
      <c r="A13544" s="41">
        <v>10</v>
      </c>
      <c r="B13544" s="41">
        <v>2010</v>
      </c>
      <c r="C13544" s="43">
        <v>-20.8277</v>
      </c>
      <c r="D13544" s="43">
        <v>17.3536</v>
      </c>
      <c r="E13544" s="41">
        <v>2999.1</v>
      </c>
      <c r="F13544" s="45">
        <v>0.64</v>
      </c>
      <c r="G13544" s="24" t="s">
        <v>266</v>
      </c>
      <c r="H13544" s="1"/>
      <c r="I13544" s="1"/>
      <c r="AA13544" s="7"/>
      <c r="AB13544" s="7"/>
      <c r="AD13544" s="1"/>
      <c r="AE13544" s="1"/>
      <c r="AG13544" s="7"/>
      <c r="AH13544" s="7"/>
      <c r="AI13544" s="7"/>
      <c r="IU13544" s="11"/>
      <c r="IV13544" s="11"/>
      <c r="IW13544" s="11"/>
      <c r="AMI13544" s="12"/>
      <c r="AMJ13544" s="12"/>
      <c r="AMK13544" s="12"/>
    </row>
    <row r="13545" spans="1:1025">
      <c r="A13545" s="41">
        <v>10</v>
      </c>
      <c r="B13545" s="41">
        <v>2010</v>
      </c>
      <c r="C13545" s="43">
        <v>-20.8277</v>
      </c>
      <c r="D13545" s="43">
        <v>17.3536</v>
      </c>
      <c r="E13545" s="41">
        <v>3278.3</v>
      </c>
      <c r="F13545" s="45">
        <v>0.64</v>
      </c>
      <c r="G13545" s="24" t="s">
        <v>266</v>
      </c>
      <c r="H13545" s="1"/>
      <c r="I13545" s="1"/>
      <c r="AA13545" s="7"/>
      <c r="AB13545" s="7"/>
      <c r="AD13545" s="1"/>
      <c r="AE13545" s="1"/>
      <c r="AG13545" s="7"/>
      <c r="AH13545" s="7"/>
      <c r="AI13545" s="7"/>
      <c r="IU13545" s="11"/>
      <c r="IV13545" s="11"/>
      <c r="IW13545" s="11"/>
      <c r="AMI13545" s="12"/>
      <c r="AMJ13545" s="12"/>
      <c r="AMK13545" s="12"/>
    </row>
    <row r="13546" spans="1:1025">
      <c r="A13546" s="41">
        <v>10</v>
      </c>
      <c r="B13546" s="41">
        <v>2010</v>
      </c>
      <c r="C13546" s="43">
        <v>-20.8277</v>
      </c>
      <c r="D13546" s="43">
        <v>17.3536</v>
      </c>
      <c r="E13546" s="41">
        <v>3320.9</v>
      </c>
      <c r="F13546" s="45">
        <v>0.68</v>
      </c>
      <c r="G13546" s="24" t="s">
        <v>266</v>
      </c>
      <c r="H13546" s="1"/>
      <c r="I13546" s="1"/>
      <c r="AA13546" s="7"/>
      <c r="AB13546" s="7"/>
      <c r="AD13546" s="1"/>
      <c r="AE13546" s="1"/>
      <c r="AG13546" s="7"/>
      <c r="AH13546" s="7"/>
      <c r="AI13546" s="7"/>
      <c r="IU13546" s="11"/>
      <c r="IV13546" s="11"/>
      <c r="IW13546" s="11"/>
      <c r="AMI13546" s="12"/>
      <c r="AMJ13546" s="12"/>
      <c r="AMK13546" s="12"/>
    </row>
    <row r="13547" spans="1:1025">
      <c r="A13547" s="41">
        <v>11</v>
      </c>
      <c r="B13547" s="41">
        <v>2010</v>
      </c>
      <c r="C13547" s="43">
        <v>-64.171999999999997</v>
      </c>
      <c r="D13547" s="43">
        <v>31.752099999999999</v>
      </c>
      <c r="E13547" s="41">
        <v>40.4</v>
      </c>
      <c r="F13547" s="45">
        <v>0.42</v>
      </c>
      <c r="G13547" s="24" t="s">
        <v>266</v>
      </c>
      <c r="H13547" s="1"/>
      <c r="I13547" s="1"/>
      <c r="AA13547" s="7"/>
      <c r="AB13547" s="7"/>
      <c r="AD13547" s="1"/>
      <c r="AE13547" s="1"/>
      <c r="AG13547" s="7"/>
      <c r="AH13547" s="7"/>
      <c r="AI13547" s="7"/>
      <c r="IU13547" s="11"/>
      <c r="IV13547" s="11"/>
      <c r="IW13547" s="11"/>
      <c r="AMI13547" s="12"/>
      <c r="AMJ13547" s="12"/>
      <c r="AMK13547" s="12"/>
    </row>
    <row r="13548" spans="1:1025">
      <c r="A13548" s="41">
        <v>11</v>
      </c>
      <c r="B13548" s="41">
        <v>2010</v>
      </c>
      <c r="C13548" s="43">
        <v>-64.171999999999997</v>
      </c>
      <c r="D13548" s="43">
        <v>31.752099999999999</v>
      </c>
      <c r="E13548" s="41">
        <v>66.099999999999994</v>
      </c>
      <c r="F13548" s="45">
        <v>0.43</v>
      </c>
      <c r="G13548" s="24" t="s">
        <v>266</v>
      </c>
      <c r="H13548" s="1"/>
      <c r="I13548" s="1"/>
      <c r="AA13548" s="7"/>
      <c r="AB13548" s="7"/>
      <c r="AD13548" s="1"/>
      <c r="AE13548" s="1"/>
      <c r="AG13548" s="7"/>
      <c r="AH13548" s="7"/>
      <c r="AI13548" s="7"/>
      <c r="IU13548" s="11"/>
      <c r="IV13548" s="11"/>
      <c r="IW13548" s="11"/>
      <c r="AMI13548" s="12"/>
      <c r="AMJ13548" s="12"/>
      <c r="AMK13548" s="12"/>
    </row>
    <row r="13549" spans="1:1025">
      <c r="A13549" s="41">
        <v>11</v>
      </c>
      <c r="B13549" s="41">
        <v>2010</v>
      </c>
      <c r="C13549" s="43">
        <v>-64.171999999999997</v>
      </c>
      <c r="D13549" s="43">
        <v>31.752099999999999</v>
      </c>
      <c r="E13549" s="41">
        <v>66.099999999999994</v>
      </c>
      <c r="F13549" s="45">
        <v>0.43</v>
      </c>
      <c r="G13549" s="24" t="s">
        <v>266</v>
      </c>
      <c r="H13549" s="1"/>
      <c r="I13549" s="1"/>
      <c r="AA13549" s="7"/>
      <c r="AB13549" s="7"/>
      <c r="AD13549" s="1"/>
      <c r="AE13549" s="1"/>
      <c r="AG13549" s="7"/>
      <c r="AH13549" s="7"/>
      <c r="AI13549" s="7"/>
      <c r="IU13549" s="11"/>
      <c r="IV13549" s="11"/>
      <c r="IW13549" s="11"/>
      <c r="AMI13549" s="12"/>
      <c r="AMJ13549" s="12"/>
      <c r="AMK13549" s="12"/>
    </row>
    <row r="13550" spans="1:1025">
      <c r="A13550" s="41">
        <v>11</v>
      </c>
      <c r="B13550" s="41">
        <v>2010</v>
      </c>
      <c r="C13550" s="43">
        <v>-64.171999999999997</v>
      </c>
      <c r="D13550" s="43">
        <v>31.752099999999999</v>
      </c>
      <c r="E13550" s="41">
        <v>84</v>
      </c>
      <c r="F13550" s="45">
        <v>0.4</v>
      </c>
      <c r="G13550" s="24" t="s">
        <v>266</v>
      </c>
      <c r="H13550" s="1"/>
      <c r="I13550" s="1"/>
      <c r="AA13550" s="7"/>
      <c r="AB13550" s="7"/>
      <c r="AD13550" s="1"/>
      <c r="AE13550" s="1"/>
      <c r="AG13550" s="7"/>
      <c r="AH13550" s="7"/>
      <c r="AI13550" s="7"/>
      <c r="IU13550" s="11"/>
      <c r="IV13550" s="11"/>
      <c r="IW13550" s="11"/>
      <c r="AMI13550" s="12"/>
      <c r="AMJ13550" s="12"/>
      <c r="AMK13550" s="12"/>
    </row>
    <row r="13551" spans="1:1025">
      <c r="A13551" s="41">
        <v>11</v>
      </c>
      <c r="B13551" s="41">
        <v>2010</v>
      </c>
      <c r="C13551" s="43">
        <v>-64.171999999999997</v>
      </c>
      <c r="D13551" s="43">
        <v>31.752099999999999</v>
      </c>
      <c r="E13551" s="41">
        <v>97.1</v>
      </c>
      <c r="F13551" s="45">
        <v>0.21</v>
      </c>
      <c r="G13551" s="24" t="s">
        <v>266</v>
      </c>
      <c r="H13551" s="1"/>
      <c r="I13551" s="1"/>
      <c r="AA13551" s="7"/>
      <c r="AB13551" s="7"/>
      <c r="AD13551" s="1"/>
      <c r="AE13551" s="1"/>
      <c r="AG13551" s="7"/>
      <c r="AH13551" s="7"/>
      <c r="AI13551" s="7"/>
      <c r="IU13551" s="11"/>
      <c r="IV13551" s="11"/>
      <c r="IW13551" s="11"/>
      <c r="AMI13551" s="12"/>
      <c r="AMJ13551" s="12"/>
      <c r="AMK13551" s="12"/>
    </row>
    <row r="13552" spans="1:1025">
      <c r="A13552" s="41">
        <v>11</v>
      </c>
      <c r="B13552" s="41">
        <v>2010</v>
      </c>
      <c r="C13552" s="43">
        <v>-64.171999999999997</v>
      </c>
      <c r="D13552" s="43">
        <v>31.752099999999999</v>
      </c>
      <c r="E13552" s="41">
        <v>135.4</v>
      </c>
      <c r="F13552" s="45">
        <v>0.11</v>
      </c>
      <c r="G13552" s="24" t="s">
        <v>266</v>
      </c>
      <c r="H13552" s="1"/>
      <c r="I13552" s="1"/>
      <c r="AA13552" s="7"/>
      <c r="AB13552" s="7"/>
      <c r="AD13552" s="1"/>
      <c r="AE13552" s="1"/>
      <c r="AG13552" s="7"/>
      <c r="AH13552" s="7"/>
      <c r="AI13552" s="7"/>
      <c r="IU13552" s="11"/>
      <c r="IV13552" s="11"/>
      <c r="IW13552" s="11"/>
      <c r="AMI13552" s="12"/>
      <c r="AMJ13552" s="12"/>
      <c r="AMK13552" s="12"/>
    </row>
    <row r="13553" spans="1:1025">
      <c r="A13553" s="41">
        <v>11</v>
      </c>
      <c r="B13553" s="41">
        <v>2010</v>
      </c>
      <c r="C13553" s="43">
        <v>-64.171999999999997</v>
      </c>
      <c r="D13553" s="43">
        <v>31.752099999999999</v>
      </c>
      <c r="E13553" s="41">
        <v>186.1</v>
      </c>
      <c r="F13553" s="45">
        <v>0.16</v>
      </c>
      <c r="G13553" s="24" t="s">
        <v>266</v>
      </c>
      <c r="H13553" s="1"/>
      <c r="I13553" s="1"/>
      <c r="AA13553" s="7"/>
      <c r="AB13553" s="7"/>
      <c r="AD13553" s="1"/>
      <c r="AE13553" s="1"/>
      <c r="AG13553" s="7"/>
      <c r="AH13553" s="7"/>
      <c r="AI13553" s="7"/>
      <c r="IU13553" s="11"/>
      <c r="IV13553" s="11"/>
      <c r="IW13553" s="11"/>
      <c r="AMI13553" s="12"/>
      <c r="AMJ13553" s="12"/>
      <c r="AMK13553" s="12"/>
    </row>
    <row r="13554" spans="1:1025">
      <c r="A13554" s="41">
        <v>11</v>
      </c>
      <c r="B13554" s="41">
        <v>2010</v>
      </c>
      <c r="C13554" s="43">
        <v>-64.171999999999997</v>
      </c>
      <c r="D13554" s="43">
        <v>31.752099999999999</v>
      </c>
      <c r="E13554" s="41">
        <v>236.3</v>
      </c>
      <c r="F13554" s="45">
        <v>0.24</v>
      </c>
      <c r="G13554" s="24" t="s">
        <v>266</v>
      </c>
      <c r="H13554" s="1"/>
      <c r="I13554" s="1"/>
      <c r="AA13554" s="7"/>
      <c r="AB13554" s="7"/>
      <c r="AD13554" s="1"/>
      <c r="AE13554" s="1"/>
      <c r="AG13554" s="7"/>
      <c r="AH13554" s="7"/>
      <c r="AI13554" s="7"/>
      <c r="IU13554" s="11"/>
      <c r="IV13554" s="11"/>
      <c r="IW13554" s="11"/>
      <c r="AMI13554" s="12"/>
      <c r="AMJ13554" s="12"/>
      <c r="AMK13554" s="12"/>
    </row>
    <row r="13555" spans="1:1025">
      <c r="A13555" s="41">
        <v>11</v>
      </c>
      <c r="B13555" s="41">
        <v>2010</v>
      </c>
      <c r="C13555" s="43">
        <v>-64.171999999999997</v>
      </c>
      <c r="D13555" s="43">
        <v>31.752099999999999</v>
      </c>
      <c r="E13555" s="41">
        <v>286.60000000000002</v>
      </c>
      <c r="F13555" s="45">
        <v>0.24</v>
      </c>
      <c r="G13555" s="24" t="s">
        <v>266</v>
      </c>
      <c r="H13555" s="1"/>
      <c r="I13555" s="1"/>
      <c r="AA13555" s="7"/>
      <c r="AB13555" s="7"/>
      <c r="AD13555" s="1"/>
      <c r="AE13555" s="1"/>
      <c r="AG13555" s="7"/>
      <c r="AH13555" s="7"/>
      <c r="AI13555" s="7"/>
      <c r="IU13555" s="11"/>
      <c r="IV13555" s="11"/>
      <c r="IW13555" s="11"/>
      <c r="AMI13555" s="12"/>
      <c r="AMJ13555" s="12"/>
      <c r="AMK13555" s="12"/>
    </row>
    <row r="13556" spans="1:1025">
      <c r="A13556" s="41">
        <v>11</v>
      </c>
      <c r="B13556" s="41">
        <v>2010</v>
      </c>
      <c r="C13556" s="43">
        <v>-64.171999999999997</v>
      </c>
      <c r="D13556" s="43">
        <v>31.752099999999999</v>
      </c>
      <c r="E13556" s="41">
        <v>345.7</v>
      </c>
      <c r="F13556" s="45">
        <v>0.34</v>
      </c>
      <c r="G13556" s="24" t="s">
        <v>266</v>
      </c>
      <c r="H13556" s="1"/>
      <c r="I13556" s="1"/>
      <c r="AA13556" s="7"/>
      <c r="AB13556" s="7"/>
      <c r="AD13556" s="1"/>
      <c r="AE13556" s="1"/>
      <c r="AG13556" s="7"/>
      <c r="AH13556" s="7"/>
      <c r="AI13556" s="7"/>
      <c r="IU13556" s="11"/>
      <c r="IV13556" s="11"/>
      <c r="IW13556" s="11"/>
      <c r="AMI13556" s="12"/>
      <c r="AMJ13556" s="12"/>
      <c r="AMK13556" s="12"/>
    </row>
    <row r="13557" spans="1:1025">
      <c r="A13557" s="41">
        <v>11</v>
      </c>
      <c r="B13557" s="41">
        <v>2010</v>
      </c>
      <c r="C13557" s="43">
        <v>-64.171999999999997</v>
      </c>
      <c r="D13557" s="43">
        <v>31.752099999999999</v>
      </c>
      <c r="E13557" s="41">
        <v>420.9</v>
      </c>
      <c r="F13557" s="45">
        <v>0.34</v>
      </c>
      <c r="G13557" s="24" t="s">
        <v>266</v>
      </c>
      <c r="H13557" s="1"/>
      <c r="I13557" s="1"/>
      <c r="AA13557" s="7"/>
      <c r="AB13557" s="7"/>
      <c r="AD13557" s="1"/>
      <c r="AE13557" s="1"/>
      <c r="AG13557" s="7"/>
      <c r="AH13557" s="7"/>
      <c r="AI13557" s="7"/>
      <c r="IU13557" s="11"/>
      <c r="IV13557" s="11"/>
      <c r="IW13557" s="11"/>
      <c r="AMI13557" s="12"/>
      <c r="AMJ13557" s="12"/>
      <c r="AMK13557" s="12"/>
    </row>
    <row r="13558" spans="1:1025">
      <c r="A13558" s="41">
        <v>11</v>
      </c>
      <c r="B13558" s="41">
        <v>2010</v>
      </c>
      <c r="C13558" s="43">
        <v>-64.171999999999997</v>
      </c>
      <c r="D13558" s="43">
        <v>31.752099999999999</v>
      </c>
      <c r="E13558" s="41">
        <v>501.5</v>
      </c>
      <c r="F13558" s="45">
        <v>0.28999999999999998</v>
      </c>
      <c r="G13558" s="24" t="s">
        <v>266</v>
      </c>
      <c r="H13558" s="1"/>
      <c r="I13558" s="1"/>
      <c r="AA13558" s="7"/>
      <c r="AB13558" s="7"/>
      <c r="AD13558" s="1"/>
      <c r="AE13558" s="1"/>
      <c r="AG13558" s="7"/>
      <c r="AH13558" s="7"/>
      <c r="AI13558" s="7"/>
      <c r="IU13558" s="11"/>
      <c r="IV13558" s="11"/>
      <c r="IW13558" s="11"/>
      <c r="AMI13558" s="12"/>
      <c r="AMJ13558" s="12"/>
      <c r="AMK13558" s="12"/>
    </row>
    <row r="13559" spans="1:1025">
      <c r="A13559" s="41">
        <v>11</v>
      </c>
      <c r="B13559" s="41">
        <v>2010</v>
      </c>
      <c r="C13559" s="43">
        <v>-64.171999999999997</v>
      </c>
      <c r="D13559" s="43">
        <v>31.752099999999999</v>
      </c>
      <c r="E13559" s="41">
        <v>576.70000000000005</v>
      </c>
      <c r="F13559" s="45">
        <v>0.36</v>
      </c>
      <c r="G13559" s="24" t="s">
        <v>266</v>
      </c>
      <c r="H13559" s="1"/>
      <c r="I13559" s="1"/>
      <c r="AA13559" s="7"/>
      <c r="AB13559" s="7"/>
      <c r="AD13559" s="1"/>
      <c r="AE13559" s="1"/>
      <c r="AG13559" s="7"/>
      <c r="AH13559" s="7"/>
      <c r="AI13559" s="7"/>
      <c r="IU13559" s="11"/>
      <c r="IV13559" s="11"/>
      <c r="IW13559" s="11"/>
      <c r="AMI13559" s="12"/>
      <c r="AMJ13559" s="12"/>
      <c r="AMK13559" s="12"/>
    </row>
    <row r="13560" spans="1:1025">
      <c r="A13560" s="41">
        <v>11</v>
      </c>
      <c r="B13560" s="41">
        <v>2010</v>
      </c>
      <c r="C13560" s="43">
        <v>-64.164199999999994</v>
      </c>
      <c r="D13560" s="43">
        <v>31.751999999999999</v>
      </c>
      <c r="E13560" s="41">
        <v>664.8</v>
      </c>
      <c r="F13560" s="45">
        <v>0.45</v>
      </c>
      <c r="G13560" s="24" t="s">
        <v>266</v>
      </c>
      <c r="H13560" s="1"/>
      <c r="I13560" s="1"/>
      <c r="AA13560" s="7"/>
      <c r="AB13560" s="7"/>
      <c r="AD13560" s="1"/>
      <c r="AE13560" s="1"/>
      <c r="AG13560" s="7"/>
      <c r="AH13560" s="7"/>
      <c r="AI13560" s="7"/>
      <c r="IU13560" s="11"/>
      <c r="IV13560" s="11"/>
      <c r="IW13560" s="11"/>
      <c r="AMI13560" s="12"/>
      <c r="AMJ13560" s="12"/>
      <c r="AMK13560" s="12"/>
    </row>
    <row r="13561" spans="1:1025">
      <c r="A13561" s="41">
        <v>11</v>
      </c>
      <c r="B13561" s="41">
        <v>2010</v>
      </c>
      <c r="C13561" s="43">
        <v>-64.164199999999994</v>
      </c>
      <c r="D13561" s="43">
        <v>31.751999999999999</v>
      </c>
      <c r="E13561" s="41">
        <v>801.2</v>
      </c>
      <c r="F13561" s="45">
        <v>0.57999999999999996</v>
      </c>
      <c r="G13561" s="24" t="s">
        <v>266</v>
      </c>
      <c r="H13561" s="1"/>
      <c r="I13561" s="1"/>
      <c r="AA13561" s="7"/>
      <c r="AB13561" s="7"/>
      <c r="AD13561" s="1"/>
      <c r="AE13561" s="1"/>
      <c r="AG13561" s="7"/>
      <c r="AH13561" s="7"/>
      <c r="AI13561" s="7"/>
      <c r="IU13561" s="11"/>
      <c r="IV13561" s="11"/>
      <c r="IW13561" s="11"/>
      <c r="AMI13561" s="12"/>
      <c r="AMJ13561" s="12"/>
      <c r="AMK13561" s="12"/>
    </row>
    <row r="13562" spans="1:1025">
      <c r="A13562" s="41">
        <v>11</v>
      </c>
      <c r="B13562" s="41">
        <v>2010</v>
      </c>
      <c r="C13562" s="43">
        <v>-64.164199999999994</v>
      </c>
      <c r="D13562" s="43">
        <v>31.751999999999999</v>
      </c>
      <c r="E13562" s="41">
        <v>876.3</v>
      </c>
      <c r="F13562" s="45">
        <v>0.69</v>
      </c>
      <c r="G13562" s="24" t="s">
        <v>266</v>
      </c>
      <c r="H13562" s="1"/>
      <c r="I13562" s="1"/>
      <c r="AA13562" s="7"/>
      <c r="AB13562" s="7"/>
      <c r="AD13562" s="1"/>
      <c r="AE13562" s="1"/>
      <c r="AG13562" s="7"/>
      <c r="AH13562" s="7"/>
      <c r="AI13562" s="7"/>
      <c r="IU13562" s="11"/>
      <c r="IV13562" s="11"/>
      <c r="IW13562" s="11"/>
      <c r="AMI13562" s="12"/>
      <c r="AMJ13562" s="12"/>
      <c r="AMK13562" s="12"/>
    </row>
    <row r="13563" spans="1:1025">
      <c r="A13563" s="41">
        <v>11</v>
      </c>
      <c r="B13563" s="41">
        <v>2010</v>
      </c>
      <c r="C13563" s="43">
        <v>-64.164199999999994</v>
      </c>
      <c r="D13563" s="43">
        <v>31.751999999999999</v>
      </c>
      <c r="E13563" s="41">
        <v>972.2</v>
      </c>
      <c r="F13563" s="45">
        <v>0.62</v>
      </c>
      <c r="G13563" s="24" t="s">
        <v>266</v>
      </c>
      <c r="H13563" s="1"/>
      <c r="I13563" s="1"/>
      <c r="AA13563" s="7"/>
      <c r="AB13563" s="7"/>
      <c r="AD13563" s="1"/>
      <c r="AE13563" s="1"/>
      <c r="AG13563" s="7"/>
      <c r="AH13563" s="7"/>
      <c r="AI13563" s="7"/>
      <c r="IU13563" s="11"/>
      <c r="IV13563" s="11"/>
      <c r="IW13563" s="11"/>
      <c r="AMI13563" s="12"/>
      <c r="AMJ13563" s="12"/>
      <c r="AMK13563" s="12"/>
    </row>
    <row r="13564" spans="1:1025">
      <c r="A13564" s="41">
        <v>11</v>
      </c>
      <c r="B13564" s="41">
        <v>2010</v>
      </c>
      <c r="C13564" s="43">
        <v>-64.164199999999994</v>
      </c>
      <c r="D13564" s="43">
        <v>31.751999999999999</v>
      </c>
      <c r="E13564" s="41">
        <v>1075.8</v>
      </c>
      <c r="F13564" s="45">
        <v>0.68</v>
      </c>
      <c r="G13564" s="24" t="s">
        <v>266</v>
      </c>
      <c r="H13564" s="1"/>
      <c r="I13564" s="1"/>
      <c r="AA13564" s="7"/>
      <c r="AB13564" s="7"/>
      <c r="AD13564" s="1"/>
      <c r="AE13564" s="1"/>
      <c r="AG13564" s="7"/>
      <c r="AH13564" s="7"/>
      <c r="AI13564" s="7"/>
      <c r="IU13564" s="11"/>
      <c r="IV13564" s="11"/>
      <c r="IW13564" s="11"/>
      <c r="AMI13564" s="12"/>
      <c r="AMJ13564" s="12"/>
      <c r="AMK13564" s="12"/>
    </row>
    <row r="13565" spans="1:1025">
      <c r="A13565" s="41">
        <v>11</v>
      </c>
      <c r="B13565" s="41">
        <v>2010</v>
      </c>
      <c r="C13565" s="43">
        <v>-64.164199999999994</v>
      </c>
      <c r="D13565" s="43">
        <v>31.751999999999999</v>
      </c>
      <c r="E13565" s="41">
        <v>1200.5</v>
      </c>
      <c r="F13565" s="45">
        <v>0.8</v>
      </c>
      <c r="G13565" s="24" t="s">
        <v>266</v>
      </c>
      <c r="H13565" s="1"/>
      <c r="I13565" s="1"/>
      <c r="AA13565" s="7"/>
      <c r="AB13565" s="7"/>
      <c r="AD13565" s="1"/>
      <c r="AE13565" s="1"/>
      <c r="AG13565" s="7"/>
      <c r="AH13565" s="7"/>
      <c r="AI13565" s="7"/>
      <c r="IU13565" s="11"/>
      <c r="IV13565" s="11"/>
      <c r="IW13565" s="11"/>
      <c r="AMI13565" s="12"/>
      <c r="AMJ13565" s="12"/>
      <c r="AMK13565" s="12"/>
    </row>
    <row r="13566" spans="1:1025">
      <c r="A13566" s="41">
        <v>11</v>
      </c>
      <c r="B13566" s="41">
        <v>2010</v>
      </c>
      <c r="C13566" s="43">
        <v>-64.164199999999994</v>
      </c>
      <c r="D13566" s="43">
        <v>31.751999999999999</v>
      </c>
      <c r="E13566" s="41">
        <v>1351.5</v>
      </c>
      <c r="F13566" s="45">
        <v>0.79</v>
      </c>
      <c r="G13566" s="24" t="s">
        <v>266</v>
      </c>
      <c r="H13566" s="1"/>
      <c r="I13566" s="1"/>
      <c r="AA13566" s="7"/>
      <c r="AB13566" s="7"/>
      <c r="AD13566" s="1"/>
      <c r="AE13566" s="1"/>
      <c r="AG13566" s="7"/>
      <c r="AH13566" s="7"/>
      <c r="AI13566" s="7"/>
      <c r="IU13566" s="11"/>
      <c r="IV13566" s="11"/>
      <c r="IW13566" s="11"/>
      <c r="AMI13566" s="12"/>
      <c r="AMJ13566" s="12"/>
      <c r="AMK13566" s="12"/>
    </row>
    <row r="13567" spans="1:1025">
      <c r="A13567" s="41">
        <v>11</v>
      </c>
      <c r="B13567" s="41">
        <v>2010</v>
      </c>
      <c r="C13567" s="43">
        <v>-64.164199999999994</v>
      </c>
      <c r="D13567" s="43">
        <v>31.751999999999999</v>
      </c>
      <c r="E13567" s="41">
        <v>1500.7</v>
      </c>
      <c r="F13567" s="45">
        <v>0.75</v>
      </c>
      <c r="G13567" s="24" t="s">
        <v>266</v>
      </c>
      <c r="H13567" s="1"/>
      <c r="I13567" s="1"/>
      <c r="AA13567" s="7"/>
      <c r="AB13567" s="7"/>
      <c r="AD13567" s="1"/>
      <c r="AE13567" s="1"/>
      <c r="AG13567" s="7"/>
      <c r="AH13567" s="7"/>
      <c r="AI13567" s="7"/>
      <c r="IU13567" s="11"/>
      <c r="IV13567" s="11"/>
      <c r="IW13567" s="11"/>
      <c r="AMI13567" s="12"/>
      <c r="AMJ13567" s="12"/>
      <c r="AMK13567" s="12"/>
    </row>
    <row r="13568" spans="1:1025">
      <c r="A13568" s="41">
        <v>11</v>
      </c>
      <c r="B13568" s="41">
        <v>2010</v>
      </c>
      <c r="C13568" s="43">
        <v>-64.164199999999994</v>
      </c>
      <c r="D13568" s="43">
        <v>31.751999999999999</v>
      </c>
      <c r="E13568" s="41">
        <v>1650.8</v>
      </c>
      <c r="F13568" s="45">
        <v>0.74</v>
      </c>
      <c r="G13568" s="24" t="s">
        <v>266</v>
      </c>
      <c r="H13568" s="1"/>
      <c r="I13568" s="1"/>
      <c r="AA13568" s="7"/>
      <c r="AB13568" s="7"/>
      <c r="AD13568" s="1"/>
      <c r="AE13568" s="1"/>
      <c r="AG13568" s="7"/>
      <c r="AH13568" s="7"/>
      <c r="AI13568" s="7"/>
      <c r="IU13568" s="11"/>
      <c r="IV13568" s="11"/>
      <c r="IW13568" s="11"/>
      <c r="AMI13568" s="12"/>
      <c r="AMJ13568" s="12"/>
      <c r="AMK13568" s="12"/>
    </row>
    <row r="13569" spans="1:1025">
      <c r="A13569" s="41">
        <v>11</v>
      </c>
      <c r="B13569" s="41">
        <v>2010</v>
      </c>
      <c r="C13569" s="43">
        <v>-64.164199999999994</v>
      </c>
      <c r="D13569" s="43">
        <v>31.751999999999999</v>
      </c>
      <c r="E13569" s="41">
        <v>1799.9</v>
      </c>
      <c r="F13569" s="45">
        <v>0.65</v>
      </c>
      <c r="G13569" s="24" t="s">
        <v>266</v>
      </c>
      <c r="H13569" s="1"/>
      <c r="I13569" s="1"/>
      <c r="AA13569" s="7"/>
      <c r="AB13569" s="7"/>
      <c r="AD13569" s="1"/>
      <c r="AE13569" s="1"/>
      <c r="AG13569" s="7"/>
      <c r="AH13569" s="7"/>
      <c r="AI13569" s="7"/>
      <c r="IU13569" s="11"/>
      <c r="IV13569" s="11"/>
      <c r="IW13569" s="11"/>
      <c r="AMI13569" s="12"/>
      <c r="AMJ13569" s="12"/>
      <c r="AMK13569" s="12"/>
    </row>
    <row r="13570" spans="1:1025">
      <c r="A13570" s="41">
        <v>11</v>
      </c>
      <c r="B13570" s="41">
        <v>2010</v>
      </c>
      <c r="C13570" s="43">
        <v>-64.164199999999994</v>
      </c>
      <c r="D13570" s="43">
        <v>31.751999999999999</v>
      </c>
      <c r="E13570" s="41">
        <v>1951</v>
      </c>
      <c r="F13570" s="45">
        <v>0.65</v>
      </c>
      <c r="G13570" s="24" t="s">
        <v>266</v>
      </c>
      <c r="H13570" s="1"/>
      <c r="I13570" s="1"/>
      <c r="AA13570" s="7"/>
      <c r="AB13570" s="7"/>
      <c r="AD13570" s="1"/>
      <c r="AE13570" s="1"/>
      <c r="AG13570" s="7"/>
      <c r="AH13570" s="7"/>
      <c r="AI13570" s="7"/>
      <c r="IU13570" s="11"/>
      <c r="IV13570" s="11"/>
      <c r="IW13570" s="11"/>
      <c r="AMI13570" s="12"/>
      <c r="AMJ13570" s="12"/>
      <c r="AMK13570" s="12"/>
    </row>
    <row r="13571" spans="1:1025">
      <c r="A13571" s="41">
        <v>11</v>
      </c>
      <c r="B13571" s="41">
        <v>2010</v>
      </c>
      <c r="C13571" s="43">
        <v>-64.164199999999994</v>
      </c>
      <c r="D13571" s="43">
        <v>31.751999999999999</v>
      </c>
      <c r="E13571" s="41">
        <v>2100.6</v>
      </c>
      <c r="F13571" s="45">
        <v>0.61</v>
      </c>
      <c r="G13571" s="24" t="s">
        <v>266</v>
      </c>
      <c r="H13571" s="1"/>
      <c r="I13571" s="1"/>
      <c r="AA13571" s="7"/>
      <c r="AB13571" s="7"/>
      <c r="AD13571" s="1"/>
      <c r="AE13571" s="1"/>
      <c r="AG13571" s="7"/>
      <c r="AH13571" s="7"/>
      <c r="AI13571" s="7"/>
      <c r="IU13571" s="11"/>
      <c r="IV13571" s="11"/>
      <c r="IW13571" s="11"/>
      <c r="AMI13571" s="12"/>
      <c r="AMJ13571" s="12"/>
      <c r="AMK13571" s="12"/>
    </row>
    <row r="13572" spans="1:1025">
      <c r="A13572" s="41">
        <v>11</v>
      </c>
      <c r="B13572" s="41">
        <v>2010</v>
      </c>
      <c r="C13572" s="43">
        <v>-64.173199999999994</v>
      </c>
      <c r="D13572" s="43">
        <v>31.7471</v>
      </c>
      <c r="E13572" s="41">
        <v>2299.3000000000002</v>
      </c>
      <c r="F13572" s="45">
        <v>0.61</v>
      </c>
      <c r="G13572" s="24" t="s">
        <v>266</v>
      </c>
      <c r="H13572" s="1"/>
      <c r="I13572" s="1"/>
      <c r="AA13572" s="7"/>
      <c r="AB13572" s="7"/>
      <c r="AD13572" s="1"/>
      <c r="AE13572" s="1"/>
      <c r="AG13572" s="7"/>
      <c r="AH13572" s="7"/>
      <c r="AI13572" s="7"/>
      <c r="IU13572" s="11"/>
      <c r="IV13572" s="11"/>
      <c r="IW13572" s="11"/>
      <c r="AMI13572" s="12"/>
      <c r="AMJ13572" s="12"/>
      <c r="AMK13572" s="12"/>
    </row>
    <row r="13573" spans="1:1025">
      <c r="A13573" s="41">
        <v>11</v>
      </c>
      <c r="B13573" s="41">
        <v>2010</v>
      </c>
      <c r="C13573" s="43">
        <v>-64.173199999999994</v>
      </c>
      <c r="D13573" s="43">
        <v>31.7471</v>
      </c>
      <c r="E13573" s="41">
        <v>2498</v>
      </c>
      <c r="F13573" s="45">
        <v>0.61</v>
      </c>
      <c r="G13573" s="24" t="s">
        <v>266</v>
      </c>
      <c r="H13573" s="1"/>
      <c r="I13573" s="1"/>
      <c r="AA13573" s="7"/>
      <c r="AB13573" s="7"/>
      <c r="AD13573" s="1"/>
      <c r="AE13573" s="1"/>
      <c r="AG13573" s="7"/>
      <c r="AH13573" s="7"/>
      <c r="AI13573" s="7"/>
      <c r="IU13573" s="11"/>
      <c r="IV13573" s="11"/>
      <c r="IW13573" s="11"/>
      <c r="AMI13573" s="12"/>
      <c r="AMJ13573" s="12"/>
      <c r="AMK13573" s="12"/>
    </row>
    <row r="13574" spans="1:1025">
      <c r="A13574" s="41">
        <v>11</v>
      </c>
      <c r="B13574" s="41">
        <v>2010</v>
      </c>
      <c r="C13574" s="43">
        <v>-64.173199999999994</v>
      </c>
      <c r="D13574" s="43">
        <v>31.7471</v>
      </c>
      <c r="E13574" s="41">
        <v>2698.1</v>
      </c>
      <c r="F13574" s="45">
        <v>0.57999999999999996</v>
      </c>
      <c r="G13574" s="24" t="s">
        <v>266</v>
      </c>
      <c r="H13574" s="1"/>
      <c r="I13574" s="1"/>
      <c r="AA13574" s="7"/>
      <c r="AB13574" s="7"/>
      <c r="AD13574" s="1"/>
      <c r="AE13574" s="1"/>
      <c r="AG13574" s="7"/>
      <c r="AH13574" s="7"/>
      <c r="AI13574" s="7"/>
      <c r="IU13574" s="11"/>
      <c r="IV13574" s="11"/>
      <c r="IW13574" s="11"/>
      <c r="AMI13574" s="12"/>
      <c r="AMJ13574" s="12"/>
      <c r="AMK13574" s="12"/>
    </row>
    <row r="13575" spans="1:1025">
      <c r="A13575" s="41">
        <v>11</v>
      </c>
      <c r="B13575" s="41">
        <v>2010</v>
      </c>
      <c r="C13575" s="43">
        <v>-64.173199999999994</v>
      </c>
      <c r="D13575" s="43">
        <v>31.7471</v>
      </c>
      <c r="E13575" s="41">
        <v>2997.5</v>
      </c>
      <c r="F13575" s="45">
        <v>0.53</v>
      </c>
      <c r="G13575" s="24" t="s">
        <v>266</v>
      </c>
      <c r="H13575" s="1"/>
      <c r="I13575" s="1"/>
      <c r="AA13575" s="7"/>
      <c r="AB13575" s="7"/>
      <c r="AD13575" s="1"/>
      <c r="AE13575" s="1"/>
      <c r="AG13575" s="7"/>
      <c r="AH13575" s="7"/>
      <c r="AI13575" s="7"/>
      <c r="IU13575" s="11"/>
      <c r="IV13575" s="11"/>
      <c r="IW13575" s="11"/>
      <c r="AMI13575" s="12"/>
      <c r="AMJ13575" s="12"/>
      <c r="AMK13575" s="12"/>
    </row>
    <row r="13576" spans="1:1025">
      <c r="A13576" s="41">
        <v>11</v>
      </c>
      <c r="B13576" s="41">
        <v>2010</v>
      </c>
      <c r="C13576" s="43">
        <v>-64.173199999999994</v>
      </c>
      <c r="D13576" s="43">
        <v>31.7471</v>
      </c>
      <c r="E13576" s="41">
        <v>3297.8</v>
      </c>
      <c r="F13576" s="45">
        <v>0.54</v>
      </c>
      <c r="G13576" s="24" t="s">
        <v>266</v>
      </c>
      <c r="H13576" s="1"/>
      <c r="I13576" s="1"/>
      <c r="AA13576" s="7"/>
      <c r="AB13576" s="7"/>
      <c r="AD13576" s="1"/>
      <c r="AE13576" s="1"/>
      <c r="AG13576" s="7"/>
      <c r="AH13576" s="7"/>
      <c r="AI13576" s="7"/>
      <c r="IU13576" s="11"/>
      <c r="IV13576" s="11"/>
      <c r="IW13576" s="11"/>
      <c r="AMI13576" s="12"/>
      <c r="AMJ13576" s="12"/>
      <c r="AMK13576" s="12"/>
    </row>
    <row r="13577" spans="1:1025">
      <c r="A13577" s="41">
        <v>11</v>
      </c>
      <c r="B13577" s="41">
        <v>2010</v>
      </c>
      <c r="C13577" s="43">
        <v>-64.173199999999994</v>
      </c>
      <c r="D13577" s="43">
        <v>31.7471</v>
      </c>
      <c r="E13577" s="41">
        <v>3596.5</v>
      </c>
      <c r="F13577" s="45">
        <v>0.54</v>
      </c>
      <c r="G13577" s="24" t="s">
        <v>266</v>
      </c>
      <c r="H13577" s="1"/>
      <c r="I13577" s="1"/>
      <c r="AA13577" s="7"/>
      <c r="AB13577" s="7"/>
      <c r="AD13577" s="1"/>
      <c r="AE13577" s="1"/>
      <c r="AG13577" s="7"/>
      <c r="AH13577" s="7"/>
      <c r="AI13577" s="7"/>
      <c r="IU13577" s="11"/>
      <c r="IV13577" s="11"/>
      <c r="IW13577" s="11"/>
      <c r="AMI13577" s="12"/>
      <c r="AMJ13577" s="12"/>
      <c r="AMK13577" s="12"/>
    </row>
    <row r="13578" spans="1:1025">
      <c r="A13578" s="41">
        <v>11</v>
      </c>
      <c r="B13578" s="41">
        <v>2010</v>
      </c>
      <c r="C13578" s="43">
        <v>-64.173199999999994</v>
      </c>
      <c r="D13578" s="43">
        <v>31.7471</v>
      </c>
      <c r="E13578" s="41">
        <v>3897.3</v>
      </c>
      <c r="F13578" s="45">
        <v>0.54</v>
      </c>
      <c r="G13578" s="24" t="s">
        <v>266</v>
      </c>
      <c r="H13578" s="1"/>
      <c r="I13578" s="1"/>
      <c r="AA13578" s="7"/>
      <c r="AB13578" s="7"/>
      <c r="AD13578" s="1"/>
      <c r="AE13578" s="1"/>
      <c r="AG13578" s="7"/>
      <c r="AH13578" s="7"/>
      <c r="AI13578" s="7"/>
      <c r="IU13578" s="11"/>
      <c r="IV13578" s="11"/>
      <c r="IW13578" s="11"/>
      <c r="AMI13578" s="12"/>
      <c r="AMJ13578" s="12"/>
      <c r="AMK13578" s="12"/>
    </row>
    <row r="13579" spans="1:1025">
      <c r="A13579" s="41">
        <v>11</v>
      </c>
      <c r="B13579" s="41">
        <v>2010</v>
      </c>
      <c r="C13579" s="43">
        <v>-64.173199999999994</v>
      </c>
      <c r="D13579" s="43">
        <v>31.7471</v>
      </c>
      <c r="E13579" s="41">
        <v>4196</v>
      </c>
      <c r="F13579" s="45">
        <v>0.51</v>
      </c>
      <c r="G13579" s="24" t="s">
        <v>266</v>
      </c>
      <c r="H13579" s="1"/>
      <c r="I13579" s="1"/>
      <c r="AA13579" s="7"/>
      <c r="AB13579" s="7"/>
      <c r="AD13579" s="1"/>
      <c r="AE13579" s="1"/>
      <c r="AG13579" s="7"/>
      <c r="AH13579" s="7"/>
      <c r="AI13579" s="7"/>
      <c r="IU13579" s="11"/>
      <c r="IV13579" s="11"/>
      <c r="IW13579" s="11"/>
      <c r="AMI13579" s="12"/>
      <c r="AMJ13579" s="12"/>
      <c r="AMK13579" s="12"/>
    </row>
    <row r="13580" spans="1:1025">
      <c r="A13580" s="41">
        <v>11</v>
      </c>
      <c r="B13580" s="41">
        <v>2010</v>
      </c>
      <c r="C13580" s="43">
        <v>-64.173199999999994</v>
      </c>
      <c r="D13580" s="43">
        <v>31.7471</v>
      </c>
      <c r="E13580" s="41">
        <v>4346</v>
      </c>
      <c r="F13580" s="45">
        <v>0.53</v>
      </c>
      <c r="G13580" s="24" t="s">
        <v>266</v>
      </c>
      <c r="H13580" s="1"/>
      <c r="I13580" s="1"/>
      <c r="AA13580" s="7"/>
      <c r="AB13580" s="7"/>
      <c r="AD13580" s="1"/>
      <c r="AE13580" s="1"/>
      <c r="AG13580" s="7"/>
      <c r="AH13580" s="7"/>
      <c r="AI13580" s="7"/>
      <c r="IU13580" s="11"/>
      <c r="IV13580" s="11"/>
      <c r="IW13580" s="11"/>
      <c r="AMI13580" s="12"/>
      <c r="AMJ13580" s="12"/>
      <c r="AMK13580" s="12"/>
    </row>
    <row r="13581" spans="1:1025">
      <c r="A13581" s="41">
        <v>11</v>
      </c>
      <c r="B13581" s="41">
        <v>2010</v>
      </c>
      <c r="C13581" s="43">
        <v>-64.173199999999994</v>
      </c>
      <c r="D13581" s="43">
        <v>31.7471</v>
      </c>
      <c r="E13581" s="41">
        <v>4436</v>
      </c>
      <c r="F13581" s="45">
        <v>0.51</v>
      </c>
      <c r="G13581" s="24" t="s">
        <v>266</v>
      </c>
      <c r="H13581" s="1"/>
      <c r="I13581" s="1"/>
      <c r="AA13581" s="7"/>
      <c r="AB13581" s="7"/>
      <c r="AD13581" s="1"/>
      <c r="AE13581" s="1"/>
      <c r="AG13581" s="7"/>
      <c r="AH13581" s="7"/>
      <c r="AI13581" s="7"/>
      <c r="IU13581" s="11"/>
      <c r="IV13581" s="11"/>
      <c r="IW13581" s="11"/>
      <c r="AMI13581" s="12"/>
      <c r="AMJ13581" s="12"/>
      <c r="AMK13581" s="12"/>
    </row>
    <row r="13582" spans="1:1025">
      <c r="A13582" s="41">
        <v>11</v>
      </c>
      <c r="B13582" s="41">
        <v>2010</v>
      </c>
      <c r="C13582" s="43">
        <v>-64.173199999999994</v>
      </c>
      <c r="D13582" s="43">
        <v>31.7471</v>
      </c>
      <c r="E13582" s="41">
        <v>4478.7</v>
      </c>
      <c r="F13582" s="45">
        <v>0.51</v>
      </c>
      <c r="G13582" s="24" t="s">
        <v>266</v>
      </c>
      <c r="H13582" s="1"/>
      <c r="I13582" s="1"/>
      <c r="AA13582" s="7"/>
      <c r="AB13582" s="7"/>
      <c r="AD13582" s="1"/>
      <c r="AE13582" s="1"/>
      <c r="AG13582" s="7"/>
      <c r="AH13582" s="7"/>
      <c r="AI13582" s="7"/>
      <c r="IU13582" s="11"/>
      <c r="IV13582" s="11"/>
      <c r="IW13582" s="11"/>
      <c r="AMI13582" s="12"/>
      <c r="AMJ13582" s="12"/>
      <c r="AMK13582" s="12"/>
    </row>
    <row r="13583" spans="1:1025">
      <c r="A13583" s="41">
        <v>11</v>
      </c>
      <c r="B13583" s="41">
        <v>2010</v>
      </c>
      <c r="C13583" s="43">
        <v>-64.173199999999994</v>
      </c>
      <c r="D13583" s="43">
        <v>31.7471</v>
      </c>
      <c r="E13583" s="41">
        <v>4526</v>
      </c>
      <c r="F13583" s="45">
        <v>0.53</v>
      </c>
      <c r="G13583" s="24" t="s">
        <v>266</v>
      </c>
      <c r="H13583" s="1"/>
      <c r="I13583" s="1"/>
      <c r="AA13583" s="7"/>
      <c r="AB13583" s="7"/>
      <c r="AD13583" s="1"/>
      <c r="AE13583" s="1"/>
      <c r="AG13583" s="7"/>
      <c r="AH13583" s="7"/>
      <c r="AI13583" s="7"/>
      <c r="IU13583" s="11"/>
      <c r="IV13583" s="11"/>
      <c r="IW13583" s="11"/>
      <c r="AMI13583" s="12"/>
      <c r="AMJ13583" s="12"/>
      <c r="AMK13583" s="12"/>
    </row>
    <row r="13584" spans="1:1025">
      <c r="A13584" s="41">
        <v>11</v>
      </c>
      <c r="B13584" s="41">
        <v>2010</v>
      </c>
      <c r="C13584" s="43">
        <v>-56.816499999999998</v>
      </c>
      <c r="D13584" s="43">
        <v>29.7</v>
      </c>
      <c r="E13584" s="41">
        <v>41</v>
      </c>
      <c r="F13584" s="45">
        <v>0.62</v>
      </c>
      <c r="G13584" s="24" t="s">
        <v>266</v>
      </c>
      <c r="H13584" s="1"/>
      <c r="I13584" s="1"/>
      <c r="AA13584" s="7"/>
      <c r="AB13584" s="7"/>
      <c r="AD13584" s="1"/>
      <c r="AE13584" s="1"/>
      <c r="AG13584" s="7"/>
      <c r="AH13584" s="7"/>
      <c r="AI13584" s="7"/>
      <c r="IU13584" s="11"/>
      <c r="IV13584" s="11"/>
      <c r="IW13584" s="11"/>
      <c r="AMI13584" s="12"/>
      <c r="AMJ13584" s="12"/>
      <c r="AMK13584" s="12"/>
    </row>
    <row r="13585" spans="1:1025">
      <c r="A13585" s="41">
        <v>11</v>
      </c>
      <c r="B13585" s="41">
        <v>2010</v>
      </c>
      <c r="C13585" s="43">
        <v>-56.816499999999998</v>
      </c>
      <c r="D13585" s="43">
        <v>29.7</v>
      </c>
      <c r="E13585" s="41">
        <v>65.900000000000006</v>
      </c>
      <c r="F13585" s="45">
        <v>0.12</v>
      </c>
      <c r="G13585" s="24" t="s">
        <v>266</v>
      </c>
      <c r="H13585" s="1"/>
      <c r="I13585" s="1"/>
      <c r="AA13585" s="7"/>
      <c r="AB13585" s="7"/>
      <c r="AD13585" s="1"/>
      <c r="AE13585" s="1"/>
      <c r="AG13585" s="7"/>
      <c r="AH13585" s="7"/>
      <c r="AI13585" s="7"/>
      <c r="IU13585" s="11"/>
      <c r="IV13585" s="11"/>
      <c r="IW13585" s="11"/>
      <c r="AMI13585" s="12"/>
      <c r="AMJ13585" s="12"/>
      <c r="AMK13585" s="12"/>
    </row>
    <row r="13586" spans="1:1025">
      <c r="A13586" s="41">
        <v>11</v>
      </c>
      <c r="B13586" s="41">
        <v>2010</v>
      </c>
      <c r="C13586" s="43">
        <v>-56.816499999999998</v>
      </c>
      <c r="D13586" s="43">
        <v>29.7</v>
      </c>
      <c r="E13586" s="41">
        <v>99.8</v>
      </c>
      <c r="F13586" s="45">
        <v>0.65</v>
      </c>
      <c r="G13586" s="24" t="s">
        <v>266</v>
      </c>
      <c r="H13586" s="1"/>
      <c r="I13586" s="1"/>
      <c r="AA13586" s="7"/>
      <c r="AB13586" s="7"/>
      <c r="AD13586" s="1"/>
      <c r="AE13586" s="1"/>
      <c r="AG13586" s="7"/>
      <c r="AH13586" s="7"/>
      <c r="AI13586" s="7"/>
      <c r="IU13586" s="11"/>
      <c r="IV13586" s="11"/>
      <c r="IW13586" s="11"/>
      <c r="AMI13586" s="12"/>
      <c r="AMJ13586" s="12"/>
      <c r="AMK13586" s="12"/>
    </row>
    <row r="13587" spans="1:1025">
      <c r="A13587" s="41">
        <v>11</v>
      </c>
      <c r="B13587" s="41">
        <v>2010</v>
      </c>
      <c r="C13587" s="43">
        <v>-56.816499999999998</v>
      </c>
      <c r="D13587" s="43">
        <v>29.7</v>
      </c>
      <c r="E13587" s="41">
        <v>137.4</v>
      </c>
      <c r="F13587" s="45">
        <v>0.16</v>
      </c>
      <c r="G13587" s="24" t="s">
        <v>266</v>
      </c>
      <c r="H13587" s="1"/>
      <c r="I13587" s="1"/>
      <c r="AA13587" s="7"/>
      <c r="AB13587" s="7"/>
      <c r="AD13587" s="1"/>
      <c r="AE13587" s="1"/>
      <c r="AG13587" s="7"/>
      <c r="AH13587" s="7"/>
      <c r="AI13587" s="7"/>
      <c r="IU13587" s="11"/>
      <c r="IV13587" s="11"/>
      <c r="IW13587" s="11"/>
      <c r="AMI13587" s="12"/>
      <c r="AMJ13587" s="12"/>
      <c r="AMK13587" s="12"/>
    </row>
    <row r="13588" spans="1:1025">
      <c r="A13588" s="41">
        <v>11</v>
      </c>
      <c r="B13588" s="41">
        <v>2010</v>
      </c>
      <c r="C13588" s="43">
        <v>-56.816499999999998</v>
      </c>
      <c r="D13588" s="43">
        <v>29.7</v>
      </c>
      <c r="E13588" s="41">
        <v>187.6</v>
      </c>
      <c r="F13588" s="45">
        <v>0.24</v>
      </c>
      <c r="G13588" s="24" t="s">
        <v>266</v>
      </c>
      <c r="H13588" s="1"/>
      <c r="I13588" s="1"/>
      <c r="AA13588" s="7"/>
      <c r="AB13588" s="7"/>
      <c r="AD13588" s="1"/>
      <c r="AE13588" s="1"/>
      <c r="AG13588" s="7"/>
      <c r="AH13588" s="7"/>
      <c r="AI13588" s="7"/>
      <c r="IU13588" s="11"/>
      <c r="IV13588" s="11"/>
      <c r="IW13588" s="11"/>
      <c r="AMI13588" s="12"/>
      <c r="AMJ13588" s="12"/>
      <c r="AMK13588" s="12"/>
    </row>
    <row r="13589" spans="1:1025">
      <c r="A13589" s="41">
        <v>11</v>
      </c>
      <c r="B13589" s="41">
        <v>2010</v>
      </c>
      <c r="C13589" s="43">
        <v>-56.816499999999998</v>
      </c>
      <c r="D13589" s="43">
        <v>29.7</v>
      </c>
      <c r="E13589" s="41">
        <v>237.9</v>
      </c>
      <c r="F13589" s="45">
        <v>0.25</v>
      </c>
      <c r="G13589" s="24" t="s">
        <v>266</v>
      </c>
      <c r="H13589" s="1"/>
      <c r="I13589" s="1"/>
      <c r="AA13589" s="7"/>
      <c r="AB13589" s="7"/>
      <c r="AD13589" s="1"/>
      <c r="AE13589" s="1"/>
      <c r="AG13589" s="7"/>
      <c r="AH13589" s="7"/>
      <c r="AI13589" s="7"/>
      <c r="IU13589" s="11"/>
      <c r="IV13589" s="11"/>
      <c r="IW13589" s="11"/>
      <c r="AMI13589" s="12"/>
      <c r="AMJ13589" s="12"/>
      <c r="AMK13589" s="12"/>
    </row>
    <row r="13590" spans="1:1025">
      <c r="A13590" s="41">
        <v>11</v>
      </c>
      <c r="B13590" s="41">
        <v>2010</v>
      </c>
      <c r="C13590" s="43">
        <v>-56.816499999999998</v>
      </c>
      <c r="D13590" s="43">
        <v>29.7</v>
      </c>
      <c r="E13590" s="41">
        <v>286.60000000000002</v>
      </c>
      <c r="F13590" s="45">
        <v>0.24</v>
      </c>
      <c r="G13590" s="24" t="s">
        <v>266</v>
      </c>
      <c r="H13590" s="1"/>
      <c r="I13590" s="1"/>
      <c r="AA13590" s="7"/>
      <c r="AB13590" s="7"/>
      <c r="AD13590" s="1"/>
      <c r="AE13590" s="1"/>
      <c r="AG13590" s="7"/>
      <c r="AH13590" s="7"/>
      <c r="AI13590" s="7"/>
      <c r="IU13590" s="11"/>
      <c r="IV13590" s="11"/>
      <c r="IW13590" s="11"/>
      <c r="AMI13590" s="12"/>
      <c r="AMJ13590" s="12"/>
      <c r="AMK13590" s="12"/>
    </row>
    <row r="13591" spans="1:1025">
      <c r="A13591" s="41">
        <v>11</v>
      </c>
      <c r="B13591" s="41">
        <v>2010</v>
      </c>
      <c r="C13591" s="43">
        <v>-56.816499999999998</v>
      </c>
      <c r="D13591" s="43">
        <v>29.7</v>
      </c>
      <c r="E13591" s="41">
        <v>351.1</v>
      </c>
      <c r="F13591" s="45">
        <v>0.27</v>
      </c>
      <c r="G13591" s="24" t="s">
        <v>266</v>
      </c>
      <c r="H13591" s="1"/>
      <c r="I13591" s="1"/>
      <c r="AA13591" s="7"/>
      <c r="AB13591" s="7"/>
      <c r="AD13591" s="1"/>
      <c r="AE13591" s="1"/>
      <c r="AG13591" s="7"/>
      <c r="AH13591" s="7"/>
      <c r="AI13591" s="7"/>
      <c r="IU13591" s="11"/>
      <c r="IV13591" s="11"/>
      <c r="IW13591" s="11"/>
      <c r="AMI13591" s="12"/>
      <c r="AMJ13591" s="12"/>
      <c r="AMK13591" s="12"/>
    </row>
    <row r="13592" spans="1:1025">
      <c r="A13592" s="41">
        <v>11</v>
      </c>
      <c r="B13592" s="41">
        <v>2010</v>
      </c>
      <c r="C13592" s="43">
        <v>-56.816499999999998</v>
      </c>
      <c r="D13592" s="43">
        <v>29.7</v>
      </c>
      <c r="E13592" s="41">
        <v>421.4</v>
      </c>
      <c r="F13592" s="45">
        <v>0.28999999999999998</v>
      </c>
      <c r="G13592" s="24" t="s">
        <v>266</v>
      </c>
      <c r="H13592" s="1"/>
      <c r="I13592" s="1"/>
      <c r="AA13592" s="7"/>
      <c r="AB13592" s="7"/>
      <c r="AD13592" s="1"/>
      <c r="AE13592" s="1"/>
      <c r="AG13592" s="7"/>
      <c r="AH13592" s="7"/>
      <c r="AI13592" s="7"/>
      <c r="IU13592" s="11"/>
      <c r="IV13592" s="11"/>
      <c r="IW13592" s="11"/>
      <c r="AMI13592" s="12"/>
      <c r="AMJ13592" s="12"/>
      <c r="AMK13592" s="12"/>
    </row>
    <row r="13593" spans="1:1025">
      <c r="A13593" s="41">
        <v>11</v>
      </c>
      <c r="B13593" s="41">
        <v>2010</v>
      </c>
      <c r="C13593" s="43">
        <v>-56.816499999999998</v>
      </c>
      <c r="D13593" s="43">
        <v>29.7</v>
      </c>
      <c r="E13593" s="41">
        <v>503.5</v>
      </c>
      <c r="F13593" s="45">
        <v>0.31</v>
      </c>
      <c r="G13593" s="24" t="s">
        <v>266</v>
      </c>
      <c r="H13593" s="1"/>
      <c r="I13593" s="1"/>
      <c r="AA13593" s="7"/>
      <c r="AB13593" s="7"/>
      <c r="AD13593" s="1"/>
      <c r="AE13593" s="1"/>
      <c r="AG13593" s="7"/>
      <c r="AH13593" s="7"/>
      <c r="AI13593" s="7"/>
      <c r="IU13593" s="11"/>
      <c r="IV13593" s="11"/>
      <c r="IW13593" s="11"/>
      <c r="AMI13593" s="12"/>
      <c r="AMJ13593" s="12"/>
      <c r="AMK13593" s="12"/>
    </row>
    <row r="13594" spans="1:1025">
      <c r="A13594" s="41">
        <v>11</v>
      </c>
      <c r="B13594" s="41">
        <v>2010</v>
      </c>
      <c r="C13594" s="43">
        <v>-56.816499999999998</v>
      </c>
      <c r="D13594" s="43">
        <v>29.7</v>
      </c>
      <c r="E13594" s="41">
        <v>667.4</v>
      </c>
      <c r="F13594" s="45">
        <v>0.4</v>
      </c>
      <c r="G13594" s="24" t="s">
        <v>266</v>
      </c>
      <c r="H13594" s="1"/>
      <c r="I13594" s="1"/>
      <c r="AA13594" s="7"/>
      <c r="AB13594" s="7"/>
      <c r="AD13594" s="1"/>
      <c r="AE13594" s="1"/>
      <c r="AG13594" s="7"/>
      <c r="AH13594" s="7"/>
      <c r="AI13594" s="7"/>
      <c r="IU13594" s="11"/>
      <c r="IV13594" s="11"/>
      <c r="IW13594" s="11"/>
      <c r="AMI13594" s="12"/>
      <c r="AMJ13594" s="12"/>
      <c r="AMK13594" s="12"/>
    </row>
    <row r="13595" spans="1:1025">
      <c r="A13595" s="41">
        <v>11</v>
      </c>
      <c r="B13595" s="41">
        <v>2010</v>
      </c>
      <c r="C13595" s="43">
        <v>-56.816499999999998</v>
      </c>
      <c r="D13595" s="43">
        <v>29.7</v>
      </c>
      <c r="E13595" s="41">
        <v>752.7</v>
      </c>
      <c r="F13595" s="45">
        <v>0.44</v>
      </c>
      <c r="G13595" s="24" t="s">
        <v>266</v>
      </c>
      <c r="H13595" s="1"/>
      <c r="I13595" s="1"/>
      <c r="AA13595" s="7"/>
      <c r="AB13595" s="7"/>
      <c r="AD13595" s="1"/>
      <c r="AE13595" s="1"/>
      <c r="AG13595" s="7"/>
      <c r="AH13595" s="7"/>
      <c r="AI13595" s="7"/>
      <c r="IU13595" s="11"/>
      <c r="IV13595" s="11"/>
      <c r="IW13595" s="11"/>
      <c r="AMI13595" s="12"/>
      <c r="AMJ13595" s="12"/>
      <c r="AMK13595" s="12"/>
    </row>
    <row r="13596" spans="1:1025">
      <c r="A13596" s="41">
        <v>11</v>
      </c>
      <c r="B13596" s="41">
        <v>2010</v>
      </c>
      <c r="C13596" s="43">
        <v>-56.816899999999997</v>
      </c>
      <c r="D13596" s="43">
        <v>29.7</v>
      </c>
      <c r="E13596" s="41">
        <v>874.1</v>
      </c>
      <c r="F13596" s="45">
        <v>0.53</v>
      </c>
      <c r="G13596" s="24" t="s">
        <v>266</v>
      </c>
      <c r="H13596" s="1"/>
      <c r="I13596" s="1"/>
      <c r="AA13596" s="7"/>
      <c r="AB13596" s="7"/>
      <c r="AD13596" s="1"/>
      <c r="AE13596" s="1"/>
      <c r="AG13596" s="7"/>
      <c r="AH13596" s="7"/>
      <c r="AI13596" s="7"/>
      <c r="IU13596" s="11"/>
      <c r="IV13596" s="11"/>
      <c r="IW13596" s="11"/>
      <c r="AMI13596" s="12"/>
      <c r="AMJ13596" s="12"/>
      <c r="AMK13596" s="12"/>
    </row>
    <row r="13597" spans="1:1025">
      <c r="A13597" s="41">
        <v>11</v>
      </c>
      <c r="B13597" s="41">
        <v>2010</v>
      </c>
      <c r="C13597" s="43">
        <v>-56.816899999999997</v>
      </c>
      <c r="D13597" s="43">
        <v>29.7</v>
      </c>
      <c r="E13597" s="41">
        <v>998.5</v>
      </c>
      <c r="F13597" s="45">
        <v>0.56000000000000005</v>
      </c>
      <c r="G13597" s="24" t="s">
        <v>266</v>
      </c>
      <c r="H13597" s="1"/>
      <c r="I13597" s="1"/>
      <c r="AA13597" s="7"/>
      <c r="AB13597" s="7"/>
      <c r="AD13597" s="1"/>
      <c r="AE13597" s="1"/>
      <c r="AG13597" s="7"/>
      <c r="AH13597" s="7"/>
      <c r="AI13597" s="7"/>
      <c r="IU13597" s="11"/>
      <c r="IV13597" s="11"/>
      <c r="IW13597" s="11"/>
      <c r="AMI13597" s="12"/>
      <c r="AMJ13597" s="12"/>
      <c r="AMK13597" s="12"/>
    </row>
    <row r="13598" spans="1:1025">
      <c r="A13598" s="41">
        <v>11</v>
      </c>
      <c r="B13598" s="41">
        <v>2010</v>
      </c>
      <c r="C13598" s="43">
        <v>-56.816899999999997</v>
      </c>
      <c r="D13598" s="43">
        <v>29.7</v>
      </c>
      <c r="E13598" s="41">
        <v>1098.8</v>
      </c>
      <c r="F13598" s="45">
        <v>0.59</v>
      </c>
      <c r="G13598" s="24" t="s">
        <v>266</v>
      </c>
      <c r="H13598" s="1"/>
      <c r="I13598" s="1"/>
      <c r="AA13598" s="7"/>
      <c r="AB13598" s="7"/>
      <c r="AD13598" s="1"/>
      <c r="AE13598" s="1"/>
      <c r="AG13598" s="7"/>
      <c r="AH13598" s="7"/>
      <c r="AI13598" s="7"/>
      <c r="IU13598" s="11"/>
      <c r="IV13598" s="11"/>
      <c r="IW13598" s="11"/>
      <c r="AMI13598" s="12"/>
      <c r="AMJ13598" s="12"/>
      <c r="AMK13598" s="12"/>
    </row>
    <row r="13599" spans="1:1025">
      <c r="A13599" s="41">
        <v>11</v>
      </c>
      <c r="B13599" s="41">
        <v>2010</v>
      </c>
      <c r="C13599" s="43">
        <v>-56.816899999999997</v>
      </c>
      <c r="D13599" s="43">
        <v>29.7</v>
      </c>
      <c r="E13599" s="41">
        <v>1199.4000000000001</v>
      </c>
      <c r="F13599" s="45">
        <v>0.59</v>
      </c>
      <c r="G13599" s="24" t="s">
        <v>266</v>
      </c>
      <c r="H13599" s="1"/>
      <c r="I13599" s="1"/>
      <c r="AA13599" s="7"/>
      <c r="AB13599" s="7"/>
      <c r="AD13599" s="1"/>
      <c r="AE13599" s="1"/>
      <c r="AG13599" s="7"/>
      <c r="AH13599" s="7"/>
      <c r="AI13599" s="7"/>
      <c r="IU13599" s="11"/>
      <c r="IV13599" s="11"/>
      <c r="IW13599" s="11"/>
      <c r="AMI13599" s="12"/>
      <c r="AMJ13599" s="12"/>
      <c r="AMK13599" s="12"/>
    </row>
    <row r="13600" spans="1:1025">
      <c r="A13600" s="41">
        <v>11</v>
      </c>
      <c r="B13600" s="41">
        <v>2010</v>
      </c>
      <c r="C13600" s="43">
        <v>-56.816899999999997</v>
      </c>
      <c r="D13600" s="43">
        <v>29.7</v>
      </c>
      <c r="E13600" s="41">
        <v>1348.9</v>
      </c>
      <c r="F13600" s="45">
        <v>0.62</v>
      </c>
      <c r="G13600" s="24" t="s">
        <v>266</v>
      </c>
      <c r="H13600" s="1"/>
      <c r="I13600" s="1"/>
      <c r="AA13600" s="7"/>
      <c r="AB13600" s="7"/>
      <c r="AD13600" s="1"/>
      <c r="AE13600" s="1"/>
      <c r="AG13600" s="7"/>
      <c r="AH13600" s="7"/>
      <c r="AI13600" s="7"/>
      <c r="IU13600" s="11"/>
      <c r="IV13600" s="11"/>
      <c r="IW13600" s="11"/>
      <c r="AMI13600" s="12"/>
      <c r="AMJ13600" s="12"/>
      <c r="AMK13600" s="12"/>
    </row>
    <row r="13601" spans="1:1025">
      <c r="A13601" s="41">
        <v>11</v>
      </c>
      <c r="B13601" s="41">
        <v>2010</v>
      </c>
      <c r="C13601" s="43">
        <v>-56.816899999999997</v>
      </c>
      <c r="D13601" s="43">
        <v>29.7</v>
      </c>
      <c r="E13601" s="41">
        <v>1498.9</v>
      </c>
      <c r="F13601" s="45">
        <v>0.63</v>
      </c>
      <c r="G13601" s="24" t="s">
        <v>266</v>
      </c>
      <c r="H13601" s="1"/>
      <c r="I13601" s="1"/>
      <c r="AA13601" s="7"/>
      <c r="AB13601" s="7"/>
      <c r="AD13601" s="1"/>
      <c r="AE13601" s="1"/>
      <c r="AG13601" s="7"/>
      <c r="AH13601" s="7"/>
      <c r="AI13601" s="7"/>
      <c r="IU13601" s="11"/>
      <c r="IV13601" s="11"/>
      <c r="IW13601" s="11"/>
      <c r="AMI13601" s="12"/>
      <c r="AMJ13601" s="12"/>
      <c r="AMK13601" s="12"/>
    </row>
    <row r="13602" spans="1:1025">
      <c r="A13602" s="41">
        <v>11</v>
      </c>
      <c r="B13602" s="41">
        <v>2010</v>
      </c>
      <c r="C13602" s="43">
        <v>-56.816899999999997</v>
      </c>
      <c r="D13602" s="43">
        <v>29.7</v>
      </c>
      <c r="E13602" s="41">
        <v>1648.2</v>
      </c>
      <c r="F13602" s="45">
        <v>0.68</v>
      </c>
      <c r="G13602" s="24" t="s">
        <v>266</v>
      </c>
      <c r="H13602" s="1"/>
      <c r="I13602" s="1"/>
      <c r="AA13602" s="7"/>
      <c r="AB13602" s="7"/>
      <c r="AD13602" s="1"/>
      <c r="AE13602" s="1"/>
      <c r="AG13602" s="7"/>
      <c r="AH13602" s="7"/>
      <c r="AI13602" s="7"/>
      <c r="IU13602" s="11"/>
      <c r="IV13602" s="11"/>
      <c r="IW13602" s="11"/>
      <c r="AMI13602" s="12"/>
      <c r="AMJ13602" s="12"/>
      <c r="AMK13602" s="12"/>
    </row>
    <row r="13603" spans="1:1025">
      <c r="A13603" s="41">
        <v>11</v>
      </c>
      <c r="B13603" s="41">
        <v>2010</v>
      </c>
      <c r="C13603" s="43">
        <v>-56.816899999999997</v>
      </c>
      <c r="D13603" s="43">
        <v>29.7</v>
      </c>
      <c r="E13603" s="41">
        <v>1799</v>
      </c>
      <c r="F13603" s="45">
        <v>0.68</v>
      </c>
      <c r="G13603" s="24" t="s">
        <v>266</v>
      </c>
      <c r="H13603" s="1"/>
      <c r="I13603" s="1"/>
      <c r="AA13603" s="7"/>
      <c r="AB13603" s="7"/>
      <c r="AD13603" s="1"/>
      <c r="AE13603" s="1"/>
      <c r="AG13603" s="7"/>
      <c r="AH13603" s="7"/>
      <c r="AI13603" s="7"/>
      <c r="IU13603" s="11"/>
      <c r="IV13603" s="11"/>
      <c r="IW13603" s="11"/>
      <c r="AMI13603" s="12"/>
      <c r="AMJ13603" s="12"/>
      <c r="AMK13603" s="12"/>
    </row>
    <row r="13604" spans="1:1025">
      <c r="A13604" s="41">
        <v>11</v>
      </c>
      <c r="B13604" s="41">
        <v>2010</v>
      </c>
      <c r="C13604" s="43">
        <v>-56.816899999999997</v>
      </c>
      <c r="D13604" s="43">
        <v>29.7</v>
      </c>
      <c r="E13604" s="41">
        <v>1947.7</v>
      </c>
      <c r="F13604" s="45">
        <v>0.63</v>
      </c>
      <c r="G13604" s="24" t="s">
        <v>266</v>
      </c>
      <c r="H13604" s="1"/>
      <c r="I13604" s="1"/>
      <c r="AA13604" s="7"/>
      <c r="AB13604" s="7"/>
      <c r="AD13604" s="1"/>
      <c r="AE13604" s="1"/>
      <c r="AG13604" s="7"/>
      <c r="AH13604" s="7"/>
      <c r="AI13604" s="7"/>
      <c r="IU13604" s="11"/>
      <c r="IV13604" s="11"/>
      <c r="IW13604" s="11"/>
      <c r="AMI13604" s="12"/>
      <c r="AMJ13604" s="12"/>
      <c r="AMK13604" s="12"/>
    </row>
    <row r="13605" spans="1:1025">
      <c r="A13605" s="41">
        <v>11</v>
      </c>
      <c r="B13605" s="41">
        <v>2010</v>
      </c>
      <c r="C13605" s="43">
        <v>-56.816899999999997</v>
      </c>
      <c r="D13605" s="43">
        <v>29.7</v>
      </c>
      <c r="E13605" s="41">
        <v>2098.3000000000002</v>
      </c>
      <c r="F13605" s="45">
        <v>0.62</v>
      </c>
      <c r="G13605" s="24" t="s">
        <v>266</v>
      </c>
      <c r="H13605" s="1"/>
      <c r="I13605" s="1"/>
      <c r="AA13605" s="7"/>
      <c r="AB13605" s="7"/>
      <c r="AD13605" s="1"/>
      <c r="AE13605" s="1"/>
      <c r="AG13605" s="7"/>
      <c r="AH13605" s="7"/>
      <c r="AI13605" s="7"/>
      <c r="IU13605" s="11"/>
      <c r="IV13605" s="11"/>
      <c r="IW13605" s="11"/>
      <c r="AMI13605" s="12"/>
      <c r="AMJ13605" s="12"/>
      <c r="AMK13605" s="12"/>
    </row>
    <row r="13606" spans="1:1025">
      <c r="A13606" s="41">
        <v>11</v>
      </c>
      <c r="B13606" s="41">
        <v>2010</v>
      </c>
      <c r="C13606" s="43">
        <v>-56.816899999999997</v>
      </c>
      <c r="D13606" s="43">
        <v>29.7</v>
      </c>
      <c r="E13606" s="41">
        <v>2248.5</v>
      </c>
      <c r="F13606" s="45">
        <v>0.66</v>
      </c>
      <c r="G13606" s="24" t="s">
        <v>266</v>
      </c>
      <c r="H13606" s="1"/>
      <c r="I13606" s="1"/>
      <c r="AA13606" s="7"/>
      <c r="AB13606" s="7"/>
      <c r="AD13606" s="1"/>
      <c r="AE13606" s="1"/>
      <c r="AG13606" s="7"/>
      <c r="AH13606" s="7"/>
      <c r="AI13606" s="7"/>
      <c r="IU13606" s="11"/>
      <c r="IV13606" s="11"/>
      <c r="IW13606" s="11"/>
      <c r="AMI13606" s="12"/>
      <c r="AMJ13606" s="12"/>
      <c r="AMK13606" s="12"/>
    </row>
    <row r="13607" spans="1:1025">
      <c r="A13607" s="41">
        <v>11</v>
      </c>
      <c r="B13607" s="41">
        <v>2010</v>
      </c>
      <c r="C13607" s="43">
        <v>-56.816899999999997</v>
      </c>
      <c r="D13607" s="43">
        <v>29.7</v>
      </c>
      <c r="E13607" s="41">
        <v>2397.6999999999998</v>
      </c>
      <c r="F13607" s="45">
        <v>0.68</v>
      </c>
      <c r="G13607" s="24" t="s">
        <v>266</v>
      </c>
      <c r="H13607" s="1"/>
      <c r="I13607" s="1"/>
      <c r="AA13607" s="7"/>
      <c r="AB13607" s="7"/>
      <c r="AD13607" s="1"/>
      <c r="AE13607" s="1"/>
      <c r="AG13607" s="7"/>
      <c r="AH13607" s="7"/>
      <c r="AI13607" s="7"/>
      <c r="IU13607" s="11"/>
      <c r="IV13607" s="11"/>
      <c r="IW13607" s="11"/>
      <c r="AMI13607" s="12"/>
      <c r="AMJ13607" s="12"/>
      <c r="AMK13607" s="12"/>
    </row>
    <row r="13608" spans="1:1025">
      <c r="A13608" s="41">
        <v>11</v>
      </c>
      <c r="B13608" s="41">
        <v>2010</v>
      </c>
      <c r="C13608" s="43">
        <v>-56.817100000000003</v>
      </c>
      <c r="D13608" s="43">
        <v>29.7</v>
      </c>
      <c r="E13608" s="41">
        <v>2548.4</v>
      </c>
      <c r="F13608" s="45">
        <v>0.69</v>
      </c>
      <c r="G13608" s="24" t="s">
        <v>266</v>
      </c>
      <c r="H13608" s="1"/>
      <c r="I13608" s="1"/>
      <c r="AA13608" s="7"/>
      <c r="AB13608" s="7"/>
      <c r="AD13608" s="1"/>
      <c r="AE13608" s="1"/>
      <c r="AG13608" s="7"/>
      <c r="AH13608" s="7"/>
      <c r="AI13608" s="7"/>
      <c r="IU13608" s="11"/>
      <c r="IV13608" s="11"/>
      <c r="IW13608" s="11"/>
      <c r="AMI13608" s="12"/>
      <c r="AMJ13608" s="12"/>
      <c r="AMK13608" s="12"/>
    </row>
    <row r="13609" spans="1:1025">
      <c r="A13609" s="41">
        <v>11</v>
      </c>
      <c r="B13609" s="41">
        <v>2010</v>
      </c>
      <c r="C13609" s="43">
        <v>-56.817100000000003</v>
      </c>
      <c r="D13609" s="43">
        <v>29.7</v>
      </c>
      <c r="E13609" s="41">
        <v>2697.8</v>
      </c>
      <c r="F13609" s="45">
        <v>0.62</v>
      </c>
      <c r="G13609" s="24" t="s">
        <v>266</v>
      </c>
      <c r="H13609" s="1"/>
      <c r="I13609" s="1"/>
      <c r="AA13609" s="7"/>
      <c r="AB13609" s="7"/>
      <c r="AD13609" s="1"/>
      <c r="AE13609" s="1"/>
      <c r="AG13609" s="7"/>
      <c r="AH13609" s="7"/>
      <c r="AI13609" s="7"/>
      <c r="IU13609" s="11"/>
      <c r="IV13609" s="11"/>
      <c r="IW13609" s="11"/>
      <c r="AMI13609" s="12"/>
      <c r="AMJ13609" s="12"/>
      <c r="AMK13609" s="12"/>
    </row>
    <row r="13610" spans="1:1025">
      <c r="A13610" s="41">
        <v>11</v>
      </c>
      <c r="B13610" s="41">
        <v>2010</v>
      </c>
      <c r="C13610" s="43">
        <v>-56.817100000000003</v>
      </c>
      <c r="D13610" s="43">
        <v>29.7</v>
      </c>
      <c r="E13610" s="41">
        <v>2996.9</v>
      </c>
      <c r="F13610" s="45">
        <v>0.55000000000000004</v>
      </c>
      <c r="G13610" s="24" t="s">
        <v>266</v>
      </c>
      <c r="H13610" s="1"/>
      <c r="I13610" s="1"/>
      <c r="AA13610" s="7"/>
      <c r="AB13610" s="7"/>
      <c r="AD13610" s="1"/>
      <c r="AE13610" s="1"/>
      <c r="AG13610" s="7"/>
      <c r="AH13610" s="7"/>
      <c r="AI13610" s="7"/>
      <c r="IU13610" s="11"/>
      <c r="IV13610" s="11"/>
      <c r="IW13610" s="11"/>
      <c r="AMI13610" s="12"/>
      <c r="AMJ13610" s="12"/>
      <c r="AMK13610" s="12"/>
    </row>
    <row r="13611" spans="1:1025">
      <c r="A13611" s="41">
        <v>11</v>
      </c>
      <c r="B13611" s="41">
        <v>2010</v>
      </c>
      <c r="C13611" s="43">
        <v>-56.817100000000003</v>
      </c>
      <c r="D13611" s="43">
        <v>29.7</v>
      </c>
      <c r="E13611" s="41">
        <v>3295.2</v>
      </c>
      <c r="F13611" s="45">
        <v>0.51</v>
      </c>
      <c r="G13611" s="24" t="s">
        <v>266</v>
      </c>
      <c r="H13611" s="1"/>
      <c r="I13611" s="1"/>
      <c r="AA13611" s="7"/>
      <c r="AB13611" s="7"/>
      <c r="AD13611" s="1"/>
      <c r="AE13611" s="1"/>
      <c r="AG13611" s="7"/>
      <c r="AH13611" s="7"/>
      <c r="AI13611" s="7"/>
      <c r="IU13611" s="11"/>
      <c r="IV13611" s="11"/>
      <c r="IW13611" s="11"/>
      <c r="AMI13611" s="12"/>
      <c r="AMJ13611" s="12"/>
      <c r="AMK13611" s="12"/>
    </row>
    <row r="13612" spans="1:1025">
      <c r="A13612" s="41">
        <v>11</v>
      </c>
      <c r="B13612" s="41">
        <v>2010</v>
      </c>
      <c r="C13612" s="43">
        <v>-56.817100000000003</v>
      </c>
      <c r="D13612" s="43">
        <v>29.7</v>
      </c>
      <c r="E13612" s="41">
        <v>3596.6</v>
      </c>
      <c r="F13612" s="45">
        <v>0.52</v>
      </c>
      <c r="G13612" s="24" t="s">
        <v>266</v>
      </c>
      <c r="H13612" s="1"/>
      <c r="I13612" s="1"/>
      <c r="AA13612" s="7"/>
      <c r="AB13612" s="7"/>
      <c r="AD13612" s="1"/>
      <c r="AE13612" s="1"/>
      <c r="AG13612" s="7"/>
      <c r="AH13612" s="7"/>
      <c r="AI13612" s="7"/>
      <c r="IU13612" s="11"/>
      <c r="IV13612" s="11"/>
      <c r="IW13612" s="11"/>
      <c r="AMI13612" s="12"/>
      <c r="AMJ13612" s="12"/>
      <c r="AMK13612" s="12"/>
    </row>
    <row r="13613" spans="1:1025">
      <c r="A13613" s="41">
        <v>11</v>
      </c>
      <c r="B13613" s="41">
        <v>2010</v>
      </c>
      <c r="C13613" s="43">
        <v>-56.817100000000003</v>
      </c>
      <c r="D13613" s="43">
        <v>29.7</v>
      </c>
      <c r="E13613" s="41">
        <v>3896.2</v>
      </c>
      <c r="F13613" s="45">
        <v>0.47</v>
      </c>
      <c r="G13613" s="24" t="s">
        <v>266</v>
      </c>
      <c r="H13613" s="1"/>
      <c r="I13613" s="1"/>
      <c r="AA13613" s="7"/>
      <c r="AB13613" s="7"/>
      <c r="AD13613" s="1"/>
      <c r="AE13613" s="1"/>
      <c r="AG13613" s="7"/>
      <c r="AH13613" s="7"/>
      <c r="AI13613" s="7"/>
      <c r="IU13613" s="11"/>
      <c r="IV13613" s="11"/>
      <c r="IW13613" s="11"/>
      <c r="AMI13613" s="12"/>
      <c r="AMJ13613" s="12"/>
      <c r="AMK13613" s="12"/>
    </row>
    <row r="13614" spans="1:1025">
      <c r="A13614" s="41">
        <v>11</v>
      </c>
      <c r="B13614" s="41">
        <v>2010</v>
      </c>
      <c r="C13614" s="43">
        <v>-56.817100000000003</v>
      </c>
      <c r="D13614" s="43">
        <v>29.7</v>
      </c>
      <c r="E13614" s="41">
        <v>4294.3999999999996</v>
      </c>
      <c r="F13614" s="45">
        <v>0.44</v>
      </c>
      <c r="G13614" s="24" t="s">
        <v>266</v>
      </c>
      <c r="H13614" s="1"/>
      <c r="I13614" s="1"/>
      <c r="AA13614" s="7"/>
      <c r="AB13614" s="7"/>
      <c r="AD13614" s="1"/>
      <c r="AE13614" s="1"/>
      <c r="AG13614" s="7"/>
      <c r="AH13614" s="7"/>
      <c r="AI13614" s="7"/>
      <c r="IU13614" s="11"/>
      <c r="IV13614" s="11"/>
      <c r="IW13614" s="11"/>
      <c r="AMI13614" s="12"/>
      <c r="AMJ13614" s="12"/>
      <c r="AMK13614" s="12"/>
    </row>
    <row r="13615" spans="1:1025">
      <c r="A13615" s="41">
        <v>11</v>
      </c>
      <c r="B13615" s="41">
        <v>2010</v>
      </c>
      <c r="C13615" s="43">
        <v>-56.817100000000003</v>
      </c>
      <c r="D13615" s="43">
        <v>29.7</v>
      </c>
      <c r="E13615" s="41">
        <v>5092.8999999999996</v>
      </c>
      <c r="F13615" s="45">
        <v>0.41</v>
      </c>
      <c r="G13615" s="24" t="s">
        <v>266</v>
      </c>
      <c r="H13615" s="1"/>
      <c r="I13615" s="1"/>
      <c r="AA13615" s="7"/>
      <c r="AB13615" s="7"/>
      <c r="AD13615" s="1"/>
      <c r="AE13615" s="1"/>
      <c r="AG13615" s="7"/>
      <c r="AH13615" s="7"/>
      <c r="AI13615" s="7"/>
      <c r="IU13615" s="11"/>
      <c r="IV13615" s="11"/>
      <c r="IW13615" s="11"/>
      <c r="AMI13615" s="12"/>
      <c r="AMJ13615" s="12"/>
      <c r="AMK13615" s="12"/>
    </row>
    <row r="13616" spans="1:1025">
      <c r="A13616" s="41">
        <v>11</v>
      </c>
      <c r="B13616" s="41">
        <v>2010</v>
      </c>
      <c r="C13616" s="43">
        <v>-56.817100000000003</v>
      </c>
      <c r="D13616" s="43">
        <v>29.7</v>
      </c>
      <c r="E13616" s="41">
        <v>5393.2</v>
      </c>
      <c r="F13616" s="45">
        <v>0.41</v>
      </c>
      <c r="G13616" s="24" t="s">
        <v>266</v>
      </c>
      <c r="H13616" s="1"/>
      <c r="I13616" s="1"/>
      <c r="AA13616" s="7"/>
      <c r="AB13616" s="7"/>
      <c r="AD13616" s="1"/>
      <c r="AE13616" s="1"/>
      <c r="AG13616" s="7"/>
      <c r="AH13616" s="7"/>
      <c r="AI13616" s="7"/>
      <c r="IU13616" s="11"/>
      <c r="IV13616" s="11"/>
      <c r="IW13616" s="11"/>
      <c r="AMI13616" s="12"/>
      <c r="AMJ13616" s="12"/>
      <c r="AMK13616" s="12"/>
    </row>
    <row r="13617" spans="1:1025">
      <c r="A13617" s="41">
        <v>11</v>
      </c>
      <c r="B13617" s="41">
        <v>2010</v>
      </c>
      <c r="C13617" s="43">
        <v>-56.817100000000003</v>
      </c>
      <c r="D13617" s="43">
        <v>29.7</v>
      </c>
      <c r="E13617" s="41">
        <v>5453.7</v>
      </c>
      <c r="F13617" s="45">
        <v>0.41</v>
      </c>
      <c r="G13617" s="24" t="s">
        <v>266</v>
      </c>
      <c r="H13617" s="1"/>
      <c r="I13617" s="1"/>
      <c r="AA13617" s="7"/>
      <c r="AB13617" s="7"/>
      <c r="AD13617" s="1"/>
      <c r="AE13617" s="1"/>
      <c r="AG13617" s="7"/>
      <c r="AH13617" s="7"/>
      <c r="AI13617" s="7"/>
      <c r="IU13617" s="11"/>
      <c r="IV13617" s="11"/>
      <c r="IW13617" s="11"/>
      <c r="AMI13617" s="12"/>
      <c r="AMJ13617" s="12"/>
      <c r="AMK13617" s="12"/>
    </row>
    <row r="13618" spans="1:1025">
      <c r="A13618" s="41">
        <v>11</v>
      </c>
      <c r="B13618" s="41">
        <v>2010</v>
      </c>
      <c r="C13618" s="43">
        <v>-56.817100000000003</v>
      </c>
      <c r="D13618" s="43">
        <v>29.7</v>
      </c>
      <c r="E13618" s="41">
        <v>5607.2</v>
      </c>
      <c r="F13618" s="45">
        <v>0.4</v>
      </c>
      <c r="G13618" s="24" t="s">
        <v>266</v>
      </c>
      <c r="H13618" s="1"/>
      <c r="I13618" s="1"/>
      <c r="AA13618" s="7"/>
      <c r="AB13618" s="7"/>
      <c r="AD13618" s="1"/>
      <c r="AE13618" s="1"/>
      <c r="AG13618" s="7"/>
      <c r="AH13618" s="7"/>
      <c r="AI13618" s="7"/>
      <c r="IU13618" s="11"/>
      <c r="IV13618" s="11"/>
      <c r="IW13618" s="11"/>
      <c r="AMI13618" s="12"/>
      <c r="AMJ13618" s="12"/>
      <c r="AMK13618" s="12"/>
    </row>
    <row r="13619" spans="1:1025">
      <c r="A13619" s="41">
        <v>11</v>
      </c>
      <c r="B13619" s="41">
        <v>2010</v>
      </c>
      <c r="C13619" s="43">
        <v>-35.867400000000004</v>
      </c>
      <c r="D13619" s="43">
        <v>22.333500000000001</v>
      </c>
      <c r="E13619" s="41">
        <v>66</v>
      </c>
      <c r="F13619" s="45">
        <v>0.26</v>
      </c>
      <c r="G13619" s="24" t="s">
        <v>266</v>
      </c>
      <c r="H13619" s="1"/>
      <c r="I13619" s="1"/>
      <c r="AA13619" s="7"/>
      <c r="AB13619" s="7"/>
      <c r="AD13619" s="1"/>
      <c r="AE13619" s="1"/>
      <c r="AG13619" s="7"/>
      <c r="AH13619" s="7"/>
      <c r="AI13619" s="7"/>
      <c r="IU13619" s="11"/>
      <c r="IV13619" s="11"/>
      <c r="IW13619" s="11"/>
      <c r="AMI13619" s="12"/>
      <c r="AMJ13619" s="12"/>
      <c r="AMK13619" s="12"/>
    </row>
    <row r="13620" spans="1:1025">
      <c r="A13620" s="41">
        <v>11</v>
      </c>
      <c r="B13620" s="41">
        <v>2010</v>
      </c>
      <c r="C13620" s="43">
        <v>-35.867400000000004</v>
      </c>
      <c r="D13620" s="43">
        <v>22.333500000000001</v>
      </c>
      <c r="E13620" s="41">
        <v>75.900000000000006</v>
      </c>
      <c r="F13620" s="45">
        <v>0.19</v>
      </c>
      <c r="G13620" s="24" t="s">
        <v>266</v>
      </c>
      <c r="H13620" s="1"/>
      <c r="I13620" s="1"/>
      <c r="AA13620" s="7"/>
      <c r="AB13620" s="7"/>
      <c r="AD13620" s="1"/>
      <c r="AE13620" s="1"/>
      <c r="AG13620" s="7"/>
      <c r="AH13620" s="7"/>
      <c r="AI13620" s="7"/>
      <c r="IU13620" s="11"/>
      <c r="IV13620" s="11"/>
      <c r="IW13620" s="11"/>
      <c r="AMI13620" s="12"/>
      <c r="AMJ13620" s="12"/>
      <c r="AMK13620" s="12"/>
    </row>
    <row r="13621" spans="1:1025">
      <c r="A13621" s="41">
        <v>11</v>
      </c>
      <c r="B13621" s="41">
        <v>2010</v>
      </c>
      <c r="C13621" s="43">
        <v>-35.867400000000004</v>
      </c>
      <c r="D13621" s="43">
        <v>22.333500000000001</v>
      </c>
      <c r="E13621" s="41">
        <v>106.2</v>
      </c>
      <c r="F13621" s="45">
        <v>0.15</v>
      </c>
      <c r="G13621" s="24" t="s">
        <v>266</v>
      </c>
      <c r="H13621" s="1"/>
      <c r="I13621" s="1"/>
      <c r="AA13621" s="7"/>
      <c r="AB13621" s="7"/>
      <c r="AD13621" s="1"/>
      <c r="AE13621" s="1"/>
      <c r="AG13621" s="7"/>
      <c r="AH13621" s="7"/>
      <c r="AI13621" s="7"/>
      <c r="IU13621" s="11"/>
      <c r="IV13621" s="11"/>
      <c r="IW13621" s="11"/>
      <c r="AMI13621" s="12"/>
      <c r="AMJ13621" s="12"/>
      <c r="AMK13621" s="12"/>
    </row>
    <row r="13622" spans="1:1025">
      <c r="A13622" s="41">
        <v>11</v>
      </c>
      <c r="B13622" s="41">
        <v>2010</v>
      </c>
      <c r="C13622" s="43">
        <v>-35.867400000000004</v>
      </c>
      <c r="D13622" s="43">
        <v>22.333500000000001</v>
      </c>
      <c r="E13622" s="41">
        <v>187.1</v>
      </c>
      <c r="F13622" s="45">
        <v>0.36</v>
      </c>
      <c r="G13622" s="24" t="s">
        <v>266</v>
      </c>
      <c r="H13622" s="1"/>
      <c r="I13622" s="1"/>
      <c r="AA13622" s="7"/>
      <c r="AB13622" s="7"/>
      <c r="AD13622" s="1"/>
      <c r="AE13622" s="1"/>
      <c r="AG13622" s="7"/>
      <c r="AH13622" s="7"/>
      <c r="AI13622" s="7"/>
      <c r="IU13622" s="11"/>
      <c r="IV13622" s="11"/>
      <c r="IW13622" s="11"/>
      <c r="AMI13622" s="12"/>
      <c r="AMJ13622" s="12"/>
      <c r="AMK13622" s="12"/>
    </row>
    <row r="13623" spans="1:1025">
      <c r="A13623" s="23">
        <v>9</v>
      </c>
      <c r="B13623" s="23">
        <v>2004</v>
      </c>
      <c r="C13623" s="43">
        <v>-20.617699999999999</v>
      </c>
      <c r="D13623" s="43">
        <v>22.45945</v>
      </c>
      <c r="E13623" s="41">
        <v>60</v>
      </c>
      <c r="F13623" s="45">
        <v>0.63</v>
      </c>
      <c r="G13623" s="24" t="s">
        <v>269</v>
      </c>
      <c r="H13623" s="1"/>
      <c r="I13623" s="1"/>
      <c r="AA13623" s="7"/>
      <c r="AB13623" s="7"/>
      <c r="AD13623" s="1"/>
      <c r="AE13623" s="1"/>
      <c r="AG13623" s="7"/>
      <c r="AH13623" s="7"/>
      <c r="AI13623" s="7"/>
      <c r="IU13623" s="11"/>
      <c r="IV13623" s="11"/>
      <c r="IW13623" s="11"/>
      <c r="AMI13623" s="12"/>
      <c r="AMJ13623" s="12"/>
      <c r="AMK13623" s="12"/>
    </row>
    <row r="13624" spans="1:1025">
      <c r="A13624" s="23">
        <v>9</v>
      </c>
      <c r="B13624" s="23">
        <v>2004</v>
      </c>
      <c r="C13624" s="43">
        <v>-20.617699999999999</v>
      </c>
      <c r="D13624" s="43">
        <v>22.45945</v>
      </c>
      <c r="E13624" s="41">
        <v>100</v>
      </c>
      <c r="F13624" s="45">
        <v>0.55000000000000004</v>
      </c>
      <c r="G13624" s="24" t="s">
        <v>269</v>
      </c>
      <c r="H13624" s="1"/>
      <c r="I13624" s="1"/>
      <c r="AA13624" s="7"/>
      <c r="AB13624" s="7"/>
      <c r="AD13624" s="1"/>
      <c r="AE13624" s="1"/>
      <c r="AG13624" s="7"/>
      <c r="AH13624" s="7"/>
      <c r="AI13624" s="7"/>
      <c r="IU13624" s="11"/>
      <c r="IV13624" s="11"/>
      <c r="IW13624" s="11"/>
      <c r="AMI13624" s="12"/>
      <c r="AMJ13624" s="12"/>
      <c r="AMK13624" s="12"/>
    </row>
    <row r="13625" spans="1:1025">
      <c r="A13625" s="23">
        <v>9</v>
      </c>
      <c r="B13625" s="23">
        <v>2004</v>
      </c>
      <c r="C13625" s="43">
        <v>-20.617699999999999</v>
      </c>
      <c r="D13625" s="43">
        <v>22.45945</v>
      </c>
      <c r="E13625" s="41">
        <v>200</v>
      </c>
      <c r="F13625" s="45">
        <v>0.39</v>
      </c>
      <c r="G13625" s="24" t="s">
        <v>269</v>
      </c>
      <c r="H13625" s="1"/>
      <c r="I13625" s="1"/>
      <c r="AA13625" s="7"/>
      <c r="AB13625" s="7"/>
      <c r="AD13625" s="1"/>
      <c r="AE13625" s="1"/>
      <c r="AG13625" s="7"/>
      <c r="AH13625" s="7"/>
      <c r="AI13625" s="7"/>
      <c r="IU13625" s="11"/>
      <c r="IV13625" s="11"/>
      <c r="IW13625" s="11"/>
      <c r="AMI13625" s="12"/>
      <c r="AMJ13625" s="12"/>
      <c r="AMK13625" s="12"/>
    </row>
    <row r="13626" spans="1:1025">
      <c r="A13626" s="23">
        <v>9</v>
      </c>
      <c r="B13626" s="23">
        <v>2004</v>
      </c>
      <c r="C13626" s="43">
        <v>-17.45917</v>
      </c>
      <c r="D13626" s="43">
        <v>20.8642</v>
      </c>
      <c r="E13626" s="41">
        <v>5</v>
      </c>
      <c r="F13626" s="45">
        <v>0.57999999999999996</v>
      </c>
      <c r="G13626" s="24" t="s">
        <v>269</v>
      </c>
      <c r="H13626" s="1"/>
      <c r="I13626" s="1"/>
      <c r="AA13626" s="7"/>
      <c r="AB13626" s="7"/>
      <c r="AD13626" s="1"/>
      <c r="AE13626" s="1"/>
      <c r="AG13626" s="7"/>
      <c r="AH13626" s="7"/>
      <c r="AI13626" s="7"/>
      <c r="IU13626" s="11"/>
      <c r="IV13626" s="11"/>
      <c r="IW13626" s="11"/>
      <c r="AMI13626" s="12"/>
      <c r="AMJ13626" s="12"/>
      <c r="AMK13626" s="12"/>
    </row>
    <row r="13627" spans="1:1025">
      <c r="A13627" s="23">
        <v>9</v>
      </c>
      <c r="B13627" s="23">
        <v>2004</v>
      </c>
      <c r="C13627" s="43">
        <v>-17.45917</v>
      </c>
      <c r="D13627" s="43">
        <v>20.8642</v>
      </c>
      <c r="E13627" s="41">
        <v>10</v>
      </c>
      <c r="F13627" s="45">
        <v>0.52</v>
      </c>
      <c r="G13627" s="24" t="s">
        <v>269</v>
      </c>
      <c r="H13627" s="1"/>
      <c r="I13627" s="1"/>
      <c r="AA13627" s="7"/>
      <c r="AB13627" s="7"/>
      <c r="AD13627" s="1"/>
      <c r="AE13627" s="1"/>
      <c r="AG13627" s="7"/>
      <c r="AH13627" s="7"/>
      <c r="AI13627" s="7"/>
      <c r="IU13627" s="11"/>
      <c r="IV13627" s="11"/>
      <c r="IW13627" s="11"/>
      <c r="AMI13627" s="12"/>
      <c r="AMJ13627" s="12"/>
      <c r="AMK13627" s="12"/>
    </row>
    <row r="13628" spans="1:1025">
      <c r="A13628" s="23">
        <v>9</v>
      </c>
      <c r="B13628" s="23">
        <v>2004</v>
      </c>
      <c r="C13628" s="43">
        <v>-17.45917</v>
      </c>
      <c r="D13628" s="43">
        <v>20.8642</v>
      </c>
      <c r="E13628" s="41">
        <v>20</v>
      </c>
      <c r="F13628" s="45">
        <v>0.56000000000000005</v>
      </c>
      <c r="G13628" s="24" t="s">
        <v>269</v>
      </c>
      <c r="H13628" s="1"/>
      <c r="I13628" s="1"/>
      <c r="AA13628" s="7"/>
      <c r="AB13628" s="7"/>
      <c r="AD13628" s="1"/>
      <c r="AE13628" s="1"/>
      <c r="AG13628" s="7"/>
      <c r="AH13628" s="7"/>
      <c r="AI13628" s="7"/>
      <c r="IU13628" s="11"/>
      <c r="IV13628" s="11"/>
      <c r="IW13628" s="11"/>
      <c r="AMI13628" s="12"/>
      <c r="AMJ13628" s="12"/>
      <c r="AMK13628" s="12"/>
    </row>
    <row r="13629" spans="1:1025">
      <c r="A13629" s="23">
        <v>9</v>
      </c>
      <c r="B13629" s="23">
        <v>2004</v>
      </c>
      <c r="C13629" s="43">
        <v>-17.45917</v>
      </c>
      <c r="D13629" s="43">
        <v>20.8642</v>
      </c>
      <c r="E13629" s="41">
        <v>30</v>
      </c>
      <c r="F13629" s="45">
        <v>0.56000000000000005</v>
      </c>
      <c r="G13629" s="24" t="s">
        <v>269</v>
      </c>
      <c r="H13629" s="1"/>
      <c r="I13629" s="1"/>
      <c r="AA13629" s="7"/>
      <c r="AB13629" s="7"/>
      <c r="AD13629" s="1"/>
      <c r="AE13629" s="1"/>
      <c r="AG13629" s="7"/>
      <c r="AH13629" s="7"/>
      <c r="AI13629" s="7"/>
      <c r="IU13629" s="11"/>
      <c r="IV13629" s="11"/>
      <c r="IW13629" s="11"/>
      <c r="AMI13629" s="12"/>
      <c r="AMJ13629" s="12"/>
      <c r="AMK13629" s="12"/>
    </row>
    <row r="13630" spans="1:1025">
      <c r="A13630" s="23">
        <v>9</v>
      </c>
      <c r="B13630" s="23">
        <v>2004</v>
      </c>
      <c r="C13630" s="43">
        <v>-17.45917</v>
      </c>
      <c r="D13630" s="43">
        <v>20.8642</v>
      </c>
      <c r="E13630" s="41">
        <v>40</v>
      </c>
      <c r="F13630" s="45">
        <v>0.59</v>
      </c>
      <c r="G13630" s="24" t="s">
        <v>269</v>
      </c>
      <c r="H13630" s="1"/>
      <c r="I13630" s="1"/>
      <c r="AA13630" s="7"/>
      <c r="AB13630" s="7"/>
      <c r="AD13630" s="1"/>
      <c r="AE13630" s="1"/>
      <c r="AG13630" s="7"/>
      <c r="AH13630" s="7"/>
      <c r="AI13630" s="7"/>
      <c r="IU13630" s="11"/>
      <c r="IV13630" s="11"/>
      <c r="IW13630" s="11"/>
      <c r="AMI13630" s="12"/>
      <c r="AMJ13630" s="12"/>
      <c r="AMK13630" s="12"/>
    </row>
    <row r="13631" spans="1:1025">
      <c r="A13631" s="23">
        <v>9</v>
      </c>
      <c r="B13631" s="23">
        <v>2004</v>
      </c>
      <c r="C13631" s="43">
        <v>-17.45917</v>
      </c>
      <c r="D13631" s="43">
        <v>20.8642</v>
      </c>
      <c r="E13631" s="41">
        <v>50</v>
      </c>
      <c r="F13631" s="45">
        <v>0.79</v>
      </c>
      <c r="G13631" s="24" t="s">
        <v>269</v>
      </c>
      <c r="H13631" s="1"/>
      <c r="I13631" s="1"/>
      <c r="AA13631" s="7"/>
      <c r="AB13631" s="7"/>
      <c r="AD13631" s="1"/>
      <c r="AE13631" s="1"/>
      <c r="AG13631" s="7"/>
      <c r="AH13631" s="7"/>
      <c r="AI13631" s="7"/>
      <c r="IU13631" s="11"/>
      <c r="IV13631" s="11"/>
      <c r="IW13631" s="11"/>
      <c r="AMI13631" s="12"/>
      <c r="AMJ13631" s="12"/>
      <c r="AMK13631" s="12"/>
    </row>
    <row r="13632" spans="1:1025">
      <c r="A13632" s="23">
        <v>9</v>
      </c>
      <c r="B13632" s="23">
        <v>2004</v>
      </c>
      <c r="C13632" s="43">
        <v>-17.23</v>
      </c>
      <c r="D13632" s="43">
        <v>22.23</v>
      </c>
      <c r="E13632" s="41">
        <v>20</v>
      </c>
      <c r="F13632" s="45">
        <v>1</v>
      </c>
      <c r="G13632" s="24" t="s">
        <v>269</v>
      </c>
      <c r="H13632" s="1"/>
      <c r="I13632" s="1"/>
      <c r="AA13632" s="7"/>
      <c r="AB13632" s="7"/>
      <c r="AD13632" s="1"/>
      <c r="AE13632" s="1"/>
      <c r="AG13632" s="7"/>
      <c r="AH13632" s="7"/>
      <c r="AI13632" s="7"/>
      <c r="IU13632" s="11"/>
      <c r="IV13632" s="11"/>
      <c r="IW13632" s="11"/>
      <c r="AMI13632" s="12"/>
      <c r="AMJ13632" s="12"/>
      <c r="AMK13632" s="12"/>
    </row>
    <row r="13633" spans="1:1025">
      <c r="A13633" s="23">
        <v>9</v>
      </c>
      <c r="B13633" s="23">
        <v>2004</v>
      </c>
      <c r="C13633" s="43">
        <v>-17.23</v>
      </c>
      <c r="D13633" s="43">
        <v>22.23</v>
      </c>
      <c r="E13633" s="41">
        <v>30</v>
      </c>
      <c r="F13633" s="45">
        <v>1.46</v>
      </c>
      <c r="G13633" s="24" t="s">
        <v>269</v>
      </c>
      <c r="H13633" s="1"/>
      <c r="I13633" s="1"/>
      <c r="AA13633" s="7"/>
      <c r="AB13633" s="7"/>
      <c r="AD13633" s="1"/>
      <c r="AE13633" s="1"/>
      <c r="AG13633" s="7"/>
      <c r="AH13633" s="7"/>
      <c r="AI13633" s="7"/>
      <c r="IU13633" s="11"/>
      <c r="IV13633" s="11"/>
      <c r="IW13633" s="11"/>
      <c r="AMI13633" s="12"/>
      <c r="AMJ13633" s="12"/>
      <c r="AMK13633" s="12"/>
    </row>
    <row r="13634" spans="1:1025">
      <c r="A13634" s="23">
        <v>9</v>
      </c>
      <c r="B13634" s="23">
        <v>2004</v>
      </c>
      <c r="C13634" s="43">
        <v>-17.23</v>
      </c>
      <c r="D13634" s="43">
        <v>22.23</v>
      </c>
      <c r="E13634" s="41">
        <v>40</v>
      </c>
      <c r="F13634" s="45">
        <v>1.58</v>
      </c>
      <c r="G13634" s="24" t="s">
        <v>269</v>
      </c>
      <c r="H13634" s="1"/>
      <c r="I13634" s="1"/>
      <c r="AA13634" s="7"/>
      <c r="AB13634" s="7"/>
      <c r="AD13634" s="1"/>
      <c r="AE13634" s="1"/>
      <c r="AG13634" s="7"/>
      <c r="AH13634" s="7"/>
      <c r="AI13634" s="7"/>
      <c r="IU13634" s="11"/>
      <c r="IV13634" s="11"/>
      <c r="IW13634" s="11"/>
      <c r="AMI13634" s="12"/>
      <c r="AMJ13634" s="12"/>
      <c r="AMK13634" s="12"/>
    </row>
    <row r="13635" spans="1:1025">
      <c r="A13635" s="23">
        <v>9</v>
      </c>
      <c r="B13635" s="23">
        <v>2004</v>
      </c>
      <c r="C13635" s="43">
        <v>-17.23</v>
      </c>
      <c r="D13635" s="43">
        <v>22.23</v>
      </c>
      <c r="E13635" s="41">
        <v>60</v>
      </c>
      <c r="F13635" s="45">
        <v>2.0099999999999998</v>
      </c>
      <c r="G13635" s="24" t="s">
        <v>269</v>
      </c>
      <c r="H13635" s="1"/>
      <c r="I13635" s="1"/>
      <c r="AA13635" s="7"/>
      <c r="AB13635" s="7"/>
      <c r="AD13635" s="1"/>
      <c r="AE13635" s="1"/>
      <c r="AG13635" s="7"/>
      <c r="AH13635" s="7"/>
      <c r="AI13635" s="7"/>
      <c r="IU13635" s="11"/>
      <c r="IV13635" s="11"/>
      <c r="IW13635" s="11"/>
      <c r="AMI13635" s="12"/>
      <c r="AMJ13635" s="12"/>
      <c r="AMK13635" s="12"/>
    </row>
    <row r="13636" spans="1:1025">
      <c r="A13636" s="23">
        <v>10</v>
      </c>
      <c r="B13636" s="23">
        <v>2004</v>
      </c>
      <c r="C13636" s="43">
        <v>-18.38</v>
      </c>
      <c r="D13636" s="43">
        <v>22.16</v>
      </c>
      <c r="E13636" s="41">
        <v>20</v>
      </c>
      <c r="F13636" s="45">
        <v>0.78</v>
      </c>
      <c r="G13636" s="24" t="s">
        <v>269</v>
      </c>
      <c r="H13636" s="1"/>
      <c r="I13636" s="1"/>
      <c r="AA13636" s="7"/>
      <c r="AB13636" s="7"/>
      <c r="AD13636" s="1"/>
      <c r="AE13636" s="1"/>
      <c r="AG13636" s="7"/>
      <c r="AH13636" s="7"/>
      <c r="AI13636" s="7"/>
      <c r="IU13636" s="11"/>
      <c r="IV13636" s="11"/>
      <c r="IW13636" s="11"/>
      <c r="AMI13636" s="12"/>
      <c r="AMJ13636" s="12"/>
      <c r="AMK13636" s="12"/>
    </row>
    <row r="13637" spans="1:1025">
      <c r="A13637" s="23">
        <v>10</v>
      </c>
      <c r="B13637" s="23">
        <v>2004</v>
      </c>
      <c r="C13637" s="43">
        <v>-18.38</v>
      </c>
      <c r="D13637" s="43">
        <v>22.16</v>
      </c>
      <c r="E13637" s="41">
        <v>50</v>
      </c>
      <c r="F13637" s="45">
        <v>1.25</v>
      </c>
      <c r="G13637" s="24" t="s">
        <v>269</v>
      </c>
      <c r="H13637" s="1"/>
      <c r="I13637" s="1"/>
      <c r="AA13637" s="7"/>
      <c r="AB13637" s="7"/>
      <c r="AD13637" s="1"/>
      <c r="AE13637" s="1"/>
      <c r="AG13637" s="7"/>
      <c r="AH13637" s="7"/>
      <c r="AI13637" s="7"/>
      <c r="IU13637" s="11"/>
      <c r="IV13637" s="11"/>
      <c r="IW13637" s="11"/>
      <c r="AMI13637" s="12"/>
      <c r="AMJ13637" s="12"/>
      <c r="AMK13637" s="12"/>
    </row>
    <row r="13638" spans="1:1025">
      <c r="A13638" s="23">
        <v>10</v>
      </c>
      <c r="B13638" s="23">
        <v>2004</v>
      </c>
      <c r="C13638" s="43">
        <v>-18.38</v>
      </c>
      <c r="D13638" s="43">
        <v>22.16</v>
      </c>
      <c r="E13638" s="41">
        <v>80</v>
      </c>
      <c r="F13638" s="45">
        <v>1.1200000000000001</v>
      </c>
      <c r="G13638" s="24" t="s">
        <v>269</v>
      </c>
      <c r="H13638" s="1"/>
      <c r="I13638" s="1"/>
      <c r="AA13638" s="7"/>
      <c r="AB13638" s="7"/>
      <c r="AD13638" s="1"/>
      <c r="AE13638" s="1"/>
      <c r="AG13638" s="7"/>
      <c r="AH13638" s="7"/>
      <c r="AI13638" s="7"/>
      <c r="IU13638" s="11"/>
      <c r="IV13638" s="11"/>
      <c r="IW13638" s="11"/>
      <c r="AMI13638" s="12"/>
      <c r="AMJ13638" s="12"/>
      <c r="AMK13638" s="12"/>
    </row>
    <row r="13639" spans="1:1025">
      <c r="A13639" s="23">
        <v>10</v>
      </c>
      <c r="B13639" s="23">
        <v>2004</v>
      </c>
      <c r="C13639" s="43">
        <v>-18.38</v>
      </c>
      <c r="D13639" s="43">
        <v>22.16</v>
      </c>
      <c r="E13639" s="41">
        <v>125</v>
      </c>
      <c r="F13639" s="45">
        <v>2.08</v>
      </c>
      <c r="G13639" s="24" t="s">
        <v>269</v>
      </c>
      <c r="H13639" s="1"/>
      <c r="I13639" s="1"/>
      <c r="AA13639" s="7"/>
      <c r="AB13639" s="7"/>
      <c r="AD13639" s="1"/>
      <c r="AE13639" s="1"/>
      <c r="AG13639" s="7"/>
      <c r="AH13639" s="7"/>
      <c r="AI13639" s="7"/>
      <c r="IU13639" s="11"/>
      <c r="IV13639" s="11"/>
      <c r="IW13639" s="11"/>
      <c r="AMI13639" s="12"/>
      <c r="AMJ13639" s="12"/>
      <c r="AMK13639" s="12"/>
    </row>
    <row r="13640" spans="1:1025">
      <c r="A13640" s="23">
        <v>10</v>
      </c>
      <c r="B13640" s="23">
        <v>2004</v>
      </c>
      <c r="C13640" s="43">
        <v>-17.5</v>
      </c>
      <c r="D13640" s="43">
        <v>22.27</v>
      </c>
      <c r="E13640" s="41">
        <v>20</v>
      </c>
      <c r="F13640" s="45">
        <v>0.69</v>
      </c>
      <c r="G13640" s="24" t="s">
        <v>269</v>
      </c>
      <c r="H13640" s="1"/>
      <c r="I13640" s="1"/>
      <c r="AA13640" s="7"/>
      <c r="AB13640" s="7"/>
      <c r="AD13640" s="1"/>
      <c r="AE13640" s="1"/>
      <c r="AG13640" s="7"/>
      <c r="AH13640" s="7"/>
      <c r="AI13640" s="7"/>
      <c r="IU13640" s="11"/>
      <c r="IV13640" s="11"/>
      <c r="IW13640" s="11"/>
      <c r="AMI13640" s="12"/>
      <c r="AMJ13640" s="12"/>
      <c r="AMK13640" s="12"/>
    </row>
    <row r="13641" spans="1:1025">
      <c r="A13641" s="23">
        <v>10</v>
      </c>
      <c r="B13641" s="23">
        <v>2004</v>
      </c>
      <c r="C13641" s="43">
        <v>-17.5</v>
      </c>
      <c r="D13641" s="43">
        <v>22.27</v>
      </c>
      <c r="E13641" s="41">
        <v>35</v>
      </c>
      <c r="F13641" s="45">
        <v>0.74</v>
      </c>
      <c r="G13641" s="24" t="s">
        <v>269</v>
      </c>
      <c r="H13641" s="1"/>
      <c r="I13641" s="1"/>
      <c r="AA13641" s="7"/>
      <c r="AB13641" s="7"/>
      <c r="AD13641" s="1"/>
      <c r="AE13641" s="1"/>
      <c r="AG13641" s="7"/>
      <c r="AH13641" s="7"/>
      <c r="AI13641" s="7"/>
      <c r="IU13641" s="11"/>
      <c r="IV13641" s="11"/>
      <c r="IW13641" s="11"/>
      <c r="AMI13641" s="12"/>
      <c r="AMJ13641" s="12"/>
      <c r="AMK13641" s="12"/>
    </row>
    <row r="13642" spans="1:1025">
      <c r="A13642" s="23">
        <v>10</v>
      </c>
      <c r="B13642" s="23">
        <v>2004</v>
      </c>
      <c r="C13642" s="43">
        <v>-17.5</v>
      </c>
      <c r="D13642" s="43">
        <v>22.27</v>
      </c>
      <c r="E13642" s="41">
        <v>50</v>
      </c>
      <c r="F13642" s="45">
        <v>1.1200000000000001</v>
      </c>
      <c r="G13642" s="24" t="s">
        <v>269</v>
      </c>
      <c r="H13642" s="1"/>
      <c r="I13642" s="1"/>
      <c r="AA13642" s="7"/>
      <c r="AB13642" s="7"/>
      <c r="AD13642" s="1"/>
      <c r="AE13642" s="1"/>
      <c r="AG13642" s="7"/>
      <c r="AH13642" s="7"/>
      <c r="AI13642" s="7"/>
      <c r="IU13642" s="11"/>
      <c r="IV13642" s="11"/>
      <c r="IW13642" s="11"/>
      <c r="AMI13642" s="12"/>
      <c r="AMJ13642" s="12"/>
      <c r="AMK13642" s="12"/>
    </row>
    <row r="13643" spans="1:1025">
      <c r="A13643" s="23">
        <v>10</v>
      </c>
      <c r="B13643" s="23">
        <v>2004</v>
      </c>
      <c r="C13643" s="43">
        <v>-17.5</v>
      </c>
      <c r="D13643" s="43">
        <v>22.27</v>
      </c>
      <c r="E13643" s="41">
        <v>100</v>
      </c>
      <c r="F13643" s="45">
        <v>1.17</v>
      </c>
      <c r="G13643" s="24" t="s">
        <v>269</v>
      </c>
      <c r="H13643" s="1"/>
      <c r="I13643" s="1"/>
      <c r="AA13643" s="7"/>
      <c r="AB13643" s="7"/>
      <c r="AD13643" s="1"/>
      <c r="AE13643" s="1"/>
      <c r="AG13643" s="7"/>
      <c r="AH13643" s="7"/>
      <c r="AI13643" s="7"/>
      <c r="IU13643" s="11"/>
      <c r="IV13643" s="11"/>
      <c r="IW13643" s="11"/>
      <c r="AMI13643" s="12"/>
      <c r="AMJ13643" s="12"/>
      <c r="AMK13643" s="12"/>
    </row>
    <row r="13644" spans="1:1025">
      <c r="A13644" s="23">
        <v>10</v>
      </c>
      <c r="B13644" s="23">
        <v>2004</v>
      </c>
      <c r="C13644" s="43">
        <v>-17.5</v>
      </c>
      <c r="D13644" s="43">
        <v>22.27</v>
      </c>
      <c r="E13644" s="41">
        <v>200</v>
      </c>
      <c r="F13644" s="45">
        <v>1.19</v>
      </c>
      <c r="G13644" s="24" t="s">
        <v>269</v>
      </c>
      <c r="H13644" s="1"/>
      <c r="I13644" s="1"/>
      <c r="AA13644" s="7"/>
      <c r="AB13644" s="7"/>
      <c r="AD13644" s="1"/>
      <c r="AE13644" s="1"/>
      <c r="AG13644" s="7"/>
      <c r="AH13644" s="7"/>
      <c r="AI13644" s="7"/>
      <c r="IU13644" s="11"/>
      <c r="IV13644" s="11"/>
      <c r="IW13644" s="11"/>
      <c r="AMI13644" s="12"/>
      <c r="AMJ13644" s="12"/>
      <c r="AMK13644" s="12"/>
    </row>
    <row r="13645" spans="1:1025">
      <c r="A13645" s="23">
        <v>10</v>
      </c>
      <c r="B13645" s="23">
        <v>2004</v>
      </c>
      <c r="C13645" s="43">
        <v>-18.87</v>
      </c>
      <c r="D13645" s="43">
        <v>20.76</v>
      </c>
      <c r="E13645" s="41">
        <v>20</v>
      </c>
      <c r="F13645" s="45">
        <v>0.52</v>
      </c>
      <c r="G13645" s="24" t="s">
        <v>269</v>
      </c>
      <c r="H13645" s="1"/>
      <c r="I13645" s="1"/>
      <c r="AA13645" s="7"/>
      <c r="AB13645" s="7"/>
      <c r="AD13645" s="1"/>
      <c r="AE13645" s="1"/>
      <c r="AG13645" s="7"/>
      <c r="AH13645" s="7"/>
      <c r="AI13645" s="7"/>
      <c r="IU13645" s="11"/>
      <c r="IV13645" s="11"/>
      <c r="IW13645" s="11"/>
      <c r="AMI13645" s="12"/>
      <c r="AMJ13645" s="12"/>
      <c r="AMK13645" s="12"/>
    </row>
    <row r="13646" spans="1:1025">
      <c r="A13646" s="23">
        <v>10</v>
      </c>
      <c r="B13646" s="23">
        <v>2004</v>
      </c>
      <c r="C13646" s="43">
        <v>-18.87</v>
      </c>
      <c r="D13646" s="43">
        <v>20.76</v>
      </c>
      <c r="E13646" s="41">
        <v>50</v>
      </c>
      <c r="F13646" s="45">
        <v>0.33</v>
      </c>
      <c r="G13646" s="24" t="s">
        <v>269</v>
      </c>
      <c r="H13646" s="1"/>
      <c r="I13646" s="1"/>
      <c r="AA13646" s="7"/>
      <c r="AB13646" s="7"/>
      <c r="AD13646" s="1"/>
      <c r="AE13646" s="1"/>
      <c r="AG13646" s="7"/>
      <c r="AH13646" s="7"/>
      <c r="AI13646" s="7"/>
      <c r="IU13646" s="11"/>
      <c r="IV13646" s="11"/>
      <c r="IW13646" s="11"/>
      <c r="AMI13646" s="12"/>
      <c r="AMJ13646" s="12"/>
      <c r="AMK13646" s="12"/>
    </row>
    <row r="13647" spans="1:1025">
      <c r="A13647" s="23">
        <v>10</v>
      </c>
      <c r="B13647" s="23">
        <v>2004</v>
      </c>
      <c r="C13647" s="43">
        <v>-18.87</v>
      </c>
      <c r="D13647" s="43">
        <v>20.76</v>
      </c>
      <c r="E13647" s="41">
        <v>80</v>
      </c>
      <c r="F13647" s="45">
        <v>0.49</v>
      </c>
      <c r="G13647" s="24" t="s">
        <v>269</v>
      </c>
      <c r="H13647" s="1"/>
      <c r="I13647" s="1"/>
      <c r="AA13647" s="7"/>
      <c r="AB13647" s="7"/>
      <c r="AD13647" s="1"/>
      <c r="AE13647" s="1"/>
      <c r="AG13647" s="7"/>
      <c r="AH13647" s="7"/>
      <c r="AI13647" s="7"/>
      <c r="IU13647" s="11"/>
      <c r="IV13647" s="11"/>
      <c r="IW13647" s="11"/>
      <c r="AMI13647" s="12"/>
      <c r="AMJ13647" s="12"/>
      <c r="AMK13647" s="12"/>
    </row>
    <row r="13648" spans="1:1025">
      <c r="A13648" s="23">
        <v>10</v>
      </c>
      <c r="B13648" s="23">
        <v>2004</v>
      </c>
      <c r="C13648" s="43">
        <v>-18.87</v>
      </c>
      <c r="D13648" s="43">
        <v>20.76</v>
      </c>
      <c r="E13648" s="41">
        <v>125</v>
      </c>
      <c r="F13648" s="45">
        <v>0.8</v>
      </c>
      <c r="G13648" s="24" t="s">
        <v>269</v>
      </c>
      <c r="H13648" s="1"/>
      <c r="I13648" s="1"/>
      <c r="AA13648" s="7"/>
      <c r="AB13648" s="7"/>
      <c r="AD13648" s="1"/>
      <c r="AE13648" s="1"/>
      <c r="AG13648" s="7"/>
      <c r="AH13648" s="7"/>
      <c r="AI13648" s="7"/>
      <c r="IU13648" s="11"/>
      <c r="IV13648" s="11"/>
      <c r="IW13648" s="11"/>
      <c r="AMI13648" s="12"/>
      <c r="AMJ13648" s="12"/>
      <c r="AMK13648" s="12"/>
    </row>
    <row r="13649" spans="1:1025">
      <c r="A13649" s="23">
        <v>10</v>
      </c>
      <c r="B13649" s="23">
        <v>2004</v>
      </c>
      <c r="C13649" s="43">
        <v>-18.87</v>
      </c>
      <c r="D13649" s="43">
        <v>20.76</v>
      </c>
      <c r="E13649" s="41">
        <v>200</v>
      </c>
      <c r="F13649" s="45">
        <v>1.45</v>
      </c>
      <c r="G13649" s="24" t="s">
        <v>269</v>
      </c>
      <c r="H13649" s="1"/>
      <c r="I13649" s="1"/>
      <c r="AA13649" s="7"/>
      <c r="AB13649" s="7"/>
      <c r="AD13649" s="1"/>
      <c r="AE13649" s="1"/>
      <c r="AG13649" s="7"/>
      <c r="AH13649" s="7"/>
      <c r="AI13649" s="7"/>
      <c r="IU13649" s="11"/>
      <c r="IV13649" s="11"/>
      <c r="IW13649" s="11"/>
      <c r="AMI13649" s="12"/>
      <c r="AMJ13649" s="12"/>
      <c r="AMK13649" s="12"/>
    </row>
    <row r="13650" spans="1:1025">
      <c r="A13650" s="23">
        <v>10</v>
      </c>
      <c r="B13650" s="23">
        <v>2004</v>
      </c>
      <c r="C13650" s="43">
        <v>-18.010000000000002</v>
      </c>
      <c r="D13650" s="43">
        <v>20.78</v>
      </c>
      <c r="E13650" s="41">
        <v>10</v>
      </c>
      <c r="F13650" s="45">
        <v>0.42</v>
      </c>
      <c r="G13650" s="24" t="s">
        <v>269</v>
      </c>
      <c r="H13650" s="1"/>
      <c r="I13650" s="1"/>
      <c r="AA13650" s="7"/>
      <c r="AB13650" s="7"/>
      <c r="AD13650" s="1"/>
      <c r="AE13650" s="1"/>
      <c r="AG13650" s="7"/>
      <c r="AH13650" s="7"/>
      <c r="AI13650" s="7"/>
      <c r="IU13650" s="11"/>
      <c r="IV13650" s="11"/>
      <c r="IW13650" s="11"/>
      <c r="AMI13650" s="12"/>
      <c r="AMJ13650" s="12"/>
      <c r="AMK13650" s="12"/>
    </row>
    <row r="13651" spans="1:1025">
      <c r="A13651" s="23">
        <v>10</v>
      </c>
      <c r="B13651" s="23">
        <v>2004</v>
      </c>
      <c r="C13651" s="43">
        <v>-18.010000000000002</v>
      </c>
      <c r="D13651" s="43">
        <v>20.78</v>
      </c>
      <c r="E13651" s="41">
        <v>20</v>
      </c>
      <c r="F13651" s="45">
        <v>0.34</v>
      </c>
      <c r="G13651" s="24" t="s">
        <v>269</v>
      </c>
      <c r="H13651" s="1"/>
      <c r="I13651" s="1"/>
      <c r="AA13651" s="7"/>
      <c r="AB13651" s="7"/>
      <c r="AD13651" s="1"/>
      <c r="AE13651" s="1"/>
      <c r="AG13651" s="7"/>
      <c r="AH13651" s="7"/>
      <c r="AI13651" s="7"/>
      <c r="IU13651" s="11"/>
      <c r="IV13651" s="11"/>
      <c r="IW13651" s="11"/>
      <c r="AMI13651" s="12"/>
      <c r="AMJ13651" s="12"/>
      <c r="AMK13651" s="12"/>
    </row>
    <row r="13652" spans="1:1025">
      <c r="A13652" s="23">
        <v>10</v>
      </c>
      <c r="B13652" s="23">
        <v>2004</v>
      </c>
      <c r="C13652" s="43">
        <v>-18.010000000000002</v>
      </c>
      <c r="D13652" s="43">
        <v>20.78</v>
      </c>
      <c r="E13652" s="41">
        <v>40</v>
      </c>
      <c r="F13652" s="45">
        <v>0.71</v>
      </c>
      <c r="G13652" s="24" t="s">
        <v>269</v>
      </c>
      <c r="H13652" s="1"/>
      <c r="I13652" s="1"/>
      <c r="AA13652" s="7"/>
      <c r="AB13652" s="7"/>
      <c r="AD13652" s="1"/>
      <c r="AE13652" s="1"/>
      <c r="AG13652" s="7"/>
      <c r="AH13652" s="7"/>
      <c r="AI13652" s="7"/>
      <c r="IU13652" s="11"/>
      <c r="IV13652" s="11"/>
      <c r="IW13652" s="11"/>
      <c r="AMI13652" s="12"/>
      <c r="AMJ13652" s="12"/>
      <c r="AMK13652" s="12"/>
    </row>
    <row r="13653" spans="1:1025">
      <c r="A13653" s="23">
        <v>10</v>
      </c>
      <c r="B13653" s="23">
        <v>2004</v>
      </c>
      <c r="C13653" s="43">
        <v>-18.010000000000002</v>
      </c>
      <c r="D13653" s="43">
        <v>20.78</v>
      </c>
      <c r="E13653" s="41">
        <v>80</v>
      </c>
      <c r="F13653" s="45">
        <v>0.7</v>
      </c>
      <c r="G13653" s="24" t="s">
        <v>269</v>
      </c>
      <c r="H13653" s="1"/>
      <c r="I13653" s="1"/>
      <c r="AA13653" s="7"/>
      <c r="AB13653" s="7"/>
      <c r="AD13653" s="1"/>
      <c r="AE13653" s="1"/>
      <c r="AG13653" s="7"/>
      <c r="AH13653" s="7"/>
      <c r="AI13653" s="7"/>
      <c r="IU13653" s="11"/>
      <c r="IV13653" s="11"/>
      <c r="IW13653" s="11"/>
      <c r="AMI13653" s="12"/>
      <c r="AMJ13653" s="12"/>
      <c r="AMK13653" s="12"/>
    </row>
    <row r="13654" spans="1:1025">
      <c r="A13654" s="23">
        <v>10</v>
      </c>
      <c r="B13654" s="23">
        <v>2004</v>
      </c>
      <c r="C13654" s="43">
        <v>-18.010000000000002</v>
      </c>
      <c r="D13654" s="43">
        <v>20.78</v>
      </c>
      <c r="E13654" s="41">
        <v>100</v>
      </c>
      <c r="F13654" s="45">
        <v>0.84</v>
      </c>
      <c r="G13654" s="24" t="s">
        <v>269</v>
      </c>
      <c r="H13654" s="1"/>
      <c r="I13654" s="1"/>
      <c r="AA13654" s="7"/>
      <c r="AB13654" s="7"/>
      <c r="AD13654" s="1"/>
      <c r="AE13654" s="1"/>
      <c r="AG13654" s="7"/>
      <c r="AH13654" s="7"/>
      <c r="AI13654" s="7"/>
      <c r="IU13654" s="11"/>
      <c r="IV13654" s="11"/>
      <c r="IW13654" s="11"/>
      <c r="AMI13654" s="12"/>
      <c r="AMJ13654" s="12"/>
      <c r="AMK13654" s="12"/>
    </row>
    <row r="13655" spans="1:1025">
      <c r="A13655" s="23">
        <v>10</v>
      </c>
      <c r="B13655" s="23">
        <v>2004</v>
      </c>
      <c r="C13655" s="43">
        <v>-21.22</v>
      </c>
      <c r="D13655" s="43">
        <v>16.57</v>
      </c>
      <c r="E13655" s="41">
        <v>20</v>
      </c>
      <c r="F13655" s="45">
        <v>0.66</v>
      </c>
      <c r="G13655" s="24" t="s">
        <v>269</v>
      </c>
      <c r="H13655" s="1"/>
      <c r="I13655" s="1"/>
      <c r="AA13655" s="7"/>
      <c r="AB13655" s="7"/>
      <c r="AD13655" s="1"/>
      <c r="AE13655" s="1"/>
      <c r="AG13655" s="7"/>
      <c r="AH13655" s="7"/>
      <c r="AI13655" s="7"/>
      <c r="IU13655" s="11"/>
      <c r="IV13655" s="11"/>
      <c r="IW13655" s="11"/>
      <c r="AMI13655" s="12"/>
      <c r="AMJ13655" s="12"/>
      <c r="AMK13655" s="12"/>
    </row>
    <row r="13656" spans="1:1025">
      <c r="A13656" s="23">
        <v>10</v>
      </c>
      <c r="B13656" s="23">
        <v>2004</v>
      </c>
      <c r="C13656" s="43">
        <v>-21.22</v>
      </c>
      <c r="D13656" s="43">
        <v>16.57</v>
      </c>
      <c r="E13656" s="41">
        <v>50</v>
      </c>
      <c r="F13656" s="45">
        <v>0.61</v>
      </c>
      <c r="G13656" s="24" t="s">
        <v>269</v>
      </c>
      <c r="H13656" s="1"/>
      <c r="I13656" s="1"/>
      <c r="AA13656" s="7"/>
      <c r="AB13656" s="7"/>
      <c r="AD13656" s="1"/>
      <c r="AE13656" s="1"/>
      <c r="AG13656" s="7"/>
      <c r="AH13656" s="7"/>
      <c r="AI13656" s="7"/>
      <c r="IU13656" s="11"/>
      <c r="IV13656" s="11"/>
      <c r="IW13656" s="11"/>
      <c r="AMI13656" s="12"/>
      <c r="AMJ13656" s="12"/>
      <c r="AMK13656" s="12"/>
    </row>
    <row r="13657" spans="1:1025">
      <c r="A13657" s="23">
        <v>10</v>
      </c>
      <c r="B13657" s="23">
        <v>2004</v>
      </c>
      <c r="C13657" s="43">
        <v>-21.22</v>
      </c>
      <c r="D13657" s="43">
        <v>16.57</v>
      </c>
      <c r="E13657" s="41">
        <v>80</v>
      </c>
      <c r="F13657" s="45">
        <v>0.62</v>
      </c>
      <c r="G13657" s="24" t="s">
        <v>269</v>
      </c>
      <c r="H13657" s="1"/>
      <c r="I13657" s="1"/>
      <c r="AA13657" s="7"/>
      <c r="AB13657" s="7"/>
      <c r="AD13657" s="1"/>
      <c r="AE13657" s="1"/>
      <c r="AG13657" s="7"/>
      <c r="AH13657" s="7"/>
      <c r="AI13657" s="7"/>
      <c r="IU13657" s="11"/>
      <c r="IV13657" s="11"/>
      <c r="IW13657" s="11"/>
      <c r="AMI13657" s="12"/>
      <c r="AMJ13657" s="12"/>
      <c r="AMK13657" s="12"/>
    </row>
    <row r="13658" spans="1:1025">
      <c r="A13658" s="23">
        <v>10</v>
      </c>
      <c r="B13658" s="23">
        <v>2004</v>
      </c>
      <c r="C13658" s="43">
        <v>-21.22</v>
      </c>
      <c r="D13658" s="43">
        <v>16.57</v>
      </c>
      <c r="E13658" s="41">
        <v>150</v>
      </c>
      <c r="F13658" s="45">
        <v>1.0900000000000001</v>
      </c>
      <c r="G13658" s="24" t="s">
        <v>269</v>
      </c>
      <c r="H13658" s="1"/>
      <c r="I13658" s="1"/>
      <c r="AA13658" s="7"/>
      <c r="AB13658" s="7"/>
      <c r="AD13658" s="1"/>
      <c r="AE13658" s="1"/>
      <c r="AG13658" s="7"/>
      <c r="AH13658" s="7"/>
      <c r="AI13658" s="7"/>
      <c r="IU13658" s="11"/>
      <c r="IV13658" s="11"/>
      <c r="IW13658" s="11"/>
      <c r="AMI13658" s="12"/>
      <c r="AMJ13658" s="12"/>
      <c r="AMK13658" s="12"/>
    </row>
    <row r="13659" spans="1:1025">
      <c r="A13659" s="23">
        <v>10</v>
      </c>
      <c r="B13659" s="23">
        <v>2004</v>
      </c>
      <c r="C13659" s="43">
        <v>-21.22</v>
      </c>
      <c r="D13659" s="43">
        <v>16.57</v>
      </c>
      <c r="E13659" s="41">
        <v>200</v>
      </c>
      <c r="F13659" s="45">
        <v>1.05</v>
      </c>
      <c r="G13659" s="24" t="s">
        <v>269</v>
      </c>
      <c r="H13659" s="1"/>
      <c r="I13659" s="1"/>
      <c r="AA13659" s="7"/>
      <c r="AB13659" s="7"/>
      <c r="AD13659" s="1"/>
      <c r="AE13659" s="1"/>
      <c r="AG13659" s="7"/>
      <c r="AH13659" s="7"/>
      <c r="AI13659" s="7"/>
      <c r="IU13659" s="11"/>
      <c r="IV13659" s="11"/>
      <c r="IW13659" s="11"/>
      <c r="AMI13659" s="12"/>
      <c r="AMJ13659" s="12"/>
      <c r="AMK13659" s="12"/>
    </row>
    <row r="13660" spans="1:1025">
      <c r="A13660" s="23">
        <v>10</v>
      </c>
      <c r="B13660" s="23">
        <v>2004</v>
      </c>
      <c r="C13660" s="43">
        <v>-22.02</v>
      </c>
      <c r="D13660" s="43">
        <v>13.1</v>
      </c>
      <c r="E13660" s="41">
        <v>20</v>
      </c>
      <c r="F13660" s="45">
        <v>0.56999999999999995</v>
      </c>
      <c r="G13660" s="24" t="s">
        <v>269</v>
      </c>
      <c r="H13660" s="1"/>
      <c r="I13660" s="1"/>
      <c r="AA13660" s="7"/>
      <c r="AB13660" s="7"/>
      <c r="AD13660" s="1"/>
      <c r="AE13660" s="1"/>
      <c r="AG13660" s="7"/>
      <c r="AH13660" s="7"/>
      <c r="AI13660" s="7"/>
      <c r="IU13660" s="11"/>
      <c r="IV13660" s="11"/>
      <c r="IW13660" s="11"/>
      <c r="AMI13660" s="12"/>
      <c r="AMJ13660" s="12"/>
      <c r="AMK13660" s="12"/>
    </row>
    <row r="13661" spans="1:1025">
      <c r="A13661" s="23">
        <v>10</v>
      </c>
      <c r="B13661" s="23">
        <v>2004</v>
      </c>
      <c r="C13661" s="43">
        <v>-22.02</v>
      </c>
      <c r="D13661" s="43">
        <v>13.1</v>
      </c>
      <c r="E13661" s="41">
        <v>45</v>
      </c>
      <c r="F13661" s="45">
        <v>1.48</v>
      </c>
      <c r="G13661" s="24" t="s">
        <v>269</v>
      </c>
      <c r="H13661" s="1"/>
      <c r="I13661" s="1"/>
      <c r="AA13661" s="7"/>
      <c r="AB13661" s="7"/>
      <c r="AD13661" s="1"/>
      <c r="AE13661" s="1"/>
      <c r="AG13661" s="7"/>
      <c r="AH13661" s="7"/>
      <c r="AI13661" s="7"/>
      <c r="IU13661" s="11"/>
      <c r="IV13661" s="11"/>
      <c r="IW13661" s="11"/>
      <c r="AMI13661" s="12"/>
      <c r="AMJ13661" s="12"/>
      <c r="AMK13661" s="12"/>
    </row>
    <row r="13662" spans="1:1025">
      <c r="A13662" s="23">
        <v>10</v>
      </c>
      <c r="B13662" s="23">
        <v>2004</v>
      </c>
      <c r="C13662" s="43">
        <v>-22.02</v>
      </c>
      <c r="D13662" s="43">
        <v>13.1</v>
      </c>
      <c r="E13662" s="41">
        <v>125</v>
      </c>
      <c r="F13662" s="45">
        <v>1.0900000000000001</v>
      </c>
      <c r="G13662" s="24" t="s">
        <v>269</v>
      </c>
      <c r="H13662" s="1"/>
      <c r="I13662" s="1"/>
      <c r="AA13662" s="7"/>
      <c r="AB13662" s="7"/>
      <c r="AD13662" s="1"/>
      <c r="AE13662" s="1"/>
      <c r="AG13662" s="7"/>
      <c r="AH13662" s="7"/>
      <c r="AI13662" s="7"/>
      <c r="IU13662" s="11"/>
      <c r="IV13662" s="11"/>
      <c r="IW13662" s="11"/>
      <c r="AMI13662" s="12"/>
      <c r="AMJ13662" s="12"/>
      <c r="AMK13662" s="12"/>
    </row>
    <row r="13663" spans="1:1025">
      <c r="A13663" s="23">
        <v>10</v>
      </c>
      <c r="B13663" s="23">
        <v>2004</v>
      </c>
      <c r="C13663" s="43">
        <v>-22.02</v>
      </c>
      <c r="D13663" s="43">
        <v>13.1</v>
      </c>
      <c r="E13663" s="41">
        <v>200</v>
      </c>
      <c r="F13663" s="45">
        <v>1.38</v>
      </c>
      <c r="G13663" s="24" t="s">
        <v>269</v>
      </c>
      <c r="H13663" s="1"/>
      <c r="I13663" s="1"/>
      <c r="AA13663" s="7"/>
      <c r="AB13663" s="7"/>
      <c r="AD13663" s="1"/>
      <c r="AE13663" s="1"/>
      <c r="AG13663" s="7"/>
      <c r="AH13663" s="7"/>
      <c r="AI13663" s="7"/>
      <c r="IU13663" s="11"/>
      <c r="IV13663" s="11"/>
      <c r="IW13663" s="11"/>
      <c r="AMI13663" s="12"/>
      <c r="AMJ13663" s="12"/>
      <c r="AMK13663" s="12"/>
    </row>
    <row r="13664" spans="1:1025">
      <c r="A13664" s="23">
        <v>10</v>
      </c>
      <c r="B13664" s="23">
        <v>2004</v>
      </c>
      <c r="C13664" s="43">
        <v>-22.78</v>
      </c>
      <c r="D13664" s="43">
        <v>9.92</v>
      </c>
      <c r="E13664" s="41">
        <v>20</v>
      </c>
      <c r="F13664" s="45">
        <v>0.68</v>
      </c>
      <c r="G13664" s="24" t="s">
        <v>269</v>
      </c>
      <c r="H13664" s="1"/>
      <c r="I13664" s="1"/>
      <c r="AA13664" s="7"/>
      <c r="AB13664" s="7"/>
      <c r="AD13664" s="1"/>
      <c r="AE13664" s="1"/>
      <c r="AG13664" s="7"/>
      <c r="AH13664" s="7"/>
      <c r="AI13664" s="7"/>
      <c r="IU13664" s="11"/>
      <c r="IV13664" s="11"/>
      <c r="IW13664" s="11"/>
      <c r="AMI13664" s="12"/>
      <c r="AMJ13664" s="12"/>
      <c r="AMK13664" s="12"/>
    </row>
    <row r="13665" spans="1:1025">
      <c r="A13665" s="23">
        <v>10</v>
      </c>
      <c r="B13665" s="23">
        <v>2004</v>
      </c>
      <c r="C13665" s="43">
        <v>-22.78</v>
      </c>
      <c r="D13665" s="43">
        <v>9.92</v>
      </c>
      <c r="E13665" s="41">
        <v>50</v>
      </c>
      <c r="F13665" s="45">
        <v>0.71</v>
      </c>
      <c r="G13665" s="24" t="s">
        <v>269</v>
      </c>
      <c r="H13665" s="1"/>
      <c r="I13665" s="1"/>
      <c r="AA13665" s="7"/>
      <c r="AB13665" s="7"/>
      <c r="AD13665" s="1"/>
      <c r="AE13665" s="1"/>
      <c r="AG13665" s="7"/>
      <c r="AH13665" s="7"/>
      <c r="AI13665" s="7"/>
      <c r="IU13665" s="11"/>
      <c r="IV13665" s="11"/>
      <c r="IW13665" s="11"/>
      <c r="AMI13665" s="12"/>
      <c r="AMJ13665" s="12"/>
      <c r="AMK13665" s="12"/>
    </row>
    <row r="13666" spans="1:1025">
      <c r="A13666" s="23">
        <v>10</v>
      </c>
      <c r="B13666" s="23">
        <v>2004</v>
      </c>
      <c r="C13666" s="43">
        <v>-22.794866666666699</v>
      </c>
      <c r="D13666" s="43">
        <v>9.9165333333333301</v>
      </c>
      <c r="E13666" s="41">
        <v>80</v>
      </c>
      <c r="F13666" s="45">
        <v>1.02</v>
      </c>
      <c r="G13666" s="24" t="s">
        <v>269</v>
      </c>
      <c r="H13666" s="1"/>
      <c r="I13666" s="1"/>
      <c r="AA13666" s="7"/>
      <c r="AB13666" s="7"/>
      <c r="AD13666" s="1"/>
      <c r="AE13666" s="1"/>
      <c r="AG13666" s="7"/>
      <c r="AH13666" s="7"/>
      <c r="AI13666" s="7"/>
      <c r="IU13666" s="11"/>
      <c r="IV13666" s="11"/>
      <c r="IW13666" s="11"/>
      <c r="AMI13666" s="12"/>
      <c r="AMJ13666" s="12"/>
      <c r="AMK13666" s="12"/>
    </row>
    <row r="13667" spans="1:1025">
      <c r="A13667" s="23">
        <v>10</v>
      </c>
      <c r="B13667" s="23">
        <v>2004</v>
      </c>
      <c r="C13667" s="43">
        <v>-22.8060166666667</v>
      </c>
      <c r="D13667" s="43">
        <v>9.9139333333333308</v>
      </c>
      <c r="E13667" s="41">
        <v>150</v>
      </c>
      <c r="F13667" s="45">
        <v>1.07</v>
      </c>
      <c r="G13667" s="24" t="s">
        <v>269</v>
      </c>
      <c r="H13667" s="1"/>
      <c r="I13667" s="1"/>
      <c r="AA13667" s="7"/>
      <c r="AB13667" s="7"/>
      <c r="AD13667" s="1"/>
      <c r="AE13667" s="1"/>
      <c r="AG13667" s="7"/>
      <c r="AH13667" s="7"/>
      <c r="AI13667" s="7"/>
      <c r="IU13667" s="11"/>
      <c r="IV13667" s="11"/>
      <c r="IW13667" s="11"/>
      <c r="AMI13667" s="12"/>
      <c r="AMJ13667" s="12"/>
      <c r="AMK13667" s="12"/>
    </row>
    <row r="13668" spans="1:1025">
      <c r="A13668" s="23">
        <v>10</v>
      </c>
      <c r="B13668" s="23">
        <v>2004</v>
      </c>
      <c r="C13668" s="43">
        <v>-22.817166666666701</v>
      </c>
      <c r="D13668" s="43">
        <v>9.9113333333333298</v>
      </c>
      <c r="E13668" s="41">
        <v>200</v>
      </c>
      <c r="F13668" s="45">
        <v>1</v>
      </c>
      <c r="G13668" s="24" t="s">
        <v>269</v>
      </c>
      <c r="H13668" s="1"/>
      <c r="I13668" s="1"/>
      <c r="AA13668" s="7"/>
      <c r="AB13668" s="7"/>
      <c r="AD13668" s="1"/>
      <c r="AE13668" s="1"/>
      <c r="AG13668" s="7"/>
      <c r="AH13668" s="7"/>
      <c r="AI13668" s="7"/>
      <c r="IU13668" s="11"/>
      <c r="IV13668" s="11"/>
      <c r="IW13668" s="11"/>
      <c r="AMI13668" s="12"/>
      <c r="AMJ13668" s="12"/>
      <c r="AMK13668" s="12"/>
    </row>
    <row r="13669" spans="1:1025">
      <c r="A13669" s="23">
        <v>10</v>
      </c>
      <c r="B13669" s="23">
        <v>2004</v>
      </c>
      <c r="C13669" s="43">
        <v>-22.775040000000001</v>
      </c>
      <c r="D13669" s="43">
        <v>9.9159500000000005</v>
      </c>
      <c r="E13669" s="41">
        <v>20</v>
      </c>
      <c r="F13669" s="45">
        <v>0.91</v>
      </c>
      <c r="G13669" s="24" t="s">
        <v>269</v>
      </c>
      <c r="H13669" s="1"/>
      <c r="I13669" s="1"/>
      <c r="AA13669" s="7"/>
      <c r="AB13669" s="7"/>
      <c r="AD13669" s="1"/>
      <c r="AE13669" s="1"/>
      <c r="AG13669" s="7"/>
      <c r="AH13669" s="7"/>
      <c r="AI13669" s="7"/>
      <c r="IU13669" s="11"/>
      <c r="IV13669" s="11"/>
      <c r="IW13669" s="11"/>
      <c r="AMI13669" s="12"/>
      <c r="AMJ13669" s="12"/>
      <c r="AMK13669" s="12"/>
    </row>
    <row r="13670" spans="1:1025">
      <c r="A13670" s="23">
        <v>10</v>
      </c>
      <c r="B13670" s="23">
        <v>2004</v>
      </c>
      <c r="C13670" s="43">
        <v>-22.775040000000001</v>
      </c>
      <c r="D13670" s="43">
        <v>9.9159500000000005</v>
      </c>
      <c r="E13670" s="41">
        <v>50</v>
      </c>
      <c r="F13670" s="45">
        <v>1.1299999999999999</v>
      </c>
      <c r="G13670" s="24" t="s">
        <v>269</v>
      </c>
      <c r="H13670" s="1"/>
      <c r="I13670" s="1"/>
      <c r="AA13670" s="7"/>
      <c r="AB13670" s="7"/>
      <c r="AD13670" s="1"/>
      <c r="AE13670" s="1"/>
      <c r="AG13670" s="7"/>
      <c r="AH13670" s="7"/>
      <c r="AI13670" s="7"/>
      <c r="IU13670" s="11"/>
      <c r="IV13670" s="11"/>
      <c r="IW13670" s="11"/>
      <c r="AMI13670" s="12"/>
      <c r="AMJ13670" s="12"/>
      <c r="AMK13670" s="12"/>
    </row>
    <row r="13671" spans="1:1025">
      <c r="A13671" s="23">
        <v>10</v>
      </c>
      <c r="B13671" s="23">
        <v>2004</v>
      </c>
      <c r="C13671" s="43">
        <v>-22.775040000000001</v>
      </c>
      <c r="D13671" s="43">
        <v>9.9159500000000005</v>
      </c>
      <c r="E13671" s="41">
        <v>80</v>
      </c>
      <c r="F13671" s="45">
        <v>1.78</v>
      </c>
      <c r="G13671" s="24" t="s">
        <v>269</v>
      </c>
      <c r="H13671" s="1"/>
      <c r="I13671" s="1"/>
      <c r="AA13671" s="7"/>
      <c r="AB13671" s="7"/>
      <c r="AD13671" s="1"/>
      <c r="AE13671" s="1"/>
      <c r="AG13671" s="7"/>
      <c r="AH13671" s="7"/>
      <c r="AI13671" s="7"/>
      <c r="IU13671" s="11"/>
      <c r="IV13671" s="11"/>
      <c r="IW13671" s="11"/>
      <c r="AMI13671" s="12"/>
      <c r="AMJ13671" s="12"/>
      <c r="AMK13671" s="12"/>
    </row>
    <row r="13672" spans="1:1025">
      <c r="A13672" s="23">
        <v>10</v>
      </c>
      <c r="B13672" s="23">
        <v>2004</v>
      </c>
      <c r="C13672" s="43">
        <v>-22.775040000000001</v>
      </c>
      <c r="D13672" s="43">
        <v>9.9159500000000005</v>
      </c>
      <c r="E13672" s="41">
        <v>150</v>
      </c>
      <c r="F13672" s="45">
        <v>1.46</v>
      </c>
      <c r="G13672" s="24" t="s">
        <v>269</v>
      </c>
      <c r="H13672" s="1"/>
      <c r="I13672" s="1"/>
      <c r="AA13672" s="7"/>
      <c r="AB13672" s="7"/>
      <c r="AD13672" s="1"/>
      <c r="AE13672" s="1"/>
      <c r="AG13672" s="7"/>
      <c r="AH13672" s="7"/>
      <c r="AI13672" s="7"/>
      <c r="IU13672" s="11"/>
      <c r="IV13672" s="11"/>
      <c r="IW13672" s="11"/>
      <c r="AMI13672" s="12"/>
      <c r="AMJ13672" s="12"/>
      <c r="AMK13672" s="12"/>
    </row>
    <row r="13673" spans="1:1025">
      <c r="A13673" s="23">
        <v>10</v>
      </c>
      <c r="B13673" s="23">
        <v>2004</v>
      </c>
      <c r="C13673" s="43">
        <v>-22.775040000000001</v>
      </c>
      <c r="D13673" s="43">
        <v>9.9159500000000005</v>
      </c>
      <c r="E13673" s="41">
        <v>200</v>
      </c>
      <c r="F13673" s="45">
        <v>1.35</v>
      </c>
      <c r="G13673" s="24" t="s">
        <v>269</v>
      </c>
      <c r="H13673" s="1"/>
      <c r="I13673" s="1"/>
      <c r="AA13673" s="7"/>
      <c r="AB13673" s="7"/>
      <c r="AD13673" s="1"/>
      <c r="AE13673" s="1"/>
      <c r="AG13673" s="7"/>
      <c r="AH13673" s="7"/>
      <c r="AI13673" s="7"/>
      <c r="IU13673" s="11"/>
      <c r="IV13673" s="11"/>
      <c r="IW13673" s="11"/>
      <c r="AMI13673" s="12"/>
      <c r="AMJ13673" s="12"/>
      <c r="AMK13673" s="12"/>
    </row>
    <row r="13674" spans="1:1025">
      <c r="A13674" s="23">
        <v>10</v>
      </c>
      <c r="B13674" s="23">
        <v>2004</v>
      </c>
      <c r="C13674" s="43">
        <v>-23.439820000000001</v>
      </c>
      <c r="D13674" s="43">
        <v>6.8656899999999998</v>
      </c>
      <c r="E13674" s="41">
        <v>20</v>
      </c>
      <c r="F13674" s="45">
        <v>0.65</v>
      </c>
      <c r="G13674" s="24" t="s">
        <v>269</v>
      </c>
      <c r="H13674" s="1"/>
      <c r="I13674" s="1"/>
      <c r="AA13674" s="7"/>
      <c r="AB13674" s="7"/>
      <c r="AD13674" s="1"/>
      <c r="AE13674" s="1"/>
      <c r="AG13674" s="7"/>
      <c r="AH13674" s="7"/>
      <c r="AI13674" s="7"/>
      <c r="IU13674" s="11"/>
      <c r="IV13674" s="11"/>
      <c r="IW13674" s="11"/>
      <c r="AMI13674" s="12"/>
      <c r="AMJ13674" s="12"/>
      <c r="AMK13674" s="12"/>
    </row>
    <row r="13675" spans="1:1025">
      <c r="A13675" s="23">
        <v>10</v>
      </c>
      <c r="B13675" s="23">
        <v>2004</v>
      </c>
      <c r="C13675" s="43">
        <v>-23.439820000000001</v>
      </c>
      <c r="D13675" s="43">
        <v>6.8656899999999998</v>
      </c>
      <c r="E13675" s="41">
        <v>45</v>
      </c>
      <c r="F13675" s="45">
        <v>0.59</v>
      </c>
      <c r="G13675" s="24" t="s">
        <v>269</v>
      </c>
      <c r="H13675" s="1"/>
      <c r="I13675" s="1"/>
      <c r="AA13675" s="7"/>
      <c r="AB13675" s="7"/>
      <c r="AD13675" s="1"/>
      <c r="AE13675" s="1"/>
      <c r="AG13675" s="7"/>
      <c r="AH13675" s="7"/>
      <c r="AI13675" s="7"/>
      <c r="IU13675" s="11"/>
      <c r="IV13675" s="11"/>
      <c r="IW13675" s="11"/>
      <c r="AMI13675" s="12"/>
      <c r="AMJ13675" s="12"/>
      <c r="AMK13675" s="12"/>
    </row>
    <row r="13676" spans="1:1025">
      <c r="A13676" s="23">
        <v>10</v>
      </c>
      <c r="B13676" s="23">
        <v>2004</v>
      </c>
      <c r="C13676" s="43">
        <v>-23.439820000000001</v>
      </c>
      <c r="D13676" s="43">
        <v>6.8656899999999998</v>
      </c>
      <c r="E13676" s="41">
        <v>80</v>
      </c>
      <c r="F13676" s="45">
        <v>0.49</v>
      </c>
      <c r="G13676" s="24" t="s">
        <v>269</v>
      </c>
      <c r="H13676" s="1"/>
      <c r="I13676" s="1"/>
      <c r="AA13676" s="7"/>
      <c r="AB13676" s="7"/>
      <c r="AD13676" s="1"/>
      <c r="AE13676" s="1"/>
      <c r="AG13676" s="7"/>
      <c r="AH13676" s="7"/>
      <c r="AI13676" s="7"/>
      <c r="IU13676" s="11"/>
      <c r="IV13676" s="11"/>
      <c r="IW13676" s="11"/>
      <c r="AMI13676" s="12"/>
      <c r="AMJ13676" s="12"/>
      <c r="AMK13676" s="12"/>
    </row>
    <row r="13677" spans="1:1025">
      <c r="A13677" s="23">
        <v>10</v>
      </c>
      <c r="B13677" s="23">
        <v>2004</v>
      </c>
      <c r="C13677" s="43">
        <v>-23.439820000000001</v>
      </c>
      <c r="D13677" s="43">
        <v>6.8656899999999998</v>
      </c>
      <c r="E13677" s="41">
        <v>125</v>
      </c>
      <c r="F13677" s="45">
        <v>0.68</v>
      </c>
      <c r="G13677" s="24" t="s">
        <v>269</v>
      </c>
      <c r="H13677" s="1"/>
      <c r="I13677" s="1"/>
      <c r="AA13677" s="7"/>
      <c r="AB13677" s="7"/>
      <c r="AD13677" s="1"/>
      <c r="AE13677" s="1"/>
      <c r="AG13677" s="7"/>
      <c r="AH13677" s="7"/>
      <c r="AI13677" s="7"/>
      <c r="IU13677" s="11"/>
      <c r="IV13677" s="11"/>
      <c r="IW13677" s="11"/>
      <c r="AMI13677" s="12"/>
      <c r="AMJ13677" s="12"/>
      <c r="AMK13677" s="12"/>
    </row>
    <row r="13678" spans="1:1025">
      <c r="A13678" s="23">
        <v>10</v>
      </c>
      <c r="B13678" s="23">
        <v>2004</v>
      </c>
      <c r="C13678" s="43">
        <v>-24.589120000000001</v>
      </c>
      <c r="D13678" s="43">
        <v>1.85422</v>
      </c>
      <c r="E13678" s="41">
        <v>20</v>
      </c>
      <c r="F13678" s="45">
        <v>0.56999999999999995</v>
      </c>
      <c r="G13678" s="24" t="s">
        <v>269</v>
      </c>
      <c r="H13678" s="1"/>
      <c r="I13678" s="1"/>
      <c r="AA13678" s="7"/>
      <c r="AB13678" s="7"/>
      <c r="AD13678" s="1"/>
      <c r="AE13678" s="1"/>
      <c r="AG13678" s="7"/>
      <c r="AH13678" s="7"/>
      <c r="AI13678" s="7"/>
      <c r="IU13678" s="11"/>
      <c r="IV13678" s="11"/>
      <c r="IW13678" s="11"/>
      <c r="AMI13678" s="12"/>
      <c r="AMJ13678" s="12"/>
      <c r="AMK13678" s="12"/>
    </row>
    <row r="13679" spans="1:1025">
      <c r="A13679" s="23">
        <v>10</v>
      </c>
      <c r="B13679" s="23">
        <v>2004</v>
      </c>
      <c r="C13679" s="43">
        <v>-24.589120000000001</v>
      </c>
      <c r="D13679" s="43">
        <v>1.85422</v>
      </c>
      <c r="E13679" s="41">
        <v>50</v>
      </c>
      <c r="F13679" s="45">
        <v>0.49</v>
      </c>
      <c r="G13679" s="24" t="s">
        <v>269</v>
      </c>
      <c r="H13679" s="1"/>
      <c r="I13679" s="1"/>
      <c r="AA13679" s="7"/>
      <c r="AB13679" s="7"/>
      <c r="AD13679" s="1"/>
      <c r="AE13679" s="1"/>
      <c r="AG13679" s="7"/>
      <c r="AH13679" s="7"/>
      <c r="AI13679" s="7"/>
      <c r="IU13679" s="11"/>
      <c r="IV13679" s="11"/>
      <c r="IW13679" s="11"/>
      <c r="AMI13679" s="12"/>
      <c r="AMJ13679" s="12"/>
      <c r="AMK13679" s="12"/>
    </row>
    <row r="13680" spans="1:1025">
      <c r="A13680" s="23">
        <v>10</v>
      </c>
      <c r="B13680" s="23">
        <v>2004</v>
      </c>
      <c r="C13680" s="43">
        <v>-24.589120000000001</v>
      </c>
      <c r="D13680" s="43">
        <v>1.85422</v>
      </c>
      <c r="E13680" s="41">
        <v>75</v>
      </c>
      <c r="F13680" s="45">
        <v>0.68</v>
      </c>
      <c r="G13680" s="24" t="s">
        <v>269</v>
      </c>
      <c r="H13680" s="1"/>
      <c r="I13680" s="1"/>
      <c r="AA13680" s="7"/>
      <c r="AB13680" s="7"/>
      <c r="AD13680" s="1"/>
      <c r="AE13680" s="1"/>
      <c r="AG13680" s="7"/>
      <c r="AH13680" s="7"/>
      <c r="AI13680" s="7"/>
      <c r="IU13680" s="11"/>
      <c r="IV13680" s="11"/>
      <c r="IW13680" s="11"/>
      <c r="AMI13680" s="12"/>
      <c r="AMJ13680" s="12"/>
      <c r="AMK13680" s="12"/>
    </row>
    <row r="13681" spans="1:1025">
      <c r="A13681" s="23">
        <v>10</v>
      </c>
      <c r="B13681" s="23">
        <v>2004</v>
      </c>
      <c r="C13681" s="43">
        <v>-24.589120000000001</v>
      </c>
      <c r="D13681" s="43">
        <v>1.85422</v>
      </c>
      <c r="E13681" s="41">
        <v>125</v>
      </c>
      <c r="F13681" s="45">
        <v>0.8</v>
      </c>
      <c r="G13681" s="24" t="s">
        <v>269</v>
      </c>
      <c r="H13681" s="1"/>
      <c r="I13681" s="1"/>
      <c r="AA13681" s="7"/>
      <c r="AB13681" s="7"/>
      <c r="AD13681" s="1"/>
      <c r="AE13681" s="1"/>
      <c r="AG13681" s="7"/>
      <c r="AH13681" s="7"/>
      <c r="AI13681" s="7"/>
      <c r="IU13681" s="11"/>
      <c r="IV13681" s="11"/>
      <c r="IW13681" s="11"/>
      <c r="AMI13681" s="12"/>
      <c r="AMJ13681" s="12"/>
      <c r="AMK13681" s="12"/>
    </row>
    <row r="13682" spans="1:1025">
      <c r="A13682" s="23">
        <v>10</v>
      </c>
      <c r="B13682" s="23">
        <v>2004</v>
      </c>
      <c r="C13682" s="43">
        <v>-24.589120000000001</v>
      </c>
      <c r="D13682" s="43">
        <v>1.85422</v>
      </c>
      <c r="E13682" s="41">
        <v>200</v>
      </c>
      <c r="F13682" s="45">
        <v>0.66</v>
      </c>
      <c r="G13682" s="24" t="s">
        <v>269</v>
      </c>
      <c r="H13682" s="1"/>
      <c r="I13682" s="1"/>
      <c r="AA13682" s="7"/>
      <c r="AB13682" s="7"/>
      <c r="AD13682" s="1"/>
      <c r="AE13682" s="1"/>
      <c r="AG13682" s="7"/>
      <c r="AH13682" s="7"/>
      <c r="AI13682" s="7"/>
      <c r="IU13682" s="11"/>
      <c r="IV13682" s="11"/>
      <c r="IW13682" s="11"/>
      <c r="AMI13682" s="12"/>
      <c r="AMJ13682" s="12"/>
      <c r="AMK13682" s="12"/>
    </row>
    <row r="13683" spans="1:1025">
      <c r="A13683" s="23">
        <v>10</v>
      </c>
      <c r="B13683" s="23">
        <v>2004</v>
      </c>
      <c r="C13683" s="43">
        <v>-24.997530000000001</v>
      </c>
      <c r="D13683" s="43">
        <v>-0.97711000000000003</v>
      </c>
      <c r="E13683" s="41">
        <v>20</v>
      </c>
      <c r="F13683" s="45">
        <v>0.36</v>
      </c>
      <c r="G13683" s="24" t="s">
        <v>269</v>
      </c>
      <c r="H13683" s="1"/>
      <c r="I13683" s="1"/>
      <c r="AA13683" s="7"/>
      <c r="AB13683" s="7"/>
      <c r="AD13683" s="1"/>
      <c r="AE13683" s="1"/>
      <c r="AG13683" s="7"/>
      <c r="AH13683" s="7"/>
      <c r="AI13683" s="7"/>
      <c r="IU13683" s="11"/>
      <c r="IV13683" s="11"/>
      <c r="IW13683" s="11"/>
      <c r="AMI13683" s="12"/>
      <c r="AMJ13683" s="12"/>
      <c r="AMK13683" s="12"/>
    </row>
    <row r="13684" spans="1:1025">
      <c r="A13684" s="23">
        <v>10</v>
      </c>
      <c r="B13684" s="23">
        <v>2004</v>
      </c>
      <c r="C13684" s="43">
        <v>-24.997530000000001</v>
      </c>
      <c r="D13684" s="43">
        <v>-0.97711000000000003</v>
      </c>
      <c r="E13684" s="41">
        <v>50</v>
      </c>
      <c r="F13684" s="45">
        <v>0.33</v>
      </c>
      <c r="G13684" s="24" t="s">
        <v>269</v>
      </c>
      <c r="H13684" s="1"/>
      <c r="I13684" s="1"/>
      <c r="AA13684" s="7"/>
      <c r="AB13684" s="7"/>
      <c r="AD13684" s="1"/>
      <c r="AE13684" s="1"/>
      <c r="AG13684" s="7"/>
      <c r="AH13684" s="7"/>
      <c r="AI13684" s="7"/>
      <c r="IU13684" s="11"/>
      <c r="IV13684" s="11"/>
      <c r="IW13684" s="11"/>
      <c r="AMI13684" s="12"/>
      <c r="AMJ13684" s="12"/>
      <c r="AMK13684" s="12"/>
    </row>
    <row r="13685" spans="1:1025">
      <c r="A13685" s="23">
        <v>10</v>
      </c>
      <c r="B13685" s="23">
        <v>2004</v>
      </c>
      <c r="C13685" s="43">
        <v>-24.997530000000001</v>
      </c>
      <c r="D13685" s="43">
        <v>-0.97711000000000003</v>
      </c>
      <c r="E13685" s="41">
        <v>75</v>
      </c>
      <c r="F13685" s="45">
        <v>0.38</v>
      </c>
      <c r="G13685" s="24" t="s">
        <v>269</v>
      </c>
      <c r="H13685" s="1"/>
      <c r="I13685" s="1"/>
      <c r="AA13685" s="7"/>
      <c r="AB13685" s="7"/>
      <c r="AD13685" s="1"/>
      <c r="AE13685" s="1"/>
      <c r="AG13685" s="7"/>
      <c r="AH13685" s="7"/>
      <c r="AI13685" s="7"/>
      <c r="IU13685" s="11"/>
      <c r="IV13685" s="11"/>
      <c r="IW13685" s="11"/>
      <c r="AMI13685" s="12"/>
      <c r="AMJ13685" s="12"/>
      <c r="AMK13685" s="12"/>
    </row>
    <row r="13686" spans="1:1025">
      <c r="A13686" s="23">
        <v>10</v>
      </c>
      <c r="B13686" s="23">
        <v>2004</v>
      </c>
      <c r="C13686" s="43">
        <v>-24.997530000000001</v>
      </c>
      <c r="D13686" s="43">
        <v>-0.97711000000000003</v>
      </c>
      <c r="E13686" s="41">
        <v>125</v>
      </c>
      <c r="F13686" s="45">
        <v>0.42</v>
      </c>
      <c r="G13686" s="24" t="s">
        <v>269</v>
      </c>
      <c r="H13686" s="1"/>
      <c r="I13686" s="1"/>
      <c r="AA13686" s="7"/>
      <c r="AB13686" s="7"/>
      <c r="AD13686" s="1"/>
      <c r="AE13686" s="1"/>
      <c r="AG13686" s="7"/>
      <c r="AH13686" s="7"/>
      <c r="AI13686" s="7"/>
      <c r="IU13686" s="11"/>
      <c r="IV13686" s="11"/>
      <c r="IW13686" s="11"/>
      <c r="AMI13686" s="12"/>
      <c r="AMJ13686" s="12"/>
      <c r="AMK13686" s="12"/>
    </row>
    <row r="13687" spans="1:1025">
      <c r="A13687" s="23">
        <v>10</v>
      </c>
      <c r="B13687" s="23">
        <v>2004</v>
      </c>
      <c r="C13687" s="43">
        <v>-24.997530000000001</v>
      </c>
      <c r="D13687" s="43">
        <v>-0.97711000000000003</v>
      </c>
      <c r="E13687" s="41">
        <v>200</v>
      </c>
      <c r="F13687" s="45">
        <v>0.49</v>
      </c>
      <c r="G13687" s="24" t="s">
        <v>269</v>
      </c>
      <c r="H13687" s="1"/>
      <c r="I13687" s="1"/>
      <c r="AA13687" s="7"/>
      <c r="AB13687" s="7"/>
      <c r="AD13687" s="1"/>
      <c r="AE13687" s="1"/>
      <c r="AG13687" s="7"/>
      <c r="AH13687" s="7"/>
      <c r="AI13687" s="7"/>
      <c r="IU13687" s="11"/>
      <c r="IV13687" s="11"/>
      <c r="IW13687" s="11"/>
      <c r="AMI13687" s="12"/>
      <c r="AMJ13687" s="12"/>
      <c r="AMK13687" s="12"/>
    </row>
    <row r="13688" spans="1:1025">
      <c r="A13688" s="23">
        <v>10</v>
      </c>
      <c r="B13688" s="23">
        <v>2004</v>
      </c>
      <c r="C13688" s="43">
        <v>-25.012789999999999</v>
      </c>
      <c r="D13688" s="43">
        <v>-6.8467000000000002</v>
      </c>
      <c r="E13688" s="41">
        <v>20</v>
      </c>
      <c r="F13688" s="45">
        <v>0.25</v>
      </c>
      <c r="G13688" s="24" t="s">
        <v>269</v>
      </c>
      <c r="H13688" s="1"/>
      <c r="I13688" s="1"/>
      <c r="AA13688" s="7"/>
      <c r="AB13688" s="7"/>
      <c r="AD13688" s="1"/>
      <c r="AE13688" s="1"/>
      <c r="AG13688" s="7"/>
      <c r="AH13688" s="7"/>
      <c r="AI13688" s="7"/>
      <c r="IU13688" s="11"/>
      <c r="IV13688" s="11"/>
      <c r="IW13688" s="11"/>
      <c r="AMI13688" s="12"/>
      <c r="AMJ13688" s="12"/>
      <c r="AMK13688" s="12"/>
    </row>
    <row r="13689" spans="1:1025">
      <c r="A13689" s="23">
        <v>10</v>
      </c>
      <c r="B13689" s="23">
        <v>2004</v>
      </c>
      <c r="C13689" s="43">
        <v>-25.012789999999999</v>
      </c>
      <c r="D13689" s="43">
        <v>-6.8467000000000002</v>
      </c>
      <c r="E13689" s="41">
        <v>50</v>
      </c>
      <c r="F13689" s="45">
        <v>0.32</v>
      </c>
      <c r="G13689" s="24" t="s">
        <v>269</v>
      </c>
      <c r="H13689" s="1"/>
      <c r="I13689" s="1"/>
      <c r="AA13689" s="7"/>
      <c r="AB13689" s="7"/>
      <c r="AD13689" s="1"/>
      <c r="AE13689" s="1"/>
      <c r="AG13689" s="7"/>
      <c r="AH13689" s="7"/>
      <c r="AI13689" s="7"/>
      <c r="IU13689" s="11"/>
      <c r="IV13689" s="11"/>
      <c r="IW13689" s="11"/>
      <c r="AMI13689" s="12"/>
      <c r="AMJ13689" s="12"/>
      <c r="AMK13689" s="12"/>
    </row>
    <row r="13690" spans="1:1025">
      <c r="A13690" s="23">
        <v>10</v>
      </c>
      <c r="B13690" s="23">
        <v>2004</v>
      </c>
      <c r="C13690" s="43">
        <v>-25.012789999999999</v>
      </c>
      <c r="D13690" s="43">
        <v>-6.8467000000000002</v>
      </c>
      <c r="E13690" s="41">
        <v>80</v>
      </c>
      <c r="F13690" s="45">
        <v>0.16</v>
      </c>
      <c r="G13690" s="24" t="s">
        <v>269</v>
      </c>
      <c r="H13690" s="1"/>
      <c r="I13690" s="1"/>
      <c r="AA13690" s="7"/>
      <c r="AB13690" s="7"/>
      <c r="AD13690" s="1"/>
      <c r="AE13690" s="1"/>
      <c r="AG13690" s="7"/>
      <c r="AH13690" s="7"/>
      <c r="AI13690" s="7"/>
      <c r="IU13690" s="11"/>
      <c r="IV13690" s="11"/>
      <c r="IW13690" s="11"/>
      <c r="AMI13690" s="12"/>
      <c r="AMJ13690" s="12"/>
      <c r="AMK13690" s="12"/>
    </row>
    <row r="13691" spans="1:1025">
      <c r="A13691" s="23">
        <v>10</v>
      </c>
      <c r="B13691" s="23">
        <v>2004</v>
      </c>
      <c r="C13691" s="43">
        <v>-25.012789999999999</v>
      </c>
      <c r="D13691" s="43">
        <v>-6.8467000000000002</v>
      </c>
      <c r="E13691" s="41">
        <v>150</v>
      </c>
      <c r="F13691" s="45">
        <v>0.25</v>
      </c>
      <c r="G13691" s="24" t="s">
        <v>269</v>
      </c>
      <c r="H13691" s="1"/>
      <c r="I13691" s="1"/>
      <c r="AA13691" s="7"/>
      <c r="AB13691" s="7"/>
      <c r="AD13691" s="1"/>
      <c r="AE13691" s="1"/>
      <c r="AG13691" s="7"/>
      <c r="AH13691" s="7"/>
      <c r="AI13691" s="7"/>
      <c r="IU13691" s="11"/>
      <c r="IV13691" s="11"/>
      <c r="IW13691" s="11"/>
      <c r="AMI13691" s="12"/>
      <c r="AMJ13691" s="12"/>
      <c r="AMK13691" s="12"/>
    </row>
    <row r="13692" spans="1:1025">
      <c r="A13692" s="23">
        <v>10</v>
      </c>
      <c r="B13692" s="23">
        <v>2004</v>
      </c>
      <c r="C13692" s="43">
        <v>-25.012789999999999</v>
      </c>
      <c r="D13692" s="43">
        <v>-6.8467000000000002</v>
      </c>
      <c r="E13692" s="41">
        <v>200</v>
      </c>
      <c r="F13692" s="45">
        <v>0.38</v>
      </c>
      <c r="G13692" s="24" t="s">
        <v>269</v>
      </c>
      <c r="H13692" s="1"/>
      <c r="I13692" s="1"/>
      <c r="AA13692" s="7"/>
      <c r="AB13692" s="7"/>
      <c r="AD13692" s="1"/>
      <c r="AE13692" s="1"/>
      <c r="AG13692" s="7"/>
      <c r="AH13692" s="7"/>
      <c r="AI13692" s="7"/>
      <c r="IU13692" s="11"/>
      <c r="IV13692" s="11"/>
      <c r="IW13692" s="11"/>
      <c r="AMI13692" s="12"/>
      <c r="AMJ13692" s="12"/>
      <c r="AMK13692" s="12"/>
    </row>
    <row r="13693" spans="1:1025">
      <c r="A13693" s="23">
        <v>10</v>
      </c>
      <c r="B13693" s="23">
        <v>2004</v>
      </c>
      <c r="C13693" s="43">
        <v>-24.99297</v>
      </c>
      <c r="D13693" s="43">
        <v>-10.408469999999999</v>
      </c>
      <c r="E13693" s="41">
        <v>20</v>
      </c>
      <c r="F13693" s="45">
        <v>0.21</v>
      </c>
      <c r="G13693" s="24" t="s">
        <v>269</v>
      </c>
      <c r="H13693" s="1"/>
      <c r="I13693" s="1"/>
      <c r="AA13693" s="7"/>
      <c r="AB13693" s="7"/>
      <c r="AD13693" s="1"/>
      <c r="AE13693" s="1"/>
      <c r="AG13693" s="7"/>
      <c r="AH13693" s="7"/>
      <c r="AI13693" s="7"/>
      <c r="IU13693" s="11"/>
      <c r="IV13693" s="11"/>
      <c r="IW13693" s="11"/>
      <c r="AMI13693" s="12"/>
      <c r="AMJ13693" s="12"/>
      <c r="AMK13693" s="12"/>
    </row>
    <row r="13694" spans="1:1025">
      <c r="A13694" s="23">
        <v>10</v>
      </c>
      <c r="B13694" s="23">
        <v>2004</v>
      </c>
      <c r="C13694" s="43">
        <v>-24.99297</v>
      </c>
      <c r="D13694" s="43">
        <v>-10.408469999999999</v>
      </c>
      <c r="E13694" s="41">
        <v>50</v>
      </c>
      <c r="F13694" s="45">
        <v>0.21</v>
      </c>
      <c r="G13694" s="24" t="s">
        <v>269</v>
      </c>
      <c r="H13694" s="1"/>
      <c r="I13694" s="1"/>
      <c r="AA13694" s="7"/>
      <c r="AB13694" s="7"/>
      <c r="AD13694" s="1"/>
      <c r="AE13694" s="1"/>
      <c r="AG13694" s="7"/>
      <c r="AH13694" s="7"/>
      <c r="AI13694" s="7"/>
      <c r="IU13694" s="11"/>
      <c r="IV13694" s="11"/>
      <c r="IW13694" s="11"/>
      <c r="AMI13694" s="12"/>
      <c r="AMJ13694" s="12"/>
      <c r="AMK13694" s="12"/>
    </row>
    <row r="13695" spans="1:1025">
      <c r="A13695" s="23">
        <v>10</v>
      </c>
      <c r="B13695" s="23">
        <v>2004</v>
      </c>
      <c r="C13695" s="43">
        <v>-24.99297</v>
      </c>
      <c r="D13695" s="43">
        <v>-10.408469999999999</v>
      </c>
      <c r="E13695" s="41">
        <v>80</v>
      </c>
      <c r="F13695" s="45">
        <v>0.37</v>
      </c>
      <c r="G13695" s="24" t="s">
        <v>269</v>
      </c>
      <c r="H13695" s="1"/>
      <c r="I13695" s="1"/>
      <c r="AA13695" s="7"/>
      <c r="AB13695" s="7"/>
      <c r="AD13695" s="1"/>
      <c r="AE13695" s="1"/>
      <c r="AG13695" s="7"/>
      <c r="AH13695" s="7"/>
      <c r="AI13695" s="7"/>
      <c r="IU13695" s="11"/>
      <c r="IV13695" s="11"/>
      <c r="IW13695" s="11"/>
      <c r="AMI13695" s="12"/>
      <c r="AMJ13695" s="12"/>
      <c r="AMK13695" s="12"/>
    </row>
    <row r="13696" spans="1:1025">
      <c r="A13696" s="23">
        <v>10</v>
      </c>
      <c r="B13696" s="23">
        <v>2004</v>
      </c>
      <c r="C13696" s="43">
        <v>-24.99297</v>
      </c>
      <c r="D13696" s="43">
        <v>-10.408469999999999</v>
      </c>
      <c r="E13696" s="41">
        <v>115</v>
      </c>
      <c r="F13696" s="45">
        <v>0.46</v>
      </c>
      <c r="G13696" s="24" t="s">
        <v>269</v>
      </c>
      <c r="H13696" s="1"/>
      <c r="I13696" s="1"/>
      <c r="AA13696" s="7"/>
      <c r="AB13696" s="7"/>
      <c r="AD13696" s="1"/>
      <c r="AE13696" s="1"/>
      <c r="AG13696" s="7"/>
      <c r="AH13696" s="7"/>
      <c r="AI13696" s="7"/>
      <c r="IU13696" s="11"/>
      <c r="IV13696" s="11"/>
      <c r="IW13696" s="11"/>
      <c r="AMI13696" s="12"/>
      <c r="AMJ13696" s="12"/>
      <c r="AMK13696" s="12"/>
    </row>
    <row r="13697" spans="1:1025">
      <c r="A13697" s="23">
        <v>10</v>
      </c>
      <c r="B13697" s="23">
        <v>2004</v>
      </c>
      <c r="C13697" s="43">
        <v>-24.99297</v>
      </c>
      <c r="D13697" s="43">
        <v>-10.408469999999999</v>
      </c>
      <c r="E13697" s="41">
        <v>200</v>
      </c>
      <c r="F13697" s="45">
        <v>0.46</v>
      </c>
      <c r="G13697" s="24" t="s">
        <v>269</v>
      </c>
      <c r="H13697" s="1"/>
      <c r="I13697" s="1"/>
      <c r="AA13697" s="7"/>
      <c r="AB13697" s="7"/>
      <c r="AD13697" s="1"/>
      <c r="AE13697" s="1"/>
      <c r="AG13697" s="7"/>
      <c r="AH13697" s="7"/>
      <c r="AI13697" s="7"/>
      <c r="IU13697" s="11"/>
      <c r="IV13697" s="11"/>
      <c r="IW13697" s="11"/>
      <c r="AMI13697" s="12"/>
      <c r="AMJ13697" s="12"/>
      <c r="AMK13697" s="12"/>
    </row>
    <row r="13698" spans="1:1025">
      <c r="A13698" s="23">
        <v>10</v>
      </c>
      <c r="B13698" s="23">
        <v>2004</v>
      </c>
      <c r="C13698" s="43">
        <v>-24.990500000000001</v>
      </c>
      <c r="D13698" s="43">
        <v>-14.17693</v>
      </c>
      <c r="E13698" s="41">
        <v>20</v>
      </c>
      <c r="F13698" s="45">
        <v>0.38</v>
      </c>
      <c r="G13698" s="24" t="s">
        <v>269</v>
      </c>
      <c r="H13698" s="1"/>
      <c r="I13698" s="1"/>
      <c r="AA13698" s="7"/>
      <c r="AB13698" s="7"/>
      <c r="AD13698" s="1"/>
      <c r="AE13698" s="1"/>
      <c r="AG13698" s="7"/>
      <c r="AH13698" s="7"/>
      <c r="AI13698" s="7"/>
      <c r="IU13698" s="11"/>
      <c r="IV13698" s="11"/>
      <c r="IW13698" s="11"/>
      <c r="AMI13698" s="12"/>
      <c r="AMJ13698" s="12"/>
      <c r="AMK13698" s="12"/>
    </row>
    <row r="13699" spans="1:1025">
      <c r="A13699" s="23">
        <v>10</v>
      </c>
      <c r="B13699" s="23">
        <v>2004</v>
      </c>
      <c r="C13699" s="43">
        <v>-24.990500000000001</v>
      </c>
      <c r="D13699" s="43">
        <v>-14.17693</v>
      </c>
      <c r="E13699" s="41">
        <v>50</v>
      </c>
      <c r="F13699" s="45">
        <v>0.38</v>
      </c>
      <c r="G13699" s="24" t="s">
        <v>269</v>
      </c>
      <c r="H13699" s="1"/>
      <c r="I13699" s="1"/>
      <c r="AA13699" s="7"/>
      <c r="AB13699" s="7"/>
      <c r="AD13699" s="1"/>
      <c r="AE13699" s="1"/>
      <c r="AG13699" s="7"/>
      <c r="AH13699" s="7"/>
      <c r="AI13699" s="7"/>
      <c r="IU13699" s="11"/>
      <c r="IV13699" s="11"/>
      <c r="IW13699" s="11"/>
      <c r="AMI13699" s="12"/>
      <c r="AMJ13699" s="12"/>
      <c r="AMK13699" s="12"/>
    </row>
    <row r="13700" spans="1:1025">
      <c r="A13700" s="23">
        <v>10</v>
      </c>
      <c r="B13700" s="23">
        <v>2004</v>
      </c>
      <c r="C13700" s="43">
        <v>-24.990500000000001</v>
      </c>
      <c r="D13700" s="43">
        <v>-14.17693</v>
      </c>
      <c r="E13700" s="41">
        <v>80</v>
      </c>
      <c r="F13700" s="45">
        <v>0.39</v>
      </c>
      <c r="G13700" s="24" t="s">
        <v>269</v>
      </c>
      <c r="H13700" s="1"/>
      <c r="I13700" s="1"/>
      <c r="AA13700" s="7"/>
      <c r="AB13700" s="7"/>
      <c r="AD13700" s="1"/>
      <c r="AE13700" s="1"/>
      <c r="AG13700" s="7"/>
      <c r="AH13700" s="7"/>
      <c r="AI13700" s="7"/>
      <c r="IU13700" s="11"/>
      <c r="IV13700" s="11"/>
      <c r="IW13700" s="11"/>
      <c r="AMI13700" s="12"/>
      <c r="AMJ13700" s="12"/>
      <c r="AMK13700" s="12"/>
    </row>
    <row r="13701" spans="1:1025">
      <c r="A13701" s="23">
        <v>10</v>
      </c>
      <c r="B13701" s="23">
        <v>2004</v>
      </c>
      <c r="C13701" s="43">
        <v>-24.990500000000001</v>
      </c>
      <c r="D13701" s="43">
        <v>-14.17693</v>
      </c>
      <c r="E13701" s="41">
        <v>133</v>
      </c>
      <c r="F13701" s="45">
        <v>0.39</v>
      </c>
      <c r="G13701" s="24" t="s">
        <v>269</v>
      </c>
      <c r="H13701" s="1"/>
      <c r="I13701" s="1"/>
      <c r="AA13701" s="7"/>
      <c r="AB13701" s="7"/>
      <c r="AD13701" s="1"/>
      <c r="AE13701" s="1"/>
      <c r="AG13701" s="7"/>
      <c r="AH13701" s="7"/>
      <c r="AI13701" s="7"/>
      <c r="IU13701" s="11"/>
      <c r="IV13701" s="11"/>
      <c r="IW13701" s="11"/>
      <c r="AMI13701" s="12"/>
      <c r="AMJ13701" s="12"/>
      <c r="AMK13701" s="12"/>
    </row>
    <row r="13702" spans="1:1025">
      <c r="A13702" s="23">
        <v>10</v>
      </c>
      <c r="B13702" s="23">
        <v>2004</v>
      </c>
      <c r="C13702" s="43">
        <v>-24.990500000000001</v>
      </c>
      <c r="D13702" s="43">
        <v>-14.17693</v>
      </c>
      <c r="E13702" s="41">
        <v>1000</v>
      </c>
      <c r="F13702" s="45">
        <v>0.87</v>
      </c>
      <c r="G13702" s="24" t="s">
        <v>269</v>
      </c>
      <c r="H13702" s="1"/>
      <c r="I13702" s="1"/>
      <c r="AA13702" s="7"/>
      <c r="AB13702" s="7"/>
      <c r="AD13702" s="1"/>
      <c r="AE13702" s="1"/>
      <c r="AG13702" s="7"/>
      <c r="AH13702" s="7"/>
      <c r="AI13702" s="7"/>
      <c r="IU13702" s="11"/>
      <c r="IV13702" s="11"/>
      <c r="IW13702" s="11"/>
      <c r="AMI13702" s="12"/>
      <c r="AMJ13702" s="12"/>
      <c r="AMK13702" s="12"/>
    </row>
    <row r="13703" spans="1:1025">
      <c r="A13703" s="23">
        <v>10</v>
      </c>
      <c r="B13703" s="23">
        <v>2004</v>
      </c>
      <c r="C13703" s="43">
        <v>-24.99475</v>
      </c>
      <c r="D13703" s="43">
        <v>-17.94819</v>
      </c>
      <c r="E13703" s="41">
        <v>20</v>
      </c>
      <c r="F13703" s="45">
        <v>0.2</v>
      </c>
      <c r="G13703" s="24" t="s">
        <v>269</v>
      </c>
      <c r="H13703" s="1"/>
      <c r="I13703" s="1"/>
      <c r="AA13703" s="7"/>
      <c r="AB13703" s="7"/>
      <c r="AD13703" s="1"/>
      <c r="AE13703" s="1"/>
      <c r="AG13703" s="7"/>
      <c r="AH13703" s="7"/>
      <c r="AI13703" s="7"/>
      <c r="IU13703" s="11"/>
      <c r="IV13703" s="11"/>
      <c r="IW13703" s="11"/>
      <c r="AMI13703" s="12"/>
      <c r="AMJ13703" s="12"/>
      <c r="AMK13703" s="12"/>
    </row>
    <row r="13704" spans="1:1025">
      <c r="A13704" s="23">
        <v>10</v>
      </c>
      <c r="B13704" s="23">
        <v>2004</v>
      </c>
      <c r="C13704" s="43">
        <v>-24.99475</v>
      </c>
      <c r="D13704" s="43">
        <v>-17.94819</v>
      </c>
      <c r="E13704" s="41">
        <v>50</v>
      </c>
      <c r="F13704" s="45">
        <v>0.21</v>
      </c>
      <c r="G13704" s="24" t="s">
        <v>269</v>
      </c>
      <c r="H13704" s="1"/>
      <c r="I13704" s="1"/>
      <c r="AA13704" s="7"/>
      <c r="AB13704" s="7"/>
      <c r="AD13704" s="1"/>
      <c r="AE13704" s="1"/>
      <c r="AG13704" s="7"/>
      <c r="AH13704" s="7"/>
      <c r="AI13704" s="7"/>
      <c r="IU13704" s="11"/>
      <c r="IV13704" s="11"/>
      <c r="IW13704" s="11"/>
      <c r="AMI13704" s="12"/>
      <c r="AMJ13704" s="12"/>
      <c r="AMK13704" s="12"/>
    </row>
    <row r="13705" spans="1:1025">
      <c r="A13705" s="23">
        <v>10</v>
      </c>
      <c r="B13705" s="23">
        <v>2004</v>
      </c>
      <c r="C13705" s="43">
        <v>-24.99475</v>
      </c>
      <c r="D13705" s="43">
        <v>-17.94819</v>
      </c>
      <c r="E13705" s="41">
        <v>80</v>
      </c>
      <c r="F13705" s="45">
        <v>0.15</v>
      </c>
      <c r="G13705" s="24" t="s">
        <v>269</v>
      </c>
      <c r="H13705" s="1"/>
      <c r="I13705" s="1"/>
      <c r="AA13705" s="7"/>
      <c r="AB13705" s="7"/>
      <c r="AD13705" s="1"/>
      <c r="AE13705" s="1"/>
      <c r="AG13705" s="7"/>
      <c r="AH13705" s="7"/>
      <c r="AI13705" s="7"/>
      <c r="IU13705" s="11"/>
      <c r="IV13705" s="11"/>
      <c r="IW13705" s="11"/>
      <c r="AMI13705" s="12"/>
      <c r="AMJ13705" s="12"/>
      <c r="AMK13705" s="12"/>
    </row>
    <row r="13706" spans="1:1025">
      <c r="A13706" s="23">
        <v>10</v>
      </c>
      <c r="B13706" s="23">
        <v>2004</v>
      </c>
      <c r="C13706" s="43">
        <v>-24.99475</v>
      </c>
      <c r="D13706" s="43">
        <v>-17.94819</v>
      </c>
      <c r="E13706" s="41">
        <v>165</v>
      </c>
      <c r="F13706" s="45">
        <v>0.14000000000000001</v>
      </c>
      <c r="G13706" s="24" t="s">
        <v>269</v>
      </c>
      <c r="H13706" s="1"/>
      <c r="I13706" s="1"/>
      <c r="AA13706" s="7"/>
      <c r="AB13706" s="7"/>
      <c r="AD13706" s="1"/>
      <c r="AE13706" s="1"/>
      <c r="AG13706" s="7"/>
      <c r="AH13706" s="7"/>
      <c r="AI13706" s="7"/>
      <c r="IU13706" s="11"/>
      <c r="IV13706" s="11"/>
      <c r="IW13706" s="11"/>
      <c r="AMI13706" s="12"/>
      <c r="AMJ13706" s="12"/>
      <c r="AMK13706" s="12"/>
    </row>
    <row r="13707" spans="1:1025">
      <c r="A13707" s="23">
        <v>10</v>
      </c>
      <c r="B13707" s="23">
        <v>2004</v>
      </c>
      <c r="C13707" s="43">
        <v>-24.99475</v>
      </c>
      <c r="D13707" s="43">
        <v>-17.94819</v>
      </c>
      <c r="E13707" s="41">
        <v>200</v>
      </c>
      <c r="F13707" s="45">
        <v>0.12</v>
      </c>
      <c r="G13707" s="24" t="s">
        <v>269</v>
      </c>
      <c r="H13707" s="1"/>
      <c r="I13707" s="1"/>
      <c r="AA13707" s="7"/>
      <c r="AB13707" s="7"/>
      <c r="AD13707" s="1"/>
      <c r="AE13707" s="1"/>
      <c r="AG13707" s="7"/>
      <c r="AH13707" s="7"/>
      <c r="AI13707" s="7"/>
      <c r="IU13707" s="11"/>
      <c r="IV13707" s="11"/>
      <c r="IW13707" s="11"/>
      <c r="AMI13707" s="12"/>
      <c r="AMJ13707" s="12"/>
      <c r="AMK13707" s="12"/>
    </row>
    <row r="13708" spans="1:1025">
      <c r="A13708" s="23">
        <v>10</v>
      </c>
      <c r="B13708" s="23">
        <v>2004</v>
      </c>
      <c r="C13708" s="43">
        <v>-24.99775</v>
      </c>
      <c r="D13708" s="43">
        <v>-19.23563</v>
      </c>
      <c r="E13708" s="41">
        <v>20</v>
      </c>
      <c r="F13708" s="45">
        <v>0.13</v>
      </c>
      <c r="G13708" s="24" t="s">
        <v>269</v>
      </c>
      <c r="H13708" s="1"/>
      <c r="I13708" s="1"/>
      <c r="AA13708" s="7"/>
      <c r="AB13708" s="7"/>
      <c r="AD13708" s="1"/>
      <c r="AE13708" s="1"/>
      <c r="AG13708" s="7"/>
      <c r="AH13708" s="7"/>
      <c r="AI13708" s="7"/>
      <c r="IU13708" s="11"/>
      <c r="IV13708" s="11"/>
      <c r="IW13708" s="11"/>
      <c r="AMI13708" s="12"/>
      <c r="AMJ13708" s="12"/>
      <c r="AMK13708" s="12"/>
    </row>
    <row r="13709" spans="1:1025">
      <c r="A13709" s="23">
        <v>10</v>
      </c>
      <c r="B13709" s="23">
        <v>2004</v>
      </c>
      <c r="C13709" s="43">
        <v>-24.99775</v>
      </c>
      <c r="D13709" s="43">
        <v>-19.23563</v>
      </c>
      <c r="E13709" s="41">
        <v>50</v>
      </c>
      <c r="F13709" s="45">
        <v>0.08</v>
      </c>
      <c r="G13709" s="24" t="s">
        <v>269</v>
      </c>
      <c r="H13709" s="1"/>
      <c r="I13709" s="1"/>
      <c r="AA13709" s="7"/>
      <c r="AB13709" s="7"/>
      <c r="AD13709" s="1"/>
      <c r="AE13709" s="1"/>
      <c r="AG13709" s="7"/>
      <c r="AH13709" s="7"/>
      <c r="AI13709" s="7"/>
      <c r="IU13709" s="11"/>
      <c r="IV13709" s="11"/>
      <c r="IW13709" s="11"/>
      <c r="AMI13709" s="12"/>
      <c r="AMJ13709" s="12"/>
      <c r="AMK13709" s="12"/>
    </row>
    <row r="13710" spans="1:1025">
      <c r="A13710" s="23">
        <v>10</v>
      </c>
      <c r="B13710" s="23">
        <v>2004</v>
      </c>
      <c r="C13710" s="43">
        <v>-24.99775</v>
      </c>
      <c r="D13710" s="43">
        <v>-19.23563</v>
      </c>
      <c r="E13710" s="41">
        <v>80</v>
      </c>
      <c r="F13710" s="45">
        <v>0.1</v>
      </c>
      <c r="G13710" s="24" t="s">
        <v>269</v>
      </c>
      <c r="H13710" s="1"/>
      <c r="I13710" s="1"/>
      <c r="AA13710" s="7"/>
      <c r="AB13710" s="7"/>
      <c r="AD13710" s="1"/>
      <c r="AE13710" s="1"/>
      <c r="AG13710" s="7"/>
      <c r="AH13710" s="7"/>
      <c r="AI13710" s="7"/>
      <c r="IU13710" s="11"/>
      <c r="IV13710" s="11"/>
      <c r="IW13710" s="11"/>
      <c r="AMI13710" s="12"/>
      <c r="AMJ13710" s="12"/>
      <c r="AMK13710" s="12"/>
    </row>
    <row r="13711" spans="1:1025">
      <c r="A13711" s="23">
        <v>10</v>
      </c>
      <c r="B13711" s="23">
        <v>2004</v>
      </c>
      <c r="C13711" s="43">
        <v>-24.99775</v>
      </c>
      <c r="D13711" s="43">
        <v>-19.23563</v>
      </c>
      <c r="E13711" s="41">
        <v>160</v>
      </c>
      <c r="F13711" s="45">
        <v>0.17</v>
      </c>
      <c r="G13711" s="24" t="s">
        <v>269</v>
      </c>
      <c r="H13711" s="1"/>
      <c r="I13711" s="1"/>
      <c r="AA13711" s="7"/>
      <c r="AB13711" s="7"/>
      <c r="AD13711" s="1"/>
      <c r="AE13711" s="1"/>
      <c r="AG13711" s="7"/>
      <c r="AH13711" s="7"/>
      <c r="AI13711" s="7"/>
      <c r="IU13711" s="11"/>
      <c r="IV13711" s="11"/>
      <c r="IW13711" s="11"/>
      <c r="AMI13711" s="12"/>
      <c r="AMJ13711" s="12"/>
      <c r="AMK13711" s="12"/>
    </row>
    <row r="13712" spans="1:1025">
      <c r="A13712" s="23">
        <v>10</v>
      </c>
      <c r="B13712" s="23">
        <v>2004</v>
      </c>
      <c r="C13712" s="43">
        <v>-24.99775</v>
      </c>
      <c r="D13712" s="43">
        <v>-19.23563</v>
      </c>
      <c r="E13712" s="41">
        <v>200</v>
      </c>
      <c r="F13712" s="45">
        <v>0.27</v>
      </c>
      <c r="G13712" s="24" t="s">
        <v>269</v>
      </c>
      <c r="H13712" s="1"/>
      <c r="I13712" s="1"/>
      <c r="AA13712" s="7"/>
      <c r="AB13712" s="7"/>
      <c r="AD13712" s="1"/>
      <c r="AE13712" s="1"/>
      <c r="AG13712" s="7"/>
      <c r="AH13712" s="7"/>
      <c r="AI13712" s="7"/>
      <c r="IU13712" s="11"/>
      <c r="IV13712" s="11"/>
      <c r="IW13712" s="11"/>
      <c r="AMI13712" s="12"/>
      <c r="AMJ13712" s="12"/>
      <c r="AMK13712" s="12"/>
    </row>
    <row r="13713" spans="1:1025">
      <c r="A13713" s="23">
        <v>10</v>
      </c>
      <c r="B13713" s="23">
        <v>2004</v>
      </c>
      <c r="C13713" s="43">
        <v>-22.8368</v>
      </c>
      <c r="D13713" s="43">
        <v>-21.039439999999999</v>
      </c>
      <c r="E13713" s="41">
        <v>500</v>
      </c>
      <c r="F13713" s="45">
        <v>0.18</v>
      </c>
      <c r="G13713" s="24" t="s">
        <v>269</v>
      </c>
      <c r="H13713" s="1"/>
      <c r="I13713" s="1"/>
      <c r="AA13713" s="7"/>
      <c r="AB13713" s="7"/>
      <c r="AD13713" s="1"/>
      <c r="AE13713" s="1"/>
      <c r="AG13713" s="7"/>
      <c r="AH13713" s="7"/>
      <c r="AI13713" s="7"/>
      <c r="IU13713" s="11"/>
      <c r="IV13713" s="11"/>
      <c r="IW13713" s="11"/>
      <c r="AMI13713" s="12"/>
      <c r="AMJ13713" s="12"/>
      <c r="AMK13713" s="12"/>
    </row>
    <row r="13714" spans="1:1025">
      <c r="A13714" s="23">
        <v>10</v>
      </c>
      <c r="B13714" s="23">
        <v>2004</v>
      </c>
      <c r="C13714" s="43">
        <v>-22.8368</v>
      </c>
      <c r="D13714" s="43">
        <v>-21.039439999999999</v>
      </c>
      <c r="E13714" s="41">
        <v>750</v>
      </c>
      <c r="F13714" s="45">
        <v>0.42</v>
      </c>
      <c r="G13714" s="24" t="s">
        <v>269</v>
      </c>
      <c r="H13714" s="1"/>
      <c r="I13714" s="1"/>
      <c r="AA13714" s="7"/>
      <c r="AB13714" s="7"/>
      <c r="AD13714" s="1"/>
      <c r="AE13714" s="1"/>
      <c r="AG13714" s="7"/>
      <c r="AH13714" s="7"/>
      <c r="AI13714" s="7"/>
      <c r="IU13714" s="11"/>
      <c r="IV13714" s="11"/>
      <c r="IW13714" s="11"/>
      <c r="AMI13714" s="12"/>
      <c r="AMJ13714" s="12"/>
      <c r="AMK13714" s="12"/>
    </row>
    <row r="13715" spans="1:1025">
      <c r="A13715" s="23">
        <v>10</v>
      </c>
      <c r="B13715" s="23">
        <v>2004</v>
      </c>
      <c r="C13715" s="43">
        <v>-22.8368</v>
      </c>
      <c r="D13715" s="43">
        <v>-21.039439999999999</v>
      </c>
      <c r="E13715" s="41">
        <v>2000</v>
      </c>
      <c r="F13715" s="45">
        <v>0.45</v>
      </c>
      <c r="G13715" s="24" t="s">
        <v>269</v>
      </c>
      <c r="H13715" s="1"/>
      <c r="I13715" s="1"/>
      <c r="AA13715" s="7"/>
      <c r="AB13715" s="7"/>
      <c r="AD13715" s="1"/>
      <c r="AE13715" s="1"/>
      <c r="AG13715" s="7"/>
      <c r="AH13715" s="7"/>
      <c r="AI13715" s="7"/>
      <c r="IU13715" s="11"/>
      <c r="IV13715" s="11"/>
      <c r="IW13715" s="11"/>
      <c r="AMI13715" s="12"/>
      <c r="AMJ13715" s="12"/>
      <c r="AMK13715" s="12"/>
    </row>
    <row r="13716" spans="1:1025">
      <c r="A13716" s="23">
        <v>10</v>
      </c>
      <c r="B13716" s="23">
        <v>2004</v>
      </c>
      <c r="C13716" s="43">
        <v>-22.8368</v>
      </c>
      <c r="D13716" s="43">
        <v>-21.039439999999999</v>
      </c>
      <c r="E13716" s="41">
        <v>4000</v>
      </c>
      <c r="F13716" s="45">
        <v>0.91</v>
      </c>
      <c r="G13716" s="24" t="s">
        <v>269</v>
      </c>
      <c r="H13716" s="1"/>
      <c r="I13716" s="1"/>
      <c r="AA13716" s="7"/>
      <c r="AB13716" s="7"/>
      <c r="AD13716" s="1"/>
      <c r="AE13716" s="1"/>
      <c r="AG13716" s="7"/>
      <c r="AH13716" s="7"/>
      <c r="AI13716" s="7"/>
      <c r="IU13716" s="11"/>
      <c r="IV13716" s="11"/>
      <c r="IW13716" s="11"/>
      <c r="AMI13716" s="12"/>
      <c r="AMJ13716" s="12"/>
      <c r="AMK13716" s="12"/>
    </row>
    <row r="13717" spans="1:1025">
      <c r="A13717" s="23">
        <v>10</v>
      </c>
      <c r="B13717" s="23">
        <v>2004</v>
      </c>
      <c r="C13717" s="43">
        <v>-22.8368</v>
      </c>
      <c r="D13717" s="43">
        <v>-21.039439999999999</v>
      </c>
      <c r="E13717" s="41">
        <v>5000</v>
      </c>
      <c r="F13717" s="45">
        <v>1</v>
      </c>
      <c r="G13717" s="24" t="s">
        <v>269</v>
      </c>
      <c r="H13717" s="1"/>
      <c r="I13717" s="1"/>
      <c r="AA13717" s="7"/>
      <c r="AB13717" s="7"/>
      <c r="AD13717" s="1"/>
      <c r="AE13717" s="1"/>
      <c r="AG13717" s="7"/>
      <c r="AH13717" s="7"/>
      <c r="AI13717" s="7"/>
      <c r="IU13717" s="11"/>
      <c r="IV13717" s="11"/>
      <c r="IW13717" s="11"/>
      <c r="AMI13717" s="12"/>
      <c r="AMJ13717" s="12"/>
      <c r="AMK13717" s="12"/>
    </row>
    <row r="13718" spans="1:1025">
      <c r="A13718" s="23">
        <v>10</v>
      </c>
      <c r="B13718" s="23">
        <v>2004</v>
      </c>
      <c r="C13718" s="43">
        <v>-22.8368</v>
      </c>
      <c r="D13718" s="43">
        <v>-21.039439999999999</v>
      </c>
      <c r="E13718" s="41">
        <v>5000</v>
      </c>
      <c r="F13718" s="45">
        <v>1.06</v>
      </c>
      <c r="G13718" s="24" t="s">
        <v>269</v>
      </c>
      <c r="H13718" s="1"/>
      <c r="I13718" s="1"/>
      <c r="AA13718" s="7"/>
      <c r="AB13718" s="7"/>
      <c r="AD13718" s="1"/>
      <c r="AE13718" s="1"/>
      <c r="AG13718" s="7"/>
      <c r="AH13718" s="7"/>
      <c r="AI13718" s="7"/>
      <c r="IU13718" s="11"/>
      <c r="IV13718" s="11"/>
      <c r="IW13718" s="11"/>
      <c r="AMI13718" s="12"/>
      <c r="AMJ13718" s="12"/>
      <c r="AMK13718" s="12"/>
    </row>
    <row r="13719" spans="1:1025">
      <c r="A13719" s="23">
        <v>10</v>
      </c>
      <c r="B13719" s="23">
        <v>2004</v>
      </c>
      <c r="C13719" s="43">
        <v>-19.824909999999999</v>
      </c>
      <c r="D13719" s="43">
        <v>-22.471699999999998</v>
      </c>
      <c r="E13719" s="41">
        <v>20</v>
      </c>
      <c r="F13719" s="45">
        <v>0.41</v>
      </c>
      <c r="G13719" s="24" t="s">
        <v>269</v>
      </c>
      <c r="H13719" s="1"/>
      <c r="I13719" s="1"/>
      <c r="AA13719" s="7"/>
      <c r="AB13719" s="7"/>
      <c r="AD13719" s="1"/>
      <c r="AE13719" s="1"/>
      <c r="AG13719" s="7"/>
      <c r="AH13719" s="7"/>
      <c r="AI13719" s="7"/>
      <c r="IU13719" s="11"/>
      <c r="IV13719" s="11"/>
      <c r="IW13719" s="11"/>
      <c r="AMI13719" s="12"/>
      <c r="AMJ13719" s="12"/>
      <c r="AMK13719" s="12"/>
    </row>
    <row r="13720" spans="1:1025">
      <c r="A13720" s="23">
        <v>10</v>
      </c>
      <c r="B13720" s="23">
        <v>2004</v>
      </c>
      <c r="C13720" s="43">
        <v>-19.824909999999999</v>
      </c>
      <c r="D13720" s="43">
        <v>-22.471699999999998</v>
      </c>
      <c r="E13720" s="41">
        <v>80</v>
      </c>
      <c r="F13720" s="45">
        <v>0.2</v>
      </c>
      <c r="G13720" s="24" t="s">
        <v>269</v>
      </c>
      <c r="H13720" s="1"/>
      <c r="I13720" s="1"/>
      <c r="AA13720" s="7"/>
      <c r="AB13720" s="7"/>
      <c r="AD13720" s="1"/>
      <c r="AE13720" s="1"/>
      <c r="AG13720" s="7"/>
      <c r="AH13720" s="7"/>
      <c r="AI13720" s="7"/>
      <c r="IU13720" s="11"/>
      <c r="IV13720" s="11"/>
      <c r="IW13720" s="11"/>
      <c r="AMI13720" s="12"/>
      <c r="AMJ13720" s="12"/>
      <c r="AMK13720" s="12"/>
    </row>
    <row r="13721" spans="1:1025">
      <c r="A13721" s="23">
        <v>10</v>
      </c>
      <c r="B13721" s="23">
        <v>2004</v>
      </c>
      <c r="C13721" s="43">
        <v>-19.824909999999999</v>
      </c>
      <c r="D13721" s="43">
        <v>-22.471699999999998</v>
      </c>
      <c r="E13721" s="41">
        <v>150</v>
      </c>
      <c r="F13721" s="45">
        <v>0.17</v>
      </c>
      <c r="G13721" s="24" t="s">
        <v>269</v>
      </c>
      <c r="H13721" s="1"/>
      <c r="I13721" s="1"/>
      <c r="AA13721" s="7"/>
      <c r="AB13721" s="7"/>
      <c r="AD13721" s="1"/>
      <c r="AE13721" s="1"/>
      <c r="AG13721" s="7"/>
      <c r="AH13721" s="7"/>
      <c r="AI13721" s="7"/>
      <c r="IU13721" s="11"/>
      <c r="IV13721" s="11"/>
      <c r="IW13721" s="11"/>
      <c r="AMI13721" s="12"/>
      <c r="AMJ13721" s="12"/>
      <c r="AMK13721" s="12"/>
    </row>
    <row r="13722" spans="1:1025">
      <c r="A13722" s="23">
        <v>10</v>
      </c>
      <c r="B13722" s="23">
        <v>2004</v>
      </c>
      <c r="C13722" s="43">
        <v>-19.824909999999999</v>
      </c>
      <c r="D13722" s="43">
        <v>-22.471699999999998</v>
      </c>
      <c r="E13722" s="41">
        <v>200</v>
      </c>
      <c r="F13722" s="45">
        <v>0.5</v>
      </c>
      <c r="G13722" s="24" t="s">
        <v>269</v>
      </c>
      <c r="H13722" s="1"/>
      <c r="I13722" s="1"/>
      <c r="AA13722" s="7"/>
      <c r="AB13722" s="7"/>
      <c r="AD13722" s="1"/>
      <c r="AE13722" s="1"/>
      <c r="AG13722" s="7"/>
      <c r="AH13722" s="7"/>
      <c r="AI13722" s="7"/>
      <c r="IU13722" s="11"/>
      <c r="IV13722" s="11"/>
      <c r="IW13722" s="11"/>
      <c r="AMI13722" s="12"/>
      <c r="AMJ13722" s="12"/>
      <c r="AMK13722" s="12"/>
    </row>
    <row r="13723" spans="1:1025">
      <c r="A13723" s="23">
        <v>10</v>
      </c>
      <c r="B13723" s="23">
        <v>2004</v>
      </c>
      <c r="C13723" s="43">
        <v>-16.283760000000001</v>
      </c>
      <c r="D13723" s="43">
        <v>-24.131519999999998</v>
      </c>
      <c r="E13723" s="41">
        <v>20</v>
      </c>
      <c r="F13723" s="45">
        <v>0.43</v>
      </c>
      <c r="G13723" s="24" t="s">
        <v>269</v>
      </c>
      <c r="H13723" s="1"/>
      <c r="I13723" s="1"/>
      <c r="AA13723" s="7"/>
      <c r="AB13723" s="7"/>
      <c r="AD13723" s="1"/>
      <c r="AE13723" s="1"/>
      <c r="AG13723" s="7"/>
      <c r="AH13723" s="7"/>
      <c r="AI13723" s="7"/>
      <c r="IU13723" s="11"/>
      <c r="IV13723" s="11"/>
      <c r="IW13723" s="11"/>
      <c r="AMI13723" s="12"/>
      <c r="AMJ13723" s="12"/>
      <c r="AMK13723" s="12"/>
    </row>
    <row r="13724" spans="1:1025">
      <c r="A13724" s="23">
        <v>10</v>
      </c>
      <c r="B13724" s="23">
        <v>2004</v>
      </c>
      <c r="C13724" s="43">
        <v>-16.283760000000001</v>
      </c>
      <c r="D13724" s="43">
        <v>-24.131519999999998</v>
      </c>
      <c r="E13724" s="41">
        <v>50</v>
      </c>
      <c r="F13724" s="45">
        <v>0.45</v>
      </c>
      <c r="G13724" s="24" t="s">
        <v>269</v>
      </c>
      <c r="H13724" s="1"/>
      <c r="I13724" s="1"/>
      <c r="AA13724" s="7"/>
      <c r="AB13724" s="7"/>
      <c r="AD13724" s="1"/>
      <c r="AE13724" s="1"/>
      <c r="AG13724" s="7"/>
      <c r="AH13724" s="7"/>
      <c r="AI13724" s="7"/>
      <c r="IU13724" s="11"/>
      <c r="IV13724" s="11"/>
      <c r="IW13724" s="11"/>
      <c r="AMI13724" s="12"/>
      <c r="AMJ13724" s="12"/>
      <c r="AMK13724" s="12"/>
    </row>
    <row r="13725" spans="1:1025">
      <c r="A13725" s="23">
        <v>10</v>
      </c>
      <c r="B13725" s="23">
        <v>2004</v>
      </c>
      <c r="C13725" s="43">
        <v>-16.283760000000001</v>
      </c>
      <c r="D13725" s="43">
        <v>-24.131519999999998</v>
      </c>
      <c r="E13725" s="41">
        <v>80</v>
      </c>
      <c r="F13725" s="45">
        <v>0.54</v>
      </c>
      <c r="G13725" s="24" t="s">
        <v>269</v>
      </c>
      <c r="H13725" s="1"/>
      <c r="I13725" s="1"/>
      <c r="AA13725" s="7"/>
      <c r="AB13725" s="7"/>
      <c r="AD13725" s="1"/>
      <c r="AE13725" s="1"/>
      <c r="AG13725" s="7"/>
      <c r="AH13725" s="7"/>
      <c r="AI13725" s="7"/>
      <c r="IU13725" s="11"/>
      <c r="IV13725" s="11"/>
      <c r="IW13725" s="11"/>
      <c r="AMI13725" s="12"/>
      <c r="AMJ13725" s="12"/>
      <c r="AMK13725" s="12"/>
    </row>
    <row r="13726" spans="1:1025">
      <c r="A13726" s="23">
        <v>10</v>
      </c>
      <c r="B13726" s="23">
        <v>2004</v>
      </c>
      <c r="C13726" s="43">
        <v>-16.283760000000001</v>
      </c>
      <c r="D13726" s="43">
        <v>-24.131519999999998</v>
      </c>
      <c r="E13726" s="41">
        <v>150</v>
      </c>
      <c r="F13726" s="45">
        <v>0.6</v>
      </c>
      <c r="G13726" s="24" t="s">
        <v>269</v>
      </c>
      <c r="H13726" s="1"/>
      <c r="I13726" s="1"/>
      <c r="AA13726" s="7"/>
      <c r="AB13726" s="7"/>
      <c r="AD13726" s="1"/>
      <c r="AE13726" s="1"/>
      <c r="AG13726" s="7"/>
      <c r="AH13726" s="7"/>
      <c r="AI13726" s="7"/>
      <c r="IU13726" s="11"/>
      <c r="IV13726" s="11"/>
      <c r="IW13726" s="11"/>
      <c r="AMI13726" s="12"/>
      <c r="AMJ13726" s="12"/>
      <c r="AMK13726" s="12"/>
    </row>
    <row r="13727" spans="1:1025">
      <c r="A13727" s="23">
        <v>10</v>
      </c>
      <c r="B13727" s="23">
        <v>2004</v>
      </c>
      <c r="C13727" s="43">
        <v>-12.72935</v>
      </c>
      <c r="D13727" s="43">
        <v>-25.78781</v>
      </c>
      <c r="E13727" s="41">
        <v>20</v>
      </c>
      <c r="F13727" s="45">
        <v>0.35</v>
      </c>
      <c r="G13727" s="24" t="s">
        <v>269</v>
      </c>
      <c r="H13727" s="1"/>
      <c r="I13727" s="1"/>
      <c r="AA13727" s="7"/>
      <c r="AB13727" s="7"/>
      <c r="AD13727" s="1"/>
      <c r="AE13727" s="1"/>
      <c r="AG13727" s="7"/>
      <c r="AH13727" s="7"/>
      <c r="AI13727" s="7"/>
      <c r="IU13727" s="11"/>
      <c r="IV13727" s="11"/>
      <c r="IW13727" s="11"/>
      <c r="AMI13727" s="12"/>
      <c r="AMJ13727" s="12"/>
      <c r="AMK13727" s="12"/>
    </row>
    <row r="13728" spans="1:1025">
      <c r="A13728" s="23">
        <v>10</v>
      </c>
      <c r="B13728" s="23">
        <v>2004</v>
      </c>
      <c r="C13728" s="43">
        <v>-12.72935</v>
      </c>
      <c r="D13728" s="43">
        <v>-25.78781</v>
      </c>
      <c r="E13728" s="41">
        <v>50</v>
      </c>
      <c r="F13728" s="45">
        <v>0.46</v>
      </c>
      <c r="G13728" s="24" t="s">
        <v>269</v>
      </c>
      <c r="H13728" s="1"/>
      <c r="I13728" s="1"/>
      <c r="AA13728" s="7"/>
      <c r="AB13728" s="7"/>
      <c r="AD13728" s="1"/>
      <c r="AE13728" s="1"/>
      <c r="AG13728" s="7"/>
      <c r="AH13728" s="7"/>
      <c r="AI13728" s="7"/>
      <c r="IU13728" s="11"/>
      <c r="IV13728" s="11"/>
      <c r="IW13728" s="11"/>
      <c r="AMI13728" s="12"/>
      <c r="AMJ13728" s="12"/>
      <c r="AMK13728" s="12"/>
    </row>
    <row r="13729" spans="1:1025">
      <c r="A13729" s="23">
        <v>10</v>
      </c>
      <c r="B13729" s="23">
        <v>2004</v>
      </c>
      <c r="C13729" s="43">
        <v>-12.72935</v>
      </c>
      <c r="D13729" s="43">
        <v>-25.78781</v>
      </c>
      <c r="E13729" s="41">
        <v>80</v>
      </c>
      <c r="F13729" s="45">
        <v>0.52</v>
      </c>
      <c r="G13729" s="24" t="s">
        <v>269</v>
      </c>
      <c r="H13729" s="1"/>
      <c r="I13729" s="1"/>
      <c r="AA13729" s="7"/>
      <c r="AB13729" s="7"/>
      <c r="AD13729" s="1"/>
      <c r="AE13729" s="1"/>
      <c r="AG13729" s="7"/>
      <c r="AH13729" s="7"/>
      <c r="AI13729" s="7"/>
      <c r="IU13729" s="11"/>
      <c r="IV13729" s="11"/>
      <c r="IW13729" s="11"/>
      <c r="AMI13729" s="12"/>
      <c r="AMJ13729" s="12"/>
      <c r="AMK13729" s="12"/>
    </row>
    <row r="13730" spans="1:1025">
      <c r="A13730" s="23">
        <v>10</v>
      </c>
      <c r="B13730" s="23">
        <v>2004</v>
      </c>
      <c r="C13730" s="43">
        <v>-12.72935</v>
      </c>
      <c r="D13730" s="43">
        <v>-25.78781</v>
      </c>
      <c r="E13730" s="41">
        <v>150</v>
      </c>
      <c r="F13730" s="45">
        <v>0.39</v>
      </c>
      <c r="G13730" s="24" t="s">
        <v>269</v>
      </c>
      <c r="H13730" s="1"/>
      <c r="I13730" s="1"/>
      <c r="AA13730" s="7"/>
      <c r="AB13730" s="7"/>
      <c r="AD13730" s="1"/>
      <c r="AE13730" s="1"/>
      <c r="AG13730" s="7"/>
      <c r="AH13730" s="7"/>
      <c r="AI13730" s="7"/>
      <c r="IU13730" s="11"/>
      <c r="IV13730" s="11"/>
      <c r="IW13730" s="11"/>
      <c r="AMI13730" s="12"/>
      <c r="AMJ13730" s="12"/>
      <c r="AMK13730" s="12"/>
    </row>
    <row r="13731" spans="1:1025">
      <c r="A13731" s="23">
        <v>10</v>
      </c>
      <c r="B13731" s="23">
        <v>2004</v>
      </c>
      <c r="C13731" s="43">
        <v>-12.72935</v>
      </c>
      <c r="D13731" s="43">
        <v>-25.78781</v>
      </c>
      <c r="E13731" s="41">
        <v>200</v>
      </c>
      <c r="F13731" s="45">
        <v>0.39</v>
      </c>
      <c r="G13731" s="24" t="s">
        <v>269</v>
      </c>
      <c r="H13731" s="1"/>
      <c r="I13731" s="1"/>
      <c r="AA13731" s="7"/>
      <c r="AB13731" s="7"/>
      <c r="AD13731" s="1"/>
      <c r="AE13731" s="1"/>
      <c r="AG13731" s="7"/>
      <c r="AH13731" s="7"/>
      <c r="AI13731" s="7"/>
      <c r="IU13731" s="11"/>
      <c r="IV13731" s="11"/>
      <c r="IW13731" s="11"/>
      <c r="AMI13731" s="12"/>
      <c r="AMJ13731" s="12"/>
      <c r="AMK13731" s="12"/>
    </row>
    <row r="13732" spans="1:1025">
      <c r="A13732" s="23">
        <v>10</v>
      </c>
      <c r="B13732" s="23">
        <v>2004</v>
      </c>
      <c r="C13732" s="43">
        <v>-9.1189</v>
      </c>
      <c r="D13732" s="43">
        <v>-27.437899999999999</v>
      </c>
      <c r="E13732" s="41">
        <v>20</v>
      </c>
      <c r="F13732" s="45">
        <v>0.47</v>
      </c>
      <c r="G13732" s="24" t="s">
        <v>269</v>
      </c>
      <c r="H13732" s="1"/>
      <c r="I13732" s="1"/>
      <c r="AA13732" s="7"/>
      <c r="AB13732" s="7"/>
      <c r="AD13732" s="1"/>
      <c r="AE13732" s="1"/>
      <c r="AG13732" s="7"/>
      <c r="AH13732" s="7"/>
      <c r="AI13732" s="7"/>
      <c r="IU13732" s="11"/>
      <c r="IV13732" s="11"/>
      <c r="IW13732" s="11"/>
      <c r="AMI13732" s="12"/>
      <c r="AMJ13732" s="12"/>
      <c r="AMK13732" s="12"/>
    </row>
    <row r="13733" spans="1:1025">
      <c r="A13733" s="23">
        <v>10</v>
      </c>
      <c r="B13733" s="23">
        <v>2004</v>
      </c>
      <c r="C13733" s="43">
        <v>-9.1189</v>
      </c>
      <c r="D13733" s="43">
        <v>-27.437899999999999</v>
      </c>
      <c r="E13733" s="41">
        <v>50</v>
      </c>
      <c r="F13733" s="45">
        <v>0.6</v>
      </c>
      <c r="G13733" s="24" t="s">
        <v>269</v>
      </c>
      <c r="H13733" s="1"/>
      <c r="I13733" s="1"/>
      <c r="AA13733" s="7"/>
      <c r="AB13733" s="7"/>
      <c r="AD13733" s="1"/>
      <c r="AE13733" s="1"/>
      <c r="AG13733" s="7"/>
      <c r="AH13733" s="7"/>
      <c r="AI13733" s="7"/>
      <c r="IU13733" s="11"/>
      <c r="IV13733" s="11"/>
      <c r="IW13733" s="11"/>
      <c r="AMI13733" s="12"/>
      <c r="AMJ13733" s="12"/>
      <c r="AMK13733" s="12"/>
    </row>
    <row r="13734" spans="1:1025">
      <c r="A13734" s="23">
        <v>10</v>
      </c>
      <c r="B13734" s="23">
        <v>2004</v>
      </c>
      <c r="C13734" s="43">
        <v>-9.1189</v>
      </c>
      <c r="D13734" s="43">
        <v>-27.437899999999999</v>
      </c>
      <c r="E13734" s="41">
        <v>80</v>
      </c>
      <c r="F13734" s="45">
        <v>0.48</v>
      </c>
      <c r="G13734" s="24" t="s">
        <v>269</v>
      </c>
      <c r="H13734" s="1"/>
      <c r="I13734" s="1"/>
      <c r="AA13734" s="7"/>
      <c r="AB13734" s="7"/>
      <c r="AD13734" s="1"/>
      <c r="AE13734" s="1"/>
      <c r="AG13734" s="7"/>
      <c r="AH13734" s="7"/>
      <c r="AI13734" s="7"/>
      <c r="IU13734" s="11"/>
      <c r="IV13734" s="11"/>
      <c r="IW13734" s="11"/>
      <c r="AMI13734" s="12"/>
      <c r="AMJ13734" s="12"/>
      <c r="AMK13734" s="12"/>
    </row>
    <row r="13735" spans="1:1025">
      <c r="A13735" s="23">
        <v>10</v>
      </c>
      <c r="B13735" s="23">
        <v>2004</v>
      </c>
      <c r="C13735" s="43">
        <v>-9.1189</v>
      </c>
      <c r="D13735" s="43">
        <v>-27.437899999999999</v>
      </c>
      <c r="E13735" s="41">
        <v>150</v>
      </c>
      <c r="F13735" s="45">
        <v>0.49</v>
      </c>
      <c r="G13735" s="24" t="s">
        <v>269</v>
      </c>
      <c r="H13735" s="1"/>
      <c r="I13735" s="1"/>
      <c r="AA13735" s="7"/>
      <c r="AB13735" s="7"/>
      <c r="AD13735" s="1"/>
      <c r="AE13735" s="1"/>
      <c r="AG13735" s="7"/>
      <c r="AH13735" s="7"/>
      <c r="AI13735" s="7"/>
      <c r="IU13735" s="11"/>
      <c r="IV13735" s="11"/>
      <c r="IW13735" s="11"/>
      <c r="AMI13735" s="12"/>
      <c r="AMJ13735" s="12"/>
      <c r="AMK13735" s="12"/>
    </row>
    <row r="13736" spans="1:1025">
      <c r="A13736" s="23">
        <v>10</v>
      </c>
      <c r="B13736" s="23">
        <v>2004</v>
      </c>
      <c r="C13736" s="43">
        <v>-9.1189</v>
      </c>
      <c r="D13736" s="43">
        <v>-27.437899999999999</v>
      </c>
      <c r="E13736" s="41">
        <v>200</v>
      </c>
      <c r="F13736" s="45">
        <v>0.55000000000000004</v>
      </c>
      <c r="G13736" s="24" t="s">
        <v>269</v>
      </c>
      <c r="H13736" s="1"/>
      <c r="I13736" s="1"/>
      <c r="AA13736" s="7"/>
      <c r="AB13736" s="7"/>
      <c r="AD13736" s="1"/>
      <c r="AE13736" s="1"/>
      <c r="AG13736" s="7"/>
      <c r="AH13736" s="7"/>
      <c r="AI13736" s="7"/>
      <c r="IU13736" s="11"/>
      <c r="IV13736" s="11"/>
      <c r="IW13736" s="11"/>
      <c r="AMI13736" s="12"/>
      <c r="AMJ13736" s="12"/>
      <c r="AMK13736" s="12"/>
    </row>
    <row r="13737" spans="1:1025">
      <c r="A13737" s="23">
        <v>10</v>
      </c>
      <c r="B13737" s="23">
        <v>2004</v>
      </c>
      <c r="C13737" s="43">
        <v>-5.4695499999999999</v>
      </c>
      <c r="D13737" s="43">
        <v>-29.075230000000001</v>
      </c>
      <c r="E13737" s="41">
        <v>20</v>
      </c>
      <c r="F13737" s="45">
        <v>0.6</v>
      </c>
      <c r="G13737" s="24" t="s">
        <v>269</v>
      </c>
      <c r="H13737" s="1"/>
      <c r="I13737" s="1"/>
      <c r="AA13737" s="7"/>
      <c r="AB13737" s="7"/>
      <c r="AD13737" s="1"/>
      <c r="AE13737" s="1"/>
      <c r="AG13737" s="7"/>
      <c r="AH13737" s="7"/>
      <c r="AI13737" s="7"/>
      <c r="IU13737" s="11"/>
      <c r="IV13737" s="11"/>
      <c r="IW13737" s="11"/>
      <c r="AMI13737" s="12"/>
      <c r="AMJ13737" s="12"/>
      <c r="AMK13737" s="12"/>
    </row>
    <row r="13738" spans="1:1025">
      <c r="A13738" s="23">
        <v>10</v>
      </c>
      <c r="B13738" s="23">
        <v>2004</v>
      </c>
      <c r="C13738" s="43">
        <v>-5.4695499999999999</v>
      </c>
      <c r="D13738" s="43">
        <v>-29.075230000000001</v>
      </c>
      <c r="E13738" s="41">
        <v>50</v>
      </c>
      <c r="F13738" s="45">
        <v>0.6</v>
      </c>
      <c r="G13738" s="24" t="s">
        <v>269</v>
      </c>
      <c r="H13738" s="1"/>
      <c r="I13738" s="1"/>
      <c r="AA13738" s="7"/>
      <c r="AB13738" s="7"/>
      <c r="AD13738" s="1"/>
      <c r="AE13738" s="1"/>
      <c r="AG13738" s="7"/>
      <c r="AH13738" s="7"/>
      <c r="AI13738" s="7"/>
      <c r="IU13738" s="11"/>
      <c r="IV13738" s="11"/>
      <c r="IW13738" s="11"/>
      <c r="AMI13738" s="12"/>
      <c r="AMJ13738" s="12"/>
      <c r="AMK13738" s="12"/>
    </row>
    <row r="13739" spans="1:1025">
      <c r="A13739" s="23">
        <v>10</v>
      </c>
      <c r="B13739" s="23">
        <v>2004</v>
      </c>
      <c r="C13739" s="43">
        <v>-5.4695499999999999</v>
      </c>
      <c r="D13739" s="43">
        <v>-29.075230000000001</v>
      </c>
      <c r="E13739" s="41">
        <v>70</v>
      </c>
      <c r="F13739" s="45">
        <v>0.74</v>
      </c>
      <c r="G13739" s="24" t="s">
        <v>269</v>
      </c>
      <c r="H13739" s="1"/>
      <c r="I13739" s="1"/>
      <c r="AA13739" s="7"/>
      <c r="AB13739" s="7"/>
      <c r="AD13739" s="1"/>
      <c r="AE13739" s="1"/>
      <c r="AG13739" s="7"/>
      <c r="AH13739" s="7"/>
      <c r="AI13739" s="7"/>
      <c r="IU13739" s="11"/>
      <c r="IV13739" s="11"/>
      <c r="IW13739" s="11"/>
      <c r="AMI13739" s="12"/>
      <c r="AMJ13739" s="12"/>
      <c r="AMK13739" s="12"/>
    </row>
    <row r="13740" spans="1:1025">
      <c r="A13740" s="23">
        <v>10</v>
      </c>
      <c r="B13740" s="23">
        <v>2004</v>
      </c>
      <c r="C13740" s="43">
        <v>-5.4695499999999999</v>
      </c>
      <c r="D13740" s="43">
        <v>-29.075230000000001</v>
      </c>
      <c r="E13740" s="41">
        <v>125</v>
      </c>
      <c r="F13740" s="45">
        <v>0.76</v>
      </c>
      <c r="G13740" s="24" t="s">
        <v>269</v>
      </c>
      <c r="H13740" s="1"/>
      <c r="I13740" s="1"/>
      <c r="AA13740" s="7"/>
      <c r="AB13740" s="7"/>
      <c r="AD13740" s="1"/>
      <c r="AE13740" s="1"/>
      <c r="AG13740" s="7"/>
      <c r="AH13740" s="7"/>
      <c r="AI13740" s="7"/>
      <c r="IU13740" s="11"/>
      <c r="IV13740" s="11"/>
      <c r="IW13740" s="11"/>
      <c r="AMI13740" s="12"/>
      <c r="AMJ13740" s="12"/>
      <c r="AMK13740" s="12"/>
    </row>
    <row r="13741" spans="1:1025">
      <c r="A13741" s="23">
        <v>10</v>
      </c>
      <c r="B13741" s="23">
        <v>2004</v>
      </c>
      <c r="C13741" s="43">
        <v>-5.4695499999999999</v>
      </c>
      <c r="D13741" s="43">
        <v>-29.075230000000001</v>
      </c>
      <c r="E13741" s="41">
        <v>200</v>
      </c>
      <c r="F13741" s="45">
        <v>0.67</v>
      </c>
      <c r="G13741" s="24" t="s">
        <v>269</v>
      </c>
      <c r="H13741" s="1"/>
      <c r="I13741" s="1"/>
      <c r="AA13741" s="7"/>
      <c r="AB13741" s="7"/>
      <c r="AD13741" s="1"/>
      <c r="AE13741" s="1"/>
      <c r="AG13741" s="7"/>
      <c r="AH13741" s="7"/>
      <c r="AI13741" s="7"/>
      <c r="IU13741" s="11"/>
      <c r="IV13741" s="11"/>
      <c r="IW13741" s="11"/>
      <c r="AMI13741" s="12"/>
      <c r="AMJ13741" s="12"/>
      <c r="AMK13741" s="12"/>
    </row>
    <row r="13742" spans="1:1025">
      <c r="A13742" s="23">
        <v>10</v>
      </c>
      <c r="B13742" s="23">
        <v>2004</v>
      </c>
      <c r="C13742" s="43">
        <v>-3.0756600000000001</v>
      </c>
      <c r="D13742" s="43">
        <v>-32.27657</v>
      </c>
      <c r="E13742" s="41">
        <v>20</v>
      </c>
      <c r="F13742" s="45">
        <v>0.47</v>
      </c>
      <c r="G13742" s="24" t="s">
        <v>269</v>
      </c>
      <c r="H13742" s="1"/>
      <c r="I13742" s="1"/>
      <c r="AA13742" s="7"/>
      <c r="AB13742" s="7"/>
      <c r="AD13742" s="1"/>
      <c r="AE13742" s="1"/>
      <c r="AG13742" s="7"/>
      <c r="AH13742" s="7"/>
      <c r="AI13742" s="7"/>
      <c r="IU13742" s="11"/>
      <c r="IV13742" s="11"/>
      <c r="IW13742" s="11"/>
      <c r="AMI13742" s="12"/>
      <c r="AMJ13742" s="12"/>
      <c r="AMK13742" s="12"/>
    </row>
    <row r="13743" spans="1:1025">
      <c r="A13743" s="23">
        <v>10</v>
      </c>
      <c r="B13743" s="23">
        <v>2004</v>
      </c>
      <c r="C13743" s="43">
        <v>-3.0756600000000001</v>
      </c>
      <c r="D13743" s="43">
        <v>-32.27657</v>
      </c>
      <c r="E13743" s="41">
        <v>50</v>
      </c>
      <c r="F13743" s="45">
        <v>0.43</v>
      </c>
      <c r="G13743" s="24" t="s">
        <v>269</v>
      </c>
      <c r="H13743" s="1"/>
      <c r="I13743" s="1"/>
      <c r="AA13743" s="7"/>
      <c r="AB13743" s="7"/>
      <c r="AD13743" s="1"/>
      <c r="AE13743" s="1"/>
      <c r="AG13743" s="7"/>
      <c r="AH13743" s="7"/>
      <c r="AI13743" s="7"/>
      <c r="IU13743" s="11"/>
      <c r="IV13743" s="11"/>
      <c r="IW13743" s="11"/>
      <c r="AMI13743" s="12"/>
      <c r="AMJ13743" s="12"/>
      <c r="AMK13743" s="12"/>
    </row>
    <row r="13744" spans="1:1025">
      <c r="A13744" s="23">
        <v>10</v>
      </c>
      <c r="B13744" s="23">
        <v>2004</v>
      </c>
      <c r="C13744" s="43">
        <v>-3.0756600000000001</v>
      </c>
      <c r="D13744" s="43">
        <v>-32.27657</v>
      </c>
      <c r="E13744" s="41">
        <v>70</v>
      </c>
      <c r="F13744" s="45">
        <v>0.49</v>
      </c>
      <c r="G13744" s="24" t="s">
        <v>269</v>
      </c>
      <c r="H13744" s="1"/>
      <c r="I13744" s="1"/>
      <c r="AA13744" s="7"/>
      <c r="AB13744" s="7"/>
      <c r="AD13744" s="1"/>
      <c r="AE13744" s="1"/>
      <c r="AG13744" s="7"/>
      <c r="AH13744" s="7"/>
      <c r="AI13744" s="7"/>
      <c r="IU13744" s="11"/>
      <c r="IV13744" s="11"/>
      <c r="IW13744" s="11"/>
      <c r="AMI13744" s="12"/>
      <c r="AMJ13744" s="12"/>
      <c r="AMK13744" s="12"/>
    </row>
    <row r="13745" spans="1:1025">
      <c r="A13745" s="23">
        <v>10</v>
      </c>
      <c r="B13745" s="23">
        <v>2004</v>
      </c>
      <c r="C13745" s="43">
        <v>-3.0756600000000001</v>
      </c>
      <c r="D13745" s="43">
        <v>-32.27657</v>
      </c>
      <c r="E13745" s="41">
        <v>125</v>
      </c>
      <c r="F13745" s="45">
        <v>0.48</v>
      </c>
      <c r="G13745" s="24" t="s">
        <v>269</v>
      </c>
      <c r="H13745" s="1"/>
      <c r="I13745" s="1"/>
      <c r="AA13745" s="7"/>
      <c r="AB13745" s="7"/>
      <c r="AD13745" s="1"/>
      <c r="AE13745" s="1"/>
      <c r="AG13745" s="7"/>
      <c r="AH13745" s="7"/>
      <c r="AI13745" s="7"/>
      <c r="IU13745" s="11"/>
      <c r="IV13745" s="11"/>
      <c r="IW13745" s="11"/>
      <c r="AMI13745" s="12"/>
      <c r="AMJ13745" s="12"/>
      <c r="AMK13745" s="12"/>
    </row>
    <row r="13746" spans="1:1025">
      <c r="A13746" s="23">
        <v>10</v>
      </c>
      <c r="B13746" s="23">
        <v>2004</v>
      </c>
      <c r="C13746" s="43">
        <v>-3.0756600000000001</v>
      </c>
      <c r="D13746" s="43">
        <v>-32.27657</v>
      </c>
      <c r="E13746" s="41">
        <v>200</v>
      </c>
      <c r="F13746" s="45">
        <v>0.52</v>
      </c>
      <c r="G13746" s="24" t="s">
        <v>269</v>
      </c>
      <c r="H13746" s="1"/>
      <c r="I13746" s="1"/>
      <c r="AA13746" s="7"/>
      <c r="AB13746" s="7"/>
      <c r="AD13746" s="1"/>
      <c r="AE13746" s="1"/>
      <c r="AG13746" s="7"/>
      <c r="AH13746" s="7"/>
      <c r="AI13746" s="7"/>
      <c r="IU13746" s="11"/>
      <c r="IV13746" s="11"/>
      <c r="IW13746" s="11"/>
      <c r="AMI13746" s="12"/>
      <c r="AMJ13746" s="12"/>
      <c r="AMK13746" s="12"/>
    </row>
    <row r="13747" spans="1:1025">
      <c r="A13747" s="23">
        <v>10</v>
      </c>
      <c r="B13747" s="23">
        <v>2004</v>
      </c>
      <c r="C13747" s="43">
        <v>-0.46189999999999998</v>
      </c>
      <c r="D13747" s="43">
        <v>-35.663820000000001</v>
      </c>
      <c r="E13747" s="41">
        <v>20</v>
      </c>
      <c r="F13747" s="45">
        <v>0.54</v>
      </c>
      <c r="G13747" s="24" t="s">
        <v>269</v>
      </c>
      <c r="H13747" s="1"/>
      <c r="I13747" s="1"/>
      <c r="AA13747" s="7"/>
      <c r="AB13747" s="7"/>
      <c r="AD13747" s="1"/>
      <c r="AE13747" s="1"/>
      <c r="AG13747" s="7"/>
      <c r="AH13747" s="7"/>
      <c r="AI13747" s="7"/>
      <c r="IU13747" s="11"/>
      <c r="IV13747" s="11"/>
      <c r="IW13747" s="11"/>
      <c r="AMI13747" s="12"/>
      <c r="AMJ13747" s="12"/>
      <c r="AMK13747" s="12"/>
    </row>
    <row r="13748" spans="1:1025">
      <c r="A13748" s="23">
        <v>10</v>
      </c>
      <c r="B13748" s="23">
        <v>2004</v>
      </c>
      <c r="C13748" s="43">
        <v>-0.46189999999999998</v>
      </c>
      <c r="D13748" s="43">
        <v>-35.663820000000001</v>
      </c>
      <c r="E13748" s="41">
        <v>20</v>
      </c>
      <c r="F13748" s="45">
        <v>0.55000000000000004</v>
      </c>
      <c r="G13748" s="24" t="s">
        <v>269</v>
      </c>
      <c r="H13748" s="1"/>
      <c r="I13748" s="1"/>
      <c r="AA13748" s="7"/>
      <c r="AB13748" s="7"/>
      <c r="AD13748" s="1"/>
      <c r="AE13748" s="1"/>
      <c r="AG13748" s="7"/>
      <c r="AH13748" s="7"/>
      <c r="AI13748" s="7"/>
      <c r="IU13748" s="11"/>
      <c r="IV13748" s="11"/>
      <c r="IW13748" s="11"/>
      <c r="AMI13748" s="12"/>
      <c r="AMJ13748" s="12"/>
      <c r="AMK13748" s="12"/>
    </row>
    <row r="13749" spans="1:1025">
      <c r="A13749" s="23">
        <v>10</v>
      </c>
      <c r="B13749" s="23">
        <v>2004</v>
      </c>
      <c r="C13749" s="43">
        <v>-0.46189999999999998</v>
      </c>
      <c r="D13749" s="43">
        <v>-35.663820000000001</v>
      </c>
      <c r="E13749" s="41">
        <v>20</v>
      </c>
      <c r="F13749" s="45">
        <v>0.47</v>
      </c>
      <c r="G13749" s="24" t="s">
        <v>269</v>
      </c>
      <c r="H13749" s="1"/>
      <c r="I13749" s="1"/>
      <c r="AA13749" s="7"/>
      <c r="AB13749" s="7"/>
      <c r="AD13749" s="1"/>
      <c r="AE13749" s="1"/>
      <c r="AG13749" s="7"/>
      <c r="AH13749" s="7"/>
      <c r="AI13749" s="7"/>
      <c r="IU13749" s="11"/>
      <c r="IV13749" s="11"/>
      <c r="IW13749" s="11"/>
      <c r="AMI13749" s="12"/>
      <c r="AMJ13749" s="12"/>
      <c r="AMK13749" s="12"/>
    </row>
    <row r="13750" spans="1:1025">
      <c r="A13750" s="23">
        <v>10</v>
      </c>
      <c r="B13750" s="23">
        <v>2004</v>
      </c>
      <c r="C13750" s="43">
        <v>-0.46189999999999998</v>
      </c>
      <c r="D13750" s="43">
        <v>-35.663820000000001</v>
      </c>
      <c r="E13750" s="41">
        <v>50</v>
      </c>
      <c r="F13750" s="45">
        <v>0.45</v>
      </c>
      <c r="G13750" s="24" t="s">
        <v>269</v>
      </c>
      <c r="H13750" s="1"/>
      <c r="I13750" s="1"/>
      <c r="AA13750" s="7"/>
      <c r="AB13750" s="7"/>
      <c r="AD13750" s="1"/>
      <c r="AE13750" s="1"/>
      <c r="AG13750" s="7"/>
      <c r="AH13750" s="7"/>
      <c r="AI13750" s="7"/>
      <c r="IU13750" s="11"/>
      <c r="IV13750" s="11"/>
      <c r="IW13750" s="11"/>
      <c r="AMI13750" s="12"/>
      <c r="AMJ13750" s="12"/>
      <c r="AMK13750" s="12"/>
    </row>
    <row r="13751" spans="1:1025">
      <c r="A13751" s="23">
        <v>10</v>
      </c>
      <c r="B13751" s="23">
        <v>2004</v>
      </c>
      <c r="C13751" s="43">
        <v>-0.46189999999999998</v>
      </c>
      <c r="D13751" s="43">
        <v>-35.663820000000001</v>
      </c>
      <c r="E13751" s="41">
        <v>70</v>
      </c>
      <c r="F13751" s="45">
        <v>0.44</v>
      </c>
      <c r="G13751" s="24" t="s">
        <v>269</v>
      </c>
      <c r="H13751" s="1"/>
      <c r="I13751" s="1"/>
      <c r="AA13751" s="7"/>
      <c r="AB13751" s="7"/>
      <c r="AD13751" s="1"/>
      <c r="AE13751" s="1"/>
      <c r="AG13751" s="7"/>
      <c r="AH13751" s="7"/>
      <c r="AI13751" s="7"/>
      <c r="IU13751" s="11"/>
      <c r="IV13751" s="11"/>
      <c r="IW13751" s="11"/>
      <c r="AMI13751" s="12"/>
      <c r="AMJ13751" s="12"/>
      <c r="AMK13751" s="12"/>
    </row>
    <row r="13752" spans="1:1025">
      <c r="A13752" s="23">
        <v>10</v>
      </c>
      <c r="B13752" s="23">
        <v>2004</v>
      </c>
      <c r="C13752" s="43">
        <v>-0.46189999999999998</v>
      </c>
      <c r="D13752" s="43">
        <v>-35.663820000000001</v>
      </c>
      <c r="E13752" s="41">
        <v>125</v>
      </c>
      <c r="F13752" s="45">
        <v>0.54</v>
      </c>
      <c r="G13752" s="24" t="s">
        <v>269</v>
      </c>
      <c r="H13752" s="1"/>
      <c r="I13752" s="1"/>
      <c r="AA13752" s="7"/>
      <c r="AB13752" s="7"/>
      <c r="AD13752" s="1"/>
      <c r="AE13752" s="1"/>
      <c r="AG13752" s="7"/>
      <c r="AH13752" s="7"/>
      <c r="AI13752" s="7"/>
      <c r="IU13752" s="11"/>
      <c r="IV13752" s="11"/>
      <c r="IW13752" s="11"/>
      <c r="AMI13752" s="12"/>
      <c r="AMJ13752" s="12"/>
      <c r="AMK13752" s="12"/>
    </row>
    <row r="13753" spans="1:1025">
      <c r="A13753" s="23">
        <v>10</v>
      </c>
      <c r="B13753" s="23">
        <v>2004</v>
      </c>
      <c r="C13753" s="43">
        <v>-0.46189999999999998</v>
      </c>
      <c r="D13753" s="43">
        <v>-35.663820000000001</v>
      </c>
      <c r="E13753" s="41">
        <v>200</v>
      </c>
      <c r="F13753" s="45">
        <v>0.53</v>
      </c>
      <c r="G13753" s="24" t="s">
        <v>269</v>
      </c>
      <c r="H13753" s="1"/>
      <c r="I13753" s="1"/>
      <c r="AA13753" s="7"/>
      <c r="AB13753" s="7"/>
      <c r="AD13753" s="1"/>
      <c r="AE13753" s="1"/>
      <c r="AG13753" s="7"/>
      <c r="AH13753" s="7"/>
      <c r="AI13753" s="7"/>
      <c r="IU13753" s="11"/>
      <c r="IV13753" s="11"/>
      <c r="IW13753" s="11"/>
      <c r="AMI13753" s="12"/>
      <c r="AMJ13753" s="12"/>
      <c r="AMK13753" s="12"/>
    </row>
    <row r="13754" spans="1:1025">
      <c r="A13754" s="23">
        <v>10</v>
      </c>
      <c r="B13754" s="23">
        <v>2004</v>
      </c>
      <c r="C13754" s="43">
        <v>2.1948699999999999</v>
      </c>
      <c r="D13754" s="43">
        <v>-39.017229999999998</v>
      </c>
      <c r="E13754" s="41">
        <v>20</v>
      </c>
      <c r="F13754" s="45">
        <v>0.56000000000000005</v>
      </c>
      <c r="G13754" s="24" t="s">
        <v>269</v>
      </c>
      <c r="H13754" s="1"/>
      <c r="I13754" s="1"/>
      <c r="AA13754" s="7"/>
      <c r="AB13754" s="7"/>
      <c r="AD13754" s="1"/>
      <c r="AE13754" s="1"/>
      <c r="AG13754" s="7"/>
      <c r="AH13754" s="7"/>
      <c r="AI13754" s="7"/>
      <c r="IU13754" s="11"/>
      <c r="IV13754" s="11"/>
      <c r="IW13754" s="11"/>
      <c r="AMI13754" s="12"/>
      <c r="AMJ13754" s="12"/>
      <c r="AMK13754" s="12"/>
    </row>
    <row r="13755" spans="1:1025">
      <c r="A13755" s="23">
        <v>10</v>
      </c>
      <c r="B13755" s="23">
        <v>2004</v>
      </c>
      <c r="C13755" s="43">
        <v>2.1948699999999999</v>
      </c>
      <c r="D13755" s="43">
        <v>-39.017229999999998</v>
      </c>
      <c r="E13755" s="41">
        <v>50</v>
      </c>
      <c r="F13755" s="45">
        <v>0.56999999999999995</v>
      </c>
      <c r="G13755" s="24" t="s">
        <v>269</v>
      </c>
      <c r="H13755" s="1"/>
      <c r="I13755" s="1"/>
      <c r="AA13755" s="7"/>
      <c r="AB13755" s="7"/>
      <c r="AD13755" s="1"/>
      <c r="AE13755" s="1"/>
      <c r="AG13755" s="7"/>
      <c r="AH13755" s="7"/>
      <c r="AI13755" s="7"/>
      <c r="IU13755" s="11"/>
      <c r="IV13755" s="11"/>
      <c r="IW13755" s="11"/>
      <c r="AMI13755" s="12"/>
      <c r="AMJ13755" s="12"/>
      <c r="AMK13755" s="12"/>
    </row>
    <row r="13756" spans="1:1025">
      <c r="A13756" s="23">
        <v>10</v>
      </c>
      <c r="B13756" s="23">
        <v>2004</v>
      </c>
      <c r="C13756" s="43">
        <v>2.1948699999999999</v>
      </c>
      <c r="D13756" s="43">
        <v>-39.017229999999998</v>
      </c>
      <c r="E13756" s="41">
        <v>70</v>
      </c>
      <c r="F13756" s="45">
        <v>0.54</v>
      </c>
      <c r="G13756" s="24" t="s">
        <v>269</v>
      </c>
      <c r="H13756" s="1"/>
      <c r="I13756" s="1"/>
      <c r="AA13756" s="7"/>
      <c r="AB13756" s="7"/>
      <c r="AD13756" s="1"/>
      <c r="AE13756" s="1"/>
      <c r="AG13756" s="7"/>
      <c r="AH13756" s="7"/>
      <c r="AI13756" s="7"/>
      <c r="IU13756" s="11"/>
      <c r="IV13756" s="11"/>
      <c r="IW13756" s="11"/>
      <c r="AMI13756" s="12"/>
      <c r="AMJ13756" s="12"/>
      <c r="AMK13756" s="12"/>
    </row>
    <row r="13757" spans="1:1025">
      <c r="A13757" s="23">
        <v>10</v>
      </c>
      <c r="B13757" s="23">
        <v>2004</v>
      </c>
      <c r="C13757" s="43">
        <v>2.1948699999999999</v>
      </c>
      <c r="D13757" s="43">
        <v>-39.017229999999998</v>
      </c>
      <c r="E13757" s="41">
        <v>125</v>
      </c>
      <c r="F13757" s="45">
        <v>0.55000000000000004</v>
      </c>
      <c r="G13757" s="24" t="s">
        <v>269</v>
      </c>
      <c r="H13757" s="1"/>
      <c r="I13757" s="1"/>
      <c r="AA13757" s="7"/>
      <c r="AB13757" s="7"/>
      <c r="AD13757" s="1"/>
      <c r="AE13757" s="1"/>
      <c r="AG13757" s="7"/>
      <c r="AH13757" s="7"/>
      <c r="AI13757" s="7"/>
      <c r="IU13757" s="11"/>
      <c r="IV13757" s="11"/>
      <c r="IW13757" s="11"/>
      <c r="AMI13757" s="12"/>
      <c r="AMJ13757" s="12"/>
      <c r="AMK13757" s="12"/>
    </row>
    <row r="13758" spans="1:1025">
      <c r="A13758" s="23">
        <v>10</v>
      </c>
      <c r="B13758" s="23">
        <v>2004</v>
      </c>
      <c r="C13758" s="43">
        <v>2.1948699999999999</v>
      </c>
      <c r="D13758" s="43">
        <v>-39.017229999999998</v>
      </c>
      <c r="E13758" s="41">
        <v>200</v>
      </c>
      <c r="F13758" s="45">
        <v>0.6</v>
      </c>
      <c r="G13758" s="24" t="s">
        <v>269</v>
      </c>
      <c r="H13758" s="1"/>
      <c r="I13758" s="1"/>
      <c r="AA13758" s="7"/>
      <c r="AB13758" s="7"/>
      <c r="AD13758" s="1"/>
      <c r="AE13758" s="1"/>
      <c r="AG13758" s="7"/>
      <c r="AH13758" s="7"/>
      <c r="AI13758" s="7"/>
      <c r="IU13758" s="11"/>
      <c r="IV13758" s="11"/>
      <c r="IW13758" s="11"/>
      <c r="AMI13758" s="12"/>
      <c r="AMJ13758" s="12"/>
      <c r="AMK13758" s="12"/>
    </row>
    <row r="13759" spans="1:1025">
      <c r="A13759" s="43">
        <v>5</v>
      </c>
      <c r="B13759" s="41">
        <v>2005</v>
      </c>
      <c r="C13759" s="43">
        <v>9.3252900000000007</v>
      </c>
      <c r="D13759" s="43">
        <v>-31.575900000000001</v>
      </c>
      <c r="E13759" s="41">
        <v>50</v>
      </c>
      <c r="F13759" s="45">
        <v>0.56970884700000002</v>
      </c>
      <c r="G13759" s="24" t="s">
        <v>269</v>
      </c>
      <c r="H13759" s="1"/>
      <c r="I13759" s="1"/>
      <c r="AA13759" s="7"/>
      <c r="AB13759" s="7"/>
      <c r="AD13759" s="1"/>
      <c r="AE13759" s="1"/>
      <c r="AG13759" s="7"/>
      <c r="AH13759" s="7"/>
      <c r="AI13759" s="7"/>
      <c r="IU13759" s="11"/>
      <c r="IV13759" s="11"/>
      <c r="IW13759" s="11"/>
      <c r="AMI13759" s="12"/>
      <c r="AMJ13759" s="12"/>
      <c r="AMK13759" s="12"/>
    </row>
    <row r="13760" spans="1:1025">
      <c r="A13760" s="43">
        <v>5</v>
      </c>
      <c r="B13760" s="41">
        <v>2005</v>
      </c>
      <c r="C13760" s="43">
        <v>9.3252900000000007</v>
      </c>
      <c r="D13760" s="43">
        <v>-31.575900000000001</v>
      </c>
      <c r="E13760" s="41">
        <v>95</v>
      </c>
      <c r="F13760" s="45">
        <v>0.32026875700000002</v>
      </c>
      <c r="G13760" s="24" t="s">
        <v>269</v>
      </c>
      <c r="H13760" s="1"/>
      <c r="I13760" s="1"/>
      <c r="AA13760" s="7"/>
      <c r="AB13760" s="7"/>
      <c r="AD13760" s="1"/>
      <c r="AE13760" s="1"/>
      <c r="AG13760" s="7"/>
      <c r="AH13760" s="7"/>
      <c r="AI13760" s="7"/>
      <c r="IU13760" s="11"/>
      <c r="IV13760" s="11"/>
      <c r="IW13760" s="11"/>
      <c r="AMI13760" s="12"/>
      <c r="AMJ13760" s="12"/>
      <c r="AMK13760" s="12"/>
    </row>
    <row r="13761" spans="1:1025">
      <c r="A13761" s="43">
        <v>5</v>
      </c>
      <c r="B13761" s="41">
        <v>2005</v>
      </c>
      <c r="C13761" s="43">
        <v>9.3252900000000007</v>
      </c>
      <c r="D13761" s="43">
        <v>-31.575900000000001</v>
      </c>
      <c r="E13761" s="41">
        <v>125</v>
      </c>
      <c r="F13761" s="45">
        <v>0.32082866700000001</v>
      </c>
      <c r="G13761" s="24" t="s">
        <v>269</v>
      </c>
      <c r="H13761" s="1"/>
      <c r="I13761" s="1"/>
      <c r="AA13761" s="7"/>
      <c r="AB13761" s="7"/>
      <c r="AD13761" s="1"/>
      <c r="AE13761" s="1"/>
      <c r="AG13761" s="7"/>
      <c r="AH13761" s="7"/>
      <c r="AI13761" s="7"/>
      <c r="IU13761" s="11"/>
      <c r="IV13761" s="11"/>
      <c r="IW13761" s="11"/>
      <c r="AMI13761" s="12"/>
      <c r="AMJ13761" s="12"/>
      <c r="AMK13761" s="12"/>
    </row>
    <row r="13762" spans="1:1025">
      <c r="A13762" s="43">
        <v>5</v>
      </c>
      <c r="B13762" s="41">
        <v>2005</v>
      </c>
      <c r="C13762" s="43">
        <v>9.3252900000000007</v>
      </c>
      <c r="D13762" s="43">
        <v>-31.575900000000001</v>
      </c>
      <c r="E13762" s="41">
        <v>200</v>
      </c>
      <c r="F13762" s="45">
        <v>0.40369540900000001</v>
      </c>
      <c r="G13762" s="24" t="s">
        <v>269</v>
      </c>
      <c r="H13762" s="1"/>
      <c r="I13762" s="1"/>
      <c r="AA13762" s="7"/>
      <c r="AB13762" s="7"/>
      <c r="AD13762" s="1"/>
      <c r="AE13762" s="1"/>
      <c r="AG13762" s="7"/>
      <c r="AH13762" s="7"/>
      <c r="AI13762" s="7"/>
      <c r="IU13762" s="11"/>
      <c r="IV13762" s="11"/>
      <c r="IW13762" s="11"/>
      <c r="AMI13762" s="12"/>
      <c r="AMJ13762" s="12"/>
      <c r="AMK13762" s="12"/>
    </row>
    <row r="13763" spans="1:1025">
      <c r="A13763" s="43">
        <v>5</v>
      </c>
      <c r="B13763" s="41">
        <v>2005</v>
      </c>
      <c r="C13763" s="43">
        <v>9.3252900000000007</v>
      </c>
      <c r="D13763" s="43">
        <v>-31.575900000000001</v>
      </c>
      <c r="E13763" s="41">
        <v>300</v>
      </c>
      <c r="F13763" s="45">
        <v>0.47032474800000001</v>
      </c>
      <c r="G13763" s="24" t="s">
        <v>269</v>
      </c>
      <c r="H13763" s="1"/>
      <c r="I13763" s="1"/>
      <c r="AA13763" s="7"/>
      <c r="AB13763" s="7"/>
      <c r="AD13763" s="1"/>
      <c r="AE13763" s="1"/>
      <c r="AG13763" s="7"/>
      <c r="AH13763" s="7"/>
      <c r="AI13763" s="7"/>
      <c r="IU13763" s="11"/>
      <c r="IV13763" s="11"/>
      <c r="IW13763" s="11"/>
      <c r="AMI13763" s="12"/>
      <c r="AMJ13763" s="12"/>
      <c r="AMK13763" s="12"/>
    </row>
    <row r="13764" spans="1:1025">
      <c r="A13764" s="43">
        <v>5</v>
      </c>
      <c r="B13764" s="41">
        <v>2005</v>
      </c>
      <c r="C13764" s="43">
        <v>4.2158199999999999</v>
      </c>
      <c r="D13764" s="43">
        <v>-30.638300000000001</v>
      </c>
      <c r="E13764" s="41">
        <v>30</v>
      </c>
      <c r="F13764" s="45">
        <v>0.34322508400000001</v>
      </c>
      <c r="G13764" s="24" t="s">
        <v>269</v>
      </c>
      <c r="H13764" s="1"/>
      <c r="I13764" s="1"/>
      <c r="AA13764" s="7"/>
      <c r="AB13764" s="7"/>
      <c r="AD13764" s="1"/>
      <c r="AE13764" s="1"/>
      <c r="AG13764" s="7"/>
      <c r="AH13764" s="7"/>
      <c r="AI13764" s="7"/>
      <c r="IU13764" s="11"/>
      <c r="IV13764" s="11"/>
      <c r="IW13764" s="11"/>
      <c r="AMI13764" s="12"/>
      <c r="AMJ13764" s="12"/>
      <c r="AMK13764" s="12"/>
    </row>
    <row r="13765" spans="1:1025">
      <c r="A13765" s="43">
        <v>5</v>
      </c>
      <c r="B13765" s="41">
        <v>2005</v>
      </c>
      <c r="C13765" s="43">
        <v>4.2158199999999999</v>
      </c>
      <c r="D13765" s="43">
        <v>-30.638300000000001</v>
      </c>
      <c r="E13765" s="41">
        <v>70</v>
      </c>
      <c r="F13765" s="45">
        <v>0.20352743600000001</v>
      </c>
      <c r="G13765" s="24" t="s">
        <v>269</v>
      </c>
      <c r="H13765" s="1"/>
      <c r="I13765" s="1"/>
      <c r="AA13765" s="7"/>
      <c r="AB13765" s="7"/>
      <c r="AD13765" s="1"/>
      <c r="AE13765" s="1"/>
      <c r="AG13765" s="7"/>
      <c r="AH13765" s="7"/>
      <c r="AI13765" s="7"/>
      <c r="IU13765" s="11"/>
      <c r="IV13765" s="11"/>
      <c r="IW13765" s="11"/>
      <c r="AMI13765" s="12"/>
      <c r="AMJ13765" s="12"/>
      <c r="AMK13765" s="12"/>
    </row>
    <row r="13766" spans="1:1025">
      <c r="A13766" s="43">
        <v>5</v>
      </c>
      <c r="B13766" s="41">
        <v>2005</v>
      </c>
      <c r="C13766" s="43">
        <v>4.2158199999999999</v>
      </c>
      <c r="D13766" s="43">
        <v>-30.638300000000001</v>
      </c>
      <c r="E13766" s="41">
        <v>125</v>
      </c>
      <c r="F13766" s="45">
        <v>0.25335946199999998</v>
      </c>
      <c r="G13766" s="24" t="s">
        <v>269</v>
      </c>
      <c r="H13766" s="1"/>
      <c r="I13766" s="1"/>
      <c r="AA13766" s="7"/>
      <c r="AB13766" s="7"/>
      <c r="AD13766" s="1"/>
      <c r="AE13766" s="1"/>
      <c r="AG13766" s="7"/>
      <c r="AH13766" s="7"/>
      <c r="AI13766" s="7"/>
      <c r="IU13766" s="11"/>
      <c r="IV13766" s="11"/>
      <c r="IW13766" s="11"/>
      <c r="AMI13766" s="12"/>
      <c r="AMJ13766" s="12"/>
      <c r="AMK13766" s="12"/>
    </row>
    <row r="13767" spans="1:1025">
      <c r="A13767" s="43">
        <v>5</v>
      </c>
      <c r="B13767" s="41">
        <v>2005</v>
      </c>
      <c r="C13767" s="43">
        <v>4.2158199999999999</v>
      </c>
      <c r="D13767" s="43">
        <v>-30.638300000000001</v>
      </c>
      <c r="E13767" s="41">
        <v>200</v>
      </c>
      <c r="F13767" s="45">
        <v>0.39025755899999998</v>
      </c>
      <c r="G13767" s="24" t="s">
        <v>269</v>
      </c>
      <c r="H13767" s="1"/>
      <c r="I13767" s="1"/>
      <c r="AA13767" s="7"/>
      <c r="AB13767" s="7"/>
      <c r="AD13767" s="1"/>
      <c r="AE13767" s="1"/>
      <c r="AG13767" s="7"/>
      <c r="AH13767" s="7"/>
      <c r="AI13767" s="7"/>
      <c r="IU13767" s="11"/>
      <c r="IV13767" s="11"/>
      <c r="IW13767" s="11"/>
      <c r="AMI13767" s="12"/>
      <c r="AMJ13767" s="12"/>
      <c r="AMK13767" s="12"/>
    </row>
    <row r="13768" spans="1:1025">
      <c r="A13768" s="43">
        <v>5</v>
      </c>
      <c r="B13768" s="41">
        <v>2005</v>
      </c>
      <c r="C13768" s="43">
        <v>4.2158199999999999</v>
      </c>
      <c r="D13768" s="43">
        <v>-30.638300000000001</v>
      </c>
      <c r="E13768" s="41">
        <v>300</v>
      </c>
      <c r="F13768" s="45">
        <v>0.37430011200000002</v>
      </c>
      <c r="G13768" s="24" t="s">
        <v>269</v>
      </c>
      <c r="H13768" s="1"/>
      <c r="I13768" s="1"/>
      <c r="AA13768" s="7"/>
      <c r="AB13768" s="7"/>
      <c r="AD13768" s="1"/>
      <c r="AE13768" s="1"/>
      <c r="AG13768" s="7"/>
      <c r="AH13768" s="7"/>
      <c r="AI13768" s="7"/>
      <c r="IU13768" s="11"/>
      <c r="IV13768" s="11"/>
      <c r="IW13768" s="11"/>
      <c r="AMI13768" s="12"/>
      <c r="AMJ13768" s="12"/>
      <c r="AMK13768" s="12"/>
    </row>
    <row r="13769" spans="1:1025">
      <c r="A13769" s="43">
        <v>5</v>
      </c>
      <c r="B13769" s="41">
        <v>2005</v>
      </c>
      <c r="C13769" s="43">
        <v>-5.7533300000000001</v>
      </c>
      <c r="D13769" s="43">
        <v>-28.743200000000002</v>
      </c>
      <c r="E13769" s="41">
        <v>5</v>
      </c>
      <c r="F13769" s="45">
        <v>0.55776869900000003</v>
      </c>
      <c r="G13769" s="24" t="s">
        <v>269</v>
      </c>
      <c r="H13769" s="1"/>
      <c r="I13769" s="1"/>
      <c r="AA13769" s="7"/>
      <c r="AB13769" s="7"/>
      <c r="AD13769" s="1"/>
      <c r="AE13769" s="1"/>
      <c r="AG13769" s="7"/>
      <c r="AH13769" s="7"/>
      <c r="AI13769" s="7"/>
      <c r="IU13769" s="11"/>
      <c r="IV13769" s="11"/>
      <c r="IW13769" s="11"/>
      <c r="AMI13769" s="12"/>
      <c r="AMJ13769" s="12"/>
      <c r="AMK13769" s="12"/>
    </row>
    <row r="13770" spans="1:1025">
      <c r="A13770" s="43">
        <v>5</v>
      </c>
      <c r="B13770" s="41">
        <v>2005</v>
      </c>
      <c r="C13770" s="43">
        <v>-5.7533300000000001</v>
      </c>
      <c r="D13770" s="43">
        <v>-28.743200000000002</v>
      </c>
      <c r="E13770" s="41">
        <v>80</v>
      </c>
      <c r="F13770" s="45">
        <v>0.29787234000000001</v>
      </c>
      <c r="G13770" s="24" t="s">
        <v>269</v>
      </c>
      <c r="H13770" s="1"/>
      <c r="I13770" s="1"/>
      <c r="AA13770" s="7"/>
      <c r="AB13770" s="7"/>
      <c r="AD13770" s="1"/>
      <c r="AE13770" s="1"/>
      <c r="AG13770" s="7"/>
      <c r="AH13770" s="7"/>
      <c r="AI13770" s="7"/>
      <c r="IU13770" s="11"/>
      <c r="IV13770" s="11"/>
      <c r="IW13770" s="11"/>
      <c r="AMI13770" s="12"/>
      <c r="AMJ13770" s="12"/>
      <c r="AMK13770" s="12"/>
    </row>
    <row r="13771" spans="1:1025">
      <c r="A13771" s="43">
        <v>5</v>
      </c>
      <c r="B13771" s="41">
        <v>2005</v>
      </c>
      <c r="C13771" s="43">
        <v>-5.7533300000000001</v>
      </c>
      <c r="D13771" s="43">
        <v>-28.743200000000002</v>
      </c>
      <c r="E13771" s="41">
        <v>100</v>
      </c>
      <c r="F13771" s="45">
        <v>0.23852183699999999</v>
      </c>
      <c r="G13771" s="24" t="s">
        <v>269</v>
      </c>
      <c r="H13771" s="1"/>
      <c r="I13771" s="1"/>
      <c r="AA13771" s="7"/>
      <c r="AB13771" s="7"/>
      <c r="AD13771" s="1"/>
      <c r="AE13771" s="1"/>
      <c r="AG13771" s="7"/>
      <c r="AH13771" s="7"/>
      <c r="AI13771" s="7"/>
      <c r="IU13771" s="11"/>
      <c r="IV13771" s="11"/>
      <c r="IW13771" s="11"/>
      <c r="AMI13771" s="12"/>
      <c r="AMJ13771" s="12"/>
      <c r="AMK13771" s="12"/>
    </row>
    <row r="13772" spans="1:1025">
      <c r="A13772" s="43">
        <v>5</v>
      </c>
      <c r="B13772" s="41">
        <v>2005</v>
      </c>
      <c r="C13772" s="43">
        <v>-5.7533300000000001</v>
      </c>
      <c r="D13772" s="43">
        <v>-28.743200000000002</v>
      </c>
      <c r="E13772" s="41">
        <v>125</v>
      </c>
      <c r="F13772" s="45">
        <v>0.254479283</v>
      </c>
      <c r="G13772" s="24" t="s">
        <v>269</v>
      </c>
      <c r="H13772" s="1"/>
      <c r="I13772" s="1"/>
      <c r="AA13772" s="7"/>
      <c r="AB13772" s="7"/>
      <c r="AD13772" s="1"/>
      <c r="AE13772" s="1"/>
      <c r="AG13772" s="7"/>
      <c r="AH13772" s="7"/>
      <c r="AI13772" s="7"/>
      <c r="IU13772" s="11"/>
      <c r="IV13772" s="11"/>
      <c r="IW13772" s="11"/>
      <c r="AMI13772" s="12"/>
      <c r="AMJ13772" s="12"/>
      <c r="AMK13772" s="12"/>
    </row>
    <row r="13773" spans="1:1025">
      <c r="A13773" s="43">
        <v>5</v>
      </c>
      <c r="B13773" s="41">
        <v>2005</v>
      </c>
      <c r="C13773" s="43">
        <v>-5.7533300000000001</v>
      </c>
      <c r="D13773" s="43">
        <v>-28.743200000000002</v>
      </c>
      <c r="E13773" s="41">
        <v>200</v>
      </c>
      <c r="F13773" s="45">
        <v>0.26315789499999998</v>
      </c>
      <c r="G13773" s="24" t="s">
        <v>269</v>
      </c>
      <c r="H13773" s="1"/>
      <c r="I13773" s="1"/>
      <c r="AA13773" s="7"/>
      <c r="AB13773" s="7"/>
      <c r="AD13773" s="1"/>
      <c r="AE13773" s="1"/>
      <c r="AG13773" s="7"/>
      <c r="AH13773" s="7"/>
      <c r="AI13773" s="7"/>
      <c r="IU13773" s="11"/>
      <c r="IV13773" s="11"/>
      <c r="IW13773" s="11"/>
      <c r="AMI13773" s="12"/>
      <c r="AMJ13773" s="12"/>
      <c r="AMK13773" s="12"/>
    </row>
    <row r="13774" spans="1:1025">
      <c r="A13774" s="43">
        <v>5</v>
      </c>
      <c r="B13774" s="41">
        <v>2005</v>
      </c>
      <c r="C13774" s="43">
        <v>-5.7533300000000001</v>
      </c>
      <c r="D13774" s="43">
        <v>-28.743200000000002</v>
      </c>
      <c r="E13774" s="41">
        <v>300</v>
      </c>
      <c r="F13774" s="45">
        <v>0.2768757</v>
      </c>
      <c r="G13774" s="24" t="s">
        <v>269</v>
      </c>
      <c r="H13774" s="1"/>
      <c r="I13774" s="1"/>
      <c r="AA13774" s="7"/>
      <c r="AB13774" s="7"/>
      <c r="AD13774" s="1"/>
      <c r="AE13774" s="1"/>
      <c r="AG13774" s="7"/>
      <c r="AH13774" s="7"/>
      <c r="AI13774" s="7"/>
      <c r="IU13774" s="11"/>
      <c r="IV13774" s="11"/>
      <c r="IW13774" s="11"/>
      <c r="AMI13774" s="12"/>
      <c r="AMJ13774" s="12"/>
      <c r="AMK13774" s="12"/>
    </row>
    <row r="13775" spans="1:1025">
      <c r="A13775" s="43">
        <v>5</v>
      </c>
      <c r="B13775" s="41">
        <v>2005</v>
      </c>
      <c r="C13775" s="43">
        <v>-10.519600000000001</v>
      </c>
      <c r="D13775" s="43">
        <v>-27.8293</v>
      </c>
      <c r="E13775" s="41">
        <v>5</v>
      </c>
      <c r="F13775" s="45">
        <v>0.59177246999999999</v>
      </c>
      <c r="G13775" s="24" t="s">
        <v>269</v>
      </c>
      <c r="H13775" s="1"/>
      <c r="I13775" s="1"/>
      <c r="AA13775" s="7"/>
      <c r="AB13775" s="7"/>
      <c r="AD13775" s="1"/>
      <c r="AE13775" s="1"/>
      <c r="AG13775" s="7"/>
      <c r="AH13775" s="7"/>
      <c r="AI13775" s="7"/>
      <c r="IU13775" s="11"/>
      <c r="IV13775" s="11"/>
      <c r="IW13775" s="11"/>
      <c r="AMI13775" s="12"/>
      <c r="AMJ13775" s="12"/>
      <c r="AMK13775" s="12"/>
    </row>
    <row r="13776" spans="1:1025">
      <c r="A13776" s="43">
        <v>5</v>
      </c>
      <c r="B13776" s="41">
        <v>2005</v>
      </c>
      <c r="C13776" s="43">
        <v>-10.519600000000001</v>
      </c>
      <c r="D13776" s="43">
        <v>-27.8293</v>
      </c>
      <c r="E13776" s="41">
        <v>80</v>
      </c>
      <c r="F13776" s="45">
        <v>0.52719673199999995</v>
      </c>
      <c r="G13776" s="24" t="s">
        <v>269</v>
      </c>
      <c r="H13776" s="1"/>
      <c r="I13776" s="1"/>
      <c r="AA13776" s="7"/>
      <c r="AB13776" s="7"/>
      <c r="AD13776" s="1"/>
      <c r="AE13776" s="1"/>
      <c r="AG13776" s="7"/>
      <c r="AH13776" s="7"/>
      <c r="AI13776" s="7"/>
      <c r="IU13776" s="11"/>
      <c r="IV13776" s="11"/>
      <c r="IW13776" s="11"/>
      <c r="AMI13776" s="12"/>
      <c r="AMJ13776" s="12"/>
      <c r="AMK13776" s="12"/>
    </row>
    <row r="13777" spans="1:1025">
      <c r="A13777" s="43">
        <v>5</v>
      </c>
      <c r="B13777" s="41">
        <v>2005</v>
      </c>
      <c r="C13777" s="43">
        <v>-10.519600000000001</v>
      </c>
      <c r="D13777" s="43">
        <v>-27.8293</v>
      </c>
      <c r="E13777" s="41">
        <v>135</v>
      </c>
      <c r="F13777" s="45">
        <v>0.481521056</v>
      </c>
      <c r="G13777" s="24" t="s">
        <v>269</v>
      </c>
      <c r="H13777" s="1"/>
      <c r="I13777" s="1"/>
      <c r="AA13777" s="7"/>
      <c r="AB13777" s="7"/>
      <c r="AD13777" s="1"/>
      <c r="AE13777" s="1"/>
      <c r="AG13777" s="7"/>
      <c r="AH13777" s="7"/>
      <c r="AI13777" s="7"/>
      <c r="IU13777" s="11"/>
      <c r="IV13777" s="11"/>
      <c r="IW13777" s="11"/>
      <c r="AMI13777" s="12"/>
      <c r="AMJ13777" s="12"/>
      <c r="AMK13777" s="12"/>
    </row>
    <row r="13778" spans="1:1025">
      <c r="A13778" s="43">
        <v>5</v>
      </c>
      <c r="B13778" s="41">
        <v>2005</v>
      </c>
      <c r="C13778" s="43">
        <v>-10.519600000000001</v>
      </c>
      <c r="D13778" s="43">
        <v>-27.8293</v>
      </c>
      <c r="E13778" s="41">
        <v>200</v>
      </c>
      <c r="F13778" s="45">
        <v>0.476241358</v>
      </c>
      <c r="G13778" s="24" t="s">
        <v>269</v>
      </c>
      <c r="H13778" s="1"/>
      <c r="I13778" s="1"/>
      <c r="AA13778" s="7"/>
      <c r="AB13778" s="7"/>
      <c r="AD13778" s="1"/>
      <c r="AE13778" s="1"/>
      <c r="AG13778" s="7"/>
      <c r="AH13778" s="7"/>
      <c r="AI13778" s="7"/>
      <c r="IU13778" s="11"/>
      <c r="IV13778" s="11"/>
      <c r="IW13778" s="11"/>
      <c r="AMI13778" s="12"/>
      <c r="AMJ13778" s="12"/>
      <c r="AMK13778" s="12"/>
    </row>
    <row r="13779" spans="1:1025">
      <c r="A13779" s="43">
        <v>5</v>
      </c>
      <c r="B13779" s="41">
        <v>2005</v>
      </c>
      <c r="C13779" s="43">
        <v>-10.519600000000001</v>
      </c>
      <c r="D13779" s="43">
        <v>-27.8293</v>
      </c>
      <c r="E13779" s="41">
        <v>300</v>
      </c>
      <c r="F13779" s="45">
        <v>0.458868636</v>
      </c>
      <c r="G13779" s="24" t="s">
        <v>269</v>
      </c>
      <c r="H13779" s="1"/>
      <c r="I13779" s="1"/>
      <c r="AA13779" s="7"/>
      <c r="AB13779" s="7"/>
      <c r="AD13779" s="1"/>
      <c r="AE13779" s="1"/>
      <c r="AG13779" s="7"/>
      <c r="AH13779" s="7"/>
      <c r="AI13779" s="7"/>
      <c r="IU13779" s="11"/>
      <c r="IV13779" s="11"/>
      <c r="IW13779" s="11"/>
      <c r="AMI13779" s="12"/>
      <c r="AMJ13779" s="12"/>
      <c r="AMK13779" s="12"/>
    </row>
    <row r="13780" spans="1:1025">
      <c r="A13780" s="43">
        <v>5</v>
      </c>
      <c r="B13780" s="41">
        <v>2005</v>
      </c>
      <c r="C13780" s="43">
        <v>-13.8523</v>
      </c>
      <c r="D13780" s="43">
        <v>-27.165099999999999</v>
      </c>
      <c r="E13780" s="41">
        <v>5</v>
      </c>
      <c r="F13780" s="45">
        <v>0.47558768099999998</v>
      </c>
      <c r="G13780" s="24" t="s">
        <v>269</v>
      </c>
      <c r="H13780" s="1"/>
      <c r="I13780" s="1"/>
      <c r="AA13780" s="7"/>
      <c r="AB13780" s="7"/>
      <c r="AD13780" s="1"/>
      <c r="AE13780" s="1"/>
      <c r="AG13780" s="7"/>
      <c r="AH13780" s="7"/>
      <c r="AI13780" s="7"/>
      <c r="IU13780" s="11"/>
      <c r="IV13780" s="11"/>
      <c r="IW13780" s="11"/>
      <c r="AMI13780" s="12"/>
      <c r="AMJ13780" s="12"/>
      <c r="AMK13780" s="12"/>
    </row>
    <row r="13781" spans="1:1025">
      <c r="A13781" s="43">
        <v>5</v>
      </c>
      <c r="B13781" s="41">
        <v>2005</v>
      </c>
      <c r="C13781" s="43">
        <v>-13.8523</v>
      </c>
      <c r="D13781" s="43">
        <v>-27.165099999999999</v>
      </c>
      <c r="E13781" s="41">
        <v>5</v>
      </c>
      <c r="F13781" s="45">
        <v>0.43327466999999997</v>
      </c>
      <c r="G13781" s="24" t="s">
        <v>269</v>
      </c>
      <c r="H13781" s="1"/>
      <c r="I13781" s="1"/>
      <c r="AA13781" s="7"/>
      <c r="AB13781" s="7"/>
      <c r="AD13781" s="1"/>
      <c r="AE13781" s="1"/>
      <c r="AG13781" s="7"/>
      <c r="AH13781" s="7"/>
      <c r="AI13781" s="7"/>
      <c r="IU13781" s="11"/>
      <c r="IV13781" s="11"/>
      <c r="IW13781" s="11"/>
      <c r="AMI13781" s="12"/>
      <c r="AMJ13781" s="12"/>
      <c r="AMK13781" s="12"/>
    </row>
    <row r="13782" spans="1:1025">
      <c r="A13782" s="43">
        <v>5</v>
      </c>
      <c r="B13782" s="41">
        <v>2005</v>
      </c>
      <c r="C13782" s="43">
        <v>-13.8523</v>
      </c>
      <c r="D13782" s="43">
        <v>-27.165099999999999</v>
      </c>
      <c r="E13782" s="41">
        <v>90</v>
      </c>
      <c r="F13782" s="45">
        <v>0.34264613500000002</v>
      </c>
      <c r="G13782" s="24" t="s">
        <v>269</v>
      </c>
      <c r="H13782" s="1"/>
      <c r="I13782" s="1"/>
      <c r="AA13782" s="7"/>
      <c r="AB13782" s="7"/>
      <c r="AD13782" s="1"/>
      <c r="AE13782" s="1"/>
      <c r="AG13782" s="7"/>
      <c r="AH13782" s="7"/>
      <c r="AI13782" s="7"/>
      <c r="IU13782" s="11"/>
      <c r="IV13782" s="11"/>
      <c r="IW13782" s="11"/>
      <c r="AMI13782" s="12"/>
      <c r="AMJ13782" s="12"/>
      <c r="AMK13782" s="12"/>
    </row>
    <row r="13783" spans="1:1025">
      <c r="A13783" s="43">
        <v>5</v>
      </c>
      <c r="B13783" s="41">
        <v>2005</v>
      </c>
      <c r="C13783" s="43">
        <v>-13.8523</v>
      </c>
      <c r="D13783" s="43">
        <v>-27.165099999999999</v>
      </c>
      <c r="E13783" s="41">
        <v>125</v>
      </c>
      <c r="F13783" s="45">
        <v>0.31457573900000002</v>
      </c>
      <c r="G13783" s="24" t="s">
        <v>269</v>
      </c>
      <c r="H13783" s="1"/>
      <c r="I13783" s="1"/>
      <c r="AA13783" s="7"/>
      <c r="AB13783" s="7"/>
      <c r="AD13783" s="1"/>
      <c r="AE13783" s="1"/>
      <c r="AG13783" s="7"/>
      <c r="AH13783" s="7"/>
      <c r="AI13783" s="7"/>
      <c r="IU13783" s="11"/>
      <c r="IV13783" s="11"/>
      <c r="IW13783" s="11"/>
      <c r="AMI13783" s="12"/>
      <c r="AMJ13783" s="12"/>
      <c r="AMK13783" s="12"/>
    </row>
    <row r="13784" spans="1:1025">
      <c r="A13784" s="43">
        <v>5</v>
      </c>
      <c r="B13784" s="41">
        <v>2005</v>
      </c>
      <c r="C13784" s="43">
        <v>-13.8523</v>
      </c>
      <c r="D13784" s="43">
        <v>-27.165099999999999</v>
      </c>
      <c r="E13784" s="41">
        <v>150</v>
      </c>
      <c r="F13784" s="45">
        <v>0.36417976099999999</v>
      </c>
      <c r="G13784" s="24" t="s">
        <v>269</v>
      </c>
      <c r="H13784" s="1"/>
      <c r="I13784" s="1"/>
      <c r="AA13784" s="7"/>
      <c r="AB13784" s="7"/>
      <c r="AD13784" s="1"/>
      <c r="AE13784" s="1"/>
      <c r="AG13784" s="7"/>
      <c r="AH13784" s="7"/>
      <c r="AI13784" s="7"/>
      <c r="IU13784" s="11"/>
      <c r="IV13784" s="11"/>
      <c r="IW13784" s="11"/>
      <c r="AMI13784" s="12"/>
      <c r="AMJ13784" s="12"/>
      <c r="AMK13784" s="12"/>
    </row>
    <row r="13785" spans="1:1025">
      <c r="A13785" s="43">
        <v>5</v>
      </c>
      <c r="B13785" s="41">
        <v>2005</v>
      </c>
      <c r="C13785" s="43">
        <v>-13.8523</v>
      </c>
      <c r="D13785" s="43">
        <v>-27.165099999999999</v>
      </c>
      <c r="E13785" s="41">
        <v>300</v>
      </c>
      <c r="F13785" s="45">
        <v>0.389666876</v>
      </c>
      <c r="G13785" s="24" t="s">
        <v>269</v>
      </c>
      <c r="H13785" s="1"/>
      <c r="I13785" s="1"/>
      <c r="AA13785" s="7"/>
      <c r="AB13785" s="7"/>
      <c r="AD13785" s="1"/>
      <c r="AE13785" s="1"/>
      <c r="AG13785" s="7"/>
      <c r="AH13785" s="7"/>
      <c r="AI13785" s="7"/>
      <c r="IU13785" s="11"/>
      <c r="IV13785" s="11"/>
      <c r="IW13785" s="11"/>
      <c r="AMI13785" s="12"/>
      <c r="AMJ13785" s="12"/>
      <c r="AMK13785" s="12"/>
    </row>
    <row r="13786" spans="1:1025">
      <c r="A13786" s="43">
        <v>5</v>
      </c>
      <c r="B13786" s="41">
        <v>2005</v>
      </c>
      <c r="C13786" s="43">
        <v>-18.462499999999999</v>
      </c>
      <c r="D13786" s="43">
        <v>-26.2835</v>
      </c>
      <c r="E13786" s="41">
        <v>5</v>
      </c>
      <c r="F13786" s="45">
        <v>0.58109993699999996</v>
      </c>
      <c r="G13786" s="24" t="s">
        <v>269</v>
      </c>
      <c r="H13786" s="1"/>
      <c r="I13786" s="1"/>
      <c r="AA13786" s="7"/>
      <c r="AB13786" s="7"/>
      <c r="AD13786" s="1"/>
      <c r="AE13786" s="1"/>
      <c r="AG13786" s="7"/>
      <c r="AH13786" s="7"/>
      <c r="AI13786" s="7"/>
      <c r="IU13786" s="11"/>
      <c r="IV13786" s="11"/>
      <c r="IW13786" s="11"/>
      <c r="AMI13786" s="12"/>
      <c r="AMJ13786" s="12"/>
      <c r="AMK13786" s="12"/>
    </row>
    <row r="13787" spans="1:1025">
      <c r="A13787" s="43">
        <v>5</v>
      </c>
      <c r="B13787" s="41">
        <v>2005</v>
      </c>
      <c r="C13787" s="43">
        <v>-18.462499999999999</v>
      </c>
      <c r="D13787" s="43">
        <v>-26.2835</v>
      </c>
      <c r="E13787" s="41">
        <v>90</v>
      </c>
      <c r="F13787" s="45">
        <v>0.33804525499999999</v>
      </c>
      <c r="G13787" s="24" t="s">
        <v>269</v>
      </c>
      <c r="H13787" s="1"/>
      <c r="I13787" s="1"/>
      <c r="AA13787" s="7"/>
      <c r="AB13787" s="7"/>
      <c r="AD13787" s="1"/>
      <c r="AE13787" s="1"/>
      <c r="AG13787" s="7"/>
      <c r="AH13787" s="7"/>
      <c r="AI13787" s="7"/>
      <c r="IU13787" s="11"/>
      <c r="IV13787" s="11"/>
      <c r="IW13787" s="11"/>
      <c r="AMI13787" s="12"/>
      <c r="AMJ13787" s="12"/>
      <c r="AMK13787" s="12"/>
    </row>
    <row r="13788" spans="1:1025">
      <c r="A13788" s="43">
        <v>5</v>
      </c>
      <c r="B13788" s="41">
        <v>2005</v>
      </c>
      <c r="C13788" s="43">
        <v>-18.462499999999999</v>
      </c>
      <c r="D13788" s="43">
        <v>-26.2835</v>
      </c>
      <c r="E13788" s="41">
        <v>130</v>
      </c>
      <c r="F13788" s="45">
        <v>0.29788183499999998</v>
      </c>
      <c r="G13788" s="24" t="s">
        <v>269</v>
      </c>
      <c r="H13788" s="1"/>
      <c r="I13788" s="1"/>
      <c r="AA13788" s="7"/>
      <c r="AB13788" s="7"/>
      <c r="AD13788" s="1"/>
      <c r="AE13788" s="1"/>
      <c r="AG13788" s="7"/>
      <c r="AH13788" s="7"/>
      <c r="AI13788" s="7"/>
      <c r="IU13788" s="11"/>
      <c r="IV13788" s="11"/>
      <c r="IW13788" s="11"/>
      <c r="AMI13788" s="12"/>
      <c r="AMJ13788" s="12"/>
      <c r="AMK13788" s="12"/>
    </row>
    <row r="13789" spans="1:1025">
      <c r="A13789" s="43">
        <v>5</v>
      </c>
      <c r="B13789" s="41">
        <v>2005</v>
      </c>
      <c r="C13789" s="43">
        <v>-18.462499999999999</v>
      </c>
      <c r="D13789" s="43">
        <v>-26.2835</v>
      </c>
      <c r="E13789" s="41">
        <v>150</v>
      </c>
      <c r="F13789" s="45">
        <v>0.67143934599999999</v>
      </c>
      <c r="G13789" s="24" t="s">
        <v>269</v>
      </c>
      <c r="H13789" s="1"/>
      <c r="I13789" s="1"/>
      <c r="AA13789" s="7"/>
      <c r="AB13789" s="7"/>
      <c r="AD13789" s="1"/>
      <c r="AE13789" s="1"/>
      <c r="AG13789" s="7"/>
      <c r="AH13789" s="7"/>
      <c r="AI13789" s="7"/>
      <c r="IU13789" s="11"/>
      <c r="IV13789" s="11"/>
      <c r="IW13789" s="11"/>
      <c r="AMI13789" s="12"/>
      <c r="AMJ13789" s="12"/>
      <c r="AMK13789" s="12"/>
    </row>
    <row r="13790" spans="1:1025">
      <c r="A13790" s="43">
        <v>5</v>
      </c>
      <c r="B13790" s="41">
        <v>2005</v>
      </c>
      <c r="C13790" s="43">
        <v>-18.462499999999999</v>
      </c>
      <c r="D13790" s="43">
        <v>-26.2835</v>
      </c>
      <c r="E13790" s="41">
        <v>200</v>
      </c>
      <c r="F13790" s="45">
        <v>0.335461974</v>
      </c>
      <c r="G13790" s="24" t="s">
        <v>269</v>
      </c>
      <c r="H13790" s="1"/>
      <c r="I13790" s="1"/>
      <c r="AA13790" s="7"/>
      <c r="AB13790" s="7"/>
      <c r="AD13790" s="1"/>
      <c r="AE13790" s="1"/>
      <c r="AG13790" s="7"/>
      <c r="AH13790" s="7"/>
      <c r="AI13790" s="7"/>
      <c r="IU13790" s="11"/>
      <c r="IV13790" s="11"/>
      <c r="IW13790" s="11"/>
      <c r="AMI13790" s="12"/>
      <c r="AMJ13790" s="12"/>
      <c r="AMK13790" s="12"/>
    </row>
    <row r="13791" spans="1:1025">
      <c r="A13791" s="43">
        <v>5</v>
      </c>
      <c r="B13791" s="41">
        <v>2005</v>
      </c>
      <c r="C13791" s="43">
        <v>-18.462499999999999</v>
      </c>
      <c r="D13791" s="43">
        <v>-26.2835</v>
      </c>
      <c r="E13791" s="41">
        <v>300</v>
      </c>
      <c r="F13791" s="45">
        <v>0.44762413600000001</v>
      </c>
      <c r="G13791" s="24" t="s">
        <v>269</v>
      </c>
      <c r="H13791" s="1"/>
      <c r="I13791" s="1"/>
      <c r="AA13791" s="7"/>
      <c r="AB13791" s="7"/>
      <c r="AD13791" s="1"/>
      <c r="AE13791" s="1"/>
      <c r="AG13791" s="7"/>
      <c r="AH13791" s="7"/>
      <c r="AI13791" s="7"/>
      <c r="IU13791" s="11"/>
      <c r="IV13791" s="11"/>
      <c r="IW13791" s="11"/>
      <c r="AMI13791" s="12"/>
      <c r="AMJ13791" s="12"/>
      <c r="AMK13791" s="12"/>
    </row>
    <row r="13792" spans="1:1025">
      <c r="A13792" s="43">
        <v>5</v>
      </c>
      <c r="B13792" s="41">
        <v>2005</v>
      </c>
      <c r="C13792" s="43">
        <v>-23.079699999999999</v>
      </c>
      <c r="D13792" s="43">
        <v>-25.384699999999999</v>
      </c>
      <c r="E13792" s="41">
        <v>5</v>
      </c>
      <c r="F13792" s="45">
        <v>0.43005744400000001</v>
      </c>
      <c r="G13792" s="24" t="s">
        <v>269</v>
      </c>
      <c r="H13792" s="1"/>
      <c r="I13792" s="1"/>
      <c r="AA13792" s="7"/>
      <c r="AB13792" s="7"/>
      <c r="AD13792" s="1"/>
      <c r="AE13792" s="1"/>
      <c r="AG13792" s="7"/>
      <c r="AH13792" s="7"/>
      <c r="AI13792" s="7"/>
      <c r="IU13792" s="11"/>
      <c r="IV13792" s="11"/>
      <c r="IW13792" s="11"/>
      <c r="AMI13792" s="12"/>
      <c r="AMJ13792" s="12"/>
      <c r="AMK13792" s="12"/>
    </row>
    <row r="13793" spans="1:1025">
      <c r="A13793" s="43">
        <v>5</v>
      </c>
      <c r="B13793" s="41">
        <v>2005</v>
      </c>
      <c r="C13793" s="43">
        <v>-23.079699999999999</v>
      </c>
      <c r="D13793" s="43">
        <v>-25.384699999999999</v>
      </c>
      <c r="E13793" s="41">
        <v>5</v>
      </c>
      <c r="F13793" s="45">
        <v>0.30263288100000002</v>
      </c>
      <c r="G13793" s="24" t="s">
        <v>269</v>
      </c>
      <c r="H13793" s="1"/>
      <c r="I13793" s="1"/>
      <c r="AA13793" s="7"/>
      <c r="AB13793" s="7"/>
      <c r="AD13793" s="1"/>
      <c r="AE13793" s="1"/>
      <c r="AG13793" s="7"/>
      <c r="AH13793" s="7"/>
      <c r="AI13793" s="7"/>
      <c r="IU13793" s="11"/>
      <c r="IV13793" s="11"/>
      <c r="IW13793" s="11"/>
      <c r="AMI13793" s="12"/>
      <c r="AMJ13793" s="12"/>
      <c r="AMK13793" s="12"/>
    </row>
    <row r="13794" spans="1:1025">
      <c r="A13794" s="43">
        <v>5</v>
      </c>
      <c r="B13794" s="41">
        <v>2005</v>
      </c>
      <c r="C13794" s="43">
        <v>-23.079699999999999</v>
      </c>
      <c r="D13794" s="43">
        <v>-25.384699999999999</v>
      </c>
      <c r="E13794" s="41">
        <v>5</v>
      </c>
      <c r="F13794" s="45">
        <v>0.257349302</v>
      </c>
      <c r="G13794" s="24" t="s">
        <v>269</v>
      </c>
      <c r="H13794" s="1"/>
      <c r="I13794" s="1"/>
      <c r="AA13794" s="7"/>
      <c r="AB13794" s="7"/>
      <c r="AD13794" s="1"/>
      <c r="AE13794" s="1"/>
      <c r="AG13794" s="7"/>
      <c r="AH13794" s="7"/>
      <c r="AI13794" s="7"/>
      <c r="IU13794" s="11"/>
      <c r="IV13794" s="11"/>
      <c r="IW13794" s="11"/>
      <c r="AMI13794" s="12"/>
      <c r="AMJ13794" s="12"/>
      <c r="AMK13794" s="12"/>
    </row>
    <row r="13795" spans="1:1025">
      <c r="A13795" s="43">
        <v>5</v>
      </c>
      <c r="B13795" s="41">
        <v>2005</v>
      </c>
      <c r="C13795" s="43">
        <v>-23.079699999999999</v>
      </c>
      <c r="D13795" s="43">
        <v>-25.384699999999999</v>
      </c>
      <c r="E13795" s="41">
        <v>80</v>
      </c>
      <c r="F13795" s="45">
        <v>0.35187568000000002</v>
      </c>
      <c r="G13795" s="24" t="s">
        <v>269</v>
      </c>
      <c r="H13795" s="1"/>
      <c r="I13795" s="1"/>
      <c r="AA13795" s="7"/>
      <c r="AB13795" s="7"/>
      <c r="AD13795" s="1"/>
      <c r="AE13795" s="1"/>
      <c r="AG13795" s="7"/>
      <c r="AH13795" s="7"/>
      <c r="AI13795" s="7"/>
      <c r="IU13795" s="11"/>
      <c r="IV13795" s="11"/>
      <c r="IW13795" s="11"/>
      <c r="AMI13795" s="12"/>
      <c r="AMJ13795" s="12"/>
      <c r="AMK13795" s="12"/>
    </row>
    <row r="13796" spans="1:1025">
      <c r="A13796" s="43">
        <v>5</v>
      </c>
      <c r="B13796" s="41">
        <v>2005</v>
      </c>
      <c r="C13796" s="43">
        <v>-23.079699999999999</v>
      </c>
      <c r="D13796" s="43">
        <v>-25.384699999999999</v>
      </c>
      <c r="E13796" s="41">
        <v>80</v>
      </c>
      <c r="F13796" s="45">
        <v>0.30758190600000002</v>
      </c>
      <c r="G13796" s="24" t="s">
        <v>269</v>
      </c>
      <c r="H13796" s="1"/>
      <c r="I13796" s="1"/>
      <c r="AA13796" s="7"/>
      <c r="AB13796" s="7"/>
      <c r="AD13796" s="1"/>
      <c r="AE13796" s="1"/>
      <c r="AG13796" s="7"/>
      <c r="AH13796" s="7"/>
      <c r="AI13796" s="7"/>
      <c r="IU13796" s="11"/>
      <c r="IV13796" s="11"/>
      <c r="IW13796" s="11"/>
      <c r="AMI13796" s="12"/>
      <c r="AMJ13796" s="12"/>
      <c r="AMK13796" s="12"/>
    </row>
    <row r="13797" spans="1:1025">
      <c r="A13797" s="43">
        <v>5</v>
      </c>
      <c r="B13797" s="41">
        <v>2005</v>
      </c>
      <c r="C13797" s="43">
        <v>-23.079699999999999</v>
      </c>
      <c r="D13797" s="43">
        <v>-25.384699999999999</v>
      </c>
      <c r="E13797" s="41">
        <v>120</v>
      </c>
      <c r="F13797" s="45">
        <v>0.31995446900000002</v>
      </c>
      <c r="G13797" s="24" t="s">
        <v>269</v>
      </c>
      <c r="H13797" s="1"/>
      <c r="I13797" s="1"/>
      <c r="AA13797" s="7"/>
      <c r="AB13797" s="7"/>
      <c r="AD13797" s="1"/>
      <c r="AE13797" s="1"/>
      <c r="AG13797" s="7"/>
      <c r="AH13797" s="7"/>
      <c r="AI13797" s="7"/>
      <c r="IU13797" s="11"/>
      <c r="IV13797" s="11"/>
      <c r="IW13797" s="11"/>
      <c r="AMI13797" s="12"/>
      <c r="AMJ13797" s="12"/>
      <c r="AMK13797" s="12"/>
    </row>
    <row r="13798" spans="1:1025">
      <c r="A13798" s="43">
        <v>5</v>
      </c>
      <c r="B13798" s="41">
        <v>2005</v>
      </c>
      <c r="C13798" s="43">
        <v>-23.079699999999999</v>
      </c>
      <c r="D13798" s="43">
        <v>-25.384699999999999</v>
      </c>
      <c r="E13798" s="41">
        <v>120</v>
      </c>
      <c r="F13798" s="45">
        <v>0.345441948</v>
      </c>
      <c r="G13798" s="24" t="s">
        <v>269</v>
      </c>
      <c r="H13798" s="1"/>
      <c r="I13798" s="1"/>
      <c r="AA13798" s="7"/>
      <c r="AB13798" s="7"/>
      <c r="AD13798" s="1"/>
      <c r="AE13798" s="1"/>
      <c r="AG13798" s="7"/>
      <c r="AH13798" s="7"/>
      <c r="AI13798" s="7"/>
      <c r="IU13798" s="11"/>
      <c r="IV13798" s="11"/>
      <c r="IW13798" s="11"/>
      <c r="AMI13798" s="12"/>
      <c r="AMJ13798" s="12"/>
      <c r="AMK13798" s="12"/>
    </row>
    <row r="13799" spans="1:1025">
      <c r="A13799" s="43">
        <v>5</v>
      </c>
      <c r="B13799" s="41">
        <v>2005</v>
      </c>
      <c r="C13799" s="43">
        <v>-23.079699999999999</v>
      </c>
      <c r="D13799" s="43">
        <v>-25.384699999999999</v>
      </c>
      <c r="E13799" s="41">
        <v>140</v>
      </c>
      <c r="F13799" s="45">
        <v>0.32193407899999998</v>
      </c>
      <c r="G13799" s="24" t="s">
        <v>269</v>
      </c>
      <c r="H13799" s="1"/>
      <c r="I13799" s="1"/>
      <c r="AA13799" s="7"/>
      <c r="AB13799" s="7"/>
      <c r="AD13799" s="1"/>
      <c r="AE13799" s="1"/>
      <c r="AG13799" s="7"/>
      <c r="AH13799" s="7"/>
      <c r="AI13799" s="7"/>
      <c r="IU13799" s="11"/>
      <c r="IV13799" s="11"/>
      <c r="IW13799" s="11"/>
      <c r="AMI13799" s="12"/>
      <c r="AMJ13799" s="12"/>
      <c r="AMK13799" s="12"/>
    </row>
    <row r="13800" spans="1:1025">
      <c r="A13800" s="43">
        <v>5</v>
      </c>
      <c r="B13800" s="41">
        <v>2005</v>
      </c>
      <c r="C13800" s="43">
        <v>-23.079699999999999</v>
      </c>
      <c r="D13800" s="43">
        <v>-25.384699999999999</v>
      </c>
      <c r="E13800" s="41">
        <v>140</v>
      </c>
      <c r="F13800" s="45">
        <v>0.30387013800000001</v>
      </c>
      <c r="G13800" s="24" t="s">
        <v>269</v>
      </c>
      <c r="H13800" s="1"/>
      <c r="I13800" s="1"/>
      <c r="AA13800" s="7"/>
      <c r="AB13800" s="7"/>
      <c r="AD13800" s="1"/>
      <c r="AE13800" s="1"/>
      <c r="AG13800" s="7"/>
      <c r="AH13800" s="7"/>
      <c r="AI13800" s="7"/>
      <c r="IU13800" s="11"/>
      <c r="IV13800" s="11"/>
      <c r="IW13800" s="11"/>
      <c r="AMI13800" s="12"/>
      <c r="AMJ13800" s="12"/>
      <c r="AMK13800" s="12"/>
    </row>
    <row r="13801" spans="1:1025">
      <c r="A13801" s="43">
        <v>5</v>
      </c>
      <c r="B13801" s="41">
        <v>2005</v>
      </c>
      <c r="C13801" s="43">
        <v>-23.079699999999999</v>
      </c>
      <c r="D13801" s="43">
        <v>-25.384699999999999</v>
      </c>
      <c r="E13801" s="41">
        <v>200</v>
      </c>
      <c r="F13801" s="45">
        <v>0.29199247699999997</v>
      </c>
      <c r="G13801" s="24" t="s">
        <v>269</v>
      </c>
      <c r="H13801" s="1"/>
      <c r="I13801" s="1"/>
      <c r="AA13801" s="7"/>
      <c r="AB13801" s="7"/>
      <c r="AD13801" s="1"/>
      <c r="AE13801" s="1"/>
      <c r="AG13801" s="7"/>
      <c r="AH13801" s="7"/>
      <c r="AI13801" s="7"/>
      <c r="IU13801" s="11"/>
      <c r="IV13801" s="11"/>
      <c r="IW13801" s="11"/>
      <c r="AMI13801" s="12"/>
      <c r="AMJ13801" s="12"/>
      <c r="AMK13801" s="12"/>
    </row>
    <row r="13802" spans="1:1025">
      <c r="A13802" s="43">
        <v>5</v>
      </c>
      <c r="B13802" s="41">
        <v>2005</v>
      </c>
      <c r="C13802" s="43">
        <v>-23.079699999999999</v>
      </c>
      <c r="D13802" s="43">
        <v>-25.384699999999999</v>
      </c>
      <c r="E13802" s="41">
        <v>300</v>
      </c>
      <c r="F13802" s="45">
        <v>0.41819261600000002</v>
      </c>
      <c r="G13802" s="24" t="s">
        <v>269</v>
      </c>
      <c r="H13802" s="1"/>
      <c r="I13802" s="1"/>
      <c r="AA13802" s="7"/>
      <c r="AB13802" s="7"/>
      <c r="AD13802" s="1"/>
      <c r="AE13802" s="1"/>
      <c r="AG13802" s="7"/>
      <c r="AH13802" s="7"/>
      <c r="AI13802" s="7"/>
      <c r="IU13802" s="11"/>
      <c r="IV13802" s="11"/>
      <c r="IW13802" s="11"/>
      <c r="AMI13802" s="12"/>
      <c r="AMJ13802" s="12"/>
      <c r="AMK13802" s="12"/>
    </row>
    <row r="13803" spans="1:1025">
      <c r="A13803" s="43">
        <v>5</v>
      </c>
      <c r="B13803" s="41">
        <v>2005</v>
      </c>
      <c r="C13803" s="43">
        <v>-23.079699999999999</v>
      </c>
      <c r="D13803" s="43">
        <v>-25.384699999999999</v>
      </c>
      <c r="E13803" s="41">
        <v>300</v>
      </c>
      <c r="F13803" s="45">
        <v>0.39493219800000001</v>
      </c>
      <c r="G13803" s="24" t="s">
        <v>269</v>
      </c>
      <c r="H13803" s="1"/>
      <c r="I13803" s="1"/>
      <c r="AA13803" s="7"/>
      <c r="AB13803" s="7"/>
      <c r="AD13803" s="1"/>
      <c r="AE13803" s="1"/>
      <c r="AG13803" s="7"/>
      <c r="AH13803" s="7"/>
      <c r="AI13803" s="7"/>
      <c r="IU13803" s="11"/>
      <c r="IV13803" s="11"/>
      <c r="IW13803" s="11"/>
      <c r="AMI13803" s="12"/>
      <c r="AMJ13803" s="12"/>
      <c r="AMK13803" s="12"/>
    </row>
    <row r="13804" spans="1:1025">
      <c r="A13804" s="43">
        <v>6</v>
      </c>
      <c r="B13804" s="41">
        <v>2005</v>
      </c>
      <c r="C13804" s="43">
        <v>-24.990500000000001</v>
      </c>
      <c r="D13804" s="43">
        <v>-22.458500000000001</v>
      </c>
      <c r="E13804" s="41">
        <v>5</v>
      </c>
      <c r="F13804" s="45">
        <v>0.402111473</v>
      </c>
      <c r="G13804" s="24" t="s">
        <v>269</v>
      </c>
      <c r="H13804" s="1"/>
      <c r="I13804" s="1"/>
      <c r="AA13804" s="7"/>
      <c r="AB13804" s="7"/>
      <c r="AD13804" s="1"/>
      <c r="AE13804" s="1"/>
      <c r="AG13804" s="7"/>
      <c r="AH13804" s="7"/>
      <c r="AI13804" s="7"/>
      <c r="IU13804" s="11"/>
      <c r="IV13804" s="11"/>
      <c r="IW13804" s="11"/>
      <c r="AMI13804" s="12"/>
      <c r="AMJ13804" s="12"/>
      <c r="AMK13804" s="12"/>
    </row>
    <row r="13805" spans="1:1025">
      <c r="A13805" s="43">
        <v>6</v>
      </c>
      <c r="B13805" s="41">
        <v>2005</v>
      </c>
      <c r="C13805" s="43">
        <v>-24.990500000000001</v>
      </c>
      <c r="D13805" s="43">
        <v>-22.458500000000001</v>
      </c>
      <c r="E13805" s="41">
        <v>750</v>
      </c>
      <c r="F13805" s="45">
        <v>0.73616747500000002</v>
      </c>
      <c r="G13805" s="24" t="s">
        <v>269</v>
      </c>
      <c r="H13805" s="1"/>
      <c r="I13805" s="1"/>
      <c r="AA13805" s="7"/>
      <c r="AB13805" s="7"/>
      <c r="AD13805" s="1"/>
      <c r="AE13805" s="1"/>
      <c r="AG13805" s="7"/>
      <c r="AH13805" s="7"/>
      <c r="AI13805" s="7"/>
      <c r="IU13805" s="11"/>
      <c r="IV13805" s="11"/>
      <c r="IW13805" s="11"/>
      <c r="AMI13805" s="12"/>
      <c r="AMJ13805" s="12"/>
      <c r="AMK13805" s="12"/>
    </row>
    <row r="13806" spans="1:1025">
      <c r="A13806" s="43">
        <v>6</v>
      </c>
      <c r="B13806" s="41">
        <v>2005</v>
      </c>
      <c r="C13806" s="43">
        <v>-24.990500000000001</v>
      </c>
      <c r="D13806" s="43">
        <v>-22.458500000000001</v>
      </c>
      <c r="E13806" s="41">
        <v>1000</v>
      </c>
      <c r="F13806" s="45">
        <v>0.99401167999999995</v>
      </c>
      <c r="G13806" s="24" t="s">
        <v>269</v>
      </c>
      <c r="H13806" s="1"/>
      <c r="I13806" s="1"/>
      <c r="AA13806" s="7"/>
      <c r="AB13806" s="7"/>
      <c r="AD13806" s="1"/>
      <c r="AE13806" s="1"/>
      <c r="AG13806" s="7"/>
      <c r="AH13806" s="7"/>
      <c r="AI13806" s="7"/>
      <c r="IU13806" s="11"/>
      <c r="IV13806" s="11"/>
      <c r="IW13806" s="11"/>
      <c r="AMI13806" s="12"/>
      <c r="AMJ13806" s="12"/>
      <c r="AMK13806" s="12"/>
    </row>
    <row r="13807" spans="1:1025">
      <c r="A13807" s="43">
        <v>6</v>
      </c>
      <c r="B13807" s="41">
        <v>2005</v>
      </c>
      <c r="C13807" s="43">
        <v>-24.990500000000001</v>
      </c>
      <c r="D13807" s="43">
        <v>-22.458500000000001</v>
      </c>
      <c r="E13807" s="41">
        <v>2000</v>
      </c>
      <c r="F13807" s="45">
        <v>0.60625556800000002</v>
      </c>
      <c r="G13807" s="24" t="s">
        <v>269</v>
      </c>
      <c r="H13807" s="1"/>
      <c r="I13807" s="1"/>
      <c r="AA13807" s="7"/>
      <c r="AB13807" s="7"/>
      <c r="AD13807" s="1"/>
      <c r="AE13807" s="1"/>
      <c r="AG13807" s="7"/>
      <c r="AH13807" s="7"/>
      <c r="AI13807" s="7"/>
      <c r="IU13807" s="11"/>
      <c r="IV13807" s="11"/>
      <c r="IW13807" s="11"/>
      <c r="AMI13807" s="12"/>
      <c r="AMJ13807" s="12"/>
      <c r="AMK13807" s="12"/>
    </row>
    <row r="13808" spans="1:1025">
      <c r="A13808" s="43">
        <v>6</v>
      </c>
      <c r="B13808" s="41">
        <v>2005</v>
      </c>
      <c r="C13808" s="43">
        <v>-24.990500000000001</v>
      </c>
      <c r="D13808" s="43">
        <v>-22.458500000000001</v>
      </c>
      <c r="E13808" s="41">
        <v>3500</v>
      </c>
      <c r="F13808" s="45">
        <v>0.67554191799999996</v>
      </c>
      <c r="G13808" s="24" t="s">
        <v>269</v>
      </c>
      <c r="H13808" s="1"/>
      <c r="I13808" s="1"/>
      <c r="AA13808" s="7"/>
      <c r="AB13808" s="7"/>
      <c r="AD13808" s="1"/>
      <c r="AE13808" s="1"/>
      <c r="AG13808" s="7"/>
      <c r="AH13808" s="7"/>
      <c r="AI13808" s="7"/>
      <c r="IU13808" s="11"/>
      <c r="IV13808" s="11"/>
      <c r="IW13808" s="11"/>
      <c r="AMI13808" s="12"/>
      <c r="AMJ13808" s="12"/>
      <c r="AMK13808" s="12"/>
    </row>
    <row r="13809" spans="1:1025">
      <c r="A13809" s="43">
        <v>6</v>
      </c>
      <c r="B13809" s="41">
        <v>2005</v>
      </c>
      <c r="C13809" s="43">
        <v>-24.990500000000001</v>
      </c>
      <c r="D13809" s="43">
        <v>-22.458500000000001</v>
      </c>
      <c r="E13809" s="41">
        <v>4400</v>
      </c>
      <c r="F13809" s="45">
        <v>0.53919627800000003</v>
      </c>
      <c r="G13809" s="24" t="s">
        <v>269</v>
      </c>
      <c r="H13809" s="1"/>
      <c r="I13809" s="1"/>
      <c r="AA13809" s="7"/>
      <c r="AB13809" s="7"/>
      <c r="AD13809" s="1"/>
      <c r="AE13809" s="1"/>
      <c r="AG13809" s="7"/>
      <c r="AH13809" s="7"/>
      <c r="AI13809" s="7"/>
      <c r="IU13809" s="11"/>
      <c r="IV13809" s="11"/>
      <c r="IW13809" s="11"/>
      <c r="AMI13809" s="12"/>
      <c r="AMJ13809" s="12"/>
      <c r="AMK13809" s="12"/>
    </row>
    <row r="13810" spans="1:1025">
      <c r="A13810" s="43">
        <v>6</v>
      </c>
      <c r="B13810" s="41">
        <v>2005</v>
      </c>
      <c r="C13810" s="43">
        <v>-24.990500000000001</v>
      </c>
      <c r="D13810" s="43">
        <v>-22.458500000000001</v>
      </c>
      <c r="E13810" s="41">
        <v>5390</v>
      </c>
      <c r="F13810" s="45">
        <v>0.65277640299999995</v>
      </c>
      <c r="G13810" s="24" t="s">
        <v>269</v>
      </c>
      <c r="H13810" s="1"/>
      <c r="I13810" s="1"/>
      <c r="AA13810" s="7"/>
      <c r="AB13810" s="7"/>
      <c r="AD13810" s="1"/>
      <c r="AE13810" s="1"/>
      <c r="AG13810" s="7"/>
      <c r="AH13810" s="7"/>
      <c r="AI13810" s="7"/>
      <c r="IU13810" s="11"/>
      <c r="IV13810" s="11"/>
      <c r="IW13810" s="11"/>
      <c r="AMI13810" s="12"/>
      <c r="AMJ13810" s="12"/>
      <c r="AMK13810" s="12"/>
    </row>
    <row r="13811" spans="1:1025">
      <c r="A13811" s="43">
        <v>6</v>
      </c>
      <c r="B13811" s="41">
        <v>2005</v>
      </c>
      <c r="C13811" s="43">
        <v>-24.9998</v>
      </c>
      <c r="D13811" s="43">
        <v>-19.2393</v>
      </c>
      <c r="E13811" s="41">
        <v>5</v>
      </c>
      <c r="F13811" s="45">
        <v>0.38386896399999998</v>
      </c>
      <c r="G13811" s="24" t="s">
        <v>269</v>
      </c>
      <c r="H13811" s="1"/>
      <c r="I13811" s="1"/>
      <c r="AA13811" s="7"/>
      <c r="AB13811" s="7"/>
      <c r="AD13811" s="1"/>
      <c r="AE13811" s="1"/>
      <c r="AG13811" s="7"/>
      <c r="AH13811" s="7"/>
      <c r="AI13811" s="7"/>
      <c r="IU13811" s="11"/>
      <c r="IV13811" s="11"/>
      <c r="IW13811" s="11"/>
      <c r="AMI13811" s="12"/>
      <c r="AMJ13811" s="12"/>
      <c r="AMK13811" s="12"/>
    </row>
    <row r="13812" spans="1:1025">
      <c r="A13812" s="43">
        <v>6</v>
      </c>
      <c r="B13812" s="41">
        <v>2005</v>
      </c>
      <c r="C13812" s="43">
        <v>-24.9998</v>
      </c>
      <c r="D13812" s="43">
        <v>-19.2393</v>
      </c>
      <c r="E13812" s="41">
        <v>85</v>
      </c>
      <c r="F13812" s="45">
        <v>0.196699763</v>
      </c>
      <c r="G13812" s="24" t="s">
        <v>269</v>
      </c>
      <c r="H13812" s="1"/>
      <c r="I13812" s="1"/>
      <c r="AA13812" s="7"/>
      <c r="AB13812" s="7"/>
      <c r="AD13812" s="1"/>
      <c r="AE13812" s="1"/>
      <c r="AG13812" s="7"/>
      <c r="AH13812" s="7"/>
      <c r="AI13812" s="7"/>
      <c r="IU13812" s="11"/>
      <c r="IV13812" s="11"/>
      <c r="IW13812" s="11"/>
      <c r="AMI13812" s="12"/>
      <c r="AMJ13812" s="12"/>
      <c r="AMK13812" s="12"/>
    </row>
    <row r="13813" spans="1:1025">
      <c r="A13813" s="43">
        <v>6</v>
      </c>
      <c r="B13813" s="41">
        <v>2005</v>
      </c>
      <c r="C13813" s="43">
        <v>-24.9998</v>
      </c>
      <c r="D13813" s="43">
        <v>-19.2393</v>
      </c>
      <c r="E13813" s="41">
        <v>140</v>
      </c>
      <c r="F13813" s="45">
        <v>0.27606935500000002</v>
      </c>
      <c r="G13813" s="24" t="s">
        <v>269</v>
      </c>
      <c r="H13813" s="1"/>
      <c r="I13813" s="1"/>
      <c r="AA13813" s="7"/>
      <c r="AB13813" s="7"/>
      <c r="AD13813" s="1"/>
      <c r="AE13813" s="1"/>
      <c r="AG13813" s="7"/>
      <c r="AH13813" s="7"/>
      <c r="AI13813" s="7"/>
      <c r="IU13813" s="11"/>
      <c r="IV13813" s="11"/>
      <c r="IW13813" s="11"/>
      <c r="AMI13813" s="12"/>
      <c r="AMJ13813" s="12"/>
      <c r="AMK13813" s="12"/>
    </row>
    <row r="13814" spans="1:1025">
      <c r="A13814" s="43">
        <v>6</v>
      </c>
      <c r="B13814" s="41">
        <v>2005</v>
      </c>
      <c r="C13814" s="43">
        <v>-24.9998</v>
      </c>
      <c r="D13814" s="43">
        <v>-19.2393</v>
      </c>
      <c r="E13814" s="41">
        <v>175</v>
      </c>
      <c r="F13814" s="45">
        <v>0.18709798799999999</v>
      </c>
      <c r="G13814" s="24" t="s">
        <v>269</v>
      </c>
      <c r="H13814" s="1"/>
      <c r="I13814" s="1"/>
      <c r="AA13814" s="7"/>
      <c r="AB13814" s="7"/>
      <c r="AD13814" s="1"/>
      <c r="AE13814" s="1"/>
      <c r="AG13814" s="7"/>
      <c r="AH13814" s="7"/>
      <c r="AI13814" s="7"/>
      <c r="IU13814" s="11"/>
      <c r="IV13814" s="11"/>
      <c r="IW13814" s="11"/>
      <c r="AMI13814" s="12"/>
      <c r="AMJ13814" s="12"/>
      <c r="AMK13814" s="12"/>
    </row>
    <row r="13815" spans="1:1025">
      <c r="A13815" s="43">
        <v>6</v>
      </c>
      <c r="B13815" s="41">
        <v>2005</v>
      </c>
      <c r="C13815" s="43">
        <v>-24.9998</v>
      </c>
      <c r="D13815" s="43">
        <v>-19.2393</v>
      </c>
      <c r="E13815" s="41">
        <v>225</v>
      </c>
      <c r="F13815" s="45">
        <v>0.20927641199999999</v>
      </c>
      <c r="G13815" s="24" t="s">
        <v>269</v>
      </c>
      <c r="H13815" s="1"/>
      <c r="I13815" s="1"/>
      <c r="AA13815" s="7"/>
      <c r="AB13815" s="7"/>
      <c r="AD13815" s="1"/>
      <c r="AE13815" s="1"/>
      <c r="AG13815" s="7"/>
      <c r="AH13815" s="7"/>
      <c r="AI13815" s="7"/>
      <c r="IU13815" s="11"/>
      <c r="IV13815" s="11"/>
      <c r="IW13815" s="11"/>
      <c r="AMI13815" s="12"/>
      <c r="AMJ13815" s="12"/>
      <c r="AMK13815" s="12"/>
    </row>
    <row r="13816" spans="1:1025">
      <c r="A13816" s="43">
        <v>6</v>
      </c>
      <c r="B13816" s="41">
        <v>2005</v>
      </c>
      <c r="C13816" s="43">
        <v>-24.9998</v>
      </c>
      <c r="D13816" s="43">
        <v>-19.2393</v>
      </c>
      <c r="E13816" s="41">
        <v>300</v>
      </c>
      <c r="F13816" s="45">
        <v>0.295857064</v>
      </c>
      <c r="G13816" s="24" t="s">
        <v>269</v>
      </c>
      <c r="H13816" s="1"/>
      <c r="I13816" s="1"/>
      <c r="AA13816" s="7"/>
      <c r="AB13816" s="7"/>
      <c r="AD13816" s="1"/>
      <c r="AE13816" s="1"/>
      <c r="AG13816" s="7"/>
      <c r="AH13816" s="7"/>
      <c r="AI13816" s="7"/>
      <c r="IU13816" s="11"/>
      <c r="IV13816" s="11"/>
      <c r="IW13816" s="11"/>
      <c r="AMI13816" s="12"/>
      <c r="AMJ13816" s="12"/>
      <c r="AMK13816" s="12"/>
    </row>
    <row r="13817" spans="1:1025">
      <c r="A13817" s="43">
        <v>6</v>
      </c>
      <c r="B13817" s="41">
        <v>2005</v>
      </c>
      <c r="C13817" s="43">
        <v>-25.001300000000001</v>
      </c>
      <c r="D13817" s="43">
        <v>-15.410299999999999</v>
      </c>
      <c r="E13817" s="41">
        <v>5</v>
      </c>
      <c r="F13817" s="45">
        <v>0.27395433600000002</v>
      </c>
      <c r="G13817" s="24" t="s">
        <v>269</v>
      </c>
      <c r="H13817" s="1"/>
      <c r="I13817" s="1"/>
      <c r="AA13817" s="7"/>
      <c r="AB13817" s="7"/>
      <c r="AD13817" s="1"/>
      <c r="AE13817" s="1"/>
      <c r="AG13817" s="7"/>
      <c r="AH13817" s="7"/>
      <c r="AI13817" s="7"/>
      <c r="IU13817" s="11"/>
      <c r="IV13817" s="11"/>
      <c r="IW13817" s="11"/>
      <c r="AMI13817" s="12"/>
      <c r="AMJ13817" s="12"/>
      <c r="AMK13817" s="12"/>
    </row>
    <row r="13818" spans="1:1025">
      <c r="A13818" s="43">
        <v>6</v>
      </c>
      <c r="B13818" s="41">
        <v>2005</v>
      </c>
      <c r="C13818" s="43">
        <v>-25.001300000000001</v>
      </c>
      <c r="D13818" s="43">
        <v>-15.410299999999999</v>
      </c>
      <c r="E13818" s="41">
        <v>5</v>
      </c>
      <c r="F13818" s="45">
        <v>0.21959425599999999</v>
      </c>
      <c r="G13818" s="24" t="s">
        <v>269</v>
      </c>
      <c r="H13818" s="1"/>
      <c r="I13818" s="1"/>
      <c r="AA13818" s="7"/>
      <c r="AB13818" s="7"/>
      <c r="AD13818" s="1"/>
      <c r="AE13818" s="1"/>
      <c r="AG13818" s="7"/>
      <c r="AH13818" s="7"/>
      <c r="AI13818" s="7"/>
      <c r="IU13818" s="11"/>
      <c r="IV13818" s="11"/>
      <c r="IW13818" s="11"/>
      <c r="AMI13818" s="12"/>
      <c r="AMJ13818" s="12"/>
      <c r="AMK13818" s="12"/>
    </row>
    <row r="13819" spans="1:1025">
      <c r="A13819" s="43">
        <v>6</v>
      </c>
      <c r="B13819" s="41">
        <v>2005</v>
      </c>
      <c r="C13819" s="43">
        <v>-25.001300000000001</v>
      </c>
      <c r="D13819" s="43">
        <v>-15.410299999999999</v>
      </c>
      <c r="E13819" s="41">
        <v>80</v>
      </c>
      <c r="F13819" s="45">
        <v>0.215166354</v>
      </c>
      <c r="G13819" s="24" t="s">
        <v>269</v>
      </c>
      <c r="H13819" s="1"/>
      <c r="I13819" s="1"/>
      <c r="AA13819" s="7"/>
      <c r="AB13819" s="7"/>
      <c r="AD13819" s="1"/>
      <c r="AE13819" s="1"/>
      <c r="AG13819" s="7"/>
      <c r="AH13819" s="7"/>
      <c r="AI13819" s="7"/>
      <c r="IU13819" s="11"/>
      <c r="IV13819" s="11"/>
      <c r="IW13819" s="11"/>
      <c r="AMI13819" s="12"/>
      <c r="AMJ13819" s="12"/>
      <c r="AMK13819" s="12"/>
    </row>
    <row r="13820" spans="1:1025">
      <c r="A13820" s="43">
        <v>6</v>
      </c>
      <c r="B13820" s="41">
        <v>2005</v>
      </c>
      <c r="C13820" s="43">
        <v>-25.001300000000001</v>
      </c>
      <c r="D13820" s="43">
        <v>-15.410299999999999</v>
      </c>
      <c r="E13820" s="41">
        <v>140</v>
      </c>
      <c r="F13820" s="45">
        <v>0.22540922999999999</v>
      </c>
      <c r="G13820" s="24" t="s">
        <v>269</v>
      </c>
      <c r="H13820" s="1"/>
      <c r="I13820" s="1"/>
      <c r="AA13820" s="7"/>
      <c r="AB13820" s="7"/>
      <c r="AD13820" s="1"/>
      <c r="AE13820" s="1"/>
      <c r="AG13820" s="7"/>
      <c r="AH13820" s="7"/>
      <c r="AI13820" s="7"/>
      <c r="IU13820" s="11"/>
      <c r="IV13820" s="11"/>
      <c r="IW13820" s="11"/>
      <c r="AMI13820" s="12"/>
      <c r="AMJ13820" s="12"/>
      <c r="AMK13820" s="12"/>
    </row>
    <row r="13821" spans="1:1025">
      <c r="A13821" s="43">
        <v>6</v>
      </c>
      <c r="B13821" s="41">
        <v>2005</v>
      </c>
      <c r="C13821" s="43">
        <v>-25.001300000000001</v>
      </c>
      <c r="D13821" s="43">
        <v>-15.410299999999999</v>
      </c>
      <c r="E13821" s="41">
        <v>175</v>
      </c>
      <c r="F13821" s="45">
        <v>0.20904577999999999</v>
      </c>
      <c r="G13821" s="24" t="s">
        <v>269</v>
      </c>
      <c r="H13821" s="1"/>
      <c r="I13821" s="1"/>
      <c r="AA13821" s="7"/>
      <c r="AB13821" s="7"/>
      <c r="AD13821" s="1"/>
      <c r="AE13821" s="1"/>
      <c r="AG13821" s="7"/>
      <c r="AH13821" s="7"/>
      <c r="AI13821" s="7"/>
      <c r="IU13821" s="11"/>
      <c r="IV13821" s="11"/>
      <c r="IW13821" s="11"/>
      <c r="AMI13821" s="12"/>
      <c r="AMJ13821" s="12"/>
      <c r="AMK13821" s="12"/>
    </row>
    <row r="13822" spans="1:1025">
      <c r="A13822" s="43">
        <v>6</v>
      </c>
      <c r="B13822" s="41">
        <v>2005</v>
      </c>
      <c r="C13822" s="43">
        <v>-25.001300000000001</v>
      </c>
      <c r="D13822" s="43">
        <v>-15.410299999999999</v>
      </c>
      <c r="E13822" s="41">
        <v>200</v>
      </c>
      <c r="F13822" s="45">
        <v>0.27150667899999997</v>
      </c>
      <c r="G13822" s="24" t="s">
        <v>269</v>
      </c>
      <c r="H13822" s="1"/>
      <c r="I13822" s="1"/>
      <c r="AA13822" s="7"/>
      <c r="AB13822" s="7"/>
      <c r="AD13822" s="1"/>
      <c r="AE13822" s="1"/>
      <c r="AG13822" s="7"/>
      <c r="AH13822" s="7"/>
      <c r="AI13822" s="7"/>
      <c r="IU13822" s="11"/>
      <c r="IV13822" s="11"/>
      <c r="IW13822" s="11"/>
      <c r="AMI13822" s="12"/>
      <c r="AMJ13822" s="12"/>
      <c r="AMK13822" s="12"/>
    </row>
    <row r="13823" spans="1:1025">
      <c r="A13823" s="43">
        <v>6</v>
      </c>
      <c r="B13823" s="41">
        <v>2005</v>
      </c>
      <c r="C13823" s="43">
        <v>-25.001300000000001</v>
      </c>
      <c r="D13823" s="43">
        <v>-15.410299999999999</v>
      </c>
      <c r="E13823" s="41">
        <v>300</v>
      </c>
      <c r="F13823" s="45">
        <v>0.24842948400000001</v>
      </c>
      <c r="G13823" s="24" t="s">
        <v>269</v>
      </c>
      <c r="H13823" s="1"/>
      <c r="I13823" s="1"/>
      <c r="AA13823" s="7"/>
      <c r="AB13823" s="7"/>
      <c r="AD13823" s="1"/>
      <c r="AE13823" s="1"/>
      <c r="AG13823" s="7"/>
      <c r="AH13823" s="7"/>
      <c r="AI13823" s="7"/>
      <c r="IU13823" s="11"/>
      <c r="IV13823" s="11"/>
      <c r="IW13823" s="11"/>
      <c r="AMI13823" s="12"/>
      <c r="AMJ13823" s="12"/>
      <c r="AMK13823" s="12"/>
    </row>
    <row r="13824" spans="1:1025">
      <c r="A13824" s="43">
        <v>6</v>
      </c>
      <c r="B13824" s="41">
        <v>2005</v>
      </c>
      <c r="C13824" s="43">
        <v>-25.006900000000002</v>
      </c>
      <c r="D13824" s="43">
        <v>-11.951000000000001</v>
      </c>
      <c r="E13824" s="41">
        <v>5</v>
      </c>
      <c r="F13824" s="45">
        <v>0.29306202799999997</v>
      </c>
      <c r="G13824" s="24" t="s">
        <v>269</v>
      </c>
      <c r="H13824" s="1"/>
      <c r="I13824" s="1"/>
      <c r="AA13824" s="7"/>
      <c r="AB13824" s="7"/>
      <c r="AD13824" s="1"/>
      <c r="AE13824" s="1"/>
      <c r="AG13824" s="7"/>
      <c r="AH13824" s="7"/>
      <c r="AI13824" s="7"/>
      <c r="IU13824" s="11"/>
      <c r="IV13824" s="11"/>
      <c r="IW13824" s="11"/>
      <c r="AMI13824" s="12"/>
      <c r="AMJ13824" s="12"/>
      <c r="AMK13824" s="12"/>
    </row>
    <row r="13825" spans="1:1025">
      <c r="A13825" s="43">
        <v>6</v>
      </c>
      <c r="B13825" s="41">
        <v>2005</v>
      </c>
      <c r="C13825" s="43">
        <v>-25.006900000000002</v>
      </c>
      <c r="D13825" s="43">
        <v>-11.951000000000001</v>
      </c>
      <c r="E13825" s="41">
        <v>5</v>
      </c>
      <c r="F13825" s="45">
        <v>0.20697868999999999</v>
      </c>
      <c r="G13825" s="24" t="s">
        <v>269</v>
      </c>
      <c r="H13825" s="1"/>
      <c r="I13825" s="1"/>
      <c r="AA13825" s="7"/>
      <c r="AB13825" s="7"/>
      <c r="AD13825" s="1"/>
      <c r="AE13825" s="1"/>
      <c r="AG13825" s="7"/>
      <c r="AH13825" s="7"/>
      <c r="AI13825" s="7"/>
      <c r="IU13825" s="11"/>
      <c r="IV13825" s="11"/>
      <c r="IW13825" s="11"/>
      <c r="AMI13825" s="12"/>
      <c r="AMJ13825" s="12"/>
      <c r="AMK13825" s="12"/>
    </row>
    <row r="13826" spans="1:1025">
      <c r="A13826" s="43">
        <v>6</v>
      </c>
      <c r="B13826" s="41">
        <v>2005</v>
      </c>
      <c r="C13826" s="43">
        <v>-25.006900000000002</v>
      </c>
      <c r="D13826" s="43">
        <v>-11.951000000000001</v>
      </c>
      <c r="E13826" s="41">
        <v>65</v>
      </c>
      <c r="F13826" s="45">
        <v>0.16679207400000001</v>
      </c>
      <c r="G13826" s="24" t="s">
        <v>269</v>
      </c>
      <c r="H13826" s="1"/>
      <c r="I13826" s="1"/>
      <c r="AA13826" s="7"/>
      <c r="AB13826" s="7"/>
      <c r="AD13826" s="1"/>
      <c r="AE13826" s="1"/>
      <c r="AG13826" s="7"/>
      <c r="AH13826" s="7"/>
      <c r="AI13826" s="7"/>
      <c r="IU13826" s="11"/>
      <c r="IV13826" s="11"/>
      <c r="IW13826" s="11"/>
      <c r="AMI13826" s="12"/>
      <c r="AMJ13826" s="12"/>
      <c r="AMK13826" s="12"/>
    </row>
    <row r="13827" spans="1:1025">
      <c r="A13827" s="43">
        <v>6</v>
      </c>
      <c r="B13827" s="41">
        <v>2005</v>
      </c>
      <c r="C13827" s="43">
        <v>-25.006900000000002</v>
      </c>
      <c r="D13827" s="43">
        <v>-11.951000000000001</v>
      </c>
      <c r="E13827" s="41">
        <v>120</v>
      </c>
      <c r="F13827" s="45">
        <v>0.188721841</v>
      </c>
      <c r="G13827" s="24" t="s">
        <v>269</v>
      </c>
      <c r="H13827" s="1"/>
      <c r="I13827" s="1"/>
      <c r="AA13827" s="7"/>
      <c r="AB13827" s="7"/>
      <c r="AD13827" s="1"/>
      <c r="AE13827" s="1"/>
      <c r="AG13827" s="7"/>
      <c r="AH13827" s="7"/>
      <c r="AI13827" s="7"/>
      <c r="IU13827" s="11"/>
      <c r="IV13827" s="11"/>
      <c r="IW13827" s="11"/>
      <c r="AMI13827" s="12"/>
      <c r="AMJ13827" s="12"/>
      <c r="AMK13827" s="12"/>
    </row>
    <row r="13828" spans="1:1025">
      <c r="A13828" s="43">
        <v>6</v>
      </c>
      <c r="B13828" s="41">
        <v>2005</v>
      </c>
      <c r="C13828" s="43">
        <v>-25.006900000000002</v>
      </c>
      <c r="D13828" s="43">
        <v>-11.951000000000001</v>
      </c>
      <c r="E13828" s="41">
        <v>170</v>
      </c>
      <c r="F13828" s="45">
        <v>0.197224116</v>
      </c>
      <c r="G13828" s="24" t="s">
        <v>269</v>
      </c>
      <c r="H13828" s="1"/>
      <c r="I13828" s="1"/>
      <c r="AA13828" s="7"/>
      <c r="AB13828" s="7"/>
      <c r="AD13828" s="1"/>
      <c r="AE13828" s="1"/>
      <c r="AG13828" s="7"/>
      <c r="AH13828" s="7"/>
      <c r="AI13828" s="7"/>
      <c r="IU13828" s="11"/>
      <c r="IV13828" s="11"/>
      <c r="IW13828" s="11"/>
      <c r="AMI13828" s="12"/>
      <c r="AMJ13828" s="12"/>
      <c r="AMK13828" s="12"/>
    </row>
    <row r="13829" spans="1:1025">
      <c r="A13829" s="43">
        <v>6</v>
      </c>
      <c r="B13829" s="41">
        <v>2005</v>
      </c>
      <c r="C13829" s="43">
        <v>-25.006900000000002</v>
      </c>
      <c r="D13829" s="43">
        <v>-11.951000000000001</v>
      </c>
      <c r="E13829" s="41">
        <v>200</v>
      </c>
      <c r="F13829" s="45">
        <v>0.24178169299999999</v>
      </c>
      <c r="G13829" s="24" t="s">
        <v>269</v>
      </c>
      <c r="H13829" s="1"/>
      <c r="I13829" s="1"/>
      <c r="AA13829" s="7"/>
      <c r="AB13829" s="7"/>
      <c r="AD13829" s="1"/>
      <c r="AE13829" s="1"/>
      <c r="AG13829" s="7"/>
      <c r="AH13829" s="7"/>
      <c r="AI13829" s="7"/>
      <c r="IU13829" s="11"/>
      <c r="IV13829" s="11"/>
      <c r="IW13829" s="11"/>
      <c r="AMI13829" s="12"/>
      <c r="AMJ13829" s="12"/>
      <c r="AMK13829" s="12"/>
    </row>
    <row r="13830" spans="1:1025">
      <c r="A13830" s="43">
        <v>6</v>
      </c>
      <c r="B13830" s="41">
        <v>2005</v>
      </c>
      <c r="C13830" s="43">
        <v>-25.006900000000002</v>
      </c>
      <c r="D13830" s="43">
        <v>-11.951000000000001</v>
      </c>
      <c r="E13830" s="41">
        <v>300</v>
      </c>
      <c r="F13830" s="45">
        <v>0.28807987000000002</v>
      </c>
      <c r="G13830" s="24" t="s">
        <v>269</v>
      </c>
      <c r="H13830" s="1"/>
      <c r="I13830" s="1"/>
      <c r="AA13830" s="7"/>
      <c r="AB13830" s="7"/>
      <c r="AD13830" s="1"/>
      <c r="AE13830" s="1"/>
      <c r="AG13830" s="7"/>
      <c r="AH13830" s="7"/>
      <c r="AI13830" s="7"/>
      <c r="IU13830" s="11"/>
      <c r="IV13830" s="11"/>
      <c r="IW13830" s="11"/>
      <c r="AMI13830" s="12"/>
      <c r="AMJ13830" s="12"/>
      <c r="AMK13830" s="12"/>
    </row>
    <row r="13831" spans="1:1025">
      <c r="A13831" s="43">
        <v>6</v>
      </c>
      <c r="B13831" s="41">
        <v>2005</v>
      </c>
      <c r="C13831" s="43">
        <v>-25.0001</v>
      </c>
      <c r="D13831" s="43">
        <v>-4.2503299999999999</v>
      </c>
      <c r="E13831" s="41">
        <v>5</v>
      </c>
      <c r="F13831" s="45">
        <v>0.32370749900000001</v>
      </c>
      <c r="G13831" s="24" t="s">
        <v>269</v>
      </c>
      <c r="H13831" s="1"/>
      <c r="I13831" s="1"/>
      <c r="AA13831" s="7"/>
      <c r="AB13831" s="7"/>
      <c r="AD13831" s="1"/>
      <c r="AE13831" s="1"/>
      <c r="AG13831" s="7"/>
      <c r="AH13831" s="7"/>
      <c r="AI13831" s="7"/>
      <c r="IU13831" s="11"/>
      <c r="IV13831" s="11"/>
      <c r="IW13831" s="11"/>
      <c r="AMI13831" s="12"/>
      <c r="AMJ13831" s="12"/>
      <c r="AMK13831" s="12"/>
    </row>
    <row r="13832" spans="1:1025">
      <c r="A13832" s="43">
        <v>6</v>
      </c>
      <c r="B13832" s="41">
        <v>2005</v>
      </c>
      <c r="C13832" s="43">
        <v>-25.0001</v>
      </c>
      <c r="D13832" s="43">
        <v>-4.2503299999999999</v>
      </c>
      <c r="E13832" s="41">
        <v>5</v>
      </c>
      <c r="F13832" s="45">
        <v>0.45482067999999998</v>
      </c>
      <c r="G13832" s="24" t="s">
        <v>269</v>
      </c>
      <c r="H13832" s="1"/>
      <c r="I13832" s="1"/>
      <c r="AA13832" s="7"/>
      <c r="AB13832" s="7"/>
      <c r="AD13832" s="1"/>
      <c r="AE13832" s="1"/>
      <c r="AG13832" s="7"/>
      <c r="AH13832" s="7"/>
      <c r="AI13832" s="7"/>
      <c r="IU13832" s="11"/>
      <c r="IV13832" s="11"/>
      <c r="IW13832" s="11"/>
      <c r="AMI13832" s="12"/>
      <c r="AMJ13832" s="12"/>
      <c r="AMK13832" s="12"/>
    </row>
    <row r="13833" spans="1:1025">
      <c r="A13833" s="43">
        <v>6</v>
      </c>
      <c r="B13833" s="41">
        <v>2005</v>
      </c>
      <c r="C13833" s="43">
        <v>-25.0001</v>
      </c>
      <c r="D13833" s="43">
        <v>-4.2503299999999999</v>
      </c>
      <c r="E13833" s="41">
        <v>50</v>
      </c>
      <c r="F13833" s="45">
        <v>0.38658593400000002</v>
      </c>
      <c r="G13833" s="24" t="s">
        <v>269</v>
      </c>
      <c r="H13833" s="1"/>
      <c r="I13833" s="1"/>
      <c r="AA13833" s="7"/>
      <c r="AB13833" s="7"/>
      <c r="AD13833" s="1"/>
      <c r="AE13833" s="1"/>
      <c r="AG13833" s="7"/>
      <c r="AH13833" s="7"/>
      <c r="AI13833" s="7"/>
      <c r="IU13833" s="11"/>
      <c r="IV13833" s="11"/>
      <c r="IW13833" s="11"/>
      <c r="AMI13833" s="12"/>
      <c r="AMJ13833" s="12"/>
      <c r="AMK13833" s="12"/>
    </row>
    <row r="13834" spans="1:1025">
      <c r="A13834" s="43">
        <v>6</v>
      </c>
      <c r="B13834" s="41">
        <v>2005</v>
      </c>
      <c r="C13834" s="43">
        <v>-25.0001</v>
      </c>
      <c r="D13834" s="43">
        <v>-4.2503299999999999</v>
      </c>
      <c r="E13834" s="41">
        <v>75</v>
      </c>
      <c r="F13834" s="45">
        <v>0.59734513300000003</v>
      </c>
      <c r="G13834" s="24" t="s">
        <v>269</v>
      </c>
      <c r="H13834" s="1"/>
      <c r="I13834" s="1"/>
      <c r="AA13834" s="7"/>
      <c r="AB13834" s="7"/>
      <c r="AD13834" s="1"/>
      <c r="AE13834" s="1"/>
      <c r="AG13834" s="7"/>
      <c r="AH13834" s="7"/>
      <c r="AI13834" s="7"/>
      <c r="IU13834" s="11"/>
      <c r="IV13834" s="11"/>
      <c r="IW13834" s="11"/>
      <c r="AMI13834" s="12"/>
      <c r="AMJ13834" s="12"/>
      <c r="AMK13834" s="12"/>
    </row>
    <row r="13835" spans="1:1025">
      <c r="A13835" s="43">
        <v>6</v>
      </c>
      <c r="B13835" s="41">
        <v>2005</v>
      </c>
      <c r="C13835" s="43">
        <v>-25.0001</v>
      </c>
      <c r="D13835" s="43">
        <v>-4.2503299999999999</v>
      </c>
      <c r="E13835" s="41">
        <v>110</v>
      </c>
      <c r="F13835" s="45">
        <v>0.56008383799999995</v>
      </c>
      <c r="G13835" s="24" t="s">
        <v>269</v>
      </c>
      <c r="H13835" s="1"/>
      <c r="I13835" s="1"/>
      <c r="AA13835" s="7"/>
      <c r="AB13835" s="7"/>
      <c r="AD13835" s="1"/>
      <c r="AE13835" s="1"/>
      <c r="AG13835" s="7"/>
      <c r="AH13835" s="7"/>
      <c r="AI13835" s="7"/>
      <c r="IU13835" s="11"/>
      <c r="IV13835" s="11"/>
      <c r="IW13835" s="11"/>
      <c r="AMI13835" s="12"/>
      <c r="AMJ13835" s="12"/>
      <c r="AMK13835" s="12"/>
    </row>
    <row r="13836" spans="1:1025">
      <c r="A13836" s="43">
        <v>6</v>
      </c>
      <c r="B13836" s="41">
        <v>2005</v>
      </c>
      <c r="C13836" s="43">
        <v>-25.0001</v>
      </c>
      <c r="D13836" s="43">
        <v>-4.2503299999999999</v>
      </c>
      <c r="E13836" s="41">
        <v>200</v>
      </c>
      <c r="F13836" s="45">
        <v>0.66488122999999999</v>
      </c>
      <c r="G13836" s="24" t="s">
        <v>269</v>
      </c>
      <c r="H13836" s="1"/>
      <c r="I13836" s="1"/>
      <c r="AA13836" s="7"/>
      <c r="AB13836" s="7"/>
      <c r="AD13836" s="1"/>
      <c r="AE13836" s="1"/>
      <c r="AG13836" s="7"/>
      <c r="AH13836" s="7"/>
      <c r="AI13836" s="7"/>
      <c r="IU13836" s="11"/>
      <c r="IV13836" s="11"/>
      <c r="IW13836" s="11"/>
      <c r="AMI13836" s="12"/>
      <c r="AMJ13836" s="12"/>
      <c r="AMK13836" s="12"/>
    </row>
    <row r="13837" spans="1:1025">
      <c r="A13837" s="43">
        <v>6</v>
      </c>
      <c r="B13837" s="41">
        <v>2005</v>
      </c>
      <c r="C13837" s="43">
        <v>-25.0001</v>
      </c>
      <c r="D13837" s="43">
        <v>-4.2503299999999999</v>
      </c>
      <c r="E13837" s="41">
        <v>300</v>
      </c>
      <c r="F13837" s="45">
        <v>0.64159292000000001</v>
      </c>
      <c r="G13837" s="24" t="s">
        <v>269</v>
      </c>
      <c r="H13837" s="1"/>
      <c r="I13837" s="1"/>
      <c r="AA13837" s="7"/>
      <c r="AB13837" s="7"/>
      <c r="AD13837" s="1"/>
      <c r="AE13837" s="1"/>
      <c r="AG13837" s="7"/>
      <c r="AH13837" s="7"/>
      <c r="AI13837" s="7"/>
      <c r="IU13837" s="11"/>
      <c r="IV13837" s="11"/>
      <c r="IW13837" s="11"/>
      <c r="AMI13837" s="12"/>
      <c r="AMJ13837" s="12"/>
      <c r="AMK13837" s="12"/>
    </row>
    <row r="13838" spans="1:1025">
      <c r="A13838" s="43">
        <v>6</v>
      </c>
      <c r="B13838" s="41">
        <v>2005</v>
      </c>
      <c r="C13838" s="43">
        <v>-25.988399999999999</v>
      </c>
      <c r="D13838" s="43">
        <v>2.0568499999999998</v>
      </c>
      <c r="E13838" s="41">
        <v>5</v>
      </c>
      <c r="F13838" s="45">
        <v>0.81276199299999996</v>
      </c>
      <c r="G13838" s="24" t="s">
        <v>269</v>
      </c>
      <c r="H13838" s="1"/>
      <c r="I13838" s="1"/>
      <c r="AA13838" s="7"/>
      <c r="AB13838" s="7"/>
      <c r="AD13838" s="1"/>
      <c r="AE13838" s="1"/>
      <c r="AG13838" s="7"/>
      <c r="AH13838" s="7"/>
      <c r="AI13838" s="7"/>
      <c r="IU13838" s="11"/>
      <c r="IV13838" s="11"/>
      <c r="IW13838" s="11"/>
      <c r="AMI13838" s="12"/>
      <c r="AMJ13838" s="12"/>
      <c r="AMK13838" s="12"/>
    </row>
    <row r="13839" spans="1:1025">
      <c r="A13839" s="43">
        <v>6</v>
      </c>
      <c r="B13839" s="41">
        <v>2005</v>
      </c>
      <c r="C13839" s="43">
        <v>-25.988399999999999</v>
      </c>
      <c r="D13839" s="43">
        <v>2.0568499999999998</v>
      </c>
      <c r="E13839" s="41">
        <v>30</v>
      </c>
      <c r="F13839" s="45">
        <v>0.40832168899999999</v>
      </c>
      <c r="G13839" s="24" t="s">
        <v>269</v>
      </c>
      <c r="H13839" s="1"/>
      <c r="I13839" s="1"/>
      <c r="AA13839" s="7"/>
      <c r="AB13839" s="7"/>
      <c r="AD13839" s="1"/>
      <c r="AE13839" s="1"/>
      <c r="AG13839" s="7"/>
      <c r="AH13839" s="7"/>
      <c r="AI13839" s="7"/>
      <c r="IU13839" s="11"/>
      <c r="IV13839" s="11"/>
      <c r="IW13839" s="11"/>
      <c r="AMI13839" s="12"/>
      <c r="AMJ13839" s="12"/>
      <c r="AMK13839" s="12"/>
    </row>
    <row r="13840" spans="1:1025">
      <c r="A13840" s="43">
        <v>6</v>
      </c>
      <c r="B13840" s="41">
        <v>2005</v>
      </c>
      <c r="C13840" s="43">
        <v>-25.988399999999999</v>
      </c>
      <c r="D13840" s="43">
        <v>2.0568499999999998</v>
      </c>
      <c r="E13840" s="41">
        <v>65</v>
      </c>
      <c r="F13840" s="45">
        <v>0.393572427</v>
      </c>
      <c r="G13840" s="24" t="s">
        <v>269</v>
      </c>
      <c r="H13840" s="1"/>
      <c r="I13840" s="1"/>
      <c r="AA13840" s="7"/>
      <c r="AB13840" s="7"/>
      <c r="AD13840" s="1"/>
      <c r="AE13840" s="1"/>
      <c r="AG13840" s="7"/>
      <c r="AH13840" s="7"/>
      <c r="AI13840" s="7"/>
      <c r="IU13840" s="11"/>
      <c r="IV13840" s="11"/>
      <c r="IW13840" s="11"/>
      <c r="AMI13840" s="12"/>
      <c r="AMJ13840" s="12"/>
      <c r="AMK13840" s="12"/>
    </row>
    <row r="13841" spans="1:1025">
      <c r="A13841" s="43">
        <v>6</v>
      </c>
      <c r="B13841" s="41">
        <v>2005</v>
      </c>
      <c r="C13841" s="43">
        <v>-25.988399999999999</v>
      </c>
      <c r="D13841" s="43">
        <v>2.0568499999999998</v>
      </c>
      <c r="E13841" s="41">
        <v>100</v>
      </c>
      <c r="F13841" s="45">
        <v>0.66915075300000004</v>
      </c>
      <c r="G13841" s="24" t="s">
        <v>269</v>
      </c>
      <c r="H13841" s="1"/>
      <c r="I13841" s="1"/>
      <c r="AA13841" s="7"/>
      <c r="AB13841" s="7"/>
      <c r="AD13841" s="1"/>
      <c r="AE13841" s="1"/>
      <c r="AG13841" s="7"/>
      <c r="AH13841" s="7"/>
      <c r="AI13841" s="7"/>
      <c r="IU13841" s="11"/>
      <c r="IV13841" s="11"/>
      <c r="IW13841" s="11"/>
      <c r="AMI13841" s="12"/>
      <c r="AMJ13841" s="12"/>
      <c r="AMK13841" s="12"/>
    </row>
    <row r="13842" spans="1:1025">
      <c r="A13842" s="43">
        <v>6</v>
      </c>
      <c r="B13842" s="41">
        <v>2005</v>
      </c>
      <c r="C13842" s="43">
        <v>-25.988399999999999</v>
      </c>
      <c r="D13842" s="43">
        <v>2.0568499999999998</v>
      </c>
      <c r="E13842" s="41">
        <v>200</v>
      </c>
      <c r="F13842" s="45">
        <v>0.686228846</v>
      </c>
      <c r="G13842" s="24" t="s">
        <v>269</v>
      </c>
      <c r="H13842" s="1"/>
      <c r="I13842" s="1"/>
      <c r="AA13842" s="7"/>
      <c r="AB13842" s="7"/>
      <c r="AD13842" s="1"/>
      <c r="AE13842" s="1"/>
      <c r="AG13842" s="7"/>
      <c r="AH13842" s="7"/>
      <c r="AI13842" s="7"/>
      <c r="IU13842" s="11"/>
      <c r="IV13842" s="11"/>
      <c r="IW13842" s="11"/>
      <c r="AMI13842" s="12"/>
      <c r="AMJ13842" s="12"/>
      <c r="AMK13842" s="12"/>
    </row>
    <row r="13843" spans="1:1025">
      <c r="A13843" s="43">
        <v>6</v>
      </c>
      <c r="B13843" s="41">
        <v>2005</v>
      </c>
      <c r="C13843" s="43">
        <v>-25.988399999999999</v>
      </c>
      <c r="D13843" s="43">
        <v>2.0568499999999998</v>
      </c>
      <c r="E13843" s="41">
        <v>300</v>
      </c>
      <c r="F13843" s="45">
        <v>0.78093463699999999</v>
      </c>
      <c r="G13843" s="24" t="s">
        <v>269</v>
      </c>
      <c r="H13843" s="1"/>
      <c r="I13843" s="1"/>
      <c r="AA13843" s="7"/>
      <c r="AB13843" s="7"/>
      <c r="AD13843" s="1"/>
      <c r="AE13843" s="1"/>
      <c r="AG13843" s="7"/>
      <c r="AH13843" s="7"/>
      <c r="AI13843" s="7"/>
      <c r="IU13843" s="11"/>
      <c r="IV13843" s="11"/>
      <c r="IW13843" s="11"/>
      <c r="AMI13843" s="12"/>
      <c r="AMJ13843" s="12"/>
      <c r="AMK13843" s="12"/>
    </row>
    <row r="13844" spans="1:1025">
      <c r="A13844" s="43">
        <v>6</v>
      </c>
      <c r="B13844" s="41">
        <v>2005</v>
      </c>
      <c r="C13844" s="43">
        <v>-27.424199999999999</v>
      </c>
      <c r="D13844" s="43">
        <v>5.1580399999999997</v>
      </c>
      <c r="E13844" s="41">
        <v>5</v>
      </c>
      <c r="F13844" s="45">
        <v>1.043531797</v>
      </c>
      <c r="G13844" s="24" t="s">
        <v>269</v>
      </c>
      <c r="H13844" s="1"/>
      <c r="I13844" s="1"/>
      <c r="AA13844" s="7"/>
      <c r="AB13844" s="7"/>
      <c r="AD13844" s="1"/>
      <c r="AE13844" s="1"/>
      <c r="AG13844" s="7"/>
      <c r="AH13844" s="7"/>
      <c r="AI13844" s="7"/>
      <c r="IU13844" s="11"/>
      <c r="IV13844" s="11"/>
      <c r="IW13844" s="11"/>
      <c r="AMI13844" s="12"/>
      <c r="AMJ13844" s="12"/>
      <c r="AMK13844" s="12"/>
    </row>
    <row r="13845" spans="1:1025">
      <c r="A13845" s="43">
        <v>6</v>
      </c>
      <c r="B13845" s="41">
        <v>2005</v>
      </c>
      <c r="C13845" s="43">
        <v>-27.424199999999999</v>
      </c>
      <c r="D13845" s="43">
        <v>5.1580399999999997</v>
      </c>
      <c r="E13845" s="41">
        <v>500</v>
      </c>
      <c r="F13845" s="45">
        <v>1.8081579809999999</v>
      </c>
      <c r="G13845" s="24" t="s">
        <v>269</v>
      </c>
      <c r="H13845" s="1"/>
      <c r="I13845" s="1"/>
      <c r="AA13845" s="7"/>
      <c r="AB13845" s="7"/>
      <c r="AD13845" s="1"/>
      <c r="AE13845" s="1"/>
      <c r="AG13845" s="7"/>
      <c r="AH13845" s="7"/>
      <c r="AI13845" s="7"/>
      <c r="IU13845" s="11"/>
      <c r="IV13845" s="11"/>
      <c r="IW13845" s="11"/>
      <c r="AMI13845" s="12"/>
      <c r="AMJ13845" s="12"/>
      <c r="AMK13845" s="12"/>
    </row>
    <row r="13846" spans="1:1025">
      <c r="A13846" s="43">
        <v>6</v>
      </c>
      <c r="B13846" s="41">
        <v>2005</v>
      </c>
      <c r="C13846" s="43">
        <v>-27.424199999999999</v>
      </c>
      <c r="D13846" s="43">
        <v>5.1580399999999997</v>
      </c>
      <c r="E13846" s="41">
        <v>850</v>
      </c>
      <c r="F13846" s="45">
        <v>1.6424834420000001</v>
      </c>
      <c r="G13846" s="24" t="s">
        <v>269</v>
      </c>
      <c r="H13846" s="1"/>
      <c r="I13846" s="1"/>
      <c r="AA13846" s="7"/>
      <c r="AB13846" s="7"/>
      <c r="AD13846" s="1"/>
      <c r="AE13846" s="1"/>
      <c r="AG13846" s="7"/>
      <c r="AH13846" s="7"/>
      <c r="AI13846" s="7"/>
      <c r="IU13846" s="11"/>
      <c r="IV13846" s="11"/>
      <c r="IW13846" s="11"/>
      <c r="AMI13846" s="12"/>
      <c r="AMJ13846" s="12"/>
      <c r="AMK13846" s="12"/>
    </row>
    <row r="13847" spans="1:1025">
      <c r="A13847" s="43">
        <v>6</v>
      </c>
      <c r="B13847" s="41">
        <v>2005</v>
      </c>
      <c r="C13847" s="43">
        <v>-27.424199999999999</v>
      </c>
      <c r="D13847" s="43">
        <v>5.1580399999999997</v>
      </c>
      <c r="E13847" s="41">
        <v>1500</v>
      </c>
      <c r="F13847" s="45">
        <v>0.84383568200000003</v>
      </c>
      <c r="G13847" s="24" t="s">
        <v>269</v>
      </c>
      <c r="H13847" s="1"/>
      <c r="I13847" s="1"/>
      <c r="AA13847" s="7"/>
      <c r="AB13847" s="7"/>
      <c r="AD13847" s="1"/>
      <c r="AE13847" s="1"/>
      <c r="AG13847" s="7"/>
      <c r="AH13847" s="7"/>
      <c r="AI13847" s="7"/>
      <c r="IU13847" s="11"/>
      <c r="IV13847" s="11"/>
      <c r="IW13847" s="11"/>
      <c r="AMI13847" s="12"/>
      <c r="AMJ13847" s="12"/>
      <c r="AMK13847" s="12"/>
    </row>
    <row r="13848" spans="1:1025">
      <c r="A13848" s="43">
        <v>6</v>
      </c>
      <c r="B13848" s="41">
        <v>2005</v>
      </c>
      <c r="C13848" s="43">
        <v>-27.424199999999999</v>
      </c>
      <c r="D13848" s="43">
        <v>5.1580399999999997</v>
      </c>
      <c r="E13848" s="41">
        <v>2400</v>
      </c>
      <c r="F13848" s="45">
        <v>1.357106092</v>
      </c>
      <c r="G13848" s="24" t="s">
        <v>269</v>
      </c>
      <c r="H13848" s="1"/>
      <c r="I13848" s="1"/>
      <c r="AA13848" s="7"/>
      <c r="AB13848" s="7"/>
      <c r="AD13848" s="1"/>
      <c r="AE13848" s="1"/>
      <c r="AG13848" s="7"/>
      <c r="AH13848" s="7"/>
      <c r="AI13848" s="7"/>
      <c r="IU13848" s="11"/>
      <c r="IV13848" s="11"/>
      <c r="IW13848" s="11"/>
      <c r="AMI13848" s="12"/>
      <c r="AMJ13848" s="12"/>
      <c r="AMK13848" s="12"/>
    </row>
    <row r="13849" spans="1:1025">
      <c r="A13849" s="43">
        <v>6</v>
      </c>
      <c r="B13849" s="41">
        <v>2005</v>
      </c>
      <c r="C13849" s="43">
        <v>-27.424199999999999</v>
      </c>
      <c r="D13849" s="43">
        <v>5.1580399999999997</v>
      </c>
      <c r="E13849" s="41">
        <v>3500</v>
      </c>
      <c r="F13849" s="45">
        <v>1.252344092</v>
      </c>
      <c r="G13849" s="24" t="s">
        <v>269</v>
      </c>
      <c r="H13849" s="1"/>
      <c r="I13849" s="1"/>
      <c r="AA13849" s="7"/>
      <c r="AB13849" s="7"/>
      <c r="AD13849" s="1"/>
      <c r="AE13849" s="1"/>
      <c r="AG13849" s="7"/>
      <c r="AH13849" s="7"/>
      <c r="AI13849" s="7"/>
      <c r="IU13849" s="11"/>
      <c r="IV13849" s="11"/>
      <c r="IW13849" s="11"/>
      <c r="AMI13849" s="12"/>
      <c r="AMJ13849" s="12"/>
      <c r="AMK13849" s="12"/>
    </row>
    <row r="13850" spans="1:1025">
      <c r="A13850" s="43">
        <v>6</v>
      </c>
      <c r="B13850" s="41">
        <v>2005</v>
      </c>
      <c r="C13850" s="43">
        <v>-27.424199999999999</v>
      </c>
      <c r="D13850" s="43">
        <v>5.1580399999999997</v>
      </c>
      <c r="E13850" s="41">
        <v>4310</v>
      </c>
      <c r="F13850" s="45">
        <v>0.93352623599999995</v>
      </c>
      <c r="G13850" s="24" t="s">
        <v>269</v>
      </c>
      <c r="H13850" s="1"/>
      <c r="I13850" s="1"/>
      <c r="AA13850" s="7"/>
      <c r="AB13850" s="7"/>
      <c r="AD13850" s="1"/>
      <c r="AE13850" s="1"/>
      <c r="AG13850" s="7"/>
      <c r="AH13850" s="7"/>
      <c r="AI13850" s="7"/>
      <c r="IU13850" s="11"/>
      <c r="IV13850" s="11"/>
      <c r="IW13850" s="11"/>
      <c r="AMI13850" s="12"/>
      <c r="AMJ13850" s="12"/>
      <c r="AMK13850" s="12"/>
    </row>
    <row r="13851" spans="1:1025">
      <c r="A13851" s="43">
        <v>6</v>
      </c>
      <c r="B13851" s="41">
        <v>2005</v>
      </c>
      <c r="C13851" s="43">
        <v>-28.676200000000001</v>
      </c>
      <c r="D13851" s="43">
        <v>7.6964499999999996</v>
      </c>
      <c r="E13851" s="41">
        <v>5</v>
      </c>
      <c r="F13851" s="45">
        <v>1.3064979299999999</v>
      </c>
      <c r="G13851" s="24" t="s">
        <v>269</v>
      </c>
      <c r="H13851" s="1"/>
      <c r="I13851" s="1"/>
      <c r="AA13851" s="7"/>
      <c r="AB13851" s="7"/>
      <c r="AD13851" s="1"/>
      <c r="AE13851" s="1"/>
      <c r="AG13851" s="7"/>
      <c r="AH13851" s="7"/>
      <c r="AI13851" s="7"/>
      <c r="IU13851" s="11"/>
      <c r="IV13851" s="11"/>
      <c r="IW13851" s="11"/>
      <c r="AMI13851" s="12"/>
      <c r="AMJ13851" s="12"/>
      <c r="AMK13851" s="12"/>
    </row>
    <row r="13852" spans="1:1025">
      <c r="A13852" s="43">
        <v>6</v>
      </c>
      <c r="B13852" s="41">
        <v>2005</v>
      </c>
      <c r="C13852" s="43">
        <v>-28.676200000000001</v>
      </c>
      <c r="D13852" s="43">
        <v>7.6964499999999996</v>
      </c>
      <c r="E13852" s="41">
        <v>5</v>
      </c>
      <c r="F13852" s="45">
        <v>0.41299458</v>
      </c>
      <c r="G13852" s="24" t="s">
        <v>269</v>
      </c>
      <c r="H13852" s="1"/>
      <c r="I13852" s="1"/>
      <c r="AA13852" s="7"/>
      <c r="AB13852" s="7"/>
      <c r="AD13852" s="1"/>
      <c r="AE13852" s="1"/>
      <c r="AG13852" s="7"/>
      <c r="AH13852" s="7"/>
      <c r="AI13852" s="7"/>
      <c r="IU13852" s="11"/>
      <c r="IV13852" s="11"/>
      <c r="IW13852" s="11"/>
      <c r="AMI13852" s="12"/>
      <c r="AMJ13852" s="12"/>
      <c r="AMK13852" s="12"/>
    </row>
    <row r="13853" spans="1:1025">
      <c r="A13853" s="43">
        <v>6</v>
      </c>
      <c r="B13853" s="41">
        <v>2005</v>
      </c>
      <c r="C13853" s="43">
        <v>-28.676200000000001</v>
      </c>
      <c r="D13853" s="43">
        <v>7.6964499999999996</v>
      </c>
      <c r="E13853" s="41">
        <v>5</v>
      </c>
      <c r="F13853" s="45">
        <v>0.65043462500000004</v>
      </c>
      <c r="G13853" s="24" t="s">
        <v>269</v>
      </c>
      <c r="H13853" s="1"/>
      <c r="I13853" s="1"/>
      <c r="AA13853" s="7"/>
      <c r="AB13853" s="7"/>
      <c r="AD13853" s="1"/>
      <c r="AE13853" s="1"/>
      <c r="AG13853" s="7"/>
      <c r="AH13853" s="7"/>
      <c r="AI13853" s="7"/>
      <c r="IU13853" s="11"/>
      <c r="IV13853" s="11"/>
      <c r="IW13853" s="11"/>
      <c r="AMI13853" s="12"/>
      <c r="AMJ13853" s="12"/>
      <c r="AMK13853" s="12"/>
    </row>
    <row r="13854" spans="1:1025">
      <c r="A13854" s="43">
        <v>6</v>
      </c>
      <c r="B13854" s="41">
        <v>2005</v>
      </c>
      <c r="C13854" s="43">
        <v>-28.676200000000001</v>
      </c>
      <c r="D13854" s="43">
        <v>7.6964499999999996</v>
      </c>
      <c r="E13854" s="41">
        <v>45</v>
      </c>
      <c r="F13854" s="45">
        <v>0.51320509299999995</v>
      </c>
      <c r="G13854" s="24" t="s">
        <v>269</v>
      </c>
      <c r="H13854" s="1"/>
      <c r="I13854" s="1"/>
      <c r="AA13854" s="7"/>
      <c r="AB13854" s="7"/>
      <c r="AD13854" s="1"/>
      <c r="AE13854" s="1"/>
      <c r="AG13854" s="7"/>
      <c r="AH13854" s="7"/>
      <c r="AI13854" s="7"/>
      <c r="IU13854" s="11"/>
      <c r="IV13854" s="11"/>
      <c r="IW13854" s="11"/>
      <c r="AMI13854" s="12"/>
      <c r="AMJ13854" s="12"/>
      <c r="AMK13854" s="12"/>
    </row>
    <row r="13855" spans="1:1025">
      <c r="A13855" s="43">
        <v>6</v>
      </c>
      <c r="B13855" s="41">
        <v>2005</v>
      </c>
      <c r="C13855" s="43">
        <v>-28.676200000000001</v>
      </c>
      <c r="D13855" s="43">
        <v>7.6964499999999996</v>
      </c>
      <c r="E13855" s="41">
        <v>50</v>
      </c>
      <c r="F13855" s="45">
        <v>0.86097728399999995</v>
      </c>
      <c r="G13855" s="24" t="s">
        <v>269</v>
      </c>
      <c r="H13855" s="1"/>
      <c r="I13855" s="1"/>
      <c r="AA13855" s="7"/>
      <c r="AB13855" s="7"/>
      <c r="AD13855" s="1"/>
      <c r="AE13855" s="1"/>
      <c r="AG13855" s="7"/>
      <c r="AH13855" s="7"/>
      <c r="AI13855" s="7"/>
      <c r="IU13855" s="11"/>
      <c r="IV13855" s="11"/>
      <c r="IW13855" s="11"/>
      <c r="AMI13855" s="12"/>
      <c r="AMJ13855" s="12"/>
      <c r="AMK13855" s="12"/>
    </row>
    <row r="13856" spans="1:1025">
      <c r="A13856" s="43">
        <v>6</v>
      </c>
      <c r="B13856" s="41">
        <v>2005</v>
      </c>
      <c r="C13856" s="43">
        <v>-28.676200000000001</v>
      </c>
      <c r="D13856" s="43">
        <v>7.6964499999999996</v>
      </c>
      <c r="E13856" s="41">
        <v>100</v>
      </c>
      <c r="F13856" s="45">
        <v>0.83293060399999996</v>
      </c>
      <c r="G13856" s="24" t="s">
        <v>269</v>
      </c>
      <c r="H13856" s="1"/>
      <c r="I13856" s="1"/>
      <c r="AA13856" s="7"/>
      <c r="AB13856" s="7"/>
      <c r="AD13856" s="1"/>
      <c r="AE13856" s="1"/>
      <c r="AG13856" s="7"/>
      <c r="AH13856" s="7"/>
      <c r="AI13856" s="7"/>
      <c r="IU13856" s="11"/>
      <c r="IV13856" s="11"/>
      <c r="IW13856" s="11"/>
      <c r="AMI13856" s="12"/>
      <c r="AMJ13856" s="12"/>
      <c r="AMK13856" s="12"/>
    </row>
    <row r="13857" spans="1:1025">
      <c r="A13857" s="43">
        <v>6</v>
      </c>
      <c r="B13857" s="41">
        <v>2005</v>
      </c>
      <c r="C13857" s="43">
        <v>-28.676200000000001</v>
      </c>
      <c r="D13857" s="43">
        <v>7.6964499999999996</v>
      </c>
      <c r="E13857" s="41">
        <v>200</v>
      </c>
      <c r="F13857" s="45">
        <v>2.1239851769999998</v>
      </c>
      <c r="G13857" s="24" t="s">
        <v>269</v>
      </c>
      <c r="H13857" s="1"/>
      <c r="I13857" s="1"/>
      <c r="AA13857" s="7"/>
      <c r="AB13857" s="7"/>
      <c r="AD13857" s="1"/>
      <c r="AE13857" s="1"/>
      <c r="AG13857" s="7"/>
      <c r="AH13857" s="7"/>
      <c r="AI13857" s="7"/>
      <c r="IU13857" s="11"/>
      <c r="IV13857" s="11"/>
      <c r="IW13857" s="11"/>
      <c r="AMI13857" s="12"/>
      <c r="AMJ13857" s="12"/>
      <c r="AMK13857" s="12"/>
    </row>
    <row r="13858" spans="1:1025">
      <c r="A13858" s="43">
        <v>6</v>
      </c>
      <c r="B13858" s="41">
        <v>2005</v>
      </c>
      <c r="C13858" s="43">
        <v>-28.676200000000001</v>
      </c>
      <c r="D13858" s="43">
        <v>7.6964499999999996</v>
      </c>
      <c r="E13858" s="41">
        <v>300</v>
      </c>
      <c r="F13858" s="45">
        <v>1.0624366009999999</v>
      </c>
      <c r="G13858" s="24" t="s">
        <v>269</v>
      </c>
      <c r="H13858" s="1"/>
      <c r="I13858" s="1"/>
      <c r="AA13858" s="7"/>
      <c r="AB13858" s="7"/>
      <c r="AD13858" s="1"/>
      <c r="AE13858" s="1"/>
      <c r="AG13858" s="7"/>
      <c r="AH13858" s="7"/>
      <c r="AI13858" s="7"/>
      <c r="IU13858" s="11"/>
      <c r="IV13858" s="11"/>
      <c r="IW13858" s="11"/>
      <c r="AMI13858" s="12"/>
      <c r="AMJ13858" s="12"/>
      <c r="AMK13858" s="12"/>
    </row>
    <row r="13859" spans="1:1025">
      <c r="A13859" s="43">
        <v>6</v>
      </c>
      <c r="B13859" s="41">
        <v>2005</v>
      </c>
      <c r="C13859" s="43">
        <v>-31.3447</v>
      </c>
      <c r="D13859" s="43">
        <v>13.19552</v>
      </c>
      <c r="E13859" s="41">
        <v>5</v>
      </c>
      <c r="F13859" s="45">
        <v>0.45459236600000003</v>
      </c>
      <c r="G13859" s="24" t="s">
        <v>269</v>
      </c>
      <c r="H13859" s="1"/>
      <c r="I13859" s="1"/>
      <c r="AA13859" s="7"/>
      <c r="AB13859" s="7"/>
      <c r="AD13859" s="1"/>
      <c r="AE13859" s="1"/>
      <c r="AG13859" s="7"/>
      <c r="AH13859" s="7"/>
      <c r="AI13859" s="7"/>
      <c r="IU13859" s="11"/>
      <c r="IV13859" s="11"/>
      <c r="IW13859" s="11"/>
      <c r="AMI13859" s="12"/>
      <c r="AMJ13859" s="12"/>
      <c r="AMK13859" s="12"/>
    </row>
    <row r="13860" spans="1:1025">
      <c r="A13860" s="43">
        <v>6</v>
      </c>
      <c r="B13860" s="41">
        <v>2005</v>
      </c>
      <c r="C13860" s="43">
        <v>-31.3447</v>
      </c>
      <c r="D13860" s="43">
        <v>13.19552</v>
      </c>
      <c r="E13860" s="41">
        <v>5</v>
      </c>
      <c r="F13860" s="45">
        <v>0.70599999999999996</v>
      </c>
      <c r="G13860" s="24" t="s">
        <v>269</v>
      </c>
      <c r="H13860" s="1"/>
      <c r="I13860" s="1"/>
      <c r="AA13860" s="7"/>
      <c r="AB13860" s="7"/>
      <c r="AD13860" s="1"/>
      <c r="AE13860" s="1"/>
      <c r="AG13860" s="7"/>
      <c r="AH13860" s="7"/>
      <c r="AI13860" s="7"/>
      <c r="IU13860" s="11"/>
      <c r="IV13860" s="11"/>
      <c r="IW13860" s="11"/>
      <c r="AMI13860" s="12"/>
      <c r="AMJ13860" s="12"/>
      <c r="AMK13860" s="12"/>
    </row>
    <row r="13861" spans="1:1025">
      <c r="A13861" s="43">
        <v>6</v>
      </c>
      <c r="B13861" s="41">
        <v>2005</v>
      </c>
      <c r="C13861" s="43">
        <v>-31.3447</v>
      </c>
      <c r="D13861" s="43">
        <v>13.19552</v>
      </c>
      <c r="E13861" s="41">
        <v>36</v>
      </c>
      <c r="F13861" s="45">
        <v>0.47922041799999998</v>
      </c>
      <c r="G13861" s="24" t="s">
        <v>269</v>
      </c>
      <c r="H13861" s="1"/>
      <c r="I13861" s="1"/>
      <c r="AA13861" s="7"/>
      <c r="AB13861" s="7"/>
      <c r="AD13861" s="1"/>
      <c r="AE13861" s="1"/>
      <c r="AG13861" s="7"/>
      <c r="AH13861" s="7"/>
      <c r="AI13861" s="7"/>
      <c r="IU13861" s="11"/>
      <c r="IV13861" s="11"/>
      <c r="IW13861" s="11"/>
      <c r="AMI13861" s="12"/>
      <c r="AMJ13861" s="12"/>
      <c r="AMK13861" s="12"/>
    </row>
    <row r="13862" spans="1:1025">
      <c r="A13862" s="43">
        <v>6</v>
      </c>
      <c r="B13862" s="41">
        <v>2005</v>
      </c>
      <c r="C13862" s="43">
        <v>-31.3447</v>
      </c>
      <c r="D13862" s="43">
        <v>13.19552</v>
      </c>
      <c r="E13862" s="41">
        <v>82</v>
      </c>
      <c r="F13862" s="45">
        <v>0.77929583000000002</v>
      </c>
      <c r="G13862" s="24" t="s">
        <v>269</v>
      </c>
      <c r="H13862" s="1"/>
      <c r="I13862" s="1"/>
      <c r="AA13862" s="7"/>
      <c r="AB13862" s="7"/>
      <c r="AD13862" s="1"/>
      <c r="AE13862" s="1"/>
      <c r="AG13862" s="7"/>
      <c r="AH13862" s="7"/>
      <c r="AI13862" s="7"/>
      <c r="IU13862" s="11"/>
      <c r="IV13862" s="11"/>
      <c r="IW13862" s="11"/>
      <c r="AMI13862" s="12"/>
      <c r="AMJ13862" s="12"/>
      <c r="AMK13862" s="12"/>
    </row>
    <row r="13863" spans="1:1025">
      <c r="A13863" s="43">
        <v>6</v>
      </c>
      <c r="B13863" s="41">
        <v>2005</v>
      </c>
      <c r="C13863" s="43">
        <v>-31.3447</v>
      </c>
      <c r="D13863" s="43">
        <v>13.19552</v>
      </c>
      <c r="E13863" s="41">
        <v>100</v>
      </c>
      <c r="F13863" s="45">
        <v>0.615913512</v>
      </c>
      <c r="G13863" s="24" t="s">
        <v>269</v>
      </c>
      <c r="H13863" s="1"/>
      <c r="I13863" s="1"/>
      <c r="AA13863" s="7"/>
      <c r="AB13863" s="7"/>
      <c r="AD13863" s="1"/>
      <c r="AE13863" s="1"/>
      <c r="AG13863" s="7"/>
      <c r="AH13863" s="7"/>
      <c r="AI13863" s="7"/>
      <c r="IU13863" s="11"/>
      <c r="IV13863" s="11"/>
      <c r="IW13863" s="11"/>
      <c r="AMI13863" s="12"/>
      <c r="AMJ13863" s="12"/>
      <c r="AMK13863" s="12"/>
    </row>
    <row r="13864" spans="1:1025">
      <c r="A13864" s="43">
        <v>6</v>
      </c>
      <c r="B13864" s="41">
        <v>2005</v>
      </c>
      <c r="C13864" s="43">
        <v>-31.3447</v>
      </c>
      <c r="D13864" s="43">
        <v>13.19552</v>
      </c>
      <c r="E13864" s="41">
        <v>200</v>
      </c>
      <c r="F13864" s="45">
        <v>0.97841035200000004</v>
      </c>
      <c r="G13864" s="24" t="s">
        <v>269</v>
      </c>
      <c r="H13864" s="1"/>
      <c r="I13864" s="1"/>
      <c r="AA13864" s="7"/>
      <c r="AB13864" s="7"/>
      <c r="AD13864" s="1"/>
      <c r="AE13864" s="1"/>
      <c r="AG13864" s="7"/>
      <c r="AH13864" s="7"/>
      <c r="AI13864" s="7"/>
      <c r="IU13864" s="11"/>
      <c r="IV13864" s="11"/>
      <c r="IW13864" s="11"/>
      <c r="AMI13864" s="12"/>
      <c r="AMJ13864" s="12"/>
      <c r="AMK13864" s="12"/>
    </row>
    <row r="13865" spans="1:1025">
      <c r="A13865" s="43">
        <v>6</v>
      </c>
      <c r="B13865" s="41">
        <v>2005</v>
      </c>
      <c r="C13865" s="43">
        <v>-31.3447</v>
      </c>
      <c r="D13865" s="43">
        <v>13.19552</v>
      </c>
      <c r="E13865" s="41">
        <v>300</v>
      </c>
      <c r="F13865" s="45">
        <v>1.072837085</v>
      </c>
      <c r="G13865" s="24" t="s">
        <v>269</v>
      </c>
      <c r="H13865" s="1"/>
      <c r="I13865" s="1"/>
      <c r="AA13865" s="7"/>
      <c r="AB13865" s="7"/>
      <c r="AD13865" s="1"/>
      <c r="AE13865" s="1"/>
      <c r="AG13865" s="7"/>
      <c r="AH13865" s="7"/>
      <c r="AI13865" s="7"/>
      <c r="IU13865" s="11"/>
      <c r="IV13865" s="11"/>
      <c r="IW13865" s="11"/>
      <c r="AMI13865" s="12"/>
      <c r="AMJ13865" s="12"/>
      <c r="AMK13865" s="12"/>
    </row>
    <row r="13866" spans="1:1025">
      <c r="A13866" s="43">
        <v>6</v>
      </c>
      <c r="B13866" s="41">
        <v>2005</v>
      </c>
      <c r="C13866" s="43">
        <v>-32.8872</v>
      </c>
      <c r="D13866" s="43">
        <v>16.325330000000001</v>
      </c>
      <c r="E13866" s="41">
        <v>5</v>
      </c>
      <c r="F13866" s="45">
        <v>0.61968486099999998</v>
      </c>
      <c r="G13866" s="24" t="s">
        <v>269</v>
      </c>
      <c r="H13866" s="1"/>
      <c r="I13866" s="1"/>
      <c r="AA13866" s="7"/>
      <c r="AB13866" s="7"/>
      <c r="AD13866" s="1"/>
      <c r="AE13866" s="1"/>
      <c r="AG13866" s="7"/>
      <c r="AH13866" s="7"/>
      <c r="AI13866" s="7"/>
      <c r="IU13866" s="11"/>
      <c r="IV13866" s="11"/>
      <c r="IW13866" s="11"/>
      <c r="AMI13866" s="12"/>
      <c r="AMJ13866" s="12"/>
      <c r="AMK13866" s="12"/>
    </row>
    <row r="13867" spans="1:1025">
      <c r="A13867" s="43">
        <v>6</v>
      </c>
      <c r="B13867" s="41">
        <v>2005</v>
      </c>
      <c r="C13867" s="43">
        <v>-32.8872</v>
      </c>
      <c r="D13867" s="43">
        <v>16.325330000000001</v>
      </c>
      <c r="E13867" s="41">
        <v>35</v>
      </c>
      <c r="F13867" s="45">
        <v>0.30108377400000003</v>
      </c>
      <c r="G13867" s="24" t="s">
        <v>269</v>
      </c>
      <c r="H13867" s="1"/>
      <c r="I13867" s="1"/>
      <c r="AA13867" s="7"/>
      <c r="AB13867" s="7"/>
      <c r="AD13867" s="1"/>
      <c r="AE13867" s="1"/>
      <c r="AG13867" s="7"/>
      <c r="AH13867" s="7"/>
      <c r="AI13867" s="7"/>
      <c r="IU13867" s="11"/>
      <c r="IV13867" s="11"/>
      <c r="IW13867" s="11"/>
      <c r="AMI13867" s="12"/>
      <c r="AMJ13867" s="12"/>
      <c r="AMK13867" s="12"/>
    </row>
    <row r="13868" spans="1:1025">
      <c r="A13868" s="43">
        <v>6</v>
      </c>
      <c r="B13868" s="41">
        <v>2005</v>
      </c>
      <c r="C13868" s="43">
        <v>-32.8872</v>
      </c>
      <c r="D13868" s="43">
        <v>16.325330000000001</v>
      </c>
      <c r="E13868" s="41">
        <v>100</v>
      </c>
      <c r="F13868" s="45">
        <v>0.35617645599999997</v>
      </c>
      <c r="G13868" s="24" t="s">
        <v>269</v>
      </c>
      <c r="H13868" s="1"/>
      <c r="I13868" s="1"/>
      <c r="AA13868" s="7"/>
      <c r="AB13868" s="7"/>
      <c r="AD13868" s="1"/>
      <c r="AE13868" s="1"/>
      <c r="AG13868" s="7"/>
      <c r="AH13868" s="7"/>
      <c r="AI13868" s="7"/>
      <c r="IU13868" s="11"/>
      <c r="IV13868" s="11"/>
      <c r="IW13868" s="11"/>
      <c r="AMI13868" s="12"/>
      <c r="AMJ13868" s="12"/>
      <c r="AMK13868" s="12"/>
    </row>
    <row r="13869" spans="1:1025">
      <c r="A13869" s="43">
        <v>6</v>
      </c>
      <c r="B13869" s="41">
        <v>2005</v>
      </c>
      <c r="C13869" s="43">
        <v>-32.8872</v>
      </c>
      <c r="D13869" s="43">
        <v>16.325330000000001</v>
      </c>
      <c r="E13869" s="41">
        <v>120</v>
      </c>
      <c r="F13869" s="45">
        <v>0.510031809</v>
      </c>
      <c r="G13869" s="24" t="s">
        <v>269</v>
      </c>
      <c r="H13869" s="1"/>
      <c r="I13869" s="1"/>
      <c r="AA13869" s="7"/>
      <c r="AB13869" s="7"/>
      <c r="AD13869" s="1"/>
      <c r="AE13869" s="1"/>
      <c r="AG13869" s="7"/>
      <c r="AH13869" s="7"/>
      <c r="AI13869" s="7"/>
      <c r="IU13869" s="11"/>
      <c r="IV13869" s="11"/>
      <c r="IW13869" s="11"/>
      <c r="AMI13869" s="12"/>
      <c r="AMJ13869" s="12"/>
      <c r="AMK13869" s="12"/>
    </row>
    <row r="13870" spans="1:1025">
      <c r="A13870" s="43">
        <v>6</v>
      </c>
      <c r="B13870" s="41">
        <v>2005</v>
      </c>
      <c r="C13870" s="43">
        <v>-32.8872</v>
      </c>
      <c r="D13870" s="43">
        <v>16.325330000000001</v>
      </c>
      <c r="E13870" s="41">
        <v>200</v>
      </c>
      <c r="F13870" s="45">
        <v>0.61365073800000003</v>
      </c>
      <c r="G13870" s="24" t="s">
        <v>269</v>
      </c>
      <c r="H13870" s="1"/>
      <c r="I13870" s="1"/>
      <c r="AA13870" s="7"/>
      <c r="AB13870" s="7"/>
      <c r="AD13870" s="1"/>
      <c r="AE13870" s="1"/>
      <c r="AG13870" s="7"/>
      <c r="AH13870" s="7"/>
      <c r="AI13870" s="7"/>
      <c r="IU13870" s="11"/>
      <c r="IV13870" s="11"/>
      <c r="IW13870" s="11"/>
      <c r="AMI13870" s="12"/>
      <c r="AMJ13870" s="12"/>
      <c r="AMK13870" s="12"/>
    </row>
    <row r="13871" spans="1:1025">
      <c r="A13871" s="43">
        <v>6</v>
      </c>
      <c r="B13871" s="41">
        <v>2005</v>
      </c>
      <c r="C13871" s="43">
        <v>-32.8872</v>
      </c>
      <c r="D13871" s="43">
        <v>16.325330000000001</v>
      </c>
      <c r="E13871" s="41">
        <v>300</v>
      </c>
      <c r="F13871" s="45">
        <v>0.69161702599999997</v>
      </c>
      <c r="G13871" s="24" t="s">
        <v>269</v>
      </c>
      <c r="H13871" s="1"/>
      <c r="I13871" s="1"/>
      <c r="AA13871" s="7"/>
      <c r="AB13871" s="7"/>
      <c r="AD13871" s="1"/>
      <c r="AE13871" s="1"/>
      <c r="AG13871" s="7"/>
      <c r="AH13871" s="7"/>
      <c r="AI13871" s="7"/>
      <c r="IU13871" s="11"/>
      <c r="IV13871" s="11"/>
      <c r="IW13871" s="11"/>
      <c r="AMI13871" s="12"/>
      <c r="AMJ13871" s="12"/>
      <c r="AMK13871" s="12"/>
    </row>
    <row r="13872" spans="1:1025">
      <c r="A13872" s="43">
        <v>6</v>
      </c>
      <c r="B13872" s="41">
        <v>2005</v>
      </c>
      <c r="C13872" s="43">
        <v>-34.772799999999997</v>
      </c>
      <c r="D13872" s="43">
        <v>20.087689999999998</v>
      </c>
      <c r="E13872" s="41">
        <v>5</v>
      </c>
      <c r="F13872" s="45">
        <v>0.54330492600000002</v>
      </c>
      <c r="G13872" s="24" t="s">
        <v>269</v>
      </c>
      <c r="H13872" s="1"/>
      <c r="I13872" s="1"/>
      <c r="AA13872" s="7"/>
      <c r="AB13872" s="7"/>
      <c r="AD13872" s="1"/>
      <c r="AE13872" s="1"/>
      <c r="AG13872" s="7"/>
      <c r="AH13872" s="7"/>
      <c r="AI13872" s="7"/>
      <c r="IU13872" s="11"/>
      <c r="IV13872" s="11"/>
      <c r="IW13872" s="11"/>
      <c r="AMI13872" s="12"/>
      <c r="AMJ13872" s="12"/>
      <c r="AMK13872" s="12"/>
    </row>
    <row r="13873" spans="1:1025">
      <c r="A13873" s="43">
        <v>6</v>
      </c>
      <c r="B13873" s="41">
        <v>2005</v>
      </c>
      <c r="C13873" s="43">
        <v>-34.772799999999997</v>
      </c>
      <c r="D13873" s="43">
        <v>20.087689999999998</v>
      </c>
      <c r="E13873" s="41">
        <v>52</v>
      </c>
      <c r="F13873" s="45">
        <v>0.64968755099999997</v>
      </c>
      <c r="G13873" s="24" t="s">
        <v>269</v>
      </c>
      <c r="H13873" s="1"/>
      <c r="I13873" s="1"/>
      <c r="AA13873" s="7"/>
      <c r="AB13873" s="7"/>
      <c r="AD13873" s="1"/>
      <c r="AE13873" s="1"/>
      <c r="AG13873" s="7"/>
      <c r="AH13873" s="7"/>
      <c r="AI13873" s="7"/>
      <c r="IU13873" s="11"/>
      <c r="IV13873" s="11"/>
      <c r="IW13873" s="11"/>
      <c r="AMI13873" s="12"/>
      <c r="AMJ13873" s="12"/>
      <c r="AMK13873" s="12"/>
    </row>
    <row r="13874" spans="1:1025">
      <c r="A13874" s="43">
        <v>6</v>
      </c>
      <c r="B13874" s="41">
        <v>2005</v>
      </c>
      <c r="C13874" s="43">
        <v>-34.772799999999997</v>
      </c>
      <c r="D13874" s="43">
        <v>20.087689999999998</v>
      </c>
      <c r="E13874" s="41">
        <v>120</v>
      </c>
      <c r="F13874" s="45">
        <v>0.72688172600000001</v>
      </c>
      <c r="G13874" s="24" t="s">
        <v>269</v>
      </c>
      <c r="H13874" s="1"/>
      <c r="I13874" s="1"/>
      <c r="AA13874" s="7"/>
      <c r="AB13874" s="7"/>
      <c r="AD13874" s="1"/>
      <c r="AE13874" s="1"/>
      <c r="AG13874" s="7"/>
      <c r="AH13874" s="7"/>
      <c r="AI13874" s="7"/>
      <c r="IU13874" s="11"/>
      <c r="IV13874" s="11"/>
      <c r="IW13874" s="11"/>
      <c r="AMI13874" s="12"/>
      <c r="AMJ13874" s="12"/>
      <c r="AMK13874" s="12"/>
    </row>
    <row r="13875" spans="1:1025">
      <c r="A13875" s="43">
        <v>6</v>
      </c>
      <c r="B13875" s="41">
        <v>2005</v>
      </c>
      <c r="C13875" s="43">
        <v>-34.772799999999997</v>
      </c>
      <c r="D13875" s="43">
        <v>20.087689999999998</v>
      </c>
      <c r="E13875" s="41">
        <v>150</v>
      </c>
      <c r="F13875" s="45">
        <v>0.65019112099999998</v>
      </c>
      <c r="G13875" s="24" t="s">
        <v>269</v>
      </c>
      <c r="H13875" s="1"/>
      <c r="I13875" s="1"/>
      <c r="AA13875" s="7"/>
      <c r="AB13875" s="7"/>
      <c r="AD13875" s="1"/>
      <c r="AE13875" s="1"/>
      <c r="AG13875" s="7"/>
      <c r="AH13875" s="7"/>
      <c r="AI13875" s="7"/>
      <c r="IU13875" s="11"/>
      <c r="IV13875" s="11"/>
      <c r="IW13875" s="11"/>
      <c r="AMI13875" s="12"/>
      <c r="AMJ13875" s="12"/>
      <c r="AMK13875" s="12"/>
    </row>
    <row r="13876" spans="1:1025">
      <c r="A13876" s="43">
        <v>6</v>
      </c>
      <c r="B13876" s="41">
        <v>2005</v>
      </c>
      <c r="C13876" s="43">
        <v>-34.772799999999997</v>
      </c>
      <c r="D13876" s="43">
        <v>20.087689999999998</v>
      </c>
      <c r="E13876" s="41">
        <v>200</v>
      </c>
      <c r="F13876" s="45">
        <v>0.76707457800000001</v>
      </c>
      <c r="G13876" s="24" t="s">
        <v>269</v>
      </c>
      <c r="H13876" s="1"/>
      <c r="I13876" s="1"/>
      <c r="AA13876" s="7"/>
      <c r="AB13876" s="7"/>
      <c r="AD13876" s="1"/>
      <c r="AE13876" s="1"/>
      <c r="AG13876" s="7"/>
      <c r="AH13876" s="7"/>
      <c r="AI13876" s="7"/>
      <c r="IU13876" s="11"/>
      <c r="IV13876" s="11"/>
      <c r="IW13876" s="11"/>
      <c r="AMI13876" s="12"/>
      <c r="AMJ13876" s="12"/>
      <c r="AMK13876" s="12"/>
    </row>
    <row r="13877" spans="1:1025">
      <c r="A13877" s="43">
        <v>6</v>
      </c>
      <c r="B13877" s="41">
        <v>2005</v>
      </c>
      <c r="C13877" s="43">
        <v>-34.772799999999997</v>
      </c>
      <c r="D13877" s="43">
        <v>20.087689999999998</v>
      </c>
      <c r="E13877" s="41">
        <v>300</v>
      </c>
      <c r="F13877" s="45">
        <v>0.80726068799999995</v>
      </c>
      <c r="G13877" s="24" t="s">
        <v>269</v>
      </c>
      <c r="H13877" s="1"/>
      <c r="I13877" s="1"/>
      <c r="AA13877" s="7"/>
      <c r="AB13877" s="7"/>
      <c r="AD13877" s="1"/>
      <c r="AE13877" s="1"/>
      <c r="AG13877" s="7"/>
      <c r="AH13877" s="7"/>
      <c r="AI13877" s="7"/>
      <c r="IU13877" s="11"/>
      <c r="IV13877" s="11"/>
      <c r="IW13877" s="11"/>
      <c r="AMI13877" s="12"/>
      <c r="AMJ13877" s="12"/>
      <c r="AMK13877" s="12"/>
    </row>
    <row r="13878" spans="1:1025">
      <c r="A13878" s="43">
        <v>6</v>
      </c>
      <c r="B13878" s="41">
        <v>2005</v>
      </c>
      <c r="C13878" s="43">
        <v>-36.453400000000002</v>
      </c>
      <c r="D13878" s="43">
        <v>23.36167</v>
      </c>
      <c r="E13878" s="41">
        <v>5</v>
      </c>
      <c r="F13878" s="45">
        <v>1.3764811180000001</v>
      </c>
      <c r="G13878" s="24" t="s">
        <v>269</v>
      </c>
      <c r="H13878" s="1"/>
      <c r="I13878" s="1"/>
      <c r="AA13878" s="7"/>
      <c r="AB13878" s="7"/>
      <c r="AD13878" s="1"/>
      <c r="AE13878" s="1"/>
      <c r="AG13878" s="7"/>
      <c r="AH13878" s="7"/>
      <c r="AI13878" s="7"/>
      <c r="IU13878" s="11"/>
      <c r="IV13878" s="11"/>
      <c r="IW13878" s="11"/>
      <c r="AMI13878" s="12"/>
      <c r="AMJ13878" s="12"/>
      <c r="AMK13878" s="12"/>
    </row>
    <row r="13879" spans="1:1025">
      <c r="A13879" s="43">
        <v>6</v>
      </c>
      <c r="B13879" s="41">
        <v>2005</v>
      </c>
      <c r="C13879" s="43">
        <v>-36.453400000000002</v>
      </c>
      <c r="D13879" s="43">
        <v>23.36167</v>
      </c>
      <c r="E13879" s="41">
        <v>850</v>
      </c>
      <c r="F13879" s="45">
        <v>1.823736233</v>
      </c>
      <c r="G13879" s="24" t="s">
        <v>269</v>
      </c>
      <c r="H13879" s="1"/>
      <c r="I13879" s="1"/>
      <c r="AA13879" s="7"/>
      <c r="AB13879" s="7"/>
      <c r="AD13879" s="1"/>
      <c r="AE13879" s="1"/>
      <c r="AG13879" s="7"/>
      <c r="AH13879" s="7"/>
      <c r="AI13879" s="7"/>
      <c r="IU13879" s="11"/>
      <c r="IV13879" s="11"/>
      <c r="IW13879" s="11"/>
      <c r="AMI13879" s="12"/>
      <c r="AMJ13879" s="12"/>
      <c r="AMK13879" s="12"/>
    </row>
    <row r="13880" spans="1:1025">
      <c r="A13880" s="43">
        <v>6</v>
      </c>
      <c r="B13880" s="41">
        <v>2005</v>
      </c>
      <c r="C13880" s="43">
        <v>-36.453400000000002</v>
      </c>
      <c r="D13880" s="43">
        <v>23.36167</v>
      </c>
      <c r="E13880" s="41">
        <v>1500</v>
      </c>
      <c r="F13880" s="45">
        <v>1.719864721</v>
      </c>
      <c r="G13880" s="24" t="s">
        <v>269</v>
      </c>
      <c r="H13880" s="1"/>
      <c r="I13880" s="1"/>
      <c r="AA13880" s="7"/>
      <c r="AB13880" s="7"/>
      <c r="AD13880" s="1"/>
      <c r="AE13880" s="1"/>
      <c r="AG13880" s="7"/>
      <c r="AH13880" s="7"/>
      <c r="AI13880" s="7"/>
      <c r="IU13880" s="11"/>
      <c r="IV13880" s="11"/>
      <c r="IW13880" s="11"/>
      <c r="AMI13880" s="12"/>
      <c r="AMJ13880" s="12"/>
      <c r="AMK13880" s="12"/>
    </row>
    <row r="13881" spans="1:1025">
      <c r="A13881" s="43">
        <v>6</v>
      </c>
      <c r="B13881" s="41">
        <v>2005</v>
      </c>
      <c r="C13881" s="43">
        <v>-36.453400000000002</v>
      </c>
      <c r="D13881" s="43">
        <v>23.36167</v>
      </c>
      <c r="E13881" s="41">
        <v>2250</v>
      </c>
      <c r="F13881" s="45">
        <v>1.826077242</v>
      </c>
      <c r="G13881" s="24" t="s">
        <v>269</v>
      </c>
      <c r="H13881" s="1"/>
      <c r="I13881" s="1"/>
      <c r="AA13881" s="7"/>
      <c r="AB13881" s="7"/>
      <c r="AD13881" s="1"/>
      <c r="AE13881" s="1"/>
      <c r="AG13881" s="7"/>
      <c r="AH13881" s="7"/>
      <c r="AI13881" s="7"/>
      <c r="IU13881" s="11"/>
      <c r="IV13881" s="11"/>
      <c r="IW13881" s="11"/>
      <c r="AMI13881" s="12"/>
      <c r="AMJ13881" s="12"/>
      <c r="AMK13881" s="12"/>
    </row>
    <row r="13882" spans="1:1025">
      <c r="A13882" s="43">
        <v>6</v>
      </c>
      <c r="B13882" s="41">
        <v>2005</v>
      </c>
      <c r="C13882" s="43">
        <v>-36.453400000000002</v>
      </c>
      <c r="D13882" s="43">
        <v>23.36167</v>
      </c>
      <c r="E13882" s="41">
        <v>3500</v>
      </c>
      <c r="F13882" s="45">
        <v>1.658847052</v>
      </c>
      <c r="G13882" s="24" t="s">
        <v>269</v>
      </c>
      <c r="H13882" s="1"/>
      <c r="I13882" s="1"/>
      <c r="AA13882" s="7"/>
      <c r="AB13882" s="7"/>
      <c r="AD13882" s="1"/>
      <c r="AE13882" s="1"/>
      <c r="AG13882" s="7"/>
      <c r="AH13882" s="7"/>
      <c r="AI13882" s="7"/>
      <c r="IU13882" s="11"/>
      <c r="IV13882" s="11"/>
      <c r="IW13882" s="11"/>
      <c r="AMI13882" s="12"/>
      <c r="AMJ13882" s="12"/>
      <c r="AMK13882" s="12"/>
    </row>
    <row r="13883" spans="1:1025">
      <c r="A13883" s="43">
        <v>6</v>
      </c>
      <c r="B13883" s="41">
        <v>2005</v>
      </c>
      <c r="C13883" s="43">
        <v>-36.453400000000002</v>
      </c>
      <c r="D13883" s="43">
        <v>23.36167</v>
      </c>
      <c r="E13883" s="41">
        <v>4500</v>
      </c>
      <c r="F13883" s="45">
        <v>1.5082901989999999</v>
      </c>
      <c r="G13883" s="24" t="s">
        <v>269</v>
      </c>
      <c r="H13883" s="1"/>
      <c r="I13883" s="1"/>
      <c r="AA13883" s="7"/>
      <c r="AB13883" s="7"/>
      <c r="AD13883" s="1"/>
      <c r="AE13883" s="1"/>
      <c r="AG13883" s="7"/>
      <c r="AH13883" s="7"/>
      <c r="AI13883" s="7"/>
      <c r="IU13883" s="11"/>
      <c r="IV13883" s="11"/>
      <c r="IW13883" s="11"/>
      <c r="AMI13883" s="12"/>
      <c r="AMJ13883" s="12"/>
      <c r="AMK13883" s="12"/>
    </row>
    <row r="13884" spans="1:1025">
      <c r="A13884" s="43">
        <v>6</v>
      </c>
      <c r="B13884" s="41">
        <v>2005</v>
      </c>
      <c r="C13884" s="43">
        <v>-36.453400000000002</v>
      </c>
      <c r="D13884" s="43">
        <v>23.36167</v>
      </c>
      <c r="E13884" s="41">
        <v>5900</v>
      </c>
      <c r="F13884" s="45">
        <v>2.3514641709999999</v>
      </c>
      <c r="G13884" s="24" t="s">
        <v>269</v>
      </c>
      <c r="H13884" s="1"/>
      <c r="I13884" s="1"/>
      <c r="AA13884" s="7"/>
      <c r="AB13884" s="7"/>
      <c r="AD13884" s="1"/>
      <c r="AE13884" s="1"/>
      <c r="AG13884" s="7"/>
      <c r="AH13884" s="7"/>
      <c r="AI13884" s="7"/>
      <c r="IU13884" s="11"/>
      <c r="IV13884" s="11"/>
      <c r="IW13884" s="11"/>
      <c r="AMI13884" s="12"/>
      <c r="AMJ13884" s="12"/>
      <c r="AMK13884" s="12"/>
    </row>
    <row r="13885" spans="1:1025">
      <c r="A13885" s="43">
        <v>6</v>
      </c>
      <c r="B13885" s="41">
        <v>2005</v>
      </c>
      <c r="C13885" s="43">
        <v>-38.300199999999997</v>
      </c>
      <c r="D13885" s="43">
        <v>26.842269999999999</v>
      </c>
      <c r="E13885" s="41">
        <v>5</v>
      </c>
      <c r="F13885" s="45">
        <v>0.99275393599999995</v>
      </c>
      <c r="G13885" s="24" t="s">
        <v>269</v>
      </c>
      <c r="H13885" s="1"/>
      <c r="I13885" s="1"/>
      <c r="AA13885" s="7"/>
      <c r="AB13885" s="7"/>
      <c r="AD13885" s="1"/>
      <c r="AE13885" s="1"/>
      <c r="AG13885" s="7"/>
      <c r="AH13885" s="7"/>
      <c r="AI13885" s="7"/>
      <c r="IU13885" s="11"/>
      <c r="IV13885" s="11"/>
      <c r="IW13885" s="11"/>
      <c r="AMI13885" s="12"/>
      <c r="AMJ13885" s="12"/>
      <c r="AMK13885" s="12"/>
    </row>
    <row r="13886" spans="1:1025">
      <c r="A13886" s="43">
        <v>6</v>
      </c>
      <c r="B13886" s="41">
        <v>2005</v>
      </c>
      <c r="C13886" s="43">
        <v>-38.300199999999997</v>
      </c>
      <c r="D13886" s="43">
        <v>26.842269999999999</v>
      </c>
      <c r="E13886" s="41">
        <v>5</v>
      </c>
      <c r="F13886" s="45">
        <v>1.0504219589999999</v>
      </c>
      <c r="G13886" s="24" t="s">
        <v>269</v>
      </c>
      <c r="H13886" s="1"/>
      <c r="I13886" s="1"/>
      <c r="AA13886" s="7"/>
      <c r="AB13886" s="7"/>
      <c r="AD13886" s="1"/>
      <c r="AE13886" s="1"/>
      <c r="AG13886" s="7"/>
      <c r="AH13886" s="7"/>
      <c r="AI13886" s="7"/>
      <c r="IU13886" s="11"/>
      <c r="IV13886" s="11"/>
      <c r="IW13886" s="11"/>
      <c r="AMI13886" s="12"/>
      <c r="AMJ13886" s="12"/>
      <c r="AMK13886" s="12"/>
    </row>
    <row r="13887" spans="1:1025">
      <c r="A13887" s="43">
        <v>6</v>
      </c>
      <c r="B13887" s="41">
        <v>2005</v>
      </c>
      <c r="C13887" s="43">
        <v>-38.300199999999997</v>
      </c>
      <c r="D13887" s="43">
        <v>26.842269999999999</v>
      </c>
      <c r="E13887" s="41">
        <v>5</v>
      </c>
      <c r="F13887" s="45">
        <v>0.52722352500000003</v>
      </c>
      <c r="G13887" s="24" t="s">
        <v>269</v>
      </c>
      <c r="H13887" s="1"/>
      <c r="I13887" s="1"/>
      <c r="AA13887" s="7"/>
      <c r="AB13887" s="7"/>
      <c r="AD13887" s="1"/>
      <c r="AE13887" s="1"/>
      <c r="AG13887" s="7"/>
      <c r="AH13887" s="7"/>
      <c r="AI13887" s="7"/>
      <c r="IU13887" s="11"/>
      <c r="IV13887" s="11"/>
      <c r="IW13887" s="11"/>
      <c r="AMI13887" s="12"/>
      <c r="AMJ13887" s="12"/>
      <c r="AMK13887" s="12"/>
    </row>
    <row r="13888" spans="1:1025">
      <c r="A13888" s="43">
        <v>6</v>
      </c>
      <c r="B13888" s="41">
        <v>2005</v>
      </c>
      <c r="C13888" s="43">
        <v>-38.300199999999997</v>
      </c>
      <c r="D13888" s="43">
        <v>26.842269999999999</v>
      </c>
      <c r="E13888" s="41">
        <v>63</v>
      </c>
      <c r="F13888" s="45">
        <v>0.75579408000000003</v>
      </c>
      <c r="G13888" s="24" t="s">
        <v>269</v>
      </c>
      <c r="H13888" s="1"/>
      <c r="I13888" s="1"/>
      <c r="AA13888" s="7"/>
      <c r="AB13888" s="7"/>
      <c r="AD13888" s="1"/>
      <c r="AE13888" s="1"/>
      <c r="AG13888" s="7"/>
      <c r="AH13888" s="7"/>
      <c r="AI13888" s="7"/>
      <c r="IU13888" s="11"/>
      <c r="IV13888" s="11"/>
      <c r="IW13888" s="11"/>
      <c r="AMI13888" s="12"/>
      <c r="AMJ13888" s="12"/>
      <c r="AMK13888" s="12"/>
    </row>
    <row r="13889" spans="1:1025">
      <c r="A13889" s="43">
        <v>6</v>
      </c>
      <c r="B13889" s="41">
        <v>2005</v>
      </c>
      <c r="C13889" s="43">
        <v>-38.300199999999997</v>
      </c>
      <c r="D13889" s="43">
        <v>26.842269999999999</v>
      </c>
      <c r="E13889" s="41">
        <v>145</v>
      </c>
      <c r="F13889" s="45">
        <v>0.68633596399999997</v>
      </c>
      <c r="G13889" s="24" t="s">
        <v>269</v>
      </c>
      <c r="H13889" s="1"/>
      <c r="I13889" s="1"/>
      <c r="AA13889" s="7"/>
      <c r="AB13889" s="7"/>
      <c r="AD13889" s="1"/>
      <c r="AE13889" s="1"/>
      <c r="AG13889" s="7"/>
      <c r="AH13889" s="7"/>
      <c r="AI13889" s="7"/>
      <c r="IU13889" s="11"/>
      <c r="IV13889" s="11"/>
      <c r="IW13889" s="11"/>
      <c r="AMI13889" s="12"/>
      <c r="AMJ13889" s="12"/>
      <c r="AMK13889" s="12"/>
    </row>
    <row r="13890" spans="1:1025">
      <c r="A13890" s="43">
        <v>6</v>
      </c>
      <c r="B13890" s="41">
        <v>2005</v>
      </c>
      <c r="C13890" s="43">
        <v>-38.300199999999997</v>
      </c>
      <c r="D13890" s="43">
        <v>26.842269999999999</v>
      </c>
      <c r="E13890" s="41">
        <v>160</v>
      </c>
      <c r="F13890" s="45">
        <v>0.70229187100000001</v>
      </c>
      <c r="G13890" s="24" t="s">
        <v>269</v>
      </c>
      <c r="H13890" s="1"/>
      <c r="I13890" s="1"/>
      <c r="AA13890" s="7"/>
      <c r="AB13890" s="7"/>
      <c r="AD13890" s="1"/>
      <c r="AE13890" s="1"/>
      <c r="AG13890" s="7"/>
      <c r="AH13890" s="7"/>
      <c r="AI13890" s="7"/>
      <c r="IU13890" s="11"/>
      <c r="IV13890" s="11"/>
      <c r="IW13890" s="11"/>
      <c r="AMI13890" s="12"/>
      <c r="AMJ13890" s="12"/>
      <c r="AMK13890" s="12"/>
    </row>
    <row r="13891" spans="1:1025">
      <c r="A13891" s="43">
        <v>6</v>
      </c>
      <c r="B13891" s="41">
        <v>2005</v>
      </c>
      <c r="C13891" s="43">
        <v>-38.300199999999997</v>
      </c>
      <c r="D13891" s="43">
        <v>26.842269999999999</v>
      </c>
      <c r="E13891" s="41">
        <v>300</v>
      </c>
      <c r="F13891" s="45">
        <v>1.116541888</v>
      </c>
      <c r="G13891" s="24" t="s">
        <v>269</v>
      </c>
      <c r="H13891" s="1"/>
      <c r="I13891" s="1"/>
      <c r="AA13891" s="7"/>
      <c r="AB13891" s="7"/>
      <c r="AD13891" s="1"/>
      <c r="AE13891" s="1"/>
      <c r="AG13891" s="7"/>
      <c r="AH13891" s="7"/>
      <c r="AI13891" s="7"/>
      <c r="IU13891" s="11"/>
      <c r="IV13891" s="11"/>
      <c r="IW13891" s="11"/>
      <c r="AMI13891" s="12"/>
      <c r="AMJ13891" s="12"/>
      <c r="AMK13891" s="12"/>
    </row>
    <row r="13892" spans="1:1025">
      <c r="A13892" s="43">
        <v>6</v>
      </c>
      <c r="B13892" s="41">
        <v>2005</v>
      </c>
      <c r="C13892" s="43">
        <v>-39.814399999999999</v>
      </c>
      <c r="D13892" s="43">
        <v>29.453119999999998</v>
      </c>
      <c r="E13892" s="41">
        <v>5</v>
      </c>
      <c r="F13892" s="45">
        <v>1.1484528169999999</v>
      </c>
      <c r="G13892" s="24" t="s">
        <v>269</v>
      </c>
      <c r="H13892" s="1"/>
      <c r="I13892" s="1"/>
      <c r="AA13892" s="7"/>
      <c r="AB13892" s="7"/>
      <c r="AD13892" s="1"/>
      <c r="AE13892" s="1"/>
      <c r="AG13892" s="7"/>
      <c r="AH13892" s="7"/>
      <c r="AI13892" s="7"/>
      <c r="IU13892" s="11"/>
      <c r="IV13892" s="11"/>
      <c r="IW13892" s="11"/>
      <c r="AMI13892" s="12"/>
      <c r="AMJ13892" s="12"/>
      <c r="AMK13892" s="12"/>
    </row>
    <row r="13893" spans="1:1025">
      <c r="A13893" s="43">
        <v>6</v>
      </c>
      <c r="B13893" s="41">
        <v>2005</v>
      </c>
      <c r="C13893" s="43">
        <v>-39.814399999999999</v>
      </c>
      <c r="D13893" s="43">
        <v>29.453119999999998</v>
      </c>
      <c r="E13893" s="41">
        <v>5</v>
      </c>
      <c r="F13893" s="45">
        <v>0.99</v>
      </c>
      <c r="G13893" s="24" t="s">
        <v>269</v>
      </c>
      <c r="H13893" s="1"/>
      <c r="I13893" s="1"/>
      <c r="AA13893" s="7"/>
      <c r="AB13893" s="7"/>
      <c r="AD13893" s="1"/>
      <c r="AE13893" s="1"/>
      <c r="AG13893" s="7"/>
      <c r="AH13893" s="7"/>
      <c r="AI13893" s="7"/>
      <c r="IU13893" s="11"/>
      <c r="IV13893" s="11"/>
      <c r="IW13893" s="11"/>
      <c r="AMI13893" s="12"/>
      <c r="AMJ13893" s="12"/>
      <c r="AMK13893" s="12"/>
    </row>
    <row r="13894" spans="1:1025">
      <c r="A13894" s="43">
        <v>6</v>
      </c>
      <c r="B13894" s="41">
        <v>2005</v>
      </c>
      <c r="C13894" s="43">
        <v>-39.814399999999999</v>
      </c>
      <c r="D13894" s="43">
        <v>29.453119999999998</v>
      </c>
      <c r="E13894" s="41">
        <v>57</v>
      </c>
      <c r="F13894" s="45">
        <v>0.773675691</v>
      </c>
      <c r="G13894" s="24" t="s">
        <v>269</v>
      </c>
      <c r="H13894" s="1"/>
      <c r="I13894" s="1"/>
      <c r="AA13894" s="7"/>
      <c r="AB13894" s="7"/>
      <c r="AD13894" s="1"/>
      <c r="AE13894" s="1"/>
      <c r="AG13894" s="7"/>
      <c r="AH13894" s="7"/>
      <c r="AI13894" s="7"/>
      <c r="IU13894" s="11"/>
      <c r="IV13894" s="11"/>
      <c r="IW13894" s="11"/>
      <c r="AMI13894" s="12"/>
      <c r="AMJ13894" s="12"/>
      <c r="AMK13894" s="12"/>
    </row>
    <row r="13895" spans="1:1025">
      <c r="A13895" s="43">
        <v>6</v>
      </c>
      <c r="B13895" s="41">
        <v>2005</v>
      </c>
      <c r="C13895" s="43">
        <v>-39.814399999999999</v>
      </c>
      <c r="D13895" s="43">
        <v>29.453119999999998</v>
      </c>
      <c r="E13895" s="41">
        <v>130</v>
      </c>
      <c r="F13895" s="45">
        <v>0.68820244500000005</v>
      </c>
      <c r="G13895" s="24" t="s">
        <v>269</v>
      </c>
      <c r="H13895" s="1"/>
      <c r="I13895" s="1"/>
      <c r="AA13895" s="7"/>
      <c r="AB13895" s="7"/>
      <c r="AD13895" s="1"/>
      <c r="AE13895" s="1"/>
      <c r="AG13895" s="7"/>
      <c r="AH13895" s="7"/>
      <c r="AI13895" s="7"/>
      <c r="IU13895" s="11"/>
      <c r="IV13895" s="11"/>
      <c r="IW13895" s="11"/>
      <c r="AMI13895" s="12"/>
      <c r="AMJ13895" s="12"/>
      <c r="AMK13895" s="12"/>
    </row>
    <row r="13896" spans="1:1025">
      <c r="A13896" s="43">
        <v>6</v>
      </c>
      <c r="B13896" s="41">
        <v>2005</v>
      </c>
      <c r="C13896" s="43">
        <v>-39.814399999999999</v>
      </c>
      <c r="D13896" s="43">
        <v>29.453119999999998</v>
      </c>
      <c r="E13896" s="41">
        <v>150</v>
      </c>
      <c r="F13896" s="45">
        <v>0.729377579</v>
      </c>
      <c r="G13896" s="24" t="s">
        <v>269</v>
      </c>
      <c r="H13896" s="1"/>
      <c r="I13896" s="1"/>
      <c r="AA13896" s="7"/>
      <c r="AB13896" s="7"/>
      <c r="AD13896" s="1"/>
      <c r="AE13896" s="1"/>
      <c r="AG13896" s="7"/>
      <c r="AH13896" s="7"/>
      <c r="AI13896" s="7"/>
      <c r="IU13896" s="11"/>
      <c r="IV13896" s="11"/>
      <c r="IW13896" s="11"/>
      <c r="AMI13896" s="12"/>
      <c r="AMJ13896" s="12"/>
      <c r="AMK13896" s="12"/>
    </row>
    <row r="13897" spans="1:1025">
      <c r="A13897" s="43">
        <v>6</v>
      </c>
      <c r="B13897" s="41">
        <v>2005</v>
      </c>
      <c r="C13897" s="43">
        <v>-39.814399999999999</v>
      </c>
      <c r="D13897" s="43">
        <v>29.453119999999998</v>
      </c>
      <c r="E13897" s="41">
        <v>225</v>
      </c>
      <c r="F13897" s="45">
        <v>0.69231788599999999</v>
      </c>
      <c r="G13897" s="24" t="s">
        <v>269</v>
      </c>
      <c r="H13897" s="1"/>
      <c r="I13897" s="1"/>
      <c r="AA13897" s="7"/>
      <c r="AB13897" s="7"/>
      <c r="AD13897" s="1"/>
      <c r="AE13897" s="1"/>
      <c r="AG13897" s="7"/>
      <c r="AH13897" s="7"/>
      <c r="AI13897" s="7"/>
      <c r="IU13897" s="11"/>
      <c r="IV13897" s="11"/>
      <c r="IW13897" s="11"/>
      <c r="AMI13897" s="12"/>
      <c r="AMJ13897" s="12"/>
      <c r="AMK13897" s="12"/>
    </row>
    <row r="13898" spans="1:1025">
      <c r="A13898" s="43">
        <v>6</v>
      </c>
      <c r="B13898" s="41">
        <v>2005</v>
      </c>
      <c r="C13898" s="43">
        <v>-39.814399999999999</v>
      </c>
      <c r="D13898" s="43">
        <v>29.453119999999998</v>
      </c>
      <c r="E13898" s="41">
        <v>300</v>
      </c>
      <c r="F13898" s="45">
        <v>0.69023376199999997</v>
      </c>
      <c r="G13898" s="24" t="s">
        <v>269</v>
      </c>
      <c r="H13898" s="1"/>
      <c r="I13898" s="1"/>
      <c r="AA13898" s="7"/>
      <c r="AB13898" s="7"/>
      <c r="AD13898" s="1"/>
      <c r="AE13898" s="1"/>
      <c r="AG13898" s="7"/>
      <c r="AH13898" s="7"/>
      <c r="AI13898" s="7"/>
      <c r="IU13898" s="11"/>
      <c r="IV13898" s="11"/>
      <c r="IW13898" s="11"/>
      <c r="AMI13898" s="12"/>
      <c r="AMJ13898" s="12"/>
      <c r="AMK13898" s="12"/>
    </row>
    <row r="13899" spans="1:1025">
      <c r="A13899" s="43">
        <v>6</v>
      </c>
      <c r="B13899" s="41">
        <v>2005</v>
      </c>
      <c r="C13899" s="43">
        <v>-42.651299999999999</v>
      </c>
      <c r="D13899" s="43">
        <v>31.721800000000002</v>
      </c>
      <c r="E13899" s="41">
        <v>5</v>
      </c>
      <c r="F13899" s="45">
        <v>0.52388734000000003</v>
      </c>
      <c r="G13899" s="24" t="s">
        <v>269</v>
      </c>
      <c r="H13899" s="1"/>
      <c r="I13899" s="1"/>
      <c r="AA13899" s="7"/>
      <c r="AB13899" s="7"/>
      <c r="AD13899" s="1"/>
      <c r="AE13899" s="1"/>
      <c r="AG13899" s="7"/>
      <c r="AH13899" s="7"/>
      <c r="AI13899" s="7"/>
      <c r="IU13899" s="11"/>
      <c r="IV13899" s="11"/>
      <c r="IW13899" s="11"/>
      <c r="AMI13899" s="12"/>
      <c r="AMJ13899" s="12"/>
      <c r="AMK13899" s="12"/>
    </row>
    <row r="13900" spans="1:1025">
      <c r="A13900" s="43">
        <v>6</v>
      </c>
      <c r="B13900" s="41">
        <v>2005</v>
      </c>
      <c r="C13900" s="43">
        <v>-42.651299999999999</v>
      </c>
      <c r="D13900" s="43">
        <v>31.721800000000002</v>
      </c>
      <c r="E13900" s="41">
        <v>45</v>
      </c>
      <c r="F13900" s="45">
        <v>0.76006645699999997</v>
      </c>
      <c r="G13900" s="24" t="s">
        <v>269</v>
      </c>
      <c r="H13900" s="1"/>
      <c r="I13900" s="1"/>
      <c r="AA13900" s="7"/>
      <c r="AB13900" s="7"/>
      <c r="AD13900" s="1"/>
      <c r="AE13900" s="1"/>
      <c r="AG13900" s="7"/>
      <c r="AH13900" s="7"/>
      <c r="AI13900" s="7"/>
      <c r="IU13900" s="11"/>
      <c r="IV13900" s="11"/>
      <c r="IW13900" s="11"/>
      <c r="AMI13900" s="12"/>
      <c r="AMJ13900" s="12"/>
      <c r="AMK13900" s="12"/>
    </row>
    <row r="13901" spans="1:1025">
      <c r="A13901" s="43">
        <v>6</v>
      </c>
      <c r="B13901" s="41">
        <v>2005</v>
      </c>
      <c r="C13901" s="43">
        <v>-42.651299999999999</v>
      </c>
      <c r="D13901" s="43">
        <v>31.721800000000002</v>
      </c>
      <c r="E13901" s="41">
        <v>85</v>
      </c>
      <c r="F13901" s="45">
        <v>0.72816105900000005</v>
      </c>
      <c r="G13901" s="24" t="s">
        <v>269</v>
      </c>
      <c r="H13901" s="1"/>
      <c r="I13901" s="1"/>
      <c r="AA13901" s="7"/>
      <c r="AB13901" s="7"/>
      <c r="AD13901" s="1"/>
      <c r="AE13901" s="1"/>
      <c r="AG13901" s="7"/>
      <c r="AH13901" s="7"/>
      <c r="AI13901" s="7"/>
      <c r="IU13901" s="11"/>
      <c r="IV13901" s="11"/>
      <c r="IW13901" s="11"/>
      <c r="AMI13901" s="12"/>
      <c r="AMJ13901" s="12"/>
      <c r="AMK13901" s="12"/>
    </row>
    <row r="13902" spans="1:1025">
      <c r="A13902" s="43">
        <v>6</v>
      </c>
      <c r="B13902" s="41">
        <v>2005</v>
      </c>
      <c r="C13902" s="43">
        <v>-42.651299999999999</v>
      </c>
      <c r="D13902" s="43">
        <v>31.721800000000002</v>
      </c>
      <c r="E13902" s="41">
        <v>125</v>
      </c>
      <c r="F13902" s="45">
        <v>0.76068434100000004</v>
      </c>
      <c r="G13902" s="24" t="s">
        <v>269</v>
      </c>
      <c r="H13902" s="1"/>
      <c r="I13902" s="1"/>
      <c r="AA13902" s="7"/>
      <c r="AB13902" s="7"/>
      <c r="AD13902" s="1"/>
      <c r="AE13902" s="1"/>
      <c r="AG13902" s="7"/>
      <c r="AH13902" s="7"/>
      <c r="AI13902" s="7"/>
      <c r="IU13902" s="11"/>
      <c r="IV13902" s="11"/>
      <c r="IW13902" s="11"/>
      <c r="AMI13902" s="12"/>
      <c r="AMJ13902" s="12"/>
      <c r="AMK13902" s="12"/>
    </row>
    <row r="13903" spans="1:1025">
      <c r="A13903" s="43">
        <v>6</v>
      </c>
      <c r="B13903" s="41">
        <v>2005</v>
      </c>
      <c r="C13903" s="43">
        <v>-42.651299999999999</v>
      </c>
      <c r="D13903" s="43">
        <v>31.721800000000002</v>
      </c>
      <c r="E13903" s="41">
        <v>200</v>
      </c>
      <c r="F13903" s="45">
        <v>0.70760951800000005</v>
      </c>
      <c r="G13903" s="24" t="s">
        <v>269</v>
      </c>
      <c r="H13903" s="1"/>
      <c r="I13903" s="1"/>
      <c r="AA13903" s="7"/>
      <c r="AB13903" s="7"/>
      <c r="AD13903" s="1"/>
      <c r="AE13903" s="1"/>
      <c r="AG13903" s="7"/>
      <c r="AH13903" s="7"/>
      <c r="AI13903" s="7"/>
      <c r="IU13903" s="11"/>
      <c r="IV13903" s="11"/>
      <c r="IW13903" s="11"/>
      <c r="AMI13903" s="12"/>
      <c r="AMJ13903" s="12"/>
      <c r="AMK13903" s="12"/>
    </row>
    <row r="13904" spans="1:1025">
      <c r="A13904" s="43">
        <v>6</v>
      </c>
      <c r="B13904" s="41">
        <v>2005</v>
      </c>
      <c r="C13904" s="43">
        <v>-42.651299999999999</v>
      </c>
      <c r="D13904" s="43">
        <v>31.721800000000002</v>
      </c>
      <c r="E13904" s="41">
        <v>300</v>
      </c>
      <c r="F13904" s="45">
        <v>0.80769087500000003</v>
      </c>
      <c r="G13904" s="24" t="s">
        <v>269</v>
      </c>
      <c r="H13904" s="1"/>
      <c r="I13904" s="1"/>
      <c r="AA13904" s="7"/>
      <c r="AB13904" s="7"/>
      <c r="AD13904" s="1"/>
      <c r="AE13904" s="1"/>
      <c r="AG13904" s="7"/>
      <c r="AH13904" s="7"/>
      <c r="AI13904" s="7"/>
      <c r="IU13904" s="11"/>
      <c r="IV13904" s="11"/>
      <c r="IW13904" s="11"/>
      <c r="AMI13904" s="12"/>
      <c r="AMJ13904" s="12"/>
      <c r="AMK13904" s="12"/>
    </row>
    <row r="13905" spans="1:1025">
      <c r="A13905" s="43">
        <v>6</v>
      </c>
      <c r="B13905" s="41">
        <v>2005</v>
      </c>
      <c r="C13905" s="43">
        <v>-46.0777</v>
      </c>
      <c r="D13905" s="43">
        <v>33.92454</v>
      </c>
      <c r="E13905" s="41">
        <v>5</v>
      </c>
      <c r="F13905" s="45">
        <v>0.55344612100000001</v>
      </c>
      <c r="G13905" s="24" t="s">
        <v>269</v>
      </c>
      <c r="H13905" s="1"/>
      <c r="I13905" s="1"/>
      <c r="AA13905" s="7"/>
      <c r="AB13905" s="7"/>
      <c r="AD13905" s="1"/>
      <c r="AE13905" s="1"/>
      <c r="AG13905" s="7"/>
      <c r="AH13905" s="7"/>
      <c r="AI13905" s="7"/>
      <c r="IU13905" s="11"/>
      <c r="IV13905" s="11"/>
      <c r="IW13905" s="11"/>
      <c r="AMI13905" s="12"/>
      <c r="AMJ13905" s="12"/>
      <c r="AMK13905" s="12"/>
    </row>
    <row r="13906" spans="1:1025">
      <c r="A13906" s="43">
        <v>6</v>
      </c>
      <c r="B13906" s="41">
        <v>2005</v>
      </c>
      <c r="C13906" s="43">
        <v>-46.0777</v>
      </c>
      <c r="D13906" s="43">
        <v>33.92454</v>
      </c>
      <c r="E13906" s="41">
        <v>5</v>
      </c>
      <c r="F13906" s="45">
        <v>0.32009206400000001</v>
      </c>
      <c r="G13906" s="24" t="s">
        <v>269</v>
      </c>
      <c r="H13906" s="1"/>
      <c r="I13906" s="1"/>
      <c r="AA13906" s="7"/>
      <c r="AB13906" s="7"/>
      <c r="AD13906" s="1"/>
      <c r="AE13906" s="1"/>
      <c r="AG13906" s="7"/>
      <c r="AH13906" s="7"/>
      <c r="AI13906" s="7"/>
      <c r="IU13906" s="11"/>
      <c r="IV13906" s="11"/>
      <c r="IW13906" s="11"/>
      <c r="AMI13906" s="12"/>
      <c r="AMJ13906" s="12"/>
      <c r="AMK13906" s="12"/>
    </row>
    <row r="13907" spans="1:1025">
      <c r="A13907" s="43">
        <v>6</v>
      </c>
      <c r="B13907" s="41">
        <v>2005</v>
      </c>
      <c r="C13907" s="43">
        <v>-46.0777</v>
      </c>
      <c r="D13907" s="43">
        <v>33.92454</v>
      </c>
      <c r="E13907" s="41">
        <v>35</v>
      </c>
      <c r="F13907" s="45">
        <v>0.474810332</v>
      </c>
      <c r="G13907" s="24" t="s">
        <v>269</v>
      </c>
      <c r="H13907" s="1"/>
      <c r="I13907" s="1"/>
      <c r="AA13907" s="7"/>
      <c r="AB13907" s="7"/>
      <c r="AD13907" s="1"/>
      <c r="AE13907" s="1"/>
      <c r="AG13907" s="7"/>
      <c r="AH13907" s="7"/>
      <c r="AI13907" s="7"/>
      <c r="IU13907" s="11"/>
      <c r="IV13907" s="11"/>
      <c r="IW13907" s="11"/>
      <c r="AMI13907" s="12"/>
      <c r="AMJ13907" s="12"/>
      <c r="AMK13907" s="12"/>
    </row>
    <row r="13908" spans="1:1025">
      <c r="A13908" s="43">
        <v>6</v>
      </c>
      <c r="B13908" s="41">
        <v>2005</v>
      </c>
      <c r="C13908" s="43">
        <v>-46.0777</v>
      </c>
      <c r="D13908" s="43">
        <v>33.92454</v>
      </c>
      <c r="E13908" s="41">
        <v>65</v>
      </c>
      <c r="F13908" s="45">
        <v>0.36548461300000001</v>
      </c>
      <c r="G13908" s="24" t="s">
        <v>269</v>
      </c>
      <c r="H13908" s="1"/>
      <c r="I13908" s="1"/>
      <c r="AA13908" s="7"/>
      <c r="AB13908" s="7"/>
      <c r="AD13908" s="1"/>
      <c r="AE13908" s="1"/>
      <c r="AG13908" s="7"/>
      <c r="AH13908" s="7"/>
      <c r="AI13908" s="7"/>
      <c r="IU13908" s="11"/>
      <c r="IV13908" s="11"/>
      <c r="IW13908" s="11"/>
      <c r="AMI13908" s="12"/>
      <c r="AMJ13908" s="12"/>
      <c r="AMK13908" s="12"/>
    </row>
    <row r="13909" spans="1:1025">
      <c r="A13909" s="43">
        <v>6</v>
      </c>
      <c r="B13909" s="41">
        <v>2005</v>
      </c>
      <c r="C13909" s="43">
        <v>-46.0777</v>
      </c>
      <c r="D13909" s="43">
        <v>33.92454</v>
      </c>
      <c r="E13909" s="41">
        <v>100</v>
      </c>
      <c r="F13909" s="45">
        <v>0.44923706400000002</v>
      </c>
      <c r="G13909" s="24" t="s">
        <v>269</v>
      </c>
      <c r="H13909" s="1"/>
      <c r="I13909" s="1"/>
      <c r="AA13909" s="7"/>
      <c r="AB13909" s="7"/>
      <c r="AD13909" s="1"/>
      <c r="AE13909" s="1"/>
      <c r="AG13909" s="7"/>
      <c r="AH13909" s="7"/>
      <c r="AI13909" s="7"/>
      <c r="IU13909" s="11"/>
      <c r="IV13909" s="11"/>
      <c r="IW13909" s="11"/>
      <c r="AMI13909" s="12"/>
      <c r="AMJ13909" s="12"/>
      <c r="AMK13909" s="12"/>
    </row>
    <row r="13910" spans="1:1025">
      <c r="A13910" s="43">
        <v>6</v>
      </c>
      <c r="B13910" s="41">
        <v>2005</v>
      </c>
      <c r="C13910" s="43">
        <v>-46.0777</v>
      </c>
      <c r="D13910" s="43">
        <v>33.92454</v>
      </c>
      <c r="E13910" s="41">
        <v>200</v>
      </c>
      <c r="F13910" s="45">
        <v>0.42771289699999998</v>
      </c>
      <c r="G13910" s="24" t="s">
        <v>269</v>
      </c>
      <c r="H13910" s="1"/>
      <c r="I13910" s="1"/>
      <c r="AA13910" s="7"/>
      <c r="AB13910" s="7"/>
      <c r="AD13910" s="1"/>
      <c r="AE13910" s="1"/>
      <c r="AG13910" s="7"/>
      <c r="AH13910" s="7"/>
      <c r="AI13910" s="7"/>
      <c r="IU13910" s="11"/>
      <c r="IV13910" s="11"/>
      <c r="IW13910" s="11"/>
      <c r="AMI13910" s="12"/>
      <c r="AMJ13910" s="12"/>
      <c r="AMK13910" s="12"/>
    </row>
    <row r="13911" spans="1:1025">
      <c r="A13911" s="43">
        <v>6</v>
      </c>
      <c r="B13911" s="41">
        <v>2005</v>
      </c>
      <c r="C13911" s="43">
        <v>-46.0777</v>
      </c>
      <c r="D13911" s="43">
        <v>33.92454</v>
      </c>
      <c r="E13911" s="41">
        <v>300</v>
      </c>
      <c r="F13911" s="45">
        <v>0.42494246000000002</v>
      </c>
      <c r="G13911" s="24" t="s">
        <v>269</v>
      </c>
      <c r="H13911" s="1"/>
      <c r="I13911" s="1"/>
      <c r="AA13911" s="7"/>
      <c r="AB13911" s="7"/>
      <c r="AD13911" s="1"/>
      <c r="AE13911" s="1"/>
      <c r="AG13911" s="7"/>
      <c r="AH13911" s="7"/>
      <c r="AI13911" s="7"/>
      <c r="IU13911" s="11"/>
      <c r="IV13911" s="11"/>
      <c r="IW13911" s="11"/>
      <c r="AMI13911" s="12"/>
      <c r="AMJ13911" s="12"/>
      <c r="AMK13911" s="12"/>
    </row>
    <row r="13912" spans="1:1025">
      <c r="A13912" s="43">
        <v>6</v>
      </c>
      <c r="B13912" s="41">
        <v>2005</v>
      </c>
      <c r="C13912" s="43">
        <v>-41.838500000000003</v>
      </c>
      <c r="D13912" s="43">
        <v>35.096119999999999</v>
      </c>
      <c r="E13912" s="41">
        <v>5</v>
      </c>
      <c r="F13912" s="45">
        <v>0.55777179700000001</v>
      </c>
      <c r="G13912" s="24" t="s">
        <v>269</v>
      </c>
      <c r="H13912" s="1"/>
      <c r="I13912" s="1"/>
      <c r="AA13912" s="7"/>
      <c r="AB13912" s="7"/>
      <c r="AD13912" s="1"/>
      <c r="AE13912" s="1"/>
      <c r="AG13912" s="7"/>
      <c r="AH13912" s="7"/>
      <c r="AI13912" s="7"/>
      <c r="IU13912" s="11"/>
      <c r="IV13912" s="11"/>
      <c r="IW13912" s="11"/>
      <c r="AMI13912" s="12"/>
      <c r="AMJ13912" s="12"/>
      <c r="AMK13912" s="12"/>
    </row>
    <row r="13913" spans="1:1025">
      <c r="A13913" s="43">
        <v>6</v>
      </c>
      <c r="B13913" s="41">
        <v>2005</v>
      </c>
      <c r="C13913" s="43">
        <v>-41.838500000000003</v>
      </c>
      <c r="D13913" s="43">
        <v>35.096119999999999</v>
      </c>
      <c r="E13913" s="41">
        <v>45</v>
      </c>
      <c r="F13913" s="45">
        <v>0.33098336499999997</v>
      </c>
      <c r="G13913" s="24" t="s">
        <v>269</v>
      </c>
      <c r="H13913" s="1"/>
      <c r="I13913" s="1"/>
      <c r="AA13913" s="7"/>
      <c r="AB13913" s="7"/>
      <c r="AD13913" s="1"/>
      <c r="AE13913" s="1"/>
      <c r="AG13913" s="7"/>
      <c r="AH13913" s="7"/>
      <c r="AI13913" s="7"/>
      <c r="IU13913" s="11"/>
      <c r="IV13913" s="11"/>
      <c r="IW13913" s="11"/>
      <c r="AMI13913" s="12"/>
      <c r="AMJ13913" s="12"/>
      <c r="AMK13913" s="12"/>
    </row>
    <row r="13914" spans="1:1025">
      <c r="A13914" s="43">
        <v>6</v>
      </c>
      <c r="B13914" s="41">
        <v>2005</v>
      </c>
      <c r="C13914" s="43">
        <v>-41.838500000000003</v>
      </c>
      <c r="D13914" s="43">
        <v>35.096119999999999</v>
      </c>
      <c r="E13914" s="41">
        <v>90</v>
      </c>
      <c r="F13914" s="45">
        <v>0.37499427600000002</v>
      </c>
      <c r="G13914" s="24" t="s">
        <v>269</v>
      </c>
      <c r="H13914" s="1"/>
      <c r="I13914" s="1"/>
      <c r="AA13914" s="7"/>
      <c r="AB13914" s="7"/>
      <c r="AD13914" s="1"/>
      <c r="AE13914" s="1"/>
      <c r="AG13914" s="7"/>
      <c r="AH13914" s="7"/>
      <c r="AI13914" s="7"/>
      <c r="IU13914" s="11"/>
      <c r="IV13914" s="11"/>
      <c r="IW13914" s="11"/>
      <c r="AMI13914" s="12"/>
      <c r="AMJ13914" s="12"/>
      <c r="AMK13914" s="12"/>
    </row>
    <row r="13915" spans="1:1025">
      <c r="A13915" s="43">
        <v>6</v>
      </c>
      <c r="B13915" s="41">
        <v>2005</v>
      </c>
      <c r="C13915" s="43">
        <v>-41.838500000000003</v>
      </c>
      <c r="D13915" s="43">
        <v>35.096119999999999</v>
      </c>
      <c r="E13915" s="41">
        <v>135</v>
      </c>
      <c r="F13915" s="45">
        <v>0.51905761500000003</v>
      </c>
      <c r="G13915" s="24" t="s">
        <v>269</v>
      </c>
      <c r="H13915" s="1"/>
      <c r="I13915" s="1"/>
      <c r="AA13915" s="7"/>
      <c r="AB13915" s="7"/>
      <c r="AD13915" s="1"/>
      <c r="AE13915" s="1"/>
      <c r="AG13915" s="7"/>
      <c r="AH13915" s="7"/>
      <c r="AI13915" s="7"/>
      <c r="IU13915" s="11"/>
      <c r="IV13915" s="11"/>
      <c r="IW13915" s="11"/>
      <c r="AMI13915" s="12"/>
      <c r="AMJ13915" s="12"/>
      <c r="AMK13915" s="12"/>
    </row>
    <row r="13916" spans="1:1025">
      <c r="A13916" s="43">
        <v>6</v>
      </c>
      <c r="B13916" s="41">
        <v>2005</v>
      </c>
      <c r="C13916" s="43">
        <v>-41.838500000000003</v>
      </c>
      <c r="D13916" s="43">
        <v>35.096119999999999</v>
      </c>
      <c r="E13916" s="41">
        <v>200</v>
      </c>
      <c r="F13916" s="45">
        <v>0.406217775</v>
      </c>
      <c r="G13916" s="24" t="s">
        <v>269</v>
      </c>
      <c r="H13916" s="1"/>
      <c r="I13916" s="1"/>
      <c r="AA13916" s="7"/>
      <c r="AB13916" s="7"/>
      <c r="AD13916" s="1"/>
      <c r="AE13916" s="1"/>
      <c r="AG13916" s="7"/>
      <c r="AH13916" s="7"/>
      <c r="AI13916" s="7"/>
      <c r="IU13916" s="11"/>
      <c r="IV13916" s="11"/>
      <c r="IW13916" s="11"/>
      <c r="AMI13916" s="12"/>
      <c r="AMJ13916" s="12"/>
      <c r="AMK13916" s="12"/>
    </row>
    <row r="13917" spans="1:1025">
      <c r="A13917" s="43">
        <v>6</v>
      </c>
      <c r="B13917" s="41">
        <v>2005</v>
      </c>
      <c r="C13917" s="43">
        <v>-41.838500000000003</v>
      </c>
      <c r="D13917" s="43">
        <v>35.096119999999999</v>
      </c>
      <c r="E13917" s="41">
        <v>300</v>
      </c>
      <c r="F13917" s="45">
        <v>0.46573899600000002</v>
      </c>
      <c r="G13917" s="24" t="s">
        <v>269</v>
      </c>
      <c r="H13917" s="1"/>
      <c r="I13917" s="1"/>
      <c r="AA13917" s="7"/>
      <c r="AB13917" s="7"/>
      <c r="AD13917" s="1"/>
      <c r="AE13917" s="1"/>
      <c r="AG13917" s="7"/>
      <c r="AH13917" s="7"/>
      <c r="AI13917" s="7"/>
      <c r="IU13917" s="11"/>
      <c r="IV13917" s="11"/>
      <c r="IW13917" s="11"/>
      <c r="AMI13917" s="12"/>
      <c r="AMJ13917" s="12"/>
      <c r="AMK13917" s="12"/>
    </row>
    <row r="13918" spans="1:1025">
      <c r="A13918" s="43">
        <v>6</v>
      </c>
      <c r="B13918" s="41">
        <v>2005</v>
      </c>
      <c r="C13918" s="43">
        <v>-36.918999999999997</v>
      </c>
      <c r="D13918" s="43">
        <v>36.459339999999997</v>
      </c>
      <c r="E13918" s="41">
        <v>5</v>
      </c>
      <c r="F13918" s="45">
        <v>0.50057675700000004</v>
      </c>
      <c r="G13918" s="24" t="s">
        <v>269</v>
      </c>
      <c r="H13918" s="1"/>
      <c r="I13918" s="1"/>
      <c r="AA13918" s="7"/>
      <c r="AB13918" s="7"/>
      <c r="AD13918" s="1"/>
      <c r="AE13918" s="1"/>
      <c r="AG13918" s="7"/>
      <c r="AH13918" s="7"/>
      <c r="AI13918" s="7"/>
      <c r="IU13918" s="11"/>
      <c r="IV13918" s="11"/>
      <c r="IW13918" s="11"/>
      <c r="AMI13918" s="12"/>
      <c r="AMJ13918" s="12"/>
      <c r="AMK13918" s="12"/>
    </row>
    <row r="13919" spans="1:1025">
      <c r="A13919" s="43">
        <v>6</v>
      </c>
      <c r="B13919" s="41">
        <v>2005</v>
      </c>
      <c r="C13919" s="43">
        <v>-36.918999999999997</v>
      </c>
      <c r="D13919" s="43">
        <v>36.459339999999997</v>
      </c>
      <c r="E13919" s="41">
        <v>51.1</v>
      </c>
      <c r="F13919" s="45">
        <v>0.36620136800000003</v>
      </c>
      <c r="G13919" s="24" t="s">
        <v>269</v>
      </c>
      <c r="H13919" s="1"/>
      <c r="I13919" s="1"/>
      <c r="AA13919" s="7"/>
      <c r="AB13919" s="7"/>
      <c r="AD13919" s="1"/>
      <c r="AE13919" s="1"/>
      <c r="AG13919" s="7"/>
      <c r="AH13919" s="7"/>
      <c r="AI13919" s="7"/>
      <c r="IU13919" s="11"/>
      <c r="IV13919" s="11"/>
      <c r="IW13919" s="11"/>
      <c r="AMI13919" s="12"/>
      <c r="AMJ13919" s="12"/>
      <c r="AMK13919" s="12"/>
    </row>
    <row r="13920" spans="1:1025">
      <c r="A13920" s="43">
        <v>6</v>
      </c>
      <c r="B13920" s="41">
        <v>2005</v>
      </c>
      <c r="C13920" s="43">
        <v>-36.918999999999997</v>
      </c>
      <c r="D13920" s="43">
        <v>36.459339999999997</v>
      </c>
      <c r="E13920" s="41">
        <v>68</v>
      </c>
      <c r="F13920" s="45">
        <v>0.473782708</v>
      </c>
      <c r="G13920" s="24" t="s">
        <v>269</v>
      </c>
      <c r="H13920" s="1"/>
      <c r="I13920" s="1"/>
      <c r="AA13920" s="7"/>
      <c r="AB13920" s="7"/>
      <c r="AD13920" s="1"/>
      <c r="AE13920" s="1"/>
      <c r="AG13920" s="7"/>
      <c r="AH13920" s="7"/>
      <c r="AI13920" s="7"/>
      <c r="IU13920" s="11"/>
      <c r="IV13920" s="11"/>
      <c r="IW13920" s="11"/>
      <c r="AMI13920" s="12"/>
      <c r="AMJ13920" s="12"/>
      <c r="AMK13920" s="12"/>
    </row>
    <row r="13921" spans="1:1025">
      <c r="A13921" s="43">
        <v>6</v>
      </c>
      <c r="B13921" s="41">
        <v>2005</v>
      </c>
      <c r="C13921" s="43">
        <v>-36.918999999999997</v>
      </c>
      <c r="D13921" s="43">
        <v>36.459339999999997</v>
      </c>
      <c r="E13921" s="41">
        <v>151.6</v>
      </c>
      <c r="F13921" s="45">
        <v>0.97349092800000003</v>
      </c>
      <c r="G13921" s="24" t="s">
        <v>269</v>
      </c>
      <c r="H13921" s="1"/>
      <c r="I13921" s="1"/>
      <c r="AA13921" s="7"/>
      <c r="AB13921" s="7"/>
      <c r="AD13921" s="1"/>
      <c r="AE13921" s="1"/>
      <c r="AG13921" s="7"/>
      <c r="AH13921" s="7"/>
      <c r="AI13921" s="7"/>
      <c r="IU13921" s="11"/>
      <c r="IV13921" s="11"/>
      <c r="IW13921" s="11"/>
      <c r="AMI13921" s="12"/>
      <c r="AMJ13921" s="12"/>
      <c r="AMK13921" s="12"/>
    </row>
    <row r="13922" spans="1:1025">
      <c r="A13922" s="43">
        <v>6</v>
      </c>
      <c r="B13922" s="41">
        <v>2005</v>
      </c>
      <c r="C13922" s="43">
        <v>-36.918999999999997</v>
      </c>
      <c r="D13922" s="43">
        <v>36.459339999999997</v>
      </c>
      <c r="E13922" s="41">
        <v>225.4</v>
      </c>
      <c r="F13922" s="45">
        <v>0.37480697699999999</v>
      </c>
      <c r="G13922" s="24" t="s">
        <v>269</v>
      </c>
      <c r="H13922" s="1"/>
      <c r="I13922" s="1"/>
      <c r="AA13922" s="7"/>
      <c r="AB13922" s="7"/>
      <c r="AD13922" s="1"/>
      <c r="AE13922" s="1"/>
      <c r="AG13922" s="7"/>
      <c r="AH13922" s="7"/>
      <c r="AI13922" s="7"/>
      <c r="IU13922" s="11"/>
      <c r="IV13922" s="11"/>
      <c r="IW13922" s="11"/>
      <c r="AMI13922" s="12"/>
      <c r="AMJ13922" s="12"/>
      <c r="AMK13922" s="12"/>
    </row>
    <row r="13923" spans="1:1025">
      <c r="A13923" s="43">
        <v>6</v>
      </c>
      <c r="B13923" s="41">
        <v>2005</v>
      </c>
      <c r="C13923" s="43">
        <v>-36.918999999999997</v>
      </c>
      <c r="D13923" s="43">
        <v>36.459339999999997</v>
      </c>
      <c r="E13923" s="41">
        <v>300</v>
      </c>
      <c r="F13923" s="45">
        <v>0.397409289</v>
      </c>
      <c r="G13923" s="24" t="s">
        <v>269</v>
      </c>
      <c r="H13923" s="1"/>
      <c r="I13923" s="1"/>
      <c r="AA13923" s="7"/>
      <c r="AB13923" s="7"/>
      <c r="AD13923" s="1"/>
      <c r="AE13923" s="1"/>
      <c r="AG13923" s="7"/>
      <c r="AH13923" s="7"/>
      <c r="AI13923" s="7"/>
      <c r="IU13923" s="11"/>
      <c r="IV13923" s="11"/>
      <c r="IW13923" s="11"/>
      <c r="AMI13923" s="12"/>
      <c r="AMJ13923" s="12"/>
      <c r="AMK13923" s="12"/>
    </row>
    <row r="13924" spans="1:1025">
      <c r="A13924" s="43">
        <v>6</v>
      </c>
      <c r="B13924" s="41">
        <v>2005</v>
      </c>
      <c r="C13924" s="43">
        <v>-32.839300000000001</v>
      </c>
      <c r="D13924" s="43">
        <v>37.5702</v>
      </c>
      <c r="E13924" s="41">
        <v>5</v>
      </c>
      <c r="F13924" s="45">
        <v>0.27735057699999999</v>
      </c>
      <c r="G13924" s="24" t="s">
        <v>269</v>
      </c>
      <c r="H13924" s="1"/>
      <c r="I13924" s="1"/>
      <c r="AA13924" s="7"/>
      <c r="AB13924" s="7"/>
      <c r="AD13924" s="1"/>
      <c r="AE13924" s="1"/>
      <c r="AG13924" s="7"/>
      <c r="AH13924" s="7"/>
      <c r="AI13924" s="7"/>
      <c r="IU13924" s="11"/>
      <c r="IV13924" s="11"/>
      <c r="IW13924" s="11"/>
      <c r="AMI13924" s="12"/>
      <c r="AMJ13924" s="12"/>
      <c r="AMK13924" s="12"/>
    </row>
    <row r="13925" spans="1:1025">
      <c r="A13925" s="43">
        <v>6</v>
      </c>
      <c r="B13925" s="41">
        <v>2005</v>
      </c>
      <c r="C13925" s="43">
        <v>-32.839300000000001</v>
      </c>
      <c r="D13925" s="43">
        <v>37.5702</v>
      </c>
      <c r="E13925" s="41">
        <v>5</v>
      </c>
      <c r="F13925" s="45">
        <v>0.43449005099999999</v>
      </c>
      <c r="G13925" s="24" t="s">
        <v>269</v>
      </c>
      <c r="H13925" s="1"/>
      <c r="I13925" s="1"/>
      <c r="AA13925" s="7"/>
      <c r="AB13925" s="7"/>
      <c r="AD13925" s="1"/>
      <c r="AE13925" s="1"/>
      <c r="AG13925" s="7"/>
      <c r="AH13925" s="7"/>
      <c r="AI13925" s="7"/>
      <c r="IU13925" s="11"/>
      <c r="IV13925" s="11"/>
      <c r="IW13925" s="11"/>
      <c r="AMI13925" s="12"/>
      <c r="AMJ13925" s="12"/>
      <c r="AMK13925" s="12"/>
    </row>
    <row r="13926" spans="1:1025">
      <c r="A13926" s="43">
        <v>6</v>
      </c>
      <c r="B13926" s="41">
        <v>2005</v>
      </c>
      <c r="C13926" s="43">
        <v>-32.839300000000001</v>
      </c>
      <c r="D13926" s="43">
        <v>37.5702</v>
      </c>
      <c r="E13926" s="41">
        <v>5</v>
      </c>
      <c r="F13926" s="45">
        <v>0.37689769699999998</v>
      </c>
      <c r="G13926" s="24" t="s">
        <v>269</v>
      </c>
      <c r="H13926" s="1"/>
      <c r="I13926" s="1"/>
      <c r="AA13926" s="7"/>
      <c r="AB13926" s="7"/>
      <c r="AD13926" s="1"/>
      <c r="AE13926" s="1"/>
      <c r="AG13926" s="7"/>
      <c r="AH13926" s="7"/>
      <c r="AI13926" s="7"/>
      <c r="IU13926" s="11"/>
      <c r="IV13926" s="11"/>
      <c r="IW13926" s="11"/>
      <c r="AMI13926" s="12"/>
      <c r="AMJ13926" s="12"/>
      <c r="AMK13926" s="12"/>
    </row>
    <row r="13927" spans="1:1025">
      <c r="A13927" s="43">
        <v>6</v>
      </c>
      <c r="B13927" s="41">
        <v>2005</v>
      </c>
      <c r="C13927" s="43">
        <v>-32.839300000000001</v>
      </c>
      <c r="D13927" s="43">
        <v>37.5702</v>
      </c>
      <c r="E13927" s="41">
        <v>27</v>
      </c>
      <c r="F13927" s="45">
        <v>0.33549266900000002</v>
      </c>
      <c r="G13927" s="24" t="s">
        <v>269</v>
      </c>
      <c r="H13927" s="1"/>
      <c r="I13927" s="1"/>
      <c r="AA13927" s="7"/>
      <c r="AB13927" s="7"/>
      <c r="AD13927" s="1"/>
      <c r="AE13927" s="1"/>
      <c r="AG13927" s="7"/>
      <c r="AH13927" s="7"/>
      <c r="AI13927" s="7"/>
      <c r="IU13927" s="11"/>
      <c r="IV13927" s="11"/>
      <c r="IW13927" s="11"/>
      <c r="AMI13927" s="12"/>
      <c r="AMJ13927" s="12"/>
      <c r="AMK13927" s="12"/>
    </row>
    <row r="13928" spans="1:1025">
      <c r="A13928" s="43">
        <v>6</v>
      </c>
      <c r="B13928" s="41">
        <v>2005</v>
      </c>
      <c r="C13928" s="43">
        <v>-32.839300000000001</v>
      </c>
      <c r="D13928" s="43">
        <v>37.5702</v>
      </c>
      <c r="E13928" s="41">
        <v>62</v>
      </c>
      <c r="F13928" s="45">
        <v>0.32270525799999999</v>
      </c>
      <c r="G13928" s="24" t="s">
        <v>269</v>
      </c>
      <c r="H13928" s="1"/>
      <c r="I13928" s="1"/>
      <c r="AA13928" s="7"/>
      <c r="AB13928" s="7"/>
      <c r="AD13928" s="1"/>
      <c r="AE13928" s="1"/>
      <c r="AG13928" s="7"/>
      <c r="AH13928" s="7"/>
      <c r="AI13928" s="7"/>
      <c r="IU13928" s="11"/>
      <c r="IV13928" s="11"/>
      <c r="IW13928" s="11"/>
      <c r="AMI13928" s="12"/>
      <c r="AMJ13928" s="12"/>
      <c r="AMK13928" s="12"/>
    </row>
    <row r="13929" spans="1:1025">
      <c r="A13929" s="43">
        <v>6</v>
      </c>
      <c r="B13929" s="41">
        <v>2005</v>
      </c>
      <c r="C13929" s="43">
        <v>-32.839300000000001</v>
      </c>
      <c r="D13929" s="43">
        <v>37.5702</v>
      </c>
      <c r="E13929" s="41">
        <v>100</v>
      </c>
      <c r="F13929" s="45">
        <v>0.432471149</v>
      </c>
      <c r="G13929" s="24" t="s">
        <v>269</v>
      </c>
      <c r="H13929" s="1"/>
      <c r="I13929" s="1"/>
      <c r="AA13929" s="7"/>
      <c r="AB13929" s="7"/>
      <c r="AD13929" s="1"/>
      <c r="AE13929" s="1"/>
      <c r="AG13929" s="7"/>
      <c r="AH13929" s="7"/>
      <c r="AI13929" s="7"/>
      <c r="IU13929" s="11"/>
      <c r="IV13929" s="11"/>
      <c r="IW13929" s="11"/>
      <c r="AMI13929" s="12"/>
      <c r="AMJ13929" s="12"/>
      <c r="AMK13929" s="12"/>
    </row>
    <row r="13930" spans="1:1025">
      <c r="A13930" s="43">
        <v>6</v>
      </c>
      <c r="B13930" s="41">
        <v>2005</v>
      </c>
      <c r="C13930" s="43">
        <v>-32.839300000000001</v>
      </c>
      <c r="D13930" s="43">
        <v>37.5702</v>
      </c>
      <c r="E13930" s="41">
        <v>200</v>
      </c>
      <c r="F13930" s="45">
        <v>0.37621117599999998</v>
      </c>
      <c r="G13930" s="24" t="s">
        <v>269</v>
      </c>
      <c r="H13930" s="1"/>
      <c r="I13930" s="1"/>
      <c r="AA13930" s="7"/>
      <c r="AB13930" s="7"/>
      <c r="AD13930" s="1"/>
      <c r="AE13930" s="1"/>
      <c r="AG13930" s="7"/>
      <c r="AH13930" s="7"/>
      <c r="AI13930" s="7"/>
      <c r="IU13930" s="11"/>
      <c r="IV13930" s="11"/>
      <c r="IW13930" s="11"/>
      <c r="AMI13930" s="12"/>
      <c r="AMJ13930" s="12"/>
      <c r="AMK13930" s="12"/>
    </row>
    <row r="13931" spans="1:1025">
      <c r="A13931" s="43">
        <v>6</v>
      </c>
      <c r="B13931" s="41">
        <v>2005</v>
      </c>
      <c r="C13931" s="43">
        <v>-32.839300000000001</v>
      </c>
      <c r="D13931" s="43">
        <v>37.5702</v>
      </c>
      <c r="E13931" s="41">
        <v>300</v>
      </c>
      <c r="F13931" s="45">
        <v>0.38701691300000002</v>
      </c>
      <c r="G13931" s="24" t="s">
        <v>269</v>
      </c>
      <c r="H13931" s="1"/>
      <c r="I13931" s="1"/>
      <c r="AA13931" s="7"/>
      <c r="AB13931" s="7"/>
      <c r="AD13931" s="1"/>
      <c r="AE13931" s="1"/>
      <c r="AG13931" s="7"/>
      <c r="AH13931" s="7"/>
      <c r="AI13931" s="7"/>
      <c r="IU13931" s="11"/>
      <c r="IV13931" s="11"/>
      <c r="IW13931" s="11"/>
      <c r="AMI13931" s="12"/>
      <c r="AMJ13931" s="12"/>
      <c r="AMK13931" s="12"/>
    </row>
    <row r="13932" spans="1:1025">
      <c r="A13932" s="43">
        <v>6</v>
      </c>
      <c r="B13932" s="41">
        <v>2005</v>
      </c>
      <c r="C13932" s="61">
        <v>-28.825299999999999</v>
      </c>
      <c r="D13932" s="43">
        <v>39.264240000000001</v>
      </c>
      <c r="E13932" s="41">
        <v>33</v>
      </c>
      <c r="F13932" s="45">
        <v>0.27814005800000002</v>
      </c>
      <c r="G13932" s="24" t="s">
        <v>269</v>
      </c>
      <c r="H13932" s="1"/>
      <c r="I13932" s="1"/>
      <c r="AA13932" s="7"/>
      <c r="AB13932" s="7"/>
      <c r="AD13932" s="1"/>
      <c r="AE13932" s="1"/>
      <c r="AG13932" s="7"/>
      <c r="AH13932" s="7"/>
      <c r="AI13932" s="7"/>
      <c r="IU13932" s="11"/>
      <c r="IV13932" s="11"/>
      <c r="IW13932" s="11"/>
      <c r="AMI13932" s="12"/>
      <c r="AMJ13932" s="12"/>
      <c r="AMK13932" s="12"/>
    </row>
    <row r="13933" spans="1:1025">
      <c r="A13933" s="43">
        <v>6</v>
      </c>
      <c r="B13933" s="41">
        <v>2005</v>
      </c>
      <c r="C13933" s="61">
        <v>-28.825299999999999</v>
      </c>
      <c r="D13933" s="43">
        <v>39.264240000000001</v>
      </c>
      <c r="E13933" s="41">
        <v>68</v>
      </c>
      <c r="F13933" s="45">
        <v>0.27987212099999997</v>
      </c>
      <c r="G13933" s="24" t="s">
        <v>269</v>
      </c>
      <c r="H13933" s="1"/>
      <c r="I13933" s="1"/>
      <c r="AA13933" s="7"/>
      <c r="AB13933" s="7"/>
      <c r="AD13933" s="1"/>
      <c r="AE13933" s="1"/>
      <c r="AG13933" s="7"/>
      <c r="AH13933" s="7"/>
      <c r="AI13933" s="7"/>
      <c r="IU13933" s="11"/>
      <c r="IV13933" s="11"/>
      <c r="IW13933" s="11"/>
      <c r="AMI13933" s="12"/>
      <c r="AMJ13933" s="12"/>
      <c r="AMK13933" s="12"/>
    </row>
    <row r="13934" spans="1:1025">
      <c r="A13934" s="43">
        <v>6</v>
      </c>
      <c r="B13934" s="41">
        <v>2005</v>
      </c>
      <c r="C13934" s="61">
        <v>-28.825299999999999</v>
      </c>
      <c r="D13934" s="43">
        <v>39.264240000000001</v>
      </c>
      <c r="E13934" s="41">
        <v>120</v>
      </c>
      <c r="F13934" s="45">
        <v>0.27987212099999997</v>
      </c>
      <c r="G13934" s="24" t="s">
        <v>269</v>
      </c>
      <c r="H13934" s="1"/>
      <c r="I13934" s="1"/>
      <c r="AA13934" s="7"/>
      <c r="AB13934" s="7"/>
      <c r="AD13934" s="1"/>
      <c r="AE13934" s="1"/>
      <c r="AG13934" s="7"/>
      <c r="AH13934" s="7"/>
      <c r="AI13934" s="7"/>
      <c r="IU13934" s="11"/>
      <c r="IV13934" s="11"/>
      <c r="IW13934" s="11"/>
      <c r="AMI13934" s="12"/>
      <c r="AMJ13934" s="12"/>
      <c r="AMK13934" s="12"/>
    </row>
    <row r="13935" spans="1:1025">
      <c r="A13935" s="43">
        <v>6</v>
      </c>
      <c r="B13935" s="41">
        <v>2005</v>
      </c>
      <c r="C13935" s="61">
        <v>-28.825299999999999</v>
      </c>
      <c r="D13935" s="43">
        <v>39.264240000000001</v>
      </c>
      <c r="E13935" s="41">
        <v>200</v>
      </c>
      <c r="F13935" s="45">
        <v>0.24480229100000001</v>
      </c>
      <c r="G13935" s="24" t="s">
        <v>269</v>
      </c>
      <c r="H13935" s="1"/>
      <c r="I13935" s="1"/>
      <c r="AA13935" s="7"/>
      <c r="AB13935" s="7"/>
      <c r="AD13935" s="1"/>
      <c r="AE13935" s="1"/>
      <c r="AG13935" s="7"/>
      <c r="AH13935" s="7"/>
      <c r="AI13935" s="7"/>
      <c r="IU13935" s="11"/>
      <c r="IV13935" s="11"/>
      <c r="IW13935" s="11"/>
      <c r="AMI13935" s="12"/>
      <c r="AMJ13935" s="12"/>
      <c r="AMK13935" s="12"/>
    </row>
    <row r="13936" spans="1:1025">
      <c r="A13936" s="43">
        <v>6</v>
      </c>
      <c r="B13936" s="41">
        <v>2005</v>
      </c>
      <c r="C13936" s="61">
        <v>-28.825299999999999</v>
      </c>
      <c r="D13936" s="43">
        <v>39.264240000000001</v>
      </c>
      <c r="E13936" s="41">
        <v>300</v>
      </c>
      <c r="F13936" s="45">
        <v>0.44937768900000002</v>
      </c>
      <c r="G13936" s="24" t="s">
        <v>269</v>
      </c>
      <c r="H13936" s="1"/>
      <c r="I13936" s="1"/>
      <c r="AA13936" s="7"/>
      <c r="AB13936" s="7"/>
      <c r="AD13936" s="1"/>
      <c r="AE13936" s="1"/>
      <c r="AG13936" s="7"/>
      <c r="AH13936" s="7"/>
      <c r="AI13936" s="7"/>
      <c r="IU13936" s="11"/>
      <c r="IV13936" s="11"/>
      <c r="IW13936" s="11"/>
      <c r="AMI13936" s="12"/>
      <c r="AMJ13936" s="12"/>
      <c r="AMK13936" s="12"/>
    </row>
    <row r="13937" spans="1:1025">
      <c r="A13937" s="43">
        <v>6</v>
      </c>
      <c r="B13937" s="41">
        <v>2005</v>
      </c>
      <c r="C13937" s="43">
        <v>-25.068899999999999</v>
      </c>
      <c r="D13937" s="43">
        <v>42.109169999999999</v>
      </c>
      <c r="E13937" s="41">
        <v>5</v>
      </c>
      <c r="F13937" s="45">
        <v>0.68885066699999997</v>
      </c>
      <c r="G13937" s="24" t="s">
        <v>269</v>
      </c>
      <c r="H13937" s="1"/>
      <c r="I13937" s="1"/>
      <c r="AA13937" s="7"/>
      <c r="AB13937" s="7"/>
      <c r="AD13937" s="1"/>
      <c r="AE13937" s="1"/>
      <c r="AG13937" s="7"/>
      <c r="AH13937" s="7"/>
      <c r="AI13937" s="7"/>
      <c r="IU13937" s="11"/>
      <c r="IV13937" s="11"/>
      <c r="IW13937" s="11"/>
      <c r="AMI13937" s="12"/>
      <c r="AMJ13937" s="12"/>
      <c r="AMK13937" s="12"/>
    </row>
    <row r="13938" spans="1:1025">
      <c r="A13938" s="43">
        <v>6</v>
      </c>
      <c r="B13938" s="41">
        <v>2005</v>
      </c>
      <c r="C13938" s="43">
        <v>-25.068899999999999</v>
      </c>
      <c r="D13938" s="43">
        <v>42.109169999999999</v>
      </c>
      <c r="E13938" s="41">
        <v>47</v>
      </c>
      <c r="F13938" s="45">
        <v>0.70245709099999998</v>
      </c>
      <c r="G13938" s="24" t="s">
        <v>269</v>
      </c>
      <c r="H13938" s="1"/>
      <c r="I13938" s="1"/>
      <c r="AA13938" s="7"/>
      <c r="AB13938" s="7"/>
      <c r="AD13938" s="1"/>
      <c r="AE13938" s="1"/>
      <c r="AG13938" s="7"/>
      <c r="AH13938" s="7"/>
      <c r="AI13938" s="7"/>
      <c r="IU13938" s="11"/>
      <c r="IV13938" s="11"/>
      <c r="IW13938" s="11"/>
      <c r="AMI13938" s="12"/>
      <c r="AMJ13938" s="12"/>
      <c r="AMK13938" s="12"/>
    </row>
    <row r="13939" spans="1:1025">
      <c r="A13939" s="43">
        <v>6</v>
      </c>
      <c r="B13939" s="41">
        <v>2005</v>
      </c>
      <c r="C13939" s="43">
        <v>-25.068899999999999</v>
      </c>
      <c r="D13939" s="43">
        <v>42.109169999999999</v>
      </c>
      <c r="E13939" s="41">
        <v>52</v>
      </c>
      <c r="F13939" s="45">
        <v>0.61515919299999999</v>
      </c>
      <c r="G13939" s="24" t="s">
        <v>269</v>
      </c>
      <c r="H13939" s="1"/>
      <c r="I13939" s="1"/>
      <c r="AA13939" s="7"/>
      <c r="AB13939" s="7"/>
      <c r="AD13939" s="1"/>
      <c r="AE13939" s="1"/>
      <c r="AG13939" s="7"/>
      <c r="AH13939" s="7"/>
      <c r="AI13939" s="7"/>
      <c r="IU13939" s="11"/>
      <c r="IV13939" s="11"/>
      <c r="IW13939" s="11"/>
      <c r="AMI13939" s="12"/>
      <c r="AMJ13939" s="12"/>
      <c r="AMK13939" s="12"/>
    </row>
    <row r="13940" spans="1:1025">
      <c r="A13940" s="43">
        <v>6</v>
      </c>
      <c r="B13940" s="41">
        <v>2005</v>
      </c>
      <c r="C13940" s="43">
        <v>-25.068899999999999</v>
      </c>
      <c r="D13940" s="43">
        <v>42.109169999999999</v>
      </c>
      <c r="E13940" s="41">
        <v>100</v>
      </c>
      <c r="F13940" s="45">
        <v>0.590715781</v>
      </c>
      <c r="G13940" s="24" t="s">
        <v>269</v>
      </c>
      <c r="H13940" s="1"/>
      <c r="I13940" s="1"/>
      <c r="AA13940" s="7"/>
      <c r="AB13940" s="7"/>
      <c r="AD13940" s="1"/>
      <c r="AE13940" s="1"/>
      <c r="AG13940" s="7"/>
      <c r="AH13940" s="7"/>
      <c r="AI13940" s="7"/>
      <c r="IU13940" s="11"/>
      <c r="IV13940" s="11"/>
      <c r="IW13940" s="11"/>
      <c r="AMI13940" s="12"/>
      <c r="AMJ13940" s="12"/>
      <c r="AMK13940" s="12"/>
    </row>
    <row r="13941" spans="1:1025">
      <c r="A13941" s="43">
        <v>6</v>
      </c>
      <c r="B13941" s="41">
        <v>2005</v>
      </c>
      <c r="C13941" s="43">
        <v>-25.068899999999999</v>
      </c>
      <c r="D13941" s="43">
        <v>42.109169999999999</v>
      </c>
      <c r="E13941" s="41">
        <v>200</v>
      </c>
      <c r="F13941" s="45">
        <v>0.71817071300000002</v>
      </c>
      <c r="G13941" s="24" t="s">
        <v>269</v>
      </c>
      <c r="H13941" s="1"/>
      <c r="I13941" s="1"/>
      <c r="AA13941" s="7"/>
      <c r="AB13941" s="7"/>
      <c r="AD13941" s="1"/>
      <c r="AE13941" s="1"/>
      <c r="AG13941" s="7"/>
      <c r="AH13941" s="7"/>
      <c r="AI13941" s="7"/>
      <c r="IU13941" s="11"/>
      <c r="IV13941" s="11"/>
      <c r="IW13941" s="11"/>
      <c r="AMI13941" s="12"/>
      <c r="AMJ13941" s="12"/>
      <c r="AMK13941" s="12"/>
    </row>
    <row r="13942" spans="1:1025">
      <c r="A13942" s="43">
        <v>6</v>
      </c>
      <c r="B13942" s="41">
        <v>2005</v>
      </c>
      <c r="C13942" s="43">
        <v>-25.068899999999999</v>
      </c>
      <c r="D13942" s="43">
        <v>42.109169999999999</v>
      </c>
      <c r="E13942" s="41">
        <v>300</v>
      </c>
      <c r="F13942" s="45">
        <v>0.58489592099999999</v>
      </c>
      <c r="G13942" s="24" t="s">
        <v>269</v>
      </c>
      <c r="H13942" s="1"/>
      <c r="I13942" s="1"/>
      <c r="AA13942" s="7"/>
      <c r="AB13942" s="7"/>
      <c r="AD13942" s="1"/>
      <c r="AE13942" s="1"/>
      <c r="AG13942" s="7"/>
      <c r="AH13942" s="7"/>
      <c r="AI13942" s="7"/>
      <c r="IU13942" s="11"/>
      <c r="IV13942" s="11"/>
      <c r="IW13942" s="11"/>
      <c r="AMI13942" s="12"/>
      <c r="AMJ13942" s="12"/>
      <c r="AMK13942" s="12"/>
    </row>
    <row r="13943" spans="1:1025">
      <c r="A13943" s="43">
        <v>6</v>
      </c>
      <c r="B13943" s="41">
        <v>2005</v>
      </c>
      <c r="C13943" s="43">
        <v>-21.986166666666701</v>
      </c>
      <c r="D13943" s="43">
        <v>44.369</v>
      </c>
      <c r="E13943" s="41">
        <v>5</v>
      </c>
      <c r="F13943" s="45">
        <v>0.71117720100000004</v>
      </c>
      <c r="G13943" s="24" t="s">
        <v>269</v>
      </c>
      <c r="H13943" s="1"/>
      <c r="I13943" s="1"/>
      <c r="AA13943" s="7"/>
      <c r="AB13943" s="7"/>
      <c r="AD13943" s="1"/>
      <c r="AE13943" s="1"/>
      <c r="AG13943" s="7"/>
      <c r="AH13943" s="7"/>
      <c r="AI13943" s="7"/>
      <c r="IU13943" s="11"/>
      <c r="IV13943" s="11"/>
      <c r="IW13943" s="11"/>
      <c r="AMI13943" s="12"/>
      <c r="AMJ13943" s="12"/>
      <c r="AMK13943" s="12"/>
    </row>
    <row r="13944" spans="1:1025">
      <c r="A13944" s="43">
        <v>6</v>
      </c>
      <c r="B13944" s="41">
        <v>2005</v>
      </c>
      <c r="C13944" s="43">
        <v>-21.986166666666701</v>
      </c>
      <c r="D13944" s="43">
        <v>44.369</v>
      </c>
      <c r="E13944" s="41">
        <v>5</v>
      </c>
      <c r="F13944" s="45">
        <v>0.46470313200000002</v>
      </c>
      <c r="G13944" s="24" t="s">
        <v>269</v>
      </c>
      <c r="H13944" s="1"/>
      <c r="I13944" s="1"/>
      <c r="AA13944" s="7"/>
      <c r="AB13944" s="7"/>
      <c r="AD13944" s="1"/>
      <c r="AE13944" s="1"/>
      <c r="AG13944" s="7"/>
      <c r="AH13944" s="7"/>
      <c r="AI13944" s="7"/>
      <c r="IU13944" s="11"/>
      <c r="IV13944" s="11"/>
      <c r="IW13944" s="11"/>
      <c r="AMI13944" s="12"/>
      <c r="AMJ13944" s="12"/>
      <c r="AMK13944" s="12"/>
    </row>
    <row r="13945" spans="1:1025">
      <c r="A13945" s="43">
        <v>6</v>
      </c>
      <c r="B13945" s="41">
        <v>2005</v>
      </c>
      <c r="C13945" s="43">
        <v>-21.986166666666701</v>
      </c>
      <c r="D13945" s="43">
        <v>44.369</v>
      </c>
      <c r="E13945" s="41">
        <v>42</v>
      </c>
      <c r="F13945" s="45">
        <v>0.36582515199999999</v>
      </c>
      <c r="G13945" s="24" t="s">
        <v>269</v>
      </c>
      <c r="H13945" s="1"/>
      <c r="I13945" s="1"/>
      <c r="AA13945" s="7"/>
      <c r="AB13945" s="7"/>
      <c r="AD13945" s="1"/>
      <c r="AE13945" s="1"/>
      <c r="AG13945" s="7"/>
      <c r="AH13945" s="7"/>
      <c r="AI13945" s="7"/>
      <c r="IU13945" s="11"/>
      <c r="IV13945" s="11"/>
      <c r="IW13945" s="11"/>
      <c r="AMI13945" s="12"/>
      <c r="AMJ13945" s="12"/>
      <c r="AMK13945" s="12"/>
    </row>
    <row r="13946" spans="1:1025">
      <c r="A13946" s="43">
        <v>6</v>
      </c>
      <c r="B13946" s="41">
        <v>2005</v>
      </c>
      <c r="C13946" s="43">
        <v>-21.986166666666701</v>
      </c>
      <c r="D13946" s="43">
        <v>44.369</v>
      </c>
      <c r="E13946" s="41">
        <v>75</v>
      </c>
      <c r="F13946" s="45">
        <v>0.41865357600000003</v>
      </c>
      <c r="G13946" s="24" t="s">
        <v>269</v>
      </c>
      <c r="H13946" s="1"/>
      <c r="I13946" s="1"/>
      <c r="AA13946" s="7"/>
      <c r="AB13946" s="7"/>
      <c r="AD13946" s="1"/>
      <c r="AE13946" s="1"/>
      <c r="AG13946" s="7"/>
      <c r="AH13946" s="7"/>
      <c r="AI13946" s="7"/>
      <c r="IU13946" s="11"/>
      <c r="IV13946" s="11"/>
      <c r="IW13946" s="11"/>
      <c r="AMI13946" s="12"/>
      <c r="AMJ13946" s="12"/>
      <c r="AMK13946" s="12"/>
    </row>
    <row r="13947" spans="1:1025">
      <c r="A13947" s="43">
        <v>6</v>
      </c>
      <c r="B13947" s="41">
        <v>2005</v>
      </c>
      <c r="C13947" s="43">
        <v>-21.986166666666701</v>
      </c>
      <c r="D13947" s="43">
        <v>44.369</v>
      </c>
      <c r="E13947" s="41">
        <v>100</v>
      </c>
      <c r="F13947" s="45">
        <v>0.35390369300000002</v>
      </c>
      <c r="G13947" s="24" t="s">
        <v>269</v>
      </c>
      <c r="H13947" s="1"/>
      <c r="I13947" s="1"/>
      <c r="AA13947" s="7"/>
      <c r="AB13947" s="7"/>
      <c r="AD13947" s="1"/>
      <c r="AE13947" s="1"/>
      <c r="AG13947" s="7"/>
      <c r="AH13947" s="7"/>
      <c r="AI13947" s="7"/>
      <c r="IU13947" s="11"/>
      <c r="IV13947" s="11"/>
      <c r="IW13947" s="11"/>
      <c r="AMI13947" s="12"/>
      <c r="AMJ13947" s="12"/>
      <c r="AMK13947" s="12"/>
    </row>
    <row r="13948" spans="1:1025">
      <c r="A13948" s="43">
        <v>6</v>
      </c>
      <c r="B13948" s="41">
        <v>2005</v>
      </c>
      <c r="C13948" s="43">
        <v>-21.986166666666701</v>
      </c>
      <c r="D13948" s="43">
        <v>44.369</v>
      </c>
      <c r="E13948" s="41">
        <v>200</v>
      </c>
      <c r="F13948" s="45">
        <v>0.38125292199999999</v>
      </c>
      <c r="G13948" s="24" t="s">
        <v>269</v>
      </c>
      <c r="H13948" s="1"/>
      <c r="I13948" s="1"/>
      <c r="AA13948" s="7"/>
      <c r="AB13948" s="7"/>
      <c r="AD13948" s="1"/>
      <c r="AE13948" s="1"/>
      <c r="AG13948" s="7"/>
      <c r="AH13948" s="7"/>
      <c r="AI13948" s="7"/>
      <c r="IU13948" s="11"/>
      <c r="IV13948" s="11"/>
      <c r="IW13948" s="11"/>
      <c r="AMI13948" s="12"/>
      <c r="AMJ13948" s="12"/>
      <c r="AMK13948" s="12"/>
    </row>
    <row r="13949" spans="1:1025">
      <c r="A13949" s="43">
        <v>6</v>
      </c>
      <c r="B13949" s="41">
        <v>2005</v>
      </c>
      <c r="C13949" s="43">
        <v>-21.986166666666701</v>
      </c>
      <c r="D13949" s="43">
        <v>44.369</v>
      </c>
      <c r="E13949" s="41">
        <v>300</v>
      </c>
      <c r="F13949" s="45">
        <v>0.38826554499999999</v>
      </c>
      <c r="G13949" s="24" t="s">
        <v>269</v>
      </c>
      <c r="H13949" s="1"/>
      <c r="I13949" s="1"/>
      <c r="AA13949" s="7"/>
      <c r="AB13949" s="7"/>
      <c r="AD13949" s="1"/>
      <c r="AE13949" s="1"/>
      <c r="AG13949" s="7"/>
      <c r="AH13949" s="7"/>
      <c r="AI13949" s="7"/>
      <c r="IU13949" s="11"/>
      <c r="IV13949" s="11"/>
      <c r="IW13949" s="11"/>
      <c r="AMI13949" s="12"/>
      <c r="AMJ13949" s="12"/>
      <c r="AMK13949" s="12"/>
    </row>
    <row r="13950" spans="1:1025">
      <c r="A13950" s="43">
        <v>6</v>
      </c>
      <c r="B13950" s="41">
        <v>2005</v>
      </c>
      <c r="C13950" s="43">
        <v>-18.8569</v>
      </c>
      <c r="D13950" s="43">
        <v>46.366689999999998</v>
      </c>
      <c r="E13950" s="41">
        <v>5</v>
      </c>
      <c r="F13950" s="45">
        <v>0.48083216499999998</v>
      </c>
      <c r="G13950" s="24" t="s">
        <v>269</v>
      </c>
      <c r="H13950" s="1"/>
      <c r="I13950" s="1"/>
      <c r="AA13950" s="7"/>
      <c r="AB13950" s="7"/>
      <c r="AD13950" s="1"/>
      <c r="AE13950" s="1"/>
      <c r="AG13950" s="7"/>
      <c r="AH13950" s="7"/>
      <c r="AI13950" s="7"/>
      <c r="IU13950" s="11"/>
      <c r="IV13950" s="11"/>
      <c r="IW13950" s="11"/>
      <c r="AMI13950" s="12"/>
      <c r="AMJ13950" s="12"/>
      <c r="AMK13950" s="12"/>
    </row>
    <row r="13951" spans="1:1025">
      <c r="A13951" s="43">
        <v>6</v>
      </c>
      <c r="B13951" s="41">
        <v>2005</v>
      </c>
      <c r="C13951" s="43">
        <v>-18.8569</v>
      </c>
      <c r="D13951" s="43">
        <v>46.366689999999998</v>
      </c>
      <c r="E13951" s="41">
        <v>5</v>
      </c>
      <c r="F13951" s="45">
        <v>0.42720897600000002</v>
      </c>
      <c r="G13951" s="24" t="s">
        <v>269</v>
      </c>
      <c r="H13951" s="1"/>
      <c r="I13951" s="1"/>
      <c r="AA13951" s="7"/>
      <c r="AB13951" s="7"/>
      <c r="AD13951" s="1"/>
      <c r="AE13951" s="1"/>
      <c r="AG13951" s="7"/>
      <c r="AH13951" s="7"/>
      <c r="AI13951" s="7"/>
      <c r="IU13951" s="11"/>
      <c r="IV13951" s="11"/>
      <c r="IW13951" s="11"/>
      <c r="AMI13951" s="12"/>
      <c r="AMJ13951" s="12"/>
      <c r="AMK13951" s="12"/>
    </row>
    <row r="13952" spans="1:1025">
      <c r="A13952" s="43">
        <v>6</v>
      </c>
      <c r="B13952" s="41">
        <v>2005</v>
      </c>
      <c r="C13952" s="43">
        <v>-18.8569</v>
      </c>
      <c r="D13952" s="43">
        <v>46.366689999999998</v>
      </c>
      <c r="E13952" s="41">
        <v>40</v>
      </c>
      <c r="F13952" s="45">
        <v>0.36255259499999998</v>
      </c>
      <c r="G13952" s="24" t="s">
        <v>269</v>
      </c>
      <c r="H13952" s="1"/>
      <c r="I13952" s="1"/>
      <c r="AA13952" s="7"/>
      <c r="AB13952" s="7"/>
      <c r="AD13952" s="1"/>
      <c r="AE13952" s="1"/>
      <c r="AG13952" s="7"/>
      <c r="AH13952" s="7"/>
      <c r="AI13952" s="7"/>
      <c r="IU13952" s="11"/>
      <c r="IV13952" s="11"/>
      <c r="IW13952" s="11"/>
      <c r="AMI13952" s="12"/>
      <c r="AMJ13952" s="12"/>
      <c r="AMK13952" s="12"/>
    </row>
    <row r="13953" spans="1:1025">
      <c r="A13953" s="43">
        <v>6</v>
      </c>
      <c r="B13953" s="41">
        <v>2005</v>
      </c>
      <c r="C13953" s="43">
        <v>-18.8569</v>
      </c>
      <c r="D13953" s="43">
        <v>46.366689999999998</v>
      </c>
      <c r="E13953" s="41">
        <v>55</v>
      </c>
      <c r="F13953" s="45">
        <v>0.46704067300000002</v>
      </c>
      <c r="G13953" s="24" t="s">
        <v>269</v>
      </c>
      <c r="H13953" s="1"/>
      <c r="I13953" s="1"/>
      <c r="AA13953" s="7"/>
      <c r="AB13953" s="7"/>
      <c r="AD13953" s="1"/>
      <c r="AE13953" s="1"/>
      <c r="AG13953" s="7"/>
      <c r="AH13953" s="7"/>
      <c r="AI13953" s="7"/>
      <c r="IU13953" s="11"/>
      <c r="IV13953" s="11"/>
      <c r="IW13953" s="11"/>
      <c r="AMI13953" s="12"/>
      <c r="AMJ13953" s="12"/>
      <c r="AMK13953" s="12"/>
    </row>
    <row r="13954" spans="1:1025">
      <c r="A13954" s="43">
        <v>6</v>
      </c>
      <c r="B13954" s="41">
        <v>2005</v>
      </c>
      <c r="C13954" s="43">
        <v>-18.8569</v>
      </c>
      <c r="D13954" s="43">
        <v>46.366689999999998</v>
      </c>
      <c r="E13954" s="41">
        <v>100</v>
      </c>
      <c r="F13954" s="45">
        <v>0.43665264100000001</v>
      </c>
      <c r="G13954" s="24" t="s">
        <v>269</v>
      </c>
      <c r="H13954" s="1"/>
      <c r="I13954" s="1"/>
      <c r="AA13954" s="7"/>
      <c r="AB13954" s="7"/>
      <c r="AD13954" s="1"/>
      <c r="AE13954" s="1"/>
      <c r="AG13954" s="7"/>
      <c r="AH13954" s="7"/>
      <c r="AI13954" s="7"/>
      <c r="IU13954" s="11"/>
      <c r="IV13954" s="11"/>
      <c r="IW13954" s="11"/>
      <c r="AMI13954" s="12"/>
      <c r="AMJ13954" s="12"/>
      <c r="AMK13954" s="12"/>
    </row>
    <row r="13955" spans="1:1025">
      <c r="A13955" s="43">
        <v>6</v>
      </c>
      <c r="B13955" s="41">
        <v>2005</v>
      </c>
      <c r="C13955" s="43">
        <v>-18.8569</v>
      </c>
      <c r="D13955" s="43">
        <v>46.366689999999998</v>
      </c>
      <c r="E13955" s="41">
        <v>200</v>
      </c>
      <c r="F13955" s="45">
        <v>0.54838709699999999</v>
      </c>
      <c r="G13955" s="24" t="s">
        <v>269</v>
      </c>
      <c r="H13955" s="1"/>
      <c r="I13955" s="1"/>
      <c r="AA13955" s="7"/>
      <c r="AB13955" s="7"/>
      <c r="AD13955" s="1"/>
      <c r="AE13955" s="1"/>
      <c r="AG13955" s="7"/>
      <c r="AH13955" s="7"/>
      <c r="AI13955" s="7"/>
      <c r="IU13955" s="11"/>
      <c r="IV13955" s="11"/>
      <c r="IW13955" s="11"/>
      <c r="AMI13955" s="12"/>
      <c r="AMJ13955" s="12"/>
      <c r="AMK13955" s="12"/>
    </row>
    <row r="13956" spans="1:1025">
      <c r="A13956" s="43">
        <v>6</v>
      </c>
      <c r="B13956" s="41">
        <v>2005</v>
      </c>
      <c r="C13956" s="43">
        <v>-18.8569</v>
      </c>
      <c r="D13956" s="43">
        <v>46.366689999999998</v>
      </c>
      <c r="E13956" s="41">
        <v>300</v>
      </c>
      <c r="F13956" s="45">
        <v>0.52968676999999997</v>
      </c>
      <c r="G13956" s="24" t="s">
        <v>269</v>
      </c>
      <c r="H13956" s="1"/>
      <c r="I13956" s="1"/>
      <c r="AA13956" s="7"/>
      <c r="AB13956" s="7"/>
      <c r="AD13956" s="1"/>
      <c r="AE13956" s="1"/>
      <c r="AG13956" s="7"/>
      <c r="AH13956" s="7"/>
      <c r="AI13956" s="7"/>
      <c r="IU13956" s="11"/>
      <c r="IV13956" s="11"/>
      <c r="IW13956" s="11"/>
      <c r="AMI13956" s="12"/>
      <c r="AMJ13956" s="12"/>
      <c r="AMK13956" s="12"/>
    </row>
    <row r="13957" spans="1:1025">
      <c r="A13957" s="43">
        <v>6</v>
      </c>
      <c r="B13957" s="41">
        <v>2005</v>
      </c>
      <c r="C13957" s="43">
        <v>-13.9686</v>
      </c>
      <c r="D13957" s="43">
        <v>47.277369999999998</v>
      </c>
      <c r="E13957" s="41">
        <v>5</v>
      </c>
      <c r="F13957" s="45">
        <v>0.785423965</v>
      </c>
      <c r="G13957" s="24" t="s">
        <v>269</v>
      </c>
      <c r="H13957" s="1"/>
      <c r="I13957" s="1"/>
      <c r="AA13957" s="7"/>
      <c r="AB13957" s="7"/>
      <c r="AD13957" s="1"/>
      <c r="AE13957" s="1"/>
      <c r="AG13957" s="7"/>
      <c r="AH13957" s="7"/>
      <c r="AI13957" s="7"/>
      <c r="IU13957" s="11"/>
      <c r="IV13957" s="11"/>
      <c r="IW13957" s="11"/>
      <c r="AMI13957" s="12"/>
      <c r="AMJ13957" s="12"/>
      <c r="AMK13957" s="12"/>
    </row>
    <row r="13958" spans="1:1025">
      <c r="A13958" s="43">
        <v>6</v>
      </c>
      <c r="B13958" s="41">
        <v>2005</v>
      </c>
      <c r="C13958" s="43">
        <v>-13.9686</v>
      </c>
      <c r="D13958" s="43">
        <v>47.277369999999998</v>
      </c>
      <c r="E13958" s="41">
        <v>5</v>
      </c>
      <c r="F13958" s="45">
        <v>0.53020025900000001</v>
      </c>
      <c r="G13958" s="24" t="s">
        <v>269</v>
      </c>
      <c r="H13958" s="1"/>
      <c r="I13958" s="1"/>
      <c r="AA13958" s="7"/>
      <c r="AB13958" s="7"/>
      <c r="AD13958" s="1"/>
      <c r="AE13958" s="1"/>
      <c r="AG13958" s="7"/>
      <c r="AH13958" s="7"/>
      <c r="AI13958" s="7"/>
      <c r="IU13958" s="11"/>
      <c r="IV13958" s="11"/>
      <c r="IW13958" s="11"/>
      <c r="AMI13958" s="12"/>
      <c r="AMJ13958" s="12"/>
      <c r="AMK13958" s="12"/>
    </row>
    <row r="13959" spans="1:1025">
      <c r="A13959" s="43">
        <v>6</v>
      </c>
      <c r="B13959" s="41">
        <v>2005</v>
      </c>
      <c r="C13959" s="43">
        <v>-13.9686</v>
      </c>
      <c r="D13959" s="43">
        <v>47.277369999999998</v>
      </c>
      <c r="E13959" s="41">
        <v>5</v>
      </c>
      <c r="F13959" s="45">
        <v>0.56085603500000003</v>
      </c>
      <c r="G13959" s="24" t="s">
        <v>269</v>
      </c>
      <c r="H13959" s="1"/>
      <c r="I13959" s="1"/>
      <c r="AA13959" s="7"/>
      <c r="AB13959" s="7"/>
      <c r="AD13959" s="1"/>
      <c r="AE13959" s="1"/>
      <c r="AG13959" s="7"/>
      <c r="AH13959" s="7"/>
      <c r="AI13959" s="7"/>
      <c r="IU13959" s="11"/>
      <c r="IV13959" s="11"/>
      <c r="IW13959" s="11"/>
      <c r="AMI13959" s="12"/>
      <c r="AMJ13959" s="12"/>
      <c r="AMK13959" s="12"/>
    </row>
    <row r="13960" spans="1:1025">
      <c r="A13960" s="43">
        <v>6</v>
      </c>
      <c r="B13960" s="41">
        <v>2005</v>
      </c>
      <c r="C13960" s="43">
        <v>-13.9686</v>
      </c>
      <c r="D13960" s="43">
        <v>47.277369999999998</v>
      </c>
      <c r="E13960" s="41">
        <v>26</v>
      </c>
      <c r="F13960" s="45">
        <v>0.65932266299999998</v>
      </c>
      <c r="G13960" s="24" t="s">
        <v>269</v>
      </c>
      <c r="H13960" s="1"/>
      <c r="I13960" s="1"/>
      <c r="AA13960" s="7"/>
      <c r="AB13960" s="7"/>
      <c r="AD13960" s="1"/>
      <c r="AE13960" s="1"/>
      <c r="AG13960" s="7"/>
      <c r="AH13960" s="7"/>
      <c r="AI13960" s="7"/>
      <c r="IU13960" s="11"/>
      <c r="IV13960" s="11"/>
      <c r="IW13960" s="11"/>
      <c r="AMI13960" s="12"/>
      <c r="AMJ13960" s="12"/>
      <c r="AMK13960" s="12"/>
    </row>
    <row r="13961" spans="1:1025">
      <c r="A13961" s="43">
        <v>6</v>
      </c>
      <c r="B13961" s="41">
        <v>2005</v>
      </c>
      <c r="C13961" s="43">
        <v>-13.9686</v>
      </c>
      <c r="D13961" s="43">
        <v>47.277369999999998</v>
      </c>
      <c r="E13961" s="41">
        <v>50</v>
      </c>
      <c r="F13961" s="45">
        <v>0.67958812400000002</v>
      </c>
      <c r="G13961" s="24" t="s">
        <v>269</v>
      </c>
      <c r="H13961" s="1"/>
      <c r="I13961" s="1"/>
      <c r="AA13961" s="7"/>
      <c r="AB13961" s="7"/>
      <c r="AD13961" s="1"/>
      <c r="AE13961" s="1"/>
      <c r="AG13961" s="7"/>
      <c r="AH13961" s="7"/>
      <c r="AI13961" s="7"/>
      <c r="IU13961" s="11"/>
      <c r="IV13961" s="11"/>
      <c r="IW13961" s="11"/>
      <c r="AMI13961" s="12"/>
      <c r="AMJ13961" s="12"/>
      <c r="AMK13961" s="12"/>
    </row>
    <row r="13962" spans="1:1025">
      <c r="A13962" s="43">
        <v>6</v>
      </c>
      <c r="B13962" s="41">
        <v>2005</v>
      </c>
      <c r="C13962" s="43">
        <v>-13.9686</v>
      </c>
      <c r="D13962" s="43">
        <v>47.277369999999998</v>
      </c>
      <c r="E13962" s="41">
        <v>100</v>
      </c>
      <c r="F13962" s="45">
        <v>0.63113134800000004</v>
      </c>
      <c r="G13962" s="24" t="s">
        <v>269</v>
      </c>
      <c r="H13962" s="1"/>
      <c r="I13962" s="1"/>
      <c r="AA13962" s="7"/>
      <c r="AB13962" s="7"/>
      <c r="AD13962" s="1"/>
      <c r="AE13962" s="1"/>
      <c r="AG13962" s="7"/>
      <c r="AH13962" s="7"/>
      <c r="AI13962" s="7"/>
      <c r="IU13962" s="11"/>
      <c r="IV13962" s="11"/>
      <c r="IW13962" s="11"/>
      <c r="AMI13962" s="12"/>
      <c r="AMJ13962" s="12"/>
      <c r="AMK13962" s="12"/>
    </row>
    <row r="13963" spans="1:1025">
      <c r="A13963" s="43">
        <v>6</v>
      </c>
      <c r="B13963" s="41">
        <v>2005</v>
      </c>
      <c r="C13963" s="43">
        <v>-13.9686</v>
      </c>
      <c r="D13963" s="43">
        <v>47.277369999999998</v>
      </c>
      <c r="E13963" s="41">
        <v>200</v>
      </c>
      <c r="F13963" s="45">
        <v>0.64574590899999995</v>
      </c>
      <c r="G13963" s="24" t="s">
        <v>269</v>
      </c>
      <c r="H13963" s="1"/>
      <c r="I13963" s="1"/>
      <c r="AA13963" s="7"/>
      <c r="AB13963" s="7"/>
      <c r="AD13963" s="1"/>
      <c r="AE13963" s="1"/>
      <c r="AG13963" s="7"/>
      <c r="AH13963" s="7"/>
      <c r="AI13963" s="7"/>
      <c r="IU13963" s="11"/>
      <c r="IV13963" s="11"/>
      <c r="IW13963" s="11"/>
      <c r="AMI13963" s="12"/>
      <c r="AMJ13963" s="12"/>
      <c r="AMK13963" s="12"/>
    </row>
    <row r="13964" spans="1:1025">
      <c r="A13964" s="43">
        <v>6</v>
      </c>
      <c r="B13964" s="41">
        <v>2005</v>
      </c>
      <c r="C13964" s="43">
        <v>-13.9686</v>
      </c>
      <c r="D13964" s="43">
        <v>47.277369999999998</v>
      </c>
      <c r="E13964" s="41">
        <v>300</v>
      </c>
      <c r="F13964" s="45">
        <v>0.75916007900000004</v>
      </c>
      <c r="G13964" s="24" t="s">
        <v>269</v>
      </c>
      <c r="H13964" s="1"/>
      <c r="I13964" s="1"/>
      <c r="AA13964" s="7"/>
      <c r="AB13964" s="7"/>
      <c r="AD13964" s="1"/>
      <c r="AE13964" s="1"/>
      <c r="AG13964" s="7"/>
      <c r="AH13964" s="7"/>
      <c r="AI13964" s="7"/>
      <c r="IU13964" s="11"/>
      <c r="IV13964" s="11"/>
      <c r="IW13964" s="11"/>
      <c r="AMI13964" s="12"/>
      <c r="AMJ13964" s="12"/>
      <c r="AMK13964" s="12"/>
    </row>
    <row r="13965" spans="1:1025">
      <c r="A13965" s="23">
        <v>9</v>
      </c>
      <c r="B13965" s="23">
        <v>2004</v>
      </c>
      <c r="C13965" s="43">
        <v>-12.896100000000001</v>
      </c>
      <c r="D13965" s="43">
        <v>48.058500000000002</v>
      </c>
      <c r="E13965" s="41">
        <v>5</v>
      </c>
      <c r="F13965" s="43">
        <v>0.21815805586565448</v>
      </c>
      <c r="G13965" s="24" t="s">
        <v>269</v>
      </c>
      <c r="H13965" s="1"/>
      <c r="I13965" s="1"/>
      <c r="AA13965" s="7"/>
      <c r="AB13965" s="7"/>
      <c r="AD13965" s="1"/>
      <c r="AE13965" s="1"/>
      <c r="AG13965" s="7"/>
      <c r="AH13965" s="7"/>
      <c r="AI13965" s="7"/>
      <c r="IU13965" s="11"/>
      <c r="IV13965" s="11"/>
      <c r="IW13965" s="11"/>
      <c r="AMI13965" s="12"/>
      <c r="AMJ13965" s="12"/>
      <c r="AMK13965" s="12"/>
    </row>
    <row r="13966" spans="1:1025">
      <c r="A13966" s="23">
        <v>9</v>
      </c>
      <c r="B13966" s="23">
        <v>2004</v>
      </c>
      <c r="C13966" s="43">
        <v>-15.893000000000001</v>
      </c>
      <c r="D13966" s="43">
        <v>47.802</v>
      </c>
      <c r="E13966" s="41">
        <v>5</v>
      </c>
      <c r="F13966" s="43">
        <v>0.45298127071770372</v>
      </c>
      <c r="G13966" s="24" t="s">
        <v>269</v>
      </c>
      <c r="H13966" s="1"/>
      <c r="I13966" s="1"/>
      <c r="AA13966" s="7"/>
      <c r="AB13966" s="7"/>
      <c r="AD13966" s="1"/>
      <c r="AE13966" s="1"/>
      <c r="AG13966" s="7"/>
      <c r="AH13966" s="7"/>
      <c r="AI13966" s="7"/>
      <c r="IU13966" s="11"/>
      <c r="IV13966" s="11"/>
      <c r="IW13966" s="11"/>
      <c r="AMI13966" s="12"/>
      <c r="AMJ13966" s="12"/>
      <c r="AMK13966" s="12"/>
    </row>
    <row r="13967" spans="1:1025">
      <c r="A13967" s="23">
        <v>9</v>
      </c>
      <c r="B13967" s="23">
        <v>2004</v>
      </c>
      <c r="C13967" s="43">
        <v>-16.403600000000001</v>
      </c>
      <c r="D13967" s="43">
        <v>47.49</v>
      </c>
      <c r="E13967" s="41">
        <v>5</v>
      </c>
      <c r="F13967" s="43">
        <v>0.34390368986416942</v>
      </c>
      <c r="G13967" s="24" t="s">
        <v>269</v>
      </c>
      <c r="H13967" s="1"/>
      <c r="I13967" s="1"/>
      <c r="AA13967" s="7"/>
      <c r="AB13967" s="7"/>
      <c r="AD13967" s="1"/>
      <c r="AE13967" s="1"/>
      <c r="AG13967" s="7"/>
      <c r="AH13967" s="7"/>
      <c r="AI13967" s="7"/>
      <c r="IU13967" s="11"/>
      <c r="IV13967" s="11"/>
      <c r="IW13967" s="11"/>
      <c r="AMI13967" s="12"/>
      <c r="AMJ13967" s="12"/>
      <c r="AMK13967" s="12"/>
    </row>
    <row r="13968" spans="1:1025">
      <c r="A13968" s="23">
        <v>9</v>
      </c>
      <c r="B13968" s="23">
        <v>2004</v>
      </c>
      <c r="C13968" s="43">
        <v>-20.010000000000002</v>
      </c>
      <c r="D13968" s="43">
        <v>41.417099999999998</v>
      </c>
      <c r="E13968" s="41">
        <v>5</v>
      </c>
      <c r="F13968" s="43">
        <v>0.30585815232931102</v>
      </c>
      <c r="G13968" s="24" t="s">
        <v>269</v>
      </c>
      <c r="H13968" s="1"/>
      <c r="I13968" s="1"/>
      <c r="AA13968" s="7"/>
      <c r="AB13968" s="7"/>
      <c r="AD13968" s="1"/>
      <c r="AE13968" s="1"/>
      <c r="AG13968" s="7"/>
      <c r="AH13968" s="7"/>
      <c r="AI13968" s="7"/>
      <c r="IU13968" s="11"/>
      <c r="IV13968" s="11"/>
      <c r="IW13968" s="11"/>
      <c r="AMI13968" s="12"/>
      <c r="AMJ13968" s="12"/>
      <c r="AMK13968" s="12"/>
    </row>
    <row r="13969" spans="1:1025">
      <c r="A13969" s="23">
        <v>9</v>
      </c>
      <c r="B13969" s="23">
        <v>2004</v>
      </c>
      <c r="C13969" s="43">
        <v>-20.010000000000002</v>
      </c>
      <c r="D13969" s="43">
        <v>41.417099999999998</v>
      </c>
      <c r="E13969" s="41">
        <v>5</v>
      </c>
      <c r="F13969" s="43">
        <v>0.27210178441232014</v>
      </c>
      <c r="G13969" s="24" t="s">
        <v>269</v>
      </c>
      <c r="H13969" s="1"/>
      <c r="I13969" s="1"/>
      <c r="AA13969" s="7"/>
      <c r="AB13969" s="7"/>
      <c r="AD13969" s="1"/>
      <c r="AE13969" s="1"/>
      <c r="AG13969" s="7"/>
      <c r="AH13969" s="7"/>
      <c r="AI13969" s="7"/>
      <c r="IU13969" s="11"/>
      <c r="IV13969" s="11"/>
      <c r="IW13969" s="11"/>
      <c r="AMI13969" s="12"/>
      <c r="AMJ13969" s="12"/>
      <c r="AMK13969" s="12"/>
    </row>
    <row r="13970" spans="1:1025">
      <c r="A13970" s="23">
        <v>9</v>
      </c>
      <c r="B13970" s="23">
        <v>2004</v>
      </c>
      <c r="C13970" s="43">
        <v>-20.077000000000002</v>
      </c>
      <c r="D13970" s="43">
        <v>40.9298</v>
      </c>
      <c r="E13970" s="41">
        <v>5</v>
      </c>
      <c r="F13970" s="43">
        <v>0.34078735952231404</v>
      </c>
      <c r="G13970" s="24" t="s">
        <v>269</v>
      </c>
      <c r="H13970" s="1"/>
      <c r="I13970" s="1"/>
      <c r="AA13970" s="7"/>
      <c r="AB13970" s="7"/>
      <c r="AD13970" s="1"/>
      <c r="AE13970" s="1"/>
      <c r="AG13970" s="7"/>
      <c r="AH13970" s="7"/>
      <c r="AI13970" s="7"/>
      <c r="IU13970" s="11"/>
      <c r="IV13970" s="11"/>
      <c r="IW13970" s="11"/>
      <c r="AMI13970" s="12"/>
      <c r="AMJ13970" s="12"/>
      <c r="AMK13970" s="12"/>
    </row>
    <row r="13971" spans="1:1025">
      <c r="A13971" s="23">
        <v>9</v>
      </c>
      <c r="B13971" s="23">
        <v>2004</v>
      </c>
      <c r="C13971" s="43">
        <v>-20.353899999999999</v>
      </c>
      <c r="D13971" s="43">
        <v>38.916200000000003</v>
      </c>
      <c r="E13971" s="41">
        <v>5</v>
      </c>
      <c r="F13971" s="43">
        <v>0.36937079761156616</v>
      </c>
      <c r="G13971" s="24" t="s">
        <v>269</v>
      </c>
      <c r="H13971" s="1"/>
      <c r="I13971" s="1"/>
      <c r="AA13971" s="7"/>
      <c r="AB13971" s="7"/>
      <c r="AD13971" s="1"/>
      <c r="AE13971" s="1"/>
      <c r="AG13971" s="7"/>
      <c r="AH13971" s="7"/>
      <c r="AI13971" s="7"/>
      <c r="IU13971" s="11"/>
      <c r="IV13971" s="11"/>
      <c r="IW13971" s="11"/>
      <c r="AMI13971" s="12"/>
      <c r="AMJ13971" s="12"/>
      <c r="AMK13971" s="12"/>
    </row>
    <row r="13972" spans="1:1025">
      <c r="A13972" s="23">
        <v>9</v>
      </c>
      <c r="B13972" s="23">
        <v>2004</v>
      </c>
      <c r="C13972" s="43">
        <v>-20.520800000000001</v>
      </c>
      <c r="D13972" s="43">
        <v>37.664299999999997</v>
      </c>
      <c r="E13972" s="41">
        <v>5</v>
      </c>
      <c r="F13972" s="43">
        <v>0.43165709553739906</v>
      </c>
      <c r="G13972" s="24" t="s">
        <v>269</v>
      </c>
      <c r="H13972" s="1"/>
      <c r="I13972" s="1"/>
      <c r="AA13972" s="7"/>
      <c r="AB13972" s="7"/>
      <c r="AD13972" s="1"/>
      <c r="AE13972" s="1"/>
      <c r="AG13972" s="7"/>
      <c r="AH13972" s="7"/>
      <c r="AI13972" s="7"/>
      <c r="IU13972" s="11"/>
      <c r="IV13972" s="11"/>
      <c r="IW13972" s="11"/>
      <c r="AMI13972" s="12"/>
      <c r="AMJ13972" s="12"/>
      <c r="AMK13972" s="12"/>
    </row>
    <row r="13973" spans="1:1025">
      <c r="A13973" s="23">
        <v>9</v>
      </c>
      <c r="B13973" s="23">
        <v>2004</v>
      </c>
      <c r="C13973" s="43">
        <v>-20.520800000000001</v>
      </c>
      <c r="D13973" s="43">
        <v>37.664299999999997</v>
      </c>
      <c r="E13973" s="41">
        <v>5</v>
      </c>
      <c r="F13973" s="43">
        <v>0.35614562476430028</v>
      </c>
      <c r="G13973" s="24" t="s">
        <v>269</v>
      </c>
      <c r="H13973" s="1"/>
      <c r="I13973" s="1"/>
      <c r="AA13973" s="7"/>
      <c r="AB13973" s="7"/>
      <c r="AD13973" s="1"/>
      <c r="AE13973" s="1"/>
      <c r="AG13973" s="7"/>
      <c r="AH13973" s="7"/>
      <c r="AI13973" s="7"/>
      <c r="IU13973" s="11"/>
      <c r="IV13973" s="11"/>
      <c r="IW13973" s="11"/>
      <c r="AMI13973" s="12"/>
      <c r="AMJ13973" s="12"/>
      <c r="AMK13973" s="12"/>
    </row>
    <row r="13974" spans="1:1025">
      <c r="A13974" s="23">
        <v>9</v>
      </c>
      <c r="B13974" s="23">
        <v>2004</v>
      </c>
      <c r="C13974" s="43">
        <v>-20.837900000000001</v>
      </c>
      <c r="D13974" s="43">
        <v>35.227600000000002</v>
      </c>
      <c r="E13974" s="41">
        <v>5</v>
      </c>
      <c r="F13974" s="43">
        <v>0.26802270383058274</v>
      </c>
      <c r="G13974" s="24" t="s">
        <v>269</v>
      </c>
      <c r="H13974" s="1"/>
      <c r="I13974" s="1"/>
      <c r="AA13974" s="7"/>
      <c r="AB13974" s="7"/>
      <c r="AD13974" s="1"/>
      <c r="AE13974" s="1"/>
      <c r="AG13974" s="7"/>
      <c r="AH13974" s="7"/>
      <c r="AI13974" s="7"/>
      <c r="IU13974" s="11"/>
      <c r="IV13974" s="11"/>
      <c r="IW13974" s="11"/>
      <c r="AMI13974" s="12"/>
      <c r="AMJ13974" s="12"/>
      <c r="AMK13974" s="12"/>
    </row>
    <row r="13975" spans="1:1025">
      <c r="A13975" s="23">
        <v>9</v>
      </c>
      <c r="B13975" s="23">
        <v>2004</v>
      </c>
      <c r="C13975" s="43">
        <v>-21.011800000000001</v>
      </c>
      <c r="D13975" s="43">
        <v>33.897199999999998</v>
      </c>
      <c r="E13975" s="41">
        <v>5</v>
      </c>
      <c r="F13975" s="43">
        <v>0.42355134443746206</v>
      </c>
      <c r="G13975" s="24" t="s">
        <v>269</v>
      </c>
      <c r="H13975" s="1"/>
      <c r="I13975" s="1"/>
      <c r="AA13975" s="7"/>
      <c r="AB13975" s="7"/>
      <c r="AD13975" s="1"/>
      <c r="AE13975" s="1"/>
      <c r="AG13975" s="7"/>
      <c r="AH13975" s="7"/>
      <c r="AI13975" s="7"/>
      <c r="IU13975" s="11"/>
      <c r="IV13975" s="11"/>
      <c r="IW13975" s="11"/>
      <c r="AMI13975" s="12"/>
      <c r="AMJ13975" s="12"/>
      <c r="AMK13975" s="12"/>
    </row>
    <row r="13976" spans="1:1025">
      <c r="A13976" s="23">
        <v>9</v>
      </c>
      <c r="B13976" s="23">
        <v>2004</v>
      </c>
      <c r="C13976" s="43">
        <v>-21.011800000000001</v>
      </c>
      <c r="D13976" s="43">
        <v>33.897199999999998</v>
      </c>
      <c r="E13976" s="41">
        <v>5</v>
      </c>
      <c r="F13976" s="43">
        <v>0.3650419645449543</v>
      </c>
      <c r="G13976" s="24" t="s">
        <v>269</v>
      </c>
      <c r="H13976" s="1"/>
      <c r="I13976" s="1"/>
      <c r="AA13976" s="7"/>
      <c r="AB13976" s="7"/>
      <c r="AD13976" s="1"/>
      <c r="AE13976" s="1"/>
      <c r="AG13976" s="7"/>
      <c r="AH13976" s="7"/>
      <c r="AI13976" s="7"/>
      <c r="IU13976" s="11"/>
      <c r="IV13976" s="11"/>
      <c r="IW13976" s="11"/>
      <c r="AMI13976" s="12"/>
      <c r="AMJ13976" s="12"/>
      <c r="AMK13976" s="12"/>
    </row>
    <row r="13977" spans="1:1025">
      <c r="A13977" s="23">
        <v>9</v>
      </c>
      <c r="B13977" s="23">
        <v>2004</v>
      </c>
      <c r="C13977" s="43">
        <v>-19.4955</v>
      </c>
      <c r="D13977" s="43">
        <v>30.473600000000001</v>
      </c>
      <c r="E13977" s="41">
        <v>5</v>
      </c>
      <c r="F13977" s="43">
        <v>0.53537281276591941</v>
      </c>
      <c r="G13977" s="24" t="s">
        <v>269</v>
      </c>
      <c r="H13977" s="1"/>
      <c r="I13977" s="1"/>
      <c r="AA13977" s="7"/>
      <c r="AB13977" s="7"/>
      <c r="AD13977" s="1"/>
      <c r="AE13977" s="1"/>
      <c r="AG13977" s="7"/>
      <c r="AH13977" s="7"/>
      <c r="AI13977" s="7"/>
      <c r="IU13977" s="11"/>
      <c r="IV13977" s="11"/>
      <c r="IW13977" s="11"/>
      <c r="AMI13977" s="12"/>
      <c r="AMJ13977" s="12"/>
      <c r="AMK13977" s="12"/>
    </row>
    <row r="13978" spans="1:1025">
      <c r="A13978" s="23">
        <v>9</v>
      </c>
      <c r="B13978" s="23">
        <v>2004</v>
      </c>
      <c r="C13978" s="43">
        <v>-19.4955</v>
      </c>
      <c r="D13978" s="43">
        <v>30.473600000000001</v>
      </c>
      <c r="E13978" s="41">
        <v>5</v>
      </c>
      <c r="F13978" s="43">
        <v>0.80415327730942643</v>
      </c>
      <c r="G13978" s="24" t="s">
        <v>269</v>
      </c>
      <c r="H13978" s="1"/>
      <c r="I13978" s="1"/>
      <c r="AA13978" s="7"/>
      <c r="AB13978" s="7"/>
      <c r="AD13978" s="1"/>
      <c r="AE13978" s="1"/>
      <c r="AG13978" s="7"/>
      <c r="AH13978" s="7"/>
      <c r="AI13978" s="7"/>
      <c r="IU13978" s="11"/>
      <c r="IV13978" s="11"/>
      <c r="IW13978" s="11"/>
      <c r="AMI13978" s="12"/>
      <c r="AMJ13978" s="12"/>
      <c r="AMK13978" s="12"/>
    </row>
    <row r="13979" spans="1:1025">
      <c r="A13979" s="23">
        <v>9</v>
      </c>
      <c r="B13979" s="23">
        <v>2004</v>
      </c>
      <c r="C13979" s="43">
        <v>-18.935700000000001</v>
      </c>
      <c r="D13979" s="43">
        <v>30.1797</v>
      </c>
      <c r="E13979" s="41">
        <v>5</v>
      </c>
      <c r="F13979" s="43">
        <v>0.93595745484972837</v>
      </c>
      <c r="G13979" s="24" t="s">
        <v>269</v>
      </c>
      <c r="H13979" s="1"/>
      <c r="I13979" s="1"/>
      <c r="AA13979" s="7"/>
      <c r="AB13979" s="7"/>
      <c r="AD13979" s="1"/>
      <c r="AE13979" s="1"/>
      <c r="AG13979" s="7"/>
      <c r="AH13979" s="7"/>
      <c r="AI13979" s="7"/>
      <c r="IU13979" s="11"/>
      <c r="IV13979" s="11"/>
      <c r="IW13979" s="11"/>
      <c r="AMI13979" s="12"/>
      <c r="AMJ13979" s="12"/>
      <c r="AMK13979" s="12"/>
    </row>
    <row r="13980" spans="1:1025">
      <c r="A13980" s="23">
        <v>9</v>
      </c>
      <c r="B13980" s="23">
        <v>2004</v>
      </c>
      <c r="C13980" s="43">
        <v>-18.961400000000001</v>
      </c>
      <c r="D13980" s="43">
        <v>25.356999999999999</v>
      </c>
      <c r="E13980" s="41">
        <v>5</v>
      </c>
      <c r="F13980" s="43">
        <v>1.1381936071195033</v>
      </c>
      <c r="G13980" s="24" t="s">
        <v>269</v>
      </c>
      <c r="H13980" s="1"/>
      <c r="I13980" s="1"/>
      <c r="AA13980" s="7"/>
      <c r="AB13980" s="7"/>
      <c r="AD13980" s="1"/>
      <c r="AE13980" s="1"/>
      <c r="AG13980" s="7"/>
      <c r="AH13980" s="7"/>
      <c r="AI13980" s="7"/>
      <c r="IU13980" s="11"/>
      <c r="IV13980" s="11"/>
      <c r="IW13980" s="11"/>
      <c r="AMI13980" s="12"/>
      <c r="AMJ13980" s="12"/>
      <c r="AMK13980" s="12"/>
    </row>
    <row r="13981" spans="1:1025">
      <c r="A13981" s="23">
        <v>9</v>
      </c>
      <c r="B13981" s="23">
        <v>2004</v>
      </c>
      <c r="C13981" s="43">
        <v>-19.5442</v>
      </c>
      <c r="D13981" s="43">
        <v>24.337499999999999</v>
      </c>
      <c r="E13981" s="41">
        <v>5</v>
      </c>
      <c r="F13981" s="43">
        <v>0.57386105307796165</v>
      </c>
      <c r="G13981" s="24" t="s">
        <v>269</v>
      </c>
      <c r="H13981" s="1"/>
      <c r="I13981" s="1"/>
      <c r="AA13981" s="7"/>
      <c r="AB13981" s="7"/>
      <c r="AD13981" s="1"/>
      <c r="AE13981" s="1"/>
      <c r="AG13981" s="7"/>
      <c r="AH13981" s="7"/>
      <c r="AI13981" s="7"/>
      <c r="IU13981" s="11"/>
      <c r="IV13981" s="11"/>
      <c r="IW13981" s="11"/>
      <c r="AMI13981" s="12"/>
      <c r="AMJ13981" s="12"/>
      <c r="AMK13981" s="12"/>
    </row>
    <row r="13982" spans="1:1025">
      <c r="A13982" s="23">
        <v>9</v>
      </c>
      <c r="B13982" s="23">
        <v>2004</v>
      </c>
      <c r="C13982" s="43">
        <v>-20.613</v>
      </c>
      <c r="D13982" s="43">
        <v>22.478200000000001</v>
      </c>
      <c r="E13982" s="41">
        <v>5</v>
      </c>
      <c r="F13982" s="43">
        <v>0.53136287003030858</v>
      </c>
      <c r="G13982" s="24" t="s">
        <v>269</v>
      </c>
      <c r="H13982" s="1"/>
      <c r="I13982" s="1"/>
      <c r="AA13982" s="7"/>
      <c r="AB13982" s="7"/>
      <c r="AD13982" s="1"/>
      <c r="AE13982" s="1"/>
      <c r="AG13982" s="7"/>
      <c r="AH13982" s="7"/>
      <c r="AI13982" s="7"/>
      <c r="IU13982" s="11"/>
      <c r="IV13982" s="11"/>
      <c r="IW13982" s="11"/>
      <c r="AMI13982" s="12"/>
      <c r="AMJ13982" s="12"/>
      <c r="AMK13982" s="12"/>
    </row>
    <row r="13983" spans="1:1025">
      <c r="A13983" s="23">
        <v>9</v>
      </c>
      <c r="B13983" s="23">
        <v>2004</v>
      </c>
      <c r="C13983" s="43">
        <v>-20.757000000000001</v>
      </c>
      <c r="D13983" s="43">
        <v>22.085899999999999</v>
      </c>
      <c r="E13983" s="41">
        <v>5</v>
      </c>
      <c r="F13983" s="43">
        <v>0.56639839966380578</v>
      </c>
      <c r="G13983" s="24" t="s">
        <v>269</v>
      </c>
      <c r="H13983" s="1"/>
      <c r="I13983" s="1"/>
      <c r="AA13983" s="7"/>
      <c r="AB13983" s="7"/>
      <c r="AD13983" s="1"/>
      <c r="AE13983" s="1"/>
      <c r="AG13983" s="7"/>
      <c r="AH13983" s="7"/>
      <c r="AI13983" s="7"/>
      <c r="IU13983" s="11"/>
      <c r="IV13983" s="11"/>
      <c r="IW13983" s="11"/>
      <c r="AMI13983" s="12"/>
      <c r="AMJ13983" s="12"/>
      <c r="AMK13983" s="12"/>
    </row>
    <row r="13984" spans="1:1025">
      <c r="A13984" s="23">
        <v>9</v>
      </c>
      <c r="B13984" s="23">
        <v>2004</v>
      </c>
      <c r="C13984" s="43">
        <v>-17.479600000000001</v>
      </c>
      <c r="D13984" s="43">
        <v>20.870200000000001</v>
      </c>
      <c r="E13984" s="41">
        <v>5</v>
      </c>
      <c r="F13984" s="43">
        <v>0.77061865792221729</v>
      </c>
      <c r="G13984" s="24" t="s">
        <v>269</v>
      </c>
      <c r="H13984" s="1"/>
      <c r="I13984" s="1"/>
      <c r="AA13984" s="7"/>
      <c r="AB13984" s="7"/>
      <c r="AD13984" s="1"/>
      <c r="AE13984" s="1"/>
      <c r="AG13984" s="7"/>
      <c r="AH13984" s="7"/>
      <c r="AI13984" s="7"/>
      <c r="IU13984" s="11"/>
      <c r="IV13984" s="11"/>
      <c r="IW13984" s="11"/>
      <c r="AMI13984" s="12"/>
      <c r="AMJ13984" s="12"/>
      <c r="AMK13984" s="12"/>
    </row>
    <row r="13985" spans="1:1025">
      <c r="A13985" s="23">
        <v>9</v>
      </c>
      <c r="B13985" s="23">
        <v>2004</v>
      </c>
      <c r="C13985" s="43">
        <v>-17.479600000000001</v>
      </c>
      <c r="D13985" s="43">
        <v>20.870200000000001</v>
      </c>
      <c r="E13985" s="41">
        <v>5</v>
      </c>
      <c r="F13985" s="43">
        <v>0.58230268614216973</v>
      </c>
      <c r="G13985" s="24" t="s">
        <v>269</v>
      </c>
      <c r="H13985" s="1"/>
      <c r="I13985" s="1"/>
      <c r="AA13985" s="7"/>
      <c r="AB13985" s="7"/>
      <c r="AD13985" s="1"/>
      <c r="AE13985" s="1"/>
      <c r="AG13985" s="7"/>
      <c r="AH13985" s="7"/>
      <c r="AI13985" s="7"/>
      <c r="IU13985" s="11"/>
      <c r="IV13985" s="11"/>
      <c r="IW13985" s="11"/>
      <c r="AMI13985" s="12"/>
      <c r="AMJ13985" s="12"/>
      <c r="AMK13985" s="12"/>
    </row>
    <row r="13986" spans="1:1025">
      <c r="A13986" s="23">
        <v>9</v>
      </c>
      <c r="B13986" s="23">
        <v>2004</v>
      </c>
      <c r="C13986" s="43">
        <v>-17.395800000000001</v>
      </c>
      <c r="D13986" s="43">
        <v>21.234400000000001</v>
      </c>
      <c r="E13986" s="41">
        <v>5</v>
      </c>
      <c r="F13986" s="43">
        <v>0.58230268614216973</v>
      </c>
      <c r="G13986" s="24" t="s">
        <v>269</v>
      </c>
      <c r="H13986" s="1"/>
      <c r="I13986" s="1"/>
      <c r="AA13986" s="7"/>
      <c r="AB13986" s="7"/>
      <c r="AD13986" s="1"/>
      <c r="AE13986" s="1"/>
      <c r="AG13986" s="7"/>
      <c r="AH13986" s="7"/>
      <c r="AI13986" s="7"/>
      <c r="IU13986" s="11"/>
      <c r="IV13986" s="11"/>
      <c r="IW13986" s="11"/>
      <c r="AMI13986" s="12"/>
      <c r="AMJ13986" s="12"/>
      <c r="AMK13986" s="12"/>
    </row>
    <row r="13987" spans="1:1025">
      <c r="A13987" s="23">
        <v>9</v>
      </c>
      <c r="B13987" s="23">
        <v>2004</v>
      </c>
      <c r="C13987" s="43">
        <v>-17.284700000000001</v>
      </c>
      <c r="D13987" s="43">
        <v>21.912500000000001</v>
      </c>
      <c r="E13987" s="41">
        <v>5</v>
      </c>
      <c r="F13987" s="43">
        <v>0.68879225647556253</v>
      </c>
      <c r="G13987" s="24" t="s">
        <v>269</v>
      </c>
      <c r="H13987" s="1"/>
      <c r="I13987" s="1"/>
      <c r="AA13987" s="7"/>
      <c r="AB13987" s="7"/>
      <c r="AD13987" s="1"/>
      <c r="AE13987" s="1"/>
      <c r="AG13987" s="7"/>
      <c r="AH13987" s="7"/>
      <c r="AI13987" s="7"/>
      <c r="IU13987" s="11"/>
      <c r="IV13987" s="11"/>
      <c r="IW13987" s="11"/>
      <c r="AMI13987" s="12"/>
      <c r="AMJ13987" s="12"/>
      <c r="AMK13987" s="12"/>
    </row>
    <row r="13988" spans="1:1025">
      <c r="A13988" s="23">
        <v>9</v>
      </c>
      <c r="B13988" s="23">
        <v>2004</v>
      </c>
      <c r="C13988" s="43">
        <v>-17.2349</v>
      </c>
      <c r="D13988" s="43">
        <v>22.226500000000001</v>
      </c>
      <c r="E13988" s="41">
        <v>5</v>
      </c>
      <c r="F13988" s="43">
        <v>0.58460765519700508</v>
      </c>
      <c r="G13988" s="24" t="s">
        <v>269</v>
      </c>
      <c r="H13988" s="1"/>
      <c r="I13988" s="1"/>
      <c r="AA13988" s="7"/>
      <c r="AB13988" s="7"/>
      <c r="AD13988" s="1"/>
      <c r="AE13988" s="1"/>
      <c r="AG13988" s="7"/>
      <c r="AH13988" s="7"/>
      <c r="AI13988" s="7"/>
      <c r="IU13988" s="11"/>
      <c r="IV13988" s="11"/>
      <c r="IW13988" s="11"/>
      <c r="AMI13988" s="12"/>
      <c r="AMJ13988" s="12"/>
      <c r="AMK13988" s="12"/>
    </row>
    <row r="13989" spans="1:1025">
      <c r="A13989" s="23">
        <v>10</v>
      </c>
      <c r="B13989" s="23">
        <v>2004</v>
      </c>
      <c r="C13989" s="43">
        <v>-17.573899999999998</v>
      </c>
      <c r="D13989" s="43">
        <v>21.9237</v>
      </c>
      <c r="E13989" s="41">
        <v>5</v>
      </c>
      <c r="F13989" s="43">
        <v>0.71822222222222221</v>
      </c>
      <c r="G13989" s="24" t="s">
        <v>269</v>
      </c>
      <c r="H13989" s="1"/>
      <c r="I13989" s="1"/>
      <c r="AA13989" s="7"/>
      <c r="AB13989" s="7"/>
      <c r="AD13989" s="1"/>
      <c r="AE13989" s="1"/>
      <c r="AG13989" s="7"/>
      <c r="AH13989" s="7"/>
      <c r="AI13989" s="7"/>
      <c r="IU13989" s="11"/>
      <c r="IV13989" s="11"/>
      <c r="IW13989" s="11"/>
      <c r="AMI13989" s="12"/>
      <c r="AMJ13989" s="12"/>
      <c r="AMK13989" s="12"/>
    </row>
    <row r="13990" spans="1:1025">
      <c r="A13990" s="23">
        <v>10</v>
      </c>
      <c r="B13990" s="23">
        <v>2004</v>
      </c>
      <c r="C13990" s="43">
        <v>-18.508199999999999</v>
      </c>
      <c r="D13990" s="43">
        <v>20.7715</v>
      </c>
      <c r="E13990" s="41">
        <v>5</v>
      </c>
      <c r="F13990" s="43">
        <v>0.41822222222222222</v>
      </c>
      <c r="G13990" s="24" t="s">
        <v>269</v>
      </c>
      <c r="H13990" s="1"/>
      <c r="I13990" s="1"/>
      <c r="AA13990" s="7"/>
      <c r="AB13990" s="7"/>
      <c r="AD13990" s="1"/>
      <c r="AE13990" s="1"/>
      <c r="AG13990" s="7"/>
      <c r="AH13990" s="7"/>
      <c r="AI13990" s="7"/>
      <c r="IU13990" s="11"/>
      <c r="IV13990" s="11"/>
      <c r="IW13990" s="11"/>
      <c r="AMI13990" s="12"/>
      <c r="AMJ13990" s="12"/>
      <c r="AMK13990" s="12"/>
    </row>
    <row r="13991" spans="1:1025">
      <c r="A13991" s="23">
        <v>10</v>
      </c>
      <c r="B13991" s="23">
        <v>2004</v>
      </c>
      <c r="C13991" s="43">
        <v>-17.998999999999999</v>
      </c>
      <c r="D13991" s="43">
        <v>20.7941</v>
      </c>
      <c r="E13991" s="41">
        <v>5</v>
      </c>
      <c r="F13991" s="43">
        <v>0.35322222222222222</v>
      </c>
      <c r="G13991" s="24" t="s">
        <v>269</v>
      </c>
      <c r="H13991" s="1"/>
      <c r="I13991" s="1"/>
      <c r="AA13991" s="7"/>
      <c r="AB13991" s="7"/>
      <c r="AD13991" s="1"/>
      <c r="AE13991" s="1"/>
      <c r="AG13991" s="7"/>
      <c r="AH13991" s="7"/>
      <c r="AI13991" s="7"/>
      <c r="IU13991" s="11"/>
      <c r="IV13991" s="11"/>
      <c r="IW13991" s="11"/>
      <c r="AMI13991" s="12"/>
      <c r="AMJ13991" s="12"/>
      <c r="AMK13991" s="12"/>
    </row>
    <row r="13992" spans="1:1025">
      <c r="A13992" s="23">
        <v>10</v>
      </c>
      <c r="B13992" s="23">
        <v>2004</v>
      </c>
      <c r="C13992" s="43">
        <v>-17.6921</v>
      </c>
      <c r="D13992" s="43">
        <v>21.0809</v>
      </c>
      <c r="E13992" s="41">
        <v>5</v>
      </c>
      <c r="F13992" s="43">
        <v>0.42377777777777775</v>
      </c>
      <c r="G13992" s="24" t="s">
        <v>269</v>
      </c>
      <c r="H13992" s="1"/>
      <c r="I13992" s="1"/>
      <c r="AA13992" s="7"/>
      <c r="AB13992" s="7"/>
      <c r="AD13992" s="1"/>
      <c r="AE13992" s="1"/>
      <c r="AG13992" s="7"/>
      <c r="AH13992" s="7"/>
      <c r="AI13992" s="7"/>
      <c r="IU13992" s="11"/>
      <c r="IV13992" s="11"/>
      <c r="IW13992" s="11"/>
      <c r="AMI13992" s="12"/>
      <c r="AMJ13992" s="12"/>
      <c r="AMK13992" s="12"/>
    </row>
    <row r="13993" spans="1:1025">
      <c r="A13993" s="23">
        <v>10</v>
      </c>
      <c r="B13993" s="23">
        <v>2004</v>
      </c>
      <c r="C13993" s="43">
        <v>-17.7742</v>
      </c>
      <c r="D13993" s="43">
        <v>21.662299999999998</v>
      </c>
      <c r="E13993" s="41">
        <v>5</v>
      </c>
      <c r="F13993" s="43">
        <v>0.68266666666666653</v>
      </c>
      <c r="G13993" s="24" t="s">
        <v>269</v>
      </c>
      <c r="H13993" s="1"/>
      <c r="I13993" s="1"/>
      <c r="AA13993" s="7"/>
      <c r="AB13993" s="7"/>
      <c r="AD13993" s="1"/>
      <c r="AE13993" s="1"/>
      <c r="AG13993" s="7"/>
      <c r="AH13993" s="7"/>
      <c r="AI13993" s="7"/>
      <c r="IU13993" s="11"/>
      <c r="IV13993" s="11"/>
      <c r="IW13993" s="11"/>
      <c r="AMI13993" s="12"/>
      <c r="AMJ13993" s="12"/>
      <c r="AMK13993" s="12"/>
    </row>
    <row r="13994" spans="1:1025">
      <c r="A13994" s="23">
        <v>10</v>
      </c>
      <c r="B13994" s="23">
        <v>2004</v>
      </c>
      <c r="C13994" s="43">
        <v>-18.078399999999998</v>
      </c>
      <c r="D13994" s="43">
        <v>22.201599999999999</v>
      </c>
      <c r="E13994" s="41">
        <v>5</v>
      </c>
      <c r="F13994" s="43">
        <v>0.41822222222222222</v>
      </c>
      <c r="G13994" s="24" t="s">
        <v>269</v>
      </c>
      <c r="H13994" s="1"/>
      <c r="I13994" s="1"/>
      <c r="AA13994" s="7"/>
      <c r="AB13994" s="7"/>
      <c r="AD13994" s="1"/>
      <c r="AE13994" s="1"/>
      <c r="AG13994" s="7"/>
      <c r="AH13994" s="7"/>
      <c r="AI13994" s="7"/>
      <c r="IU13994" s="11"/>
      <c r="IV13994" s="11"/>
      <c r="IW13994" s="11"/>
      <c r="AMI13994" s="12"/>
      <c r="AMJ13994" s="12"/>
      <c r="AMK13994" s="12"/>
    </row>
    <row r="13995" spans="1:1025">
      <c r="A13995" s="23">
        <v>10</v>
      </c>
      <c r="B13995" s="23">
        <v>2004</v>
      </c>
      <c r="C13995" s="43">
        <v>-17.499199999999998</v>
      </c>
      <c r="D13995" s="43">
        <v>22.279299999999999</v>
      </c>
      <c r="E13995" s="41">
        <v>5</v>
      </c>
      <c r="F13995" s="43">
        <v>0.75211111111111106</v>
      </c>
      <c r="G13995" s="24" t="s">
        <v>269</v>
      </c>
      <c r="H13995" s="1"/>
      <c r="I13995" s="1"/>
      <c r="AA13995" s="7"/>
      <c r="AB13995" s="7"/>
      <c r="AD13995" s="1"/>
      <c r="AE13995" s="1"/>
      <c r="AG13995" s="7"/>
      <c r="AH13995" s="7"/>
      <c r="AI13995" s="7"/>
      <c r="IU13995" s="11"/>
      <c r="IV13995" s="11"/>
      <c r="IW13995" s="11"/>
      <c r="AMI13995" s="12"/>
      <c r="AMJ13995" s="12"/>
      <c r="AMK13995" s="12"/>
    </row>
    <row r="13996" spans="1:1025">
      <c r="A13996" s="23">
        <v>10</v>
      </c>
      <c r="B13996" s="23">
        <v>2004</v>
      </c>
      <c r="C13996" s="43">
        <v>-18.001200000000001</v>
      </c>
      <c r="D13996" s="43">
        <v>21.824300000000001</v>
      </c>
      <c r="E13996" s="41">
        <v>5</v>
      </c>
      <c r="F13996" s="43">
        <v>0.73599999999999988</v>
      </c>
      <c r="G13996" s="24" t="s">
        <v>269</v>
      </c>
      <c r="H13996" s="1"/>
      <c r="I13996" s="1"/>
      <c r="AA13996" s="7"/>
      <c r="AB13996" s="7"/>
      <c r="AD13996" s="1"/>
      <c r="AE13996" s="1"/>
      <c r="AG13996" s="7"/>
      <c r="AH13996" s="7"/>
      <c r="AI13996" s="7"/>
      <c r="IU13996" s="11"/>
      <c r="IV13996" s="11"/>
      <c r="IW13996" s="11"/>
      <c r="AMI13996" s="12"/>
      <c r="AMJ13996" s="12"/>
      <c r="AMK13996" s="12"/>
    </row>
    <row r="13997" spans="1:1025">
      <c r="A13997" s="23">
        <v>10</v>
      </c>
      <c r="B13997" s="23">
        <v>2004</v>
      </c>
      <c r="C13997" s="43">
        <v>-19.659199999999998</v>
      </c>
      <c r="D13997" s="43">
        <v>20.310099999999998</v>
      </c>
      <c r="E13997" s="41">
        <v>5</v>
      </c>
      <c r="F13997" s="43">
        <v>0.47211111111111109</v>
      </c>
      <c r="G13997" s="24" t="s">
        <v>269</v>
      </c>
      <c r="H13997" s="1"/>
      <c r="I13997" s="1"/>
      <c r="AA13997" s="7"/>
      <c r="AB13997" s="7"/>
      <c r="AD13997" s="1"/>
      <c r="AE13997" s="1"/>
      <c r="AG13997" s="7"/>
      <c r="AH13997" s="7"/>
      <c r="AI13997" s="7"/>
      <c r="IU13997" s="11"/>
      <c r="IV13997" s="11"/>
      <c r="IW13997" s="11"/>
      <c r="AMI13997" s="12"/>
      <c r="AMJ13997" s="12"/>
      <c r="AMK13997" s="12"/>
    </row>
    <row r="13998" spans="1:1025">
      <c r="A13998" s="23">
        <v>10</v>
      </c>
      <c r="B13998" s="23">
        <v>2004</v>
      </c>
      <c r="C13998" s="43">
        <v>-21.214500000000001</v>
      </c>
      <c r="D13998" s="43">
        <v>16.576499999999999</v>
      </c>
      <c r="E13998" s="41">
        <v>5</v>
      </c>
      <c r="F13998" s="43">
        <v>0.23933333333333331</v>
      </c>
      <c r="G13998" s="24" t="s">
        <v>269</v>
      </c>
      <c r="H13998" s="1"/>
      <c r="I13998" s="1"/>
      <c r="AA13998" s="7"/>
      <c r="AB13998" s="7"/>
      <c r="AD13998" s="1"/>
      <c r="AE13998" s="1"/>
      <c r="AG13998" s="7"/>
      <c r="AH13998" s="7"/>
      <c r="AI13998" s="7"/>
      <c r="IU13998" s="11"/>
      <c r="IV13998" s="11"/>
      <c r="IW13998" s="11"/>
      <c r="AMI13998" s="12"/>
      <c r="AMJ13998" s="12"/>
      <c r="AMK13998" s="12"/>
    </row>
    <row r="13999" spans="1:1025">
      <c r="A13999" s="23">
        <v>10</v>
      </c>
      <c r="B13999" s="23">
        <v>2004</v>
      </c>
      <c r="C13999" s="43">
        <v>-21.314900000000002</v>
      </c>
      <c r="D13999" s="43">
        <v>16.169699999999999</v>
      </c>
      <c r="E13999" s="41">
        <v>5</v>
      </c>
      <c r="F13999" s="43">
        <v>0.31988888888888883</v>
      </c>
      <c r="G13999" s="24" t="s">
        <v>269</v>
      </c>
      <c r="H13999" s="1"/>
      <c r="I13999" s="1"/>
      <c r="AA13999" s="7"/>
      <c r="AB13999" s="7"/>
      <c r="AD13999" s="1"/>
      <c r="AE13999" s="1"/>
      <c r="AG13999" s="7"/>
      <c r="AH13999" s="7"/>
      <c r="AI13999" s="7"/>
      <c r="IU13999" s="11"/>
      <c r="IV13999" s="11"/>
      <c r="IW13999" s="11"/>
      <c r="AMI13999" s="12"/>
      <c r="AMJ13999" s="12"/>
      <c r="AMK13999" s="12"/>
    </row>
    <row r="14000" spans="1:1025">
      <c r="A14000" s="23">
        <v>10</v>
      </c>
      <c r="B14000" s="23">
        <v>2004</v>
      </c>
      <c r="C14000" s="43">
        <v>-21.625900000000001</v>
      </c>
      <c r="D14000" s="43">
        <v>14.8362</v>
      </c>
      <c r="E14000" s="41">
        <v>5</v>
      </c>
      <c r="F14000" s="43">
        <v>0.20575234983940999</v>
      </c>
      <c r="G14000" s="24" t="s">
        <v>269</v>
      </c>
      <c r="H14000" s="1"/>
      <c r="I14000" s="1"/>
      <c r="AA14000" s="7"/>
      <c r="AB14000" s="7"/>
      <c r="AD14000" s="1"/>
      <c r="AE14000" s="1"/>
      <c r="AG14000" s="7"/>
      <c r="AH14000" s="7"/>
      <c r="AI14000" s="7"/>
      <c r="IU14000" s="11"/>
      <c r="IV14000" s="11"/>
      <c r="IW14000" s="11"/>
      <c r="AMI14000" s="12"/>
      <c r="AMJ14000" s="12"/>
      <c r="AMK14000" s="12"/>
    </row>
    <row r="14001" spans="1:1025">
      <c r="A14001" s="23">
        <v>10</v>
      </c>
      <c r="B14001" s="23">
        <v>2004</v>
      </c>
      <c r="C14001" s="43">
        <v>-22.017700000000001</v>
      </c>
      <c r="D14001" s="43">
        <v>13.116</v>
      </c>
      <c r="E14001" s="41">
        <v>5</v>
      </c>
      <c r="F14001" s="43">
        <v>0.1126986044526935</v>
      </c>
      <c r="G14001" s="24" t="s">
        <v>269</v>
      </c>
      <c r="H14001" s="1"/>
      <c r="I14001" s="1"/>
      <c r="AA14001" s="7"/>
      <c r="AB14001" s="7"/>
      <c r="AD14001" s="1"/>
      <c r="AE14001" s="1"/>
      <c r="AG14001" s="7"/>
      <c r="AH14001" s="7"/>
      <c r="AI14001" s="7"/>
      <c r="IU14001" s="11"/>
      <c r="IV14001" s="11"/>
      <c r="IW14001" s="11"/>
      <c r="AMI14001" s="12"/>
      <c r="AMJ14001" s="12"/>
      <c r="AMK14001" s="12"/>
    </row>
    <row r="14002" spans="1:1025">
      <c r="A14002" s="23">
        <v>10</v>
      </c>
      <c r="B14002" s="23">
        <v>2004</v>
      </c>
      <c r="C14002" s="43">
        <v>-22.380600000000001</v>
      </c>
      <c r="D14002" s="43">
        <v>11.587199999999999</v>
      </c>
      <c r="E14002" s="41">
        <v>5</v>
      </c>
      <c r="F14002" s="43">
        <v>0.90965890768408786</v>
      </c>
      <c r="G14002" s="24" t="s">
        <v>269</v>
      </c>
      <c r="H14002" s="1"/>
      <c r="I14002" s="1"/>
      <c r="AA14002" s="7"/>
      <c r="AB14002" s="7"/>
      <c r="AD14002" s="1"/>
      <c r="AE14002" s="1"/>
      <c r="AG14002" s="7"/>
      <c r="AH14002" s="7"/>
      <c r="AI14002" s="7"/>
      <c r="IU14002" s="11"/>
      <c r="IV14002" s="11"/>
      <c r="IW14002" s="11"/>
      <c r="AMI14002" s="12"/>
      <c r="AMJ14002" s="12"/>
      <c r="AMK14002" s="12"/>
    </row>
    <row r="14003" spans="1:1025">
      <c r="A14003" s="23">
        <v>10</v>
      </c>
      <c r="B14003" s="23">
        <v>2004</v>
      </c>
      <c r="C14003" s="43">
        <v>-22.7577</v>
      </c>
      <c r="D14003" s="43">
        <v>9.9252000000000002</v>
      </c>
      <c r="E14003" s="41">
        <v>5</v>
      </c>
      <c r="F14003" s="43">
        <v>0.92977052362250723</v>
      </c>
      <c r="G14003" s="24" t="s">
        <v>269</v>
      </c>
      <c r="H14003" s="1"/>
      <c r="I14003" s="1"/>
      <c r="AA14003" s="7"/>
      <c r="AB14003" s="7"/>
      <c r="AD14003" s="1"/>
      <c r="AE14003" s="1"/>
      <c r="AG14003" s="7"/>
      <c r="AH14003" s="7"/>
      <c r="AI14003" s="7"/>
      <c r="IU14003" s="11"/>
      <c r="IV14003" s="11"/>
      <c r="IW14003" s="11"/>
      <c r="AMI14003" s="12"/>
      <c r="AMJ14003" s="12"/>
      <c r="AMK14003" s="12"/>
    </row>
    <row r="14004" spans="1:1025">
      <c r="A14004" s="23">
        <v>10</v>
      </c>
      <c r="B14004" s="23">
        <v>2004</v>
      </c>
      <c r="C14004" s="43">
        <v>-22.849900000000002</v>
      </c>
      <c r="D14004" s="43">
        <v>9.5006000000000004</v>
      </c>
      <c r="E14004" s="41">
        <v>5</v>
      </c>
      <c r="F14004" s="43">
        <v>0.77788279728160858</v>
      </c>
      <c r="G14004" s="24" t="s">
        <v>269</v>
      </c>
      <c r="H14004" s="1"/>
      <c r="I14004" s="1"/>
      <c r="AA14004" s="7"/>
      <c r="AB14004" s="7"/>
      <c r="AD14004" s="1"/>
      <c r="AE14004" s="1"/>
      <c r="AG14004" s="7"/>
      <c r="AH14004" s="7"/>
      <c r="AI14004" s="7"/>
      <c r="IU14004" s="11"/>
      <c r="IV14004" s="11"/>
      <c r="IW14004" s="11"/>
      <c r="AMI14004" s="12"/>
      <c r="AMJ14004" s="12"/>
      <c r="AMK14004" s="12"/>
    </row>
    <row r="14005" spans="1:1025">
      <c r="A14005" s="23">
        <v>10</v>
      </c>
      <c r="B14005" s="23">
        <v>2004</v>
      </c>
      <c r="C14005" s="43">
        <v>-23.111999999999998</v>
      </c>
      <c r="D14005" s="43">
        <v>8.3515999999999995</v>
      </c>
      <c r="E14005" s="41">
        <v>5</v>
      </c>
      <c r="F14005" s="43">
        <v>1.1153701996776588</v>
      </c>
      <c r="G14005" s="24" t="s">
        <v>269</v>
      </c>
      <c r="H14005" s="1"/>
      <c r="I14005" s="1"/>
      <c r="AA14005" s="7"/>
      <c r="AB14005" s="7"/>
      <c r="AD14005" s="1"/>
      <c r="AE14005" s="1"/>
      <c r="AG14005" s="7"/>
      <c r="AH14005" s="7"/>
      <c r="AI14005" s="7"/>
      <c r="IU14005" s="11"/>
      <c r="IV14005" s="11"/>
      <c r="IW14005" s="11"/>
      <c r="AMI14005" s="12"/>
      <c r="AMJ14005" s="12"/>
      <c r="AMK14005" s="12"/>
    </row>
    <row r="14006" spans="1:1025">
      <c r="A14006" s="23">
        <v>10</v>
      </c>
      <c r="B14006" s="23">
        <v>2004</v>
      </c>
      <c r="C14006" s="43">
        <v>-23.446200000000001</v>
      </c>
      <c r="D14006" s="43">
        <v>6.8902000000000001</v>
      </c>
      <c r="E14006" s="41">
        <v>5</v>
      </c>
      <c r="F14006" s="43">
        <v>0.99533164934442708</v>
      </c>
      <c r="G14006" s="24" t="s">
        <v>269</v>
      </c>
      <c r="H14006" s="1"/>
      <c r="I14006" s="1"/>
      <c r="AA14006" s="7"/>
      <c r="AB14006" s="7"/>
      <c r="AD14006" s="1"/>
      <c r="AE14006" s="1"/>
      <c r="AG14006" s="7"/>
      <c r="AH14006" s="7"/>
      <c r="AI14006" s="7"/>
      <c r="IU14006" s="11"/>
      <c r="IV14006" s="11"/>
      <c r="IW14006" s="11"/>
      <c r="AMI14006" s="12"/>
      <c r="AMJ14006" s="12"/>
      <c r="AMK14006" s="12"/>
    </row>
    <row r="14007" spans="1:1025">
      <c r="A14007" s="23">
        <v>10</v>
      </c>
      <c r="B14007" s="23">
        <v>2004</v>
      </c>
      <c r="C14007" s="43">
        <v>-23.644500000000001</v>
      </c>
      <c r="D14007" s="43">
        <v>6.0461999999999998</v>
      </c>
      <c r="E14007" s="41">
        <v>5</v>
      </c>
      <c r="F14007" s="43">
        <v>0.66182552920677817</v>
      </c>
      <c r="G14007" s="24" t="s">
        <v>269</v>
      </c>
      <c r="H14007" s="1"/>
      <c r="I14007" s="1"/>
      <c r="AA14007" s="7"/>
      <c r="AB14007" s="7"/>
      <c r="AD14007" s="1"/>
      <c r="AE14007" s="1"/>
      <c r="AG14007" s="7"/>
      <c r="AH14007" s="7"/>
      <c r="AI14007" s="7"/>
      <c r="IU14007" s="11"/>
      <c r="IV14007" s="11"/>
      <c r="IW14007" s="11"/>
      <c r="AMI14007" s="12"/>
      <c r="AMJ14007" s="12"/>
      <c r="AMK14007" s="12"/>
    </row>
    <row r="14008" spans="1:1025">
      <c r="A14008" s="23">
        <v>10</v>
      </c>
      <c r="B14008" s="23">
        <v>2004</v>
      </c>
      <c r="C14008" s="43">
        <v>-23.792000000000002</v>
      </c>
      <c r="D14008" s="43">
        <v>5.3475999999999999</v>
      </c>
      <c r="E14008" s="41">
        <v>5</v>
      </c>
      <c r="F14008" s="43">
        <v>1.0429331434420879</v>
      </c>
      <c r="G14008" s="24" t="s">
        <v>269</v>
      </c>
      <c r="H14008" s="1"/>
      <c r="I14008" s="1"/>
      <c r="AA14008" s="7"/>
      <c r="AB14008" s="7"/>
      <c r="AD14008" s="1"/>
      <c r="AE14008" s="1"/>
      <c r="AG14008" s="7"/>
      <c r="AH14008" s="7"/>
      <c r="AI14008" s="7"/>
      <c r="IU14008" s="11"/>
      <c r="IV14008" s="11"/>
      <c r="IW14008" s="11"/>
      <c r="AMI14008" s="12"/>
      <c r="AMJ14008" s="12"/>
      <c r="AMK14008" s="12"/>
    </row>
    <row r="14009" spans="1:1025">
      <c r="A14009" s="23">
        <v>10</v>
      </c>
      <c r="B14009" s="23">
        <v>2004</v>
      </c>
      <c r="C14009" s="43">
        <v>-24.064900000000002</v>
      </c>
      <c r="D14009" s="43">
        <v>4.141</v>
      </c>
      <c r="E14009" s="41">
        <v>5</v>
      </c>
      <c r="F14009" s="43">
        <v>1.4713465903210359</v>
      </c>
      <c r="G14009" s="24" t="s">
        <v>269</v>
      </c>
      <c r="H14009" s="1"/>
      <c r="I14009" s="1"/>
      <c r="AA14009" s="7"/>
      <c r="AB14009" s="7"/>
      <c r="AD14009" s="1"/>
      <c r="AE14009" s="1"/>
      <c r="AG14009" s="7"/>
      <c r="AH14009" s="7"/>
      <c r="AI14009" s="7"/>
      <c r="IU14009" s="11"/>
      <c r="IV14009" s="11"/>
      <c r="IW14009" s="11"/>
      <c r="AMI14009" s="12"/>
      <c r="AMJ14009" s="12"/>
      <c r="AMK14009" s="12"/>
    </row>
    <row r="14010" spans="1:1025">
      <c r="A14010" s="23">
        <v>10</v>
      </c>
      <c r="B14010" s="23">
        <v>2004</v>
      </c>
      <c r="C14010" s="43">
        <v>-24.5914</v>
      </c>
      <c r="D14010" s="43">
        <v>1.8551</v>
      </c>
      <c r="E14010" s="41">
        <v>5</v>
      </c>
      <c r="F14010" s="43">
        <v>0.80758662603998832</v>
      </c>
      <c r="G14010" s="24" t="s">
        <v>269</v>
      </c>
      <c r="H14010" s="1"/>
      <c r="I14010" s="1"/>
      <c r="AA14010" s="7"/>
      <c r="AB14010" s="7"/>
      <c r="AD14010" s="1"/>
      <c r="AE14010" s="1"/>
      <c r="AG14010" s="7"/>
      <c r="AH14010" s="7"/>
      <c r="AI14010" s="7"/>
      <c r="IU14010" s="11"/>
      <c r="IV14010" s="11"/>
      <c r="IW14010" s="11"/>
      <c r="AMI14010" s="12"/>
      <c r="AMJ14010" s="12"/>
      <c r="AMK14010" s="12"/>
    </row>
    <row r="14011" spans="1:1025">
      <c r="A14011" s="23">
        <v>10</v>
      </c>
      <c r="B14011" s="23">
        <v>2004</v>
      </c>
      <c r="C14011" s="43">
        <v>-24.892600000000002</v>
      </c>
      <c r="D14011" s="43">
        <v>0.47070000000000001</v>
      </c>
      <c r="E14011" s="41">
        <v>5</v>
      </c>
      <c r="F14011" s="43">
        <v>0.58419972345029625</v>
      </c>
      <c r="G14011" s="24" t="s">
        <v>269</v>
      </c>
      <c r="H14011" s="1"/>
      <c r="I14011" s="1"/>
      <c r="AA14011" s="7"/>
      <c r="AB14011" s="7"/>
      <c r="AD14011" s="1"/>
      <c r="AE14011" s="1"/>
      <c r="AG14011" s="7"/>
      <c r="AH14011" s="7"/>
      <c r="AI14011" s="7"/>
      <c r="IU14011" s="11"/>
      <c r="IV14011" s="11"/>
      <c r="IW14011" s="11"/>
      <c r="AMI14011" s="12"/>
      <c r="AMJ14011" s="12"/>
      <c r="AMK14011" s="12"/>
    </row>
    <row r="14012" spans="1:1025">
      <c r="A14012" s="23">
        <v>10</v>
      </c>
      <c r="B14012" s="23">
        <v>2004</v>
      </c>
      <c r="C14012" s="43">
        <v>-24.998899999999999</v>
      </c>
      <c r="D14012" s="43">
        <v>-0.94989999999999997</v>
      </c>
      <c r="E14012" s="41">
        <v>5</v>
      </c>
      <c r="F14012" s="43">
        <v>0.53209037947215676</v>
      </c>
      <c r="G14012" s="24" t="s">
        <v>269</v>
      </c>
      <c r="H14012" s="1"/>
      <c r="I14012" s="1"/>
      <c r="AA14012" s="7"/>
      <c r="AB14012" s="7"/>
      <c r="AD14012" s="1"/>
      <c r="AE14012" s="1"/>
      <c r="AG14012" s="7"/>
      <c r="AH14012" s="7"/>
      <c r="AI14012" s="7"/>
      <c r="IU14012" s="11"/>
      <c r="IV14012" s="11"/>
      <c r="IW14012" s="11"/>
      <c r="AMI14012" s="12"/>
      <c r="AMJ14012" s="12"/>
      <c r="AMK14012" s="12"/>
    </row>
    <row r="14013" spans="1:1025">
      <c r="A14013" s="23">
        <v>10</v>
      </c>
      <c r="B14013" s="23">
        <v>2004</v>
      </c>
      <c r="C14013" s="43">
        <v>-24.9954</v>
      </c>
      <c r="D14013" s="43">
        <v>-4.6524000000000001</v>
      </c>
      <c r="E14013" s="41">
        <v>5</v>
      </c>
      <c r="F14013" s="43">
        <v>0.40315697408624623</v>
      </c>
      <c r="G14013" s="24" t="s">
        <v>269</v>
      </c>
      <c r="H14013" s="1"/>
      <c r="I14013" s="1"/>
      <c r="AA14013" s="7"/>
      <c r="AB14013" s="7"/>
      <c r="AD14013" s="1"/>
      <c r="AE14013" s="1"/>
      <c r="AG14013" s="7"/>
      <c r="AH14013" s="7"/>
      <c r="AI14013" s="7"/>
      <c r="IU14013" s="11"/>
      <c r="IV14013" s="11"/>
      <c r="IW14013" s="11"/>
      <c r="AMI14013" s="12"/>
      <c r="AMJ14013" s="12"/>
      <c r="AMK14013" s="12"/>
    </row>
    <row r="14014" spans="1:1025">
      <c r="A14014" s="23">
        <v>10</v>
      </c>
      <c r="B14014" s="23">
        <v>2004</v>
      </c>
      <c r="C14014" s="43">
        <v>-25.005099999999999</v>
      </c>
      <c r="D14014" s="43">
        <v>-6.6352000000000002</v>
      </c>
      <c r="E14014" s="41">
        <v>5</v>
      </c>
      <c r="F14014" s="43">
        <v>0.45794622718326156</v>
      </c>
      <c r="G14014" s="24" t="s">
        <v>269</v>
      </c>
      <c r="H14014" s="1"/>
      <c r="I14014" s="1"/>
      <c r="AA14014" s="7"/>
      <c r="AB14014" s="7"/>
      <c r="AD14014" s="1"/>
      <c r="AE14014" s="1"/>
      <c r="AG14014" s="7"/>
      <c r="AH14014" s="7"/>
      <c r="AI14014" s="7"/>
      <c r="IU14014" s="11"/>
      <c r="IV14014" s="11"/>
      <c r="IW14014" s="11"/>
      <c r="AMI14014" s="12"/>
      <c r="AMJ14014" s="12"/>
      <c r="AMK14014" s="12"/>
    </row>
    <row r="14015" spans="1:1025">
      <c r="A14015" s="23">
        <v>10</v>
      </c>
      <c r="B14015" s="23">
        <v>2004</v>
      </c>
      <c r="C14015" s="43">
        <v>-25.001000000000001</v>
      </c>
      <c r="D14015" s="43">
        <v>-8.0693999999999999</v>
      </c>
      <c r="E14015" s="41">
        <v>5</v>
      </c>
      <c r="F14015" s="43">
        <v>0.29268516485259088</v>
      </c>
      <c r="G14015" s="24" t="s">
        <v>269</v>
      </c>
      <c r="H14015" s="1"/>
      <c r="I14015" s="1"/>
      <c r="AA14015" s="7"/>
      <c r="AB14015" s="7"/>
      <c r="AD14015" s="1"/>
      <c r="AE14015" s="1"/>
      <c r="AG14015" s="7"/>
      <c r="AH14015" s="7"/>
      <c r="AI14015" s="7"/>
      <c r="IU14015" s="11"/>
      <c r="IV14015" s="11"/>
      <c r="IW14015" s="11"/>
      <c r="AMI14015" s="12"/>
      <c r="AMJ14015" s="12"/>
      <c r="AMK14015" s="12"/>
    </row>
    <row r="14016" spans="1:1025">
      <c r="A14016" s="23">
        <v>10</v>
      </c>
      <c r="B14016" s="23">
        <v>2004</v>
      </c>
      <c r="C14016" s="43">
        <v>-24.990500000000001</v>
      </c>
      <c r="D14016" s="43">
        <v>-14.17693</v>
      </c>
      <c r="E14016" s="41">
        <v>5</v>
      </c>
      <c r="F14016" s="43">
        <v>0.37979669090061197</v>
      </c>
      <c r="G14016" s="24" t="s">
        <v>269</v>
      </c>
      <c r="H14016" s="1"/>
      <c r="I14016" s="1"/>
      <c r="AA14016" s="7"/>
      <c r="AB14016" s="7"/>
      <c r="AD14016" s="1"/>
      <c r="AE14016" s="1"/>
      <c r="AG14016" s="7"/>
      <c r="AH14016" s="7"/>
      <c r="AI14016" s="7"/>
      <c r="IU14016" s="11"/>
      <c r="IV14016" s="11"/>
      <c r="IW14016" s="11"/>
      <c r="AMI14016" s="12"/>
      <c r="AMJ14016" s="12"/>
      <c r="AMK14016" s="12"/>
    </row>
    <row r="14017" spans="1:1025">
      <c r="A14017" s="23">
        <v>10</v>
      </c>
      <c r="B14017" s="23">
        <v>2004</v>
      </c>
      <c r="C14017" s="43">
        <v>-24.989100000000001</v>
      </c>
      <c r="D14017" s="43">
        <v>-15.4976</v>
      </c>
      <c r="E14017" s="41">
        <v>5</v>
      </c>
      <c r="F14017" s="43">
        <v>0.64808537046806081</v>
      </c>
      <c r="G14017" s="24" t="s">
        <v>269</v>
      </c>
      <c r="H14017" s="1"/>
      <c r="I14017" s="1"/>
      <c r="AA14017" s="7"/>
      <c r="AB14017" s="7"/>
      <c r="AD14017" s="1"/>
      <c r="AE14017" s="1"/>
      <c r="AG14017" s="7"/>
      <c r="AH14017" s="7"/>
      <c r="AI14017" s="7"/>
      <c r="IU14017" s="11"/>
      <c r="IV14017" s="11"/>
      <c r="IW14017" s="11"/>
      <c r="AMI14017" s="12"/>
      <c r="AMJ14017" s="12"/>
      <c r="AMK14017" s="12"/>
    </row>
    <row r="14018" spans="1:1025">
      <c r="A14018" s="23">
        <v>10</v>
      </c>
      <c r="B14018" s="23">
        <v>2004</v>
      </c>
      <c r="C14018" s="43">
        <v>-24.998000000000001</v>
      </c>
      <c r="D14018" s="43">
        <v>-17.3246</v>
      </c>
      <c r="E14018" s="41">
        <v>5</v>
      </c>
      <c r="F14018" s="43">
        <v>0.28292191667519084</v>
      </c>
      <c r="G14018" s="24" t="s">
        <v>269</v>
      </c>
      <c r="H14018" s="1"/>
      <c r="I14018" s="1"/>
      <c r="AA14018" s="7"/>
      <c r="AB14018" s="7"/>
      <c r="AD14018" s="1"/>
      <c r="AE14018" s="1"/>
      <c r="AG14018" s="7"/>
      <c r="AH14018" s="7"/>
      <c r="AI14018" s="7"/>
      <c r="IU14018" s="11"/>
      <c r="IV14018" s="11"/>
      <c r="IW14018" s="11"/>
      <c r="AMI14018" s="12"/>
      <c r="AMJ14018" s="12"/>
      <c r="AMK14018" s="12"/>
    </row>
    <row r="14019" spans="1:1025">
      <c r="A14019" s="23">
        <v>10</v>
      </c>
      <c r="B14019" s="23">
        <v>2004</v>
      </c>
      <c r="C14019" s="43">
        <v>-24.995999999999999</v>
      </c>
      <c r="D14019" s="43">
        <v>-19.242100000000001</v>
      </c>
      <c r="E14019" s="41">
        <v>5</v>
      </c>
      <c r="F14019" s="43">
        <v>0.14332859493439495</v>
      </c>
      <c r="G14019" s="24" t="s">
        <v>269</v>
      </c>
      <c r="H14019" s="1"/>
      <c r="I14019" s="1"/>
      <c r="AA14019" s="7"/>
      <c r="AB14019" s="7"/>
      <c r="AD14019" s="1"/>
      <c r="AE14019" s="1"/>
      <c r="AG14019" s="7"/>
      <c r="AH14019" s="7"/>
      <c r="AI14019" s="7"/>
      <c r="IU14019" s="11"/>
      <c r="IV14019" s="11"/>
      <c r="IW14019" s="11"/>
      <c r="AMI14019" s="12"/>
      <c r="AMJ14019" s="12"/>
      <c r="AMK14019" s="12"/>
    </row>
    <row r="14020" spans="1:1025">
      <c r="A14020" s="23">
        <v>10</v>
      </c>
      <c r="B14020" s="23">
        <v>2004</v>
      </c>
      <c r="C14020" s="43">
        <v>-24.075600000000001</v>
      </c>
      <c r="D14020" s="43">
        <v>-20.442</v>
      </c>
      <c r="E14020" s="41">
        <v>5</v>
      </c>
      <c r="F14020" s="43">
        <v>0.17730368911469452</v>
      </c>
      <c r="G14020" s="24" t="s">
        <v>269</v>
      </c>
      <c r="H14020" s="1"/>
      <c r="I14020" s="1"/>
      <c r="AA14020" s="7"/>
      <c r="AB14020" s="7"/>
      <c r="AD14020" s="1"/>
      <c r="AE14020" s="1"/>
      <c r="AG14020" s="7"/>
      <c r="AH14020" s="7"/>
      <c r="AI14020" s="7"/>
      <c r="IU14020" s="11"/>
      <c r="IV14020" s="11"/>
      <c r="IW14020" s="11"/>
      <c r="AMI14020" s="12"/>
      <c r="AMJ14020" s="12"/>
      <c r="AMK14020" s="12"/>
    </row>
    <row r="14021" spans="1:1025">
      <c r="A14021" s="23">
        <v>10</v>
      </c>
      <c r="B14021" s="23">
        <v>2004</v>
      </c>
      <c r="C14021" s="43">
        <v>-22.837399999999999</v>
      </c>
      <c r="D14021" s="43">
        <v>-21.0364</v>
      </c>
      <c r="E14021" s="41">
        <v>5</v>
      </c>
      <c r="F14021" s="43">
        <v>0.13520411589127984</v>
      </c>
      <c r="G14021" s="24" t="s">
        <v>269</v>
      </c>
      <c r="H14021" s="1"/>
      <c r="I14021" s="1"/>
      <c r="AA14021" s="7"/>
      <c r="AB14021" s="7"/>
      <c r="AD14021" s="1"/>
      <c r="AE14021" s="1"/>
      <c r="AG14021" s="7"/>
      <c r="AH14021" s="7"/>
      <c r="AI14021" s="7"/>
      <c r="IU14021" s="11"/>
      <c r="IV14021" s="11"/>
      <c r="IW14021" s="11"/>
      <c r="AMI14021" s="12"/>
      <c r="AMJ14021" s="12"/>
      <c r="AMK14021" s="12"/>
    </row>
    <row r="14022" spans="1:1025">
      <c r="A14022" s="23">
        <v>10</v>
      </c>
      <c r="B14022" s="23">
        <v>2004</v>
      </c>
      <c r="C14022" s="43">
        <v>-21.5914</v>
      </c>
      <c r="D14022" s="43">
        <v>-21.6267</v>
      </c>
      <c r="E14022" s="41">
        <v>5</v>
      </c>
      <c r="F14022" s="43">
        <v>0.13889706091087764</v>
      </c>
      <c r="G14022" s="24" t="s">
        <v>269</v>
      </c>
      <c r="H14022" s="1"/>
      <c r="I14022" s="1"/>
      <c r="AA14022" s="7"/>
      <c r="AB14022" s="7"/>
      <c r="AD14022" s="1"/>
      <c r="AE14022" s="1"/>
      <c r="AG14022" s="7"/>
      <c r="AH14022" s="7"/>
      <c r="AI14022" s="7"/>
      <c r="IU14022" s="11"/>
      <c r="IV14022" s="11"/>
      <c r="IW14022" s="11"/>
      <c r="AMI14022" s="12"/>
      <c r="AMJ14022" s="12"/>
      <c r="AMK14022" s="12"/>
    </row>
    <row r="14023" spans="1:1025">
      <c r="A14023" s="23">
        <v>10</v>
      </c>
      <c r="B14023" s="23">
        <v>2004</v>
      </c>
      <c r="C14023" s="43">
        <v>-19.826599999999999</v>
      </c>
      <c r="D14023" s="43">
        <v>-22.47</v>
      </c>
      <c r="E14023" s="41">
        <v>5</v>
      </c>
      <c r="F14023" s="43">
        <v>0.11050309794988644</v>
      </c>
      <c r="G14023" s="24" t="s">
        <v>269</v>
      </c>
      <c r="H14023" s="1"/>
      <c r="I14023" s="1"/>
      <c r="AA14023" s="7"/>
      <c r="AB14023" s="7"/>
      <c r="AD14023" s="1"/>
      <c r="AE14023" s="1"/>
      <c r="AG14023" s="7"/>
      <c r="AH14023" s="7"/>
      <c r="AI14023" s="7"/>
      <c r="IU14023" s="11"/>
      <c r="IV14023" s="11"/>
      <c r="IW14023" s="11"/>
      <c r="AMI14023" s="12"/>
      <c r="AMJ14023" s="12"/>
      <c r="AMK14023" s="12"/>
    </row>
    <row r="14024" spans="1:1025">
      <c r="A14024" s="23">
        <v>10</v>
      </c>
      <c r="B14024" s="23">
        <v>2004</v>
      </c>
      <c r="C14024" s="43">
        <v>-16.287099999999999</v>
      </c>
      <c r="D14024" s="43">
        <v>-24.130800000000001</v>
      </c>
      <c r="E14024" s="41">
        <v>5</v>
      </c>
      <c r="F14024" s="43">
        <v>0.13221072892938546</v>
      </c>
      <c r="G14024" s="24" t="s">
        <v>269</v>
      </c>
      <c r="H14024" s="1"/>
      <c r="I14024" s="1"/>
      <c r="AA14024" s="7"/>
      <c r="AB14024" s="7"/>
      <c r="AD14024" s="1"/>
      <c r="AE14024" s="1"/>
      <c r="AG14024" s="7"/>
      <c r="AH14024" s="7"/>
      <c r="AI14024" s="7"/>
      <c r="IU14024" s="11"/>
      <c r="IV14024" s="11"/>
      <c r="IW14024" s="11"/>
      <c r="AMI14024" s="12"/>
      <c r="AMJ14024" s="12"/>
      <c r="AMK14024" s="12"/>
    </row>
    <row r="14025" spans="1:1025">
      <c r="A14025" s="23">
        <v>10</v>
      </c>
      <c r="B14025" s="23">
        <v>2004</v>
      </c>
      <c r="C14025" s="43">
        <v>-14.5669</v>
      </c>
      <c r="D14025" s="43">
        <v>-24.9284</v>
      </c>
      <c r="E14025" s="41">
        <v>5</v>
      </c>
      <c r="F14025" s="43">
        <v>0.1437139179954447</v>
      </c>
      <c r="G14025" s="24" t="s">
        <v>269</v>
      </c>
      <c r="H14025" s="1"/>
      <c r="I14025" s="1"/>
      <c r="AA14025" s="7"/>
      <c r="AB14025" s="7"/>
      <c r="AD14025" s="1"/>
      <c r="AE14025" s="1"/>
      <c r="AG14025" s="7"/>
      <c r="AH14025" s="7"/>
      <c r="AI14025" s="7"/>
      <c r="IU14025" s="11"/>
      <c r="IV14025" s="11"/>
      <c r="IW14025" s="11"/>
      <c r="AMI14025" s="12"/>
      <c r="AMJ14025" s="12"/>
      <c r="AMK14025" s="12"/>
    </row>
    <row r="14026" spans="1:1025">
      <c r="A14026" s="23">
        <v>10</v>
      </c>
      <c r="B14026" s="23">
        <v>2004</v>
      </c>
      <c r="C14026" s="43">
        <v>-12.7514</v>
      </c>
      <c r="D14026" s="43">
        <v>-25.7791</v>
      </c>
      <c r="E14026" s="41">
        <v>5</v>
      </c>
      <c r="F14026" s="43">
        <v>9.6124111617312435E-2</v>
      </c>
      <c r="G14026" s="24" t="s">
        <v>269</v>
      </c>
      <c r="H14026" s="1"/>
      <c r="I14026" s="1"/>
      <c r="AA14026" s="7"/>
      <c r="AB14026" s="7"/>
      <c r="AD14026" s="1"/>
      <c r="AE14026" s="1"/>
      <c r="AG14026" s="7"/>
      <c r="AH14026" s="7"/>
      <c r="AI14026" s="7"/>
      <c r="IU14026" s="11"/>
      <c r="IV14026" s="11"/>
      <c r="IW14026" s="11"/>
      <c r="AMI14026" s="12"/>
      <c r="AMJ14026" s="12"/>
      <c r="AMK14026" s="12"/>
    </row>
    <row r="14027" spans="1:1025">
      <c r="A14027" s="23">
        <v>10</v>
      </c>
      <c r="B14027" s="23">
        <v>2004</v>
      </c>
      <c r="C14027" s="43">
        <v>-11.0076</v>
      </c>
      <c r="D14027" s="43">
        <v>-26.578800000000001</v>
      </c>
      <c r="E14027" s="41">
        <v>5</v>
      </c>
      <c r="F14027" s="43">
        <v>0.27831978359908982</v>
      </c>
      <c r="G14027" s="24" t="s">
        <v>269</v>
      </c>
      <c r="H14027" s="1"/>
      <c r="I14027" s="1"/>
      <c r="AA14027" s="7"/>
      <c r="AB14027" s="7"/>
      <c r="AD14027" s="1"/>
      <c r="AE14027" s="1"/>
      <c r="AG14027" s="7"/>
      <c r="AH14027" s="7"/>
      <c r="AI14027" s="7"/>
      <c r="IU14027" s="11"/>
      <c r="IV14027" s="11"/>
      <c r="IW14027" s="11"/>
      <c r="AMI14027" s="12"/>
      <c r="AMJ14027" s="12"/>
      <c r="AMK14027" s="12"/>
    </row>
    <row r="14028" spans="1:1025">
      <c r="A14028" s="23">
        <v>10</v>
      </c>
      <c r="B14028" s="23">
        <v>2004</v>
      </c>
      <c r="C14028" s="43">
        <v>-9.1288</v>
      </c>
      <c r="D14028" s="43">
        <v>-27.436</v>
      </c>
      <c r="E14028" s="41">
        <v>5</v>
      </c>
      <c r="F14028" s="43">
        <v>0.17878009111617379</v>
      </c>
      <c r="G14028" s="24" t="s">
        <v>269</v>
      </c>
      <c r="H14028" s="1"/>
      <c r="I14028" s="1"/>
      <c r="AA14028" s="7"/>
      <c r="AB14028" s="7"/>
      <c r="AD14028" s="1"/>
      <c r="AE14028" s="1"/>
      <c r="AG14028" s="7"/>
      <c r="AH14028" s="7"/>
      <c r="AI14028" s="7"/>
      <c r="IU14028" s="11"/>
      <c r="IV14028" s="11"/>
      <c r="IW14028" s="11"/>
      <c r="AMI14028" s="12"/>
      <c r="AMJ14028" s="12"/>
      <c r="AMK14028" s="12"/>
    </row>
    <row r="14029" spans="1:1025">
      <c r="A14029" s="23">
        <v>10</v>
      </c>
      <c r="B14029" s="23">
        <v>2004</v>
      </c>
      <c r="C14029" s="43">
        <v>-6.9898999999999996</v>
      </c>
      <c r="D14029" s="43">
        <v>-28.395099999999999</v>
      </c>
      <c r="E14029" s="41">
        <v>5</v>
      </c>
      <c r="F14029" s="43">
        <v>0.18255264236902122</v>
      </c>
      <c r="G14029" s="24" t="s">
        <v>269</v>
      </c>
      <c r="H14029" s="1"/>
      <c r="I14029" s="1"/>
      <c r="AA14029" s="7"/>
      <c r="AB14029" s="7"/>
      <c r="AD14029" s="1"/>
      <c r="AE14029" s="1"/>
      <c r="AG14029" s="7"/>
      <c r="AH14029" s="7"/>
      <c r="AI14029" s="7"/>
      <c r="IU14029" s="11"/>
      <c r="IV14029" s="11"/>
      <c r="IW14029" s="11"/>
      <c r="AMI14029" s="12"/>
      <c r="AMJ14029" s="12"/>
      <c r="AMK14029" s="12"/>
    </row>
    <row r="14030" spans="1:1025">
      <c r="A14030" s="23">
        <v>10</v>
      </c>
      <c r="B14030" s="23">
        <v>2004</v>
      </c>
      <c r="C14030" s="43">
        <v>-5.4676999999999998</v>
      </c>
      <c r="D14030" s="43">
        <v>-29.080400000000001</v>
      </c>
      <c r="E14030" s="41">
        <v>5</v>
      </c>
      <c r="F14030" s="43">
        <v>0.32884723234624258</v>
      </c>
      <c r="G14030" s="24" t="s">
        <v>269</v>
      </c>
      <c r="H14030" s="1"/>
      <c r="I14030" s="1"/>
      <c r="AA14030" s="7"/>
      <c r="AB14030" s="7"/>
      <c r="AD14030" s="1"/>
      <c r="AE14030" s="1"/>
      <c r="AG14030" s="7"/>
      <c r="AH14030" s="7"/>
      <c r="AI14030" s="7"/>
      <c r="IU14030" s="11"/>
      <c r="IV14030" s="11"/>
      <c r="IW14030" s="11"/>
      <c r="AMI14030" s="12"/>
      <c r="AMJ14030" s="12"/>
      <c r="AMK14030" s="12"/>
    </row>
    <row r="14031" spans="1:1025">
      <c r="A14031" s="23">
        <v>10</v>
      </c>
      <c r="B14031" s="23">
        <v>2004</v>
      </c>
      <c r="C14031" s="43">
        <v>-3.0773000000000001</v>
      </c>
      <c r="D14031" s="43">
        <v>-32.2712</v>
      </c>
      <c r="E14031" s="41">
        <v>5</v>
      </c>
      <c r="F14031" s="43">
        <v>0.49805905817656737</v>
      </c>
      <c r="G14031" s="24" t="s">
        <v>269</v>
      </c>
      <c r="H14031" s="1"/>
      <c r="I14031" s="1"/>
      <c r="AA14031" s="7"/>
      <c r="AB14031" s="7"/>
      <c r="AD14031" s="1"/>
      <c r="AE14031" s="1"/>
      <c r="AG14031" s="7"/>
      <c r="AH14031" s="7"/>
      <c r="AI14031" s="7"/>
      <c r="IU14031" s="11"/>
      <c r="IV14031" s="11"/>
      <c r="IW14031" s="11"/>
      <c r="AMI14031" s="12"/>
      <c r="AMJ14031" s="12"/>
      <c r="AMK14031" s="12"/>
    </row>
    <row r="14032" spans="1:1025">
      <c r="A14032" s="23">
        <v>10</v>
      </c>
      <c r="B14032" s="23">
        <v>2004</v>
      </c>
      <c r="C14032" s="43">
        <v>-1.6479999999999999</v>
      </c>
      <c r="D14032" s="43">
        <v>-34.1648</v>
      </c>
      <c r="E14032" s="41">
        <v>5</v>
      </c>
      <c r="F14032" s="43">
        <v>0.52315428859360924</v>
      </c>
      <c r="G14032" s="24" t="s">
        <v>269</v>
      </c>
      <c r="H14032" s="1"/>
      <c r="I14032" s="1"/>
      <c r="AA14032" s="7"/>
      <c r="AB14032" s="7"/>
      <c r="AD14032" s="1"/>
      <c r="AE14032" s="1"/>
      <c r="AG14032" s="7"/>
      <c r="AH14032" s="7"/>
      <c r="AI14032" s="7"/>
      <c r="IU14032" s="11"/>
      <c r="IV14032" s="11"/>
      <c r="IW14032" s="11"/>
      <c r="AMI14032" s="12"/>
      <c r="AMJ14032" s="12"/>
      <c r="AMK14032" s="12"/>
    </row>
    <row r="14033" spans="1:1025">
      <c r="A14033" s="23">
        <v>10</v>
      </c>
      <c r="B14033" s="23">
        <v>2004</v>
      </c>
      <c r="C14033" s="43">
        <v>-0.46189999999999998</v>
      </c>
      <c r="D14033" s="43">
        <v>-35.663820000000001</v>
      </c>
      <c r="E14033" s="41">
        <v>5</v>
      </c>
      <c r="F14033" s="43">
        <v>0.546158249809231</v>
      </c>
      <c r="G14033" s="24" t="s">
        <v>269</v>
      </c>
      <c r="H14033" s="1"/>
      <c r="I14033" s="1"/>
      <c r="AA14033" s="7"/>
      <c r="AB14033" s="7"/>
      <c r="AD14033" s="1"/>
      <c r="AE14033" s="1"/>
      <c r="AG14033" s="7"/>
      <c r="AH14033" s="7"/>
      <c r="AI14033" s="7"/>
      <c r="IU14033" s="11"/>
      <c r="IV14033" s="11"/>
      <c r="IW14033" s="11"/>
      <c r="AMI14033" s="12"/>
      <c r="AMJ14033" s="12"/>
      <c r="AMK14033" s="12"/>
    </row>
    <row r="14034" spans="1:1025">
      <c r="A14034" s="23">
        <v>10</v>
      </c>
      <c r="B14034" s="23">
        <v>2004</v>
      </c>
      <c r="C14034" s="43">
        <v>-0.46189999999999998</v>
      </c>
      <c r="D14034" s="43">
        <v>-35.663820000000001</v>
      </c>
      <c r="E14034" s="41">
        <v>5</v>
      </c>
      <c r="F14034" s="43">
        <v>0.474706552094042</v>
      </c>
      <c r="G14034" s="24" t="s">
        <v>269</v>
      </c>
      <c r="H14034" s="1"/>
      <c r="I14034" s="1"/>
      <c r="AA14034" s="7"/>
      <c r="AB14034" s="7"/>
      <c r="AD14034" s="1"/>
      <c r="AE14034" s="1"/>
      <c r="AG14034" s="7"/>
      <c r="AH14034" s="7"/>
      <c r="AI14034" s="7"/>
      <c r="IU14034" s="11"/>
      <c r="IV14034" s="11"/>
      <c r="IW14034" s="11"/>
      <c r="AMI14034" s="12"/>
      <c r="AMJ14034" s="12"/>
      <c r="AMK14034" s="12"/>
    </row>
    <row r="14035" spans="1:1025">
      <c r="A14035" s="23">
        <v>10</v>
      </c>
      <c r="B14035" s="23">
        <v>2004</v>
      </c>
      <c r="C14035" s="43">
        <v>-0.46079999999999999</v>
      </c>
      <c r="D14035" s="43">
        <v>-35.6614</v>
      </c>
      <c r="E14035" s="41">
        <v>5</v>
      </c>
      <c r="F14035" s="43">
        <v>0.546158249809231</v>
      </c>
      <c r="G14035" s="24" t="s">
        <v>269</v>
      </c>
      <c r="H14035" s="1"/>
      <c r="I14035" s="1"/>
      <c r="AA14035" s="7"/>
      <c r="AB14035" s="7"/>
      <c r="AD14035" s="1"/>
      <c r="AE14035" s="1"/>
      <c r="AG14035" s="7"/>
      <c r="AH14035" s="7"/>
      <c r="AI14035" s="7"/>
      <c r="IU14035" s="11"/>
      <c r="IV14035" s="11"/>
      <c r="IW14035" s="11"/>
      <c r="AMI14035" s="12"/>
      <c r="AMJ14035" s="12"/>
      <c r="AMK14035" s="12"/>
    </row>
    <row r="14036" spans="1:1025">
      <c r="A14036" s="23">
        <v>10</v>
      </c>
      <c r="B14036" s="23">
        <v>2004</v>
      </c>
      <c r="C14036" s="43">
        <v>-2.0500000000000001E-2</v>
      </c>
      <c r="D14036" s="43">
        <v>-36.254600000000003</v>
      </c>
      <c r="E14036" s="41">
        <v>5</v>
      </c>
      <c r="F14036" s="43">
        <v>0.44438314867344986</v>
      </c>
      <c r="G14036" s="24" t="s">
        <v>269</v>
      </c>
      <c r="H14036" s="1"/>
      <c r="I14036" s="1"/>
      <c r="AA14036" s="7"/>
      <c r="AB14036" s="7"/>
      <c r="AD14036" s="1"/>
      <c r="AE14036" s="1"/>
      <c r="AG14036" s="7"/>
      <c r="AH14036" s="7"/>
      <c r="AI14036" s="7"/>
      <c r="IU14036" s="11"/>
      <c r="IV14036" s="11"/>
      <c r="IW14036" s="11"/>
      <c r="AMI14036" s="12"/>
      <c r="AMJ14036" s="12"/>
      <c r="AMK14036" s="12"/>
    </row>
    <row r="14037" spans="1:1025">
      <c r="A14037" s="23">
        <v>10</v>
      </c>
      <c r="B14037" s="23">
        <v>2004</v>
      </c>
      <c r="C14037" s="43">
        <v>0.83109999999999995</v>
      </c>
      <c r="D14037" s="43">
        <v>-37.330300000000001</v>
      </c>
      <c r="E14037" s="41">
        <v>5</v>
      </c>
      <c r="F14037" s="43">
        <v>0.45449094981364724</v>
      </c>
      <c r="G14037" s="24" t="s">
        <v>269</v>
      </c>
      <c r="H14037" s="1"/>
      <c r="I14037" s="1"/>
      <c r="AA14037" s="7"/>
      <c r="AB14037" s="7"/>
      <c r="AD14037" s="1"/>
      <c r="AE14037" s="1"/>
      <c r="AG14037" s="7"/>
      <c r="AH14037" s="7"/>
      <c r="AI14037" s="7"/>
      <c r="IU14037" s="11"/>
      <c r="IV14037" s="11"/>
      <c r="IW14037" s="11"/>
      <c r="AMI14037" s="12"/>
      <c r="AMJ14037" s="12"/>
      <c r="AMK14037" s="12"/>
    </row>
    <row r="14038" spans="1:1025">
      <c r="A14038" s="23">
        <v>10</v>
      </c>
      <c r="B14038" s="23">
        <v>2004</v>
      </c>
      <c r="C14038" s="43">
        <v>2.1913999999999998</v>
      </c>
      <c r="D14038" s="43">
        <v>-39.018500000000003</v>
      </c>
      <c r="E14038" s="41">
        <v>5</v>
      </c>
      <c r="F14038" s="43">
        <v>0.73088702926801197</v>
      </c>
      <c r="G14038" s="24" t="s">
        <v>269</v>
      </c>
      <c r="H14038" s="1"/>
      <c r="I14038" s="1"/>
      <c r="AA14038" s="7"/>
      <c r="AB14038" s="7"/>
      <c r="AD14038" s="1"/>
      <c r="AE14038" s="1"/>
      <c r="AG14038" s="7"/>
      <c r="AH14038" s="7"/>
      <c r="AI14038" s="7"/>
      <c r="IU14038" s="11"/>
      <c r="IV14038" s="11"/>
      <c r="IW14038" s="11"/>
      <c r="AMI14038" s="12"/>
      <c r="AMJ14038" s="12"/>
      <c r="AMK14038" s="12"/>
    </row>
    <row r="14039" spans="1:1025">
      <c r="A14039" s="23">
        <v>10</v>
      </c>
      <c r="B14039" s="23">
        <v>2004</v>
      </c>
      <c r="C14039" s="43">
        <v>6.8987999999999996</v>
      </c>
      <c r="D14039" s="43">
        <v>-39.995600000000003</v>
      </c>
      <c r="E14039" s="41">
        <v>5</v>
      </c>
      <c r="F14039" s="43">
        <v>0.73088702926801197</v>
      </c>
      <c r="G14039" s="24" t="s">
        <v>269</v>
      </c>
      <c r="H14039" s="1"/>
      <c r="I14039" s="1"/>
      <c r="AA14039" s="7"/>
      <c r="AB14039" s="7"/>
      <c r="AD14039" s="1"/>
      <c r="AE14039" s="1"/>
      <c r="AG14039" s="7"/>
      <c r="AH14039" s="7"/>
      <c r="AI14039" s="7"/>
      <c r="IU14039" s="11"/>
      <c r="IV14039" s="11"/>
      <c r="IW14039" s="11"/>
      <c r="AMI14039" s="12"/>
      <c r="AMJ14039" s="12"/>
      <c r="AMK14039" s="12"/>
    </row>
    <row r="14040" spans="1:1025">
      <c r="A14040" s="23">
        <v>6</v>
      </c>
      <c r="B14040" s="23">
        <v>2005</v>
      </c>
      <c r="C14040" s="43">
        <v>-2.8471000000000002</v>
      </c>
      <c r="D14040" s="43">
        <v>-29.287099999999999</v>
      </c>
      <c r="E14040" s="41">
        <v>5</v>
      </c>
      <c r="F14040" s="43">
        <v>0.52039597737272159</v>
      </c>
      <c r="G14040" s="24" t="s">
        <v>269</v>
      </c>
      <c r="H14040" s="1"/>
      <c r="I14040" s="1"/>
      <c r="AA14040" s="7"/>
      <c r="AB14040" s="7"/>
      <c r="AD14040" s="1"/>
      <c r="AE14040" s="1"/>
      <c r="AG14040" s="7"/>
      <c r="AH14040" s="7"/>
      <c r="AI14040" s="7"/>
      <c r="IU14040" s="11"/>
      <c r="IV14040" s="11"/>
      <c r="IW14040" s="11"/>
      <c r="AMI14040" s="12"/>
      <c r="AMJ14040" s="12"/>
      <c r="AMK14040" s="12"/>
    </row>
    <row r="14041" spans="1:1025">
      <c r="A14041" s="23">
        <v>6</v>
      </c>
      <c r="B14041" s="23">
        <v>2005</v>
      </c>
      <c r="C14041" s="43">
        <v>-5.7394999999999996</v>
      </c>
      <c r="D14041" s="43">
        <v>-28.744599999999998</v>
      </c>
      <c r="E14041" s="41">
        <v>5</v>
      </c>
      <c r="F14041" s="43">
        <v>0.55776869893148961</v>
      </c>
      <c r="G14041" s="24" t="s">
        <v>269</v>
      </c>
      <c r="H14041" s="1"/>
      <c r="I14041" s="1"/>
      <c r="AA14041" s="7"/>
      <c r="AB14041" s="7"/>
      <c r="AD14041" s="1"/>
      <c r="AE14041" s="1"/>
      <c r="AG14041" s="7"/>
      <c r="AH14041" s="7"/>
      <c r="AI14041" s="7"/>
      <c r="IU14041" s="11"/>
      <c r="IV14041" s="11"/>
      <c r="IW14041" s="11"/>
      <c r="AMI14041" s="12"/>
      <c r="AMJ14041" s="12"/>
      <c r="AMK14041" s="12"/>
    </row>
    <row r="14042" spans="1:1025">
      <c r="A14042" s="23">
        <v>6</v>
      </c>
      <c r="B14042" s="23">
        <v>2005</v>
      </c>
      <c r="C14042" s="43">
        <v>-7.9451000000000001</v>
      </c>
      <c r="D14042" s="43">
        <v>-28.324100000000001</v>
      </c>
      <c r="E14042" s="41">
        <v>5</v>
      </c>
      <c r="F14042" s="43">
        <v>0.7046071653048398</v>
      </c>
      <c r="G14042" s="24" t="s">
        <v>269</v>
      </c>
      <c r="H14042" s="1"/>
      <c r="I14042" s="1"/>
      <c r="AA14042" s="7"/>
      <c r="AB14042" s="7"/>
      <c r="AD14042" s="1"/>
      <c r="AE14042" s="1"/>
      <c r="AG14042" s="7"/>
      <c r="AH14042" s="7"/>
      <c r="AI14042" s="7"/>
      <c r="IU14042" s="11"/>
      <c r="IV14042" s="11"/>
      <c r="IW14042" s="11"/>
      <c r="AMI14042" s="12"/>
      <c r="AMJ14042" s="12"/>
      <c r="AMK14042" s="12"/>
    </row>
    <row r="14043" spans="1:1025">
      <c r="A14043" s="23">
        <v>6</v>
      </c>
      <c r="B14043" s="23">
        <v>2005</v>
      </c>
      <c r="C14043" s="43">
        <v>-10.2193</v>
      </c>
      <c r="D14043" s="43">
        <v>-27.888200000000001</v>
      </c>
      <c r="E14043" s="41">
        <v>5</v>
      </c>
      <c r="F14043" s="43">
        <v>0.59177247014456325</v>
      </c>
      <c r="G14043" s="24" t="s">
        <v>269</v>
      </c>
      <c r="H14043" s="1"/>
      <c r="I14043" s="1"/>
      <c r="AA14043" s="7"/>
      <c r="AB14043" s="7"/>
      <c r="AD14043" s="1"/>
      <c r="AE14043" s="1"/>
      <c r="AG14043" s="7"/>
      <c r="AH14043" s="7"/>
      <c r="AI14043" s="7"/>
      <c r="IU14043" s="11"/>
      <c r="IV14043" s="11"/>
      <c r="IW14043" s="11"/>
      <c r="AMI14043" s="12"/>
      <c r="AMJ14043" s="12"/>
      <c r="AMK14043" s="12"/>
    </row>
    <row r="14044" spans="1:1025">
      <c r="A14044" s="23">
        <v>6</v>
      </c>
      <c r="B14044" s="23">
        <v>2005</v>
      </c>
      <c r="C14044" s="43">
        <v>-10.4763</v>
      </c>
      <c r="D14044" s="43">
        <v>-27.8384</v>
      </c>
      <c r="E14044" s="41">
        <v>5</v>
      </c>
      <c r="F14044" s="43">
        <v>0.68151477058453791</v>
      </c>
      <c r="G14044" s="24" t="s">
        <v>269</v>
      </c>
      <c r="H14044" s="1"/>
      <c r="I14044" s="1"/>
      <c r="AA14044" s="7"/>
      <c r="AB14044" s="7"/>
      <c r="AD14044" s="1"/>
      <c r="AE14044" s="1"/>
      <c r="AG14044" s="7"/>
      <c r="AH14044" s="7"/>
      <c r="AI14044" s="7"/>
      <c r="IU14044" s="11"/>
      <c r="IV14044" s="11"/>
      <c r="IW14044" s="11"/>
      <c r="AMI14044" s="12"/>
      <c r="AMJ14044" s="12"/>
      <c r="AMK14044" s="12"/>
    </row>
    <row r="14045" spans="1:1025">
      <c r="A14045" s="23">
        <v>6</v>
      </c>
      <c r="B14045" s="23">
        <v>2005</v>
      </c>
      <c r="C14045" s="43">
        <v>-12.1373</v>
      </c>
      <c r="D14045" s="43">
        <v>-27.5122</v>
      </c>
      <c r="E14045" s="41">
        <v>5</v>
      </c>
      <c r="F14045" s="43">
        <v>0.67137649277184164</v>
      </c>
      <c r="G14045" s="24" t="s">
        <v>269</v>
      </c>
      <c r="H14045" s="1"/>
      <c r="I14045" s="1"/>
      <c r="AA14045" s="7"/>
      <c r="AB14045" s="7"/>
      <c r="AD14045" s="1"/>
      <c r="AE14045" s="1"/>
      <c r="AG14045" s="7"/>
      <c r="AH14045" s="7"/>
      <c r="AI14045" s="7"/>
      <c r="IU14045" s="11"/>
      <c r="IV14045" s="11"/>
      <c r="IW14045" s="11"/>
      <c r="AMI14045" s="12"/>
      <c r="AMJ14045" s="12"/>
      <c r="AMK14045" s="12"/>
    </row>
    <row r="14046" spans="1:1025">
      <c r="A14046" s="23">
        <v>6</v>
      </c>
      <c r="B14046" s="23">
        <v>2005</v>
      </c>
      <c r="C14046" s="43">
        <v>-13.828099999999999</v>
      </c>
      <c r="D14046" s="43">
        <v>-27.163</v>
      </c>
      <c r="E14046" s="41">
        <v>5</v>
      </c>
      <c r="F14046" s="43">
        <v>0.43327467001885606</v>
      </c>
      <c r="G14046" s="24" t="s">
        <v>269</v>
      </c>
      <c r="H14046" s="1"/>
      <c r="I14046" s="1"/>
      <c r="AA14046" s="7"/>
      <c r="AB14046" s="7"/>
      <c r="AD14046" s="1"/>
      <c r="AE14046" s="1"/>
      <c r="AG14046" s="7"/>
      <c r="AH14046" s="7"/>
      <c r="AI14046" s="7"/>
      <c r="IU14046" s="11"/>
      <c r="IV14046" s="11"/>
      <c r="IW14046" s="11"/>
      <c r="AMI14046" s="12"/>
      <c r="AMJ14046" s="12"/>
      <c r="AMK14046" s="12"/>
    </row>
    <row r="14047" spans="1:1025">
      <c r="A14047" s="23">
        <v>6</v>
      </c>
      <c r="B14047" s="23">
        <v>2005</v>
      </c>
      <c r="C14047" s="43">
        <v>-15.912800000000001</v>
      </c>
      <c r="D14047" s="43">
        <v>-26.7865</v>
      </c>
      <c r="E14047" s="41">
        <v>5</v>
      </c>
      <c r="F14047" s="43">
        <v>0.47558768070395985</v>
      </c>
      <c r="G14047" s="24" t="s">
        <v>269</v>
      </c>
      <c r="H14047" s="1"/>
      <c r="I14047" s="1"/>
      <c r="AA14047" s="7"/>
      <c r="AB14047" s="7"/>
      <c r="AD14047" s="1"/>
      <c r="AE14047" s="1"/>
      <c r="AG14047" s="7"/>
      <c r="AH14047" s="7"/>
      <c r="AI14047" s="7"/>
      <c r="IU14047" s="11"/>
      <c r="IV14047" s="11"/>
      <c r="IW14047" s="11"/>
      <c r="AMI14047" s="12"/>
      <c r="AMJ14047" s="12"/>
      <c r="AMK14047" s="12"/>
    </row>
    <row r="14048" spans="1:1025">
      <c r="A14048" s="23">
        <v>6</v>
      </c>
      <c r="B14048" s="23">
        <v>2005</v>
      </c>
      <c r="C14048" s="43">
        <v>-18.457999999999998</v>
      </c>
      <c r="D14048" s="43">
        <v>-26.282299999999999</v>
      </c>
      <c r="E14048" s="41">
        <v>5</v>
      </c>
      <c r="F14048" s="43">
        <v>0.36570000000000003</v>
      </c>
      <c r="G14048" s="24" t="s">
        <v>269</v>
      </c>
      <c r="H14048" s="1"/>
      <c r="I14048" s="1"/>
      <c r="AA14048" s="7"/>
      <c r="AB14048" s="7"/>
      <c r="AD14048" s="1"/>
      <c r="AE14048" s="1"/>
      <c r="AG14048" s="7"/>
      <c r="AH14048" s="7"/>
      <c r="AI14048" s="7"/>
      <c r="IU14048" s="11"/>
      <c r="IV14048" s="11"/>
      <c r="IW14048" s="11"/>
      <c r="AMI14048" s="12"/>
      <c r="AMJ14048" s="12"/>
      <c r="AMK14048" s="12"/>
    </row>
    <row r="14049" spans="1:1025">
      <c r="A14049" s="23">
        <v>6</v>
      </c>
      <c r="B14049" s="23">
        <v>2005</v>
      </c>
      <c r="C14049" s="43">
        <v>-20.5837</v>
      </c>
      <c r="D14049" s="43">
        <v>-25.871600000000001</v>
      </c>
      <c r="E14049" s="41">
        <v>5</v>
      </c>
      <c r="F14049" s="43">
        <v>0.44092532215494484</v>
      </c>
      <c r="G14049" s="24" t="s">
        <v>269</v>
      </c>
      <c r="H14049" s="1"/>
      <c r="I14049" s="1"/>
      <c r="AA14049" s="7"/>
      <c r="AB14049" s="7"/>
      <c r="AD14049" s="1"/>
      <c r="AE14049" s="1"/>
      <c r="AG14049" s="7"/>
      <c r="AH14049" s="7"/>
      <c r="AI14049" s="7"/>
      <c r="IU14049" s="11"/>
      <c r="IV14049" s="11"/>
      <c r="IW14049" s="11"/>
      <c r="AMI14049" s="12"/>
      <c r="AMJ14049" s="12"/>
      <c r="AMK14049" s="12"/>
    </row>
    <row r="14050" spans="1:1025">
      <c r="A14050" s="23">
        <v>6</v>
      </c>
      <c r="B14050" s="23">
        <v>2005</v>
      </c>
      <c r="C14050" s="43">
        <v>-22.9527</v>
      </c>
      <c r="D14050" s="43">
        <v>-25.405899999999999</v>
      </c>
      <c r="E14050" s="41">
        <v>5</v>
      </c>
      <c r="F14050" s="43">
        <v>0.25734930218746915</v>
      </c>
      <c r="G14050" s="24" t="s">
        <v>269</v>
      </c>
      <c r="H14050" s="1"/>
      <c r="I14050" s="1"/>
      <c r="AA14050" s="7"/>
      <c r="AB14050" s="7"/>
      <c r="AD14050" s="1"/>
      <c r="AE14050" s="1"/>
      <c r="AG14050" s="7"/>
      <c r="AH14050" s="7"/>
      <c r="AI14050" s="7"/>
      <c r="IU14050" s="11"/>
      <c r="IV14050" s="11"/>
      <c r="IW14050" s="11"/>
      <c r="AMI14050" s="12"/>
      <c r="AMJ14050" s="12"/>
      <c r="AMK14050" s="12"/>
    </row>
    <row r="14051" spans="1:1025">
      <c r="A14051" s="23">
        <v>6</v>
      </c>
      <c r="B14051" s="23">
        <v>2005</v>
      </c>
      <c r="C14051" s="43">
        <v>-22.9527</v>
      </c>
      <c r="D14051" s="43">
        <v>-25.405899999999999</v>
      </c>
      <c r="E14051" s="41">
        <v>5</v>
      </c>
      <c r="F14051" s="43">
        <v>0.30263288132237959</v>
      </c>
      <c r="G14051" s="24" t="s">
        <v>269</v>
      </c>
      <c r="H14051" s="1"/>
      <c r="I14051" s="1"/>
      <c r="AA14051" s="7"/>
      <c r="AB14051" s="7"/>
      <c r="AD14051" s="1"/>
      <c r="AE14051" s="1"/>
      <c r="AG14051" s="7"/>
      <c r="AH14051" s="7"/>
      <c r="AI14051" s="7"/>
      <c r="IU14051" s="11"/>
      <c r="IV14051" s="11"/>
      <c r="IW14051" s="11"/>
      <c r="AMI14051" s="12"/>
      <c r="AMJ14051" s="12"/>
      <c r="AMK14051" s="12"/>
    </row>
    <row r="14052" spans="1:1025">
      <c r="A14052" s="23">
        <v>6</v>
      </c>
      <c r="B14052" s="23">
        <v>2005</v>
      </c>
      <c r="C14052" s="43">
        <v>-24.383800000000001</v>
      </c>
      <c r="D14052" s="43">
        <v>-23.888400000000001</v>
      </c>
      <c r="E14052" s="41">
        <v>5</v>
      </c>
      <c r="F14052" s="43">
        <v>0.36654246235056664</v>
      </c>
      <c r="G14052" s="24" t="s">
        <v>269</v>
      </c>
      <c r="H14052" s="1"/>
      <c r="I14052" s="1"/>
      <c r="AA14052" s="7"/>
      <c r="AB14052" s="7"/>
      <c r="AD14052" s="1"/>
      <c r="AE14052" s="1"/>
      <c r="AG14052" s="7"/>
      <c r="AH14052" s="7"/>
      <c r="AI14052" s="7"/>
      <c r="IU14052" s="11"/>
      <c r="IV14052" s="11"/>
      <c r="IW14052" s="11"/>
      <c r="AMI14052" s="12"/>
      <c r="AMJ14052" s="12"/>
      <c r="AMK14052" s="12"/>
    </row>
    <row r="14053" spans="1:1025">
      <c r="A14053" s="23">
        <v>6</v>
      </c>
      <c r="B14053" s="23">
        <v>2005</v>
      </c>
      <c r="C14053" s="43">
        <v>-25.002300000000002</v>
      </c>
      <c r="D14053" s="43">
        <v>-22.453199999999999</v>
      </c>
      <c r="E14053" s="41">
        <v>5</v>
      </c>
      <c r="F14053" s="43">
        <v>0.3021114733736997</v>
      </c>
      <c r="G14053" s="24" t="s">
        <v>269</v>
      </c>
      <c r="H14053" s="1"/>
      <c r="I14053" s="1"/>
      <c r="AA14053" s="7"/>
      <c r="AB14053" s="7"/>
      <c r="AD14053" s="1"/>
      <c r="AE14053" s="1"/>
      <c r="AG14053" s="7"/>
      <c r="AH14053" s="7"/>
      <c r="AI14053" s="7"/>
      <c r="IU14053" s="11"/>
      <c r="IV14053" s="11"/>
      <c r="IW14053" s="11"/>
      <c r="AMI14053" s="12"/>
      <c r="AMJ14053" s="12"/>
      <c r="AMK14053" s="12"/>
    </row>
    <row r="14054" spans="1:1025">
      <c r="A14054" s="23">
        <v>6</v>
      </c>
      <c r="B14054" s="23">
        <v>2005</v>
      </c>
      <c r="C14054" s="43">
        <v>-25.002199999999998</v>
      </c>
      <c r="D14054" s="43">
        <v>-21.216999999999999</v>
      </c>
      <c r="E14054" s="41">
        <v>5</v>
      </c>
      <c r="F14054" s="43">
        <v>0.3273404750815091</v>
      </c>
      <c r="G14054" s="24" t="s">
        <v>269</v>
      </c>
      <c r="H14054" s="1"/>
      <c r="I14054" s="1"/>
      <c r="AA14054" s="7"/>
      <c r="AB14054" s="7"/>
      <c r="AD14054" s="1"/>
      <c r="AE14054" s="1"/>
      <c r="AG14054" s="7"/>
      <c r="AH14054" s="7"/>
      <c r="AI14054" s="7"/>
      <c r="IU14054" s="11"/>
      <c r="IV14054" s="11"/>
      <c r="IW14054" s="11"/>
      <c r="AMI14054" s="12"/>
      <c r="AMJ14054" s="12"/>
      <c r="AMK14054" s="12"/>
    </row>
    <row r="14055" spans="1:1025">
      <c r="A14055" s="23">
        <v>6</v>
      </c>
      <c r="B14055" s="23">
        <v>2005</v>
      </c>
      <c r="C14055" s="43">
        <v>-25.000499999999999</v>
      </c>
      <c r="D14055" s="43">
        <v>-19.237300000000001</v>
      </c>
      <c r="E14055" s="41">
        <v>5</v>
      </c>
      <c r="F14055" s="43">
        <v>0.28386896444651455</v>
      </c>
      <c r="G14055" s="24" t="s">
        <v>269</v>
      </c>
      <c r="H14055" s="1"/>
      <c r="I14055" s="1"/>
      <c r="AA14055" s="7"/>
      <c r="AB14055" s="7"/>
      <c r="AD14055" s="1"/>
      <c r="AE14055" s="1"/>
      <c r="AG14055" s="7"/>
      <c r="AH14055" s="7"/>
      <c r="AI14055" s="7"/>
      <c r="IU14055" s="11"/>
      <c r="IV14055" s="11"/>
      <c r="IW14055" s="11"/>
      <c r="AMI14055" s="12"/>
      <c r="AMJ14055" s="12"/>
      <c r="AMK14055" s="12"/>
    </row>
    <row r="14056" spans="1:1025">
      <c r="A14056" s="23">
        <v>6</v>
      </c>
      <c r="B14056" s="23">
        <v>2005</v>
      </c>
      <c r="C14056" s="43">
        <v>-25.002800000000001</v>
      </c>
      <c r="D14056" s="43">
        <v>-15.413600000000001</v>
      </c>
      <c r="E14056" s="41">
        <v>5</v>
      </c>
      <c r="F14056" s="43">
        <v>0.27395433581735545</v>
      </c>
      <c r="G14056" s="24" t="s">
        <v>269</v>
      </c>
      <c r="H14056" s="1"/>
      <c r="I14056" s="1"/>
      <c r="AA14056" s="7"/>
      <c r="AB14056" s="7"/>
      <c r="AD14056" s="1"/>
      <c r="AE14056" s="1"/>
      <c r="AG14056" s="7"/>
      <c r="AH14056" s="7"/>
      <c r="AI14056" s="7"/>
      <c r="IU14056" s="11"/>
      <c r="IV14056" s="11"/>
      <c r="IW14056" s="11"/>
      <c r="AMI14056" s="12"/>
      <c r="AMJ14056" s="12"/>
      <c r="AMK14056" s="12"/>
    </row>
    <row r="14057" spans="1:1025">
      <c r="A14057" s="23">
        <v>6</v>
      </c>
      <c r="B14057" s="23">
        <v>2005</v>
      </c>
      <c r="C14057" s="43">
        <v>-25.002800000000001</v>
      </c>
      <c r="D14057" s="43">
        <v>-15.413600000000001</v>
      </c>
      <c r="E14057" s="41">
        <v>5</v>
      </c>
      <c r="F14057" s="43">
        <v>0.2195942556349558</v>
      </c>
      <c r="G14057" s="24" t="s">
        <v>269</v>
      </c>
      <c r="H14057" s="1"/>
      <c r="I14057" s="1"/>
      <c r="AA14057" s="7"/>
      <c r="AB14057" s="7"/>
      <c r="AD14057" s="1"/>
      <c r="AE14057" s="1"/>
      <c r="AG14057" s="7"/>
      <c r="AH14057" s="7"/>
      <c r="AI14057" s="7"/>
      <c r="IU14057" s="11"/>
      <c r="IV14057" s="11"/>
      <c r="IW14057" s="11"/>
      <c r="AMI14057" s="12"/>
      <c r="AMJ14057" s="12"/>
      <c r="AMK14057" s="12"/>
    </row>
    <row r="14058" spans="1:1025">
      <c r="A14058" s="23">
        <v>6</v>
      </c>
      <c r="B14058" s="23">
        <v>2005</v>
      </c>
      <c r="C14058" s="43">
        <v>-25.0075</v>
      </c>
      <c r="D14058" s="43">
        <v>-11.950200000000001</v>
      </c>
      <c r="E14058" s="41">
        <v>5</v>
      </c>
      <c r="F14058" s="43">
        <v>0.29306202812504778</v>
      </c>
      <c r="G14058" s="24" t="s">
        <v>269</v>
      </c>
      <c r="H14058" s="1"/>
      <c r="I14058" s="1"/>
      <c r="AA14058" s="7"/>
      <c r="AB14058" s="7"/>
      <c r="AD14058" s="1"/>
      <c r="AE14058" s="1"/>
      <c r="AG14058" s="7"/>
      <c r="AH14058" s="7"/>
      <c r="AI14058" s="7"/>
      <c r="IU14058" s="11"/>
      <c r="IV14058" s="11"/>
      <c r="IW14058" s="11"/>
      <c r="AMI14058" s="12"/>
      <c r="AMJ14058" s="12"/>
      <c r="AMK14058" s="12"/>
    </row>
    <row r="14059" spans="1:1025">
      <c r="A14059" s="23">
        <v>6</v>
      </c>
      <c r="B14059" s="23">
        <v>2005</v>
      </c>
      <c r="C14059" s="43">
        <v>-25.0075</v>
      </c>
      <c r="D14059" s="43">
        <v>-11.950200000000001</v>
      </c>
      <c r="E14059" s="41">
        <v>5</v>
      </c>
      <c r="F14059" s="43">
        <v>0.20697869045615214</v>
      </c>
      <c r="G14059" s="24" t="s">
        <v>269</v>
      </c>
      <c r="H14059" s="1"/>
      <c r="I14059" s="1"/>
      <c r="AA14059" s="7"/>
      <c r="AB14059" s="7"/>
      <c r="AD14059" s="1"/>
      <c r="AE14059" s="1"/>
      <c r="AG14059" s="7"/>
      <c r="AH14059" s="7"/>
      <c r="AI14059" s="7"/>
      <c r="IU14059" s="11"/>
      <c r="IV14059" s="11"/>
      <c r="IW14059" s="11"/>
      <c r="AMI14059" s="12"/>
      <c r="AMJ14059" s="12"/>
      <c r="AMK14059" s="12"/>
    </row>
    <row r="14060" spans="1:1025">
      <c r="A14060" s="23">
        <v>6</v>
      </c>
      <c r="B14060" s="23">
        <v>2005</v>
      </c>
      <c r="C14060" s="43">
        <v>-25.004200000000001</v>
      </c>
      <c r="D14060" s="43">
        <v>-10.1067</v>
      </c>
      <c r="E14060" s="41">
        <v>5</v>
      </c>
      <c r="F14060" s="43">
        <v>0.35165346995808106</v>
      </c>
      <c r="G14060" s="24" t="s">
        <v>269</v>
      </c>
      <c r="H14060" s="1"/>
      <c r="I14060" s="1"/>
      <c r="AA14060" s="7"/>
      <c r="AB14060" s="7"/>
      <c r="AD14060" s="1"/>
      <c r="AE14060" s="1"/>
      <c r="AG14060" s="7"/>
      <c r="AH14060" s="7"/>
      <c r="AI14060" s="7"/>
      <c r="IU14060" s="11"/>
      <c r="IV14060" s="11"/>
      <c r="IW14060" s="11"/>
      <c r="AMI14060" s="12"/>
      <c r="AMJ14060" s="12"/>
      <c r="AMK14060" s="12"/>
    </row>
    <row r="14061" spans="1:1025">
      <c r="A14061" s="23">
        <v>6</v>
      </c>
      <c r="B14061" s="23">
        <v>2005</v>
      </c>
      <c r="C14061" s="43">
        <v>-25.007899999999999</v>
      </c>
      <c r="D14061" s="43">
        <v>-8.1675000000000004</v>
      </c>
      <c r="E14061" s="41">
        <v>5</v>
      </c>
      <c r="F14061" s="43">
        <v>0.31555659059152302</v>
      </c>
      <c r="G14061" s="24" t="s">
        <v>269</v>
      </c>
      <c r="H14061" s="1"/>
      <c r="I14061" s="1"/>
      <c r="AA14061" s="7"/>
      <c r="AB14061" s="7"/>
      <c r="AD14061" s="1"/>
      <c r="AE14061" s="1"/>
      <c r="AG14061" s="7"/>
      <c r="AH14061" s="7"/>
      <c r="AI14061" s="7"/>
      <c r="IU14061" s="11"/>
      <c r="IV14061" s="11"/>
      <c r="IW14061" s="11"/>
      <c r="AMI14061" s="12"/>
      <c r="AMJ14061" s="12"/>
      <c r="AMK14061" s="12"/>
    </row>
    <row r="14062" spans="1:1025">
      <c r="A14062" s="23">
        <v>6</v>
      </c>
      <c r="B14062" s="23">
        <v>2005</v>
      </c>
      <c r="C14062" s="43">
        <v>-25.0029</v>
      </c>
      <c r="D14062" s="43">
        <v>-6.2594000000000003</v>
      </c>
      <c r="E14062" s="41">
        <v>5</v>
      </c>
      <c r="F14062" s="43">
        <v>0.36407390156807945</v>
      </c>
      <c r="G14062" s="24" t="s">
        <v>269</v>
      </c>
      <c r="H14062" s="1"/>
      <c r="I14062" s="1"/>
      <c r="AA14062" s="7"/>
      <c r="AB14062" s="7"/>
      <c r="AD14062" s="1"/>
      <c r="AE14062" s="1"/>
      <c r="AG14062" s="7"/>
      <c r="AH14062" s="7"/>
      <c r="AI14062" s="7"/>
      <c r="IU14062" s="11"/>
      <c r="IV14062" s="11"/>
      <c r="IW14062" s="11"/>
      <c r="AMI14062" s="12"/>
      <c r="AMJ14062" s="12"/>
      <c r="AMK14062" s="12"/>
    </row>
    <row r="14063" spans="1:1025">
      <c r="A14063" s="23">
        <v>6</v>
      </c>
      <c r="B14063" s="23">
        <v>2005</v>
      </c>
      <c r="C14063" s="43">
        <v>-24.997699999999998</v>
      </c>
      <c r="D14063" s="43">
        <v>-4.2511000000000001</v>
      </c>
      <c r="E14063" s="41">
        <v>5</v>
      </c>
      <c r="F14063" s="43">
        <v>0.32370749883558453</v>
      </c>
      <c r="G14063" s="24" t="s">
        <v>269</v>
      </c>
      <c r="H14063" s="1"/>
      <c r="I14063" s="1"/>
      <c r="AA14063" s="7"/>
      <c r="AB14063" s="7"/>
      <c r="AD14063" s="1"/>
      <c r="AE14063" s="1"/>
      <c r="AG14063" s="7"/>
      <c r="AH14063" s="7"/>
      <c r="AI14063" s="7"/>
      <c r="IU14063" s="11"/>
      <c r="IV14063" s="11"/>
      <c r="IW14063" s="11"/>
      <c r="AMI14063" s="12"/>
      <c r="AMJ14063" s="12"/>
      <c r="AMK14063" s="12"/>
    </row>
    <row r="14064" spans="1:1025">
      <c r="A14064" s="23">
        <v>6</v>
      </c>
      <c r="B14064" s="23">
        <v>2005</v>
      </c>
      <c r="C14064" s="43">
        <v>-24.997699999999998</v>
      </c>
      <c r="D14064" s="43">
        <v>-4.2511000000000001</v>
      </c>
      <c r="E14064" s="41">
        <v>5</v>
      </c>
      <c r="F14064" s="43">
        <v>0.45482068001863069</v>
      </c>
      <c r="G14064" s="24" t="s">
        <v>269</v>
      </c>
      <c r="H14064" s="1"/>
      <c r="I14064" s="1"/>
      <c r="AA14064" s="7"/>
      <c r="AB14064" s="7"/>
      <c r="AD14064" s="1"/>
      <c r="AE14064" s="1"/>
      <c r="AG14064" s="7"/>
      <c r="AH14064" s="7"/>
      <c r="AI14064" s="7"/>
      <c r="IU14064" s="11"/>
      <c r="IV14064" s="11"/>
      <c r="IW14064" s="11"/>
      <c r="AMI14064" s="12"/>
      <c r="AMJ14064" s="12"/>
      <c r="AMK14064" s="12"/>
    </row>
    <row r="14065" spans="1:1025">
      <c r="A14065" s="23">
        <v>6</v>
      </c>
      <c r="B14065" s="23">
        <v>2005</v>
      </c>
      <c r="C14065" s="43">
        <v>-24.9984</v>
      </c>
      <c r="D14065" s="43">
        <v>-2.2317</v>
      </c>
      <c r="E14065" s="41">
        <v>5</v>
      </c>
      <c r="F14065" s="43">
        <v>0.39007918025151367</v>
      </c>
      <c r="G14065" s="24" t="s">
        <v>269</v>
      </c>
      <c r="H14065" s="1"/>
      <c r="I14065" s="1"/>
      <c r="AA14065" s="7"/>
      <c r="AB14065" s="7"/>
      <c r="AD14065" s="1"/>
      <c r="AE14065" s="1"/>
      <c r="AG14065" s="7"/>
      <c r="AH14065" s="7"/>
      <c r="AI14065" s="7"/>
      <c r="IU14065" s="11"/>
      <c r="IV14065" s="11"/>
      <c r="IW14065" s="11"/>
      <c r="AMI14065" s="12"/>
      <c r="AMJ14065" s="12"/>
      <c r="AMK14065" s="12"/>
    </row>
    <row r="14066" spans="1:1025">
      <c r="A14066" s="23">
        <v>6</v>
      </c>
      <c r="B14066" s="23">
        <v>2005</v>
      </c>
      <c r="C14066" s="43">
        <v>-24.9998</v>
      </c>
      <c r="D14066" s="43">
        <v>-1.0311999999999999</v>
      </c>
      <c r="E14066" s="41">
        <v>5</v>
      </c>
      <c r="F14066" s="43">
        <v>0.53951249805930757</v>
      </c>
      <c r="G14066" s="24" t="s">
        <v>269</v>
      </c>
      <c r="H14066" s="1"/>
      <c r="I14066" s="1"/>
      <c r="AA14066" s="7"/>
      <c r="AB14066" s="7"/>
      <c r="AD14066" s="1"/>
      <c r="AE14066" s="1"/>
      <c r="AG14066" s="7"/>
      <c r="AH14066" s="7"/>
      <c r="AI14066" s="7"/>
      <c r="IU14066" s="11"/>
      <c r="IV14066" s="11"/>
      <c r="IW14066" s="11"/>
      <c r="AMI14066" s="12"/>
      <c r="AMJ14066" s="12"/>
      <c r="AMK14066" s="12"/>
    </row>
    <row r="14067" spans="1:1025">
      <c r="A14067" s="23">
        <v>6</v>
      </c>
      <c r="B14067" s="23">
        <v>2005</v>
      </c>
      <c r="C14067" s="43">
        <v>-24.9998</v>
      </c>
      <c r="D14067" s="43">
        <v>-1.0311999999999999</v>
      </c>
      <c r="E14067" s="41">
        <v>5</v>
      </c>
      <c r="F14067" s="43">
        <v>0.3646172954510169</v>
      </c>
      <c r="G14067" s="24" t="s">
        <v>269</v>
      </c>
      <c r="H14067" s="1"/>
      <c r="I14067" s="1"/>
      <c r="AA14067" s="7"/>
      <c r="AB14067" s="7"/>
      <c r="AD14067" s="1"/>
      <c r="AE14067" s="1"/>
      <c r="AG14067" s="7"/>
      <c r="AH14067" s="7"/>
      <c r="AI14067" s="7"/>
      <c r="IU14067" s="11"/>
      <c r="IV14067" s="11"/>
      <c r="IW14067" s="11"/>
      <c r="AMI14067" s="12"/>
      <c r="AMJ14067" s="12"/>
      <c r="AMK14067" s="12"/>
    </row>
    <row r="14068" spans="1:1025">
      <c r="A14068" s="23">
        <v>6</v>
      </c>
      <c r="B14068" s="23">
        <v>2005</v>
      </c>
      <c r="C14068" s="43">
        <v>-25.980599999999999</v>
      </c>
      <c r="D14068" s="43">
        <v>2.0565000000000002</v>
      </c>
      <c r="E14068" s="41">
        <v>5</v>
      </c>
      <c r="F14068" s="43">
        <v>0.81276199347927336</v>
      </c>
      <c r="G14068" s="24" t="s">
        <v>269</v>
      </c>
      <c r="H14068" s="1"/>
      <c r="I14068" s="1"/>
      <c r="AA14068" s="7"/>
      <c r="AB14068" s="7"/>
      <c r="AD14068" s="1"/>
      <c r="AE14068" s="1"/>
      <c r="AG14068" s="7"/>
      <c r="AH14068" s="7"/>
      <c r="AI14068" s="7"/>
      <c r="IU14068" s="11"/>
      <c r="IV14068" s="11"/>
      <c r="IW14068" s="11"/>
      <c r="AMI14068" s="12"/>
      <c r="AMJ14068" s="12"/>
      <c r="AMK14068" s="12"/>
    </row>
    <row r="14069" spans="1:1025">
      <c r="A14069" s="23">
        <v>6</v>
      </c>
      <c r="B14069" s="23">
        <v>2005</v>
      </c>
      <c r="C14069" s="43">
        <v>-26.647500000000001</v>
      </c>
      <c r="D14069" s="43">
        <v>3.4622000000000002</v>
      </c>
      <c r="E14069" s="41">
        <v>5</v>
      </c>
      <c r="F14069" s="43">
        <v>0.66837447601304156</v>
      </c>
      <c r="G14069" s="24" t="s">
        <v>269</v>
      </c>
      <c r="H14069" s="1"/>
      <c r="I14069" s="1"/>
      <c r="AA14069" s="7"/>
      <c r="AB14069" s="7"/>
      <c r="AD14069" s="1"/>
      <c r="AE14069" s="1"/>
      <c r="AG14069" s="7"/>
      <c r="AH14069" s="7"/>
      <c r="AI14069" s="7"/>
      <c r="IU14069" s="11"/>
      <c r="IV14069" s="11"/>
      <c r="IW14069" s="11"/>
      <c r="AMI14069" s="12"/>
      <c r="AMJ14069" s="12"/>
      <c r="AMK14069" s="12"/>
    </row>
    <row r="14070" spans="1:1025">
      <c r="A14070" s="23">
        <v>6</v>
      </c>
      <c r="B14070" s="23">
        <v>2005</v>
      </c>
      <c r="C14070" s="43">
        <v>-27.460100000000001</v>
      </c>
      <c r="D14070" s="43">
        <v>5.1524000000000001</v>
      </c>
      <c r="E14070" s="41">
        <v>5</v>
      </c>
      <c r="F14070" s="43">
        <v>1.0435317965937434</v>
      </c>
      <c r="G14070" s="24" t="s">
        <v>269</v>
      </c>
      <c r="H14070" s="1"/>
      <c r="I14070" s="1"/>
      <c r="AA14070" s="7"/>
      <c r="AB14070" s="7"/>
      <c r="AD14070" s="1"/>
      <c r="AE14070" s="1"/>
      <c r="AG14070" s="7"/>
      <c r="AH14070" s="7"/>
      <c r="AI14070" s="7"/>
      <c r="IU14070" s="11"/>
      <c r="IV14070" s="11"/>
      <c r="IW14070" s="11"/>
      <c r="AMI14070" s="12"/>
      <c r="AMJ14070" s="12"/>
      <c r="AMK14070" s="12"/>
    </row>
    <row r="14071" spans="1:1025">
      <c r="A14071" s="23">
        <v>6</v>
      </c>
      <c r="B14071" s="23">
        <v>2005</v>
      </c>
      <c r="C14071" s="43">
        <v>-28.092400000000001</v>
      </c>
      <c r="D14071" s="43">
        <v>6.4789000000000003</v>
      </c>
      <c r="E14071" s="41">
        <v>5</v>
      </c>
      <c r="F14071" s="43">
        <v>1.4252734541230114</v>
      </c>
      <c r="G14071" s="24" t="s">
        <v>269</v>
      </c>
      <c r="H14071" s="1"/>
      <c r="I14071" s="1"/>
      <c r="AA14071" s="7"/>
      <c r="AB14071" s="7"/>
      <c r="AD14071" s="1"/>
      <c r="AE14071" s="1"/>
      <c r="AG14071" s="7"/>
      <c r="AH14071" s="7"/>
      <c r="AI14071" s="7"/>
      <c r="IU14071" s="11"/>
      <c r="IV14071" s="11"/>
      <c r="IW14071" s="11"/>
      <c r="AMI14071" s="12"/>
      <c r="AMJ14071" s="12"/>
      <c r="AMK14071" s="12"/>
    </row>
    <row r="14072" spans="1:1025">
      <c r="A14072" s="23">
        <v>6</v>
      </c>
      <c r="B14072" s="23">
        <v>2005</v>
      </c>
      <c r="C14072" s="43">
        <v>-28.676500000000001</v>
      </c>
      <c r="D14072" s="43">
        <v>7.6806000000000001</v>
      </c>
      <c r="E14072" s="41">
        <v>5</v>
      </c>
      <c r="F14072" s="43">
        <v>0.65043462540807673</v>
      </c>
      <c r="G14072" s="24" t="s">
        <v>269</v>
      </c>
      <c r="H14072" s="1"/>
      <c r="I14072" s="1"/>
      <c r="AA14072" s="7"/>
      <c r="AB14072" s="7"/>
      <c r="AD14072" s="1"/>
      <c r="AE14072" s="1"/>
      <c r="AG14072" s="7"/>
      <c r="AH14072" s="7"/>
      <c r="AI14072" s="7"/>
      <c r="IU14072" s="11"/>
      <c r="IV14072" s="11"/>
      <c r="IW14072" s="11"/>
      <c r="AMI14072" s="12"/>
      <c r="AMJ14072" s="12"/>
      <c r="AMK14072" s="12"/>
    </row>
    <row r="14073" spans="1:1025">
      <c r="A14073" s="23">
        <v>6</v>
      </c>
      <c r="B14073" s="23">
        <v>2005</v>
      </c>
      <c r="C14073" s="43">
        <v>-29.561900000000001</v>
      </c>
      <c r="D14073" s="43">
        <v>9.5411999999999999</v>
      </c>
      <c r="E14073" s="41">
        <v>5</v>
      </c>
      <c r="F14073" s="43">
        <v>0.94579618993778269</v>
      </c>
      <c r="G14073" s="24" t="s">
        <v>269</v>
      </c>
      <c r="H14073" s="1"/>
      <c r="I14073" s="1"/>
      <c r="AA14073" s="7"/>
      <c r="AB14073" s="7"/>
      <c r="AD14073" s="1"/>
      <c r="AE14073" s="1"/>
      <c r="AG14073" s="7"/>
      <c r="AH14073" s="7"/>
      <c r="AI14073" s="7"/>
      <c r="IU14073" s="11"/>
      <c r="IV14073" s="11"/>
      <c r="IW14073" s="11"/>
      <c r="AMI14073" s="12"/>
      <c r="AMJ14073" s="12"/>
      <c r="AMK14073" s="12"/>
    </row>
    <row r="14074" spans="1:1025">
      <c r="A14074" s="23">
        <v>6</v>
      </c>
      <c r="B14074" s="23">
        <v>2005</v>
      </c>
      <c r="C14074" s="43">
        <v>-29.561900000000001</v>
      </c>
      <c r="D14074" s="43">
        <v>9.5411999999999999</v>
      </c>
      <c r="E14074" s="41">
        <v>5</v>
      </c>
      <c r="F14074" s="43">
        <v>0.6878519710378117</v>
      </c>
      <c r="G14074" s="24" t="s">
        <v>269</v>
      </c>
      <c r="H14074" s="1"/>
      <c r="I14074" s="1"/>
      <c r="AA14074" s="7"/>
      <c r="AB14074" s="7"/>
      <c r="AD14074" s="1"/>
      <c r="AE14074" s="1"/>
      <c r="AG14074" s="7"/>
      <c r="AH14074" s="7"/>
      <c r="AI14074" s="7"/>
      <c r="IU14074" s="11"/>
      <c r="IV14074" s="11"/>
      <c r="IW14074" s="11"/>
      <c r="AMI14074" s="12"/>
      <c r="AMJ14074" s="12"/>
      <c r="AMK14074" s="12"/>
    </row>
    <row r="14075" spans="1:1025">
      <c r="A14075" s="23">
        <v>6</v>
      </c>
      <c r="B14075" s="23">
        <v>2005</v>
      </c>
      <c r="C14075" s="43">
        <v>-29.731200000000001</v>
      </c>
      <c r="D14075" s="43">
        <v>9.8712</v>
      </c>
      <c r="E14075" s="41">
        <v>5</v>
      </c>
      <c r="F14075" s="43">
        <v>0.47398106451965938</v>
      </c>
      <c r="G14075" s="24" t="s">
        <v>269</v>
      </c>
      <c r="H14075" s="1"/>
      <c r="I14075" s="1"/>
      <c r="AA14075" s="7"/>
      <c r="AB14075" s="7"/>
      <c r="AD14075" s="1"/>
      <c r="AE14075" s="1"/>
      <c r="AG14075" s="7"/>
      <c r="AH14075" s="7"/>
      <c r="AI14075" s="7"/>
      <c r="IU14075" s="11"/>
      <c r="IV14075" s="11"/>
      <c r="IW14075" s="11"/>
      <c r="AMI14075" s="12"/>
      <c r="AMJ14075" s="12"/>
      <c r="AMK14075" s="12"/>
    </row>
    <row r="14076" spans="1:1025">
      <c r="A14076" s="23">
        <v>6</v>
      </c>
      <c r="B14076" s="23">
        <v>2005</v>
      </c>
      <c r="C14076" s="43">
        <v>-30.1309</v>
      </c>
      <c r="D14076" s="43">
        <v>10.697900000000001</v>
      </c>
      <c r="E14076" s="41">
        <v>5</v>
      </c>
      <c r="F14076" s="43">
        <v>0.43342487968720467</v>
      </c>
      <c r="G14076" s="24" t="s">
        <v>269</v>
      </c>
      <c r="H14076" s="1"/>
      <c r="I14076" s="1"/>
      <c r="AA14076" s="7"/>
      <c r="AB14076" s="7"/>
      <c r="AD14076" s="1"/>
      <c r="AE14076" s="1"/>
      <c r="AG14076" s="7"/>
      <c r="AH14076" s="7"/>
      <c r="AI14076" s="7"/>
      <c r="IU14076" s="11"/>
      <c r="IV14076" s="11"/>
      <c r="IW14076" s="11"/>
      <c r="AMI14076" s="12"/>
      <c r="AMJ14076" s="12"/>
      <c r="AMK14076" s="12"/>
    </row>
    <row r="14077" spans="1:1025">
      <c r="A14077" s="23">
        <v>6</v>
      </c>
      <c r="B14077" s="23">
        <v>2005</v>
      </c>
      <c r="C14077" s="43">
        <v>-30.2637</v>
      </c>
      <c r="D14077" s="43">
        <v>10.980499999999999</v>
      </c>
      <c r="E14077" s="41">
        <v>5</v>
      </c>
      <c r="F14077" s="43">
        <v>0.52806944153927704</v>
      </c>
      <c r="G14077" s="24" t="s">
        <v>269</v>
      </c>
      <c r="H14077" s="1"/>
      <c r="I14077" s="1"/>
      <c r="AA14077" s="7"/>
      <c r="AB14077" s="7"/>
      <c r="AD14077" s="1"/>
      <c r="AE14077" s="1"/>
      <c r="AG14077" s="7"/>
      <c r="AH14077" s="7"/>
      <c r="AI14077" s="7"/>
      <c r="IU14077" s="11"/>
      <c r="IV14077" s="11"/>
      <c r="IW14077" s="11"/>
      <c r="AMI14077" s="12"/>
      <c r="AMJ14077" s="12"/>
      <c r="AMK14077" s="12"/>
    </row>
    <row r="14078" spans="1:1025">
      <c r="A14078" s="23">
        <v>6</v>
      </c>
      <c r="B14078" s="23">
        <v>2005</v>
      </c>
      <c r="C14078" s="43">
        <v>-30.2637</v>
      </c>
      <c r="D14078" s="43">
        <v>10.980499999999999</v>
      </c>
      <c r="E14078" s="41">
        <v>5</v>
      </c>
      <c r="F14078" s="43">
        <v>0.44045586101423939</v>
      </c>
      <c r="G14078" s="24" t="s">
        <v>269</v>
      </c>
      <c r="H14078" s="1"/>
      <c r="I14078" s="1"/>
      <c r="AA14078" s="7"/>
      <c r="AB14078" s="7"/>
      <c r="AD14078" s="1"/>
      <c r="AE14078" s="1"/>
      <c r="AG14078" s="7"/>
      <c r="AH14078" s="7"/>
      <c r="AI14078" s="7"/>
      <c r="IU14078" s="11"/>
      <c r="IV14078" s="11"/>
      <c r="IW14078" s="11"/>
      <c r="AMI14078" s="12"/>
      <c r="AMJ14078" s="12"/>
      <c r="AMK14078" s="12"/>
    </row>
    <row r="14079" spans="1:1025">
      <c r="A14079" s="23">
        <v>6</v>
      </c>
      <c r="B14079" s="23">
        <v>2005</v>
      </c>
      <c r="C14079" s="43">
        <v>-30.326499999999999</v>
      </c>
      <c r="D14079" s="43">
        <v>11.0989</v>
      </c>
      <c r="E14079" s="41">
        <v>5</v>
      </c>
      <c r="F14079" s="43">
        <v>0.40462615571467186</v>
      </c>
      <c r="G14079" s="24" t="s">
        <v>269</v>
      </c>
      <c r="H14079" s="1"/>
      <c r="I14079" s="1"/>
      <c r="AA14079" s="7"/>
      <c r="AB14079" s="7"/>
      <c r="AD14079" s="1"/>
      <c r="AE14079" s="1"/>
      <c r="AG14079" s="7"/>
      <c r="AH14079" s="7"/>
      <c r="AI14079" s="7"/>
      <c r="IU14079" s="11"/>
      <c r="IV14079" s="11"/>
      <c r="IW14079" s="11"/>
      <c r="AMI14079" s="12"/>
      <c r="AMJ14079" s="12"/>
      <c r="AMK14079" s="12"/>
    </row>
    <row r="14080" spans="1:1025">
      <c r="A14080" s="23">
        <v>6</v>
      </c>
      <c r="B14080" s="23">
        <v>2005</v>
      </c>
      <c r="C14080" s="43">
        <v>-30.369900000000001</v>
      </c>
      <c r="D14080" s="43">
        <v>11.2014</v>
      </c>
      <c r="E14080" s="41">
        <v>5</v>
      </c>
      <c r="F14080" s="43">
        <v>0.42371236324436673</v>
      </c>
      <c r="G14080" s="24" t="s">
        <v>269</v>
      </c>
      <c r="H14080" s="1"/>
      <c r="I14080" s="1"/>
      <c r="AA14080" s="7"/>
      <c r="AB14080" s="7"/>
      <c r="AD14080" s="1"/>
      <c r="AE14080" s="1"/>
      <c r="AG14080" s="7"/>
      <c r="AH14080" s="7"/>
      <c r="AI14080" s="7"/>
      <c r="IU14080" s="11"/>
      <c r="IV14080" s="11"/>
      <c r="IW14080" s="11"/>
      <c r="AMI14080" s="12"/>
      <c r="AMJ14080" s="12"/>
      <c r="AMK14080" s="12"/>
    </row>
    <row r="14081" spans="1:1025">
      <c r="A14081" s="23">
        <v>6</v>
      </c>
      <c r="B14081" s="23">
        <v>2005</v>
      </c>
      <c r="C14081" s="43">
        <v>-30.4635</v>
      </c>
      <c r="D14081" s="43">
        <v>11.388999999999999</v>
      </c>
      <c r="E14081" s="41">
        <v>5</v>
      </c>
      <c r="F14081" s="43">
        <v>0.37994959817738777</v>
      </c>
      <c r="G14081" s="24" t="s">
        <v>269</v>
      </c>
      <c r="H14081" s="1"/>
      <c r="I14081" s="1"/>
      <c r="AA14081" s="7"/>
      <c r="AB14081" s="7"/>
      <c r="AD14081" s="1"/>
      <c r="AE14081" s="1"/>
      <c r="AG14081" s="7"/>
      <c r="AH14081" s="7"/>
      <c r="AI14081" s="7"/>
      <c r="IU14081" s="11"/>
      <c r="IV14081" s="11"/>
      <c r="IW14081" s="11"/>
      <c r="AMI14081" s="12"/>
      <c r="AMJ14081" s="12"/>
      <c r="AMK14081" s="12"/>
    </row>
    <row r="14082" spans="1:1025">
      <c r="A14082" s="23">
        <v>6</v>
      </c>
      <c r="B14082" s="23">
        <v>2005</v>
      </c>
      <c r="C14082" s="43">
        <v>-30.508299999999998</v>
      </c>
      <c r="D14082" s="43">
        <v>11.481999999999999</v>
      </c>
      <c r="E14082" s="41">
        <v>5</v>
      </c>
      <c r="F14082" s="43">
        <v>0.37787237615922314</v>
      </c>
      <c r="G14082" s="24" t="s">
        <v>269</v>
      </c>
      <c r="H14082" s="1"/>
      <c r="I14082" s="1"/>
      <c r="AA14082" s="7"/>
      <c r="AB14082" s="7"/>
      <c r="AD14082" s="1"/>
      <c r="AE14082" s="1"/>
      <c r="AG14082" s="7"/>
      <c r="AH14082" s="7"/>
      <c r="AI14082" s="7"/>
      <c r="IU14082" s="11"/>
      <c r="IV14082" s="11"/>
      <c r="IW14082" s="11"/>
      <c r="AMI14082" s="12"/>
      <c r="AMJ14082" s="12"/>
      <c r="AMK14082" s="12"/>
    </row>
    <row r="14083" spans="1:1025">
      <c r="A14083" s="23">
        <v>6</v>
      </c>
      <c r="B14083" s="23">
        <v>2005</v>
      </c>
      <c r="C14083" s="43">
        <v>-30.555800000000001</v>
      </c>
      <c r="D14083" s="43">
        <v>11.5794</v>
      </c>
      <c r="E14083" s="41">
        <v>5</v>
      </c>
      <c r="F14083" s="43">
        <v>0.42581780579963546</v>
      </c>
      <c r="G14083" s="24" t="s">
        <v>269</v>
      </c>
      <c r="H14083" s="1"/>
      <c r="I14083" s="1"/>
      <c r="AA14083" s="7"/>
      <c r="AB14083" s="7"/>
      <c r="AD14083" s="1"/>
      <c r="AE14083" s="1"/>
      <c r="AG14083" s="7"/>
      <c r="AH14083" s="7"/>
      <c r="AI14083" s="7"/>
      <c r="IU14083" s="11"/>
      <c r="IV14083" s="11"/>
      <c r="IW14083" s="11"/>
      <c r="AMI14083" s="12"/>
      <c r="AMJ14083" s="12"/>
      <c r="AMK14083" s="12"/>
    </row>
    <row r="14084" spans="1:1025">
      <c r="A14084" s="23">
        <v>6</v>
      </c>
      <c r="B14084" s="23">
        <v>2005</v>
      </c>
      <c r="C14084" s="43">
        <v>-30.650600000000001</v>
      </c>
      <c r="D14084" s="43">
        <v>11.7746</v>
      </c>
      <c r="E14084" s="41">
        <v>5</v>
      </c>
      <c r="F14084" s="43">
        <v>0.38633048104535544</v>
      </c>
      <c r="G14084" s="24" t="s">
        <v>269</v>
      </c>
      <c r="H14084" s="1"/>
      <c r="I14084" s="1"/>
      <c r="AA14084" s="7"/>
      <c r="AB14084" s="7"/>
      <c r="AD14084" s="1"/>
      <c r="AE14084" s="1"/>
      <c r="AG14084" s="7"/>
      <c r="AH14084" s="7"/>
      <c r="AI14084" s="7"/>
      <c r="IU14084" s="11"/>
      <c r="IV14084" s="11"/>
      <c r="IW14084" s="11"/>
      <c r="AMI14084" s="12"/>
      <c r="AMJ14084" s="12"/>
      <c r="AMK14084" s="12"/>
    </row>
    <row r="14085" spans="1:1025">
      <c r="A14085" s="23">
        <v>6</v>
      </c>
      <c r="B14085" s="23">
        <v>2005</v>
      </c>
      <c r="C14085" s="43">
        <v>-30.7486</v>
      </c>
      <c r="D14085" s="43">
        <v>11.9718</v>
      </c>
      <c r="E14085" s="41">
        <v>5</v>
      </c>
      <c r="F14085" s="43">
        <v>0.37292334219853868</v>
      </c>
      <c r="G14085" s="24" t="s">
        <v>269</v>
      </c>
      <c r="H14085" s="1"/>
      <c r="I14085" s="1"/>
      <c r="AA14085" s="7"/>
      <c r="AB14085" s="7"/>
      <c r="AD14085" s="1"/>
      <c r="AE14085" s="1"/>
      <c r="AG14085" s="7"/>
      <c r="AH14085" s="7"/>
      <c r="AI14085" s="7"/>
      <c r="IU14085" s="11"/>
      <c r="IV14085" s="11"/>
      <c r="IW14085" s="11"/>
      <c r="AMI14085" s="12"/>
      <c r="AMJ14085" s="12"/>
      <c r="AMK14085" s="12"/>
    </row>
    <row r="14086" spans="1:1025">
      <c r="A14086" s="23">
        <v>6</v>
      </c>
      <c r="B14086" s="23">
        <v>2005</v>
      </c>
      <c r="C14086" s="43">
        <v>-30.846299999999999</v>
      </c>
      <c r="D14086" s="43">
        <v>12.1753</v>
      </c>
      <c r="E14086" s="41">
        <v>5</v>
      </c>
      <c r="F14086" s="43">
        <v>0.37490778847743789</v>
      </c>
      <c r="G14086" s="24" t="s">
        <v>269</v>
      </c>
      <c r="H14086" s="1"/>
      <c r="I14086" s="1"/>
      <c r="AA14086" s="7"/>
      <c r="AB14086" s="7"/>
      <c r="AD14086" s="1"/>
      <c r="AE14086" s="1"/>
      <c r="AG14086" s="7"/>
      <c r="AH14086" s="7"/>
      <c r="AI14086" s="7"/>
      <c r="IU14086" s="11"/>
      <c r="IV14086" s="11"/>
      <c r="IW14086" s="11"/>
      <c r="AMI14086" s="12"/>
      <c r="AMJ14086" s="12"/>
      <c r="AMK14086" s="12"/>
    </row>
    <row r="14087" spans="1:1025">
      <c r="A14087" s="23">
        <v>6</v>
      </c>
      <c r="B14087" s="23">
        <v>2005</v>
      </c>
      <c r="C14087" s="43">
        <v>-31.036200000000001</v>
      </c>
      <c r="D14087" s="43">
        <v>12.559799999999999</v>
      </c>
      <c r="E14087" s="41">
        <v>5</v>
      </c>
      <c r="F14087" s="43">
        <v>0.38437425530356018</v>
      </c>
      <c r="G14087" s="24" t="s">
        <v>269</v>
      </c>
      <c r="H14087" s="1"/>
      <c r="I14087" s="1"/>
      <c r="AA14087" s="7"/>
      <c r="AB14087" s="7"/>
      <c r="AD14087" s="1"/>
      <c r="AE14087" s="1"/>
      <c r="AG14087" s="7"/>
      <c r="AH14087" s="7"/>
      <c r="AI14087" s="7"/>
      <c r="IU14087" s="11"/>
      <c r="IV14087" s="11"/>
      <c r="IW14087" s="11"/>
      <c r="AMI14087" s="12"/>
      <c r="AMJ14087" s="12"/>
      <c r="AMK14087" s="12"/>
    </row>
    <row r="14088" spans="1:1025">
      <c r="A14088" s="23">
        <v>6</v>
      </c>
      <c r="B14088" s="23">
        <v>2005</v>
      </c>
      <c r="C14088" s="43">
        <v>-31.106999999999999</v>
      </c>
      <c r="D14088" s="43">
        <v>12.700699999999999</v>
      </c>
      <c r="E14088" s="41">
        <v>5</v>
      </c>
      <c r="F14088" s="43">
        <v>0.40794967516158875</v>
      </c>
      <c r="G14088" s="24" t="s">
        <v>269</v>
      </c>
      <c r="H14088" s="1"/>
      <c r="I14088" s="1"/>
      <c r="AA14088" s="7"/>
      <c r="AB14088" s="7"/>
      <c r="AD14088" s="1"/>
      <c r="AE14088" s="1"/>
      <c r="AG14088" s="7"/>
      <c r="AH14088" s="7"/>
      <c r="AI14088" s="7"/>
      <c r="IU14088" s="11"/>
      <c r="IV14088" s="11"/>
      <c r="IW14088" s="11"/>
      <c r="AMI14088" s="12"/>
      <c r="AMJ14088" s="12"/>
      <c r="AMK14088" s="12"/>
    </row>
    <row r="14089" spans="1:1025">
      <c r="A14089" s="23">
        <v>6</v>
      </c>
      <c r="B14089" s="23">
        <v>2005</v>
      </c>
      <c r="C14089" s="43">
        <v>-31.1617</v>
      </c>
      <c r="D14089" s="43">
        <v>12.816700000000001</v>
      </c>
      <c r="E14089" s="41">
        <v>5</v>
      </c>
      <c r="F14089" s="43">
        <v>0.36119410187572082</v>
      </c>
      <c r="G14089" s="24" t="s">
        <v>269</v>
      </c>
      <c r="H14089" s="1"/>
      <c r="I14089" s="1"/>
      <c r="AA14089" s="7"/>
      <c r="AB14089" s="7"/>
      <c r="AD14089" s="1"/>
      <c r="AE14089" s="1"/>
      <c r="AG14089" s="7"/>
      <c r="AH14089" s="7"/>
      <c r="AI14089" s="7"/>
      <c r="IU14089" s="11"/>
      <c r="IV14089" s="11"/>
      <c r="IW14089" s="11"/>
      <c r="AMI14089" s="12"/>
      <c r="AMJ14089" s="12"/>
      <c r="AMK14089" s="12"/>
    </row>
    <row r="14090" spans="1:1025">
      <c r="A14090" s="23">
        <v>6</v>
      </c>
      <c r="B14090" s="23">
        <v>2005</v>
      </c>
      <c r="C14090" s="43">
        <v>-31.213899999999999</v>
      </c>
      <c r="D14090" s="43">
        <v>12.9231</v>
      </c>
      <c r="E14090" s="41">
        <v>5</v>
      </c>
      <c r="F14090" s="43">
        <v>0.39951979081256045</v>
      </c>
      <c r="G14090" s="24" t="s">
        <v>269</v>
      </c>
      <c r="H14090" s="1"/>
      <c r="I14090" s="1"/>
      <c r="AA14090" s="7"/>
      <c r="AB14090" s="7"/>
      <c r="AD14090" s="1"/>
      <c r="AE14090" s="1"/>
      <c r="AG14090" s="7"/>
      <c r="AH14090" s="7"/>
      <c r="AI14090" s="7"/>
      <c r="IU14090" s="11"/>
      <c r="IV14090" s="11"/>
      <c r="IW14090" s="11"/>
      <c r="AMI14090" s="12"/>
      <c r="AMJ14090" s="12"/>
      <c r="AMK14090" s="12"/>
    </row>
    <row r="14091" spans="1:1025">
      <c r="A14091" s="23">
        <v>6</v>
      </c>
      <c r="B14091" s="23">
        <v>2005</v>
      </c>
      <c r="C14091" s="43">
        <v>-31.2636</v>
      </c>
      <c r="D14091" s="43">
        <v>13.0243</v>
      </c>
      <c r="E14091" s="41">
        <v>5</v>
      </c>
      <c r="F14091" s="43">
        <v>0.38632642398137873</v>
      </c>
      <c r="G14091" s="24" t="s">
        <v>269</v>
      </c>
      <c r="H14091" s="1"/>
      <c r="I14091" s="1"/>
      <c r="AA14091" s="7"/>
      <c r="AB14091" s="7"/>
      <c r="AD14091" s="1"/>
      <c r="AE14091" s="1"/>
      <c r="AG14091" s="7"/>
      <c r="AH14091" s="7"/>
      <c r="AI14091" s="7"/>
      <c r="IU14091" s="11"/>
      <c r="IV14091" s="11"/>
      <c r="IW14091" s="11"/>
      <c r="AMI14091" s="12"/>
      <c r="AMJ14091" s="12"/>
      <c r="AMK14091" s="12"/>
    </row>
    <row r="14092" spans="1:1025">
      <c r="A14092" s="23">
        <v>6</v>
      </c>
      <c r="B14092" s="23">
        <v>2005</v>
      </c>
      <c r="C14092" s="43">
        <v>-31.308599999999998</v>
      </c>
      <c r="D14092" s="43">
        <v>13.1151</v>
      </c>
      <c r="E14092" s="41">
        <v>5</v>
      </c>
      <c r="F14092" s="43">
        <v>0.42657606105893298</v>
      </c>
      <c r="G14092" s="24" t="s">
        <v>269</v>
      </c>
      <c r="H14092" s="1"/>
      <c r="I14092" s="1"/>
      <c r="AA14092" s="7"/>
      <c r="AB14092" s="7"/>
      <c r="AD14092" s="1"/>
      <c r="AE14092" s="1"/>
      <c r="AG14092" s="7"/>
      <c r="AH14092" s="7"/>
      <c r="AI14092" s="7"/>
      <c r="IU14092" s="11"/>
      <c r="IV14092" s="11"/>
      <c r="IW14092" s="11"/>
      <c r="AMI14092" s="12"/>
      <c r="AMJ14092" s="12"/>
      <c r="AMK14092" s="12"/>
    </row>
    <row r="14093" spans="1:1025">
      <c r="A14093" s="23">
        <v>6</v>
      </c>
      <c r="B14093" s="23">
        <v>2005</v>
      </c>
      <c r="C14093" s="43">
        <v>-31.343</v>
      </c>
      <c r="D14093" s="43">
        <v>13.194000000000001</v>
      </c>
      <c r="E14093" s="41">
        <v>5</v>
      </c>
      <c r="F14093" s="43">
        <v>0.45459236629904087</v>
      </c>
      <c r="G14093" s="24" t="s">
        <v>269</v>
      </c>
      <c r="H14093" s="1"/>
      <c r="I14093" s="1"/>
      <c r="AA14093" s="7"/>
      <c r="AB14093" s="7"/>
      <c r="AD14093" s="1"/>
      <c r="AE14093" s="1"/>
      <c r="AG14093" s="7"/>
      <c r="AH14093" s="7"/>
      <c r="AI14093" s="7"/>
      <c r="IU14093" s="11"/>
      <c r="IV14093" s="11"/>
      <c r="IW14093" s="11"/>
      <c r="AMI14093" s="12"/>
      <c r="AMJ14093" s="12"/>
      <c r="AMK14093" s="12"/>
    </row>
    <row r="14094" spans="1:1025">
      <c r="A14094" s="23">
        <v>6</v>
      </c>
      <c r="B14094" s="23">
        <v>2005</v>
      </c>
      <c r="C14094" s="43">
        <v>-31.343</v>
      </c>
      <c r="D14094" s="43">
        <v>13.194000000000001</v>
      </c>
      <c r="E14094" s="41">
        <v>5</v>
      </c>
      <c r="F14094" s="43">
        <v>0.70599999999999996</v>
      </c>
      <c r="G14094" s="24" t="s">
        <v>269</v>
      </c>
      <c r="H14094" s="1"/>
      <c r="I14094" s="1"/>
      <c r="AA14094" s="7"/>
      <c r="AB14094" s="7"/>
      <c r="AD14094" s="1"/>
      <c r="AE14094" s="1"/>
      <c r="AG14094" s="7"/>
      <c r="AH14094" s="7"/>
      <c r="AI14094" s="7"/>
      <c r="IU14094" s="11"/>
      <c r="IV14094" s="11"/>
      <c r="IW14094" s="11"/>
      <c r="AMI14094" s="12"/>
      <c r="AMJ14094" s="12"/>
      <c r="AMK14094" s="12"/>
    </row>
    <row r="14095" spans="1:1025">
      <c r="A14095" s="23">
        <v>6</v>
      </c>
      <c r="B14095" s="23">
        <v>2005</v>
      </c>
      <c r="C14095" s="43">
        <v>-32.801200000000001</v>
      </c>
      <c r="D14095" s="43">
        <v>16.164000000000001</v>
      </c>
      <c r="E14095" s="41">
        <v>5</v>
      </c>
      <c r="F14095" s="43">
        <v>0.61968486050740268</v>
      </c>
      <c r="G14095" s="24" t="s">
        <v>269</v>
      </c>
      <c r="H14095" s="1"/>
      <c r="I14095" s="1"/>
      <c r="AA14095" s="7"/>
      <c r="AB14095" s="7"/>
      <c r="AD14095" s="1"/>
      <c r="AE14095" s="1"/>
      <c r="AG14095" s="7"/>
      <c r="AH14095" s="7"/>
      <c r="AI14095" s="7"/>
      <c r="IU14095" s="11"/>
      <c r="IV14095" s="11"/>
      <c r="IW14095" s="11"/>
      <c r="AMI14095" s="12"/>
      <c r="AMJ14095" s="12"/>
      <c r="AMK14095" s="12"/>
    </row>
    <row r="14096" spans="1:1025">
      <c r="A14096" s="23">
        <v>6</v>
      </c>
      <c r="B14096" s="23">
        <v>2005</v>
      </c>
      <c r="C14096" s="43">
        <v>-32.931399999999996</v>
      </c>
      <c r="D14096" s="43">
        <v>16.4056</v>
      </c>
      <c r="E14096" s="41">
        <v>5</v>
      </c>
      <c r="F14096" s="43">
        <v>0.51248013374309997</v>
      </c>
      <c r="G14096" s="24" t="s">
        <v>269</v>
      </c>
      <c r="H14096" s="1"/>
      <c r="I14096" s="1"/>
      <c r="AA14096" s="7"/>
      <c r="AB14096" s="7"/>
      <c r="AD14096" s="1"/>
      <c r="AE14096" s="1"/>
      <c r="AG14096" s="7"/>
      <c r="AH14096" s="7"/>
      <c r="AI14096" s="7"/>
      <c r="IU14096" s="11"/>
      <c r="IV14096" s="11"/>
      <c r="IW14096" s="11"/>
      <c r="AMI14096" s="12"/>
      <c r="AMJ14096" s="12"/>
      <c r="AMK14096" s="12"/>
    </row>
    <row r="14097" spans="1:1025">
      <c r="A14097" s="23">
        <v>6</v>
      </c>
      <c r="B14097" s="23">
        <v>2005</v>
      </c>
      <c r="C14097" s="43">
        <v>-33.981499999999997</v>
      </c>
      <c r="D14097" s="43">
        <v>18.5123</v>
      </c>
      <c r="E14097" s="41">
        <v>5</v>
      </c>
      <c r="F14097" s="43">
        <v>0.68964880775821435</v>
      </c>
      <c r="G14097" s="24" t="s">
        <v>269</v>
      </c>
      <c r="H14097" s="1"/>
      <c r="I14097" s="1"/>
      <c r="AA14097" s="7"/>
      <c r="AB14097" s="7"/>
      <c r="AD14097" s="1"/>
      <c r="AE14097" s="1"/>
      <c r="AG14097" s="7"/>
      <c r="AH14097" s="7"/>
      <c r="AI14097" s="7"/>
      <c r="IU14097" s="11"/>
      <c r="IV14097" s="11"/>
      <c r="IW14097" s="11"/>
      <c r="AMI14097" s="12"/>
      <c r="AMJ14097" s="12"/>
      <c r="AMK14097" s="12"/>
    </row>
    <row r="14098" spans="1:1025">
      <c r="A14098" s="23">
        <v>6</v>
      </c>
      <c r="B14098" s="23">
        <v>2005</v>
      </c>
      <c r="C14098" s="43">
        <v>-34.773699999999998</v>
      </c>
      <c r="D14098" s="43">
        <v>20.081900000000001</v>
      </c>
      <c r="E14098" s="41">
        <v>5</v>
      </c>
      <c r="F14098" s="43">
        <v>0.54330492557383325</v>
      </c>
      <c r="G14098" s="24" t="s">
        <v>269</v>
      </c>
      <c r="H14098" s="1"/>
      <c r="I14098" s="1"/>
      <c r="AA14098" s="7"/>
      <c r="AB14098" s="7"/>
      <c r="AD14098" s="1"/>
      <c r="AE14098" s="1"/>
      <c r="AG14098" s="7"/>
      <c r="AH14098" s="7"/>
      <c r="AI14098" s="7"/>
      <c r="IU14098" s="11"/>
      <c r="IV14098" s="11"/>
      <c r="IW14098" s="11"/>
      <c r="AMI14098" s="12"/>
      <c r="AMJ14098" s="12"/>
      <c r="AMK14098" s="12"/>
    </row>
    <row r="14099" spans="1:1025">
      <c r="A14099" s="23">
        <v>6</v>
      </c>
      <c r="B14099" s="23">
        <v>2005</v>
      </c>
      <c r="C14099" s="43">
        <v>-35.760199999999998</v>
      </c>
      <c r="D14099" s="43">
        <v>22.0181</v>
      </c>
      <c r="E14099" s="41">
        <v>5</v>
      </c>
      <c r="F14099" s="43">
        <v>1.0589463813826614</v>
      </c>
      <c r="G14099" s="24" t="s">
        <v>269</v>
      </c>
      <c r="H14099" s="1"/>
      <c r="I14099" s="1"/>
      <c r="AA14099" s="7"/>
      <c r="AB14099" s="7"/>
      <c r="AD14099" s="1"/>
      <c r="AE14099" s="1"/>
      <c r="AG14099" s="7"/>
      <c r="AH14099" s="7"/>
      <c r="AI14099" s="7"/>
      <c r="IU14099" s="11"/>
      <c r="IV14099" s="11"/>
      <c r="IW14099" s="11"/>
      <c r="AMI14099" s="12"/>
      <c r="AMJ14099" s="12"/>
      <c r="AMK14099" s="12"/>
    </row>
    <row r="14100" spans="1:1025">
      <c r="A14100" s="23">
        <v>6</v>
      </c>
      <c r="B14100" s="23">
        <v>2005</v>
      </c>
      <c r="C14100" s="43">
        <v>-36.456200000000003</v>
      </c>
      <c r="D14100" s="43">
        <v>23.361999999999998</v>
      </c>
      <c r="E14100" s="41">
        <v>5</v>
      </c>
      <c r="F14100" s="43">
        <v>1.376481118404228</v>
      </c>
      <c r="G14100" s="24" t="s">
        <v>269</v>
      </c>
      <c r="H14100" s="1"/>
      <c r="I14100" s="1"/>
      <c r="AA14100" s="7"/>
      <c r="AB14100" s="7"/>
      <c r="AD14100" s="1"/>
      <c r="AE14100" s="1"/>
      <c r="AG14100" s="7"/>
      <c r="AH14100" s="7"/>
      <c r="AI14100" s="7"/>
      <c r="IU14100" s="11"/>
      <c r="IV14100" s="11"/>
      <c r="IW14100" s="11"/>
      <c r="AMI14100" s="12"/>
      <c r="AMJ14100" s="12"/>
      <c r="AMK14100" s="12"/>
    </row>
    <row r="14101" spans="1:1025">
      <c r="A14101" s="23">
        <v>6</v>
      </c>
      <c r="B14101" s="23">
        <v>2005</v>
      </c>
      <c r="C14101" s="43">
        <v>-36.889099999999999</v>
      </c>
      <c r="D14101" s="43">
        <v>24.190300000000001</v>
      </c>
      <c r="E14101" s="41">
        <v>5</v>
      </c>
      <c r="F14101" s="43">
        <v>1.2784502599948855</v>
      </c>
      <c r="G14101" s="24" t="s">
        <v>269</v>
      </c>
      <c r="H14101" s="1"/>
      <c r="I14101" s="1"/>
      <c r="AA14101" s="7"/>
      <c r="AB14101" s="7"/>
      <c r="AD14101" s="1"/>
      <c r="AE14101" s="1"/>
      <c r="AG14101" s="7"/>
      <c r="AH14101" s="7"/>
      <c r="AI14101" s="7"/>
      <c r="IU14101" s="11"/>
      <c r="IV14101" s="11"/>
      <c r="IW14101" s="11"/>
      <c r="AMI14101" s="12"/>
      <c r="AMJ14101" s="12"/>
      <c r="AMK14101" s="12"/>
    </row>
    <row r="14102" spans="1:1025">
      <c r="A14102" s="23">
        <v>6</v>
      </c>
      <c r="B14102" s="23">
        <v>2005</v>
      </c>
      <c r="C14102" s="43">
        <v>-38.290799999999997</v>
      </c>
      <c r="D14102" s="43">
        <v>26.840299999999999</v>
      </c>
      <c r="E14102" s="41">
        <v>5</v>
      </c>
      <c r="F14102" s="43">
        <v>0.99275393585258132</v>
      </c>
      <c r="G14102" s="24" t="s">
        <v>269</v>
      </c>
      <c r="H14102" s="1"/>
      <c r="I14102" s="1"/>
      <c r="AA14102" s="7"/>
      <c r="AB14102" s="7"/>
      <c r="AD14102" s="1"/>
      <c r="AE14102" s="1"/>
      <c r="AG14102" s="7"/>
      <c r="AH14102" s="7"/>
      <c r="AI14102" s="7"/>
      <c r="IU14102" s="11"/>
      <c r="IV14102" s="11"/>
      <c r="IW14102" s="11"/>
      <c r="AMI14102" s="12"/>
      <c r="AMJ14102" s="12"/>
      <c r="AMK14102" s="12"/>
    </row>
    <row r="14103" spans="1:1025">
      <c r="A14103" s="23">
        <v>6</v>
      </c>
      <c r="B14103" s="23">
        <v>2005</v>
      </c>
      <c r="C14103" s="43">
        <v>-38.290799999999997</v>
      </c>
      <c r="D14103" s="43">
        <v>26.840299999999999</v>
      </c>
      <c r="E14103" s="41">
        <v>5</v>
      </c>
      <c r="F14103" s="43">
        <v>1.0504219589122836</v>
      </c>
      <c r="G14103" s="24" t="s">
        <v>269</v>
      </c>
      <c r="H14103" s="1"/>
      <c r="I14103" s="1"/>
      <c r="AA14103" s="7"/>
      <c r="AB14103" s="7"/>
      <c r="AD14103" s="1"/>
      <c r="AE14103" s="1"/>
      <c r="AG14103" s="7"/>
      <c r="AH14103" s="7"/>
      <c r="AI14103" s="7"/>
      <c r="IU14103" s="11"/>
      <c r="IV14103" s="11"/>
      <c r="IW14103" s="11"/>
      <c r="AMI14103" s="12"/>
      <c r="AMJ14103" s="12"/>
      <c r="AMK14103" s="12"/>
    </row>
    <row r="14104" spans="1:1025">
      <c r="A14104" s="23">
        <v>6</v>
      </c>
      <c r="B14104" s="23">
        <v>2005</v>
      </c>
      <c r="C14104" s="43">
        <v>-39.247500000000002</v>
      </c>
      <c r="D14104" s="43">
        <v>28.610600000000002</v>
      </c>
      <c r="E14104" s="41">
        <v>5</v>
      </c>
      <c r="F14104" s="43">
        <v>0.90337567129826968</v>
      </c>
      <c r="G14104" s="24" t="s">
        <v>269</v>
      </c>
      <c r="H14104" s="1"/>
      <c r="I14104" s="1"/>
      <c r="AA14104" s="7"/>
      <c r="AB14104" s="7"/>
      <c r="AD14104" s="1"/>
      <c r="AE14104" s="1"/>
      <c r="AG14104" s="7"/>
      <c r="AH14104" s="7"/>
      <c r="AI14104" s="7"/>
      <c r="IU14104" s="11"/>
      <c r="IV14104" s="11"/>
      <c r="IW14104" s="11"/>
      <c r="AMI14104" s="12"/>
      <c r="AMJ14104" s="12"/>
      <c r="AMK14104" s="12"/>
    </row>
    <row r="14105" spans="1:1025">
      <c r="A14105" s="23">
        <v>6</v>
      </c>
      <c r="B14105" s="23">
        <v>2005</v>
      </c>
      <c r="C14105" s="43">
        <v>-39.670400000000001</v>
      </c>
      <c r="D14105" s="43">
        <v>29.391400000000001</v>
      </c>
      <c r="E14105" s="41">
        <v>5</v>
      </c>
      <c r="F14105" s="43">
        <v>1.0079976941779289</v>
      </c>
      <c r="G14105" s="24" t="s">
        <v>269</v>
      </c>
      <c r="H14105" s="1"/>
      <c r="I14105" s="1"/>
      <c r="AA14105" s="7"/>
      <c r="AB14105" s="7"/>
      <c r="AD14105" s="1"/>
      <c r="AE14105" s="1"/>
      <c r="AG14105" s="7"/>
      <c r="AH14105" s="7"/>
      <c r="AI14105" s="7"/>
      <c r="IU14105" s="11"/>
      <c r="IV14105" s="11"/>
      <c r="IW14105" s="11"/>
      <c r="AMI14105" s="12"/>
      <c r="AMJ14105" s="12"/>
      <c r="AMK14105" s="12"/>
    </row>
    <row r="14106" spans="1:1025">
      <c r="A14106" s="23">
        <v>6</v>
      </c>
      <c r="B14106" s="23">
        <v>2005</v>
      </c>
      <c r="C14106" s="43">
        <v>-39.690300000000001</v>
      </c>
      <c r="D14106" s="43">
        <v>29.429200000000002</v>
      </c>
      <c r="E14106" s="41">
        <v>5</v>
      </c>
      <c r="F14106" s="43">
        <v>0.85269175374453299</v>
      </c>
      <c r="G14106" s="24" t="s">
        <v>269</v>
      </c>
      <c r="H14106" s="1"/>
      <c r="I14106" s="1"/>
      <c r="AA14106" s="7"/>
      <c r="AB14106" s="7"/>
      <c r="AD14106" s="1"/>
      <c r="AE14106" s="1"/>
      <c r="AG14106" s="7"/>
      <c r="AH14106" s="7"/>
      <c r="AI14106" s="7"/>
      <c r="IU14106" s="11"/>
      <c r="IV14106" s="11"/>
      <c r="IW14106" s="11"/>
      <c r="AMI14106" s="12"/>
      <c r="AMJ14106" s="12"/>
      <c r="AMK14106" s="12"/>
    </row>
    <row r="14107" spans="1:1025">
      <c r="A14107" s="23">
        <v>6</v>
      </c>
      <c r="B14107" s="23">
        <v>2005</v>
      </c>
      <c r="C14107" s="43">
        <v>-39.7883</v>
      </c>
      <c r="D14107" s="43">
        <v>29.395199999999999</v>
      </c>
      <c r="E14107" s="41">
        <v>5</v>
      </c>
      <c r="F14107" s="43">
        <v>1.1484528173216264</v>
      </c>
      <c r="G14107" s="24" t="s">
        <v>269</v>
      </c>
      <c r="H14107" s="1"/>
      <c r="I14107" s="1"/>
      <c r="AA14107" s="7"/>
      <c r="AB14107" s="7"/>
      <c r="AD14107" s="1"/>
      <c r="AE14107" s="1"/>
      <c r="AG14107" s="7"/>
      <c r="AH14107" s="7"/>
      <c r="AI14107" s="7"/>
      <c r="IU14107" s="11"/>
      <c r="IV14107" s="11"/>
      <c r="IW14107" s="11"/>
      <c r="AMI14107" s="12"/>
      <c r="AMJ14107" s="12"/>
      <c r="AMK14107" s="12"/>
    </row>
    <row r="14108" spans="1:1025">
      <c r="A14108" s="23">
        <v>6</v>
      </c>
      <c r="B14108" s="23">
        <v>2005</v>
      </c>
      <c r="C14108" s="43">
        <v>-39.7883</v>
      </c>
      <c r="D14108" s="43">
        <v>29.395199999999999</v>
      </c>
      <c r="E14108" s="41">
        <v>5</v>
      </c>
      <c r="F14108" s="43">
        <v>0.98726033233915633</v>
      </c>
      <c r="G14108" s="24" t="s">
        <v>269</v>
      </c>
      <c r="H14108" s="1"/>
      <c r="I14108" s="1"/>
      <c r="AA14108" s="7"/>
      <c r="AB14108" s="7"/>
      <c r="AD14108" s="1"/>
      <c r="AE14108" s="1"/>
      <c r="AG14108" s="7"/>
      <c r="AH14108" s="7"/>
      <c r="AI14108" s="7"/>
      <c r="IU14108" s="11"/>
      <c r="IV14108" s="11"/>
      <c r="IW14108" s="11"/>
      <c r="AMI14108" s="12"/>
      <c r="AMJ14108" s="12"/>
      <c r="AMK14108" s="12"/>
    </row>
    <row r="14109" spans="1:1025">
      <c r="A14109" s="23">
        <v>6</v>
      </c>
      <c r="B14109" s="23">
        <v>2005</v>
      </c>
      <c r="C14109" s="43">
        <v>-39.932400000000001</v>
      </c>
      <c r="D14109" s="43">
        <v>29.552199999999999</v>
      </c>
      <c r="E14109" s="41">
        <v>5</v>
      </c>
      <c r="F14109" s="43">
        <v>1.03394683312215</v>
      </c>
      <c r="G14109" s="24" t="s">
        <v>269</v>
      </c>
      <c r="H14109" s="1"/>
      <c r="I14109" s="1"/>
      <c r="AA14109" s="7"/>
      <c r="AB14109" s="7"/>
      <c r="AD14109" s="1"/>
      <c r="AE14109" s="1"/>
      <c r="AG14109" s="7"/>
      <c r="AH14109" s="7"/>
      <c r="AI14109" s="7"/>
      <c r="IU14109" s="11"/>
      <c r="IV14109" s="11"/>
      <c r="IW14109" s="11"/>
      <c r="AMI14109" s="12"/>
      <c r="AMJ14109" s="12"/>
      <c r="AMK14109" s="12"/>
    </row>
    <row r="14110" spans="1:1025">
      <c r="A14110" s="23">
        <v>6</v>
      </c>
      <c r="B14110" s="23">
        <v>2005</v>
      </c>
      <c r="C14110" s="43">
        <v>-40.094200000000001</v>
      </c>
      <c r="D14110" s="43">
        <v>29.6876</v>
      </c>
      <c r="E14110" s="41">
        <v>5</v>
      </c>
      <c r="F14110" s="43">
        <v>0.99208176276652271</v>
      </c>
      <c r="G14110" s="24" t="s">
        <v>269</v>
      </c>
      <c r="H14110" s="1"/>
      <c r="I14110" s="1"/>
      <c r="AA14110" s="7"/>
      <c r="AB14110" s="7"/>
      <c r="AD14110" s="1"/>
      <c r="AE14110" s="1"/>
      <c r="AG14110" s="7"/>
      <c r="AH14110" s="7"/>
      <c r="AI14110" s="7"/>
      <c r="IU14110" s="11"/>
      <c r="IV14110" s="11"/>
      <c r="IW14110" s="11"/>
      <c r="AMI14110" s="12"/>
      <c r="AMJ14110" s="12"/>
      <c r="AMK14110" s="12"/>
    </row>
    <row r="14111" spans="1:1025">
      <c r="A14111" s="23">
        <v>6</v>
      </c>
      <c r="B14111" s="23">
        <v>2005</v>
      </c>
      <c r="C14111" s="43">
        <v>-40.210099999999997</v>
      </c>
      <c r="D14111" s="43">
        <v>29.7822</v>
      </c>
      <c r="E14111" s="41">
        <v>5</v>
      </c>
      <c r="F14111" s="43">
        <v>0.90888955402420712</v>
      </c>
      <c r="G14111" s="24" t="s">
        <v>269</v>
      </c>
      <c r="H14111" s="1"/>
      <c r="I14111" s="1"/>
      <c r="AA14111" s="7"/>
      <c r="AB14111" s="7"/>
      <c r="AD14111" s="1"/>
      <c r="AE14111" s="1"/>
      <c r="AG14111" s="7"/>
      <c r="AH14111" s="7"/>
      <c r="AI14111" s="7"/>
      <c r="IU14111" s="11"/>
      <c r="IV14111" s="11"/>
      <c r="IW14111" s="11"/>
      <c r="AMI14111" s="12"/>
      <c r="AMJ14111" s="12"/>
      <c r="AMK14111" s="12"/>
    </row>
    <row r="14112" spans="1:1025">
      <c r="A14112" s="23">
        <v>6</v>
      </c>
      <c r="B14112" s="23">
        <v>2005</v>
      </c>
      <c r="C14112" s="43">
        <v>-40.325000000000003</v>
      </c>
      <c r="D14112" s="43">
        <v>29.876200000000001</v>
      </c>
      <c r="E14112" s="41">
        <v>5</v>
      </c>
      <c r="F14112" s="43">
        <v>0.83936580051966381</v>
      </c>
      <c r="G14112" s="24" t="s">
        <v>269</v>
      </c>
      <c r="H14112" s="1"/>
      <c r="I14112" s="1"/>
      <c r="AA14112" s="7"/>
      <c r="AB14112" s="7"/>
      <c r="AD14112" s="1"/>
      <c r="AE14112" s="1"/>
      <c r="AG14112" s="7"/>
      <c r="AH14112" s="7"/>
      <c r="AI14112" s="7"/>
      <c r="IU14112" s="11"/>
      <c r="IV14112" s="11"/>
      <c r="IW14112" s="11"/>
      <c r="AMI14112" s="12"/>
      <c r="AMJ14112" s="12"/>
      <c r="AMK14112" s="12"/>
    </row>
    <row r="14113" spans="1:1025">
      <c r="A14113" s="23">
        <v>6</v>
      </c>
      <c r="B14113" s="23">
        <v>2005</v>
      </c>
      <c r="C14113" s="43">
        <v>-40.4405</v>
      </c>
      <c r="D14113" s="43">
        <v>29.973099999999999</v>
      </c>
      <c r="E14113" s="41">
        <v>5</v>
      </c>
      <c r="F14113" s="43">
        <v>0.76671265392973331</v>
      </c>
      <c r="G14113" s="24" t="s">
        <v>269</v>
      </c>
      <c r="H14113" s="1"/>
      <c r="I14113" s="1"/>
      <c r="AA14113" s="7"/>
      <c r="AB14113" s="7"/>
      <c r="AD14113" s="1"/>
      <c r="AE14113" s="1"/>
      <c r="AG14113" s="7"/>
      <c r="AH14113" s="7"/>
      <c r="AI14113" s="7"/>
      <c r="IU14113" s="11"/>
      <c r="IV14113" s="11"/>
      <c r="IW14113" s="11"/>
      <c r="AMI14113" s="12"/>
      <c r="AMJ14113" s="12"/>
      <c r="AMK14113" s="12"/>
    </row>
    <row r="14114" spans="1:1025">
      <c r="A14114" s="23">
        <v>6</v>
      </c>
      <c r="B14114" s="23">
        <v>2005</v>
      </c>
      <c r="C14114" s="43">
        <v>-40.580199999999998</v>
      </c>
      <c r="D14114" s="43">
        <v>30.089400000000001</v>
      </c>
      <c r="E14114" s="41">
        <v>5</v>
      </c>
      <c r="F14114" s="43">
        <v>0.76511513857271507</v>
      </c>
      <c r="G14114" s="24" t="s">
        <v>269</v>
      </c>
      <c r="H14114" s="1"/>
      <c r="I14114" s="1"/>
      <c r="AA14114" s="7"/>
      <c r="AB14114" s="7"/>
      <c r="AD14114" s="1"/>
      <c r="AE14114" s="1"/>
      <c r="AG14114" s="7"/>
      <c r="AH14114" s="7"/>
      <c r="AI14114" s="7"/>
      <c r="IU14114" s="11"/>
      <c r="IV14114" s="11"/>
      <c r="IW14114" s="11"/>
      <c r="AMI14114" s="12"/>
      <c r="AMJ14114" s="12"/>
      <c r="AMK14114" s="12"/>
    </row>
    <row r="14115" spans="1:1025">
      <c r="A14115" s="23">
        <v>6</v>
      </c>
      <c r="B14115" s="23">
        <v>2005</v>
      </c>
      <c r="C14115" s="43">
        <v>-40.930100000000003</v>
      </c>
      <c r="D14115" s="43">
        <v>30.380099999999999</v>
      </c>
      <c r="E14115" s="41">
        <v>5</v>
      </c>
      <c r="F14115" s="43">
        <v>0.77364213025665596</v>
      </c>
      <c r="G14115" s="24" t="s">
        <v>269</v>
      </c>
      <c r="H14115" s="1"/>
      <c r="I14115" s="1"/>
      <c r="AA14115" s="7"/>
      <c r="AB14115" s="7"/>
      <c r="AD14115" s="1"/>
      <c r="AE14115" s="1"/>
      <c r="AG14115" s="7"/>
      <c r="AH14115" s="7"/>
      <c r="AI14115" s="7"/>
      <c r="IU14115" s="11"/>
      <c r="IV14115" s="11"/>
      <c r="IW14115" s="11"/>
      <c r="AMI14115" s="12"/>
      <c r="AMJ14115" s="12"/>
      <c r="AMK14115" s="12"/>
    </row>
    <row r="14116" spans="1:1025">
      <c r="A14116" s="23">
        <v>6</v>
      </c>
      <c r="B14116" s="23">
        <v>2005</v>
      </c>
      <c r="C14116" s="43">
        <v>-41.223999999999997</v>
      </c>
      <c r="D14116" s="43">
        <v>30.617799999999999</v>
      </c>
      <c r="E14116" s="41">
        <v>5</v>
      </c>
      <c r="F14116" s="43">
        <v>0.79744792347513493</v>
      </c>
      <c r="G14116" s="24" t="s">
        <v>269</v>
      </c>
      <c r="H14116" s="1"/>
      <c r="I14116" s="1"/>
      <c r="AA14116" s="7"/>
      <c r="AB14116" s="7"/>
      <c r="AD14116" s="1"/>
      <c r="AE14116" s="1"/>
      <c r="AG14116" s="7"/>
      <c r="AH14116" s="7"/>
      <c r="AI14116" s="7"/>
      <c r="IU14116" s="11"/>
      <c r="IV14116" s="11"/>
      <c r="IW14116" s="11"/>
      <c r="AMI14116" s="12"/>
      <c r="AMJ14116" s="12"/>
      <c r="AMK14116" s="12"/>
    </row>
    <row r="14117" spans="1:1025">
      <c r="A14117" s="23">
        <v>6</v>
      </c>
      <c r="B14117" s="23">
        <v>2005</v>
      </c>
      <c r="C14117" s="43">
        <v>-41.534500000000001</v>
      </c>
      <c r="D14117" s="43">
        <v>30.879000000000001</v>
      </c>
      <c r="E14117" s="41">
        <v>5</v>
      </c>
      <c r="F14117" s="43">
        <v>0.68177448812842445</v>
      </c>
      <c r="G14117" s="24" t="s">
        <v>269</v>
      </c>
      <c r="H14117" s="1"/>
      <c r="I14117" s="1"/>
      <c r="AA14117" s="7"/>
      <c r="AB14117" s="7"/>
      <c r="AD14117" s="1"/>
      <c r="AE14117" s="1"/>
      <c r="AG14117" s="7"/>
      <c r="AH14117" s="7"/>
      <c r="AI14117" s="7"/>
      <c r="IU14117" s="11"/>
      <c r="IV14117" s="11"/>
      <c r="IW14117" s="11"/>
      <c r="AMI14117" s="12"/>
      <c r="AMJ14117" s="12"/>
      <c r="AMK14117" s="12"/>
    </row>
    <row r="14118" spans="1:1025">
      <c r="A14118" s="23">
        <v>6</v>
      </c>
      <c r="B14118" s="23">
        <v>2005</v>
      </c>
      <c r="C14118" s="43">
        <v>-42.1404</v>
      </c>
      <c r="D14118" s="43">
        <v>31.380299999999998</v>
      </c>
      <c r="E14118" s="41">
        <v>5</v>
      </c>
      <c r="F14118" s="43">
        <v>0.73416322214745744</v>
      </c>
      <c r="G14118" s="24" t="s">
        <v>269</v>
      </c>
      <c r="H14118" s="1"/>
      <c r="I14118" s="1"/>
      <c r="AA14118" s="7"/>
      <c r="AB14118" s="7"/>
      <c r="AD14118" s="1"/>
      <c r="AE14118" s="1"/>
      <c r="AG14118" s="7"/>
      <c r="AH14118" s="7"/>
      <c r="AI14118" s="7"/>
      <c r="IU14118" s="11"/>
      <c r="IV14118" s="11"/>
      <c r="IW14118" s="11"/>
      <c r="AMI14118" s="12"/>
      <c r="AMJ14118" s="12"/>
      <c r="AMK14118" s="12"/>
    </row>
    <row r="14119" spans="1:1025">
      <c r="A14119" s="23">
        <v>6</v>
      </c>
      <c r="B14119" s="23">
        <v>2005</v>
      </c>
      <c r="C14119" s="43">
        <v>-42.128399999999999</v>
      </c>
      <c r="D14119" s="43">
        <v>31.388999999999999</v>
      </c>
      <c r="E14119" s="41">
        <v>5</v>
      </c>
      <c r="F14119" s="43">
        <v>0.72479092569451109</v>
      </c>
      <c r="G14119" s="24" t="s">
        <v>269</v>
      </c>
      <c r="H14119" s="1"/>
      <c r="I14119" s="1"/>
      <c r="AA14119" s="7"/>
      <c r="AB14119" s="7"/>
      <c r="AD14119" s="1"/>
      <c r="AE14119" s="1"/>
      <c r="AG14119" s="7"/>
      <c r="AH14119" s="7"/>
      <c r="AI14119" s="7"/>
      <c r="IU14119" s="11"/>
      <c r="IV14119" s="11"/>
      <c r="IW14119" s="11"/>
      <c r="AMI14119" s="12"/>
      <c r="AMJ14119" s="12"/>
      <c r="AMK14119" s="12"/>
    </row>
    <row r="14120" spans="1:1025">
      <c r="A14120" s="23">
        <v>6</v>
      </c>
      <c r="B14120" s="23">
        <v>2005</v>
      </c>
      <c r="C14120" s="43">
        <v>-42.124600000000001</v>
      </c>
      <c r="D14120" s="43">
        <v>31.423100000000002</v>
      </c>
      <c r="E14120" s="41">
        <v>5</v>
      </c>
      <c r="F14120" s="43">
        <v>0.7320003845044698</v>
      </c>
      <c r="G14120" s="24" t="s">
        <v>269</v>
      </c>
      <c r="H14120" s="1"/>
      <c r="I14120" s="1"/>
      <c r="AA14120" s="7"/>
      <c r="AB14120" s="7"/>
      <c r="AD14120" s="1"/>
      <c r="AE14120" s="1"/>
      <c r="AG14120" s="7"/>
      <c r="AH14120" s="7"/>
      <c r="AI14120" s="7"/>
      <c r="IU14120" s="11"/>
      <c r="IV14120" s="11"/>
      <c r="IW14120" s="11"/>
      <c r="AMI14120" s="12"/>
      <c r="AMJ14120" s="12"/>
      <c r="AMK14120" s="12"/>
    </row>
    <row r="14121" spans="1:1025">
      <c r="A14121" s="23">
        <v>6</v>
      </c>
      <c r="B14121" s="23">
        <v>2005</v>
      </c>
      <c r="C14121" s="43">
        <v>-42.325000000000003</v>
      </c>
      <c r="D14121" s="43">
        <v>31.527899999999999</v>
      </c>
      <c r="E14121" s="41">
        <v>5</v>
      </c>
      <c r="F14121" s="43">
        <v>0.49192540613284624</v>
      </c>
      <c r="G14121" s="24" t="s">
        <v>269</v>
      </c>
      <c r="H14121" s="1"/>
      <c r="I14121" s="1"/>
      <c r="AA14121" s="7"/>
      <c r="AB14121" s="7"/>
      <c r="AD14121" s="1"/>
      <c r="AE14121" s="1"/>
      <c r="AG14121" s="7"/>
      <c r="AH14121" s="7"/>
      <c r="AI14121" s="7"/>
      <c r="IU14121" s="11"/>
      <c r="IV14121" s="11"/>
      <c r="IW14121" s="11"/>
      <c r="AMI14121" s="12"/>
      <c r="AMJ14121" s="12"/>
      <c r="AMK14121" s="12"/>
    </row>
    <row r="14122" spans="1:1025">
      <c r="A14122" s="23">
        <v>6</v>
      </c>
      <c r="B14122" s="23">
        <v>2005</v>
      </c>
      <c r="C14122" s="43">
        <v>-42.504199999999997</v>
      </c>
      <c r="D14122" s="43">
        <v>31.637899999999998</v>
      </c>
      <c r="E14122" s="41">
        <v>5</v>
      </c>
      <c r="F14122" s="43">
        <v>0.50129770258579254</v>
      </c>
      <c r="G14122" s="24" t="s">
        <v>269</v>
      </c>
      <c r="H14122" s="1"/>
      <c r="I14122" s="1"/>
      <c r="AA14122" s="7"/>
      <c r="AB14122" s="7"/>
      <c r="AD14122" s="1"/>
      <c r="AE14122" s="1"/>
      <c r="AG14122" s="7"/>
      <c r="AH14122" s="7"/>
      <c r="AI14122" s="7"/>
      <c r="IU14122" s="11"/>
      <c r="IV14122" s="11"/>
      <c r="IW14122" s="11"/>
      <c r="AMI14122" s="12"/>
      <c r="AMJ14122" s="12"/>
      <c r="AMK14122" s="12"/>
    </row>
    <row r="14123" spans="1:1025">
      <c r="A14123" s="23">
        <v>6</v>
      </c>
      <c r="B14123" s="23">
        <v>2005</v>
      </c>
      <c r="C14123" s="43">
        <v>-42.649500000000003</v>
      </c>
      <c r="D14123" s="43">
        <v>31.723800000000001</v>
      </c>
      <c r="E14123" s="41">
        <v>5</v>
      </c>
      <c r="F14123" s="43">
        <v>0.52388734019032968</v>
      </c>
      <c r="G14123" s="24" t="s">
        <v>269</v>
      </c>
      <c r="H14123" s="1"/>
      <c r="I14123" s="1"/>
      <c r="AA14123" s="7"/>
      <c r="AB14123" s="7"/>
      <c r="AD14123" s="1"/>
      <c r="AE14123" s="1"/>
      <c r="AG14123" s="7"/>
      <c r="AH14123" s="7"/>
      <c r="AI14123" s="7"/>
      <c r="IU14123" s="11"/>
      <c r="IV14123" s="11"/>
      <c r="IW14123" s="11"/>
      <c r="AMI14123" s="12"/>
      <c r="AMJ14123" s="12"/>
      <c r="AMK14123" s="12"/>
    </row>
    <row r="14124" spans="1:1025">
      <c r="A14124" s="23">
        <v>6</v>
      </c>
      <c r="B14124" s="23">
        <v>2005</v>
      </c>
      <c r="C14124" s="43">
        <v>-44.369</v>
      </c>
      <c r="D14124" s="43">
        <v>32.831899999999997</v>
      </c>
      <c r="E14124" s="41">
        <v>5</v>
      </c>
      <c r="F14124" s="43">
        <v>0.51211189080073061</v>
      </c>
      <c r="G14124" s="24" t="s">
        <v>269</v>
      </c>
      <c r="H14124" s="1"/>
      <c r="I14124" s="1"/>
      <c r="AA14124" s="7"/>
      <c r="AB14124" s="7"/>
      <c r="AD14124" s="1"/>
      <c r="AE14124" s="1"/>
      <c r="AG14124" s="7"/>
      <c r="AH14124" s="7"/>
      <c r="AI14124" s="7"/>
      <c r="IU14124" s="11"/>
      <c r="IV14124" s="11"/>
      <c r="IW14124" s="11"/>
      <c r="AMI14124" s="12"/>
      <c r="AMJ14124" s="12"/>
      <c r="AMK14124" s="12"/>
    </row>
    <row r="14125" spans="1:1025">
      <c r="A14125" s="23">
        <v>6</v>
      </c>
      <c r="B14125" s="23">
        <v>2005</v>
      </c>
      <c r="C14125" s="43">
        <v>-46.074399999999997</v>
      </c>
      <c r="D14125" s="43">
        <v>33.9176</v>
      </c>
      <c r="E14125" s="41">
        <v>5</v>
      </c>
      <c r="F14125" s="43">
        <v>0.55344612131116022</v>
      </c>
      <c r="G14125" s="24" t="s">
        <v>269</v>
      </c>
      <c r="H14125" s="1"/>
      <c r="I14125" s="1"/>
      <c r="AA14125" s="7"/>
      <c r="AB14125" s="7"/>
      <c r="AD14125" s="1"/>
      <c r="AE14125" s="1"/>
      <c r="AG14125" s="7"/>
      <c r="AH14125" s="7"/>
      <c r="AI14125" s="7"/>
      <c r="IU14125" s="11"/>
      <c r="IV14125" s="11"/>
      <c r="IW14125" s="11"/>
      <c r="AMI14125" s="12"/>
      <c r="AMJ14125" s="12"/>
      <c r="AMK14125" s="12"/>
    </row>
    <row r="14126" spans="1:1025">
      <c r="A14126" s="23">
        <v>6</v>
      </c>
      <c r="B14126" s="23">
        <v>2005</v>
      </c>
      <c r="C14126" s="43">
        <v>-46.074399999999997</v>
      </c>
      <c r="D14126" s="43">
        <v>33.9176</v>
      </c>
      <c r="E14126" s="41">
        <v>5</v>
      </c>
      <c r="F14126" s="43">
        <v>0.32009206376268007</v>
      </c>
      <c r="G14126" s="24" t="s">
        <v>269</v>
      </c>
      <c r="H14126" s="1"/>
      <c r="I14126" s="1"/>
      <c r="AA14126" s="7"/>
      <c r="AB14126" s="7"/>
      <c r="AD14126" s="1"/>
      <c r="AE14126" s="1"/>
      <c r="AG14126" s="7"/>
      <c r="AH14126" s="7"/>
      <c r="AI14126" s="7"/>
      <c r="IU14126" s="11"/>
      <c r="IV14126" s="11"/>
      <c r="IW14126" s="11"/>
      <c r="AMI14126" s="12"/>
      <c r="AMJ14126" s="12"/>
      <c r="AMK14126" s="12"/>
    </row>
    <row r="14127" spans="1:1025">
      <c r="A14127" s="23">
        <v>6</v>
      </c>
      <c r="B14127" s="23">
        <v>2005</v>
      </c>
      <c r="C14127" s="43">
        <v>-43.645400000000002</v>
      </c>
      <c r="D14127" s="43">
        <v>34.603499999999997</v>
      </c>
      <c r="E14127" s="41">
        <v>5</v>
      </c>
      <c r="F14127" s="43">
        <v>0.50610400845909831</v>
      </c>
      <c r="G14127" s="24" t="s">
        <v>269</v>
      </c>
      <c r="H14127" s="1"/>
      <c r="I14127" s="1"/>
      <c r="AA14127" s="7"/>
      <c r="AB14127" s="7"/>
      <c r="AD14127" s="1"/>
      <c r="AE14127" s="1"/>
      <c r="AG14127" s="7"/>
      <c r="AH14127" s="7"/>
      <c r="AI14127" s="7"/>
      <c r="IU14127" s="11"/>
      <c r="IV14127" s="11"/>
      <c r="IW14127" s="11"/>
      <c r="AMI14127" s="12"/>
      <c r="AMJ14127" s="12"/>
      <c r="AMK14127" s="12"/>
    </row>
    <row r="14128" spans="1:1025">
      <c r="A14128" s="23">
        <v>6</v>
      </c>
      <c r="B14128" s="23">
        <v>2005</v>
      </c>
      <c r="C14128" s="43">
        <v>-41.844999999999999</v>
      </c>
      <c r="D14128" s="43">
        <v>35.100099999999998</v>
      </c>
      <c r="E14128" s="41">
        <v>5</v>
      </c>
      <c r="F14128" s="43">
        <v>0.55777179659713538</v>
      </c>
      <c r="G14128" s="24" t="s">
        <v>269</v>
      </c>
      <c r="H14128" s="1"/>
      <c r="I14128" s="1"/>
      <c r="AA14128" s="7"/>
      <c r="AB14128" s="7"/>
      <c r="AD14128" s="1"/>
      <c r="AE14128" s="1"/>
      <c r="AG14128" s="7"/>
      <c r="AH14128" s="7"/>
      <c r="AI14128" s="7"/>
      <c r="IU14128" s="11"/>
      <c r="IV14128" s="11"/>
      <c r="IW14128" s="11"/>
      <c r="AMI14128" s="12"/>
      <c r="AMJ14128" s="12"/>
      <c r="AMK14128" s="12"/>
    </row>
    <row r="14129" spans="1:1025">
      <c r="A14129" s="23">
        <v>6</v>
      </c>
      <c r="B14129" s="23">
        <v>2005</v>
      </c>
      <c r="C14129" s="43">
        <v>-39.218299999999999</v>
      </c>
      <c r="D14129" s="43">
        <v>35.831299999999999</v>
      </c>
      <c r="E14129" s="41">
        <v>5</v>
      </c>
      <c r="F14129" s="43">
        <v>0.47101797558396608</v>
      </c>
      <c r="G14129" s="24" t="s">
        <v>269</v>
      </c>
      <c r="H14129" s="1"/>
      <c r="I14129" s="1"/>
      <c r="AA14129" s="7"/>
      <c r="AB14129" s="7"/>
      <c r="AD14129" s="1"/>
      <c r="AE14129" s="1"/>
      <c r="AG14129" s="7"/>
      <c r="AH14129" s="7"/>
      <c r="AI14129" s="7"/>
      <c r="IU14129" s="11"/>
      <c r="IV14129" s="11"/>
      <c r="IW14129" s="11"/>
      <c r="AMI14129" s="12"/>
      <c r="AMJ14129" s="12"/>
      <c r="AMK14129" s="12"/>
    </row>
    <row r="14130" spans="1:1025">
      <c r="A14130" s="23">
        <v>6</v>
      </c>
      <c r="B14130" s="23">
        <v>2005</v>
      </c>
      <c r="C14130" s="43">
        <v>-36.922199999999997</v>
      </c>
      <c r="D14130" s="43">
        <v>36.462400000000002</v>
      </c>
      <c r="E14130" s="41">
        <v>5</v>
      </c>
      <c r="F14130" s="43">
        <v>0.50057675670479662</v>
      </c>
      <c r="G14130" s="24" t="s">
        <v>269</v>
      </c>
      <c r="H14130" s="1"/>
      <c r="I14130" s="1"/>
      <c r="AA14130" s="7"/>
      <c r="AB14130" s="7"/>
      <c r="AD14130" s="1"/>
      <c r="AE14130" s="1"/>
      <c r="AG14130" s="7"/>
      <c r="AH14130" s="7"/>
      <c r="AI14130" s="7"/>
      <c r="IU14130" s="11"/>
      <c r="IV14130" s="11"/>
      <c r="IW14130" s="11"/>
      <c r="AMI14130" s="12"/>
      <c r="AMJ14130" s="12"/>
      <c r="AMK14130" s="12"/>
    </row>
    <row r="14131" spans="1:1025">
      <c r="A14131" s="23">
        <v>6</v>
      </c>
      <c r="B14131" s="23">
        <v>2005</v>
      </c>
      <c r="C14131" s="43">
        <v>-34.613100000000003</v>
      </c>
      <c r="D14131" s="43">
        <v>37.093699999999998</v>
      </c>
      <c r="E14131" s="41">
        <v>5</v>
      </c>
      <c r="F14131" s="43">
        <v>0.44338171681245792</v>
      </c>
      <c r="G14131" s="24" t="s">
        <v>269</v>
      </c>
      <c r="H14131" s="1"/>
      <c r="I14131" s="1"/>
      <c r="AA14131" s="7"/>
      <c r="AB14131" s="7"/>
      <c r="AD14131" s="1"/>
      <c r="AE14131" s="1"/>
      <c r="AG14131" s="7"/>
      <c r="AH14131" s="7"/>
      <c r="AI14131" s="7"/>
      <c r="IU14131" s="11"/>
      <c r="IV14131" s="11"/>
      <c r="IW14131" s="11"/>
      <c r="AMI14131" s="12"/>
      <c r="AMJ14131" s="12"/>
      <c r="AMK14131" s="12"/>
    </row>
    <row r="14132" spans="1:1025">
      <c r="A14132" s="23">
        <v>6</v>
      </c>
      <c r="B14132" s="23">
        <v>2005</v>
      </c>
      <c r="C14132" s="43">
        <v>-34.613100000000003</v>
      </c>
      <c r="D14132" s="43">
        <v>37.093699999999998</v>
      </c>
      <c r="E14132" s="41">
        <v>5</v>
      </c>
      <c r="F14132" s="43">
        <v>0.52292607901566845</v>
      </c>
      <c r="G14132" s="24" t="s">
        <v>269</v>
      </c>
      <c r="H14132" s="1"/>
      <c r="I14132" s="1"/>
      <c r="AA14132" s="7"/>
      <c r="AB14132" s="7"/>
      <c r="AD14132" s="1"/>
      <c r="AE14132" s="1"/>
      <c r="AG14132" s="7"/>
      <c r="AH14132" s="7"/>
      <c r="AI14132" s="7"/>
      <c r="IU14132" s="11"/>
      <c r="IV14132" s="11"/>
      <c r="IW14132" s="11"/>
      <c r="AMI14132" s="12"/>
      <c r="AMJ14132" s="12"/>
      <c r="AMK14132" s="12"/>
    </row>
    <row r="14133" spans="1:1025">
      <c r="A14133" s="23">
        <v>6</v>
      </c>
      <c r="B14133" s="23">
        <v>2005</v>
      </c>
      <c r="C14133" s="43">
        <v>-32.837800000000001</v>
      </c>
      <c r="D14133" s="43">
        <v>37.5717</v>
      </c>
      <c r="E14133" s="41">
        <v>5</v>
      </c>
      <c r="F14133" s="43">
        <v>0.43449005094684229</v>
      </c>
      <c r="G14133" s="24" t="s">
        <v>269</v>
      </c>
      <c r="H14133" s="1"/>
      <c r="I14133" s="1"/>
      <c r="AA14133" s="7"/>
      <c r="AB14133" s="7"/>
      <c r="AD14133" s="1"/>
      <c r="AE14133" s="1"/>
      <c r="AG14133" s="7"/>
      <c r="AH14133" s="7"/>
      <c r="AI14133" s="7"/>
      <c r="IU14133" s="11"/>
      <c r="IV14133" s="11"/>
      <c r="IW14133" s="11"/>
      <c r="AMI14133" s="12"/>
      <c r="AMJ14133" s="12"/>
      <c r="AMK14133" s="12"/>
    </row>
    <row r="14134" spans="1:1025">
      <c r="A14134" s="23">
        <v>6</v>
      </c>
      <c r="B14134" s="23">
        <v>2005</v>
      </c>
      <c r="C14134" s="43">
        <v>-32.837800000000001</v>
      </c>
      <c r="D14134" s="43">
        <v>37.5717</v>
      </c>
      <c r="E14134" s="41">
        <v>5</v>
      </c>
      <c r="F14134" s="43">
        <v>0.27735057672142605</v>
      </c>
      <c r="G14134" s="24" t="s">
        <v>269</v>
      </c>
      <c r="H14134" s="1"/>
      <c r="I14134" s="1"/>
      <c r="AA14134" s="7"/>
      <c r="AB14134" s="7"/>
      <c r="AD14134" s="1"/>
      <c r="AE14134" s="1"/>
      <c r="AG14134" s="7"/>
      <c r="AH14134" s="7"/>
      <c r="AI14134" s="7"/>
      <c r="IU14134" s="11"/>
      <c r="IV14134" s="11"/>
      <c r="IW14134" s="11"/>
      <c r="AMI14134" s="12"/>
      <c r="AMJ14134" s="12"/>
      <c r="AMK14134" s="12"/>
    </row>
    <row r="14135" spans="1:1025">
      <c r="A14135" s="23">
        <v>6</v>
      </c>
      <c r="B14135" s="23">
        <v>2005</v>
      </c>
      <c r="C14135" s="43">
        <v>-32.837800000000001</v>
      </c>
      <c r="D14135" s="43">
        <v>37.5717</v>
      </c>
      <c r="E14135" s="41">
        <v>5</v>
      </c>
      <c r="F14135" s="43">
        <v>0.37689769699794168</v>
      </c>
      <c r="G14135" s="24" t="s">
        <v>269</v>
      </c>
      <c r="H14135" s="1"/>
      <c r="I14135" s="1"/>
      <c r="AA14135" s="7"/>
      <c r="AB14135" s="7"/>
      <c r="AD14135" s="1"/>
      <c r="AE14135" s="1"/>
      <c r="AG14135" s="7"/>
      <c r="AH14135" s="7"/>
      <c r="AI14135" s="7"/>
      <c r="IU14135" s="11"/>
      <c r="IV14135" s="11"/>
      <c r="IW14135" s="11"/>
      <c r="AMI14135" s="12"/>
      <c r="AMJ14135" s="12"/>
      <c r="AMK14135" s="12"/>
    </row>
    <row r="14136" spans="1:1025">
      <c r="A14136" s="23">
        <v>6</v>
      </c>
      <c r="B14136" s="23">
        <v>2005</v>
      </c>
      <c r="C14136" s="43">
        <v>-30.923200000000001</v>
      </c>
      <c r="D14136" s="43">
        <v>38.086500000000001</v>
      </c>
      <c r="E14136" s="41">
        <v>5</v>
      </c>
      <c r="F14136" s="43">
        <v>0.58444679419398238</v>
      </c>
      <c r="G14136" s="24" t="s">
        <v>269</v>
      </c>
      <c r="H14136" s="1"/>
      <c r="I14136" s="1"/>
      <c r="AA14136" s="7"/>
      <c r="AB14136" s="7"/>
      <c r="AD14136" s="1"/>
      <c r="AE14136" s="1"/>
      <c r="AG14136" s="7"/>
      <c r="AH14136" s="7"/>
      <c r="AI14136" s="7"/>
      <c r="IU14136" s="11"/>
      <c r="IV14136" s="11"/>
      <c r="IW14136" s="11"/>
      <c r="AMI14136" s="12"/>
      <c r="AMJ14136" s="12"/>
      <c r="AMK14136" s="12"/>
    </row>
    <row r="14137" spans="1:1025">
      <c r="A14137" s="23">
        <v>6</v>
      </c>
      <c r="B14137" s="23">
        <v>2005</v>
      </c>
      <c r="C14137" s="43">
        <v>-28.821899999999999</v>
      </c>
      <c r="D14137" s="43">
        <v>39.262300000000003</v>
      </c>
      <c r="E14137" s="41">
        <v>5</v>
      </c>
      <c r="F14137" s="43">
        <v>0.58060174949533783</v>
      </c>
      <c r="G14137" s="24" t="s">
        <v>269</v>
      </c>
      <c r="H14137" s="1"/>
      <c r="I14137" s="1"/>
      <c r="AA14137" s="7"/>
      <c r="AB14137" s="7"/>
      <c r="AD14137" s="1"/>
      <c r="AE14137" s="1"/>
      <c r="AG14137" s="7"/>
      <c r="AH14137" s="7"/>
      <c r="AI14137" s="7"/>
      <c r="IU14137" s="11"/>
      <c r="IV14137" s="11"/>
      <c r="IW14137" s="11"/>
      <c r="AMI14137" s="12"/>
      <c r="AMJ14137" s="12"/>
      <c r="AMK14137" s="12"/>
    </row>
    <row r="14138" spans="1:1025">
      <c r="A14138" s="23">
        <v>6</v>
      </c>
      <c r="B14138" s="23">
        <v>2005</v>
      </c>
      <c r="C14138" s="43">
        <v>-28.821899999999999</v>
      </c>
      <c r="D14138" s="43">
        <v>39.262300000000003</v>
      </c>
      <c r="E14138" s="41">
        <v>5</v>
      </c>
      <c r="F14138" s="43">
        <v>0.4589541478419687</v>
      </c>
      <c r="G14138" s="24" t="s">
        <v>269</v>
      </c>
      <c r="H14138" s="1"/>
      <c r="I14138" s="1"/>
      <c r="AA14138" s="7"/>
      <c r="AB14138" s="7"/>
      <c r="AD14138" s="1"/>
      <c r="AE14138" s="1"/>
      <c r="AG14138" s="7"/>
      <c r="AH14138" s="7"/>
      <c r="AI14138" s="7"/>
      <c r="IU14138" s="11"/>
      <c r="IV14138" s="11"/>
      <c r="IW14138" s="11"/>
      <c r="AMI14138" s="12"/>
      <c r="AMJ14138" s="12"/>
      <c r="AMK14138" s="12"/>
    </row>
    <row r="14139" spans="1:1025">
      <c r="A14139" s="23">
        <v>6</v>
      </c>
      <c r="B14139" s="23">
        <v>2005</v>
      </c>
      <c r="C14139" s="43">
        <v>-28.821899999999999</v>
      </c>
      <c r="D14139" s="43">
        <v>39.262300000000003</v>
      </c>
      <c r="E14139" s="41">
        <v>5</v>
      </c>
      <c r="F14139" s="43">
        <v>0.65942516581755273</v>
      </c>
      <c r="G14139" s="24" t="s">
        <v>269</v>
      </c>
      <c r="H14139" s="1"/>
      <c r="I14139" s="1"/>
      <c r="AA14139" s="7"/>
      <c r="AB14139" s="7"/>
      <c r="AD14139" s="1"/>
      <c r="AE14139" s="1"/>
      <c r="AG14139" s="7"/>
      <c r="AH14139" s="7"/>
      <c r="AI14139" s="7"/>
      <c r="IU14139" s="11"/>
      <c r="IV14139" s="11"/>
      <c r="IW14139" s="11"/>
      <c r="AMI14139" s="12"/>
      <c r="AMJ14139" s="12"/>
      <c r="AMK14139" s="12"/>
    </row>
    <row r="14140" spans="1:1025">
      <c r="A14140" s="23">
        <v>6</v>
      </c>
      <c r="B14140" s="23">
        <v>2005</v>
      </c>
      <c r="C14140" s="43">
        <v>-26.8001</v>
      </c>
      <c r="D14140" s="43">
        <v>40.815199999999997</v>
      </c>
      <c r="E14140" s="41">
        <v>5</v>
      </c>
      <c r="F14140" s="43">
        <v>0.45472577605871273</v>
      </c>
      <c r="G14140" s="24" t="s">
        <v>269</v>
      </c>
      <c r="H14140" s="1"/>
      <c r="I14140" s="1"/>
      <c r="AA14140" s="7"/>
      <c r="AB14140" s="7"/>
      <c r="AD14140" s="1"/>
      <c r="AE14140" s="1"/>
      <c r="AG14140" s="7"/>
      <c r="AH14140" s="7"/>
      <c r="AI14140" s="7"/>
      <c r="IU14140" s="11"/>
      <c r="IV14140" s="11"/>
      <c r="IW14140" s="11"/>
      <c r="AMI14140" s="12"/>
      <c r="AMJ14140" s="12"/>
      <c r="AMK14140" s="12"/>
    </row>
    <row r="14141" spans="1:1025">
      <c r="A14141" s="23">
        <v>6</v>
      </c>
      <c r="B14141" s="23">
        <v>2005</v>
      </c>
      <c r="C14141" s="43">
        <v>-25.071100000000001</v>
      </c>
      <c r="D14141" s="43">
        <v>42.111199999999997</v>
      </c>
      <c r="E14141" s="41">
        <v>5</v>
      </c>
      <c r="F14141" s="43">
        <v>0.40960031736586333</v>
      </c>
      <c r="G14141" s="24" t="s">
        <v>269</v>
      </c>
      <c r="H14141" s="1"/>
      <c r="I14141" s="1"/>
      <c r="AA14141" s="7"/>
      <c r="AB14141" s="7"/>
      <c r="AD14141" s="1"/>
      <c r="AE14141" s="1"/>
      <c r="AG14141" s="7"/>
      <c r="AH14141" s="7"/>
      <c r="AI14141" s="7"/>
      <c r="IU14141" s="11"/>
      <c r="IV14141" s="11"/>
      <c r="IW14141" s="11"/>
      <c r="AMI14141" s="12"/>
      <c r="AMJ14141" s="12"/>
      <c r="AMK14141" s="12"/>
    </row>
    <row r="14142" spans="1:1025">
      <c r="A14142" s="23">
        <v>6</v>
      </c>
      <c r="B14142" s="23">
        <v>2005</v>
      </c>
      <c r="C14142" s="43">
        <v>-23.292400000000001</v>
      </c>
      <c r="D14142" s="43">
        <v>43.428699999999999</v>
      </c>
      <c r="E14142" s="41">
        <v>5</v>
      </c>
      <c r="F14142" s="43">
        <v>0.50133888723594167</v>
      </c>
      <c r="G14142" s="24" t="s">
        <v>269</v>
      </c>
      <c r="H14142" s="1"/>
      <c r="I14142" s="1"/>
      <c r="AA14142" s="7"/>
      <c r="AB14142" s="7"/>
      <c r="AD14142" s="1"/>
      <c r="AE14142" s="1"/>
      <c r="AG14142" s="7"/>
      <c r="AH14142" s="7"/>
      <c r="AI14142" s="7"/>
      <c r="IU14142" s="11"/>
      <c r="IV14142" s="11"/>
      <c r="IW14142" s="11"/>
      <c r="AMI14142" s="12"/>
      <c r="AMJ14142" s="12"/>
      <c r="AMK14142" s="12"/>
    </row>
    <row r="14143" spans="1:1025">
      <c r="A14143" s="23">
        <v>6</v>
      </c>
      <c r="B14143" s="23">
        <v>2005</v>
      </c>
      <c r="C14143" s="43">
        <v>-21.995799999999999</v>
      </c>
      <c r="D14143" s="43">
        <v>44.368299999999998</v>
      </c>
      <c r="E14143" s="41">
        <v>5</v>
      </c>
      <c r="F14143" s="43">
        <v>0.47951998413170688</v>
      </c>
      <c r="G14143" s="24" t="s">
        <v>269</v>
      </c>
      <c r="H14143" s="1"/>
      <c r="I14143" s="1"/>
      <c r="AA14143" s="7"/>
      <c r="AB14143" s="7"/>
      <c r="AD14143" s="1"/>
      <c r="AE14143" s="1"/>
      <c r="AG14143" s="7"/>
      <c r="AH14143" s="7"/>
      <c r="AI14143" s="7"/>
      <c r="IU14143" s="11"/>
      <c r="IV14143" s="11"/>
      <c r="IW14143" s="11"/>
      <c r="AMI14143" s="12"/>
      <c r="AMJ14143" s="12"/>
      <c r="AMK14143" s="12"/>
    </row>
    <row r="14144" spans="1:1025">
      <c r="A14144" s="23">
        <v>6</v>
      </c>
      <c r="B14144" s="23">
        <v>2005</v>
      </c>
      <c r="C14144" s="43">
        <v>-21.995799999999999</v>
      </c>
      <c r="D14144" s="43">
        <v>44.368299999999998</v>
      </c>
      <c r="E14144" s="41">
        <v>5</v>
      </c>
      <c r="F14144" s="43">
        <v>0.46470313230481541</v>
      </c>
      <c r="G14144" s="24" t="s">
        <v>269</v>
      </c>
      <c r="H14144" s="1"/>
      <c r="I14144" s="1"/>
      <c r="AA14144" s="7"/>
      <c r="AB14144" s="7"/>
      <c r="AD14144" s="1"/>
      <c r="AE14144" s="1"/>
      <c r="AG14144" s="7"/>
      <c r="AH14144" s="7"/>
      <c r="AI14144" s="7"/>
      <c r="IU14144" s="11"/>
      <c r="IV14144" s="11"/>
      <c r="IW14144" s="11"/>
      <c r="AMI14144" s="12"/>
      <c r="AMJ14144" s="12"/>
      <c r="AMK14144" s="12"/>
    </row>
    <row r="14145" spans="1:1025">
      <c r="A14145" s="23">
        <v>6</v>
      </c>
      <c r="B14145" s="23">
        <v>2005</v>
      </c>
      <c r="C14145" s="43">
        <v>-20.4802</v>
      </c>
      <c r="D14145" s="43">
        <v>45.445900000000002</v>
      </c>
      <c r="E14145" s="41">
        <v>5</v>
      </c>
      <c r="F14145" s="43">
        <v>0.48497470990776559</v>
      </c>
      <c r="G14145" s="24" t="s">
        <v>269</v>
      </c>
      <c r="H14145" s="1"/>
      <c r="I14145" s="1"/>
      <c r="AA14145" s="7"/>
      <c r="AB14145" s="7"/>
      <c r="AD14145" s="1"/>
      <c r="AE14145" s="1"/>
      <c r="AG14145" s="7"/>
      <c r="AH14145" s="7"/>
      <c r="AI14145" s="7"/>
      <c r="IU14145" s="11"/>
      <c r="IV14145" s="11"/>
      <c r="IW14145" s="11"/>
      <c r="AMI14145" s="12"/>
      <c r="AMJ14145" s="12"/>
      <c r="AMK14145" s="12"/>
    </row>
    <row r="14146" spans="1:1025">
      <c r="A14146" s="23">
        <v>6</v>
      </c>
      <c r="B14146" s="23">
        <v>2005</v>
      </c>
      <c r="C14146" s="43">
        <v>-20.4802</v>
      </c>
      <c r="D14146" s="43">
        <v>45.445900000000002</v>
      </c>
      <c r="E14146" s="41">
        <v>5</v>
      </c>
      <c r="F14146" s="43">
        <v>0.57561401873216034</v>
      </c>
      <c r="G14146" s="24" t="s">
        <v>269</v>
      </c>
      <c r="H14146" s="1"/>
      <c r="I14146" s="1"/>
      <c r="AA14146" s="7"/>
      <c r="AB14146" s="7"/>
      <c r="AD14146" s="1"/>
      <c r="AE14146" s="1"/>
      <c r="AG14146" s="7"/>
      <c r="AH14146" s="7"/>
      <c r="AI14146" s="7"/>
      <c r="IU14146" s="11"/>
      <c r="IV14146" s="11"/>
      <c r="IW14146" s="11"/>
      <c r="AMI14146" s="12"/>
      <c r="AMJ14146" s="12"/>
      <c r="AMK14146" s="12"/>
    </row>
    <row r="14147" spans="1:1025">
      <c r="A14147" s="23">
        <v>6</v>
      </c>
      <c r="B14147" s="23">
        <v>2005</v>
      </c>
      <c r="C14147" s="43">
        <v>-20.4284</v>
      </c>
      <c r="D14147" s="43">
        <v>45.482199999999999</v>
      </c>
      <c r="E14147" s="41">
        <v>5</v>
      </c>
      <c r="F14147" s="43">
        <v>0.53208370524645443</v>
      </c>
      <c r="G14147" s="24" t="s">
        <v>269</v>
      </c>
      <c r="H14147" s="1"/>
      <c r="I14147" s="1"/>
      <c r="AA14147" s="7"/>
      <c r="AB14147" s="7"/>
      <c r="AD14147" s="1"/>
      <c r="AE14147" s="1"/>
      <c r="AG14147" s="7"/>
      <c r="AH14147" s="7"/>
      <c r="AI14147" s="7"/>
      <c r="IU14147" s="11"/>
      <c r="IV14147" s="11"/>
      <c r="IW14147" s="11"/>
      <c r="AMI14147" s="12"/>
      <c r="AMJ14147" s="12"/>
      <c r="AMK14147" s="12"/>
    </row>
    <row r="14148" spans="1:1025">
      <c r="A14148" s="23">
        <v>6</v>
      </c>
      <c r="B14148" s="23">
        <v>2005</v>
      </c>
      <c r="C14148" s="43">
        <v>-18.835999999999999</v>
      </c>
      <c r="D14148" s="43">
        <v>46.371499999999997</v>
      </c>
      <c r="E14148" s="41">
        <v>5</v>
      </c>
      <c r="F14148" s="43">
        <v>0.6334920162650004</v>
      </c>
      <c r="G14148" s="24" t="s">
        <v>269</v>
      </c>
      <c r="H14148" s="1"/>
      <c r="I14148" s="1"/>
      <c r="AA14148" s="7"/>
      <c r="AB14148" s="7"/>
      <c r="AD14148" s="1"/>
      <c r="AE14148" s="1"/>
      <c r="AG14148" s="7"/>
      <c r="AH14148" s="7"/>
      <c r="AI14148" s="7"/>
      <c r="IU14148" s="11"/>
      <c r="IV14148" s="11"/>
      <c r="IW14148" s="11"/>
      <c r="AMI14148" s="12"/>
      <c r="AMJ14148" s="12"/>
      <c r="AMK14148" s="12"/>
    </row>
    <row r="14149" spans="1:1025">
      <c r="A14149" s="23">
        <v>6</v>
      </c>
      <c r="B14149" s="23">
        <v>2005</v>
      </c>
      <c r="C14149" s="43">
        <v>-18.835999999999999</v>
      </c>
      <c r="D14149" s="43">
        <v>46.371499999999997</v>
      </c>
      <c r="E14149" s="41">
        <v>5</v>
      </c>
      <c r="F14149" s="43">
        <v>0.42720897615708275</v>
      </c>
      <c r="G14149" s="24" t="s">
        <v>269</v>
      </c>
      <c r="H14149" s="1"/>
      <c r="I14149" s="1"/>
      <c r="AA14149" s="7"/>
      <c r="AB14149" s="7"/>
      <c r="AD14149" s="1"/>
      <c r="AE14149" s="1"/>
      <c r="AG14149" s="7"/>
      <c r="AH14149" s="7"/>
      <c r="AI14149" s="7"/>
      <c r="IU14149" s="11"/>
      <c r="IV14149" s="11"/>
      <c r="IW14149" s="11"/>
      <c r="AMI14149" s="12"/>
      <c r="AMJ14149" s="12"/>
      <c r="AMK14149" s="12"/>
    </row>
    <row r="14150" spans="1:1025">
      <c r="A14150" s="23">
        <v>6</v>
      </c>
      <c r="B14150" s="23">
        <v>2005</v>
      </c>
      <c r="C14150" s="43">
        <v>-18.026800000000001</v>
      </c>
      <c r="D14150" s="43">
        <v>46.519100000000002</v>
      </c>
      <c r="E14150" s="41">
        <v>5</v>
      </c>
      <c r="F14150" s="43">
        <v>0.42286115007012626</v>
      </c>
      <c r="G14150" s="24" t="s">
        <v>269</v>
      </c>
      <c r="H14150" s="1"/>
      <c r="I14150" s="1"/>
      <c r="AA14150" s="7"/>
      <c r="AB14150" s="7"/>
      <c r="AD14150" s="1"/>
      <c r="AE14150" s="1"/>
      <c r="AG14150" s="7"/>
      <c r="AH14150" s="7"/>
      <c r="AI14150" s="7"/>
      <c r="IU14150" s="11"/>
      <c r="IV14150" s="11"/>
      <c r="IW14150" s="11"/>
      <c r="AMI14150" s="12"/>
      <c r="AMJ14150" s="12"/>
      <c r="AMK14150" s="12"/>
    </row>
    <row r="14151" spans="1:1025">
      <c r="A14151" s="23">
        <v>6</v>
      </c>
      <c r="B14151" s="23">
        <v>2005</v>
      </c>
      <c r="C14151" s="43">
        <v>-18.026800000000001</v>
      </c>
      <c r="D14151" s="43">
        <v>46.519100000000002</v>
      </c>
      <c r="E14151" s="41">
        <v>5</v>
      </c>
      <c r="F14151" s="43">
        <v>0.4083683964469379</v>
      </c>
      <c r="G14151" s="24" t="s">
        <v>269</v>
      </c>
      <c r="H14151" s="1"/>
      <c r="I14151" s="1"/>
      <c r="AA14151" s="7"/>
      <c r="AB14151" s="7"/>
      <c r="AD14151" s="1"/>
      <c r="AE14151" s="1"/>
      <c r="AG14151" s="7"/>
      <c r="AH14151" s="7"/>
      <c r="AI14151" s="7"/>
      <c r="IU14151" s="11"/>
      <c r="IV14151" s="11"/>
      <c r="IW14151" s="11"/>
      <c r="AMI14151" s="12"/>
      <c r="AMJ14151" s="12"/>
      <c r="AMK14151" s="12"/>
    </row>
    <row r="14152" spans="1:1025">
      <c r="A14152" s="23">
        <v>6</v>
      </c>
      <c r="B14152" s="23">
        <v>2005</v>
      </c>
      <c r="C14152" s="43">
        <v>-17.988099999999999</v>
      </c>
      <c r="D14152" s="43">
        <v>46.5261</v>
      </c>
      <c r="E14152" s="41">
        <v>5</v>
      </c>
      <c r="F14152" s="43">
        <v>0.41093969144460035</v>
      </c>
      <c r="G14152" s="24" t="s">
        <v>269</v>
      </c>
      <c r="H14152" s="1"/>
      <c r="I14152" s="1"/>
      <c r="AA14152" s="7"/>
      <c r="AB14152" s="7"/>
      <c r="AD14152" s="1"/>
      <c r="AE14152" s="1"/>
      <c r="AG14152" s="7"/>
      <c r="AH14152" s="7"/>
      <c r="AI14152" s="7"/>
      <c r="IU14152" s="11"/>
      <c r="IV14152" s="11"/>
      <c r="IW14152" s="11"/>
      <c r="AMI14152" s="12"/>
      <c r="AMJ14152" s="12"/>
      <c r="AMK14152" s="12"/>
    </row>
    <row r="14153" spans="1:1025">
      <c r="A14153" s="23">
        <v>6</v>
      </c>
      <c r="B14153" s="23">
        <v>2005</v>
      </c>
      <c r="C14153" s="43">
        <v>-17.988099999999999</v>
      </c>
      <c r="D14153" s="43">
        <v>46.5261</v>
      </c>
      <c r="E14153" s="41">
        <v>5</v>
      </c>
      <c r="F14153" s="43">
        <v>0.38312295465170643</v>
      </c>
      <c r="G14153" s="24" t="s">
        <v>269</v>
      </c>
      <c r="H14153" s="1"/>
      <c r="I14153" s="1"/>
      <c r="AA14153" s="7"/>
      <c r="AB14153" s="7"/>
      <c r="AD14153" s="1"/>
      <c r="AE14153" s="1"/>
      <c r="AG14153" s="7"/>
      <c r="AH14153" s="7"/>
      <c r="AI14153" s="7"/>
      <c r="IU14153" s="11"/>
      <c r="IV14153" s="11"/>
      <c r="IW14153" s="11"/>
      <c r="AMI14153" s="12"/>
      <c r="AMJ14153" s="12"/>
      <c r="AMK14153" s="12"/>
    </row>
    <row r="14154" spans="1:1025">
      <c r="A14154" s="23">
        <v>6</v>
      </c>
      <c r="B14154" s="23">
        <v>2005</v>
      </c>
      <c r="C14154" s="43">
        <v>-17.949400000000001</v>
      </c>
      <c r="D14154" s="43">
        <v>46.533499999999997</v>
      </c>
      <c r="E14154" s="41">
        <v>5</v>
      </c>
      <c r="F14154" s="43">
        <v>0.40065451145395053</v>
      </c>
      <c r="G14154" s="24" t="s">
        <v>269</v>
      </c>
      <c r="H14154" s="1"/>
      <c r="I14154" s="1"/>
      <c r="AA14154" s="7"/>
      <c r="AB14154" s="7"/>
      <c r="AD14154" s="1"/>
      <c r="AE14154" s="1"/>
      <c r="AG14154" s="7"/>
      <c r="AH14154" s="7"/>
      <c r="AI14154" s="7"/>
      <c r="IU14154" s="11"/>
      <c r="IV14154" s="11"/>
      <c r="IW14154" s="11"/>
      <c r="AMI14154" s="12"/>
      <c r="AMJ14154" s="12"/>
      <c r="AMK14154" s="12"/>
    </row>
    <row r="14155" spans="1:1025">
      <c r="A14155" s="23">
        <v>6</v>
      </c>
      <c r="B14155" s="23">
        <v>2005</v>
      </c>
      <c r="C14155" s="43">
        <v>-17.949400000000001</v>
      </c>
      <c r="D14155" s="43">
        <v>46.533499999999997</v>
      </c>
      <c r="E14155" s="41">
        <v>5</v>
      </c>
      <c r="F14155" s="43">
        <v>0.45021037868162694</v>
      </c>
      <c r="G14155" s="24" t="s">
        <v>269</v>
      </c>
      <c r="H14155" s="1"/>
      <c r="I14155" s="1"/>
      <c r="AA14155" s="7"/>
      <c r="AB14155" s="7"/>
      <c r="AD14155" s="1"/>
      <c r="AE14155" s="1"/>
      <c r="AG14155" s="7"/>
      <c r="AH14155" s="7"/>
      <c r="AI14155" s="7"/>
      <c r="IU14155" s="11"/>
      <c r="IV14155" s="11"/>
      <c r="IW14155" s="11"/>
      <c r="AMI14155" s="12"/>
      <c r="AMJ14155" s="12"/>
      <c r="AMK14155" s="12"/>
    </row>
    <row r="14156" spans="1:1025">
      <c r="A14156" s="23">
        <v>6</v>
      </c>
      <c r="B14156" s="23">
        <v>2005</v>
      </c>
      <c r="C14156" s="43">
        <v>-13.957100000000001</v>
      </c>
      <c r="D14156" s="43">
        <v>47.284799999999997</v>
      </c>
      <c r="E14156" s="41">
        <v>5</v>
      </c>
      <c r="F14156" s="43">
        <v>0.56282852325696719</v>
      </c>
      <c r="G14156" s="24" t="s">
        <v>269</v>
      </c>
      <c r="H14156" s="1"/>
      <c r="I14156" s="1"/>
      <c r="AA14156" s="7"/>
      <c r="AB14156" s="7"/>
      <c r="AD14156" s="1"/>
      <c r="AE14156" s="1"/>
      <c r="AG14156" s="7"/>
      <c r="AH14156" s="7"/>
      <c r="AI14156" s="7"/>
      <c r="IU14156" s="11"/>
      <c r="IV14156" s="11"/>
      <c r="IW14156" s="11"/>
      <c r="AMI14156" s="12"/>
      <c r="AMJ14156" s="12"/>
      <c r="AMK14156" s="12"/>
    </row>
    <row r="14157" spans="1:1025">
      <c r="A14157" s="41">
        <v>8</v>
      </c>
      <c r="B14157" s="41">
        <v>2008</v>
      </c>
      <c r="C14157" s="43">
        <v>-57.58</v>
      </c>
      <c r="D14157" s="62">
        <v>13.945</v>
      </c>
      <c r="E14157" s="48">
        <v>10</v>
      </c>
      <c r="F14157" s="48">
        <v>1.35</v>
      </c>
      <c r="G14157" s="43" t="s">
        <v>270</v>
      </c>
      <c r="H14157" s="1"/>
      <c r="I14157" s="1"/>
      <c r="AA14157" s="7"/>
      <c r="AB14157" s="7"/>
      <c r="AD14157" s="1"/>
      <c r="AE14157" s="1"/>
      <c r="AG14157" s="7"/>
      <c r="AH14157" s="7"/>
      <c r="AI14157" s="7"/>
      <c r="IU14157" s="11"/>
      <c r="IV14157" s="11"/>
      <c r="IW14157" s="11"/>
      <c r="AMI14157" s="12"/>
      <c r="AMJ14157" s="12"/>
      <c r="AMK14157" s="12"/>
    </row>
    <row r="14158" spans="1:1025">
      <c r="A14158" s="41">
        <v>8</v>
      </c>
      <c r="B14158" s="41">
        <v>2008</v>
      </c>
      <c r="C14158" s="43">
        <v>-57.58</v>
      </c>
      <c r="D14158" s="62">
        <v>13.945</v>
      </c>
      <c r="E14158" s="48">
        <v>123</v>
      </c>
      <c r="F14158" s="48">
        <v>0.28000000000000003</v>
      </c>
      <c r="G14158" s="43" t="s">
        <v>270</v>
      </c>
      <c r="H14158" s="1"/>
      <c r="I14158" s="1"/>
      <c r="AA14158" s="7"/>
      <c r="AB14158" s="7"/>
      <c r="AD14158" s="1"/>
      <c r="AE14158" s="1"/>
      <c r="AG14158" s="7"/>
      <c r="AH14158" s="7"/>
      <c r="AI14158" s="7"/>
      <c r="IU14158" s="11"/>
      <c r="IV14158" s="11"/>
      <c r="IW14158" s="11"/>
      <c r="AMI14158" s="12"/>
      <c r="AMJ14158" s="12"/>
      <c r="AMK14158" s="12"/>
    </row>
    <row r="14159" spans="1:1025">
      <c r="A14159" s="41">
        <v>8</v>
      </c>
      <c r="B14159" s="41">
        <v>2008</v>
      </c>
      <c r="C14159" s="43">
        <v>-57.58</v>
      </c>
      <c r="D14159" s="62">
        <v>13.945</v>
      </c>
      <c r="E14159" s="48">
        <v>494</v>
      </c>
      <c r="F14159" s="48">
        <v>1</v>
      </c>
      <c r="G14159" s="43" t="s">
        <v>270</v>
      </c>
      <c r="H14159" s="1"/>
      <c r="I14159" s="1"/>
      <c r="AA14159" s="7"/>
      <c r="AB14159" s="7"/>
      <c r="AD14159" s="1"/>
      <c r="AE14159" s="1"/>
      <c r="AG14159" s="7"/>
      <c r="AH14159" s="7"/>
      <c r="AI14159" s="7"/>
      <c r="IU14159" s="11"/>
      <c r="IV14159" s="11"/>
      <c r="IW14159" s="11"/>
      <c r="AMI14159" s="12"/>
      <c r="AMJ14159" s="12"/>
      <c r="AMK14159" s="12"/>
    </row>
    <row r="14160" spans="1:1025">
      <c r="A14160" s="41">
        <v>8</v>
      </c>
      <c r="B14160" s="41">
        <v>2008</v>
      </c>
      <c r="C14160" s="43">
        <v>-55.13</v>
      </c>
      <c r="D14160" s="62">
        <v>13.945</v>
      </c>
      <c r="E14160" s="48">
        <v>987</v>
      </c>
      <c r="F14160" s="48">
        <v>1.18</v>
      </c>
      <c r="G14160" s="43" t="s">
        <v>270</v>
      </c>
      <c r="H14160" s="1"/>
      <c r="I14160" s="1"/>
      <c r="AA14160" s="7"/>
      <c r="AB14160" s="7"/>
      <c r="AD14160" s="1"/>
      <c r="AE14160" s="1"/>
      <c r="AG14160" s="7"/>
      <c r="AH14160" s="7"/>
      <c r="AI14160" s="7"/>
      <c r="IU14160" s="11"/>
      <c r="IV14160" s="11"/>
      <c r="IW14160" s="11"/>
      <c r="AMI14160" s="12"/>
      <c r="AMJ14160" s="12"/>
      <c r="AMK14160" s="12"/>
    </row>
    <row r="14161" spans="1:1025">
      <c r="A14161" s="41">
        <v>8</v>
      </c>
      <c r="B14161" s="41">
        <v>2008</v>
      </c>
      <c r="C14161" s="43">
        <v>-55.13</v>
      </c>
      <c r="D14161" s="62">
        <v>15.129</v>
      </c>
      <c r="E14161" s="48">
        <v>10</v>
      </c>
      <c r="F14161" s="48">
        <v>0.95</v>
      </c>
      <c r="G14161" s="43" t="s">
        <v>270</v>
      </c>
      <c r="H14161" s="1"/>
      <c r="I14161" s="1"/>
      <c r="AA14161" s="7"/>
      <c r="AB14161" s="7"/>
      <c r="AD14161" s="1"/>
      <c r="AE14161" s="1"/>
      <c r="AG14161" s="7"/>
      <c r="AH14161" s="7"/>
      <c r="AI14161" s="7"/>
      <c r="IU14161" s="11"/>
      <c r="IV14161" s="11"/>
      <c r="IW14161" s="11"/>
      <c r="AMI14161" s="12"/>
      <c r="AMJ14161" s="12"/>
      <c r="AMK14161" s="12"/>
    </row>
    <row r="14162" spans="1:1025">
      <c r="A14162" s="41">
        <v>8</v>
      </c>
      <c r="B14162" s="41">
        <v>2008</v>
      </c>
      <c r="C14162" s="43">
        <v>-55.13</v>
      </c>
      <c r="D14162" s="62">
        <v>15.129</v>
      </c>
      <c r="E14162" s="48">
        <v>502</v>
      </c>
      <c r="F14162" s="48">
        <v>1.05</v>
      </c>
      <c r="G14162" s="43" t="s">
        <v>270</v>
      </c>
      <c r="H14162" s="1"/>
      <c r="I14162" s="1"/>
      <c r="AA14162" s="7"/>
      <c r="AB14162" s="7"/>
      <c r="AD14162" s="1"/>
      <c r="AE14162" s="1"/>
      <c r="AG14162" s="7"/>
      <c r="AH14162" s="7"/>
      <c r="AI14162" s="7"/>
      <c r="IU14162" s="11"/>
      <c r="IV14162" s="11"/>
      <c r="IW14162" s="11"/>
      <c r="AMI14162" s="12"/>
      <c r="AMJ14162" s="12"/>
      <c r="AMK14162" s="12"/>
    </row>
    <row r="14163" spans="1:1025">
      <c r="A14163" s="41">
        <v>8</v>
      </c>
      <c r="B14163" s="41">
        <v>2008</v>
      </c>
      <c r="C14163" s="43">
        <v>-55.13</v>
      </c>
      <c r="D14163" s="62">
        <v>15.129</v>
      </c>
      <c r="E14163" s="48">
        <v>708</v>
      </c>
      <c r="F14163" s="48">
        <v>0.87</v>
      </c>
      <c r="G14163" s="43" t="s">
        <v>270</v>
      </c>
      <c r="H14163" s="1"/>
      <c r="I14163" s="1"/>
      <c r="AA14163" s="7"/>
      <c r="AB14163" s="7"/>
      <c r="AD14163" s="1"/>
      <c r="AE14163" s="1"/>
      <c r="AG14163" s="7"/>
      <c r="AH14163" s="7"/>
      <c r="AI14163" s="7"/>
      <c r="IU14163" s="11"/>
      <c r="IV14163" s="11"/>
      <c r="IW14163" s="11"/>
      <c r="AMI14163" s="12"/>
      <c r="AMJ14163" s="12"/>
      <c r="AMK14163" s="12"/>
    </row>
    <row r="14164" spans="1:1025">
      <c r="A14164" s="41">
        <v>8</v>
      </c>
      <c r="B14164" s="41">
        <v>2008</v>
      </c>
      <c r="C14164" s="43">
        <v>-52.35</v>
      </c>
      <c r="D14164" s="62">
        <v>15.129</v>
      </c>
      <c r="E14164" s="48">
        <v>1004</v>
      </c>
      <c r="F14164" s="48">
        <v>0.93</v>
      </c>
      <c r="G14164" s="43" t="s">
        <v>270</v>
      </c>
      <c r="H14164" s="1"/>
      <c r="I14164" s="1"/>
      <c r="AA14164" s="7"/>
      <c r="AB14164" s="7"/>
      <c r="AD14164" s="1"/>
      <c r="AE14164" s="1"/>
      <c r="AG14164" s="7"/>
      <c r="AH14164" s="7"/>
      <c r="AI14164" s="7"/>
      <c r="IU14164" s="11"/>
      <c r="IV14164" s="11"/>
      <c r="IW14164" s="11"/>
      <c r="AMI14164" s="12"/>
      <c r="AMJ14164" s="12"/>
      <c r="AMK14164" s="12"/>
    </row>
    <row r="14165" spans="1:1025">
      <c r="A14165" s="41">
        <v>8</v>
      </c>
      <c r="B14165" s="41">
        <v>2008</v>
      </c>
      <c r="C14165" s="43">
        <v>-52.35</v>
      </c>
      <c r="D14165" s="62">
        <v>16.484999999999999</v>
      </c>
      <c r="E14165" s="48">
        <v>10</v>
      </c>
      <c r="F14165" s="48">
        <v>1.1399999999999999</v>
      </c>
      <c r="G14165" s="43" t="s">
        <v>270</v>
      </c>
      <c r="H14165" s="1"/>
      <c r="I14165" s="1"/>
      <c r="AA14165" s="7"/>
      <c r="AB14165" s="7"/>
      <c r="AD14165" s="1"/>
      <c r="AE14165" s="1"/>
      <c r="AG14165" s="7"/>
      <c r="AH14165" s="7"/>
      <c r="AI14165" s="7"/>
      <c r="IU14165" s="11"/>
      <c r="IV14165" s="11"/>
      <c r="IW14165" s="11"/>
      <c r="AMI14165" s="12"/>
      <c r="AMJ14165" s="12"/>
      <c r="AMK14165" s="12"/>
    </row>
    <row r="14166" spans="1:1025">
      <c r="A14166" s="41">
        <v>8</v>
      </c>
      <c r="B14166" s="41">
        <v>2008</v>
      </c>
      <c r="C14166" s="43">
        <v>-52.35</v>
      </c>
      <c r="D14166" s="62">
        <v>16.484999999999999</v>
      </c>
      <c r="E14166" s="48">
        <v>122</v>
      </c>
      <c r="F14166" s="48">
        <v>0.64</v>
      </c>
      <c r="G14166" s="43" t="s">
        <v>270</v>
      </c>
      <c r="H14166" s="1"/>
      <c r="I14166" s="1"/>
      <c r="AA14166" s="7"/>
      <c r="AB14166" s="7"/>
      <c r="AD14166" s="1"/>
      <c r="AE14166" s="1"/>
      <c r="AG14166" s="7"/>
      <c r="AH14166" s="7"/>
      <c r="AI14166" s="7"/>
      <c r="IU14166" s="11"/>
      <c r="IV14166" s="11"/>
      <c r="IW14166" s="11"/>
      <c r="AMI14166" s="12"/>
      <c r="AMJ14166" s="12"/>
      <c r="AMK14166" s="12"/>
    </row>
    <row r="14167" spans="1:1025">
      <c r="A14167" s="41">
        <v>8</v>
      </c>
      <c r="B14167" s="41">
        <v>2008</v>
      </c>
      <c r="C14167" s="43">
        <v>-52.35</v>
      </c>
      <c r="D14167" s="62">
        <v>16.484999999999999</v>
      </c>
      <c r="E14167" s="48">
        <v>245</v>
      </c>
      <c r="F14167" s="48">
        <v>0.35</v>
      </c>
      <c r="G14167" s="43" t="s">
        <v>270</v>
      </c>
      <c r="H14167" s="1"/>
      <c r="I14167" s="1"/>
      <c r="AA14167" s="7"/>
      <c r="AB14167" s="7"/>
      <c r="AD14167" s="1"/>
      <c r="AE14167" s="1"/>
      <c r="AG14167" s="7"/>
      <c r="AH14167" s="7"/>
      <c r="AI14167" s="7"/>
      <c r="IU14167" s="11"/>
      <c r="IV14167" s="11"/>
      <c r="IW14167" s="11"/>
      <c r="AMI14167" s="12"/>
      <c r="AMJ14167" s="12"/>
      <c r="AMK14167" s="12"/>
    </row>
    <row r="14168" spans="1:1025">
      <c r="A14168" s="41">
        <v>8</v>
      </c>
      <c r="B14168" s="41">
        <v>2008</v>
      </c>
      <c r="C14168" s="43">
        <v>-52.35</v>
      </c>
      <c r="D14168" s="62">
        <v>16.484999999999999</v>
      </c>
      <c r="E14168" s="48">
        <v>489</v>
      </c>
      <c r="F14168" s="48">
        <v>0.64</v>
      </c>
      <c r="G14168" s="43" t="s">
        <v>270</v>
      </c>
      <c r="H14168" s="1"/>
      <c r="I14168" s="1"/>
      <c r="AA14168" s="7"/>
      <c r="AB14168" s="7"/>
      <c r="AD14168" s="1"/>
      <c r="AE14168" s="1"/>
      <c r="AG14168" s="7"/>
      <c r="AH14168" s="7"/>
      <c r="AI14168" s="7"/>
      <c r="IU14168" s="11"/>
      <c r="IV14168" s="11"/>
      <c r="IW14168" s="11"/>
      <c r="AMI14168" s="12"/>
      <c r="AMJ14168" s="12"/>
      <c r="AMK14168" s="12"/>
    </row>
    <row r="14169" spans="1:1025">
      <c r="A14169" s="41">
        <v>8</v>
      </c>
      <c r="B14169" s="41">
        <v>2008</v>
      </c>
      <c r="C14169" s="43">
        <v>-52.35</v>
      </c>
      <c r="D14169" s="62">
        <v>16.484999999999999</v>
      </c>
      <c r="E14169" s="48">
        <v>685</v>
      </c>
      <c r="F14169" s="48">
        <v>0.83</v>
      </c>
      <c r="G14169" s="43" t="s">
        <v>270</v>
      </c>
      <c r="H14169" s="1"/>
      <c r="I14169" s="1"/>
      <c r="AA14169" s="7"/>
      <c r="AB14169" s="7"/>
      <c r="AD14169" s="1"/>
      <c r="AE14169" s="1"/>
      <c r="AG14169" s="7"/>
      <c r="AH14169" s="7"/>
      <c r="AI14169" s="7"/>
      <c r="IU14169" s="11"/>
      <c r="IV14169" s="11"/>
      <c r="IW14169" s="11"/>
      <c r="AMI14169" s="12"/>
      <c r="AMJ14169" s="12"/>
      <c r="AMK14169" s="12"/>
    </row>
    <row r="14170" spans="1:1025">
      <c r="A14170" s="41">
        <v>8</v>
      </c>
      <c r="B14170" s="41">
        <v>2008</v>
      </c>
      <c r="C14170" s="43">
        <v>-49.81</v>
      </c>
      <c r="D14170" s="62">
        <v>16.484999999999999</v>
      </c>
      <c r="E14170" s="48">
        <v>978</v>
      </c>
      <c r="F14170" s="48">
        <v>0.83</v>
      </c>
      <c r="G14170" s="43" t="s">
        <v>270</v>
      </c>
      <c r="H14170" s="1"/>
      <c r="I14170" s="1"/>
      <c r="AA14170" s="7"/>
      <c r="AB14170" s="7"/>
      <c r="AD14170" s="1"/>
      <c r="AE14170" s="1"/>
      <c r="AG14170" s="7"/>
      <c r="AH14170" s="7"/>
      <c r="AI14170" s="7"/>
      <c r="IU14170" s="11"/>
      <c r="IV14170" s="11"/>
      <c r="IW14170" s="11"/>
      <c r="AMI14170" s="12"/>
      <c r="AMJ14170" s="12"/>
      <c r="AMK14170" s="12"/>
    </row>
    <row r="14171" spans="1:1025">
      <c r="A14171" s="41">
        <v>8</v>
      </c>
      <c r="B14171" s="41">
        <v>2008</v>
      </c>
      <c r="C14171" s="43">
        <v>-49.81</v>
      </c>
      <c r="D14171" s="62">
        <v>17.713999999999999</v>
      </c>
      <c r="E14171" s="48">
        <v>10</v>
      </c>
      <c r="F14171" s="49">
        <v>0.73</v>
      </c>
      <c r="G14171" s="43" t="s">
        <v>270</v>
      </c>
      <c r="H14171" s="1"/>
      <c r="I14171" s="1"/>
      <c r="AA14171" s="7"/>
      <c r="AB14171" s="7"/>
      <c r="AD14171" s="1"/>
      <c r="AE14171" s="1"/>
      <c r="AG14171" s="7"/>
      <c r="AH14171" s="7"/>
      <c r="AI14171" s="7"/>
      <c r="IU14171" s="11"/>
      <c r="IV14171" s="11"/>
      <c r="IW14171" s="11"/>
      <c r="AMI14171" s="12"/>
      <c r="AMJ14171" s="12"/>
      <c r="AMK14171" s="12"/>
    </row>
    <row r="14172" spans="1:1025">
      <c r="A14172" s="41">
        <v>8</v>
      </c>
      <c r="B14172" s="41">
        <v>2008</v>
      </c>
      <c r="C14172" s="43">
        <v>-49.81</v>
      </c>
      <c r="D14172" s="62">
        <v>17.713999999999999</v>
      </c>
      <c r="E14172" s="48">
        <v>127</v>
      </c>
      <c r="F14172" s="49">
        <v>0.16</v>
      </c>
      <c r="G14172" s="43" t="s">
        <v>270</v>
      </c>
      <c r="H14172" s="1"/>
      <c r="I14172" s="1"/>
      <c r="AA14172" s="7"/>
      <c r="AB14172" s="7"/>
      <c r="AD14172" s="1"/>
      <c r="AE14172" s="1"/>
      <c r="AG14172" s="7"/>
      <c r="AH14172" s="7"/>
      <c r="AI14172" s="7"/>
      <c r="IU14172" s="11"/>
      <c r="IV14172" s="11"/>
      <c r="IW14172" s="11"/>
      <c r="AMI14172" s="12"/>
      <c r="AMJ14172" s="12"/>
      <c r="AMK14172" s="12"/>
    </row>
    <row r="14173" spans="1:1025">
      <c r="A14173" s="41">
        <v>8</v>
      </c>
      <c r="B14173" s="41">
        <v>2008</v>
      </c>
      <c r="C14173" s="43">
        <v>-49.81</v>
      </c>
      <c r="D14173" s="62">
        <v>17.713999999999999</v>
      </c>
      <c r="E14173" s="48">
        <v>254</v>
      </c>
      <c r="F14173" s="49">
        <v>0.41</v>
      </c>
      <c r="G14173" s="43" t="s">
        <v>270</v>
      </c>
      <c r="H14173" s="1"/>
      <c r="I14173" s="1"/>
      <c r="AA14173" s="7"/>
      <c r="AB14173" s="7"/>
      <c r="AD14173" s="1"/>
      <c r="AE14173" s="1"/>
      <c r="AG14173" s="7"/>
      <c r="AH14173" s="7"/>
      <c r="AI14173" s="7"/>
      <c r="IU14173" s="11"/>
      <c r="IV14173" s="11"/>
      <c r="IW14173" s="11"/>
      <c r="AMI14173" s="12"/>
      <c r="AMJ14173" s="12"/>
      <c r="AMK14173" s="12"/>
    </row>
    <row r="14174" spans="1:1025">
      <c r="A14174" s="41">
        <v>8</v>
      </c>
      <c r="B14174" s="41">
        <v>2008</v>
      </c>
      <c r="C14174" s="43">
        <v>-49.81</v>
      </c>
      <c r="D14174" s="62">
        <v>17.713999999999999</v>
      </c>
      <c r="E14174" s="48">
        <v>509</v>
      </c>
      <c r="F14174" s="49">
        <v>0.56999999999999995</v>
      </c>
      <c r="G14174" s="43" t="s">
        <v>270</v>
      </c>
      <c r="H14174" s="1"/>
      <c r="I14174" s="1"/>
      <c r="AA14174" s="7"/>
      <c r="AB14174" s="7"/>
      <c r="AD14174" s="1"/>
      <c r="AE14174" s="1"/>
      <c r="AG14174" s="7"/>
      <c r="AH14174" s="7"/>
      <c r="AI14174" s="7"/>
      <c r="IU14174" s="11"/>
      <c r="IV14174" s="11"/>
      <c r="IW14174" s="11"/>
      <c r="AMI14174" s="12"/>
      <c r="AMJ14174" s="12"/>
      <c r="AMK14174" s="12"/>
    </row>
    <row r="14175" spans="1:1025">
      <c r="A14175" s="41">
        <v>8</v>
      </c>
      <c r="B14175" s="41">
        <v>2008</v>
      </c>
      <c r="C14175" s="43">
        <v>-49.81</v>
      </c>
      <c r="D14175" s="62">
        <v>17.713999999999999</v>
      </c>
      <c r="E14175" s="48">
        <v>712</v>
      </c>
      <c r="F14175" s="49">
        <v>0.8</v>
      </c>
      <c r="G14175" s="43" t="s">
        <v>270</v>
      </c>
      <c r="H14175" s="1"/>
      <c r="I14175" s="1"/>
      <c r="AA14175" s="7"/>
      <c r="AB14175" s="7"/>
      <c r="AD14175" s="1"/>
      <c r="AE14175" s="1"/>
      <c r="AG14175" s="7"/>
      <c r="AH14175" s="7"/>
      <c r="AI14175" s="7"/>
      <c r="IU14175" s="11"/>
      <c r="IV14175" s="11"/>
      <c r="IW14175" s="11"/>
      <c r="AMI14175" s="12"/>
      <c r="AMJ14175" s="12"/>
      <c r="AMK14175" s="12"/>
    </row>
    <row r="14176" spans="1:1025">
      <c r="A14176" s="41">
        <v>8</v>
      </c>
      <c r="B14176" s="41">
        <v>2008</v>
      </c>
      <c r="C14176" s="43">
        <v>-47.96</v>
      </c>
      <c r="D14176" s="62">
        <v>17.713999999999999</v>
      </c>
      <c r="E14176" s="48">
        <v>1017</v>
      </c>
      <c r="F14176" s="49">
        <v>0.76</v>
      </c>
      <c r="G14176" s="43" t="s">
        <v>270</v>
      </c>
      <c r="H14176" s="1"/>
      <c r="I14176" s="1"/>
      <c r="AA14176" s="7"/>
      <c r="AB14176" s="7"/>
      <c r="AD14176" s="1"/>
      <c r="AE14176" s="1"/>
      <c r="AG14176" s="7"/>
      <c r="AH14176" s="7"/>
      <c r="AI14176" s="7"/>
      <c r="IU14176" s="11"/>
      <c r="IV14176" s="11"/>
      <c r="IW14176" s="11"/>
      <c r="AMI14176" s="12"/>
      <c r="AMJ14176" s="12"/>
      <c r="AMK14176" s="12"/>
    </row>
    <row r="14177" spans="1:1025">
      <c r="A14177" s="41">
        <v>8</v>
      </c>
      <c r="B14177" s="41">
        <v>2008</v>
      </c>
      <c r="C14177" s="43">
        <v>-47.96</v>
      </c>
      <c r="D14177" s="62">
        <v>18.59</v>
      </c>
      <c r="E14177" s="48">
        <v>10</v>
      </c>
      <c r="F14177" s="49">
        <v>0.97</v>
      </c>
      <c r="G14177" s="43" t="s">
        <v>270</v>
      </c>
      <c r="H14177" s="1"/>
      <c r="I14177" s="1"/>
      <c r="AA14177" s="7"/>
      <c r="AB14177" s="7"/>
      <c r="AD14177" s="1"/>
      <c r="AE14177" s="1"/>
      <c r="AG14177" s="7"/>
      <c r="AH14177" s="7"/>
      <c r="AI14177" s="7"/>
      <c r="IU14177" s="11"/>
      <c r="IV14177" s="11"/>
      <c r="IW14177" s="11"/>
      <c r="AMI14177" s="12"/>
      <c r="AMJ14177" s="12"/>
      <c r="AMK14177" s="12"/>
    </row>
    <row r="14178" spans="1:1025">
      <c r="A14178" s="41">
        <v>8</v>
      </c>
      <c r="B14178" s="41">
        <v>2008</v>
      </c>
      <c r="C14178" s="43">
        <v>-47.96</v>
      </c>
      <c r="D14178" s="62">
        <v>18.59</v>
      </c>
      <c r="E14178" s="48">
        <v>127</v>
      </c>
      <c r="F14178" s="49">
        <v>0.28999999999999998</v>
      </c>
      <c r="G14178" s="43" t="s">
        <v>270</v>
      </c>
      <c r="H14178" s="1"/>
      <c r="I14178" s="1"/>
      <c r="AA14178" s="7"/>
      <c r="AB14178" s="7"/>
      <c r="AD14178" s="1"/>
      <c r="AE14178" s="1"/>
      <c r="AG14178" s="7"/>
      <c r="AH14178" s="7"/>
      <c r="AI14178" s="7"/>
      <c r="IU14178" s="11"/>
      <c r="IV14178" s="11"/>
      <c r="IW14178" s="11"/>
      <c r="AMI14178" s="12"/>
      <c r="AMJ14178" s="12"/>
      <c r="AMK14178" s="12"/>
    </row>
    <row r="14179" spans="1:1025">
      <c r="A14179" s="41">
        <v>8</v>
      </c>
      <c r="B14179" s="41">
        <v>2008</v>
      </c>
      <c r="C14179" s="43">
        <v>-47.96</v>
      </c>
      <c r="D14179" s="62">
        <v>18.59</v>
      </c>
      <c r="E14179" s="48">
        <v>254</v>
      </c>
      <c r="F14179" s="49">
        <v>0.4</v>
      </c>
      <c r="G14179" s="43" t="s">
        <v>270</v>
      </c>
      <c r="H14179" s="1"/>
      <c r="I14179" s="1"/>
      <c r="AA14179" s="7"/>
      <c r="AB14179" s="7"/>
      <c r="AD14179" s="1"/>
      <c r="AE14179" s="1"/>
      <c r="AG14179" s="7"/>
      <c r="AH14179" s="7"/>
      <c r="AI14179" s="7"/>
      <c r="IU14179" s="11"/>
      <c r="IV14179" s="11"/>
      <c r="IW14179" s="11"/>
      <c r="AMI14179" s="12"/>
      <c r="AMJ14179" s="12"/>
      <c r="AMK14179" s="12"/>
    </row>
    <row r="14180" spans="1:1025">
      <c r="A14180" s="41">
        <v>8</v>
      </c>
      <c r="B14180" s="41">
        <v>2008</v>
      </c>
      <c r="C14180" s="43">
        <v>-47.96</v>
      </c>
      <c r="D14180" s="62">
        <v>18.59</v>
      </c>
      <c r="E14180" s="48">
        <v>508</v>
      </c>
      <c r="F14180" s="49">
        <v>0.56000000000000005</v>
      </c>
      <c r="G14180" s="43" t="s">
        <v>270</v>
      </c>
      <c r="H14180" s="1"/>
      <c r="I14180" s="1"/>
      <c r="AA14180" s="7"/>
      <c r="AB14180" s="7"/>
      <c r="AD14180" s="1"/>
      <c r="AE14180" s="1"/>
      <c r="AG14180" s="7"/>
      <c r="AH14180" s="7"/>
      <c r="AI14180" s="7"/>
      <c r="IU14180" s="11"/>
      <c r="IV14180" s="11"/>
      <c r="IW14180" s="11"/>
      <c r="AMI14180" s="12"/>
      <c r="AMJ14180" s="12"/>
      <c r="AMK14180" s="12"/>
    </row>
    <row r="14181" spans="1:1025">
      <c r="A14181" s="41">
        <v>8</v>
      </c>
      <c r="B14181" s="41">
        <v>2008</v>
      </c>
      <c r="C14181" s="43">
        <v>-47.96</v>
      </c>
      <c r="D14181" s="62">
        <v>18.59</v>
      </c>
      <c r="E14181" s="48">
        <v>711</v>
      </c>
      <c r="F14181" s="49">
        <v>0.81</v>
      </c>
      <c r="G14181" s="43" t="s">
        <v>270</v>
      </c>
      <c r="H14181" s="1"/>
      <c r="I14181" s="1"/>
      <c r="AA14181" s="7"/>
      <c r="AB14181" s="7"/>
      <c r="AD14181" s="1"/>
      <c r="AE14181" s="1"/>
      <c r="AG14181" s="7"/>
      <c r="AH14181" s="7"/>
      <c r="AI14181" s="7"/>
      <c r="IU14181" s="11"/>
      <c r="IV14181" s="11"/>
      <c r="IW14181" s="11"/>
      <c r="AMI14181" s="12"/>
      <c r="AMJ14181" s="12"/>
      <c r="AMK14181" s="12"/>
    </row>
    <row r="14182" spans="1:1025">
      <c r="A14182" s="41">
        <v>8</v>
      </c>
      <c r="B14182" s="41">
        <v>2008</v>
      </c>
      <c r="C14182" s="43">
        <v>-45.08</v>
      </c>
      <c r="D14182" s="62">
        <v>18.59</v>
      </c>
      <c r="E14182" s="48">
        <v>1016</v>
      </c>
      <c r="F14182" s="49">
        <v>0.96</v>
      </c>
      <c r="G14182" s="43" t="s">
        <v>270</v>
      </c>
      <c r="H14182" s="1"/>
      <c r="I14182" s="1"/>
      <c r="AA14182" s="7"/>
      <c r="AB14182" s="7"/>
      <c r="AD14182" s="1"/>
      <c r="AE14182" s="1"/>
      <c r="AG14182" s="7"/>
      <c r="AH14182" s="7"/>
      <c r="AI14182" s="7"/>
      <c r="IU14182" s="11"/>
      <c r="IV14182" s="11"/>
      <c r="IW14182" s="11"/>
      <c r="AMI14182" s="12"/>
      <c r="AMJ14182" s="12"/>
      <c r="AMK14182" s="12"/>
    </row>
    <row r="14183" spans="1:1025">
      <c r="A14183" s="41">
        <v>8</v>
      </c>
      <c r="B14183" s="41">
        <v>2008</v>
      </c>
      <c r="C14183" s="43">
        <v>-45.08</v>
      </c>
      <c r="D14183" s="62">
        <v>19.962</v>
      </c>
      <c r="E14183" s="48">
        <v>10</v>
      </c>
      <c r="F14183" s="49">
        <v>0.83</v>
      </c>
      <c r="G14183" s="43" t="s">
        <v>270</v>
      </c>
      <c r="H14183" s="1"/>
      <c r="I14183" s="1"/>
      <c r="AA14183" s="7"/>
      <c r="AB14183" s="7"/>
      <c r="AD14183" s="1"/>
      <c r="AE14183" s="1"/>
      <c r="AG14183" s="7"/>
      <c r="AH14183" s="7"/>
      <c r="AI14183" s="7"/>
      <c r="IU14183" s="11"/>
      <c r="IV14183" s="11"/>
      <c r="IW14183" s="11"/>
      <c r="AMI14183" s="12"/>
      <c r="AMJ14183" s="12"/>
      <c r="AMK14183" s="12"/>
    </row>
    <row r="14184" spans="1:1025">
      <c r="A14184" s="41">
        <v>8</v>
      </c>
      <c r="B14184" s="41">
        <v>2008</v>
      </c>
      <c r="C14184" s="43">
        <v>-45.08</v>
      </c>
      <c r="D14184" s="62">
        <v>19.962</v>
      </c>
      <c r="E14184" s="48">
        <v>127</v>
      </c>
      <c r="F14184" s="49">
        <v>0.3</v>
      </c>
      <c r="G14184" s="43" t="s">
        <v>270</v>
      </c>
      <c r="H14184" s="1"/>
      <c r="I14184" s="1"/>
      <c r="AA14184" s="7"/>
      <c r="AB14184" s="7"/>
      <c r="AD14184" s="1"/>
      <c r="AE14184" s="1"/>
      <c r="AG14184" s="7"/>
      <c r="AH14184" s="7"/>
      <c r="AI14184" s="7"/>
      <c r="IU14184" s="11"/>
      <c r="IV14184" s="11"/>
      <c r="IW14184" s="11"/>
      <c r="AMI14184" s="12"/>
      <c r="AMJ14184" s="12"/>
      <c r="AMK14184" s="12"/>
    </row>
    <row r="14185" spans="1:1025">
      <c r="A14185" s="41">
        <v>8</v>
      </c>
      <c r="B14185" s="41">
        <v>2008</v>
      </c>
      <c r="C14185" s="43">
        <v>-45.08</v>
      </c>
      <c r="D14185" s="62">
        <v>19.962</v>
      </c>
      <c r="E14185" s="48">
        <v>251</v>
      </c>
      <c r="F14185" s="49">
        <v>0.34</v>
      </c>
      <c r="G14185" s="43" t="s">
        <v>270</v>
      </c>
      <c r="H14185" s="1"/>
      <c r="I14185" s="1"/>
      <c r="AA14185" s="7"/>
      <c r="AB14185" s="7"/>
      <c r="AD14185" s="1"/>
      <c r="AE14185" s="1"/>
      <c r="AG14185" s="7"/>
      <c r="AH14185" s="7"/>
      <c r="AI14185" s="7"/>
      <c r="IU14185" s="11"/>
      <c r="IV14185" s="11"/>
      <c r="IW14185" s="11"/>
      <c r="AMI14185" s="12"/>
      <c r="AMJ14185" s="12"/>
      <c r="AMK14185" s="12"/>
    </row>
    <row r="14186" spans="1:1025">
      <c r="A14186" s="41">
        <v>8</v>
      </c>
      <c r="B14186" s="41">
        <v>2008</v>
      </c>
      <c r="C14186" s="43">
        <v>-45.08</v>
      </c>
      <c r="D14186" s="62">
        <v>19.962</v>
      </c>
      <c r="E14186" s="48">
        <v>502</v>
      </c>
      <c r="F14186" s="49">
        <v>0.55000000000000004</v>
      </c>
      <c r="G14186" s="43" t="s">
        <v>270</v>
      </c>
      <c r="H14186" s="1"/>
      <c r="I14186" s="1"/>
      <c r="AA14186" s="7"/>
      <c r="AB14186" s="7"/>
      <c r="AD14186" s="1"/>
      <c r="AE14186" s="1"/>
      <c r="AG14186" s="7"/>
      <c r="AH14186" s="7"/>
      <c r="AI14186" s="7"/>
      <c r="IU14186" s="11"/>
      <c r="IV14186" s="11"/>
      <c r="IW14186" s="11"/>
      <c r="AMI14186" s="12"/>
      <c r="AMJ14186" s="12"/>
      <c r="AMK14186" s="12"/>
    </row>
    <row r="14187" spans="1:1025">
      <c r="A14187" s="41">
        <v>8</v>
      </c>
      <c r="B14187" s="41">
        <v>2008</v>
      </c>
      <c r="C14187" s="43">
        <v>-45.08</v>
      </c>
      <c r="D14187" s="62">
        <v>19.962</v>
      </c>
      <c r="E14187" s="48">
        <v>703</v>
      </c>
      <c r="F14187" s="49">
        <v>0.81</v>
      </c>
      <c r="G14187" s="43" t="s">
        <v>270</v>
      </c>
      <c r="H14187" s="1"/>
      <c r="I14187" s="1"/>
      <c r="AA14187" s="7"/>
      <c r="AB14187" s="7"/>
      <c r="AD14187" s="1"/>
      <c r="AE14187" s="1"/>
      <c r="AG14187" s="7"/>
      <c r="AH14187" s="7"/>
      <c r="AI14187" s="7"/>
      <c r="IU14187" s="11"/>
      <c r="IV14187" s="11"/>
      <c r="IW14187" s="11"/>
      <c r="AMI14187" s="12"/>
      <c r="AMJ14187" s="12"/>
      <c r="AMK14187" s="12"/>
    </row>
    <row r="14188" spans="1:1025">
      <c r="A14188" s="41">
        <v>8</v>
      </c>
      <c r="B14188" s="41">
        <v>2008</v>
      </c>
      <c r="C14188" s="43">
        <v>-43.62</v>
      </c>
      <c r="D14188" s="62">
        <v>19.962</v>
      </c>
      <c r="E14188" s="48">
        <v>1005</v>
      </c>
      <c r="F14188" s="49">
        <v>0.72</v>
      </c>
      <c r="G14188" s="43" t="s">
        <v>270</v>
      </c>
      <c r="H14188" s="1"/>
      <c r="I14188" s="1"/>
      <c r="AA14188" s="7"/>
      <c r="AB14188" s="7"/>
      <c r="AD14188" s="1"/>
      <c r="AE14188" s="1"/>
      <c r="AG14188" s="7"/>
      <c r="AH14188" s="7"/>
      <c r="AI14188" s="7"/>
      <c r="IU14188" s="11"/>
      <c r="IV14188" s="11"/>
      <c r="IW14188" s="11"/>
      <c r="AMI14188" s="12"/>
      <c r="AMJ14188" s="12"/>
      <c r="AMK14188" s="12"/>
    </row>
    <row r="14189" spans="1:1025">
      <c r="A14189" s="41">
        <v>8</v>
      </c>
      <c r="B14189" s="41">
        <v>2008</v>
      </c>
      <c r="C14189" s="43">
        <v>-43.62</v>
      </c>
      <c r="D14189" s="62">
        <v>17.777999999999999</v>
      </c>
      <c r="E14189" s="48">
        <v>10</v>
      </c>
      <c r="F14189" s="49">
        <v>0.34</v>
      </c>
      <c r="G14189" s="43" t="s">
        <v>270</v>
      </c>
      <c r="H14189" s="1"/>
      <c r="I14189" s="1"/>
      <c r="AA14189" s="7"/>
      <c r="AB14189" s="7"/>
      <c r="AD14189" s="1"/>
      <c r="AE14189" s="1"/>
      <c r="AG14189" s="7"/>
      <c r="AH14189" s="7"/>
      <c r="AI14189" s="7"/>
      <c r="IU14189" s="11"/>
      <c r="IV14189" s="11"/>
      <c r="IW14189" s="11"/>
      <c r="AMI14189" s="12"/>
      <c r="AMJ14189" s="12"/>
      <c r="AMK14189" s="12"/>
    </row>
    <row r="14190" spans="1:1025">
      <c r="A14190" s="41">
        <v>8</v>
      </c>
      <c r="B14190" s="41">
        <v>2008</v>
      </c>
      <c r="C14190" s="43">
        <v>-43.62</v>
      </c>
      <c r="D14190" s="62">
        <v>17.777999999999999</v>
      </c>
      <c r="E14190" s="48">
        <v>126</v>
      </c>
      <c r="F14190" s="49">
        <v>0.18</v>
      </c>
      <c r="G14190" s="43" t="s">
        <v>270</v>
      </c>
      <c r="H14190" s="1"/>
      <c r="I14190" s="1"/>
      <c r="AA14190" s="7"/>
      <c r="AB14190" s="7"/>
      <c r="AD14190" s="1"/>
      <c r="AE14190" s="1"/>
      <c r="AG14190" s="7"/>
      <c r="AH14190" s="7"/>
      <c r="AI14190" s="7"/>
      <c r="IU14190" s="11"/>
      <c r="IV14190" s="11"/>
      <c r="IW14190" s="11"/>
      <c r="AMI14190" s="12"/>
      <c r="AMJ14190" s="12"/>
      <c r="AMK14190" s="12"/>
    </row>
    <row r="14191" spans="1:1025">
      <c r="A14191" s="41">
        <v>8</v>
      </c>
      <c r="B14191" s="41">
        <v>2008</v>
      </c>
      <c r="C14191" s="43">
        <v>-43.62</v>
      </c>
      <c r="D14191" s="62">
        <v>17.777999999999999</v>
      </c>
      <c r="E14191" s="48">
        <v>252</v>
      </c>
      <c r="F14191" s="49">
        <v>0.47</v>
      </c>
      <c r="G14191" s="43" t="s">
        <v>270</v>
      </c>
      <c r="H14191" s="1"/>
      <c r="I14191" s="1"/>
      <c r="AA14191" s="7"/>
      <c r="AB14191" s="7"/>
      <c r="AD14191" s="1"/>
      <c r="AE14191" s="1"/>
      <c r="AG14191" s="7"/>
      <c r="AH14191" s="7"/>
      <c r="AI14191" s="7"/>
      <c r="IU14191" s="11"/>
      <c r="IV14191" s="11"/>
      <c r="IW14191" s="11"/>
      <c r="AMI14191" s="12"/>
      <c r="AMJ14191" s="12"/>
      <c r="AMK14191" s="12"/>
    </row>
    <row r="14192" spans="1:1025">
      <c r="A14192" s="41">
        <v>8</v>
      </c>
      <c r="B14192" s="41">
        <v>2008</v>
      </c>
      <c r="C14192" s="43">
        <v>-43.62</v>
      </c>
      <c r="D14192" s="62">
        <v>17.777999999999999</v>
      </c>
      <c r="E14192" s="48">
        <v>503</v>
      </c>
      <c r="F14192" s="49">
        <v>0.91</v>
      </c>
      <c r="G14192" s="43" t="s">
        <v>270</v>
      </c>
      <c r="H14192" s="1"/>
      <c r="I14192" s="1"/>
      <c r="AA14192" s="7"/>
      <c r="AB14192" s="7"/>
      <c r="AD14192" s="1"/>
      <c r="AE14192" s="1"/>
      <c r="AG14192" s="7"/>
      <c r="AH14192" s="7"/>
      <c r="AI14192" s="7"/>
      <c r="IU14192" s="11"/>
      <c r="IV14192" s="11"/>
      <c r="IW14192" s="11"/>
      <c r="AMI14192" s="12"/>
      <c r="AMJ14192" s="12"/>
      <c r="AMK14192" s="12"/>
    </row>
    <row r="14193" spans="1:1025">
      <c r="A14193" s="41">
        <v>8</v>
      </c>
      <c r="B14193" s="41">
        <v>2008</v>
      </c>
      <c r="C14193" s="43">
        <v>-43.62</v>
      </c>
      <c r="D14193" s="62">
        <v>17.777999999999999</v>
      </c>
      <c r="E14193" s="48">
        <v>704</v>
      </c>
      <c r="F14193" s="49">
        <v>1.08</v>
      </c>
      <c r="G14193" s="43" t="s">
        <v>270</v>
      </c>
      <c r="H14193" s="1"/>
      <c r="I14193" s="1"/>
      <c r="AA14193" s="7"/>
      <c r="AB14193" s="7"/>
      <c r="AD14193" s="1"/>
      <c r="AE14193" s="1"/>
      <c r="AG14193" s="7"/>
      <c r="AH14193" s="7"/>
      <c r="AI14193" s="7"/>
      <c r="IU14193" s="11"/>
      <c r="IV14193" s="11"/>
      <c r="IW14193" s="11"/>
      <c r="AMI14193" s="12"/>
      <c r="AMJ14193" s="12"/>
      <c r="AMK14193" s="12"/>
    </row>
    <row r="14194" spans="1:1025">
      <c r="A14194" s="41">
        <v>8</v>
      </c>
      <c r="B14194" s="41">
        <v>2008</v>
      </c>
      <c r="C14194" s="43">
        <v>-42.23</v>
      </c>
      <c r="D14194" s="62">
        <v>17.777999999999999</v>
      </c>
      <c r="E14194" s="48">
        <v>1006</v>
      </c>
      <c r="F14194" s="49">
        <v>0.87</v>
      </c>
      <c r="G14194" s="43" t="s">
        <v>270</v>
      </c>
      <c r="H14194" s="1"/>
      <c r="I14194" s="1"/>
      <c r="AA14194" s="7"/>
      <c r="AB14194" s="7"/>
      <c r="AD14194" s="1"/>
      <c r="AE14194" s="1"/>
      <c r="AG14194" s="7"/>
      <c r="AH14194" s="7"/>
      <c r="AI14194" s="7"/>
      <c r="IU14194" s="11"/>
      <c r="IV14194" s="11"/>
      <c r="IW14194" s="11"/>
      <c r="AMI14194" s="12"/>
      <c r="AMJ14194" s="12"/>
      <c r="AMK14194" s="12"/>
    </row>
    <row r="14195" spans="1:1025">
      <c r="A14195" s="41">
        <v>8</v>
      </c>
      <c r="B14195" s="41">
        <v>2008</v>
      </c>
      <c r="C14195" s="43">
        <v>-42.23</v>
      </c>
      <c r="D14195" s="62">
        <v>15.648999999999999</v>
      </c>
      <c r="E14195" s="48">
        <v>10</v>
      </c>
      <c r="F14195" s="49">
        <v>0.48</v>
      </c>
      <c r="G14195" s="43" t="s">
        <v>270</v>
      </c>
      <c r="H14195" s="1"/>
      <c r="I14195" s="1"/>
      <c r="AA14195" s="7"/>
      <c r="AB14195" s="7"/>
      <c r="AD14195" s="1"/>
      <c r="AE14195" s="1"/>
      <c r="AG14195" s="7"/>
      <c r="AH14195" s="7"/>
      <c r="AI14195" s="7"/>
      <c r="IU14195" s="11"/>
      <c r="IV14195" s="11"/>
      <c r="IW14195" s="11"/>
      <c r="AMI14195" s="12"/>
      <c r="AMJ14195" s="12"/>
      <c r="AMK14195" s="12"/>
    </row>
    <row r="14196" spans="1:1025">
      <c r="A14196" s="41">
        <v>8</v>
      </c>
      <c r="B14196" s="41">
        <v>2008</v>
      </c>
      <c r="C14196" s="43">
        <v>-42.23</v>
      </c>
      <c r="D14196" s="62">
        <v>15.648999999999999</v>
      </c>
      <c r="E14196" s="48">
        <v>125</v>
      </c>
      <c r="F14196" s="49">
        <v>0.16</v>
      </c>
      <c r="G14196" s="43" t="s">
        <v>270</v>
      </c>
      <c r="H14196" s="1"/>
      <c r="I14196" s="1"/>
      <c r="AA14196" s="7"/>
      <c r="AB14196" s="7"/>
      <c r="AD14196" s="1"/>
      <c r="AE14196" s="1"/>
      <c r="AG14196" s="7"/>
      <c r="AH14196" s="7"/>
      <c r="AI14196" s="7"/>
      <c r="IU14196" s="11"/>
      <c r="IV14196" s="11"/>
      <c r="IW14196" s="11"/>
      <c r="AMI14196" s="12"/>
      <c r="AMJ14196" s="12"/>
      <c r="AMK14196" s="12"/>
    </row>
    <row r="14197" spans="1:1025">
      <c r="A14197" s="41">
        <v>8</v>
      </c>
      <c r="B14197" s="41">
        <v>2008</v>
      </c>
      <c r="C14197" s="43">
        <v>-42.23</v>
      </c>
      <c r="D14197" s="62">
        <v>15.648999999999999</v>
      </c>
      <c r="E14197" s="48">
        <v>250</v>
      </c>
      <c r="F14197" s="49">
        <v>0.94</v>
      </c>
      <c r="G14197" s="43" t="s">
        <v>270</v>
      </c>
      <c r="H14197" s="1"/>
      <c r="I14197" s="1"/>
      <c r="AA14197" s="7"/>
      <c r="AB14197" s="7"/>
      <c r="AD14197" s="1"/>
      <c r="AE14197" s="1"/>
      <c r="AG14197" s="7"/>
      <c r="AH14197" s="7"/>
      <c r="AI14197" s="7"/>
      <c r="IU14197" s="11"/>
      <c r="IV14197" s="11"/>
      <c r="IW14197" s="11"/>
      <c r="AMI14197" s="12"/>
      <c r="AMJ14197" s="12"/>
      <c r="AMK14197" s="12"/>
    </row>
    <row r="14198" spans="1:1025">
      <c r="A14198" s="41">
        <v>8</v>
      </c>
      <c r="B14198" s="41">
        <v>2008</v>
      </c>
      <c r="C14198" s="43">
        <v>-42.23</v>
      </c>
      <c r="D14198" s="62">
        <v>15.648999999999999</v>
      </c>
      <c r="E14198" s="48">
        <v>500</v>
      </c>
      <c r="F14198" s="49">
        <v>0.96</v>
      </c>
      <c r="G14198" s="43" t="s">
        <v>270</v>
      </c>
      <c r="H14198" s="1"/>
      <c r="I14198" s="1"/>
      <c r="AA14198" s="7"/>
      <c r="AB14198" s="7"/>
      <c r="AD14198" s="1"/>
      <c r="AE14198" s="1"/>
      <c r="AG14198" s="7"/>
      <c r="AH14198" s="7"/>
      <c r="AI14198" s="7"/>
      <c r="IU14198" s="11"/>
      <c r="IV14198" s="11"/>
      <c r="IW14198" s="11"/>
      <c r="AMI14198" s="12"/>
      <c r="AMJ14198" s="12"/>
      <c r="AMK14198" s="12"/>
    </row>
    <row r="14199" spans="1:1025">
      <c r="A14199" s="41">
        <v>8</v>
      </c>
      <c r="B14199" s="41">
        <v>2008</v>
      </c>
      <c r="C14199" s="43">
        <v>-42.23</v>
      </c>
      <c r="D14199" s="62">
        <v>15.648999999999999</v>
      </c>
      <c r="E14199" s="48">
        <v>700</v>
      </c>
      <c r="F14199" s="49">
        <v>1.01</v>
      </c>
      <c r="G14199" s="43" t="s">
        <v>270</v>
      </c>
      <c r="H14199" s="1"/>
      <c r="I14199" s="1"/>
      <c r="AA14199" s="7"/>
      <c r="AB14199" s="7"/>
      <c r="AD14199" s="1"/>
      <c r="AE14199" s="1"/>
      <c r="AG14199" s="7"/>
      <c r="AH14199" s="7"/>
      <c r="AI14199" s="7"/>
      <c r="IU14199" s="11"/>
      <c r="IV14199" s="11"/>
      <c r="IW14199" s="11"/>
      <c r="AMI14199" s="12"/>
      <c r="AMJ14199" s="12"/>
      <c r="AMK14199" s="12"/>
    </row>
    <row r="14200" spans="1:1025">
      <c r="A14200" s="41">
        <v>8</v>
      </c>
      <c r="B14200" s="41">
        <v>2008</v>
      </c>
      <c r="C14200" s="43">
        <v>-40.64</v>
      </c>
      <c r="D14200" s="62">
        <v>15.648999999999999</v>
      </c>
      <c r="E14200" s="48">
        <v>999</v>
      </c>
      <c r="F14200" s="49">
        <v>0.82</v>
      </c>
      <c r="G14200" s="43" t="s">
        <v>270</v>
      </c>
      <c r="H14200" s="1"/>
      <c r="I14200" s="1"/>
      <c r="AA14200" s="7"/>
      <c r="AB14200" s="7"/>
      <c r="AD14200" s="1"/>
      <c r="AE14200" s="1"/>
      <c r="AG14200" s="7"/>
      <c r="AH14200" s="7"/>
      <c r="AI14200" s="7"/>
      <c r="IU14200" s="11"/>
      <c r="IV14200" s="11"/>
      <c r="IW14200" s="11"/>
      <c r="AMI14200" s="12"/>
      <c r="AMJ14200" s="12"/>
      <c r="AMK14200" s="12"/>
    </row>
    <row r="14201" spans="1:1025">
      <c r="A14201" s="41">
        <v>8</v>
      </c>
      <c r="B14201" s="41">
        <v>2008</v>
      </c>
      <c r="C14201" s="43">
        <v>-40.64</v>
      </c>
      <c r="D14201" s="62">
        <v>13.069000000000001</v>
      </c>
      <c r="E14201" s="48">
        <v>10</v>
      </c>
      <c r="F14201" s="49">
        <v>0.84</v>
      </c>
      <c r="G14201" s="43" t="s">
        <v>270</v>
      </c>
      <c r="H14201" s="1"/>
      <c r="I14201" s="1"/>
      <c r="AA14201" s="7"/>
      <c r="AB14201" s="7"/>
      <c r="AD14201" s="1"/>
      <c r="AE14201" s="1"/>
      <c r="AG14201" s="7"/>
      <c r="AH14201" s="7"/>
      <c r="AI14201" s="7"/>
      <c r="IU14201" s="11"/>
      <c r="IV14201" s="11"/>
      <c r="IW14201" s="11"/>
      <c r="AMI14201" s="12"/>
      <c r="AMJ14201" s="12"/>
      <c r="AMK14201" s="12"/>
    </row>
    <row r="14202" spans="1:1025">
      <c r="A14202" s="41">
        <v>8</v>
      </c>
      <c r="B14202" s="41">
        <v>2008</v>
      </c>
      <c r="C14202" s="43">
        <v>-40.64</v>
      </c>
      <c r="D14202" s="62">
        <v>13.069000000000001</v>
      </c>
      <c r="E14202" s="48">
        <v>40</v>
      </c>
      <c r="F14202" s="49">
        <v>0.25</v>
      </c>
      <c r="G14202" s="43" t="s">
        <v>270</v>
      </c>
      <c r="H14202" s="1"/>
      <c r="I14202" s="1"/>
      <c r="AA14202" s="7"/>
      <c r="AB14202" s="7"/>
      <c r="AD14202" s="1"/>
      <c r="AE14202" s="1"/>
      <c r="AG14202" s="7"/>
      <c r="AH14202" s="7"/>
      <c r="AI14202" s="7"/>
      <c r="IU14202" s="11"/>
      <c r="IV14202" s="11"/>
      <c r="IW14202" s="11"/>
      <c r="AMI14202" s="12"/>
      <c r="AMJ14202" s="12"/>
      <c r="AMK14202" s="12"/>
    </row>
    <row r="14203" spans="1:1025">
      <c r="A14203" s="41">
        <v>8</v>
      </c>
      <c r="B14203" s="41">
        <v>2008</v>
      </c>
      <c r="C14203" s="43">
        <v>-40.64</v>
      </c>
      <c r="D14203" s="62">
        <v>13.069000000000001</v>
      </c>
      <c r="E14203" s="48">
        <v>90</v>
      </c>
      <c r="F14203" s="49">
        <v>0.13</v>
      </c>
      <c r="G14203" s="43" t="s">
        <v>270</v>
      </c>
      <c r="H14203" s="1"/>
      <c r="I14203" s="1"/>
      <c r="AA14203" s="7"/>
      <c r="AB14203" s="7"/>
      <c r="AD14203" s="1"/>
      <c r="AE14203" s="1"/>
      <c r="AG14203" s="7"/>
      <c r="AH14203" s="7"/>
      <c r="AI14203" s="7"/>
      <c r="IU14203" s="11"/>
      <c r="IV14203" s="11"/>
      <c r="IW14203" s="11"/>
      <c r="AMI14203" s="12"/>
      <c r="AMJ14203" s="12"/>
      <c r="AMK14203" s="12"/>
    </row>
    <row r="14204" spans="1:1025">
      <c r="A14204" s="41">
        <v>8</v>
      </c>
      <c r="B14204" s="41">
        <v>2008</v>
      </c>
      <c r="C14204" s="43">
        <v>-40.64</v>
      </c>
      <c r="D14204" s="62">
        <v>13.069000000000001</v>
      </c>
      <c r="E14204" s="48">
        <v>125</v>
      </c>
      <c r="F14204" s="49">
        <v>0.27</v>
      </c>
      <c r="G14204" s="43" t="s">
        <v>270</v>
      </c>
      <c r="H14204" s="1"/>
      <c r="I14204" s="1"/>
      <c r="AA14204" s="7"/>
      <c r="AB14204" s="7"/>
      <c r="AD14204" s="1"/>
      <c r="AE14204" s="1"/>
      <c r="AG14204" s="7"/>
      <c r="AH14204" s="7"/>
      <c r="AI14204" s="7"/>
      <c r="IU14204" s="11"/>
      <c r="IV14204" s="11"/>
      <c r="IW14204" s="11"/>
      <c r="AMI14204" s="12"/>
      <c r="AMJ14204" s="12"/>
      <c r="AMK14204" s="12"/>
    </row>
    <row r="14205" spans="1:1025">
      <c r="A14205" s="41">
        <v>8</v>
      </c>
      <c r="B14205" s="41">
        <v>2008</v>
      </c>
      <c r="C14205" s="43">
        <v>-40.64</v>
      </c>
      <c r="D14205" s="62">
        <v>13.069000000000001</v>
      </c>
      <c r="E14205" s="48">
        <v>250</v>
      </c>
      <c r="F14205" s="49">
        <v>1</v>
      </c>
      <c r="G14205" s="43" t="s">
        <v>270</v>
      </c>
      <c r="H14205" s="1"/>
      <c r="I14205" s="1"/>
      <c r="AA14205" s="7"/>
      <c r="AB14205" s="7"/>
      <c r="AD14205" s="1"/>
      <c r="AE14205" s="1"/>
      <c r="AG14205" s="7"/>
      <c r="AH14205" s="7"/>
      <c r="AI14205" s="7"/>
      <c r="IU14205" s="11"/>
      <c r="IV14205" s="11"/>
      <c r="IW14205" s="11"/>
      <c r="AMI14205" s="12"/>
      <c r="AMJ14205" s="12"/>
      <c r="AMK14205" s="12"/>
    </row>
    <row r="14206" spans="1:1025">
      <c r="A14206" s="41">
        <v>8</v>
      </c>
      <c r="B14206" s="41">
        <v>2008</v>
      </c>
      <c r="C14206" s="43">
        <v>-40.64</v>
      </c>
      <c r="D14206" s="62">
        <v>13.069000000000001</v>
      </c>
      <c r="E14206" s="48">
        <v>377</v>
      </c>
      <c r="F14206" s="49">
        <v>0.9</v>
      </c>
      <c r="G14206" s="43" t="s">
        <v>270</v>
      </c>
      <c r="H14206" s="1"/>
      <c r="I14206" s="1"/>
      <c r="AA14206" s="7"/>
      <c r="AB14206" s="7"/>
      <c r="AD14206" s="1"/>
      <c r="AE14206" s="1"/>
      <c r="AG14206" s="7"/>
      <c r="AH14206" s="7"/>
      <c r="AI14206" s="7"/>
      <c r="IU14206" s="11"/>
      <c r="IV14206" s="11"/>
      <c r="IW14206" s="11"/>
      <c r="AMI14206" s="12"/>
      <c r="AMJ14206" s="12"/>
      <c r="AMK14206" s="12"/>
    </row>
    <row r="14207" spans="1:1025">
      <c r="A14207" s="41">
        <v>8</v>
      </c>
      <c r="B14207" s="41">
        <v>2008</v>
      </c>
      <c r="C14207" s="43">
        <v>-40.64</v>
      </c>
      <c r="D14207" s="62">
        <v>13.069000000000001</v>
      </c>
      <c r="E14207" s="48">
        <v>500</v>
      </c>
      <c r="F14207" s="49">
        <v>1.01</v>
      </c>
      <c r="G14207" s="43" t="s">
        <v>270</v>
      </c>
      <c r="H14207" s="1"/>
      <c r="I14207" s="1"/>
      <c r="AA14207" s="7"/>
      <c r="AB14207" s="7"/>
      <c r="AD14207" s="1"/>
      <c r="AE14207" s="1"/>
      <c r="AG14207" s="7"/>
      <c r="AH14207" s="7"/>
      <c r="AI14207" s="7"/>
      <c r="IU14207" s="11"/>
      <c r="IV14207" s="11"/>
      <c r="IW14207" s="11"/>
      <c r="AMI14207" s="12"/>
      <c r="AMJ14207" s="12"/>
      <c r="AMK14207" s="12"/>
    </row>
    <row r="14208" spans="1:1025">
      <c r="A14208" s="41">
        <v>8</v>
      </c>
      <c r="B14208" s="41">
        <v>2008</v>
      </c>
      <c r="C14208" s="43">
        <v>-40.64</v>
      </c>
      <c r="D14208" s="62">
        <v>13.069000000000001</v>
      </c>
      <c r="E14208" s="48">
        <v>603</v>
      </c>
      <c r="F14208" s="49">
        <v>1.1000000000000001</v>
      </c>
      <c r="G14208" s="43" t="s">
        <v>270</v>
      </c>
      <c r="H14208" s="1"/>
      <c r="I14208" s="1"/>
      <c r="AA14208" s="7"/>
      <c r="AB14208" s="7"/>
      <c r="AD14208" s="1"/>
      <c r="AE14208" s="1"/>
      <c r="AG14208" s="7"/>
      <c r="AH14208" s="7"/>
      <c r="AI14208" s="7"/>
      <c r="IU14208" s="11"/>
      <c r="IV14208" s="11"/>
      <c r="IW14208" s="11"/>
      <c r="AMI14208" s="12"/>
      <c r="AMJ14208" s="12"/>
      <c r="AMK14208" s="12"/>
    </row>
    <row r="14209" spans="1:1025">
      <c r="A14209" s="41">
        <v>8</v>
      </c>
      <c r="B14209" s="41">
        <v>2008</v>
      </c>
      <c r="C14209" s="43">
        <v>-40.64</v>
      </c>
      <c r="D14209" s="62">
        <v>13.069000000000001</v>
      </c>
      <c r="E14209" s="49">
        <v>700</v>
      </c>
      <c r="F14209" s="49">
        <v>1.1100000000000001</v>
      </c>
      <c r="G14209" s="43" t="s">
        <v>270</v>
      </c>
      <c r="H14209" s="1"/>
      <c r="I14209" s="1"/>
      <c r="AA14209" s="7"/>
      <c r="AB14209" s="7"/>
      <c r="AD14209" s="1"/>
      <c r="AE14209" s="1"/>
      <c r="AG14209" s="7"/>
      <c r="AH14209" s="7"/>
      <c r="AI14209" s="7"/>
      <c r="IU14209" s="11"/>
      <c r="IV14209" s="11"/>
      <c r="IW14209" s="11"/>
      <c r="AMI14209" s="12"/>
      <c r="AMJ14209" s="12"/>
      <c r="AMK14209" s="12"/>
    </row>
    <row r="14210" spans="1:1025">
      <c r="A14210" s="41">
        <v>8</v>
      </c>
      <c r="B14210" s="41">
        <v>2008</v>
      </c>
      <c r="C14210" s="43">
        <v>-40.64</v>
      </c>
      <c r="D14210" s="62">
        <v>13.069000000000001</v>
      </c>
      <c r="E14210" s="48">
        <v>854</v>
      </c>
      <c r="F14210" s="49">
        <v>0.84</v>
      </c>
      <c r="G14210" s="43" t="s">
        <v>270</v>
      </c>
      <c r="H14210" s="1"/>
      <c r="I14210" s="1"/>
      <c r="AA14210" s="7"/>
      <c r="AB14210" s="7"/>
      <c r="AD14210" s="1"/>
      <c r="AE14210" s="1"/>
      <c r="AG14210" s="7"/>
      <c r="AH14210" s="7"/>
      <c r="AI14210" s="7"/>
      <c r="IU14210" s="11"/>
      <c r="IV14210" s="11"/>
      <c r="IW14210" s="11"/>
      <c r="AMI14210" s="12"/>
      <c r="AMJ14210" s="12"/>
      <c r="AMK14210" s="12"/>
    </row>
    <row r="14211" spans="1:1025">
      <c r="A14211" s="41">
        <v>8</v>
      </c>
      <c r="B14211" s="41">
        <v>2008</v>
      </c>
      <c r="C14211" s="43">
        <v>-39.1</v>
      </c>
      <c r="D14211" s="62">
        <v>13.069000000000001</v>
      </c>
      <c r="E14211" s="48">
        <v>1000</v>
      </c>
      <c r="F14211" s="49">
        <v>0.89</v>
      </c>
      <c r="G14211" s="43" t="s">
        <v>270</v>
      </c>
      <c r="H14211" s="1"/>
      <c r="I14211" s="1"/>
      <c r="AA14211" s="7"/>
      <c r="AB14211" s="7"/>
      <c r="AD14211" s="1"/>
      <c r="AE14211" s="1"/>
      <c r="AG14211" s="7"/>
      <c r="AH14211" s="7"/>
      <c r="AI14211" s="7"/>
      <c r="IU14211" s="11"/>
      <c r="IV14211" s="11"/>
      <c r="IW14211" s="11"/>
      <c r="AMI14211" s="12"/>
      <c r="AMJ14211" s="12"/>
      <c r="AMK14211" s="12"/>
    </row>
    <row r="14212" spans="1:1025">
      <c r="A14212" s="41">
        <v>8</v>
      </c>
      <c r="B14212" s="41">
        <v>2008</v>
      </c>
      <c r="C14212" s="43">
        <v>-39.1</v>
      </c>
      <c r="D14212" s="62">
        <v>10.487</v>
      </c>
      <c r="E14212" s="48">
        <v>10</v>
      </c>
      <c r="F14212" s="49">
        <v>0.5</v>
      </c>
      <c r="G14212" s="43" t="s">
        <v>270</v>
      </c>
      <c r="H14212" s="1"/>
      <c r="I14212" s="1"/>
      <c r="AA14212" s="7"/>
      <c r="AB14212" s="7"/>
      <c r="AD14212" s="1"/>
      <c r="AE14212" s="1"/>
      <c r="AG14212" s="7"/>
      <c r="AH14212" s="7"/>
      <c r="AI14212" s="7"/>
      <c r="IU14212" s="11"/>
      <c r="IV14212" s="11"/>
      <c r="IW14212" s="11"/>
      <c r="AMI14212" s="12"/>
      <c r="AMJ14212" s="12"/>
      <c r="AMK14212" s="12"/>
    </row>
    <row r="14213" spans="1:1025">
      <c r="A14213" s="41">
        <v>8</v>
      </c>
      <c r="B14213" s="41">
        <v>2008</v>
      </c>
      <c r="C14213" s="43">
        <v>-39.1</v>
      </c>
      <c r="D14213" s="62">
        <v>10.487</v>
      </c>
      <c r="E14213" s="48">
        <v>126</v>
      </c>
      <c r="F14213" s="49">
        <v>0.93</v>
      </c>
      <c r="G14213" s="43" t="s">
        <v>270</v>
      </c>
      <c r="H14213" s="1"/>
      <c r="I14213" s="1"/>
      <c r="AA14213" s="7"/>
      <c r="AB14213" s="7"/>
      <c r="AD14213" s="1"/>
      <c r="AE14213" s="1"/>
      <c r="AG14213" s="7"/>
      <c r="AH14213" s="7"/>
      <c r="AI14213" s="7"/>
      <c r="IU14213" s="11"/>
      <c r="IV14213" s="11"/>
      <c r="IW14213" s="11"/>
      <c r="AMI14213" s="12"/>
      <c r="AMJ14213" s="12"/>
      <c r="AMK14213" s="12"/>
    </row>
    <row r="14214" spans="1:1025">
      <c r="A14214" s="41">
        <v>8</v>
      </c>
      <c r="B14214" s="41">
        <v>2008</v>
      </c>
      <c r="C14214" s="43">
        <v>-39.1</v>
      </c>
      <c r="D14214" s="62">
        <v>10.487</v>
      </c>
      <c r="E14214" s="48">
        <v>252</v>
      </c>
      <c r="F14214" s="49">
        <v>1.31</v>
      </c>
      <c r="G14214" s="43" t="s">
        <v>270</v>
      </c>
      <c r="H14214" s="1"/>
      <c r="I14214" s="1"/>
      <c r="AA14214" s="7"/>
      <c r="AB14214" s="7"/>
      <c r="AD14214" s="1"/>
      <c r="AE14214" s="1"/>
      <c r="AG14214" s="7"/>
      <c r="AH14214" s="7"/>
      <c r="AI14214" s="7"/>
      <c r="IU14214" s="11"/>
      <c r="IV14214" s="11"/>
      <c r="IW14214" s="11"/>
      <c r="AMI14214" s="12"/>
      <c r="AMJ14214" s="12"/>
      <c r="AMK14214" s="12"/>
    </row>
    <row r="14215" spans="1:1025">
      <c r="A14215" s="41">
        <v>8</v>
      </c>
      <c r="B14215" s="41">
        <v>2008</v>
      </c>
      <c r="C14215" s="43">
        <v>-39.1</v>
      </c>
      <c r="D14215" s="62">
        <v>10.487</v>
      </c>
      <c r="E14215" s="48">
        <v>503</v>
      </c>
      <c r="F14215" s="49">
        <v>1.19</v>
      </c>
      <c r="G14215" s="43" t="s">
        <v>270</v>
      </c>
      <c r="H14215" s="1"/>
      <c r="I14215" s="1"/>
      <c r="AA14215" s="7"/>
      <c r="AB14215" s="7"/>
      <c r="AD14215" s="1"/>
      <c r="AE14215" s="1"/>
      <c r="AG14215" s="7"/>
      <c r="AH14215" s="7"/>
      <c r="AI14215" s="7"/>
      <c r="IU14215" s="11"/>
      <c r="IV14215" s="11"/>
      <c r="IW14215" s="11"/>
      <c r="AMI14215" s="12"/>
      <c r="AMJ14215" s="12"/>
      <c r="AMK14215" s="12"/>
    </row>
    <row r="14216" spans="1:1025">
      <c r="A14216" s="41">
        <v>8</v>
      </c>
      <c r="B14216" s="41">
        <v>2008</v>
      </c>
      <c r="C14216" s="43">
        <v>-39.1</v>
      </c>
      <c r="D14216" s="62">
        <v>10.487</v>
      </c>
      <c r="E14216" s="48">
        <v>704</v>
      </c>
      <c r="F14216" s="49">
        <v>1.1100000000000001</v>
      </c>
      <c r="G14216" s="43" t="s">
        <v>270</v>
      </c>
      <c r="H14216" s="1"/>
      <c r="I14216" s="1"/>
      <c r="AA14216" s="7"/>
      <c r="AB14216" s="7"/>
      <c r="AD14216" s="1"/>
      <c r="AE14216" s="1"/>
      <c r="AG14216" s="7"/>
      <c r="AH14216" s="7"/>
      <c r="AI14216" s="7"/>
      <c r="IU14216" s="11"/>
      <c r="IV14216" s="11"/>
      <c r="IW14216" s="11"/>
      <c r="AMI14216" s="12"/>
      <c r="AMJ14216" s="12"/>
      <c r="AMK14216" s="12"/>
    </row>
    <row r="14217" spans="1:1025">
      <c r="A14217" s="41">
        <v>8</v>
      </c>
      <c r="B14217" s="41">
        <v>2008</v>
      </c>
      <c r="C14217" s="43">
        <v>-37.630000000000003</v>
      </c>
      <c r="D14217" s="62">
        <v>10.487</v>
      </c>
      <c r="E14217" s="48">
        <v>1006</v>
      </c>
      <c r="F14217" s="49">
        <v>0.94</v>
      </c>
      <c r="G14217" s="43" t="s">
        <v>270</v>
      </c>
      <c r="H14217" s="1"/>
      <c r="I14217" s="1"/>
      <c r="AA14217" s="7"/>
      <c r="AB14217" s="7"/>
      <c r="AD14217" s="1"/>
      <c r="AE14217" s="1"/>
      <c r="AG14217" s="7"/>
      <c r="AH14217" s="7"/>
      <c r="AI14217" s="7"/>
      <c r="IU14217" s="11"/>
      <c r="IV14217" s="11"/>
      <c r="IW14217" s="11"/>
      <c r="AMI14217" s="12"/>
      <c r="AMJ14217" s="12"/>
      <c r="AMK14217" s="12"/>
    </row>
    <row r="14218" spans="1:1025">
      <c r="A14218" s="41">
        <v>8</v>
      </c>
      <c r="B14218" s="41">
        <v>2008</v>
      </c>
      <c r="C14218" s="43">
        <v>-37.630000000000003</v>
      </c>
      <c r="D14218" s="62">
        <v>8.0419999999999998</v>
      </c>
      <c r="E14218" s="48">
        <v>10</v>
      </c>
      <c r="F14218" s="49">
        <v>0.61</v>
      </c>
      <c r="G14218" s="43" t="s">
        <v>270</v>
      </c>
      <c r="H14218" s="1"/>
      <c r="I14218" s="1"/>
      <c r="AA14218" s="7"/>
      <c r="AB14218" s="7"/>
      <c r="AD14218" s="1"/>
      <c r="AE14218" s="1"/>
      <c r="AG14218" s="7"/>
      <c r="AH14218" s="7"/>
      <c r="AI14218" s="7"/>
      <c r="IU14218" s="11"/>
      <c r="IV14218" s="11"/>
      <c r="IW14218" s="11"/>
      <c r="AMI14218" s="12"/>
      <c r="AMJ14218" s="12"/>
      <c r="AMK14218" s="12"/>
    </row>
    <row r="14219" spans="1:1025">
      <c r="A14219" s="41">
        <v>8</v>
      </c>
      <c r="B14219" s="41">
        <v>2008</v>
      </c>
      <c r="C14219" s="43">
        <v>-37.630000000000003</v>
      </c>
      <c r="D14219" s="62">
        <v>8.0419999999999998</v>
      </c>
      <c r="E14219" s="48">
        <v>124</v>
      </c>
      <c r="F14219" s="49">
        <v>0.87</v>
      </c>
      <c r="G14219" s="43" t="s">
        <v>270</v>
      </c>
      <c r="H14219" s="1"/>
      <c r="I14219" s="1"/>
      <c r="AA14219" s="7"/>
      <c r="AB14219" s="7"/>
      <c r="AD14219" s="1"/>
      <c r="AE14219" s="1"/>
      <c r="AG14219" s="7"/>
      <c r="AH14219" s="7"/>
      <c r="AI14219" s="7"/>
      <c r="IU14219" s="11"/>
      <c r="IV14219" s="11"/>
      <c r="IW14219" s="11"/>
      <c r="AMI14219" s="12"/>
      <c r="AMJ14219" s="12"/>
      <c r="AMK14219" s="12"/>
    </row>
    <row r="14220" spans="1:1025">
      <c r="A14220" s="41">
        <v>8</v>
      </c>
      <c r="B14220" s="41">
        <v>2008</v>
      </c>
      <c r="C14220" s="43">
        <v>-37.630000000000003</v>
      </c>
      <c r="D14220" s="62">
        <v>8.0419999999999998</v>
      </c>
      <c r="E14220" s="48">
        <v>248</v>
      </c>
      <c r="F14220" s="49">
        <v>1.1499999999999999</v>
      </c>
      <c r="G14220" s="43" t="s">
        <v>270</v>
      </c>
      <c r="H14220" s="1"/>
      <c r="I14220" s="1"/>
      <c r="AA14220" s="7"/>
      <c r="AB14220" s="7"/>
      <c r="AD14220" s="1"/>
      <c r="AE14220" s="1"/>
      <c r="AG14220" s="7"/>
      <c r="AH14220" s="7"/>
      <c r="AI14220" s="7"/>
      <c r="IU14220" s="11"/>
      <c r="IV14220" s="11"/>
      <c r="IW14220" s="11"/>
      <c r="AMI14220" s="12"/>
      <c r="AMJ14220" s="12"/>
      <c r="AMK14220" s="12"/>
    </row>
    <row r="14221" spans="1:1025">
      <c r="A14221" s="41">
        <v>8</v>
      </c>
      <c r="B14221" s="41">
        <v>2008</v>
      </c>
      <c r="C14221" s="43">
        <v>-37.630000000000003</v>
      </c>
      <c r="D14221" s="62">
        <v>8.0419999999999998</v>
      </c>
      <c r="E14221" s="48">
        <v>496</v>
      </c>
      <c r="F14221" s="49">
        <v>1.2</v>
      </c>
      <c r="G14221" s="43" t="s">
        <v>270</v>
      </c>
      <c r="H14221" s="1"/>
      <c r="I14221" s="1"/>
      <c r="AA14221" s="7"/>
      <c r="AB14221" s="7"/>
      <c r="AD14221" s="1"/>
      <c r="AE14221" s="1"/>
      <c r="AG14221" s="7"/>
      <c r="AH14221" s="7"/>
      <c r="AI14221" s="7"/>
      <c r="IU14221" s="11"/>
      <c r="IV14221" s="11"/>
      <c r="IW14221" s="11"/>
      <c r="AMI14221" s="12"/>
      <c r="AMJ14221" s="12"/>
      <c r="AMK14221" s="12"/>
    </row>
    <row r="14222" spans="1:1025">
      <c r="A14222" s="41">
        <v>8</v>
      </c>
      <c r="B14222" s="41">
        <v>2008</v>
      </c>
      <c r="C14222" s="43">
        <v>-37.630000000000003</v>
      </c>
      <c r="D14222" s="62">
        <v>8.0419999999999998</v>
      </c>
      <c r="E14222" s="48">
        <v>694</v>
      </c>
      <c r="F14222" s="49">
        <v>0.91</v>
      </c>
      <c r="G14222" s="43" t="s">
        <v>270</v>
      </c>
      <c r="H14222" s="1"/>
      <c r="I14222" s="1"/>
      <c r="AA14222" s="7"/>
      <c r="AB14222" s="7"/>
      <c r="AD14222" s="1"/>
      <c r="AE14222" s="1"/>
      <c r="AG14222" s="7"/>
      <c r="AH14222" s="7"/>
      <c r="AI14222" s="7"/>
      <c r="IU14222" s="11"/>
      <c r="IV14222" s="11"/>
      <c r="IW14222" s="11"/>
      <c r="AMI14222" s="12"/>
      <c r="AMJ14222" s="12"/>
      <c r="AMK14222" s="12"/>
    </row>
    <row r="14223" spans="1:1025">
      <c r="A14223" s="41">
        <v>8</v>
      </c>
      <c r="B14223" s="41">
        <v>2008</v>
      </c>
      <c r="C14223" s="43">
        <v>-35.270000000000003</v>
      </c>
      <c r="D14223" s="62">
        <v>8.0419999999999998</v>
      </c>
      <c r="E14223" s="48">
        <v>991</v>
      </c>
      <c r="F14223" s="49">
        <v>0.87</v>
      </c>
      <c r="G14223" s="43" t="s">
        <v>270</v>
      </c>
      <c r="H14223" s="1"/>
      <c r="I14223" s="1"/>
      <c r="AA14223" s="7"/>
      <c r="AB14223" s="7"/>
      <c r="AD14223" s="1"/>
      <c r="AE14223" s="1"/>
      <c r="AG14223" s="7"/>
      <c r="AH14223" s="7"/>
      <c r="AI14223" s="7"/>
      <c r="IU14223" s="11"/>
      <c r="IV14223" s="11"/>
      <c r="IW14223" s="11"/>
      <c r="AMI14223" s="12"/>
      <c r="AMJ14223" s="12"/>
      <c r="AMK14223" s="12"/>
    </row>
    <row r="14224" spans="1:1025">
      <c r="A14224" s="41">
        <v>8</v>
      </c>
      <c r="B14224" s="41">
        <v>2008</v>
      </c>
      <c r="C14224" s="43">
        <v>-35.270000000000003</v>
      </c>
      <c r="D14224" s="62">
        <v>10.348000000000001</v>
      </c>
      <c r="E14224" s="48">
        <v>10</v>
      </c>
      <c r="F14224" s="49">
        <v>0.65</v>
      </c>
      <c r="G14224" s="43" t="s">
        <v>270</v>
      </c>
      <c r="H14224" s="1"/>
      <c r="I14224" s="1"/>
      <c r="AA14224" s="7"/>
      <c r="AB14224" s="7"/>
      <c r="AD14224" s="1"/>
      <c r="AE14224" s="1"/>
      <c r="AG14224" s="7"/>
      <c r="AH14224" s="7"/>
      <c r="AI14224" s="7"/>
      <c r="IU14224" s="11"/>
      <c r="IV14224" s="11"/>
      <c r="IW14224" s="11"/>
      <c r="AMI14224" s="12"/>
      <c r="AMJ14224" s="12"/>
      <c r="AMK14224" s="12"/>
    </row>
    <row r="14225" spans="1:1025">
      <c r="A14225" s="41">
        <v>8</v>
      </c>
      <c r="B14225" s="41">
        <v>2008</v>
      </c>
      <c r="C14225" s="43">
        <v>-35.270000000000003</v>
      </c>
      <c r="D14225" s="62">
        <v>10.348000000000001</v>
      </c>
      <c r="E14225" s="48">
        <v>122</v>
      </c>
      <c r="F14225" s="49">
        <v>1.05</v>
      </c>
      <c r="G14225" s="43" t="s">
        <v>270</v>
      </c>
      <c r="H14225" s="1"/>
      <c r="I14225" s="1"/>
      <c r="AA14225" s="7"/>
      <c r="AB14225" s="7"/>
      <c r="AD14225" s="1"/>
      <c r="AE14225" s="1"/>
      <c r="AG14225" s="7"/>
      <c r="AH14225" s="7"/>
      <c r="AI14225" s="7"/>
      <c r="IU14225" s="11"/>
      <c r="IV14225" s="11"/>
      <c r="IW14225" s="11"/>
      <c r="AMI14225" s="12"/>
      <c r="AMJ14225" s="12"/>
      <c r="AMK14225" s="12"/>
    </row>
    <row r="14226" spans="1:1025">
      <c r="A14226" s="41">
        <v>8</v>
      </c>
      <c r="B14226" s="41">
        <v>2008</v>
      </c>
      <c r="C14226" s="43">
        <v>-35.270000000000003</v>
      </c>
      <c r="D14226" s="62">
        <v>10.348000000000001</v>
      </c>
      <c r="E14226" s="48">
        <v>244</v>
      </c>
      <c r="F14226" s="49">
        <v>1.39</v>
      </c>
      <c r="G14226" s="43" t="s">
        <v>270</v>
      </c>
      <c r="H14226" s="1"/>
      <c r="I14226" s="1"/>
      <c r="AA14226" s="7"/>
      <c r="AB14226" s="7"/>
      <c r="AD14226" s="1"/>
      <c r="AE14226" s="1"/>
      <c r="AG14226" s="7"/>
      <c r="AH14226" s="7"/>
      <c r="AI14226" s="7"/>
      <c r="IU14226" s="11"/>
      <c r="IV14226" s="11"/>
      <c r="IW14226" s="11"/>
      <c r="AMI14226" s="12"/>
      <c r="AMJ14226" s="12"/>
      <c r="AMK14226" s="12"/>
    </row>
    <row r="14227" spans="1:1025">
      <c r="A14227" s="41">
        <v>8</v>
      </c>
      <c r="B14227" s="41">
        <v>2008</v>
      </c>
      <c r="C14227" s="43">
        <v>-35.270000000000003</v>
      </c>
      <c r="D14227" s="62">
        <v>10.348000000000001</v>
      </c>
      <c r="E14227" s="48">
        <v>489</v>
      </c>
      <c r="F14227" s="49">
        <v>1.3</v>
      </c>
      <c r="G14227" s="43" t="s">
        <v>270</v>
      </c>
      <c r="H14227" s="1"/>
      <c r="I14227" s="1"/>
      <c r="AA14227" s="7"/>
      <c r="AB14227" s="7"/>
      <c r="AD14227" s="1"/>
      <c r="AE14227" s="1"/>
      <c r="AG14227" s="7"/>
      <c r="AH14227" s="7"/>
      <c r="AI14227" s="7"/>
      <c r="IU14227" s="11"/>
      <c r="IV14227" s="11"/>
      <c r="IW14227" s="11"/>
      <c r="AMI14227" s="12"/>
      <c r="AMJ14227" s="12"/>
      <c r="AMK14227" s="12"/>
    </row>
    <row r="14228" spans="1:1025">
      <c r="A14228" s="41">
        <v>8</v>
      </c>
      <c r="B14228" s="41">
        <v>2008</v>
      </c>
      <c r="C14228" s="43">
        <v>-35.270000000000003</v>
      </c>
      <c r="D14228" s="62">
        <v>10.348000000000001</v>
      </c>
      <c r="E14228" s="48">
        <v>684</v>
      </c>
      <c r="F14228" s="49">
        <v>1.0900000000000001</v>
      </c>
      <c r="G14228" s="43" t="s">
        <v>270</v>
      </c>
      <c r="H14228" s="1"/>
      <c r="I14228" s="1"/>
      <c r="AA14228" s="7"/>
      <c r="AB14228" s="7"/>
      <c r="AD14228" s="1"/>
      <c r="AE14228" s="1"/>
      <c r="AG14228" s="7"/>
      <c r="AH14228" s="7"/>
      <c r="AI14228" s="7"/>
      <c r="IU14228" s="11"/>
      <c r="IV14228" s="11"/>
      <c r="IW14228" s="11"/>
      <c r="AMI14228" s="12"/>
      <c r="AMJ14228" s="12"/>
      <c r="AMK14228" s="12"/>
    </row>
    <row r="14229" spans="1:1025">
      <c r="A14229" s="41">
        <v>8</v>
      </c>
      <c r="B14229" s="41">
        <v>2008</v>
      </c>
      <c r="C14229" s="43">
        <v>-33.020000000000003</v>
      </c>
      <c r="D14229" s="62">
        <v>10.348000000000001</v>
      </c>
      <c r="E14229" s="48">
        <v>977</v>
      </c>
      <c r="F14229" s="49">
        <v>1.1399999999999999</v>
      </c>
      <c r="G14229" s="43" t="s">
        <v>270</v>
      </c>
      <c r="H14229" s="1"/>
      <c r="I14229" s="1"/>
      <c r="AA14229" s="7"/>
      <c r="AB14229" s="7"/>
      <c r="AD14229" s="1"/>
      <c r="AE14229" s="1"/>
      <c r="AG14229" s="7"/>
      <c r="AH14229" s="7"/>
      <c r="AI14229" s="7"/>
      <c r="IU14229" s="11"/>
      <c r="IV14229" s="11"/>
      <c r="IW14229" s="11"/>
      <c r="AMI14229" s="12"/>
      <c r="AMJ14229" s="12"/>
      <c r="AMK14229" s="12"/>
    </row>
    <row r="14230" spans="1:1025">
      <c r="A14230" s="41">
        <v>8</v>
      </c>
      <c r="B14230" s="41">
        <v>2008</v>
      </c>
      <c r="C14230" s="43">
        <v>-33.020000000000003</v>
      </c>
      <c r="D14230" s="62">
        <v>12.807</v>
      </c>
      <c r="E14230" s="48">
        <v>10</v>
      </c>
      <c r="F14230" s="49">
        <v>0.46</v>
      </c>
      <c r="G14230" s="43" t="s">
        <v>270</v>
      </c>
      <c r="H14230" s="1"/>
      <c r="I14230" s="1"/>
      <c r="AA14230" s="7"/>
      <c r="AB14230" s="7"/>
      <c r="AD14230" s="1"/>
      <c r="AE14230" s="1"/>
      <c r="AG14230" s="7"/>
      <c r="AH14230" s="7"/>
      <c r="AI14230" s="7"/>
      <c r="IU14230" s="11"/>
      <c r="IV14230" s="11"/>
      <c r="IW14230" s="11"/>
      <c r="AMI14230" s="12"/>
      <c r="AMJ14230" s="12"/>
      <c r="AMK14230" s="12"/>
    </row>
    <row r="14231" spans="1:1025">
      <c r="A14231" s="41">
        <v>8</v>
      </c>
      <c r="B14231" s="41">
        <v>2008</v>
      </c>
      <c r="C14231" s="43">
        <v>-33.020000000000003</v>
      </c>
      <c r="D14231" s="62">
        <v>12.807</v>
      </c>
      <c r="E14231" s="48">
        <v>28</v>
      </c>
      <c r="F14231" s="49">
        <v>0.42</v>
      </c>
      <c r="G14231" s="43" t="s">
        <v>270</v>
      </c>
      <c r="H14231" s="1"/>
      <c r="I14231" s="1"/>
      <c r="AA14231" s="7"/>
      <c r="AB14231" s="7"/>
      <c r="AD14231" s="1"/>
      <c r="AE14231" s="1"/>
      <c r="AG14231" s="7"/>
      <c r="AH14231" s="7"/>
      <c r="AI14231" s="7"/>
      <c r="IU14231" s="11"/>
      <c r="IV14231" s="11"/>
      <c r="IW14231" s="11"/>
      <c r="AMI14231" s="12"/>
      <c r="AMJ14231" s="12"/>
      <c r="AMK14231" s="12"/>
    </row>
    <row r="14232" spans="1:1025">
      <c r="A14232" s="41">
        <v>8</v>
      </c>
      <c r="B14232" s="41">
        <v>2008</v>
      </c>
      <c r="C14232" s="43">
        <v>-33.020000000000003</v>
      </c>
      <c r="D14232" s="62">
        <v>12.807</v>
      </c>
      <c r="E14232" s="48">
        <v>74</v>
      </c>
      <c r="F14232" s="49">
        <v>0.16</v>
      </c>
      <c r="G14232" s="43" t="s">
        <v>270</v>
      </c>
      <c r="H14232" s="1"/>
      <c r="I14232" s="1"/>
      <c r="AA14232" s="7"/>
      <c r="AB14232" s="7"/>
      <c r="AD14232" s="1"/>
      <c r="AE14232" s="1"/>
      <c r="AG14232" s="7"/>
      <c r="AH14232" s="7"/>
      <c r="AI14232" s="7"/>
      <c r="IU14232" s="11"/>
      <c r="IV14232" s="11"/>
      <c r="IW14232" s="11"/>
      <c r="AMI14232" s="12"/>
      <c r="AMJ14232" s="12"/>
      <c r="AMK14232" s="12"/>
    </row>
    <row r="14233" spans="1:1025">
      <c r="A14233" s="41">
        <v>8</v>
      </c>
      <c r="B14233" s="41">
        <v>2008</v>
      </c>
      <c r="C14233" s="43">
        <v>-33.020000000000003</v>
      </c>
      <c r="D14233" s="62">
        <v>12.807</v>
      </c>
      <c r="E14233" s="48">
        <v>97</v>
      </c>
      <c r="F14233" s="49">
        <v>0.49</v>
      </c>
      <c r="G14233" s="43" t="s">
        <v>270</v>
      </c>
      <c r="H14233" s="1"/>
      <c r="I14233" s="1"/>
      <c r="AA14233" s="7"/>
      <c r="AB14233" s="7"/>
      <c r="AD14233" s="1"/>
      <c r="AE14233" s="1"/>
      <c r="AG14233" s="7"/>
      <c r="AH14233" s="7"/>
      <c r="AI14233" s="7"/>
      <c r="IU14233" s="11"/>
      <c r="IV14233" s="11"/>
      <c r="IW14233" s="11"/>
      <c r="AMI14233" s="12"/>
      <c r="AMJ14233" s="12"/>
      <c r="AMK14233" s="12"/>
    </row>
    <row r="14234" spans="1:1025">
      <c r="A14234" s="41">
        <v>8</v>
      </c>
      <c r="B14234" s="41">
        <v>2008</v>
      </c>
      <c r="C14234" s="43">
        <v>-33.020000000000003</v>
      </c>
      <c r="D14234" s="62">
        <v>12.807</v>
      </c>
      <c r="E14234" s="48">
        <v>116</v>
      </c>
      <c r="F14234" s="49">
        <v>1.04</v>
      </c>
      <c r="G14234" s="43" t="s">
        <v>270</v>
      </c>
      <c r="H14234" s="1"/>
      <c r="I14234" s="1"/>
      <c r="AA14234" s="7"/>
      <c r="AB14234" s="7"/>
      <c r="AD14234" s="1"/>
      <c r="AE14234" s="1"/>
      <c r="AG14234" s="7"/>
      <c r="AH14234" s="7"/>
      <c r="AI14234" s="7"/>
      <c r="IU14234" s="11"/>
      <c r="IV14234" s="11"/>
      <c r="IW14234" s="11"/>
      <c r="AMI14234" s="12"/>
      <c r="AMJ14234" s="12"/>
      <c r="AMK14234" s="12"/>
    </row>
    <row r="14235" spans="1:1025">
      <c r="A14235" s="41">
        <v>8</v>
      </c>
      <c r="B14235" s="41">
        <v>2008</v>
      </c>
      <c r="C14235" s="43">
        <v>-33.020000000000003</v>
      </c>
      <c r="D14235" s="62">
        <v>12.807</v>
      </c>
      <c r="E14235" s="48">
        <v>162</v>
      </c>
      <c r="F14235" s="49">
        <v>1.18</v>
      </c>
      <c r="G14235" s="43" t="s">
        <v>270</v>
      </c>
      <c r="H14235" s="1"/>
      <c r="I14235" s="1"/>
      <c r="AA14235" s="7"/>
      <c r="AB14235" s="7"/>
      <c r="AD14235" s="1"/>
      <c r="AE14235" s="1"/>
      <c r="AG14235" s="7"/>
      <c r="AH14235" s="7"/>
      <c r="AI14235" s="7"/>
      <c r="IU14235" s="11"/>
      <c r="IV14235" s="11"/>
      <c r="IW14235" s="11"/>
      <c r="AMI14235" s="12"/>
      <c r="AMJ14235" s="12"/>
      <c r="AMK14235" s="12"/>
    </row>
    <row r="14236" spans="1:1025">
      <c r="A14236" s="41">
        <v>8</v>
      </c>
      <c r="B14236" s="41">
        <v>2008</v>
      </c>
      <c r="C14236" s="43">
        <v>-33.020000000000003</v>
      </c>
      <c r="D14236" s="62">
        <v>12.807</v>
      </c>
      <c r="E14236" s="48">
        <v>247</v>
      </c>
      <c r="F14236" s="49">
        <v>1.18</v>
      </c>
      <c r="G14236" s="43" t="s">
        <v>270</v>
      </c>
      <c r="H14236" s="1"/>
      <c r="I14236" s="1"/>
      <c r="AA14236" s="7"/>
      <c r="AB14236" s="7"/>
      <c r="AD14236" s="1"/>
      <c r="AE14236" s="1"/>
      <c r="AG14236" s="7"/>
      <c r="AH14236" s="7"/>
      <c r="AI14236" s="7"/>
      <c r="IU14236" s="11"/>
      <c r="IV14236" s="11"/>
      <c r="IW14236" s="11"/>
      <c r="AMI14236" s="12"/>
      <c r="AMJ14236" s="12"/>
      <c r="AMK14236" s="12"/>
    </row>
    <row r="14237" spans="1:1025">
      <c r="A14237" s="41">
        <v>8</v>
      </c>
      <c r="B14237" s="41">
        <v>2008</v>
      </c>
      <c r="C14237" s="43">
        <v>-33.020000000000003</v>
      </c>
      <c r="D14237" s="62">
        <v>12.807</v>
      </c>
      <c r="E14237" s="48">
        <v>370</v>
      </c>
      <c r="F14237" s="49">
        <v>1.34</v>
      </c>
      <c r="G14237" s="43" t="s">
        <v>270</v>
      </c>
      <c r="H14237" s="1"/>
      <c r="I14237" s="1"/>
      <c r="AA14237" s="7"/>
      <c r="AB14237" s="7"/>
      <c r="AD14237" s="1"/>
      <c r="AE14237" s="1"/>
      <c r="AG14237" s="7"/>
      <c r="AH14237" s="7"/>
      <c r="AI14237" s="7"/>
      <c r="IU14237" s="11"/>
      <c r="IV14237" s="11"/>
      <c r="IW14237" s="11"/>
      <c r="AMI14237" s="12"/>
      <c r="AMJ14237" s="12"/>
      <c r="AMK14237" s="12"/>
    </row>
    <row r="14238" spans="1:1025">
      <c r="A14238" s="41">
        <v>8</v>
      </c>
      <c r="B14238" s="41">
        <v>2008</v>
      </c>
      <c r="C14238" s="43">
        <v>-33.020000000000003</v>
      </c>
      <c r="D14238" s="62">
        <v>12.807</v>
      </c>
      <c r="E14238" s="48">
        <v>493</v>
      </c>
      <c r="F14238" s="49">
        <v>1.27</v>
      </c>
      <c r="G14238" s="43" t="s">
        <v>270</v>
      </c>
      <c r="H14238" s="1"/>
      <c r="I14238" s="1"/>
      <c r="AA14238" s="7"/>
      <c r="AB14238" s="7"/>
      <c r="AD14238" s="1"/>
      <c r="AE14238" s="1"/>
      <c r="AG14238" s="7"/>
      <c r="AH14238" s="7"/>
      <c r="AI14238" s="7"/>
      <c r="IU14238" s="11"/>
      <c r="IV14238" s="11"/>
      <c r="IW14238" s="11"/>
      <c r="AMI14238" s="12"/>
      <c r="AMJ14238" s="12"/>
      <c r="AMK14238" s="12"/>
    </row>
    <row r="14239" spans="1:1025">
      <c r="A14239" s="41">
        <v>8</v>
      </c>
      <c r="B14239" s="41">
        <v>2008</v>
      </c>
      <c r="C14239" s="43">
        <v>-33.020000000000003</v>
      </c>
      <c r="D14239" s="62">
        <v>12.807</v>
      </c>
      <c r="E14239" s="48">
        <v>690</v>
      </c>
      <c r="F14239" s="49">
        <v>1.29</v>
      </c>
      <c r="G14239" s="43" t="s">
        <v>270</v>
      </c>
      <c r="H14239" s="1"/>
      <c r="I14239" s="1"/>
      <c r="AA14239" s="7"/>
      <c r="AB14239" s="7"/>
      <c r="AD14239" s="1"/>
      <c r="AE14239" s="1"/>
      <c r="AG14239" s="7"/>
      <c r="AH14239" s="7"/>
      <c r="AI14239" s="7"/>
      <c r="IU14239" s="11"/>
      <c r="IV14239" s="11"/>
      <c r="IW14239" s="11"/>
      <c r="AMI14239" s="12"/>
      <c r="AMJ14239" s="12"/>
      <c r="AMK14239" s="12"/>
    </row>
    <row r="14240" spans="1:1025">
      <c r="A14240" s="41">
        <v>8</v>
      </c>
      <c r="B14240" s="41">
        <v>2008</v>
      </c>
      <c r="C14240" s="43">
        <v>-33.020000000000003</v>
      </c>
      <c r="D14240" s="62">
        <v>12.807</v>
      </c>
      <c r="E14240" s="48">
        <v>854</v>
      </c>
      <c r="F14240" s="49">
        <v>1.23</v>
      </c>
      <c r="G14240" s="43" t="s">
        <v>270</v>
      </c>
      <c r="H14240" s="1"/>
      <c r="I14240" s="1"/>
      <c r="AA14240" s="7"/>
      <c r="AB14240" s="7"/>
      <c r="AD14240" s="1"/>
      <c r="AE14240" s="1"/>
      <c r="AG14240" s="7"/>
      <c r="AH14240" s="7"/>
      <c r="AI14240" s="7"/>
      <c r="IU14240" s="11"/>
      <c r="IV14240" s="11"/>
      <c r="IW14240" s="11"/>
      <c r="AMI14240" s="12"/>
      <c r="AMJ14240" s="12"/>
      <c r="AMK14240" s="12"/>
    </row>
    <row r="14241" spans="1:1025">
      <c r="A14241" s="41">
        <v>8</v>
      </c>
      <c r="B14241" s="41">
        <v>2008</v>
      </c>
      <c r="C14241" s="43">
        <v>-33.020000000000003</v>
      </c>
      <c r="D14241" s="62">
        <v>12.807</v>
      </c>
      <c r="E14241" s="48">
        <v>1005</v>
      </c>
      <c r="F14241" s="49">
        <v>0.95</v>
      </c>
      <c r="G14241" s="43" t="s">
        <v>270</v>
      </c>
      <c r="H14241" s="1"/>
      <c r="I14241" s="1"/>
      <c r="AA14241" s="7"/>
      <c r="AB14241" s="7"/>
      <c r="AD14241" s="1"/>
      <c r="AE14241" s="1"/>
      <c r="AG14241" s="7"/>
      <c r="AH14241" s="7"/>
      <c r="AI14241" s="7"/>
      <c r="IU14241" s="11"/>
      <c r="IV14241" s="11"/>
      <c r="IW14241" s="11"/>
      <c r="AMI14241" s="12"/>
      <c r="AMJ14241" s="12"/>
      <c r="AMK14241" s="12"/>
    </row>
    <row r="14242" spans="1:1025">
      <c r="A14242" s="41">
        <v>8</v>
      </c>
      <c r="B14242" s="41">
        <v>2008</v>
      </c>
      <c r="C14242" s="43">
        <v>-33.020000000000003</v>
      </c>
      <c r="D14242" s="62">
        <v>12.807</v>
      </c>
      <c r="E14242" s="48">
        <v>1256</v>
      </c>
      <c r="F14242" s="49">
        <v>0.73</v>
      </c>
      <c r="G14242" s="43" t="s">
        <v>270</v>
      </c>
      <c r="H14242" s="1"/>
      <c r="I14242" s="1"/>
      <c r="AA14242" s="7"/>
      <c r="AB14242" s="7"/>
      <c r="AD14242" s="1"/>
      <c r="AE14242" s="1"/>
      <c r="AG14242" s="7"/>
      <c r="AH14242" s="7"/>
      <c r="AI14242" s="7"/>
      <c r="IU14242" s="11"/>
      <c r="IV14242" s="11"/>
      <c r="IW14242" s="11"/>
      <c r="AMI14242" s="12"/>
      <c r="AMJ14242" s="12"/>
      <c r="AMK14242" s="12"/>
    </row>
    <row r="14243" spans="1:1025">
      <c r="A14243" s="41">
        <v>8</v>
      </c>
      <c r="B14243" s="41">
        <v>2008</v>
      </c>
      <c r="C14243" s="43">
        <v>-33.020000000000003</v>
      </c>
      <c r="D14243" s="62">
        <v>12.807</v>
      </c>
      <c r="E14243" s="48">
        <v>1508</v>
      </c>
      <c r="F14243" s="49">
        <v>0.79</v>
      </c>
      <c r="G14243" s="43" t="s">
        <v>270</v>
      </c>
      <c r="H14243" s="1"/>
      <c r="I14243" s="1"/>
      <c r="AA14243" s="7"/>
      <c r="AB14243" s="7"/>
      <c r="AD14243" s="1"/>
      <c r="AE14243" s="1"/>
      <c r="AG14243" s="7"/>
      <c r="AH14243" s="7"/>
      <c r="AI14243" s="7"/>
      <c r="IU14243" s="11"/>
      <c r="IV14243" s="11"/>
      <c r="IW14243" s="11"/>
      <c r="AMI14243" s="12"/>
      <c r="AMJ14243" s="12"/>
      <c r="AMK14243" s="12"/>
    </row>
    <row r="14244" spans="1:1025">
      <c r="A14244" s="41">
        <v>8</v>
      </c>
      <c r="B14244" s="41">
        <v>2008</v>
      </c>
      <c r="C14244" s="43">
        <v>-33.020000000000003</v>
      </c>
      <c r="D14244" s="62">
        <v>12.807</v>
      </c>
      <c r="E14244" s="48">
        <v>1759</v>
      </c>
      <c r="F14244" s="49">
        <v>1.22</v>
      </c>
      <c r="G14244" s="43" t="s">
        <v>270</v>
      </c>
      <c r="H14244" s="1"/>
      <c r="I14244" s="1"/>
      <c r="AA14244" s="7"/>
      <c r="AB14244" s="7"/>
      <c r="AD14244" s="1"/>
      <c r="AE14244" s="1"/>
      <c r="AG14244" s="7"/>
      <c r="AH14244" s="7"/>
      <c r="AI14244" s="7"/>
      <c r="IU14244" s="11"/>
      <c r="IV14244" s="11"/>
      <c r="IW14244" s="11"/>
      <c r="AMI14244" s="12"/>
      <c r="AMJ14244" s="12"/>
      <c r="AMK14244" s="12"/>
    </row>
    <row r="14245" spans="1:1025">
      <c r="A14245" s="41">
        <v>8</v>
      </c>
      <c r="B14245" s="41">
        <v>2008</v>
      </c>
      <c r="C14245" s="43">
        <v>-33.020000000000003</v>
      </c>
      <c r="D14245" s="62">
        <v>12.807</v>
      </c>
      <c r="E14245" s="48">
        <v>2057</v>
      </c>
      <c r="F14245" s="49">
        <v>0.79</v>
      </c>
      <c r="G14245" s="43" t="s">
        <v>270</v>
      </c>
      <c r="H14245" s="1"/>
      <c r="I14245" s="1"/>
      <c r="AA14245" s="7"/>
      <c r="AB14245" s="7"/>
      <c r="AD14245" s="1"/>
      <c r="AE14245" s="1"/>
      <c r="AG14245" s="7"/>
      <c r="AH14245" s="7"/>
      <c r="AI14245" s="7"/>
      <c r="IU14245" s="11"/>
      <c r="IV14245" s="11"/>
      <c r="IW14245" s="11"/>
      <c r="AMI14245" s="12"/>
      <c r="AMJ14245" s="12"/>
      <c r="AMK14245" s="12"/>
    </row>
    <row r="14246" spans="1:1025">
      <c r="A14246" s="41">
        <v>8</v>
      </c>
      <c r="B14246" s="41">
        <v>2008</v>
      </c>
      <c r="C14246" s="43">
        <v>-33.020000000000003</v>
      </c>
      <c r="D14246" s="62">
        <v>12.807</v>
      </c>
      <c r="E14246" s="48">
        <v>2408</v>
      </c>
      <c r="F14246" s="49">
        <v>1.56</v>
      </c>
      <c r="G14246" s="43" t="s">
        <v>270</v>
      </c>
      <c r="H14246" s="1"/>
      <c r="I14246" s="1"/>
      <c r="AA14246" s="7"/>
      <c r="AB14246" s="7"/>
      <c r="AD14246" s="1"/>
      <c r="AE14246" s="1"/>
      <c r="AG14246" s="7"/>
      <c r="AH14246" s="7"/>
      <c r="AI14246" s="7"/>
      <c r="IU14246" s="11"/>
      <c r="IV14246" s="11"/>
      <c r="IW14246" s="11"/>
      <c r="AMI14246" s="12"/>
      <c r="AMJ14246" s="12"/>
      <c r="AMK14246" s="12"/>
    </row>
    <row r="14247" spans="1:1025">
      <c r="A14247" s="41">
        <v>8</v>
      </c>
      <c r="B14247" s="41">
        <v>2008</v>
      </c>
      <c r="C14247" s="43">
        <v>-33.020000000000003</v>
      </c>
      <c r="D14247" s="62">
        <v>12.807</v>
      </c>
      <c r="E14247" s="48">
        <v>2759</v>
      </c>
      <c r="F14247" s="49">
        <v>0.71</v>
      </c>
      <c r="G14247" s="43" t="s">
        <v>270</v>
      </c>
      <c r="H14247" s="1"/>
      <c r="I14247" s="1"/>
      <c r="AA14247" s="7"/>
      <c r="AB14247" s="7"/>
      <c r="AD14247" s="1"/>
      <c r="AE14247" s="1"/>
      <c r="AG14247" s="7"/>
      <c r="AH14247" s="7"/>
      <c r="AI14247" s="7"/>
      <c r="IU14247" s="11"/>
      <c r="IV14247" s="11"/>
      <c r="IW14247" s="11"/>
      <c r="AMI14247" s="12"/>
      <c r="AMJ14247" s="12"/>
      <c r="AMK14247" s="12"/>
    </row>
    <row r="14248" spans="1:1025">
      <c r="A14248" s="41">
        <v>8</v>
      </c>
      <c r="B14248" s="41">
        <v>2008</v>
      </c>
      <c r="C14248" s="43">
        <v>-33.020000000000003</v>
      </c>
      <c r="D14248" s="62">
        <v>12.807</v>
      </c>
      <c r="E14248" s="48">
        <v>3111</v>
      </c>
      <c r="F14248" s="49">
        <v>0.73</v>
      </c>
      <c r="G14248" s="43" t="s">
        <v>270</v>
      </c>
      <c r="H14248" s="1"/>
      <c r="I14248" s="1"/>
      <c r="AA14248" s="7"/>
      <c r="AB14248" s="7"/>
      <c r="AD14248" s="1"/>
      <c r="AE14248" s="1"/>
      <c r="AG14248" s="7"/>
      <c r="AH14248" s="7"/>
      <c r="AI14248" s="7"/>
      <c r="IU14248" s="11"/>
      <c r="IV14248" s="11"/>
      <c r="IW14248" s="11"/>
      <c r="AMI14248" s="12"/>
      <c r="AMJ14248" s="12"/>
      <c r="AMK14248" s="12"/>
    </row>
    <row r="14249" spans="1:1025">
      <c r="A14249" s="41">
        <v>8</v>
      </c>
      <c r="B14249" s="41">
        <v>2008</v>
      </c>
      <c r="C14249" s="43">
        <v>-33.020000000000003</v>
      </c>
      <c r="D14249" s="62">
        <v>12.807</v>
      </c>
      <c r="E14249" s="48">
        <v>3512</v>
      </c>
      <c r="F14249" s="49">
        <v>0.72</v>
      </c>
      <c r="G14249" s="43" t="s">
        <v>270</v>
      </c>
      <c r="H14249" s="1"/>
      <c r="I14249" s="1"/>
      <c r="AA14249" s="7"/>
      <c r="AB14249" s="7"/>
      <c r="AD14249" s="1"/>
      <c r="AE14249" s="1"/>
      <c r="AG14249" s="7"/>
      <c r="AH14249" s="7"/>
      <c r="AI14249" s="7"/>
      <c r="IU14249" s="11"/>
      <c r="IV14249" s="11"/>
      <c r="IW14249" s="11"/>
      <c r="AMI14249" s="12"/>
      <c r="AMJ14249" s="12"/>
      <c r="AMK14249" s="12"/>
    </row>
    <row r="14250" spans="1:1025">
      <c r="A14250" s="41">
        <v>8</v>
      </c>
      <c r="B14250" s="41">
        <v>2008</v>
      </c>
      <c r="C14250" s="43">
        <v>-33.020000000000003</v>
      </c>
      <c r="D14250" s="62">
        <v>12.807</v>
      </c>
      <c r="E14250" s="48">
        <v>3833</v>
      </c>
      <c r="F14250" s="49">
        <v>0.83</v>
      </c>
      <c r="G14250" s="43" t="s">
        <v>270</v>
      </c>
      <c r="H14250" s="1"/>
      <c r="I14250" s="1"/>
      <c r="AA14250" s="7"/>
      <c r="AB14250" s="7"/>
      <c r="AD14250" s="1"/>
      <c r="AE14250" s="1"/>
      <c r="AG14250" s="7"/>
      <c r="AH14250" s="7"/>
      <c r="AI14250" s="7"/>
      <c r="IU14250" s="11"/>
      <c r="IV14250" s="11"/>
      <c r="IW14250" s="11"/>
      <c r="AMI14250" s="12"/>
      <c r="AMJ14250" s="12"/>
      <c r="AMK14250" s="12"/>
    </row>
    <row r="14251" spans="1:1025">
      <c r="A14251" s="41">
        <v>8</v>
      </c>
      <c r="B14251" s="41">
        <v>2008</v>
      </c>
      <c r="C14251" s="43">
        <v>-33.020000000000003</v>
      </c>
      <c r="D14251" s="62">
        <v>12.807</v>
      </c>
      <c r="E14251" s="48">
        <v>4193</v>
      </c>
      <c r="F14251" s="49">
        <v>0.85</v>
      </c>
      <c r="G14251" s="43" t="s">
        <v>270</v>
      </c>
      <c r="H14251" s="1"/>
      <c r="I14251" s="1"/>
      <c r="AA14251" s="7"/>
      <c r="AB14251" s="7"/>
      <c r="AD14251" s="1"/>
      <c r="AE14251" s="1"/>
      <c r="AG14251" s="7"/>
      <c r="AH14251" s="7"/>
      <c r="AI14251" s="7"/>
      <c r="IU14251" s="11"/>
      <c r="IV14251" s="11"/>
      <c r="IW14251" s="11"/>
      <c r="AMI14251" s="12"/>
      <c r="AMJ14251" s="12"/>
      <c r="AMK14251" s="12"/>
    </row>
    <row r="14252" spans="1:1025">
      <c r="A14252" s="41">
        <v>8</v>
      </c>
      <c r="B14252" s="41">
        <v>2008</v>
      </c>
      <c r="C14252" s="43">
        <v>-33.020000000000003</v>
      </c>
      <c r="D14252" s="62">
        <v>12.807</v>
      </c>
      <c r="E14252" s="48">
        <v>4958</v>
      </c>
      <c r="F14252" s="49">
        <v>0.83</v>
      </c>
      <c r="G14252" s="43" t="s">
        <v>270</v>
      </c>
      <c r="H14252" s="1"/>
      <c r="I14252" s="1"/>
      <c r="AA14252" s="7"/>
      <c r="AB14252" s="7"/>
      <c r="AD14252" s="1"/>
      <c r="AE14252" s="1"/>
      <c r="AG14252" s="7"/>
      <c r="AH14252" s="7"/>
      <c r="AI14252" s="7"/>
      <c r="IU14252" s="11"/>
      <c r="IV14252" s="11"/>
      <c r="IW14252" s="11"/>
      <c r="AMI14252" s="12"/>
      <c r="AMJ14252" s="12"/>
      <c r="AMK14252" s="12"/>
    </row>
    <row r="14253" spans="1:1025">
      <c r="A14253" s="41">
        <v>8</v>
      </c>
      <c r="B14253" s="41">
        <v>2008</v>
      </c>
      <c r="C14253" s="43">
        <v>-30.55</v>
      </c>
      <c r="D14253" s="62">
        <v>12.807</v>
      </c>
      <c r="E14253" s="48">
        <v>5003</v>
      </c>
      <c r="F14253" s="49">
        <v>0.85</v>
      </c>
      <c r="G14253" s="43" t="s">
        <v>270</v>
      </c>
      <c r="H14253" s="1"/>
      <c r="I14253" s="1"/>
      <c r="AA14253" s="7"/>
      <c r="AB14253" s="7"/>
      <c r="AD14253" s="1"/>
      <c r="AE14253" s="1"/>
      <c r="AG14253" s="7"/>
      <c r="AH14253" s="7"/>
      <c r="AI14253" s="7"/>
      <c r="IU14253" s="11"/>
      <c r="IV14253" s="11"/>
      <c r="IW14253" s="11"/>
      <c r="AMI14253" s="12"/>
      <c r="AMJ14253" s="12"/>
      <c r="AMK14253" s="12"/>
    </row>
    <row r="14254" spans="1:1025">
      <c r="A14254" s="41">
        <v>8</v>
      </c>
      <c r="B14254" s="41">
        <v>2008</v>
      </c>
      <c r="C14254" s="43">
        <v>-30.55</v>
      </c>
      <c r="D14254" s="62">
        <v>15.576000000000001</v>
      </c>
      <c r="E14254" s="48">
        <v>10</v>
      </c>
      <c r="F14254" s="49">
        <v>0.78</v>
      </c>
      <c r="G14254" s="43" t="s">
        <v>270</v>
      </c>
      <c r="H14254" s="1"/>
      <c r="I14254" s="1"/>
      <c r="AA14254" s="7"/>
      <c r="AB14254" s="7"/>
      <c r="AD14254" s="1"/>
      <c r="AE14254" s="1"/>
      <c r="AG14254" s="7"/>
      <c r="AH14254" s="7"/>
      <c r="AI14254" s="7"/>
      <c r="IU14254" s="11"/>
      <c r="IV14254" s="11"/>
      <c r="IW14254" s="11"/>
      <c r="AMI14254" s="12"/>
      <c r="AMJ14254" s="12"/>
      <c r="AMK14254" s="12"/>
    </row>
    <row r="14255" spans="1:1025">
      <c r="A14255" s="41">
        <v>8</v>
      </c>
      <c r="B14255" s="41">
        <v>2008</v>
      </c>
      <c r="C14255" s="43">
        <v>-30.55</v>
      </c>
      <c r="D14255" s="62">
        <v>15.576000000000001</v>
      </c>
      <c r="E14255" s="48">
        <v>126</v>
      </c>
      <c r="F14255" s="49">
        <v>0.8</v>
      </c>
      <c r="G14255" s="43" t="s">
        <v>270</v>
      </c>
      <c r="H14255" s="1"/>
      <c r="I14255" s="1"/>
      <c r="AA14255" s="7"/>
      <c r="AB14255" s="7"/>
      <c r="AD14255" s="1"/>
      <c r="AE14255" s="1"/>
      <c r="AG14255" s="7"/>
      <c r="AH14255" s="7"/>
      <c r="AI14255" s="7"/>
      <c r="IU14255" s="11"/>
      <c r="IV14255" s="11"/>
      <c r="IW14255" s="11"/>
      <c r="AMI14255" s="12"/>
      <c r="AMJ14255" s="12"/>
      <c r="AMK14255" s="12"/>
    </row>
    <row r="14256" spans="1:1025">
      <c r="A14256" s="41">
        <v>8</v>
      </c>
      <c r="B14256" s="41">
        <v>2008</v>
      </c>
      <c r="C14256" s="43">
        <v>-30.55</v>
      </c>
      <c r="D14256" s="62">
        <v>15.576000000000001</v>
      </c>
      <c r="E14256" s="48">
        <v>251</v>
      </c>
      <c r="F14256" s="49">
        <v>1.1599999999999999</v>
      </c>
      <c r="G14256" s="43" t="s">
        <v>270</v>
      </c>
      <c r="H14256" s="1"/>
      <c r="I14256" s="1"/>
      <c r="AA14256" s="7"/>
      <c r="AB14256" s="7"/>
      <c r="AD14256" s="1"/>
      <c r="AE14256" s="1"/>
      <c r="AG14256" s="7"/>
      <c r="AH14256" s="7"/>
      <c r="AI14256" s="7"/>
      <c r="IU14256" s="11"/>
      <c r="IV14256" s="11"/>
      <c r="IW14256" s="11"/>
      <c r="AMI14256" s="12"/>
      <c r="AMJ14256" s="12"/>
      <c r="AMK14256" s="12"/>
    </row>
    <row r="14257" spans="1:1025">
      <c r="A14257" s="41">
        <v>8</v>
      </c>
      <c r="B14257" s="41">
        <v>2008</v>
      </c>
      <c r="C14257" s="43">
        <v>-30.55</v>
      </c>
      <c r="D14257" s="62">
        <v>15.576000000000001</v>
      </c>
      <c r="E14257" s="48">
        <v>503</v>
      </c>
      <c r="F14257" s="49">
        <v>1.23</v>
      </c>
      <c r="G14257" s="43" t="s">
        <v>270</v>
      </c>
      <c r="H14257" s="1"/>
      <c r="I14257" s="1"/>
      <c r="AA14257" s="7"/>
      <c r="AB14257" s="7"/>
      <c r="AD14257" s="1"/>
      <c r="AE14257" s="1"/>
      <c r="AG14257" s="7"/>
      <c r="AH14257" s="7"/>
      <c r="AI14257" s="7"/>
      <c r="IU14257" s="11"/>
      <c r="IV14257" s="11"/>
      <c r="IW14257" s="11"/>
      <c r="AMI14257" s="12"/>
      <c r="AMJ14257" s="12"/>
      <c r="AMK14257" s="12"/>
    </row>
    <row r="14258" spans="1:1025">
      <c r="A14258" s="41">
        <v>8</v>
      </c>
      <c r="B14258" s="41">
        <v>2008</v>
      </c>
      <c r="C14258" s="43">
        <v>-30.55</v>
      </c>
      <c r="D14258" s="62">
        <v>15.576000000000001</v>
      </c>
      <c r="E14258" s="48">
        <v>704</v>
      </c>
      <c r="F14258" s="49">
        <v>1.38</v>
      </c>
      <c r="G14258" s="43" t="s">
        <v>270</v>
      </c>
      <c r="H14258" s="1"/>
      <c r="I14258" s="1"/>
      <c r="AA14258" s="7"/>
      <c r="AB14258" s="7"/>
      <c r="AD14258" s="1"/>
      <c r="AE14258" s="1"/>
      <c r="AG14258" s="7"/>
      <c r="AH14258" s="7"/>
      <c r="AI14258" s="7"/>
      <c r="IU14258" s="11"/>
      <c r="IV14258" s="11"/>
      <c r="IW14258" s="11"/>
      <c r="AMI14258" s="12"/>
      <c r="AMJ14258" s="12"/>
      <c r="AMK14258" s="12"/>
    </row>
    <row r="14259" spans="1:1025">
      <c r="A14259" s="41">
        <v>8</v>
      </c>
      <c r="B14259" s="41">
        <v>2008</v>
      </c>
      <c r="C14259" s="43">
        <v>-28.53</v>
      </c>
      <c r="D14259" s="62">
        <v>15.576000000000001</v>
      </c>
      <c r="E14259" s="48">
        <v>1006</v>
      </c>
      <c r="F14259" s="49">
        <v>0.86</v>
      </c>
      <c r="G14259" s="43" t="s">
        <v>270</v>
      </c>
      <c r="H14259" s="1"/>
      <c r="I14259" s="1"/>
      <c r="AA14259" s="7"/>
      <c r="AB14259" s="7"/>
      <c r="AD14259" s="1"/>
      <c r="AE14259" s="1"/>
      <c r="AG14259" s="7"/>
      <c r="AH14259" s="7"/>
      <c r="AI14259" s="7"/>
      <c r="IU14259" s="11"/>
      <c r="IV14259" s="11"/>
      <c r="IW14259" s="11"/>
      <c r="AMI14259" s="12"/>
      <c r="AMJ14259" s="12"/>
      <c r="AMK14259" s="12"/>
    </row>
    <row r="14260" spans="1:1025">
      <c r="A14260" s="41">
        <v>8</v>
      </c>
      <c r="B14260" s="41">
        <v>2008</v>
      </c>
      <c r="C14260" s="43">
        <v>-28.53</v>
      </c>
      <c r="D14260" s="62">
        <v>17.637</v>
      </c>
      <c r="E14260" s="48">
        <v>10</v>
      </c>
      <c r="F14260" s="49">
        <v>0.8</v>
      </c>
      <c r="G14260" s="43" t="s">
        <v>270</v>
      </c>
      <c r="H14260" s="1"/>
      <c r="I14260" s="1"/>
      <c r="AA14260" s="7"/>
      <c r="AB14260" s="7"/>
      <c r="AD14260" s="1"/>
      <c r="AE14260" s="1"/>
      <c r="AG14260" s="7"/>
      <c r="AH14260" s="7"/>
      <c r="AI14260" s="7"/>
      <c r="IU14260" s="11"/>
      <c r="IV14260" s="11"/>
      <c r="IW14260" s="11"/>
      <c r="AMI14260" s="12"/>
      <c r="AMJ14260" s="12"/>
      <c r="AMK14260" s="12"/>
    </row>
    <row r="14261" spans="1:1025">
      <c r="A14261" s="41">
        <v>8</v>
      </c>
      <c r="B14261" s="41">
        <v>2008</v>
      </c>
      <c r="C14261" s="43">
        <v>-28.53</v>
      </c>
      <c r="D14261" s="62">
        <v>17.637</v>
      </c>
      <c r="E14261" s="48">
        <v>126</v>
      </c>
      <c r="F14261" s="49">
        <v>0.53</v>
      </c>
      <c r="G14261" s="43" t="s">
        <v>270</v>
      </c>
      <c r="H14261" s="1"/>
      <c r="I14261" s="1"/>
      <c r="AA14261" s="7"/>
      <c r="AB14261" s="7"/>
      <c r="AD14261" s="1"/>
      <c r="AE14261" s="1"/>
      <c r="AG14261" s="7"/>
      <c r="AH14261" s="7"/>
      <c r="AI14261" s="7"/>
      <c r="IU14261" s="11"/>
      <c r="IV14261" s="11"/>
      <c r="IW14261" s="11"/>
      <c r="AMI14261" s="12"/>
      <c r="AMJ14261" s="12"/>
      <c r="AMK14261" s="12"/>
    </row>
    <row r="14262" spans="1:1025">
      <c r="A14262" s="41">
        <v>8</v>
      </c>
      <c r="B14262" s="41">
        <v>2008</v>
      </c>
      <c r="C14262" s="43">
        <v>-28.53</v>
      </c>
      <c r="D14262" s="62">
        <v>17.637</v>
      </c>
      <c r="E14262" s="48">
        <v>252</v>
      </c>
      <c r="F14262" s="49">
        <v>0.79</v>
      </c>
      <c r="G14262" s="43" t="s">
        <v>270</v>
      </c>
      <c r="H14262" s="1"/>
      <c r="I14262" s="1"/>
      <c r="AA14262" s="7"/>
      <c r="AB14262" s="7"/>
      <c r="AD14262" s="1"/>
      <c r="AE14262" s="1"/>
      <c r="AG14262" s="7"/>
      <c r="AH14262" s="7"/>
      <c r="AI14262" s="7"/>
      <c r="IU14262" s="11"/>
      <c r="IV14262" s="11"/>
      <c r="IW14262" s="11"/>
      <c r="AMI14262" s="12"/>
      <c r="AMJ14262" s="12"/>
      <c r="AMK14262" s="12"/>
    </row>
    <row r="14263" spans="1:1025">
      <c r="A14263" s="41">
        <v>8</v>
      </c>
      <c r="B14263" s="41">
        <v>2008</v>
      </c>
      <c r="C14263" s="43">
        <v>-28.53</v>
      </c>
      <c r="D14263" s="62">
        <v>17.637</v>
      </c>
      <c r="E14263" s="48">
        <v>704</v>
      </c>
      <c r="F14263" s="49">
        <v>0.98</v>
      </c>
      <c r="G14263" s="43" t="s">
        <v>270</v>
      </c>
      <c r="H14263" s="1"/>
      <c r="I14263" s="1"/>
      <c r="AA14263" s="7"/>
      <c r="AB14263" s="7"/>
      <c r="AD14263" s="1"/>
      <c r="AE14263" s="1"/>
      <c r="AG14263" s="7"/>
      <c r="AH14263" s="7"/>
      <c r="AI14263" s="7"/>
      <c r="IU14263" s="11"/>
      <c r="IV14263" s="11"/>
      <c r="IW14263" s="11"/>
      <c r="AMI14263" s="12"/>
      <c r="AMJ14263" s="12"/>
      <c r="AMK14263" s="12"/>
    </row>
    <row r="14264" spans="1:1025">
      <c r="A14264" s="41">
        <v>8</v>
      </c>
      <c r="B14264" s="41">
        <v>2008</v>
      </c>
      <c r="C14264" s="43">
        <v>-27.67</v>
      </c>
      <c r="D14264" s="62">
        <v>17.637</v>
      </c>
      <c r="E14264" s="48">
        <v>1006</v>
      </c>
      <c r="F14264" s="49">
        <v>0.95</v>
      </c>
      <c r="G14264" s="43" t="s">
        <v>270</v>
      </c>
      <c r="H14264" s="1"/>
      <c r="I14264" s="1"/>
      <c r="AA14264" s="7"/>
      <c r="AB14264" s="7"/>
      <c r="AD14264" s="1"/>
      <c r="AE14264" s="1"/>
      <c r="AG14264" s="7"/>
      <c r="AH14264" s="7"/>
      <c r="AI14264" s="7"/>
      <c r="IU14264" s="11"/>
      <c r="IV14264" s="11"/>
      <c r="IW14264" s="11"/>
      <c r="AMI14264" s="12"/>
      <c r="AMJ14264" s="12"/>
      <c r="AMK14264" s="12"/>
    </row>
    <row r="14265" spans="1:1025">
      <c r="A14265" s="41">
        <v>8</v>
      </c>
      <c r="B14265" s="41">
        <v>2008</v>
      </c>
      <c r="C14265" s="43">
        <v>-27.67</v>
      </c>
      <c r="D14265" s="62">
        <v>14.617000000000001</v>
      </c>
      <c r="E14265" s="48">
        <v>10</v>
      </c>
      <c r="F14265" s="49">
        <v>0.65</v>
      </c>
      <c r="G14265" s="43" t="s">
        <v>270</v>
      </c>
      <c r="H14265" s="1"/>
      <c r="I14265" s="1"/>
      <c r="AA14265" s="7"/>
      <c r="AB14265" s="7"/>
      <c r="AD14265" s="1"/>
      <c r="AE14265" s="1"/>
      <c r="AG14265" s="7"/>
      <c r="AH14265" s="7"/>
      <c r="AI14265" s="7"/>
      <c r="IU14265" s="11"/>
      <c r="IV14265" s="11"/>
      <c r="IW14265" s="11"/>
      <c r="AMI14265" s="12"/>
      <c r="AMJ14265" s="12"/>
      <c r="AMK14265" s="12"/>
    </row>
    <row r="14266" spans="1:1025">
      <c r="A14266" s="41">
        <v>8</v>
      </c>
      <c r="B14266" s="41">
        <v>2008</v>
      </c>
      <c r="C14266" s="43">
        <v>-27.67</v>
      </c>
      <c r="D14266" s="62">
        <v>14.617000000000001</v>
      </c>
      <c r="E14266" s="48">
        <v>125</v>
      </c>
      <c r="F14266" s="49">
        <v>1</v>
      </c>
      <c r="G14266" s="43" t="s">
        <v>270</v>
      </c>
      <c r="H14266" s="1"/>
      <c r="I14266" s="1"/>
      <c r="AA14266" s="7"/>
      <c r="AB14266" s="7"/>
      <c r="AD14266" s="1"/>
      <c r="AE14266" s="1"/>
      <c r="AG14266" s="7"/>
      <c r="AH14266" s="7"/>
      <c r="AI14266" s="7"/>
      <c r="IU14266" s="11"/>
      <c r="IV14266" s="11"/>
      <c r="IW14266" s="11"/>
      <c r="AMI14266" s="12"/>
      <c r="AMJ14266" s="12"/>
      <c r="AMK14266" s="12"/>
    </row>
    <row r="14267" spans="1:1025">
      <c r="A14267" s="41">
        <v>8</v>
      </c>
      <c r="B14267" s="41">
        <v>2008</v>
      </c>
      <c r="C14267" s="43">
        <v>-27.67</v>
      </c>
      <c r="D14267" s="62">
        <v>14.617000000000001</v>
      </c>
      <c r="E14267" s="48">
        <v>250</v>
      </c>
      <c r="F14267" s="49">
        <v>1.41</v>
      </c>
      <c r="G14267" s="43" t="s">
        <v>270</v>
      </c>
      <c r="H14267" s="1"/>
      <c r="I14267" s="1"/>
      <c r="AA14267" s="7"/>
      <c r="AB14267" s="7"/>
      <c r="AD14267" s="1"/>
      <c r="AE14267" s="1"/>
      <c r="AG14267" s="7"/>
      <c r="AH14267" s="7"/>
      <c r="AI14267" s="7"/>
      <c r="IU14267" s="11"/>
      <c r="IV14267" s="11"/>
      <c r="IW14267" s="11"/>
      <c r="AMI14267" s="12"/>
      <c r="AMJ14267" s="12"/>
      <c r="AMK14267" s="12"/>
    </row>
    <row r="14268" spans="1:1025">
      <c r="A14268" s="41">
        <v>8</v>
      </c>
      <c r="B14268" s="41">
        <v>2008</v>
      </c>
      <c r="C14268" s="43">
        <v>-27.67</v>
      </c>
      <c r="D14268" s="62">
        <v>14.617000000000001</v>
      </c>
      <c r="E14268" s="48">
        <v>499</v>
      </c>
      <c r="F14268" s="49">
        <v>1.35</v>
      </c>
      <c r="G14268" s="43" t="s">
        <v>270</v>
      </c>
      <c r="H14268" s="1"/>
      <c r="I14268" s="1"/>
      <c r="AA14268" s="7"/>
      <c r="AB14268" s="7"/>
      <c r="AD14268" s="1"/>
      <c r="AE14268" s="1"/>
      <c r="AG14268" s="7"/>
      <c r="AH14268" s="7"/>
      <c r="AI14268" s="7"/>
      <c r="IU14268" s="11"/>
      <c r="IV14268" s="11"/>
      <c r="IW14268" s="11"/>
      <c r="AMI14268" s="12"/>
      <c r="AMJ14268" s="12"/>
      <c r="AMK14268" s="12"/>
    </row>
    <row r="14269" spans="1:1025">
      <c r="A14269" s="41">
        <v>8</v>
      </c>
      <c r="B14269" s="41">
        <v>2008</v>
      </c>
      <c r="C14269" s="43">
        <v>-27.67</v>
      </c>
      <c r="D14269" s="62">
        <v>14.617000000000001</v>
      </c>
      <c r="E14269" s="48">
        <v>698</v>
      </c>
      <c r="F14269" s="49">
        <v>1.42</v>
      </c>
      <c r="G14269" s="43" t="s">
        <v>270</v>
      </c>
      <c r="H14269" s="1"/>
      <c r="I14269" s="1"/>
      <c r="AA14269" s="7"/>
      <c r="AB14269" s="7"/>
      <c r="AD14269" s="1"/>
      <c r="AE14269" s="1"/>
      <c r="AG14269" s="7"/>
      <c r="AH14269" s="7"/>
      <c r="AI14269" s="7"/>
      <c r="IU14269" s="11"/>
      <c r="IV14269" s="11"/>
      <c r="IW14269" s="11"/>
      <c r="AMI14269" s="12"/>
      <c r="AMJ14269" s="12"/>
      <c r="AMK14269" s="12"/>
    </row>
    <row r="14270" spans="1:1025">
      <c r="A14270" s="41">
        <v>8</v>
      </c>
      <c r="B14270" s="41">
        <v>2008</v>
      </c>
      <c r="C14270" s="43">
        <v>-26.84</v>
      </c>
      <c r="D14270" s="62">
        <v>14.617000000000001</v>
      </c>
      <c r="E14270" s="48">
        <v>998</v>
      </c>
      <c r="F14270" s="49">
        <v>1.27</v>
      </c>
      <c r="G14270" s="43" t="s">
        <v>270</v>
      </c>
      <c r="H14270" s="1"/>
      <c r="I14270" s="1"/>
      <c r="AA14270" s="7"/>
      <c r="AB14270" s="7"/>
      <c r="AD14270" s="1"/>
      <c r="AE14270" s="1"/>
      <c r="AG14270" s="7"/>
      <c r="AH14270" s="7"/>
      <c r="AI14270" s="7"/>
      <c r="IU14270" s="11"/>
      <c r="IV14270" s="11"/>
      <c r="IW14270" s="11"/>
      <c r="AMI14270" s="12"/>
      <c r="AMJ14270" s="12"/>
      <c r="AMK14270" s="12"/>
    </row>
    <row r="14271" spans="1:1025">
      <c r="A14271" s="41">
        <v>8</v>
      </c>
      <c r="B14271" s="41">
        <v>2008</v>
      </c>
      <c r="C14271" s="43">
        <v>-26.84</v>
      </c>
      <c r="D14271" s="62">
        <v>11.707000000000001</v>
      </c>
      <c r="E14271" s="48">
        <v>10</v>
      </c>
      <c r="F14271" s="49">
        <v>0.65</v>
      </c>
      <c r="G14271" s="43" t="s">
        <v>270</v>
      </c>
      <c r="H14271" s="1"/>
      <c r="I14271" s="1"/>
      <c r="AA14271" s="7"/>
      <c r="AB14271" s="7"/>
      <c r="AD14271" s="1"/>
      <c r="AE14271" s="1"/>
      <c r="AG14271" s="7"/>
      <c r="AH14271" s="7"/>
      <c r="AI14271" s="7"/>
      <c r="IU14271" s="11"/>
      <c r="IV14271" s="11"/>
      <c r="IW14271" s="11"/>
      <c r="AMI14271" s="12"/>
      <c r="AMJ14271" s="12"/>
      <c r="AMK14271" s="12"/>
    </row>
    <row r="14272" spans="1:1025">
      <c r="A14272" s="41">
        <v>8</v>
      </c>
      <c r="B14272" s="41">
        <v>2008</v>
      </c>
      <c r="C14272" s="43">
        <v>-26.84</v>
      </c>
      <c r="D14272" s="62">
        <v>11.707000000000001</v>
      </c>
      <c r="E14272" s="48">
        <v>40</v>
      </c>
      <c r="F14272" s="49">
        <v>0.11</v>
      </c>
      <c r="G14272" s="43" t="s">
        <v>270</v>
      </c>
      <c r="H14272" s="1"/>
      <c r="I14272" s="1"/>
      <c r="AA14272" s="7"/>
      <c r="AB14272" s="7"/>
      <c r="AD14272" s="1"/>
      <c r="AE14272" s="1"/>
      <c r="AG14272" s="7"/>
      <c r="AH14272" s="7"/>
      <c r="AI14272" s="7"/>
      <c r="IU14272" s="11"/>
      <c r="IV14272" s="11"/>
      <c r="IW14272" s="11"/>
      <c r="AMI14272" s="12"/>
      <c r="AMJ14272" s="12"/>
      <c r="AMK14272" s="12"/>
    </row>
    <row r="14273" spans="1:1025">
      <c r="A14273" s="41">
        <v>8</v>
      </c>
      <c r="B14273" s="41">
        <v>2008</v>
      </c>
      <c r="C14273" s="43">
        <v>-26.84</v>
      </c>
      <c r="D14273" s="62">
        <v>11.707000000000001</v>
      </c>
      <c r="E14273" s="48">
        <v>88</v>
      </c>
      <c r="F14273" s="49">
        <v>0.91</v>
      </c>
      <c r="G14273" s="43" t="s">
        <v>270</v>
      </c>
      <c r="H14273" s="1"/>
      <c r="I14273" s="1"/>
      <c r="AA14273" s="7"/>
      <c r="AB14273" s="7"/>
      <c r="AD14273" s="1"/>
      <c r="AE14273" s="1"/>
      <c r="AG14273" s="7"/>
      <c r="AH14273" s="7"/>
      <c r="AI14273" s="7"/>
      <c r="IU14273" s="11"/>
      <c r="IV14273" s="11"/>
      <c r="IW14273" s="11"/>
      <c r="AMI14273" s="12"/>
      <c r="AMJ14273" s="12"/>
      <c r="AMK14273" s="12"/>
    </row>
    <row r="14274" spans="1:1025">
      <c r="A14274" s="41">
        <v>8</v>
      </c>
      <c r="B14274" s="41">
        <v>2008</v>
      </c>
      <c r="C14274" s="43">
        <v>-26.84</v>
      </c>
      <c r="D14274" s="62">
        <v>11.707000000000001</v>
      </c>
      <c r="E14274" s="49">
        <v>124</v>
      </c>
      <c r="F14274" s="49">
        <v>1</v>
      </c>
      <c r="G14274" s="43" t="s">
        <v>270</v>
      </c>
      <c r="H14274" s="1"/>
      <c r="I14274" s="1"/>
      <c r="AA14274" s="7"/>
      <c r="AB14274" s="7"/>
      <c r="AD14274" s="1"/>
      <c r="AE14274" s="1"/>
      <c r="AG14274" s="7"/>
      <c r="AH14274" s="7"/>
      <c r="AI14274" s="7"/>
      <c r="IU14274" s="11"/>
      <c r="IV14274" s="11"/>
      <c r="IW14274" s="11"/>
      <c r="AMI14274" s="12"/>
      <c r="AMJ14274" s="12"/>
      <c r="AMK14274" s="12"/>
    </row>
    <row r="14275" spans="1:1025">
      <c r="A14275" s="41">
        <v>8</v>
      </c>
      <c r="B14275" s="41">
        <v>2008</v>
      </c>
      <c r="C14275" s="43">
        <v>-26.84</v>
      </c>
      <c r="D14275" s="62">
        <v>11.707000000000001</v>
      </c>
      <c r="E14275" s="49">
        <v>248</v>
      </c>
      <c r="F14275" s="49">
        <v>1.1499999999999999</v>
      </c>
      <c r="G14275" s="43" t="s">
        <v>270</v>
      </c>
      <c r="H14275" s="1"/>
      <c r="I14275" s="1"/>
      <c r="AA14275" s="7"/>
      <c r="AB14275" s="7"/>
      <c r="AD14275" s="1"/>
      <c r="AE14275" s="1"/>
      <c r="AG14275" s="7"/>
      <c r="AH14275" s="7"/>
      <c r="AI14275" s="7"/>
      <c r="IU14275" s="11"/>
      <c r="IV14275" s="11"/>
      <c r="IW14275" s="11"/>
      <c r="AMI14275" s="12"/>
      <c r="AMJ14275" s="12"/>
      <c r="AMK14275" s="12"/>
    </row>
    <row r="14276" spans="1:1025">
      <c r="A14276" s="41">
        <v>8</v>
      </c>
      <c r="B14276" s="41">
        <v>2008</v>
      </c>
      <c r="C14276" s="43">
        <v>-26.84</v>
      </c>
      <c r="D14276" s="62">
        <v>11.707000000000001</v>
      </c>
      <c r="E14276" s="49">
        <v>368</v>
      </c>
      <c r="F14276" s="49">
        <v>1.4</v>
      </c>
      <c r="G14276" s="43" t="s">
        <v>270</v>
      </c>
      <c r="H14276" s="1"/>
      <c r="I14276" s="1"/>
      <c r="AA14276" s="7"/>
      <c r="AB14276" s="7"/>
      <c r="AD14276" s="1"/>
      <c r="AE14276" s="1"/>
      <c r="AG14276" s="7"/>
      <c r="AH14276" s="7"/>
      <c r="AI14276" s="7"/>
      <c r="IU14276" s="11"/>
      <c r="IV14276" s="11"/>
      <c r="IW14276" s="11"/>
      <c r="AMI14276" s="12"/>
      <c r="AMJ14276" s="12"/>
      <c r="AMK14276" s="12"/>
    </row>
    <row r="14277" spans="1:1025">
      <c r="A14277" s="41">
        <v>8</v>
      </c>
      <c r="B14277" s="41">
        <v>2008</v>
      </c>
      <c r="C14277" s="43">
        <v>-26.84</v>
      </c>
      <c r="D14277" s="62">
        <v>11.707000000000001</v>
      </c>
      <c r="E14277" s="49">
        <v>496</v>
      </c>
      <c r="F14277" s="49">
        <v>1.1100000000000001</v>
      </c>
      <c r="G14277" s="43" t="s">
        <v>270</v>
      </c>
      <c r="H14277" s="1"/>
      <c r="I14277" s="1"/>
      <c r="AA14277" s="7"/>
      <c r="AB14277" s="7"/>
      <c r="AD14277" s="1"/>
      <c r="AE14277" s="1"/>
      <c r="AG14277" s="7"/>
      <c r="AH14277" s="7"/>
      <c r="AI14277" s="7"/>
      <c r="IU14277" s="11"/>
      <c r="IV14277" s="11"/>
      <c r="IW14277" s="11"/>
      <c r="AMI14277" s="12"/>
      <c r="AMJ14277" s="12"/>
      <c r="AMK14277" s="12"/>
    </row>
    <row r="14278" spans="1:1025">
      <c r="A14278" s="41">
        <v>8</v>
      </c>
      <c r="B14278" s="41">
        <v>2008</v>
      </c>
      <c r="C14278" s="43">
        <v>-26.84</v>
      </c>
      <c r="D14278" s="62">
        <v>11.707000000000001</v>
      </c>
      <c r="E14278" s="49">
        <v>589</v>
      </c>
      <c r="F14278" s="49">
        <v>1.47</v>
      </c>
      <c r="G14278" s="43" t="s">
        <v>270</v>
      </c>
      <c r="H14278" s="1"/>
      <c r="I14278" s="1"/>
      <c r="AA14278" s="7"/>
      <c r="AB14278" s="7"/>
      <c r="AD14278" s="1"/>
      <c r="AE14278" s="1"/>
      <c r="AG14278" s="7"/>
      <c r="AH14278" s="7"/>
      <c r="AI14278" s="7"/>
      <c r="IU14278" s="11"/>
      <c r="IV14278" s="11"/>
      <c r="IW14278" s="11"/>
      <c r="AMI14278" s="12"/>
      <c r="AMJ14278" s="12"/>
      <c r="AMK14278" s="12"/>
    </row>
    <row r="14279" spans="1:1025">
      <c r="A14279" s="41">
        <v>8</v>
      </c>
      <c r="B14279" s="41">
        <v>2008</v>
      </c>
      <c r="C14279" s="43">
        <v>-26.84</v>
      </c>
      <c r="D14279" s="62">
        <v>11.707000000000001</v>
      </c>
      <c r="E14279" s="49">
        <v>694</v>
      </c>
      <c r="F14279" s="49">
        <v>1.46</v>
      </c>
      <c r="G14279" s="43" t="s">
        <v>270</v>
      </c>
      <c r="H14279" s="1"/>
      <c r="I14279" s="1"/>
      <c r="AA14279" s="7"/>
      <c r="AB14279" s="7"/>
      <c r="AD14279" s="1"/>
      <c r="AE14279" s="1"/>
      <c r="AG14279" s="7"/>
      <c r="AH14279" s="7"/>
      <c r="AI14279" s="7"/>
      <c r="IU14279" s="11"/>
      <c r="IV14279" s="11"/>
      <c r="IW14279" s="11"/>
      <c r="AMI14279" s="12"/>
      <c r="AMJ14279" s="12"/>
      <c r="AMK14279" s="12"/>
    </row>
    <row r="14280" spans="1:1025">
      <c r="A14280" s="41">
        <v>8</v>
      </c>
      <c r="B14280" s="41">
        <v>2008</v>
      </c>
      <c r="C14280" s="43">
        <v>-26.84</v>
      </c>
      <c r="D14280" s="62">
        <v>11.707000000000001</v>
      </c>
      <c r="E14280" s="49">
        <v>835</v>
      </c>
      <c r="F14280" s="49">
        <v>1.31</v>
      </c>
      <c r="G14280" s="43" t="s">
        <v>270</v>
      </c>
      <c r="H14280" s="1"/>
      <c r="I14280" s="1"/>
      <c r="AA14280" s="7"/>
      <c r="AB14280" s="7"/>
      <c r="AD14280" s="1"/>
      <c r="AE14280" s="1"/>
      <c r="AG14280" s="7"/>
      <c r="AH14280" s="7"/>
      <c r="AI14280" s="7"/>
      <c r="IU14280" s="11"/>
      <c r="IV14280" s="11"/>
      <c r="IW14280" s="11"/>
      <c r="AMI14280" s="12"/>
      <c r="AMJ14280" s="12"/>
      <c r="AMK14280" s="12"/>
    </row>
    <row r="14281" spans="1:1025">
      <c r="A14281" s="41">
        <v>8</v>
      </c>
      <c r="B14281" s="41">
        <v>2008</v>
      </c>
      <c r="C14281" s="43">
        <v>-26.05</v>
      </c>
      <c r="D14281" s="62">
        <v>11.707000000000001</v>
      </c>
      <c r="E14281" s="49">
        <v>992</v>
      </c>
      <c r="F14281" s="49">
        <v>0.81</v>
      </c>
      <c r="G14281" s="43" t="s">
        <v>270</v>
      </c>
      <c r="H14281" s="1"/>
      <c r="I14281" s="1"/>
      <c r="AA14281" s="7"/>
      <c r="AB14281" s="7"/>
      <c r="AD14281" s="1"/>
      <c r="AE14281" s="1"/>
      <c r="AG14281" s="7"/>
      <c r="AH14281" s="7"/>
      <c r="AI14281" s="7"/>
      <c r="IU14281" s="11"/>
      <c r="IV14281" s="11"/>
      <c r="IW14281" s="11"/>
      <c r="AMI14281" s="12"/>
      <c r="AMJ14281" s="12"/>
      <c r="AMK14281" s="12"/>
    </row>
    <row r="14282" spans="1:1025">
      <c r="A14282" s="41">
        <v>8</v>
      </c>
      <c r="B14282" s="41">
        <v>2008</v>
      </c>
      <c r="C14282" s="43">
        <v>-26.05</v>
      </c>
      <c r="D14282" s="63">
        <v>8.89</v>
      </c>
      <c r="E14282" s="49">
        <v>10</v>
      </c>
      <c r="F14282" s="49">
        <v>0.55000000000000004</v>
      </c>
      <c r="G14282" s="43" t="s">
        <v>270</v>
      </c>
      <c r="H14282" s="1"/>
      <c r="I14282" s="1"/>
      <c r="AA14282" s="7"/>
      <c r="AB14282" s="7"/>
      <c r="AD14282" s="1"/>
      <c r="AE14282" s="1"/>
      <c r="AG14282" s="7"/>
      <c r="AH14282" s="7"/>
      <c r="AI14282" s="7"/>
      <c r="IU14282" s="11"/>
      <c r="IV14282" s="11"/>
      <c r="IW14282" s="11"/>
      <c r="AMI14282" s="12"/>
      <c r="AMJ14282" s="12"/>
      <c r="AMK14282" s="12"/>
    </row>
    <row r="14283" spans="1:1025">
      <c r="A14283" s="41">
        <v>8</v>
      </c>
      <c r="B14283" s="41">
        <v>2008</v>
      </c>
      <c r="C14283" s="43">
        <v>-26.05</v>
      </c>
      <c r="D14283" s="63">
        <v>8.89</v>
      </c>
      <c r="E14283" s="49">
        <v>125</v>
      </c>
      <c r="F14283" s="49">
        <v>0.91</v>
      </c>
      <c r="G14283" s="43" t="s">
        <v>270</v>
      </c>
      <c r="H14283" s="1"/>
      <c r="I14283" s="1"/>
      <c r="AA14283" s="7"/>
      <c r="AB14283" s="7"/>
      <c r="AD14283" s="1"/>
      <c r="AE14283" s="1"/>
      <c r="AG14283" s="7"/>
      <c r="AH14283" s="7"/>
      <c r="AI14283" s="7"/>
      <c r="IU14283" s="11"/>
      <c r="IV14283" s="11"/>
      <c r="IW14283" s="11"/>
      <c r="AMI14283" s="12"/>
      <c r="AMJ14283" s="12"/>
      <c r="AMK14283" s="12"/>
    </row>
    <row r="14284" spans="1:1025">
      <c r="A14284" s="41">
        <v>8</v>
      </c>
      <c r="B14284" s="41">
        <v>2008</v>
      </c>
      <c r="C14284" s="43">
        <v>-26.05</v>
      </c>
      <c r="D14284" s="63">
        <v>8.89</v>
      </c>
      <c r="E14284" s="49">
        <v>251</v>
      </c>
      <c r="F14284" s="49">
        <v>1.3</v>
      </c>
      <c r="G14284" s="43" t="s">
        <v>270</v>
      </c>
      <c r="H14284" s="1"/>
      <c r="I14284" s="1"/>
      <c r="AA14284" s="7"/>
      <c r="AB14284" s="7"/>
      <c r="AD14284" s="1"/>
      <c r="AE14284" s="1"/>
      <c r="AG14284" s="7"/>
      <c r="AH14284" s="7"/>
      <c r="AI14284" s="7"/>
      <c r="IU14284" s="11"/>
      <c r="IV14284" s="11"/>
      <c r="IW14284" s="11"/>
      <c r="AMI14284" s="12"/>
      <c r="AMJ14284" s="12"/>
      <c r="AMK14284" s="12"/>
    </row>
    <row r="14285" spans="1:1025">
      <c r="A14285" s="41">
        <v>8</v>
      </c>
      <c r="B14285" s="41">
        <v>2008</v>
      </c>
      <c r="C14285" s="43">
        <v>-26.05</v>
      </c>
      <c r="D14285" s="63">
        <v>8.89</v>
      </c>
      <c r="E14285" s="49">
        <v>501</v>
      </c>
      <c r="F14285" s="49">
        <v>1.05</v>
      </c>
      <c r="G14285" s="43" t="s">
        <v>270</v>
      </c>
      <c r="H14285" s="1"/>
      <c r="I14285" s="1"/>
      <c r="AA14285" s="7"/>
      <c r="AB14285" s="7"/>
      <c r="AD14285" s="1"/>
      <c r="AE14285" s="1"/>
      <c r="AG14285" s="7"/>
      <c r="AH14285" s="7"/>
      <c r="AI14285" s="7"/>
      <c r="IU14285" s="11"/>
      <c r="IV14285" s="11"/>
      <c r="IW14285" s="11"/>
      <c r="AMI14285" s="12"/>
      <c r="AMJ14285" s="12"/>
      <c r="AMK14285" s="12"/>
    </row>
    <row r="14286" spans="1:1025">
      <c r="A14286" s="41">
        <v>8</v>
      </c>
      <c r="B14286" s="41">
        <v>2008</v>
      </c>
      <c r="C14286" s="43">
        <v>-26.05</v>
      </c>
      <c r="D14286" s="63">
        <v>8.89</v>
      </c>
      <c r="E14286" s="49">
        <v>702</v>
      </c>
      <c r="F14286" s="49">
        <v>1.32</v>
      </c>
      <c r="G14286" s="43" t="s">
        <v>270</v>
      </c>
      <c r="H14286" s="1"/>
      <c r="I14286" s="1"/>
      <c r="AA14286" s="7"/>
      <c r="AB14286" s="7"/>
      <c r="AD14286" s="1"/>
      <c r="AE14286" s="1"/>
      <c r="AG14286" s="7"/>
      <c r="AH14286" s="7"/>
      <c r="AI14286" s="7"/>
      <c r="IU14286" s="11"/>
      <c r="IV14286" s="11"/>
      <c r="IW14286" s="11"/>
      <c r="AMI14286" s="12"/>
      <c r="AMJ14286" s="12"/>
      <c r="AMK14286" s="12"/>
    </row>
    <row r="14287" spans="1:1025">
      <c r="A14287" s="41">
        <v>8</v>
      </c>
      <c r="B14287" s="41">
        <v>2008</v>
      </c>
      <c r="C14287" s="43">
        <v>-25.27</v>
      </c>
      <c r="D14287" s="63">
        <v>8.89</v>
      </c>
      <c r="E14287" s="49">
        <v>1003</v>
      </c>
      <c r="F14287" s="49">
        <v>1.07</v>
      </c>
      <c r="G14287" s="43" t="s">
        <v>270</v>
      </c>
      <c r="H14287" s="1"/>
      <c r="I14287" s="1"/>
      <c r="AA14287" s="7"/>
      <c r="AB14287" s="7"/>
      <c r="AD14287" s="1"/>
      <c r="AE14287" s="1"/>
      <c r="AG14287" s="7"/>
      <c r="AH14287" s="7"/>
      <c r="AI14287" s="7"/>
      <c r="IU14287" s="11"/>
      <c r="IV14287" s="11"/>
      <c r="IW14287" s="11"/>
      <c r="AMI14287" s="12"/>
      <c r="AMJ14287" s="12"/>
      <c r="AMK14287" s="12"/>
    </row>
    <row r="14288" spans="1:1025">
      <c r="A14288" s="41">
        <v>8</v>
      </c>
      <c r="B14288" s="41">
        <v>2008</v>
      </c>
      <c r="C14288" s="43">
        <v>-25.27</v>
      </c>
      <c r="D14288" s="63">
        <v>5.9630000000000001</v>
      </c>
      <c r="E14288" s="49">
        <v>10</v>
      </c>
      <c r="F14288" s="49">
        <v>0.47</v>
      </c>
      <c r="G14288" s="43" t="s">
        <v>270</v>
      </c>
      <c r="H14288" s="1"/>
      <c r="I14288" s="1"/>
      <c r="AA14288" s="7"/>
      <c r="AB14288" s="7"/>
      <c r="AD14288" s="1"/>
      <c r="AE14288" s="1"/>
      <c r="AG14288" s="7"/>
      <c r="AH14288" s="7"/>
      <c r="AI14288" s="7"/>
      <c r="IU14288" s="11"/>
      <c r="IV14288" s="11"/>
      <c r="IW14288" s="11"/>
      <c r="AMI14288" s="12"/>
      <c r="AMJ14288" s="12"/>
      <c r="AMK14288" s="12"/>
    </row>
    <row r="14289" spans="1:1025">
      <c r="A14289" s="41">
        <v>8</v>
      </c>
      <c r="B14289" s="41">
        <v>2008</v>
      </c>
      <c r="C14289" s="43">
        <v>-25.27</v>
      </c>
      <c r="D14289" s="63">
        <v>5.9630000000000001</v>
      </c>
      <c r="E14289" s="49">
        <v>124</v>
      </c>
      <c r="F14289" s="49">
        <v>0.27</v>
      </c>
      <c r="G14289" s="43" t="s">
        <v>270</v>
      </c>
      <c r="H14289" s="1"/>
      <c r="I14289" s="1"/>
      <c r="AA14289" s="7"/>
      <c r="AB14289" s="7"/>
      <c r="AD14289" s="1"/>
      <c r="AE14289" s="1"/>
      <c r="AG14289" s="7"/>
      <c r="AH14289" s="7"/>
      <c r="AI14289" s="7"/>
      <c r="IU14289" s="11"/>
      <c r="IV14289" s="11"/>
      <c r="IW14289" s="11"/>
      <c r="AMI14289" s="12"/>
      <c r="AMJ14289" s="12"/>
      <c r="AMK14289" s="12"/>
    </row>
    <row r="14290" spans="1:1025">
      <c r="A14290" s="41">
        <v>8</v>
      </c>
      <c r="B14290" s="41">
        <v>2008</v>
      </c>
      <c r="C14290" s="43">
        <v>-25.27</v>
      </c>
      <c r="D14290" s="63">
        <v>5.9630000000000001</v>
      </c>
      <c r="E14290" s="49">
        <v>249</v>
      </c>
      <c r="F14290" s="49">
        <v>1.07</v>
      </c>
      <c r="G14290" s="43" t="s">
        <v>270</v>
      </c>
      <c r="H14290" s="1"/>
      <c r="I14290" s="1"/>
      <c r="AA14290" s="7"/>
      <c r="AB14290" s="7"/>
      <c r="AD14290" s="1"/>
      <c r="AE14290" s="1"/>
      <c r="AG14290" s="7"/>
      <c r="AH14290" s="7"/>
      <c r="AI14290" s="7"/>
      <c r="IU14290" s="11"/>
      <c r="IV14290" s="11"/>
      <c r="IW14290" s="11"/>
      <c r="AMI14290" s="12"/>
      <c r="AMJ14290" s="12"/>
      <c r="AMK14290" s="12"/>
    </row>
    <row r="14291" spans="1:1025">
      <c r="A14291" s="41">
        <v>8</v>
      </c>
      <c r="B14291" s="41">
        <v>2008</v>
      </c>
      <c r="C14291" s="43">
        <v>-25.27</v>
      </c>
      <c r="D14291" s="63">
        <v>5.9630000000000001</v>
      </c>
      <c r="E14291" s="49">
        <v>497</v>
      </c>
      <c r="F14291" s="49">
        <v>1.22</v>
      </c>
      <c r="G14291" s="43" t="s">
        <v>270</v>
      </c>
      <c r="H14291" s="1"/>
      <c r="I14291" s="1"/>
      <c r="AA14291" s="7"/>
      <c r="AB14291" s="7"/>
      <c r="AD14291" s="1"/>
      <c r="AE14291" s="1"/>
      <c r="AG14291" s="7"/>
      <c r="AH14291" s="7"/>
      <c r="AI14291" s="7"/>
      <c r="IU14291" s="11"/>
      <c r="IV14291" s="11"/>
      <c r="IW14291" s="11"/>
      <c r="AMI14291" s="12"/>
      <c r="AMJ14291" s="12"/>
      <c r="AMK14291" s="12"/>
    </row>
    <row r="14292" spans="1:1025">
      <c r="A14292" s="41">
        <v>8</v>
      </c>
      <c r="B14292" s="41">
        <v>2008</v>
      </c>
      <c r="C14292" s="43">
        <v>-25.27</v>
      </c>
      <c r="D14292" s="63">
        <v>5.9630000000000001</v>
      </c>
      <c r="E14292" s="49">
        <v>696</v>
      </c>
      <c r="F14292" s="49">
        <v>1.35</v>
      </c>
      <c r="G14292" s="43" t="s">
        <v>270</v>
      </c>
      <c r="H14292" s="1"/>
      <c r="I14292" s="1"/>
      <c r="AA14292" s="7"/>
      <c r="AB14292" s="7"/>
      <c r="AD14292" s="1"/>
      <c r="AE14292" s="1"/>
      <c r="AG14292" s="7"/>
      <c r="AH14292" s="7"/>
      <c r="AI14292" s="7"/>
      <c r="IU14292" s="11"/>
      <c r="IV14292" s="11"/>
      <c r="IW14292" s="11"/>
      <c r="AMI14292" s="12"/>
      <c r="AMJ14292" s="12"/>
      <c r="AMK14292" s="12"/>
    </row>
    <row r="14293" spans="1:1025">
      <c r="A14293" s="41">
        <v>8</v>
      </c>
      <c r="B14293" s="41">
        <v>2008</v>
      </c>
      <c r="C14293" s="43">
        <v>-23.9</v>
      </c>
      <c r="D14293" s="63">
        <v>5.9630000000000001</v>
      </c>
      <c r="E14293" s="49">
        <v>994</v>
      </c>
      <c r="F14293" s="49">
        <v>0.93</v>
      </c>
      <c r="G14293" s="43" t="s">
        <v>270</v>
      </c>
      <c r="H14293" s="1"/>
      <c r="I14293" s="1"/>
      <c r="AA14293" s="7"/>
      <c r="AB14293" s="7"/>
      <c r="AD14293" s="1"/>
      <c r="AE14293" s="1"/>
      <c r="AG14293" s="7"/>
      <c r="AH14293" s="7"/>
      <c r="AI14293" s="7"/>
      <c r="IU14293" s="11"/>
      <c r="IV14293" s="11"/>
      <c r="IW14293" s="11"/>
      <c r="AMI14293" s="12"/>
      <c r="AMJ14293" s="12"/>
      <c r="AMK14293" s="12"/>
    </row>
    <row r="14294" spans="1:1025">
      <c r="A14294" s="41">
        <v>8</v>
      </c>
      <c r="B14294" s="41">
        <v>2008</v>
      </c>
      <c r="C14294" s="43">
        <v>-23.9</v>
      </c>
      <c r="D14294" s="63">
        <v>9.5709999999999997</v>
      </c>
      <c r="E14294" s="49">
        <v>10</v>
      </c>
      <c r="F14294" s="49">
        <v>0.87</v>
      </c>
      <c r="G14294" s="43" t="s">
        <v>270</v>
      </c>
      <c r="H14294" s="1"/>
      <c r="I14294" s="1"/>
      <c r="AA14294" s="7"/>
      <c r="AB14294" s="7"/>
      <c r="AD14294" s="1"/>
      <c r="AE14294" s="1"/>
      <c r="AG14294" s="7"/>
      <c r="AH14294" s="7"/>
      <c r="AI14294" s="7"/>
      <c r="IU14294" s="11"/>
      <c r="IV14294" s="11"/>
      <c r="IW14294" s="11"/>
      <c r="AMI14294" s="12"/>
      <c r="AMJ14294" s="12"/>
      <c r="AMK14294" s="12"/>
    </row>
    <row r="14295" spans="1:1025">
      <c r="A14295" s="41">
        <v>8</v>
      </c>
      <c r="B14295" s="41">
        <v>2008</v>
      </c>
      <c r="C14295" s="43">
        <v>-23.9</v>
      </c>
      <c r="D14295" s="63">
        <v>9.5709999999999997</v>
      </c>
      <c r="E14295" s="49">
        <v>125</v>
      </c>
      <c r="F14295" s="49">
        <v>1.64</v>
      </c>
      <c r="G14295" s="43" t="s">
        <v>270</v>
      </c>
      <c r="H14295" s="1"/>
      <c r="I14295" s="1"/>
      <c r="AA14295" s="7"/>
      <c r="AB14295" s="7"/>
      <c r="AD14295" s="1"/>
      <c r="AE14295" s="1"/>
      <c r="AG14295" s="7"/>
      <c r="AH14295" s="7"/>
      <c r="AI14295" s="7"/>
      <c r="IU14295" s="11"/>
      <c r="IV14295" s="11"/>
      <c r="IW14295" s="11"/>
      <c r="AMI14295" s="12"/>
      <c r="AMJ14295" s="12"/>
      <c r="AMK14295" s="12"/>
    </row>
    <row r="14296" spans="1:1025">
      <c r="A14296" s="41">
        <v>8</v>
      </c>
      <c r="B14296" s="41">
        <v>2008</v>
      </c>
      <c r="C14296" s="43">
        <v>-23.9</v>
      </c>
      <c r="D14296" s="63">
        <v>9.5709999999999997</v>
      </c>
      <c r="E14296" s="49">
        <v>250</v>
      </c>
      <c r="F14296" s="49">
        <v>1.18</v>
      </c>
      <c r="G14296" s="43" t="s">
        <v>270</v>
      </c>
      <c r="H14296" s="1"/>
      <c r="I14296" s="1"/>
      <c r="AA14296" s="7"/>
      <c r="AB14296" s="7"/>
      <c r="AD14296" s="1"/>
      <c r="AE14296" s="1"/>
      <c r="AG14296" s="7"/>
      <c r="AH14296" s="7"/>
      <c r="AI14296" s="7"/>
      <c r="IU14296" s="11"/>
      <c r="IV14296" s="11"/>
      <c r="IW14296" s="11"/>
      <c r="AMI14296" s="12"/>
      <c r="AMJ14296" s="12"/>
      <c r="AMK14296" s="12"/>
    </row>
    <row r="14297" spans="1:1025">
      <c r="A14297" s="41">
        <v>8</v>
      </c>
      <c r="B14297" s="41">
        <v>2008</v>
      </c>
      <c r="C14297" s="43">
        <v>-23.9</v>
      </c>
      <c r="D14297" s="63">
        <v>9.5709999999999997</v>
      </c>
      <c r="E14297" s="49">
        <v>501</v>
      </c>
      <c r="F14297" s="49">
        <v>1.1499999999999999</v>
      </c>
      <c r="G14297" s="43" t="s">
        <v>270</v>
      </c>
      <c r="H14297" s="1"/>
      <c r="I14297" s="1"/>
      <c r="AA14297" s="7"/>
      <c r="AB14297" s="7"/>
      <c r="AD14297" s="1"/>
      <c r="AE14297" s="1"/>
      <c r="AG14297" s="7"/>
      <c r="AH14297" s="7"/>
      <c r="AI14297" s="7"/>
      <c r="IU14297" s="11"/>
      <c r="IV14297" s="11"/>
      <c r="IW14297" s="11"/>
      <c r="AMI14297" s="12"/>
      <c r="AMJ14297" s="12"/>
      <c r="AMK14297" s="12"/>
    </row>
    <row r="14298" spans="1:1025">
      <c r="A14298" s="41">
        <v>8</v>
      </c>
      <c r="B14298" s="41">
        <v>2008</v>
      </c>
      <c r="C14298" s="43">
        <v>-23.9</v>
      </c>
      <c r="D14298" s="63">
        <v>9.5709999999999997</v>
      </c>
      <c r="E14298" s="49">
        <v>701</v>
      </c>
      <c r="F14298" s="49">
        <v>1.25</v>
      </c>
      <c r="G14298" s="43" t="s">
        <v>270</v>
      </c>
      <c r="H14298" s="1"/>
      <c r="I14298" s="1"/>
      <c r="AA14298" s="7"/>
      <c r="AB14298" s="7"/>
      <c r="AD14298" s="1"/>
      <c r="AE14298" s="1"/>
      <c r="AG14298" s="7"/>
      <c r="AH14298" s="7"/>
      <c r="AI14298" s="7"/>
      <c r="IU14298" s="11"/>
      <c r="IV14298" s="11"/>
      <c r="IW14298" s="11"/>
      <c r="AMI14298" s="12"/>
      <c r="AMJ14298" s="12"/>
      <c r="AMK14298" s="12"/>
    </row>
    <row r="14299" spans="1:1025">
      <c r="A14299" s="41">
        <v>8</v>
      </c>
      <c r="B14299" s="41">
        <v>2008</v>
      </c>
      <c r="C14299" s="43">
        <v>-22.76</v>
      </c>
      <c r="D14299" s="63">
        <v>9.5709999999999997</v>
      </c>
      <c r="E14299" s="49">
        <v>1002</v>
      </c>
      <c r="F14299" s="49">
        <v>1.25</v>
      </c>
      <c r="G14299" s="43" t="s">
        <v>270</v>
      </c>
      <c r="H14299" s="1"/>
      <c r="I14299" s="1"/>
      <c r="AA14299" s="7"/>
      <c r="AB14299" s="7"/>
      <c r="AD14299" s="1"/>
      <c r="AE14299" s="1"/>
      <c r="AG14299" s="7"/>
      <c r="AH14299" s="7"/>
      <c r="AI14299" s="7"/>
      <c r="IU14299" s="11"/>
      <c r="IV14299" s="11"/>
      <c r="IW14299" s="11"/>
      <c r="AMI14299" s="12"/>
      <c r="AMJ14299" s="12"/>
      <c r="AMK14299" s="12"/>
    </row>
    <row r="14300" spans="1:1025">
      <c r="A14300" s="41">
        <v>8</v>
      </c>
      <c r="B14300" s="41">
        <v>2008</v>
      </c>
      <c r="C14300" s="43">
        <v>-22.76</v>
      </c>
      <c r="D14300" s="63">
        <v>12.404999999999999</v>
      </c>
      <c r="E14300" s="49">
        <v>10</v>
      </c>
      <c r="F14300" s="49">
        <v>0.88</v>
      </c>
      <c r="G14300" s="43" t="s">
        <v>270</v>
      </c>
      <c r="H14300" s="1"/>
      <c r="I14300" s="1"/>
      <c r="AA14300" s="7"/>
      <c r="AB14300" s="7"/>
      <c r="AD14300" s="1"/>
      <c r="AE14300" s="1"/>
      <c r="AG14300" s="7"/>
      <c r="AH14300" s="7"/>
      <c r="AI14300" s="7"/>
      <c r="IU14300" s="11"/>
      <c r="IV14300" s="11"/>
      <c r="IW14300" s="11"/>
      <c r="AMI14300" s="12"/>
      <c r="AMJ14300" s="12"/>
      <c r="AMK14300" s="12"/>
    </row>
    <row r="14301" spans="1:1025">
      <c r="A14301" s="41">
        <v>8</v>
      </c>
      <c r="B14301" s="41">
        <v>2008</v>
      </c>
      <c r="C14301" s="43">
        <v>-22.76</v>
      </c>
      <c r="D14301" s="63">
        <v>12.404999999999999</v>
      </c>
      <c r="E14301" s="49">
        <v>125</v>
      </c>
      <c r="F14301" s="49">
        <v>1.38</v>
      </c>
      <c r="G14301" s="43" t="s">
        <v>270</v>
      </c>
      <c r="H14301" s="1"/>
      <c r="I14301" s="1"/>
      <c r="AA14301" s="7"/>
      <c r="AB14301" s="7"/>
      <c r="AD14301" s="1"/>
      <c r="AE14301" s="1"/>
      <c r="AG14301" s="7"/>
      <c r="AH14301" s="7"/>
      <c r="AI14301" s="7"/>
      <c r="IU14301" s="11"/>
      <c r="IV14301" s="11"/>
      <c r="IW14301" s="11"/>
      <c r="AMI14301" s="12"/>
      <c r="AMJ14301" s="12"/>
      <c r="AMK14301" s="12"/>
    </row>
    <row r="14302" spans="1:1025">
      <c r="A14302" s="41">
        <v>8</v>
      </c>
      <c r="B14302" s="41">
        <v>2008</v>
      </c>
      <c r="C14302" s="43">
        <v>-22.76</v>
      </c>
      <c r="D14302" s="63">
        <v>12.404999999999999</v>
      </c>
      <c r="E14302" s="49">
        <v>250</v>
      </c>
      <c r="F14302" s="49">
        <v>1.37</v>
      </c>
      <c r="G14302" s="43" t="s">
        <v>270</v>
      </c>
      <c r="H14302" s="1"/>
      <c r="I14302" s="1"/>
      <c r="AA14302" s="7"/>
      <c r="AB14302" s="7"/>
      <c r="AD14302" s="1"/>
      <c r="AE14302" s="1"/>
      <c r="AG14302" s="7"/>
      <c r="AH14302" s="7"/>
      <c r="AI14302" s="7"/>
      <c r="IU14302" s="11"/>
      <c r="IV14302" s="11"/>
      <c r="IW14302" s="11"/>
      <c r="AMI14302" s="12"/>
      <c r="AMJ14302" s="12"/>
      <c r="AMK14302" s="12"/>
    </row>
    <row r="14303" spans="1:1025">
      <c r="A14303" s="41">
        <v>8</v>
      </c>
      <c r="B14303" s="41">
        <v>2008</v>
      </c>
      <c r="C14303" s="43">
        <v>-22.76</v>
      </c>
      <c r="D14303" s="63">
        <v>12.404999999999999</v>
      </c>
      <c r="E14303" s="49">
        <v>699</v>
      </c>
      <c r="F14303" s="49">
        <v>1.56</v>
      </c>
      <c r="G14303" s="43" t="s">
        <v>270</v>
      </c>
      <c r="H14303" s="1"/>
      <c r="I14303" s="1"/>
      <c r="AA14303" s="7"/>
      <c r="AB14303" s="7"/>
      <c r="AD14303" s="1"/>
      <c r="AE14303" s="1"/>
      <c r="AG14303" s="7"/>
      <c r="AH14303" s="7"/>
      <c r="AI14303" s="7"/>
      <c r="IU14303" s="11"/>
      <c r="IV14303" s="11"/>
      <c r="IW14303" s="11"/>
      <c r="AMI14303" s="12"/>
      <c r="AMJ14303" s="12"/>
      <c r="AMK14303" s="12"/>
    </row>
    <row r="14304" spans="1:1025">
      <c r="A14304" s="41">
        <v>8</v>
      </c>
      <c r="B14304" s="41">
        <v>2008</v>
      </c>
      <c r="C14304" s="43">
        <v>-21.88</v>
      </c>
      <c r="D14304" s="63">
        <v>12.404999999999999</v>
      </c>
      <c r="E14304" s="49">
        <v>999</v>
      </c>
      <c r="F14304" s="49">
        <v>1.3</v>
      </c>
      <c r="G14304" s="43" t="s">
        <v>270</v>
      </c>
      <c r="H14304" s="1"/>
      <c r="I14304" s="1"/>
      <c r="AA14304" s="7"/>
      <c r="AB14304" s="7"/>
      <c r="AD14304" s="1"/>
      <c r="AE14304" s="1"/>
      <c r="AG14304" s="7"/>
      <c r="AH14304" s="7"/>
      <c r="AI14304" s="7"/>
      <c r="IU14304" s="11"/>
      <c r="IV14304" s="11"/>
      <c r="IW14304" s="11"/>
      <c r="AMI14304" s="12"/>
      <c r="AMJ14304" s="12"/>
      <c r="AMK14304" s="12"/>
    </row>
    <row r="14305" spans="1:1025">
      <c r="A14305" s="41">
        <v>8</v>
      </c>
      <c r="B14305" s="41">
        <v>2008</v>
      </c>
      <c r="C14305" s="43">
        <v>-21.88</v>
      </c>
      <c r="D14305" s="63">
        <v>14.57</v>
      </c>
      <c r="E14305" s="49">
        <v>10</v>
      </c>
      <c r="F14305" s="49">
        <v>0.67</v>
      </c>
      <c r="G14305" s="43" t="s">
        <v>270</v>
      </c>
      <c r="H14305" s="1"/>
      <c r="I14305" s="1"/>
      <c r="AA14305" s="7"/>
      <c r="AB14305" s="7"/>
      <c r="AD14305" s="1"/>
      <c r="AE14305" s="1"/>
      <c r="AG14305" s="7"/>
      <c r="AH14305" s="7"/>
      <c r="AI14305" s="7"/>
      <c r="IU14305" s="11"/>
      <c r="IV14305" s="11"/>
      <c r="IW14305" s="11"/>
      <c r="AMI14305" s="12"/>
      <c r="AMJ14305" s="12"/>
      <c r="AMK14305" s="12"/>
    </row>
    <row r="14306" spans="1:1025">
      <c r="A14306" s="41">
        <v>8</v>
      </c>
      <c r="B14306" s="41">
        <v>2008</v>
      </c>
      <c r="C14306" s="43">
        <v>-21.88</v>
      </c>
      <c r="D14306" s="63">
        <v>14.57</v>
      </c>
      <c r="E14306" s="49">
        <v>40</v>
      </c>
      <c r="F14306" s="49">
        <v>0.2</v>
      </c>
      <c r="G14306" s="43" t="s">
        <v>270</v>
      </c>
      <c r="H14306" s="1"/>
      <c r="I14306" s="1"/>
      <c r="AA14306" s="7"/>
      <c r="AB14306" s="7"/>
      <c r="AD14306" s="1"/>
      <c r="AE14306" s="1"/>
      <c r="AG14306" s="7"/>
      <c r="AH14306" s="7"/>
      <c r="AI14306" s="7"/>
      <c r="IU14306" s="11"/>
      <c r="IV14306" s="11"/>
      <c r="IW14306" s="11"/>
      <c r="AMI14306" s="12"/>
      <c r="AMJ14306" s="12"/>
      <c r="AMK14306" s="12"/>
    </row>
    <row r="14307" spans="1:1025">
      <c r="A14307" s="41">
        <v>8</v>
      </c>
      <c r="B14307" s="41">
        <v>2008</v>
      </c>
      <c r="C14307" s="43">
        <v>-21.88</v>
      </c>
      <c r="D14307" s="63">
        <v>14.57</v>
      </c>
      <c r="E14307" s="49">
        <v>89</v>
      </c>
      <c r="F14307" s="49">
        <v>1.0900000000000001</v>
      </c>
      <c r="G14307" s="43" t="s">
        <v>270</v>
      </c>
      <c r="H14307" s="1"/>
      <c r="I14307" s="1"/>
      <c r="AA14307" s="7"/>
      <c r="AB14307" s="7"/>
      <c r="AD14307" s="1"/>
      <c r="AE14307" s="1"/>
      <c r="AG14307" s="7"/>
      <c r="AH14307" s="7"/>
      <c r="AI14307" s="7"/>
      <c r="IU14307" s="11"/>
      <c r="IV14307" s="11"/>
      <c r="IW14307" s="11"/>
      <c r="AMI14307" s="12"/>
      <c r="AMJ14307" s="12"/>
      <c r="AMK14307" s="12"/>
    </row>
    <row r="14308" spans="1:1025">
      <c r="A14308" s="41">
        <v>8</v>
      </c>
      <c r="B14308" s="41">
        <v>2008</v>
      </c>
      <c r="C14308" s="43">
        <v>-21.88</v>
      </c>
      <c r="D14308" s="63">
        <v>14.57</v>
      </c>
      <c r="E14308" s="49">
        <v>126</v>
      </c>
      <c r="F14308" s="49">
        <v>1.41</v>
      </c>
      <c r="G14308" s="43" t="s">
        <v>270</v>
      </c>
      <c r="H14308" s="1"/>
      <c r="I14308" s="1"/>
      <c r="AA14308" s="7"/>
      <c r="AB14308" s="7"/>
      <c r="AD14308" s="1"/>
      <c r="AE14308" s="1"/>
      <c r="AG14308" s="7"/>
      <c r="AH14308" s="7"/>
      <c r="AI14308" s="7"/>
      <c r="IU14308" s="11"/>
      <c r="IV14308" s="11"/>
      <c r="IW14308" s="11"/>
      <c r="AMI14308" s="12"/>
      <c r="AMJ14308" s="12"/>
      <c r="AMK14308" s="12"/>
    </row>
    <row r="14309" spans="1:1025">
      <c r="A14309" s="41">
        <v>8</v>
      </c>
      <c r="B14309" s="41">
        <v>2008</v>
      </c>
      <c r="C14309" s="43">
        <v>-21.88</v>
      </c>
      <c r="D14309" s="63">
        <v>14.57</v>
      </c>
      <c r="E14309" s="49">
        <v>252</v>
      </c>
      <c r="F14309" s="49">
        <v>1.43</v>
      </c>
      <c r="G14309" s="43" t="s">
        <v>270</v>
      </c>
      <c r="H14309" s="1"/>
      <c r="I14309" s="1"/>
      <c r="AA14309" s="7"/>
      <c r="AB14309" s="7"/>
      <c r="AD14309" s="1"/>
      <c r="AE14309" s="1"/>
      <c r="AG14309" s="7"/>
      <c r="AH14309" s="7"/>
      <c r="AI14309" s="7"/>
      <c r="IU14309" s="11"/>
      <c r="IV14309" s="11"/>
      <c r="IW14309" s="11"/>
      <c r="AMI14309" s="12"/>
      <c r="AMJ14309" s="12"/>
      <c r="AMK14309" s="12"/>
    </row>
    <row r="14310" spans="1:1025">
      <c r="A14310" s="41">
        <v>8</v>
      </c>
      <c r="B14310" s="41">
        <v>2008</v>
      </c>
      <c r="C14310" s="43">
        <v>-21.88</v>
      </c>
      <c r="D14310" s="63">
        <v>14.57</v>
      </c>
      <c r="E14310" s="49">
        <v>371</v>
      </c>
      <c r="F14310" s="49">
        <v>1.28</v>
      </c>
      <c r="G14310" s="43" t="s">
        <v>270</v>
      </c>
      <c r="H14310" s="1"/>
      <c r="I14310" s="1"/>
      <c r="AA14310" s="7"/>
      <c r="AB14310" s="7"/>
      <c r="AD14310" s="1"/>
      <c r="AE14310" s="1"/>
      <c r="AG14310" s="7"/>
      <c r="AH14310" s="7"/>
      <c r="AI14310" s="7"/>
      <c r="IU14310" s="11"/>
      <c r="IV14310" s="11"/>
      <c r="IW14310" s="11"/>
      <c r="AMI14310" s="12"/>
      <c r="AMJ14310" s="12"/>
      <c r="AMK14310" s="12"/>
    </row>
    <row r="14311" spans="1:1025">
      <c r="A14311" s="41">
        <v>8</v>
      </c>
      <c r="B14311" s="41">
        <v>2008</v>
      </c>
      <c r="C14311" s="43">
        <v>-21.88</v>
      </c>
      <c r="D14311" s="63">
        <v>14.57</v>
      </c>
      <c r="E14311" s="49">
        <v>503</v>
      </c>
      <c r="F14311" s="49">
        <v>1.19</v>
      </c>
      <c r="G14311" s="43" t="s">
        <v>270</v>
      </c>
      <c r="H14311" s="1"/>
      <c r="I14311" s="1"/>
      <c r="AA14311" s="7"/>
      <c r="AB14311" s="7"/>
      <c r="AD14311" s="1"/>
      <c r="AE14311" s="1"/>
      <c r="AG14311" s="7"/>
      <c r="AH14311" s="7"/>
      <c r="AI14311" s="7"/>
      <c r="IU14311" s="11"/>
      <c r="IV14311" s="11"/>
      <c r="IW14311" s="11"/>
      <c r="AMI14311" s="12"/>
      <c r="AMJ14311" s="12"/>
      <c r="AMK14311" s="12"/>
    </row>
    <row r="14312" spans="1:1025">
      <c r="A14312" s="41">
        <v>8</v>
      </c>
      <c r="B14312" s="41">
        <v>2008</v>
      </c>
      <c r="C14312" s="43">
        <v>-21.88</v>
      </c>
      <c r="D14312" s="63">
        <v>14.57</v>
      </c>
      <c r="E14312" s="49">
        <v>593</v>
      </c>
      <c r="F14312" s="49">
        <v>1.24</v>
      </c>
      <c r="G14312" s="43" t="s">
        <v>270</v>
      </c>
      <c r="H14312" s="1"/>
      <c r="I14312" s="1"/>
      <c r="AA14312" s="7"/>
      <c r="AB14312" s="7"/>
      <c r="AD14312" s="1"/>
      <c r="AE14312" s="1"/>
      <c r="AG14312" s="7"/>
      <c r="AH14312" s="7"/>
      <c r="AI14312" s="7"/>
      <c r="IU14312" s="11"/>
      <c r="IV14312" s="11"/>
      <c r="IW14312" s="11"/>
      <c r="AMI14312" s="12"/>
      <c r="AMJ14312" s="12"/>
      <c r="AMK14312" s="12"/>
    </row>
    <row r="14313" spans="1:1025">
      <c r="A14313" s="41">
        <v>8</v>
      </c>
      <c r="B14313" s="41">
        <v>2008</v>
      </c>
      <c r="C14313" s="43">
        <v>-21.88</v>
      </c>
      <c r="D14313" s="63">
        <v>14.57</v>
      </c>
      <c r="E14313" s="49">
        <v>704</v>
      </c>
      <c r="F14313" s="49">
        <v>1.33</v>
      </c>
      <c r="G14313" s="43" t="s">
        <v>270</v>
      </c>
      <c r="H14313" s="1"/>
      <c r="I14313" s="1"/>
      <c r="AA14313" s="7"/>
      <c r="AB14313" s="7"/>
      <c r="AD14313" s="1"/>
      <c r="AE14313" s="1"/>
      <c r="AG14313" s="7"/>
      <c r="AH14313" s="7"/>
      <c r="AI14313" s="7"/>
      <c r="IU14313" s="11"/>
      <c r="IV14313" s="11"/>
      <c r="IW14313" s="11"/>
      <c r="AMI14313" s="12"/>
      <c r="AMJ14313" s="12"/>
      <c r="AMK14313" s="12"/>
    </row>
    <row r="14314" spans="1:1025">
      <c r="A14314" s="41">
        <v>8</v>
      </c>
      <c r="B14314" s="41">
        <v>2008</v>
      </c>
      <c r="C14314" s="43">
        <v>-21.88</v>
      </c>
      <c r="D14314" s="63">
        <v>14.57</v>
      </c>
      <c r="E14314" s="49">
        <v>840</v>
      </c>
      <c r="F14314" s="49">
        <v>1.53</v>
      </c>
      <c r="G14314" s="43" t="s">
        <v>270</v>
      </c>
      <c r="H14314" s="1"/>
      <c r="I14314" s="1"/>
      <c r="AA14314" s="7"/>
      <c r="AB14314" s="7"/>
      <c r="AD14314" s="1"/>
      <c r="AE14314" s="1"/>
      <c r="AG14314" s="7"/>
      <c r="AH14314" s="7"/>
      <c r="AI14314" s="7"/>
      <c r="IU14314" s="11"/>
      <c r="IV14314" s="11"/>
      <c r="IW14314" s="11"/>
      <c r="AMI14314" s="12"/>
      <c r="AMJ14314" s="12"/>
      <c r="AMK14314" s="12"/>
    </row>
    <row r="14315" spans="1:1025">
      <c r="A14315" s="41">
        <v>8</v>
      </c>
      <c r="B14315" s="41">
        <v>2008</v>
      </c>
      <c r="C14315" s="43">
        <v>-21.65</v>
      </c>
      <c r="D14315" s="63">
        <v>14.57</v>
      </c>
      <c r="E14315" s="49">
        <v>1006</v>
      </c>
      <c r="F14315" s="49">
        <v>1.32</v>
      </c>
      <c r="G14315" s="43" t="s">
        <v>270</v>
      </c>
      <c r="H14315" s="1"/>
      <c r="I14315" s="1"/>
      <c r="AA14315" s="7"/>
      <c r="AB14315" s="7"/>
      <c r="AD14315" s="1"/>
      <c r="AE14315" s="1"/>
      <c r="AG14315" s="7"/>
      <c r="AH14315" s="7"/>
      <c r="AI14315" s="7"/>
      <c r="IU14315" s="11"/>
      <c r="IV14315" s="11"/>
      <c r="IW14315" s="11"/>
      <c r="AMI14315" s="12"/>
      <c r="AMJ14315" s="12"/>
      <c r="AMK14315" s="12"/>
    </row>
    <row r="14316" spans="1:1025">
      <c r="A14316" s="41">
        <v>8</v>
      </c>
      <c r="B14316" s="41">
        <v>2008</v>
      </c>
      <c r="C14316" s="43">
        <v>-21.65</v>
      </c>
      <c r="D14316" s="63">
        <v>17.192</v>
      </c>
      <c r="E14316" s="49">
        <v>10</v>
      </c>
      <c r="F14316" s="49">
        <v>0.53</v>
      </c>
      <c r="G14316" s="43" t="s">
        <v>270</v>
      </c>
      <c r="H14316" s="1"/>
      <c r="I14316" s="1"/>
      <c r="AA14316" s="7"/>
      <c r="AB14316" s="7"/>
      <c r="AD14316" s="1"/>
      <c r="AE14316" s="1"/>
      <c r="AG14316" s="7"/>
      <c r="AH14316" s="7"/>
      <c r="AI14316" s="7"/>
      <c r="IU14316" s="11"/>
      <c r="IV14316" s="11"/>
      <c r="IW14316" s="11"/>
      <c r="AMI14316" s="12"/>
      <c r="AMJ14316" s="12"/>
      <c r="AMK14316" s="12"/>
    </row>
    <row r="14317" spans="1:1025">
      <c r="A14317" s="41">
        <v>8</v>
      </c>
      <c r="B14317" s="41">
        <v>2008</v>
      </c>
      <c r="C14317" s="43">
        <v>-21.65</v>
      </c>
      <c r="D14317" s="63">
        <v>17.192</v>
      </c>
      <c r="E14317" s="49">
        <v>125</v>
      </c>
      <c r="F14317" s="49">
        <v>1.02</v>
      </c>
      <c r="G14317" s="43" t="s">
        <v>270</v>
      </c>
      <c r="H14317" s="1"/>
      <c r="I14317" s="1"/>
      <c r="AA14317" s="7"/>
      <c r="AB14317" s="7"/>
      <c r="AD14317" s="1"/>
      <c r="AE14317" s="1"/>
      <c r="AG14317" s="7"/>
      <c r="AH14317" s="7"/>
      <c r="AI14317" s="7"/>
      <c r="IU14317" s="11"/>
      <c r="IV14317" s="11"/>
      <c r="IW14317" s="11"/>
      <c r="AMI14317" s="12"/>
      <c r="AMJ14317" s="12"/>
      <c r="AMK14317" s="12"/>
    </row>
    <row r="14318" spans="1:1025">
      <c r="A14318" s="41">
        <v>8</v>
      </c>
      <c r="B14318" s="41">
        <v>2008</v>
      </c>
      <c r="C14318" s="43">
        <v>-21.65</v>
      </c>
      <c r="D14318" s="63">
        <v>17.192</v>
      </c>
      <c r="E14318" s="49">
        <v>250</v>
      </c>
      <c r="F14318" s="49">
        <v>1.01</v>
      </c>
      <c r="G14318" s="43" t="s">
        <v>270</v>
      </c>
      <c r="H14318" s="1"/>
      <c r="I14318" s="1"/>
      <c r="AA14318" s="7"/>
      <c r="AB14318" s="7"/>
      <c r="AD14318" s="1"/>
      <c r="AE14318" s="1"/>
      <c r="AG14318" s="7"/>
      <c r="AH14318" s="7"/>
      <c r="AI14318" s="7"/>
      <c r="IU14318" s="11"/>
      <c r="IV14318" s="11"/>
      <c r="IW14318" s="11"/>
      <c r="AMI14318" s="12"/>
      <c r="AMJ14318" s="12"/>
      <c r="AMK14318" s="12"/>
    </row>
    <row r="14319" spans="1:1025">
      <c r="A14319" s="41">
        <v>8</v>
      </c>
      <c r="B14319" s="41">
        <v>2008</v>
      </c>
      <c r="C14319" s="43">
        <v>-21.65</v>
      </c>
      <c r="D14319" s="63">
        <v>17.192</v>
      </c>
      <c r="E14319" s="49">
        <v>499</v>
      </c>
      <c r="F14319" s="49">
        <v>1.28</v>
      </c>
      <c r="G14319" s="43" t="s">
        <v>270</v>
      </c>
      <c r="H14319" s="1"/>
      <c r="I14319" s="1"/>
      <c r="AA14319" s="7"/>
      <c r="AB14319" s="7"/>
      <c r="AD14319" s="1"/>
      <c r="AE14319" s="1"/>
      <c r="AG14319" s="7"/>
      <c r="AH14319" s="7"/>
      <c r="AI14319" s="7"/>
      <c r="IU14319" s="11"/>
      <c r="IV14319" s="11"/>
      <c r="IW14319" s="11"/>
      <c r="AMI14319" s="12"/>
      <c r="AMJ14319" s="12"/>
      <c r="AMK14319" s="12"/>
    </row>
    <row r="14320" spans="1:1025">
      <c r="A14320" s="41">
        <v>8</v>
      </c>
      <c r="B14320" s="41">
        <v>2008</v>
      </c>
      <c r="C14320" s="43">
        <v>-21.65</v>
      </c>
      <c r="D14320" s="63">
        <v>17.192</v>
      </c>
      <c r="E14320" s="49">
        <v>699</v>
      </c>
      <c r="F14320" s="49">
        <v>1.38</v>
      </c>
      <c r="G14320" s="43" t="s">
        <v>270</v>
      </c>
      <c r="H14320" s="1"/>
      <c r="I14320" s="1"/>
      <c r="AA14320" s="7"/>
      <c r="AB14320" s="7"/>
      <c r="AD14320" s="1"/>
      <c r="AE14320" s="1"/>
      <c r="AG14320" s="7"/>
      <c r="AH14320" s="7"/>
      <c r="AI14320" s="7"/>
      <c r="IU14320" s="11"/>
      <c r="IV14320" s="11"/>
      <c r="IW14320" s="11"/>
      <c r="AMI14320" s="12"/>
      <c r="AMJ14320" s="12"/>
      <c r="AMK14320" s="12"/>
    </row>
    <row r="14321" spans="1:1025">
      <c r="A14321" s="41">
        <v>8</v>
      </c>
      <c r="B14321" s="41">
        <v>2008</v>
      </c>
      <c r="C14321" s="43">
        <v>-21.5</v>
      </c>
      <c r="D14321" s="63">
        <v>17.192</v>
      </c>
      <c r="E14321" s="49">
        <v>999</v>
      </c>
      <c r="F14321" s="49">
        <v>1.1299999999999999</v>
      </c>
      <c r="G14321" s="43" t="s">
        <v>270</v>
      </c>
      <c r="H14321" s="1"/>
      <c r="I14321" s="1"/>
      <c r="AA14321" s="7"/>
      <c r="AB14321" s="7"/>
      <c r="AD14321" s="1"/>
      <c r="AE14321" s="1"/>
      <c r="AG14321" s="7"/>
      <c r="AH14321" s="7"/>
      <c r="AI14321" s="7"/>
      <c r="IU14321" s="11"/>
      <c r="IV14321" s="11"/>
      <c r="IW14321" s="11"/>
      <c r="AMI14321" s="12"/>
      <c r="AMJ14321" s="12"/>
      <c r="AMK14321" s="12"/>
    </row>
    <row r="14322" spans="1:1025">
      <c r="A14322" s="41">
        <v>8</v>
      </c>
      <c r="B14322" s="41">
        <v>2008</v>
      </c>
      <c r="C14322" s="43">
        <v>-21.5</v>
      </c>
      <c r="D14322" s="63">
        <v>18.952000000000002</v>
      </c>
      <c r="E14322" s="49">
        <v>10</v>
      </c>
      <c r="F14322" s="49">
        <v>0.15</v>
      </c>
      <c r="G14322" s="43" t="s">
        <v>270</v>
      </c>
      <c r="H14322" s="1"/>
      <c r="I14322" s="1"/>
      <c r="AA14322" s="7"/>
      <c r="AB14322" s="7"/>
      <c r="AD14322" s="1"/>
      <c r="AE14322" s="1"/>
      <c r="AG14322" s="7"/>
      <c r="AH14322" s="7"/>
      <c r="AI14322" s="7"/>
      <c r="IU14322" s="11"/>
      <c r="IV14322" s="11"/>
      <c r="IW14322" s="11"/>
      <c r="AMI14322" s="12"/>
      <c r="AMJ14322" s="12"/>
      <c r="AMK14322" s="12"/>
    </row>
    <row r="14323" spans="1:1025">
      <c r="A14323" s="41">
        <v>8</v>
      </c>
      <c r="B14323" s="41">
        <v>2008</v>
      </c>
      <c r="C14323" s="43">
        <v>-21.5</v>
      </c>
      <c r="D14323" s="63">
        <v>18.952000000000002</v>
      </c>
      <c r="E14323" s="49">
        <v>123</v>
      </c>
      <c r="F14323" s="49">
        <v>1.1399999999999999</v>
      </c>
      <c r="G14323" s="43" t="s">
        <v>270</v>
      </c>
      <c r="H14323" s="1"/>
      <c r="I14323" s="1"/>
      <c r="AA14323" s="7"/>
      <c r="AB14323" s="7"/>
      <c r="AD14323" s="1"/>
      <c r="AE14323" s="1"/>
      <c r="AG14323" s="7"/>
      <c r="AH14323" s="7"/>
      <c r="AI14323" s="7"/>
      <c r="IU14323" s="11"/>
      <c r="IV14323" s="11"/>
      <c r="IW14323" s="11"/>
      <c r="AMI14323" s="12"/>
      <c r="AMJ14323" s="12"/>
      <c r="AMK14323" s="12"/>
    </row>
    <row r="14324" spans="1:1025">
      <c r="A14324" s="41">
        <v>8</v>
      </c>
      <c r="B14324" s="41">
        <v>2008</v>
      </c>
      <c r="C14324" s="43">
        <v>-21.5</v>
      </c>
      <c r="D14324" s="63">
        <v>18.952000000000002</v>
      </c>
      <c r="E14324" s="49">
        <v>245</v>
      </c>
      <c r="F14324" s="49">
        <v>1.4</v>
      </c>
      <c r="G14324" s="43" t="s">
        <v>270</v>
      </c>
      <c r="H14324" s="1"/>
      <c r="I14324" s="1"/>
      <c r="AA14324" s="7"/>
      <c r="AB14324" s="7"/>
      <c r="AD14324" s="1"/>
      <c r="AE14324" s="1"/>
      <c r="AG14324" s="7"/>
      <c r="AH14324" s="7"/>
      <c r="AI14324" s="7"/>
      <c r="IU14324" s="11"/>
      <c r="IV14324" s="11"/>
      <c r="IW14324" s="11"/>
      <c r="AMI14324" s="12"/>
      <c r="AMJ14324" s="12"/>
      <c r="AMK14324" s="12"/>
    </row>
    <row r="14325" spans="1:1025">
      <c r="A14325" s="41">
        <v>8</v>
      </c>
      <c r="B14325" s="41">
        <v>2008</v>
      </c>
      <c r="C14325" s="43">
        <v>-21.5</v>
      </c>
      <c r="D14325" s="63">
        <v>18.952000000000002</v>
      </c>
      <c r="E14325" s="49">
        <v>491</v>
      </c>
      <c r="F14325" s="49">
        <v>1.43</v>
      </c>
      <c r="G14325" s="43" t="s">
        <v>270</v>
      </c>
      <c r="H14325" s="1"/>
      <c r="I14325" s="1"/>
      <c r="AA14325" s="7"/>
      <c r="AB14325" s="7"/>
      <c r="AD14325" s="1"/>
      <c r="AE14325" s="1"/>
      <c r="AG14325" s="7"/>
      <c r="AH14325" s="7"/>
      <c r="AI14325" s="7"/>
      <c r="IU14325" s="11"/>
      <c r="IV14325" s="11"/>
      <c r="IW14325" s="11"/>
      <c r="AMI14325" s="12"/>
      <c r="AMJ14325" s="12"/>
      <c r="AMK14325" s="12"/>
    </row>
    <row r="14326" spans="1:1025">
      <c r="A14326" s="41">
        <v>8</v>
      </c>
      <c r="B14326" s="41">
        <v>2008</v>
      </c>
      <c r="C14326" s="43">
        <v>-21.5</v>
      </c>
      <c r="D14326" s="63">
        <v>18.952000000000002</v>
      </c>
      <c r="E14326" s="49">
        <v>687</v>
      </c>
      <c r="F14326" s="49">
        <v>1.44</v>
      </c>
      <c r="G14326" s="43" t="s">
        <v>270</v>
      </c>
      <c r="H14326" s="1"/>
      <c r="I14326" s="1"/>
      <c r="AA14326" s="7"/>
      <c r="AB14326" s="7"/>
      <c r="AD14326" s="1"/>
      <c r="AE14326" s="1"/>
      <c r="AG14326" s="7"/>
      <c r="AH14326" s="7"/>
      <c r="AI14326" s="7"/>
      <c r="IU14326" s="11"/>
      <c r="IV14326" s="11"/>
      <c r="IW14326" s="11"/>
      <c r="AMI14326" s="12"/>
      <c r="AMJ14326" s="12"/>
      <c r="AMK14326" s="12"/>
    </row>
    <row r="14327" spans="1:1025">
      <c r="A14327" s="41">
        <v>8</v>
      </c>
      <c r="B14327" s="41">
        <v>2008</v>
      </c>
      <c r="C14327" s="43">
        <v>-23.4</v>
      </c>
      <c r="D14327" s="63">
        <v>18.952000000000002</v>
      </c>
      <c r="E14327" s="49">
        <v>982</v>
      </c>
      <c r="F14327" s="49">
        <v>1.33</v>
      </c>
      <c r="G14327" s="43" t="s">
        <v>270</v>
      </c>
      <c r="H14327" s="1"/>
      <c r="I14327" s="1"/>
      <c r="AA14327" s="7"/>
      <c r="AB14327" s="7"/>
      <c r="AD14327" s="1"/>
      <c r="AE14327" s="1"/>
      <c r="AG14327" s="7"/>
      <c r="AH14327" s="7"/>
      <c r="AI14327" s="7"/>
      <c r="IU14327" s="11"/>
      <c r="IV14327" s="11"/>
      <c r="IW14327" s="11"/>
      <c r="AMI14327" s="12"/>
      <c r="AMJ14327" s="12"/>
      <c r="AMK14327" s="12"/>
    </row>
    <row r="14328" spans="1:1025">
      <c r="A14328" s="41">
        <v>8</v>
      </c>
      <c r="B14328" s="41">
        <v>2008</v>
      </c>
      <c r="C14328" s="43">
        <v>-23.4</v>
      </c>
      <c r="D14328" s="63">
        <v>18.5</v>
      </c>
      <c r="E14328" s="49">
        <v>10</v>
      </c>
      <c r="F14328" s="49">
        <v>0.13</v>
      </c>
      <c r="G14328" s="43" t="s">
        <v>270</v>
      </c>
      <c r="H14328" s="1"/>
      <c r="I14328" s="1"/>
      <c r="AA14328" s="7"/>
      <c r="AB14328" s="7"/>
      <c r="AD14328" s="1"/>
      <c r="AE14328" s="1"/>
      <c r="AG14328" s="7"/>
      <c r="AH14328" s="7"/>
      <c r="AI14328" s="7"/>
      <c r="IU14328" s="11"/>
      <c r="IV14328" s="11"/>
      <c r="IW14328" s="11"/>
      <c r="AMI14328" s="12"/>
      <c r="AMJ14328" s="12"/>
      <c r="AMK14328" s="12"/>
    </row>
    <row r="14329" spans="1:1025">
      <c r="A14329" s="41">
        <v>8</v>
      </c>
      <c r="B14329" s="41">
        <v>2008</v>
      </c>
      <c r="C14329" s="43">
        <v>-23.4</v>
      </c>
      <c r="D14329" s="63">
        <v>18.5</v>
      </c>
      <c r="E14329" s="49">
        <v>126</v>
      </c>
      <c r="F14329" s="49">
        <v>0.97</v>
      </c>
      <c r="G14329" s="43" t="s">
        <v>270</v>
      </c>
      <c r="H14329" s="1"/>
      <c r="I14329" s="1"/>
      <c r="AA14329" s="7"/>
      <c r="AB14329" s="7"/>
      <c r="AD14329" s="1"/>
      <c r="AE14329" s="1"/>
      <c r="AG14329" s="7"/>
      <c r="AH14329" s="7"/>
      <c r="AI14329" s="7"/>
      <c r="IU14329" s="11"/>
      <c r="IV14329" s="11"/>
      <c r="IW14329" s="11"/>
      <c r="AMI14329" s="12"/>
      <c r="AMJ14329" s="12"/>
      <c r="AMK14329" s="12"/>
    </row>
    <row r="14330" spans="1:1025">
      <c r="A14330" s="41">
        <v>8</v>
      </c>
      <c r="B14330" s="41">
        <v>2008</v>
      </c>
      <c r="C14330" s="43">
        <v>-23.4</v>
      </c>
      <c r="D14330" s="63">
        <v>18.5</v>
      </c>
      <c r="E14330" s="49">
        <v>252</v>
      </c>
      <c r="F14330" s="49">
        <v>1.31</v>
      </c>
      <c r="G14330" s="43" t="s">
        <v>270</v>
      </c>
      <c r="H14330" s="1"/>
      <c r="I14330" s="1"/>
      <c r="AA14330" s="7"/>
      <c r="AB14330" s="7"/>
      <c r="AD14330" s="1"/>
      <c r="AE14330" s="1"/>
      <c r="AG14330" s="7"/>
      <c r="AH14330" s="7"/>
      <c r="AI14330" s="7"/>
      <c r="IU14330" s="11"/>
      <c r="IV14330" s="11"/>
      <c r="IW14330" s="11"/>
      <c r="AMI14330" s="12"/>
      <c r="AMJ14330" s="12"/>
      <c r="AMK14330" s="12"/>
    </row>
    <row r="14331" spans="1:1025">
      <c r="A14331" s="41">
        <v>8</v>
      </c>
      <c r="B14331" s="41">
        <v>2008</v>
      </c>
      <c r="C14331" s="43">
        <v>-23.4</v>
      </c>
      <c r="D14331" s="63">
        <v>18.5</v>
      </c>
      <c r="E14331" s="49">
        <v>503</v>
      </c>
      <c r="F14331" s="49">
        <v>1.0900000000000001</v>
      </c>
      <c r="G14331" s="43" t="s">
        <v>270</v>
      </c>
      <c r="H14331" s="1"/>
      <c r="I14331" s="1"/>
      <c r="AA14331" s="7"/>
      <c r="AB14331" s="7"/>
      <c r="AD14331" s="1"/>
      <c r="AE14331" s="1"/>
      <c r="AG14331" s="7"/>
      <c r="AH14331" s="7"/>
      <c r="AI14331" s="7"/>
      <c r="IU14331" s="11"/>
      <c r="IV14331" s="11"/>
      <c r="IW14331" s="11"/>
      <c r="AMI14331" s="12"/>
      <c r="AMJ14331" s="12"/>
      <c r="AMK14331" s="12"/>
    </row>
    <row r="14332" spans="1:1025">
      <c r="A14332" s="41">
        <v>8</v>
      </c>
      <c r="B14332" s="41">
        <v>2008</v>
      </c>
      <c r="C14332" s="43">
        <v>-23.4</v>
      </c>
      <c r="D14332" s="63">
        <v>18.5</v>
      </c>
      <c r="E14332" s="49">
        <v>704</v>
      </c>
      <c r="F14332" s="49">
        <v>1.27</v>
      </c>
      <c r="G14332" s="43" t="s">
        <v>270</v>
      </c>
      <c r="H14332" s="1"/>
      <c r="I14332" s="1"/>
      <c r="AA14332" s="7"/>
      <c r="AB14332" s="7"/>
      <c r="AD14332" s="1"/>
      <c r="AE14332" s="1"/>
      <c r="AG14332" s="7"/>
      <c r="AH14332" s="7"/>
      <c r="AI14332" s="7"/>
      <c r="IU14332" s="11"/>
      <c r="IV14332" s="11"/>
      <c r="IW14332" s="11"/>
      <c r="AMI14332" s="12"/>
      <c r="AMJ14332" s="12"/>
      <c r="AMK14332" s="12"/>
    </row>
    <row r="14333" spans="1:1025">
      <c r="A14333" s="41">
        <v>8</v>
      </c>
      <c r="B14333" s="41">
        <v>2008</v>
      </c>
      <c r="C14333" s="43">
        <v>-26.67</v>
      </c>
      <c r="D14333" s="63">
        <v>18.5</v>
      </c>
      <c r="E14333" s="49">
        <v>1006</v>
      </c>
      <c r="F14333" s="49">
        <v>1.1200000000000001</v>
      </c>
      <c r="G14333" s="43" t="s">
        <v>270</v>
      </c>
      <c r="H14333" s="1"/>
      <c r="I14333" s="1"/>
      <c r="AA14333" s="7"/>
      <c r="AB14333" s="7"/>
      <c r="AD14333" s="1"/>
      <c r="AE14333" s="1"/>
      <c r="AG14333" s="7"/>
      <c r="AH14333" s="7"/>
      <c r="AI14333" s="7"/>
      <c r="IU14333" s="11"/>
      <c r="IV14333" s="11"/>
      <c r="IW14333" s="11"/>
      <c r="AMI14333" s="12"/>
      <c r="AMJ14333" s="12"/>
      <c r="AMK14333" s="12"/>
    </row>
    <row r="14334" spans="1:1025">
      <c r="A14334" s="41">
        <v>9</v>
      </c>
      <c r="B14334" s="41">
        <v>2008</v>
      </c>
      <c r="C14334" s="43">
        <v>-26.67</v>
      </c>
      <c r="D14334" s="63">
        <v>20.001999999999999</v>
      </c>
      <c r="E14334" s="49">
        <v>10</v>
      </c>
      <c r="F14334" s="49">
        <v>0.56999999999999995</v>
      </c>
      <c r="G14334" s="43" t="s">
        <v>270</v>
      </c>
      <c r="H14334" s="1"/>
      <c r="I14334" s="1"/>
      <c r="AA14334" s="7"/>
      <c r="AB14334" s="7"/>
      <c r="AD14334" s="1"/>
      <c r="AE14334" s="1"/>
      <c r="AG14334" s="7"/>
      <c r="AH14334" s="7"/>
      <c r="AI14334" s="7"/>
      <c r="IU14334" s="11"/>
      <c r="IV14334" s="11"/>
      <c r="IW14334" s="11"/>
      <c r="AMI14334" s="12"/>
      <c r="AMJ14334" s="12"/>
      <c r="AMK14334" s="12"/>
    </row>
    <row r="14335" spans="1:1025">
      <c r="A14335" s="41">
        <v>9</v>
      </c>
      <c r="B14335" s="41">
        <v>2008</v>
      </c>
      <c r="C14335" s="43">
        <v>-26.67</v>
      </c>
      <c r="D14335" s="63">
        <v>20.001999999999999</v>
      </c>
      <c r="E14335" s="49">
        <v>125</v>
      </c>
      <c r="F14335" s="49">
        <v>0.21</v>
      </c>
      <c r="G14335" s="43" t="s">
        <v>270</v>
      </c>
      <c r="H14335" s="1"/>
      <c r="I14335" s="1"/>
      <c r="AA14335" s="7"/>
      <c r="AB14335" s="7"/>
      <c r="AD14335" s="1"/>
      <c r="AE14335" s="1"/>
      <c r="AG14335" s="7"/>
      <c r="AH14335" s="7"/>
      <c r="AI14335" s="7"/>
      <c r="IU14335" s="11"/>
      <c r="IV14335" s="11"/>
      <c r="IW14335" s="11"/>
      <c r="AMI14335" s="12"/>
      <c r="AMJ14335" s="12"/>
      <c r="AMK14335" s="12"/>
    </row>
    <row r="14336" spans="1:1025">
      <c r="A14336" s="41">
        <v>9</v>
      </c>
      <c r="B14336" s="41">
        <v>2008</v>
      </c>
      <c r="C14336" s="43">
        <v>-26.67</v>
      </c>
      <c r="D14336" s="63">
        <v>20.001999999999999</v>
      </c>
      <c r="E14336" s="49">
        <v>250</v>
      </c>
      <c r="F14336" s="49">
        <v>1.1200000000000001</v>
      </c>
      <c r="G14336" s="43" t="s">
        <v>270</v>
      </c>
      <c r="H14336" s="1"/>
      <c r="I14336" s="1"/>
      <c r="AA14336" s="7"/>
      <c r="AB14336" s="7"/>
      <c r="AD14336" s="1"/>
      <c r="AE14336" s="1"/>
      <c r="AG14336" s="7"/>
      <c r="AH14336" s="7"/>
      <c r="AI14336" s="7"/>
      <c r="IU14336" s="11"/>
      <c r="IV14336" s="11"/>
      <c r="IW14336" s="11"/>
      <c r="AMI14336" s="12"/>
      <c r="AMJ14336" s="12"/>
      <c r="AMK14336" s="12"/>
    </row>
    <row r="14337" spans="1:1025">
      <c r="A14337" s="41">
        <v>9</v>
      </c>
      <c r="B14337" s="41">
        <v>2008</v>
      </c>
      <c r="C14337" s="43">
        <v>-26.67</v>
      </c>
      <c r="D14337" s="63">
        <v>20.001999999999999</v>
      </c>
      <c r="E14337" s="49">
        <v>499</v>
      </c>
      <c r="F14337" s="49">
        <v>0.97</v>
      </c>
      <c r="G14337" s="43" t="s">
        <v>270</v>
      </c>
      <c r="H14337" s="1"/>
      <c r="I14337" s="1"/>
      <c r="AA14337" s="7"/>
      <c r="AB14337" s="7"/>
      <c r="AD14337" s="1"/>
      <c r="AE14337" s="1"/>
      <c r="AG14337" s="7"/>
      <c r="AH14337" s="7"/>
      <c r="AI14337" s="7"/>
      <c r="IU14337" s="11"/>
      <c r="IV14337" s="11"/>
      <c r="IW14337" s="11"/>
      <c r="AMI14337" s="12"/>
      <c r="AMJ14337" s="12"/>
      <c r="AMK14337" s="12"/>
    </row>
    <row r="14338" spans="1:1025">
      <c r="A14338" s="41">
        <v>9</v>
      </c>
      <c r="B14338" s="41">
        <v>2008</v>
      </c>
      <c r="C14338" s="43">
        <v>-24.51</v>
      </c>
      <c r="D14338" s="63">
        <v>20.001999999999999</v>
      </c>
      <c r="E14338" s="49">
        <v>698</v>
      </c>
      <c r="F14338" s="49">
        <v>1.08</v>
      </c>
      <c r="G14338" s="43" t="s">
        <v>270</v>
      </c>
      <c r="H14338" s="1"/>
      <c r="I14338" s="1"/>
      <c r="AA14338" s="7"/>
      <c r="AB14338" s="7"/>
      <c r="AD14338" s="1"/>
      <c r="AE14338" s="1"/>
      <c r="AG14338" s="7"/>
      <c r="AH14338" s="7"/>
      <c r="AI14338" s="7"/>
      <c r="IU14338" s="11"/>
      <c r="IV14338" s="11"/>
      <c r="IW14338" s="11"/>
      <c r="AMI14338" s="12"/>
      <c r="AMJ14338" s="12"/>
      <c r="AMK14338" s="12"/>
    </row>
    <row r="14339" spans="1:1025">
      <c r="A14339" s="41">
        <v>9</v>
      </c>
      <c r="B14339" s="41">
        <v>2008</v>
      </c>
      <c r="C14339" s="43">
        <v>-24.51</v>
      </c>
      <c r="D14339" s="63">
        <v>17.401</v>
      </c>
      <c r="E14339" s="49">
        <v>10</v>
      </c>
      <c r="F14339" s="49">
        <v>0.18</v>
      </c>
      <c r="G14339" s="43" t="s">
        <v>270</v>
      </c>
      <c r="H14339" s="1"/>
      <c r="I14339" s="1"/>
      <c r="AA14339" s="7"/>
      <c r="AB14339" s="7"/>
      <c r="AD14339" s="1"/>
      <c r="AE14339" s="1"/>
      <c r="AG14339" s="7"/>
      <c r="AH14339" s="7"/>
      <c r="AI14339" s="7"/>
      <c r="IU14339" s="11"/>
      <c r="IV14339" s="11"/>
      <c r="IW14339" s="11"/>
      <c r="AMI14339" s="12"/>
      <c r="AMJ14339" s="12"/>
      <c r="AMK14339" s="12"/>
    </row>
    <row r="14340" spans="1:1025">
      <c r="A14340" s="41">
        <v>9</v>
      </c>
      <c r="B14340" s="41">
        <v>2008</v>
      </c>
      <c r="C14340" s="43">
        <v>-24.51</v>
      </c>
      <c r="D14340" s="63">
        <v>17.401</v>
      </c>
      <c r="E14340" s="49">
        <v>39</v>
      </c>
      <c r="F14340" s="49">
        <v>0.19</v>
      </c>
      <c r="G14340" s="43" t="s">
        <v>270</v>
      </c>
      <c r="H14340" s="1"/>
      <c r="I14340" s="1"/>
      <c r="AA14340" s="7"/>
      <c r="AB14340" s="7"/>
      <c r="AD14340" s="1"/>
      <c r="AE14340" s="1"/>
      <c r="AG14340" s="7"/>
      <c r="AH14340" s="7"/>
      <c r="AI14340" s="7"/>
      <c r="IU14340" s="11"/>
      <c r="IV14340" s="11"/>
      <c r="IW14340" s="11"/>
      <c r="AMI14340" s="12"/>
      <c r="AMJ14340" s="12"/>
      <c r="AMK14340" s="12"/>
    </row>
    <row r="14341" spans="1:1025">
      <c r="A14341" s="41">
        <v>9</v>
      </c>
      <c r="B14341" s="41">
        <v>2008</v>
      </c>
      <c r="C14341" s="43">
        <v>-24.51</v>
      </c>
      <c r="D14341" s="63">
        <v>17.401</v>
      </c>
      <c r="E14341" s="49">
        <v>88</v>
      </c>
      <c r="F14341" s="49">
        <v>0.63</v>
      </c>
      <c r="G14341" s="43" t="s">
        <v>270</v>
      </c>
      <c r="H14341" s="1"/>
      <c r="I14341" s="1"/>
      <c r="AA14341" s="7"/>
      <c r="AB14341" s="7"/>
      <c r="AD14341" s="1"/>
      <c r="AE14341" s="1"/>
      <c r="AG14341" s="7"/>
      <c r="AH14341" s="7"/>
      <c r="AI14341" s="7"/>
      <c r="IU14341" s="11"/>
      <c r="IV14341" s="11"/>
      <c r="IW14341" s="11"/>
      <c r="AMI14341" s="12"/>
      <c r="AMJ14341" s="12"/>
      <c r="AMK14341" s="12"/>
    </row>
    <row r="14342" spans="1:1025">
      <c r="A14342" s="41">
        <v>9</v>
      </c>
      <c r="B14342" s="41">
        <v>2008</v>
      </c>
      <c r="C14342" s="43">
        <v>-24.51</v>
      </c>
      <c r="D14342" s="63">
        <v>17.401</v>
      </c>
      <c r="E14342" s="49">
        <v>124</v>
      </c>
      <c r="F14342" s="49">
        <v>0.56999999999999995</v>
      </c>
      <c r="G14342" s="43" t="s">
        <v>270</v>
      </c>
      <c r="H14342" s="1"/>
      <c r="I14342" s="1"/>
      <c r="AA14342" s="7"/>
      <c r="AB14342" s="7"/>
      <c r="AD14342" s="1"/>
      <c r="AE14342" s="1"/>
      <c r="AG14342" s="7"/>
      <c r="AH14342" s="7"/>
      <c r="AI14342" s="7"/>
      <c r="IU14342" s="11"/>
      <c r="IV14342" s="11"/>
      <c r="IW14342" s="11"/>
      <c r="AMI14342" s="12"/>
      <c r="AMJ14342" s="12"/>
      <c r="AMK14342" s="12"/>
    </row>
    <row r="14343" spans="1:1025">
      <c r="A14343" s="41">
        <v>9</v>
      </c>
      <c r="B14343" s="41">
        <v>2008</v>
      </c>
      <c r="C14343" s="43">
        <v>-24.51</v>
      </c>
      <c r="D14343" s="63">
        <v>17.401</v>
      </c>
      <c r="E14343" s="49">
        <v>247</v>
      </c>
      <c r="F14343" s="49">
        <v>1.35</v>
      </c>
      <c r="G14343" s="43" t="s">
        <v>270</v>
      </c>
      <c r="H14343" s="1"/>
      <c r="I14343" s="1"/>
      <c r="AA14343" s="7"/>
      <c r="AB14343" s="7"/>
      <c r="AD14343" s="1"/>
      <c r="AE14343" s="1"/>
      <c r="AG14343" s="7"/>
      <c r="AH14343" s="7"/>
      <c r="AI14343" s="7"/>
      <c r="IU14343" s="11"/>
      <c r="IV14343" s="11"/>
      <c r="IW14343" s="11"/>
      <c r="AMI14343" s="12"/>
      <c r="AMJ14343" s="12"/>
      <c r="AMK14343" s="12"/>
    </row>
    <row r="14344" spans="1:1025">
      <c r="A14344" s="41">
        <v>9</v>
      </c>
      <c r="B14344" s="41">
        <v>2008</v>
      </c>
      <c r="C14344" s="43">
        <v>-24.51</v>
      </c>
      <c r="D14344" s="63">
        <v>17.401</v>
      </c>
      <c r="E14344" s="49">
        <v>368</v>
      </c>
      <c r="F14344" s="49">
        <v>1.38</v>
      </c>
      <c r="G14344" s="43" t="s">
        <v>270</v>
      </c>
      <c r="H14344" s="1"/>
      <c r="I14344" s="1"/>
      <c r="AA14344" s="7"/>
      <c r="AB14344" s="7"/>
      <c r="AD14344" s="1"/>
      <c r="AE14344" s="1"/>
      <c r="AG14344" s="7"/>
      <c r="AH14344" s="7"/>
      <c r="AI14344" s="7"/>
      <c r="IU14344" s="11"/>
      <c r="IV14344" s="11"/>
      <c r="IW14344" s="11"/>
      <c r="AMI14344" s="12"/>
      <c r="AMJ14344" s="12"/>
      <c r="AMK14344" s="12"/>
    </row>
    <row r="14345" spans="1:1025">
      <c r="A14345" s="41">
        <v>9</v>
      </c>
      <c r="B14345" s="41">
        <v>2008</v>
      </c>
      <c r="C14345" s="43">
        <v>-24.51</v>
      </c>
      <c r="D14345" s="63">
        <v>17.401</v>
      </c>
      <c r="E14345" s="49">
        <v>494</v>
      </c>
      <c r="F14345" s="49">
        <v>1.36</v>
      </c>
      <c r="G14345" s="43" t="s">
        <v>270</v>
      </c>
      <c r="H14345" s="1"/>
      <c r="I14345" s="1"/>
      <c r="AA14345" s="7"/>
      <c r="AB14345" s="7"/>
      <c r="AD14345" s="1"/>
      <c r="AE14345" s="1"/>
      <c r="AG14345" s="7"/>
      <c r="AH14345" s="7"/>
      <c r="AI14345" s="7"/>
      <c r="IU14345" s="11"/>
      <c r="IV14345" s="11"/>
      <c r="IW14345" s="11"/>
      <c r="AMI14345" s="12"/>
      <c r="AMJ14345" s="12"/>
      <c r="AMK14345" s="12"/>
    </row>
    <row r="14346" spans="1:1025">
      <c r="A14346" s="41">
        <v>9</v>
      </c>
      <c r="B14346" s="41">
        <v>2008</v>
      </c>
      <c r="C14346" s="43">
        <v>-24.51</v>
      </c>
      <c r="D14346" s="63">
        <v>17.401</v>
      </c>
      <c r="E14346" s="49">
        <v>590</v>
      </c>
      <c r="F14346" s="49">
        <v>1.4</v>
      </c>
      <c r="G14346" s="43" t="s">
        <v>270</v>
      </c>
      <c r="H14346" s="1"/>
      <c r="I14346" s="1"/>
      <c r="AA14346" s="7"/>
      <c r="AB14346" s="7"/>
      <c r="AD14346" s="1"/>
      <c r="AE14346" s="1"/>
      <c r="AG14346" s="7"/>
      <c r="AH14346" s="7"/>
      <c r="AI14346" s="7"/>
      <c r="IU14346" s="11"/>
      <c r="IV14346" s="11"/>
      <c r="IW14346" s="11"/>
      <c r="AMI14346" s="12"/>
      <c r="AMJ14346" s="12"/>
      <c r="AMK14346" s="12"/>
    </row>
    <row r="14347" spans="1:1025">
      <c r="A14347" s="41">
        <v>9</v>
      </c>
      <c r="B14347" s="41">
        <v>2008</v>
      </c>
      <c r="C14347" s="43">
        <v>-24.51</v>
      </c>
      <c r="D14347" s="63">
        <v>17.401</v>
      </c>
      <c r="E14347" s="49">
        <v>693</v>
      </c>
      <c r="F14347" s="49">
        <v>1.21</v>
      </c>
      <c r="G14347" s="43" t="s">
        <v>270</v>
      </c>
      <c r="H14347" s="1"/>
      <c r="I14347" s="1"/>
      <c r="AA14347" s="7"/>
      <c r="AB14347" s="7"/>
      <c r="AD14347" s="1"/>
      <c r="AE14347" s="1"/>
      <c r="AG14347" s="7"/>
      <c r="AH14347" s="7"/>
      <c r="AI14347" s="7"/>
      <c r="IU14347" s="11"/>
      <c r="IV14347" s="11"/>
      <c r="IW14347" s="11"/>
      <c r="AMI14347" s="12"/>
      <c r="AMJ14347" s="12"/>
      <c r="AMK14347" s="12"/>
    </row>
    <row r="14348" spans="1:1025">
      <c r="A14348" s="41">
        <v>9</v>
      </c>
      <c r="B14348" s="41">
        <v>2008</v>
      </c>
      <c r="C14348" s="43">
        <v>-24.51</v>
      </c>
      <c r="D14348" s="63">
        <v>17.401</v>
      </c>
      <c r="E14348" s="49">
        <v>835</v>
      </c>
      <c r="F14348" s="49">
        <v>1.1399999999999999</v>
      </c>
      <c r="G14348" s="43" t="s">
        <v>270</v>
      </c>
      <c r="H14348" s="1"/>
      <c r="I14348" s="1"/>
      <c r="AA14348" s="7"/>
      <c r="AB14348" s="7"/>
      <c r="AD14348" s="1"/>
      <c r="AE14348" s="1"/>
      <c r="AG14348" s="7"/>
      <c r="AH14348" s="7"/>
      <c r="AI14348" s="7"/>
      <c r="IU14348" s="11"/>
      <c r="IV14348" s="11"/>
      <c r="IW14348" s="11"/>
      <c r="AMI14348" s="12"/>
      <c r="AMJ14348" s="12"/>
      <c r="AMK14348" s="12"/>
    </row>
    <row r="14349" spans="1:1025">
      <c r="A14349" s="41">
        <v>9</v>
      </c>
      <c r="B14349" s="41">
        <v>2008</v>
      </c>
      <c r="C14349" s="43">
        <v>-24.51</v>
      </c>
      <c r="D14349" s="63">
        <v>17.401</v>
      </c>
      <c r="E14349" s="49">
        <v>990</v>
      </c>
      <c r="F14349" s="49">
        <v>1.06</v>
      </c>
      <c r="G14349" s="43" t="s">
        <v>270</v>
      </c>
      <c r="H14349" s="1"/>
      <c r="I14349" s="1"/>
      <c r="AA14349" s="7"/>
      <c r="AB14349" s="7"/>
      <c r="AD14349" s="1"/>
      <c r="AE14349" s="1"/>
      <c r="AG14349" s="7"/>
      <c r="AH14349" s="7"/>
      <c r="AI14349" s="7"/>
      <c r="IU14349" s="11"/>
      <c r="IV14349" s="11"/>
      <c r="IW14349" s="11"/>
      <c r="AMI14349" s="12"/>
      <c r="AMJ14349" s="12"/>
      <c r="AMK14349" s="12"/>
    </row>
    <row r="14350" spans="1:1025">
      <c r="A14350" s="41">
        <v>5</v>
      </c>
      <c r="B14350" s="41">
        <v>2010</v>
      </c>
      <c r="C14350" s="43">
        <v>-34.251199999999997</v>
      </c>
      <c r="D14350" s="43">
        <v>64.000299999999996</v>
      </c>
      <c r="E14350" s="41">
        <v>26</v>
      </c>
      <c r="F14350" s="41">
        <v>0.316</v>
      </c>
      <c r="G14350" s="24" t="s">
        <v>274</v>
      </c>
      <c r="H14350" s="1"/>
      <c r="I14350" s="1"/>
      <c r="AA14350" s="7"/>
      <c r="AB14350" s="7"/>
      <c r="AD14350" s="1"/>
      <c r="AE14350" s="1"/>
      <c r="AG14350" s="7"/>
      <c r="AH14350" s="7"/>
      <c r="AI14350" s="7"/>
      <c r="IU14350" s="11"/>
      <c r="IV14350" s="11"/>
      <c r="IW14350" s="11"/>
      <c r="AMI14350" s="12"/>
      <c r="AMJ14350" s="12"/>
      <c r="AMK14350" s="12"/>
    </row>
    <row r="14351" spans="1:1025">
      <c r="A14351" s="41">
        <v>5</v>
      </c>
      <c r="B14351" s="41">
        <v>2010</v>
      </c>
      <c r="C14351" s="43">
        <v>-34.251199999999997</v>
      </c>
      <c r="D14351" s="43">
        <v>64.000299999999996</v>
      </c>
      <c r="E14351" s="41">
        <v>152</v>
      </c>
      <c r="F14351" s="41">
        <v>0.33100000000000002</v>
      </c>
      <c r="G14351" s="24" t="s">
        <v>274</v>
      </c>
      <c r="H14351" s="1"/>
      <c r="I14351" s="1"/>
      <c r="AA14351" s="7"/>
      <c r="AB14351" s="7"/>
      <c r="AD14351" s="1"/>
      <c r="AE14351" s="1"/>
      <c r="AG14351" s="7"/>
      <c r="AH14351" s="7"/>
      <c r="AI14351" s="7"/>
      <c r="IU14351" s="11"/>
      <c r="IV14351" s="11"/>
      <c r="IW14351" s="11"/>
      <c r="AMI14351" s="12"/>
      <c r="AMJ14351" s="12"/>
      <c r="AMK14351" s="12"/>
    </row>
    <row r="14352" spans="1:1025">
      <c r="A14352" s="41">
        <v>5</v>
      </c>
      <c r="B14352" s="41">
        <v>2010</v>
      </c>
      <c r="C14352" s="43">
        <v>-34.251199999999997</v>
      </c>
      <c r="D14352" s="43">
        <v>64.000299999999996</v>
      </c>
      <c r="E14352" s="41">
        <v>202</v>
      </c>
      <c r="F14352" s="41">
        <v>0.34399999999999997</v>
      </c>
      <c r="G14352" s="24" t="s">
        <v>274</v>
      </c>
      <c r="H14352" s="1"/>
      <c r="I14352" s="1"/>
      <c r="AA14352" s="7"/>
      <c r="AB14352" s="7"/>
      <c r="AD14352" s="1"/>
      <c r="AE14352" s="1"/>
      <c r="AG14352" s="7"/>
      <c r="AH14352" s="7"/>
      <c r="AI14352" s="7"/>
      <c r="IU14352" s="11"/>
      <c r="IV14352" s="11"/>
      <c r="IW14352" s="11"/>
      <c r="AMI14352" s="12"/>
      <c r="AMJ14352" s="12"/>
      <c r="AMK14352" s="12"/>
    </row>
    <row r="14353" spans="1:1025">
      <c r="A14353" s="41">
        <v>5</v>
      </c>
      <c r="B14353" s="41">
        <v>2010</v>
      </c>
      <c r="C14353" s="43">
        <v>-34.251199999999997</v>
      </c>
      <c r="D14353" s="43">
        <v>64.000299999999996</v>
      </c>
      <c r="E14353" s="41">
        <v>253</v>
      </c>
      <c r="F14353" s="41">
        <v>0.35099999999999998</v>
      </c>
      <c r="G14353" s="24" t="s">
        <v>274</v>
      </c>
      <c r="H14353" s="1"/>
      <c r="I14353" s="1"/>
      <c r="AA14353" s="7"/>
      <c r="AB14353" s="7"/>
      <c r="AD14353" s="1"/>
      <c r="AE14353" s="1"/>
      <c r="AG14353" s="7"/>
      <c r="AH14353" s="7"/>
      <c r="AI14353" s="7"/>
      <c r="IU14353" s="11"/>
      <c r="IV14353" s="11"/>
      <c r="IW14353" s="11"/>
      <c r="AMI14353" s="12"/>
      <c r="AMJ14353" s="12"/>
      <c r="AMK14353" s="12"/>
    </row>
    <row r="14354" spans="1:1025">
      <c r="A14354" s="41">
        <v>5</v>
      </c>
      <c r="B14354" s="41">
        <v>2010</v>
      </c>
      <c r="C14354" s="43">
        <v>-34.251199999999997</v>
      </c>
      <c r="D14354" s="43">
        <v>64.000299999999996</v>
      </c>
      <c r="E14354" s="41">
        <v>10</v>
      </c>
      <c r="F14354" s="41">
        <v>0.35599999999999998</v>
      </c>
      <c r="G14354" s="24" t="s">
        <v>274</v>
      </c>
      <c r="H14354" s="1"/>
      <c r="I14354" s="1"/>
      <c r="AA14354" s="7"/>
      <c r="AB14354" s="7"/>
      <c r="AD14354" s="1"/>
      <c r="AE14354" s="1"/>
      <c r="AG14354" s="7"/>
      <c r="AH14354" s="7"/>
      <c r="AI14354" s="7"/>
      <c r="IU14354" s="11"/>
      <c r="IV14354" s="11"/>
      <c r="IW14354" s="11"/>
      <c r="AMI14354" s="12"/>
      <c r="AMJ14354" s="12"/>
      <c r="AMK14354" s="12"/>
    </row>
    <row r="14355" spans="1:1025">
      <c r="A14355" s="41">
        <v>5</v>
      </c>
      <c r="B14355" s="41">
        <v>2010</v>
      </c>
      <c r="C14355" s="43">
        <v>-34.251199999999997</v>
      </c>
      <c r="D14355" s="43">
        <v>64.000299999999996</v>
      </c>
      <c r="E14355" s="41">
        <v>76</v>
      </c>
      <c r="F14355" s="41">
        <v>0.35799999999999998</v>
      </c>
      <c r="G14355" s="24" t="s">
        <v>274</v>
      </c>
      <c r="H14355" s="1"/>
      <c r="I14355" s="1"/>
      <c r="AA14355" s="7"/>
      <c r="AB14355" s="7"/>
      <c r="AD14355" s="1"/>
      <c r="AE14355" s="1"/>
      <c r="AG14355" s="7"/>
      <c r="AH14355" s="7"/>
      <c r="AI14355" s="7"/>
      <c r="IU14355" s="11"/>
      <c r="IV14355" s="11"/>
      <c r="IW14355" s="11"/>
      <c r="AMI14355" s="12"/>
      <c r="AMJ14355" s="12"/>
      <c r="AMK14355" s="12"/>
    </row>
    <row r="14356" spans="1:1025">
      <c r="A14356" s="41">
        <v>5</v>
      </c>
      <c r="B14356" s="41">
        <v>2010</v>
      </c>
      <c r="C14356" s="43">
        <v>-34.251199999999997</v>
      </c>
      <c r="D14356" s="43">
        <v>64.000299999999996</v>
      </c>
      <c r="E14356" s="41">
        <v>303</v>
      </c>
      <c r="F14356" s="41">
        <v>0.373</v>
      </c>
      <c r="G14356" s="24" t="s">
        <v>274</v>
      </c>
      <c r="H14356" s="1"/>
      <c r="I14356" s="1"/>
      <c r="AA14356" s="7"/>
      <c r="AB14356" s="7"/>
      <c r="AD14356" s="1"/>
      <c r="AE14356" s="1"/>
      <c r="AG14356" s="7"/>
      <c r="AH14356" s="7"/>
      <c r="AI14356" s="7"/>
      <c r="IU14356" s="11"/>
      <c r="IV14356" s="11"/>
      <c r="IW14356" s="11"/>
      <c r="AMI14356" s="12"/>
      <c r="AMJ14356" s="12"/>
      <c r="AMK14356" s="12"/>
    </row>
    <row r="14357" spans="1:1025">
      <c r="A14357" s="41">
        <v>5</v>
      </c>
      <c r="B14357" s="41">
        <v>2010</v>
      </c>
      <c r="C14357" s="43">
        <v>-34.251199999999997</v>
      </c>
      <c r="D14357" s="43">
        <v>64.000299999999996</v>
      </c>
      <c r="E14357" s="41">
        <v>102</v>
      </c>
      <c r="F14357" s="41">
        <v>0.374</v>
      </c>
      <c r="G14357" s="24" t="s">
        <v>274</v>
      </c>
      <c r="H14357" s="1"/>
      <c r="I14357" s="1"/>
      <c r="AA14357" s="7"/>
      <c r="AB14357" s="7"/>
      <c r="AD14357" s="1"/>
      <c r="AE14357" s="1"/>
      <c r="AG14357" s="7"/>
      <c r="AH14357" s="7"/>
      <c r="AI14357" s="7"/>
      <c r="IU14357" s="11"/>
      <c r="IV14357" s="11"/>
      <c r="IW14357" s="11"/>
      <c r="AMI14357" s="12"/>
      <c r="AMJ14357" s="12"/>
      <c r="AMK14357" s="12"/>
    </row>
    <row r="14358" spans="1:1025">
      <c r="A14358" s="41">
        <v>5</v>
      </c>
      <c r="B14358" s="41">
        <v>2010</v>
      </c>
      <c r="C14358" s="43">
        <v>-34.251199999999997</v>
      </c>
      <c r="D14358" s="43">
        <v>64.000299999999996</v>
      </c>
      <c r="E14358" s="41">
        <v>404</v>
      </c>
      <c r="F14358" s="41">
        <v>0.435</v>
      </c>
      <c r="G14358" s="24" t="s">
        <v>274</v>
      </c>
      <c r="H14358" s="1"/>
      <c r="I14358" s="1"/>
      <c r="AA14358" s="7"/>
      <c r="AB14358" s="7"/>
      <c r="AD14358" s="1"/>
      <c r="AE14358" s="1"/>
      <c r="AG14358" s="7"/>
      <c r="AH14358" s="7"/>
      <c r="AI14358" s="7"/>
      <c r="IU14358" s="11"/>
      <c r="IV14358" s="11"/>
      <c r="IW14358" s="11"/>
      <c r="AMI14358" s="12"/>
      <c r="AMJ14358" s="12"/>
      <c r="AMK14358" s="12"/>
    </row>
    <row r="14359" spans="1:1025">
      <c r="A14359" s="41">
        <v>5</v>
      </c>
      <c r="B14359" s="41">
        <v>2010</v>
      </c>
      <c r="C14359" s="43">
        <v>-34.251199999999997</v>
      </c>
      <c r="D14359" s="43">
        <v>64.000299999999996</v>
      </c>
      <c r="E14359" s="41">
        <v>810</v>
      </c>
      <c r="F14359" s="41">
        <v>0.54900000000000004</v>
      </c>
      <c r="G14359" s="24" t="s">
        <v>274</v>
      </c>
      <c r="H14359" s="1"/>
      <c r="I14359" s="1"/>
      <c r="AA14359" s="7"/>
      <c r="AB14359" s="7"/>
      <c r="AD14359" s="1"/>
      <c r="AE14359" s="1"/>
      <c r="AG14359" s="7"/>
      <c r="AH14359" s="7"/>
      <c r="AI14359" s="7"/>
      <c r="IU14359" s="11"/>
      <c r="IV14359" s="11"/>
      <c r="IW14359" s="11"/>
      <c r="AMI14359" s="12"/>
      <c r="AMJ14359" s="12"/>
      <c r="AMK14359" s="12"/>
    </row>
    <row r="14360" spans="1:1025">
      <c r="A14360" s="41">
        <v>5</v>
      </c>
      <c r="B14360" s="41">
        <v>2010</v>
      </c>
      <c r="C14360" s="43">
        <v>-34.251199999999997</v>
      </c>
      <c r="D14360" s="43">
        <v>64.000299999999996</v>
      </c>
      <c r="E14360" s="41">
        <v>608</v>
      </c>
      <c r="F14360" s="41">
        <v>0.59599999999999997</v>
      </c>
      <c r="G14360" s="24" t="s">
        <v>274</v>
      </c>
      <c r="H14360" s="1"/>
      <c r="I14360" s="1"/>
      <c r="AA14360" s="7"/>
      <c r="AB14360" s="7"/>
      <c r="AD14360" s="1"/>
      <c r="AE14360" s="1"/>
      <c r="AG14360" s="7"/>
      <c r="AH14360" s="7"/>
      <c r="AI14360" s="7"/>
      <c r="IU14360" s="11"/>
      <c r="IV14360" s="11"/>
      <c r="IW14360" s="11"/>
      <c r="AMI14360" s="12"/>
      <c r="AMJ14360" s="12"/>
      <c r="AMK14360" s="12"/>
    </row>
    <row r="14361" spans="1:1025">
      <c r="A14361" s="41">
        <v>5</v>
      </c>
      <c r="B14361" s="41">
        <v>2010</v>
      </c>
      <c r="C14361" s="43">
        <v>-34.251199999999997</v>
      </c>
      <c r="D14361" s="43">
        <v>64.000299999999996</v>
      </c>
      <c r="E14361" s="41">
        <v>912</v>
      </c>
      <c r="F14361" s="41">
        <v>0.65900000000000003</v>
      </c>
      <c r="G14361" s="24" t="s">
        <v>274</v>
      </c>
      <c r="H14361" s="1"/>
      <c r="I14361" s="1"/>
      <c r="AA14361" s="7"/>
      <c r="AB14361" s="7"/>
      <c r="AD14361" s="1"/>
      <c r="AE14361" s="1"/>
      <c r="AG14361" s="7"/>
      <c r="AH14361" s="7"/>
      <c r="AI14361" s="7"/>
      <c r="IU14361" s="11"/>
      <c r="IV14361" s="11"/>
      <c r="IW14361" s="11"/>
      <c r="AMI14361" s="12"/>
      <c r="AMJ14361" s="12"/>
      <c r="AMK14361" s="12"/>
    </row>
    <row r="14362" spans="1:1025">
      <c r="A14362" s="41">
        <v>5</v>
      </c>
      <c r="B14362" s="41">
        <v>2010</v>
      </c>
      <c r="C14362" s="43">
        <v>-34.251199999999997</v>
      </c>
      <c r="D14362" s="43">
        <v>64.000299999999996</v>
      </c>
      <c r="E14362" s="41">
        <v>2237</v>
      </c>
      <c r="F14362" s="41">
        <v>0.66500000000000004</v>
      </c>
      <c r="G14362" s="24" t="s">
        <v>274</v>
      </c>
      <c r="H14362" s="1"/>
      <c r="I14362" s="1"/>
      <c r="AA14362" s="7"/>
      <c r="AB14362" s="7"/>
      <c r="AD14362" s="1"/>
      <c r="AE14362" s="1"/>
      <c r="AG14362" s="7"/>
      <c r="AH14362" s="7"/>
      <c r="AI14362" s="7"/>
      <c r="IU14362" s="11"/>
      <c r="IV14362" s="11"/>
      <c r="IW14362" s="11"/>
      <c r="AMI14362" s="12"/>
      <c r="AMJ14362" s="12"/>
      <c r="AMK14362" s="12"/>
    </row>
    <row r="14363" spans="1:1025">
      <c r="A14363" s="41">
        <v>5</v>
      </c>
      <c r="B14363" s="41">
        <v>2010</v>
      </c>
      <c r="C14363" s="43">
        <v>-34.251199999999997</v>
      </c>
      <c r="D14363" s="43">
        <v>64.000299999999996</v>
      </c>
      <c r="E14363" s="41">
        <v>1012</v>
      </c>
      <c r="F14363" s="41">
        <v>0.68600000000000005</v>
      </c>
      <c r="G14363" s="24" t="s">
        <v>274</v>
      </c>
      <c r="H14363" s="1"/>
      <c r="I14363" s="1"/>
      <c r="AA14363" s="7"/>
      <c r="AB14363" s="7"/>
      <c r="AD14363" s="1"/>
      <c r="AE14363" s="1"/>
      <c r="AG14363" s="7"/>
      <c r="AH14363" s="7"/>
      <c r="AI14363" s="7"/>
      <c r="IU14363" s="11"/>
      <c r="IV14363" s="11"/>
      <c r="IW14363" s="11"/>
      <c r="AMI14363" s="12"/>
      <c r="AMJ14363" s="12"/>
      <c r="AMK14363" s="12"/>
    </row>
    <row r="14364" spans="1:1025">
      <c r="A14364" s="41">
        <v>5</v>
      </c>
      <c r="B14364" s="41">
        <v>2010</v>
      </c>
      <c r="C14364" s="43">
        <v>-34.251199999999997</v>
      </c>
      <c r="D14364" s="43">
        <v>64.000299999999996</v>
      </c>
      <c r="E14364" s="41">
        <v>2181</v>
      </c>
      <c r="F14364" s="41">
        <v>0.70399999999999996</v>
      </c>
      <c r="G14364" s="24" t="s">
        <v>274</v>
      </c>
      <c r="H14364" s="1"/>
      <c r="I14364" s="1"/>
      <c r="AA14364" s="7"/>
      <c r="AB14364" s="7"/>
      <c r="AD14364" s="1"/>
      <c r="AE14364" s="1"/>
      <c r="AG14364" s="7"/>
      <c r="AH14364" s="7"/>
      <c r="AI14364" s="7"/>
      <c r="IU14364" s="11"/>
      <c r="IV14364" s="11"/>
      <c r="IW14364" s="11"/>
      <c r="AMI14364" s="12"/>
      <c r="AMJ14364" s="12"/>
      <c r="AMK14364" s="12"/>
    </row>
    <row r="14365" spans="1:1025">
      <c r="A14365" s="41">
        <v>5</v>
      </c>
      <c r="B14365" s="41">
        <v>2010</v>
      </c>
      <c r="C14365" s="43">
        <v>-34.251199999999997</v>
      </c>
      <c r="D14365" s="43">
        <v>64.000299999999996</v>
      </c>
      <c r="E14365" s="41">
        <v>495</v>
      </c>
      <c r="F14365" s="41">
        <v>0.8</v>
      </c>
      <c r="G14365" s="24" t="s">
        <v>274</v>
      </c>
      <c r="H14365" s="1"/>
      <c r="I14365" s="1"/>
      <c r="AA14365" s="7"/>
      <c r="AB14365" s="7"/>
      <c r="AD14365" s="1"/>
      <c r="AE14365" s="1"/>
      <c r="AG14365" s="7"/>
      <c r="AH14365" s="7"/>
      <c r="AI14365" s="7"/>
      <c r="IU14365" s="11"/>
      <c r="IV14365" s="11"/>
      <c r="IW14365" s="11"/>
      <c r="AMI14365" s="12"/>
      <c r="AMJ14365" s="12"/>
      <c r="AMK14365" s="12"/>
    </row>
    <row r="14366" spans="1:1025">
      <c r="A14366" s="41">
        <v>5</v>
      </c>
      <c r="B14366" s="41">
        <v>2010</v>
      </c>
      <c r="C14366" s="43">
        <v>-34.251199999999997</v>
      </c>
      <c r="D14366" s="43">
        <v>64.000299999999996</v>
      </c>
      <c r="E14366" s="41">
        <v>1516</v>
      </c>
      <c r="F14366" s="41">
        <v>0.80800000000000005</v>
      </c>
      <c r="G14366" s="24" t="s">
        <v>274</v>
      </c>
      <c r="H14366" s="1"/>
      <c r="I14366" s="1"/>
      <c r="AA14366" s="7"/>
      <c r="AB14366" s="7"/>
      <c r="AD14366" s="1"/>
      <c r="AE14366" s="1"/>
      <c r="AG14366" s="7"/>
      <c r="AH14366" s="7"/>
      <c r="AI14366" s="7"/>
      <c r="IU14366" s="11"/>
      <c r="IV14366" s="11"/>
      <c r="IW14366" s="11"/>
      <c r="AMI14366" s="12"/>
      <c r="AMJ14366" s="12"/>
      <c r="AMK14366" s="12"/>
    </row>
    <row r="14367" spans="1:1025">
      <c r="A14367" s="41">
        <v>5</v>
      </c>
      <c r="B14367" s="41">
        <v>2010</v>
      </c>
      <c r="C14367" s="43">
        <v>-34.251199999999997</v>
      </c>
      <c r="D14367" s="43">
        <v>64.000299999999996</v>
      </c>
      <c r="E14367" s="41">
        <v>50</v>
      </c>
      <c r="F14367" s="41">
        <v>0.81</v>
      </c>
      <c r="G14367" s="24" t="s">
        <v>274</v>
      </c>
      <c r="H14367" s="1"/>
      <c r="I14367" s="1"/>
      <c r="AA14367" s="7"/>
      <c r="AB14367" s="7"/>
      <c r="AD14367" s="1"/>
      <c r="AE14367" s="1"/>
      <c r="AG14367" s="7"/>
      <c r="AH14367" s="7"/>
      <c r="AI14367" s="7"/>
      <c r="IU14367" s="11"/>
      <c r="IV14367" s="11"/>
      <c r="IW14367" s="11"/>
      <c r="AMI14367" s="12"/>
      <c r="AMJ14367" s="12"/>
      <c r="AMK14367" s="12"/>
    </row>
    <row r="14368" spans="1:1025">
      <c r="A14368" s="41">
        <v>5</v>
      </c>
      <c r="B14368" s="41">
        <v>2010</v>
      </c>
      <c r="C14368" s="43">
        <v>-34.251199999999997</v>
      </c>
      <c r="D14368" s="43">
        <v>64.000299999999996</v>
      </c>
      <c r="E14368" s="41">
        <v>1927</v>
      </c>
      <c r="F14368" s="41">
        <v>0.82299999999999995</v>
      </c>
      <c r="G14368" s="24" t="s">
        <v>274</v>
      </c>
      <c r="H14368" s="1"/>
      <c r="I14368" s="1"/>
      <c r="AA14368" s="7"/>
      <c r="AB14368" s="7"/>
      <c r="AD14368" s="1"/>
      <c r="AE14368" s="1"/>
      <c r="AG14368" s="7"/>
      <c r="AH14368" s="7"/>
      <c r="AI14368" s="7"/>
      <c r="IU14368" s="11"/>
      <c r="IV14368" s="11"/>
      <c r="IW14368" s="11"/>
      <c r="AMI14368" s="12"/>
      <c r="AMJ14368" s="12"/>
      <c r="AMK14368" s="12"/>
    </row>
    <row r="14369" spans="1:1025">
      <c r="A14369" s="41">
        <v>5</v>
      </c>
      <c r="B14369" s="41">
        <v>2010</v>
      </c>
      <c r="C14369" s="43">
        <v>-34.251199999999997</v>
      </c>
      <c r="D14369" s="43">
        <v>64.000299999999996</v>
      </c>
      <c r="E14369" s="41">
        <v>1418</v>
      </c>
      <c r="F14369" s="41">
        <v>0.82299999999999995</v>
      </c>
      <c r="G14369" s="24" t="s">
        <v>274</v>
      </c>
      <c r="H14369" s="1"/>
      <c r="I14369" s="1"/>
      <c r="AA14369" s="7"/>
      <c r="AB14369" s="7"/>
      <c r="AD14369" s="1"/>
      <c r="AE14369" s="1"/>
      <c r="AG14369" s="7"/>
      <c r="AH14369" s="7"/>
      <c r="AI14369" s="7"/>
      <c r="IU14369" s="11"/>
      <c r="IV14369" s="11"/>
      <c r="IW14369" s="11"/>
      <c r="AMI14369" s="12"/>
      <c r="AMJ14369" s="12"/>
      <c r="AMK14369" s="12"/>
    </row>
    <row r="14370" spans="1:1025">
      <c r="A14370" s="41">
        <v>5</v>
      </c>
      <c r="B14370" s="41">
        <v>2010</v>
      </c>
      <c r="C14370" s="43">
        <v>-34.251199999999997</v>
      </c>
      <c r="D14370" s="43">
        <v>64.000299999999996</v>
      </c>
      <c r="E14370" s="41">
        <v>709</v>
      </c>
      <c r="F14370" s="41">
        <v>0.82299999999999995</v>
      </c>
      <c r="G14370" s="24" t="s">
        <v>274</v>
      </c>
      <c r="H14370" s="1"/>
      <c r="I14370" s="1"/>
      <c r="AA14370" s="7"/>
      <c r="AB14370" s="7"/>
      <c r="AD14370" s="1"/>
      <c r="AE14370" s="1"/>
      <c r="AG14370" s="7"/>
      <c r="AH14370" s="7"/>
      <c r="AI14370" s="7"/>
      <c r="IU14370" s="11"/>
      <c r="IV14370" s="11"/>
      <c r="IW14370" s="11"/>
      <c r="AMI14370" s="12"/>
      <c r="AMJ14370" s="12"/>
      <c r="AMK14370" s="12"/>
    </row>
    <row r="14371" spans="1:1025">
      <c r="A14371" s="41">
        <v>5</v>
      </c>
      <c r="B14371" s="41">
        <v>2010</v>
      </c>
      <c r="C14371" s="43">
        <v>-34.251199999999997</v>
      </c>
      <c r="D14371" s="43">
        <v>64.000299999999996</v>
      </c>
      <c r="E14371" s="41">
        <v>1767</v>
      </c>
      <c r="F14371" s="41">
        <v>0.85199999999999998</v>
      </c>
      <c r="G14371" s="24" t="s">
        <v>274</v>
      </c>
      <c r="H14371" s="1"/>
      <c r="I14371" s="1"/>
      <c r="AA14371" s="7"/>
      <c r="AB14371" s="7"/>
      <c r="AD14371" s="1"/>
      <c r="AE14371" s="1"/>
      <c r="AG14371" s="7"/>
      <c r="AH14371" s="7"/>
      <c r="AI14371" s="7"/>
      <c r="IU14371" s="11"/>
      <c r="IV14371" s="11"/>
      <c r="IW14371" s="11"/>
      <c r="AMI14371" s="12"/>
      <c r="AMJ14371" s="12"/>
      <c r="AMK14371" s="12"/>
    </row>
    <row r="14372" spans="1:1025">
      <c r="A14372" s="41">
        <v>5</v>
      </c>
      <c r="B14372" s="41">
        <v>2010</v>
      </c>
      <c r="C14372" s="43">
        <v>-34.251199999999997</v>
      </c>
      <c r="D14372" s="43">
        <v>64.000299999999996</v>
      </c>
      <c r="E14372" s="41">
        <v>1622</v>
      </c>
      <c r="F14372" s="41">
        <v>0.90300000000000002</v>
      </c>
      <c r="G14372" s="24" t="s">
        <v>274</v>
      </c>
      <c r="H14372" s="1"/>
      <c r="I14372" s="1"/>
      <c r="AA14372" s="7"/>
      <c r="AB14372" s="7"/>
      <c r="AD14372" s="1"/>
      <c r="AE14372" s="1"/>
      <c r="AG14372" s="7"/>
      <c r="AH14372" s="7"/>
      <c r="AI14372" s="7"/>
      <c r="IU14372" s="11"/>
      <c r="IV14372" s="11"/>
      <c r="IW14372" s="11"/>
      <c r="AMI14372" s="12"/>
      <c r="AMJ14372" s="12"/>
      <c r="AMK14372" s="12"/>
    </row>
    <row r="14373" spans="1:1025">
      <c r="A14373" s="41">
        <v>5</v>
      </c>
      <c r="B14373" s="41">
        <v>2010</v>
      </c>
      <c r="C14373" s="43">
        <v>-34.251199999999997</v>
      </c>
      <c r="D14373" s="43">
        <v>64.000299999999996</v>
      </c>
      <c r="E14373" s="41">
        <v>1264</v>
      </c>
      <c r="F14373" s="41">
        <v>0.98599999999999999</v>
      </c>
      <c r="G14373" s="24" t="s">
        <v>274</v>
      </c>
      <c r="H14373" s="1"/>
      <c r="I14373" s="1"/>
      <c r="AA14373" s="7"/>
      <c r="AB14373" s="7"/>
      <c r="AD14373" s="1"/>
      <c r="AE14373" s="1"/>
      <c r="AG14373" s="7"/>
      <c r="AH14373" s="7"/>
      <c r="AI14373" s="7"/>
      <c r="IU14373" s="11"/>
      <c r="IV14373" s="11"/>
      <c r="IW14373" s="11"/>
      <c r="AMI14373" s="12"/>
      <c r="AMJ14373" s="12"/>
      <c r="AMK14373" s="12"/>
    </row>
    <row r="14374" spans="1:1025">
      <c r="A14374" s="41">
        <v>3</v>
      </c>
      <c r="B14374" s="41">
        <v>2011</v>
      </c>
      <c r="C14374" s="43">
        <v>-34.281199999999998</v>
      </c>
      <c r="D14374" s="43">
        <v>-26.090199999999999</v>
      </c>
      <c r="E14374" s="41">
        <v>52</v>
      </c>
      <c r="F14374" s="41">
        <v>0.08</v>
      </c>
      <c r="G14374" s="24" t="s">
        <v>274</v>
      </c>
      <c r="H14374" s="1"/>
      <c r="I14374" s="1"/>
      <c r="AA14374" s="7"/>
      <c r="AB14374" s="7"/>
      <c r="AD14374" s="1"/>
      <c r="AE14374" s="1"/>
      <c r="AG14374" s="7"/>
      <c r="AH14374" s="7"/>
      <c r="AI14374" s="7"/>
      <c r="IU14374" s="11"/>
      <c r="IV14374" s="11"/>
      <c r="IW14374" s="11"/>
      <c r="AMI14374" s="12"/>
      <c r="AMJ14374" s="12"/>
      <c r="AMK14374" s="12"/>
    </row>
    <row r="14375" spans="1:1025">
      <c r="A14375" s="41">
        <v>3</v>
      </c>
      <c r="B14375" s="41">
        <v>2011</v>
      </c>
      <c r="C14375" s="43">
        <v>-34.281199999999998</v>
      </c>
      <c r="D14375" s="43">
        <v>-26.090199999999999</v>
      </c>
      <c r="E14375" s="41">
        <v>25</v>
      </c>
      <c r="F14375" s="41">
        <v>0.13</v>
      </c>
      <c r="G14375" s="24" t="s">
        <v>274</v>
      </c>
      <c r="H14375" s="1"/>
      <c r="I14375" s="1"/>
      <c r="AA14375" s="7"/>
      <c r="AB14375" s="7"/>
      <c r="AD14375" s="1"/>
      <c r="AE14375" s="1"/>
      <c r="AG14375" s="7"/>
      <c r="AH14375" s="7"/>
      <c r="AI14375" s="7"/>
      <c r="IU14375" s="11"/>
      <c r="IV14375" s="11"/>
      <c r="IW14375" s="11"/>
      <c r="AMI14375" s="12"/>
      <c r="AMJ14375" s="12"/>
      <c r="AMK14375" s="12"/>
    </row>
    <row r="14376" spans="1:1025">
      <c r="A14376" s="41">
        <v>3</v>
      </c>
      <c r="B14376" s="41">
        <v>2011</v>
      </c>
      <c r="C14376" s="43">
        <v>-34.281199999999998</v>
      </c>
      <c r="D14376" s="43">
        <v>-26.090199999999999</v>
      </c>
      <c r="E14376" s="41">
        <v>506</v>
      </c>
      <c r="F14376" s="41">
        <v>0.15</v>
      </c>
      <c r="G14376" s="24" t="s">
        <v>274</v>
      </c>
      <c r="H14376" s="1"/>
      <c r="I14376" s="1"/>
      <c r="AA14376" s="7"/>
      <c r="AB14376" s="7"/>
      <c r="AD14376" s="1"/>
      <c r="AE14376" s="1"/>
      <c r="AG14376" s="7"/>
      <c r="AH14376" s="7"/>
      <c r="AI14376" s="7"/>
      <c r="IU14376" s="11"/>
      <c r="IV14376" s="11"/>
      <c r="IW14376" s="11"/>
      <c r="AMI14376" s="12"/>
      <c r="AMJ14376" s="12"/>
      <c r="AMK14376" s="12"/>
    </row>
    <row r="14377" spans="1:1025">
      <c r="A14377" s="41">
        <v>3</v>
      </c>
      <c r="B14377" s="41">
        <v>2011</v>
      </c>
      <c r="C14377" s="43">
        <v>-34.281199999999998</v>
      </c>
      <c r="D14377" s="43">
        <v>-26.090199999999999</v>
      </c>
      <c r="E14377" s="41">
        <v>403</v>
      </c>
      <c r="F14377" s="41">
        <v>0.24</v>
      </c>
      <c r="G14377" s="24" t="s">
        <v>274</v>
      </c>
      <c r="H14377" s="1"/>
      <c r="I14377" s="1"/>
      <c r="AA14377" s="7"/>
      <c r="AB14377" s="7"/>
      <c r="AD14377" s="1"/>
      <c r="AE14377" s="1"/>
      <c r="AG14377" s="7"/>
      <c r="AH14377" s="7"/>
      <c r="AI14377" s="7"/>
      <c r="IU14377" s="11"/>
      <c r="IV14377" s="11"/>
      <c r="IW14377" s="11"/>
      <c r="AMI14377" s="12"/>
      <c r="AMJ14377" s="12"/>
      <c r="AMK14377" s="12"/>
    </row>
    <row r="14378" spans="1:1025">
      <c r="A14378" s="41">
        <v>3</v>
      </c>
      <c r="B14378" s="41">
        <v>2011</v>
      </c>
      <c r="C14378" s="43">
        <v>-34.281199999999998</v>
      </c>
      <c r="D14378" s="43">
        <v>-26.090199999999999</v>
      </c>
      <c r="E14378" s="41">
        <v>10</v>
      </c>
      <c r="F14378" s="41">
        <v>0.3</v>
      </c>
      <c r="G14378" s="24" t="s">
        <v>274</v>
      </c>
      <c r="H14378" s="1"/>
      <c r="I14378" s="1"/>
      <c r="AA14378" s="7"/>
      <c r="AB14378" s="7"/>
      <c r="AD14378" s="1"/>
      <c r="AE14378" s="1"/>
      <c r="AG14378" s="7"/>
      <c r="AH14378" s="7"/>
      <c r="AI14378" s="7"/>
      <c r="IU14378" s="11"/>
      <c r="IV14378" s="11"/>
      <c r="IW14378" s="11"/>
      <c r="AMI14378" s="12"/>
      <c r="AMJ14378" s="12"/>
      <c r="AMK14378" s="12"/>
    </row>
    <row r="14379" spans="1:1025">
      <c r="A14379" s="41">
        <v>3</v>
      </c>
      <c r="B14379" s="41">
        <v>2011</v>
      </c>
      <c r="C14379" s="43">
        <v>-34.281199999999998</v>
      </c>
      <c r="D14379" s="43">
        <v>-26.090199999999999</v>
      </c>
      <c r="E14379" s="41">
        <v>303</v>
      </c>
      <c r="F14379" s="41">
        <v>0.33</v>
      </c>
      <c r="G14379" s="24" t="s">
        <v>274</v>
      </c>
      <c r="H14379" s="1"/>
      <c r="I14379" s="1"/>
      <c r="AA14379" s="7"/>
      <c r="AB14379" s="7"/>
      <c r="AD14379" s="1"/>
      <c r="AE14379" s="1"/>
      <c r="AG14379" s="7"/>
      <c r="AH14379" s="7"/>
      <c r="AI14379" s="7"/>
      <c r="IU14379" s="11"/>
      <c r="IV14379" s="11"/>
      <c r="IW14379" s="11"/>
      <c r="AMI14379" s="12"/>
      <c r="AMJ14379" s="12"/>
      <c r="AMK14379" s="12"/>
    </row>
    <row r="14380" spans="1:1025">
      <c r="A14380" s="41">
        <v>3</v>
      </c>
      <c r="B14380" s="41">
        <v>2011</v>
      </c>
      <c r="C14380" s="43">
        <v>-34.281199999999998</v>
      </c>
      <c r="D14380" s="43">
        <v>-26.090199999999999</v>
      </c>
      <c r="E14380" s="41">
        <v>1006</v>
      </c>
      <c r="F14380" s="41">
        <v>0.34</v>
      </c>
      <c r="G14380" s="24" t="s">
        <v>274</v>
      </c>
      <c r="H14380" s="1"/>
      <c r="I14380" s="1"/>
      <c r="AA14380" s="7"/>
      <c r="AB14380" s="7"/>
      <c r="AD14380" s="1"/>
      <c r="AE14380" s="1"/>
      <c r="AG14380" s="7"/>
      <c r="AH14380" s="7"/>
      <c r="AI14380" s="7"/>
      <c r="IU14380" s="11"/>
      <c r="IV14380" s="11"/>
      <c r="IW14380" s="11"/>
      <c r="AMI14380" s="12"/>
      <c r="AMJ14380" s="12"/>
      <c r="AMK14380" s="12"/>
    </row>
    <row r="14381" spans="1:1025">
      <c r="A14381" s="41">
        <v>3</v>
      </c>
      <c r="B14381" s="41">
        <v>2011</v>
      </c>
      <c r="C14381" s="43">
        <v>-34.281199999999998</v>
      </c>
      <c r="D14381" s="43">
        <v>-26.090199999999999</v>
      </c>
      <c r="E14381" s="41">
        <v>756</v>
      </c>
      <c r="F14381" s="41">
        <v>0.34</v>
      </c>
      <c r="G14381" s="24" t="s">
        <v>274</v>
      </c>
      <c r="H14381" s="1"/>
      <c r="I14381" s="1"/>
      <c r="AA14381" s="7"/>
      <c r="AB14381" s="7"/>
      <c r="AD14381" s="1"/>
      <c r="AE14381" s="1"/>
      <c r="AG14381" s="7"/>
      <c r="AH14381" s="7"/>
      <c r="AI14381" s="7"/>
      <c r="IU14381" s="11"/>
      <c r="IV14381" s="11"/>
      <c r="IW14381" s="11"/>
      <c r="AMI14381" s="12"/>
      <c r="AMJ14381" s="12"/>
      <c r="AMK14381" s="12"/>
    </row>
    <row r="14382" spans="1:1025">
      <c r="A14382" s="41">
        <v>3</v>
      </c>
      <c r="B14382" s="41">
        <v>2011</v>
      </c>
      <c r="C14382" s="43">
        <v>-34.281199999999998</v>
      </c>
      <c r="D14382" s="43">
        <v>-26.090199999999999</v>
      </c>
      <c r="E14382" s="41">
        <v>4067</v>
      </c>
      <c r="F14382" s="41">
        <v>0.35</v>
      </c>
      <c r="G14382" s="24" t="s">
        <v>274</v>
      </c>
      <c r="H14382" s="1"/>
      <c r="I14382" s="1"/>
      <c r="AA14382" s="7"/>
      <c r="AB14382" s="7"/>
      <c r="AD14382" s="1"/>
      <c r="AE14382" s="1"/>
      <c r="AG14382" s="7"/>
      <c r="AH14382" s="7"/>
      <c r="AI14382" s="7"/>
      <c r="IU14382" s="11"/>
      <c r="IV14382" s="11"/>
      <c r="IW14382" s="11"/>
      <c r="AMI14382" s="12"/>
      <c r="AMJ14382" s="12"/>
      <c r="AMK14382" s="12"/>
    </row>
    <row r="14383" spans="1:1025">
      <c r="A14383" s="41">
        <v>3</v>
      </c>
      <c r="B14383" s="41">
        <v>2011</v>
      </c>
      <c r="C14383" s="43">
        <v>-34.281199999999998</v>
      </c>
      <c r="D14383" s="43">
        <v>-26.090199999999999</v>
      </c>
      <c r="E14383" s="41">
        <v>4640</v>
      </c>
      <c r="F14383" s="41">
        <v>0.36</v>
      </c>
      <c r="G14383" s="24" t="s">
        <v>274</v>
      </c>
      <c r="H14383" s="1"/>
      <c r="I14383" s="1"/>
      <c r="AA14383" s="7"/>
      <c r="AB14383" s="7"/>
      <c r="AD14383" s="1"/>
      <c r="AE14383" s="1"/>
      <c r="AG14383" s="7"/>
      <c r="AH14383" s="7"/>
      <c r="AI14383" s="7"/>
      <c r="IU14383" s="11"/>
      <c r="IV14383" s="11"/>
      <c r="IW14383" s="11"/>
      <c r="AMI14383" s="12"/>
      <c r="AMJ14383" s="12"/>
      <c r="AMK14383" s="12"/>
    </row>
    <row r="14384" spans="1:1025">
      <c r="A14384" s="41">
        <v>3</v>
      </c>
      <c r="B14384" s="41">
        <v>2011</v>
      </c>
      <c r="C14384" s="43">
        <v>-34.281199999999998</v>
      </c>
      <c r="D14384" s="43">
        <v>-26.090199999999999</v>
      </c>
      <c r="E14384" s="41">
        <v>101</v>
      </c>
      <c r="F14384" s="41">
        <v>0.36</v>
      </c>
      <c r="G14384" s="24" t="s">
        <v>274</v>
      </c>
      <c r="H14384" s="1"/>
      <c r="I14384" s="1"/>
      <c r="AA14384" s="7"/>
      <c r="AB14384" s="7"/>
      <c r="AD14384" s="1"/>
      <c r="AE14384" s="1"/>
      <c r="AG14384" s="7"/>
      <c r="AH14384" s="7"/>
      <c r="AI14384" s="7"/>
      <c r="IU14384" s="11"/>
      <c r="IV14384" s="11"/>
      <c r="IW14384" s="11"/>
      <c r="AMI14384" s="12"/>
      <c r="AMJ14384" s="12"/>
      <c r="AMK14384" s="12"/>
    </row>
    <row r="14385" spans="1:1025">
      <c r="A14385" s="41">
        <v>3</v>
      </c>
      <c r="B14385" s="41">
        <v>2011</v>
      </c>
      <c r="C14385" s="43">
        <v>-34.281199999999998</v>
      </c>
      <c r="D14385" s="43">
        <v>-26.090199999999999</v>
      </c>
      <c r="E14385" s="41">
        <v>1258</v>
      </c>
      <c r="F14385" s="41">
        <v>0.41</v>
      </c>
      <c r="G14385" s="24" t="s">
        <v>274</v>
      </c>
      <c r="H14385" s="1"/>
      <c r="I14385" s="1"/>
      <c r="AA14385" s="7"/>
      <c r="AB14385" s="7"/>
      <c r="AD14385" s="1"/>
      <c r="AE14385" s="1"/>
      <c r="AG14385" s="7"/>
      <c r="AH14385" s="7"/>
      <c r="AI14385" s="7"/>
      <c r="IU14385" s="11"/>
      <c r="IV14385" s="11"/>
      <c r="IW14385" s="11"/>
      <c r="AMI14385" s="12"/>
      <c r="AMJ14385" s="12"/>
      <c r="AMK14385" s="12"/>
    </row>
    <row r="14386" spans="1:1025">
      <c r="A14386" s="41">
        <v>3</v>
      </c>
      <c r="B14386" s="41">
        <v>2011</v>
      </c>
      <c r="C14386" s="43">
        <v>-34.281199999999998</v>
      </c>
      <c r="D14386" s="43">
        <v>-26.090199999999999</v>
      </c>
      <c r="E14386" s="41">
        <v>3553</v>
      </c>
      <c r="F14386" s="41">
        <v>0.46</v>
      </c>
      <c r="G14386" s="24" t="s">
        <v>274</v>
      </c>
      <c r="H14386" s="1"/>
      <c r="I14386" s="1"/>
      <c r="AA14386" s="7"/>
      <c r="AB14386" s="7"/>
      <c r="AD14386" s="1"/>
      <c r="AE14386" s="1"/>
      <c r="AG14386" s="7"/>
      <c r="AH14386" s="7"/>
      <c r="AI14386" s="7"/>
      <c r="IU14386" s="11"/>
      <c r="IV14386" s="11"/>
      <c r="IW14386" s="11"/>
      <c r="AMI14386" s="12"/>
      <c r="AMJ14386" s="12"/>
      <c r="AMK14386" s="12"/>
    </row>
    <row r="14387" spans="1:1025">
      <c r="A14387" s="41">
        <v>3</v>
      </c>
      <c r="B14387" s="41">
        <v>2011</v>
      </c>
      <c r="C14387" s="43">
        <v>-34.281199999999998</v>
      </c>
      <c r="D14387" s="43">
        <v>-26.090199999999999</v>
      </c>
      <c r="E14387" s="41">
        <v>1515</v>
      </c>
      <c r="F14387" s="41">
        <v>0.48</v>
      </c>
      <c r="G14387" s="24" t="s">
        <v>274</v>
      </c>
      <c r="H14387" s="1"/>
      <c r="I14387" s="1"/>
      <c r="AA14387" s="7"/>
      <c r="AB14387" s="7"/>
      <c r="AD14387" s="1"/>
      <c r="AE14387" s="1"/>
      <c r="AG14387" s="7"/>
      <c r="AH14387" s="7"/>
      <c r="AI14387" s="7"/>
      <c r="IU14387" s="11"/>
      <c r="IV14387" s="11"/>
      <c r="IW14387" s="11"/>
      <c r="AMI14387" s="12"/>
      <c r="AMJ14387" s="12"/>
      <c r="AMK14387" s="12"/>
    </row>
    <row r="14388" spans="1:1025">
      <c r="A14388" s="41">
        <v>3</v>
      </c>
      <c r="B14388" s="41">
        <v>2011</v>
      </c>
      <c r="C14388" s="43">
        <v>-34.281199999999998</v>
      </c>
      <c r="D14388" s="43">
        <v>-26.090199999999999</v>
      </c>
      <c r="E14388" s="41">
        <v>1771</v>
      </c>
      <c r="F14388" s="41">
        <v>0.51</v>
      </c>
      <c r="G14388" s="24" t="s">
        <v>274</v>
      </c>
      <c r="H14388" s="1"/>
      <c r="I14388" s="1"/>
      <c r="AA14388" s="7"/>
      <c r="AB14388" s="7"/>
      <c r="AD14388" s="1"/>
      <c r="AE14388" s="1"/>
      <c r="AG14388" s="7"/>
      <c r="AH14388" s="7"/>
      <c r="AI14388" s="7"/>
      <c r="IU14388" s="11"/>
      <c r="IV14388" s="11"/>
      <c r="IW14388" s="11"/>
      <c r="AMI14388" s="12"/>
      <c r="AMJ14388" s="12"/>
      <c r="AMK14388" s="12"/>
    </row>
    <row r="14389" spans="1:1025">
      <c r="A14389" s="41">
        <v>3</v>
      </c>
      <c r="B14389" s="41">
        <v>2011</v>
      </c>
      <c r="C14389" s="43">
        <v>-34.281199999999998</v>
      </c>
      <c r="D14389" s="43">
        <v>-26.090199999999999</v>
      </c>
      <c r="E14389" s="41">
        <v>74</v>
      </c>
      <c r="F14389" s="41">
        <v>0.53</v>
      </c>
      <c r="G14389" s="24" t="s">
        <v>274</v>
      </c>
      <c r="H14389" s="1"/>
      <c r="I14389" s="1"/>
      <c r="AA14389" s="7"/>
      <c r="AB14389" s="7"/>
      <c r="AD14389" s="1"/>
      <c r="AE14389" s="1"/>
      <c r="AG14389" s="7"/>
      <c r="AH14389" s="7"/>
      <c r="AI14389" s="7"/>
      <c r="IU14389" s="11"/>
      <c r="IV14389" s="11"/>
      <c r="IW14389" s="11"/>
      <c r="AMI14389" s="12"/>
      <c r="AMJ14389" s="12"/>
      <c r="AMK14389" s="12"/>
    </row>
    <row r="14390" spans="1:1025">
      <c r="A14390" s="41">
        <v>3</v>
      </c>
      <c r="B14390" s="41">
        <v>2011</v>
      </c>
      <c r="C14390" s="43">
        <v>-34.281199999999998</v>
      </c>
      <c r="D14390" s="43">
        <v>-26.090199999999999</v>
      </c>
      <c r="E14390" s="41">
        <v>3297</v>
      </c>
      <c r="F14390" s="41">
        <v>0.57999999999999996</v>
      </c>
      <c r="G14390" s="24" t="s">
        <v>274</v>
      </c>
      <c r="H14390" s="1"/>
      <c r="I14390" s="1"/>
      <c r="AA14390" s="7"/>
      <c r="AB14390" s="7"/>
      <c r="AD14390" s="1"/>
      <c r="AE14390" s="1"/>
      <c r="AG14390" s="7"/>
      <c r="AH14390" s="7"/>
      <c r="AI14390" s="7"/>
      <c r="IU14390" s="11"/>
      <c r="IV14390" s="11"/>
      <c r="IW14390" s="11"/>
      <c r="AMI14390" s="12"/>
      <c r="AMJ14390" s="12"/>
      <c r="AMK14390" s="12"/>
    </row>
    <row r="14391" spans="1:1025">
      <c r="A14391" s="41">
        <v>3</v>
      </c>
      <c r="B14391" s="41">
        <v>2011</v>
      </c>
      <c r="C14391" s="43">
        <v>-34.281199999999998</v>
      </c>
      <c r="D14391" s="43">
        <v>-26.090199999999999</v>
      </c>
      <c r="E14391" s="41">
        <v>3043</v>
      </c>
      <c r="F14391" s="41">
        <v>0.59</v>
      </c>
      <c r="G14391" s="24" t="s">
        <v>274</v>
      </c>
      <c r="H14391" s="1"/>
      <c r="I14391" s="1"/>
      <c r="AA14391" s="7"/>
      <c r="AB14391" s="7"/>
      <c r="AD14391" s="1"/>
      <c r="AE14391" s="1"/>
      <c r="AG14391" s="7"/>
      <c r="AH14391" s="7"/>
      <c r="AI14391" s="7"/>
      <c r="IU14391" s="11"/>
      <c r="IV14391" s="11"/>
      <c r="IW14391" s="11"/>
      <c r="AMI14391" s="12"/>
      <c r="AMJ14391" s="12"/>
      <c r="AMK14391" s="12"/>
    </row>
    <row r="14392" spans="1:1025">
      <c r="A14392" s="41">
        <v>3</v>
      </c>
      <c r="B14392" s="41">
        <v>2011</v>
      </c>
      <c r="C14392" s="43">
        <v>-34.281199999999998</v>
      </c>
      <c r="D14392" s="43">
        <v>-26.090199999999999</v>
      </c>
      <c r="E14392" s="41">
        <v>2787</v>
      </c>
      <c r="F14392" s="41">
        <v>0.7</v>
      </c>
      <c r="G14392" s="24" t="s">
        <v>274</v>
      </c>
      <c r="H14392" s="1"/>
      <c r="I14392" s="1"/>
      <c r="AA14392" s="7"/>
      <c r="AB14392" s="7"/>
      <c r="AD14392" s="1"/>
      <c r="AE14392" s="1"/>
      <c r="AG14392" s="7"/>
      <c r="AH14392" s="7"/>
      <c r="AI14392" s="7"/>
      <c r="IU14392" s="11"/>
      <c r="IV14392" s="11"/>
      <c r="IW14392" s="11"/>
      <c r="AMI14392" s="12"/>
      <c r="AMJ14392" s="12"/>
      <c r="AMK14392" s="12"/>
    </row>
    <row r="14393" spans="1:1025">
      <c r="A14393" s="41">
        <v>3</v>
      </c>
      <c r="B14393" s="41">
        <v>2011</v>
      </c>
      <c r="C14393" s="43">
        <v>-34.281199999999998</v>
      </c>
      <c r="D14393" s="43">
        <v>-26.090199999999999</v>
      </c>
      <c r="E14393" s="41">
        <v>2533</v>
      </c>
      <c r="F14393" s="41">
        <v>0.77</v>
      </c>
      <c r="G14393" s="24" t="s">
        <v>274</v>
      </c>
      <c r="H14393" s="1"/>
      <c r="I14393" s="1"/>
      <c r="AA14393" s="7"/>
      <c r="AB14393" s="7"/>
      <c r="AD14393" s="1"/>
      <c r="AE14393" s="1"/>
      <c r="AG14393" s="7"/>
      <c r="AH14393" s="7"/>
      <c r="AI14393" s="7"/>
      <c r="IU14393" s="11"/>
      <c r="IV14393" s="11"/>
      <c r="IW14393" s="11"/>
      <c r="AMI14393" s="12"/>
      <c r="AMJ14393" s="12"/>
      <c r="AMK14393" s="12"/>
    </row>
    <row r="14394" spans="1:1025">
      <c r="A14394" s="41">
        <v>3</v>
      </c>
      <c r="B14394" s="41">
        <v>2011</v>
      </c>
      <c r="C14394" s="43">
        <v>-34.281199999999998</v>
      </c>
      <c r="D14394" s="43">
        <v>-26.090199999999999</v>
      </c>
      <c r="E14394" s="41">
        <v>2024</v>
      </c>
      <c r="F14394" s="41">
        <v>0.77</v>
      </c>
      <c r="G14394" s="24" t="s">
        <v>274</v>
      </c>
      <c r="H14394" s="1"/>
      <c r="I14394" s="1"/>
      <c r="AA14394" s="7"/>
      <c r="AB14394" s="7"/>
      <c r="AD14394" s="1"/>
      <c r="AE14394" s="1"/>
      <c r="AG14394" s="7"/>
      <c r="AH14394" s="7"/>
      <c r="AI14394" s="7"/>
      <c r="IU14394" s="11"/>
      <c r="IV14394" s="11"/>
      <c r="IW14394" s="11"/>
      <c r="AMI14394" s="12"/>
      <c r="AMJ14394" s="12"/>
      <c r="AMK14394" s="12"/>
    </row>
    <row r="14395" spans="1:1025">
      <c r="A14395" s="41">
        <v>3</v>
      </c>
      <c r="B14395" s="41">
        <v>2011</v>
      </c>
      <c r="C14395" s="43">
        <v>-34.281199999999998</v>
      </c>
      <c r="D14395" s="43">
        <v>-26.090199999999999</v>
      </c>
      <c r="E14395" s="41">
        <v>252</v>
      </c>
      <c r="F14395" s="41">
        <v>0.99</v>
      </c>
      <c r="G14395" s="24" t="s">
        <v>274</v>
      </c>
      <c r="H14395" s="1"/>
      <c r="I14395" s="1"/>
      <c r="AA14395" s="7"/>
      <c r="AB14395" s="7"/>
      <c r="AD14395" s="1"/>
      <c r="AE14395" s="1"/>
      <c r="AG14395" s="7"/>
      <c r="AH14395" s="7"/>
      <c r="AI14395" s="7"/>
      <c r="IU14395" s="11"/>
      <c r="IV14395" s="11"/>
      <c r="IW14395" s="11"/>
      <c r="AMI14395" s="12"/>
      <c r="AMJ14395" s="12"/>
      <c r="AMK14395" s="12"/>
    </row>
    <row r="14396" spans="1:1025">
      <c r="A14396" s="41">
        <v>3</v>
      </c>
      <c r="B14396" s="41">
        <v>2011</v>
      </c>
      <c r="C14396" s="43">
        <v>-34.281199999999998</v>
      </c>
      <c r="D14396" s="43">
        <v>-26.090199999999999</v>
      </c>
      <c r="E14396" s="41">
        <v>151</v>
      </c>
      <c r="F14396" s="41">
        <v>1.63</v>
      </c>
      <c r="G14396" s="24" t="s">
        <v>274</v>
      </c>
      <c r="H14396" s="1"/>
      <c r="I14396" s="1"/>
      <c r="AA14396" s="7"/>
      <c r="AB14396" s="7"/>
      <c r="AD14396" s="1"/>
      <c r="AE14396" s="1"/>
      <c r="AG14396" s="7"/>
      <c r="AH14396" s="7"/>
      <c r="AI14396" s="7"/>
      <c r="IU14396" s="11"/>
      <c r="IV14396" s="11"/>
      <c r="IW14396" s="11"/>
      <c r="AMI14396" s="12"/>
      <c r="AMJ14396" s="12"/>
      <c r="AMK14396" s="12"/>
    </row>
    <row r="14397" spans="1:1025">
      <c r="A14397" s="41">
        <v>3</v>
      </c>
      <c r="B14397" s="41">
        <v>2011</v>
      </c>
      <c r="C14397" s="43">
        <v>-34.281199999999998</v>
      </c>
      <c r="D14397" s="43">
        <v>-26.090199999999999</v>
      </c>
      <c r="E14397" s="41">
        <v>202</v>
      </c>
      <c r="F14397" s="41">
        <v>1.68</v>
      </c>
      <c r="G14397" s="24" t="s">
        <v>274</v>
      </c>
      <c r="H14397" s="1"/>
      <c r="I14397" s="1"/>
      <c r="AA14397" s="7"/>
      <c r="AB14397" s="7"/>
      <c r="AD14397" s="1"/>
      <c r="AE14397" s="1"/>
      <c r="AG14397" s="7"/>
      <c r="AH14397" s="7"/>
      <c r="AI14397" s="7"/>
      <c r="IU14397" s="11"/>
      <c r="IV14397" s="11"/>
      <c r="IW14397" s="11"/>
      <c r="AMI14397" s="12"/>
      <c r="AMJ14397" s="12"/>
      <c r="AMK14397" s="12"/>
    </row>
    <row r="14398" spans="1:1025">
      <c r="A14398" s="41">
        <v>3</v>
      </c>
      <c r="B14398" s="41">
        <v>2011</v>
      </c>
      <c r="C14398" s="43">
        <v>-35.784199999999998</v>
      </c>
      <c r="D14398" s="43">
        <v>-29.062000000000001</v>
      </c>
      <c r="E14398" s="41">
        <v>49</v>
      </c>
      <c r="F14398" s="41">
        <v>0.08</v>
      </c>
      <c r="G14398" s="24" t="s">
        <v>274</v>
      </c>
      <c r="H14398" s="1"/>
      <c r="I14398" s="1"/>
      <c r="AA14398" s="7"/>
      <c r="AB14398" s="7"/>
      <c r="AD14398" s="1"/>
      <c r="AE14398" s="1"/>
      <c r="AG14398" s="7"/>
      <c r="AH14398" s="7"/>
      <c r="AI14398" s="7"/>
      <c r="IU14398" s="11"/>
      <c r="IV14398" s="11"/>
      <c r="IW14398" s="11"/>
      <c r="AMI14398" s="12"/>
      <c r="AMJ14398" s="12"/>
      <c r="AMK14398" s="12"/>
    </row>
    <row r="14399" spans="1:1025">
      <c r="A14399" s="41">
        <v>3</v>
      </c>
      <c r="B14399" s="41">
        <v>2011</v>
      </c>
      <c r="C14399" s="43">
        <v>-35.784199999999998</v>
      </c>
      <c r="D14399" s="43">
        <v>-29.062000000000001</v>
      </c>
      <c r="E14399" s="41">
        <v>77</v>
      </c>
      <c r="F14399" s="41">
        <v>0.1</v>
      </c>
      <c r="G14399" s="24" t="s">
        <v>274</v>
      </c>
      <c r="H14399" s="1"/>
      <c r="I14399" s="1"/>
      <c r="AA14399" s="7"/>
      <c r="AB14399" s="7"/>
      <c r="AD14399" s="1"/>
      <c r="AE14399" s="1"/>
      <c r="AG14399" s="7"/>
      <c r="AH14399" s="7"/>
      <c r="AI14399" s="7"/>
      <c r="IU14399" s="11"/>
      <c r="IV14399" s="11"/>
      <c r="IW14399" s="11"/>
      <c r="AMI14399" s="12"/>
      <c r="AMJ14399" s="12"/>
      <c r="AMK14399" s="12"/>
    </row>
    <row r="14400" spans="1:1025">
      <c r="A14400" s="41">
        <v>3</v>
      </c>
      <c r="B14400" s="41">
        <v>2011</v>
      </c>
      <c r="C14400" s="43">
        <v>-35.784199999999998</v>
      </c>
      <c r="D14400" s="43">
        <v>-29.062000000000001</v>
      </c>
      <c r="E14400" s="41">
        <v>108</v>
      </c>
      <c r="F14400" s="41">
        <v>0.16</v>
      </c>
      <c r="G14400" s="24" t="s">
        <v>274</v>
      </c>
      <c r="H14400" s="1"/>
      <c r="I14400" s="1"/>
      <c r="AA14400" s="7"/>
      <c r="AB14400" s="7"/>
      <c r="AD14400" s="1"/>
      <c r="AE14400" s="1"/>
      <c r="AG14400" s="7"/>
      <c r="AH14400" s="7"/>
      <c r="AI14400" s="7"/>
      <c r="IU14400" s="11"/>
      <c r="IV14400" s="11"/>
      <c r="IW14400" s="11"/>
      <c r="AMI14400" s="12"/>
      <c r="AMJ14400" s="12"/>
      <c r="AMK14400" s="12"/>
    </row>
    <row r="14401" spans="1:1025">
      <c r="A14401" s="41">
        <v>3</v>
      </c>
      <c r="B14401" s="41">
        <v>2011</v>
      </c>
      <c r="C14401" s="43">
        <v>-35.784199999999998</v>
      </c>
      <c r="D14401" s="43">
        <v>-29.062000000000001</v>
      </c>
      <c r="E14401" s="41">
        <v>26</v>
      </c>
      <c r="F14401" s="41">
        <v>0.16</v>
      </c>
      <c r="G14401" s="24" t="s">
        <v>274</v>
      </c>
      <c r="H14401" s="1"/>
      <c r="I14401" s="1"/>
      <c r="AA14401" s="7"/>
      <c r="AB14401" s="7"/>
      <c r="AD14401" s="1"/>
      <c r="AE14401" s="1"/>
      <c r="AG14401" s="7"/>
      <c r="AH14401" s="7"/>
      <c r="AI14401" s="7"/>
      <c r="IU14401" s="11"/>
      <c r="IV14401" s="11"/>
      <c r="IW14401" s="11"/>
      <c r="AMI14401" s="12"/>
      <c r="AMJ14401" s="12"/>
      <c r="AMK14401" s="12"/>
    </row>
    <row r="14402" spans="1:1025">
      <c r="A14402" s="41">
        <v>3</v>
      </c>
      <c r="B14402" s="41">
        <v>2011</v>
      </c>
      <c r="C14402" s="43">
        <v>-35.784199999999998</v>
      </c>
      <c r="D14402" s="43">
        <v>-29.062000000000001</v>
      </c>
      <c r="E14402" s="41">
        <v>405</v>
      </c>
      <c r="F14402" s="41">
        <v>0.19</v>
      </c>
      <c r="G14402" s="24" t="s">
        <v>274</v>
      </c>
      <c r="H14402" s="1"/>
      <c r="I14402" s="1"/>
      <c r="AA14402" s="7"/>
      <c r="AB14402" s="7"/>
      <c r="AD14402" s="1"/>
      <c r="AE14402" s="1"/>
      <c r="AG14402" s="7"/>
      <c r="AH14402" s="7"/>
      <c r="AI14402" s="7"/>
      <c r="IU14402" s="11"/>
      <c r="IV14402" s="11"/>
      <c r="IW14402" s="11"/>
      <c r="AMI14402" s="12"/>
      <c r="AMJ14402" s="12"/>
      <c r="AMK14402" s="12"/>
    </row>
    <row r="14403" spans="1:1025">
      <c r="A14403" s="41">
        <v>3</v>
      </c>
      <c r="B14403" s="41">
        <v>2011</v>
      </c>
      <c r="C14403" s="43">
        <v>-35.784199999999998</v>
      </c>
      <c r="D14403" s="43">
        <v>-29.062000000000001</v>
      </c>
      <c r="E14403" s="41">
        <v>153</v>
      </c>
      <c r="F14403" s="41">
        <v>0.22</v>
      </c>
      <c r="G14403" s="24" t="s">
        <v>274</v>
      </c>
      <c r="H14403" s="1"/>
      <c r="I14403" s="1"/>
      <c r="AA14403" s="7"/>
      <c r="AB14403" s="7"/>
      <c r="AD14403" s="1"/>
      <c r="AE14403" s="1"/>
      <c r="AG14403" s="7"/>
      <c r="AH14403" s="7"/>
      <c r="AI14403" s="7"/>
      <c r="IU14403" s="11"/>
      <c r="IV14403" s="11"/>
      <c r="IW14403" s="11"/>
      <c r="AMI14403" s="12"/>
      <c r="AMJ14403" s="12"/>
      <c r="AMK14403" s="12"/>
    </row>
    <row r="14404" spans="1:1025">
      <c r="A14404" s="41">
        <v>3</v>
      </c>
      <c r="B14404" s="41">
        <v>2011</v>
      </c>
      <c r="C14404" s="43">
        <v>-35.784199999999998</v>
      </c>
      <c r="D14404" s="43">
        <v>-29.062000000000001</v>
      </c>
      <c r="E14404" s="41">
        <v>10</v>
      </c>
      <c r="F14404" s="41">
        <v>0.23</v>
      </c>
      <c r="G14404" s="24" t="s">
        <v>274</v>
      </c>
      <c r="H14404" s="1"/>
      <c r="I14404" s="1"/>
      <c r="AA14404" s="7"/>
      <c r="AB14404" s="7"/>
      <c r="AD14404" s="1"/>
      <c r="AE14404" s="1"/>
      <c r="AG14404" s="7"/>
      <c r="AH14404" s="7"/>
      <c r="AI14404" s="7"/>
      <c r="IU14404" s="11"/>
      <c r="IV14404" s="11"/>
      <c r="IW14404" s="11"/>
      <c r="AMI14404" s="12"/>
      <c r="AMJ14404" s="12"/>
      <c r="AMK14404" s="12"/>
    </row>
    <row r="14405" spans="1:1025">
      <c r="A14405" s="41">
        <v>3</v>
      </c>
      <c r="B14405" s="41">
        <v>2011</v>
      </c>
      <c r="C14405" s="43">
        <v>-35.784199999999998</v>
      </c>
      <c r="D14405" s="43">
        <v>-29.062000000000001</v>
      </c>
      <c r="E14405" s="41">
        <v>504</v>
      </c>
      <c r="F14405" s="41">
        <v>0.26</v>
      </c>
      <c r="G14405" s="24" t="s">
        <v>274</v>
      </c>
      <c r="H14405" s="1"/>
      <c r="I14405" s="1"/>
      <c r="AA14405" s="7"/>
      <c r="AB14405" s="7"/>
      <c r="AD14405" s="1"/>
      <c r="AE14405" s="1"/>
      <c r="AG14405" s="7"/>
      <c r="AH14405" s="7"/>
      <c r="AI14405" s="7"/>
      <c r="IU14405" s="11"/>
      <c r="IV14405" s="11"/>
      <c r="IW14405" s="11"/>
      <c r="AMI14405" s="12"/>
      <c r="AMJ14405" s="12"/>
      <c r="AMK14405" s="12"/>
    </row>
    <row r="14406" spans="1:1025">
      <c r="A14406" s="41">
        <v>3</v>
      </c>
      <c r="B14406" s="41">
        <v>2011</v>
      </c>
      <c r="C14406" s="43">
        <v>-35.784199999999998</v>
      </c>
      <c r="D14406" s="43">
        <v>-29.062000000000001</v>
      </c>
      <c r="E14406" s="41">
        <v>304</v>
      </c>
      <c r="F14406" s="41">
        <v>0.26</v>
      </c>
      <c r="G14406" s="24" t="s">
        <v>274</v>
      </c>
      <c r="H14406" s="1"/>
      <c r="I14406" s="1"/>
      <c r="AA14406" s="7"/>
      <c r="AB14406" s="7"/>
      <c r="AD14406" s="1"/>
      <c r="AE14406" s="1"/>
      <c r="AG14406" s="7"/>
      <c r="AH14406" s="7"/>
      <c r="AI14406" s="7"/>
      <c r="IU14406" s="11"/>
      <c r="IV14406" s="11"/>
      <c r="IW14406" s="11"/>
      <c r="AMI14406" s="12"/>
      <c r="AMJ14406" s="12"/>
      <c r="AMK14406" s="12"/>
    </row>
    <row r="14407" spans="1:1025">
      <c r="A14407" s="41">
        <v>3</v>
      </c>
      <c r="B14407" s="41">
        <v>2011</v>
      </c>
      <c r="C14407" s="43">
        <v>-35.784199999999998</v>
      </c>
      <c r="D14407" s="43">
        <v>-29.062000000000001</v>
      </c>
      <c r="E14407" s="41">
        <v>254</v>
      </c>
      <c r="F14407" s="41">
        <v>0.27</v>
      </c>
      <c r="G14407" s="24" t="s">
        <v>274</v>
      </c>
      <c r="H14407" s="1"/>
      <c r="I14407" s="1"/>
      <c r="AA14407" s="7"/>
      <c r="AB14407" s="7"/>
      <c r="AD14407" s="1"/>
      <c r="AE14407" s="1"/>
      <c r="AG14407" s="7"/>
      <c r="AH14407" s="7"/>
      <c r="AI14407" s="7"/>
      <c r="IU14407" s="11"/>
      <c r="IV14407" s="11"/>
      <c r="IW14407" s="11"/>
      <c r="AMI14407" s="12"/>
      <c r="AMJ14407" s="12"/>
      <c r="AMK14407" s="12"/>
    </row>
    <row r="14408" spans="1:1025">
      <c r="A14408" s="41">
        <v>3</v>
      </c>
      <c r="B14408" s="41">
        <v>2011</v>
      </c>
      <c r="C14408" s="43">
        <v>-35.784199999999998</v>
      </c>
      <c r="D14408" s="43">
        <v>-29.062000000000001</v>
      </c>
      <c r="E14408" s="41">
        <v>757</v>
      </c>
      <c r="F14408" s="41">
        <v>0.35</v>
      </c>
      <c r="G14408" s="24" t="s">
        <v>274</v>
      </c>
      <c r="H14408" s="1"/>
      <c r="I14408" s="1"/>
      <c r="AA14408" s="7"/>
      <c r="AB14408" s="7"/>
      <c r="AD14408" s="1"/>
      <c r="AE14408" s="1"/>
      <c r="AG14408" s="7"/>
      <c r="AH14408" s="7"/>
      <c r="AI14408" s="7"/>
      <c r="IU14408" s="11"/>
      <c r="IV14408" s="11"/>
      <c r="IW14408" s="11"/>
      <c r="AMI14408" s="12"/>
      <c r="AMJ14408" s="12"/>
      <c r="AMK14408" s="12"/>
    </row>
    <row r="14409" spans="1:1025">
      <c r="A14409" s="41">
        <v>3</v>
      </c>
      <c r="B14409" s="41">
        <v>2011</v>
      </c>
      <c r="C14409" s="43">
        <v>-35.784199999999998</v>
      </c>
      <c r="D14409" s="43">
        <v>-29.062000000000001</v>
      </c>
      <c r="E14409" s="41">
        <v>205</v>
      </c>
      <c r="F14409" s="41">
        <v>0.35</v>
      </c>
      <c r="G14409" s="24" t="s">
        <v>274</v>
      </c>
      <c r="H14409" s="1"/>
      <c r="I14409" s="1"/>
      <c r="AA14409" s="7"/>
      <c r="AB14409" s="7"/>
      <c r="AD14409" s="1"/>
      <c r="AE14409" s="1"/>
      <c r="AG14409" s="7"/>
      <c r="AH14409" s="7"/>
      <c r="AI14409" s="7"/>
      <c r="IU14409" s="11"/>
      <c r="IV14409" s="11"/>
      <c r="IW14409" s="11"/>
      <c r="AMI14409" s="12"/>
      <c r="AMJ14409" s="12"/>
      <c r="AMK14409" s="12"/>
    </row>
    <row r="14410" spans="1:1025">
      <c r="A14410" s="41">
        <v>3</v>
      </c>
      <c r="B14410" s="41">
        <v>2011</v>
      </c>
      <c r="C14410" s="43">
        <v>-35.784199999999998</v>
      </c>
      <c r="D14410" s="43">
        <v>-29.062000000000001</v>
      </c>
      <c r="E14410" s="41">
        <v>3896</v>
      </c>
      <c r="F14410" s="41">
        <v>0.4</v>
      </c>
      <c r="G14410" s="24" t="s">
        <v>274</v>
      </c>
      <c r="H14410" s="1"/>
      <c r="I14410" s="1"/>
      <c r="AA14410" s="7"/>
      <c r="AB14410" s="7"/>
      <c r="AD14410" s="1"/>
      <c r="AE14410" s="1"/>
      <c r="AG14410" s="7"/>
      <c r="AH14410" s="7"/>
      <c r="AI14410" s="7"/>
      <c r="IU14410" s="11"/>
      <c r="IV14410" s="11"/>
      <c r="IW14410" s="11"/>
      <c r="AMI14410" s="12"/>
      <c r="AMJ14410" s="12"/>
      <c r="AMK14410" s="12"/>
    </row>
    <row r="14411" spans="1:1025">
      <c r="A14411" s="41">
        <v>3</v>
      </c>
      <c r="B14411" s="41">
        <v>2011</v>
      </c>
      <c r="C14411" s="43">
        <v>-35.784199999999998</v>
      </c>
      <c r="D14411" s="43">
        <v>-29.062000000000001</v>
      </c>
      <c r="E14411" s="41">
        <v>1012</v>
      </c>
      <c r="F14411" s="41">
        <v>0.42</v>
      </c>
      <c r="G14411" s="24" t="s">
        <v>274</v>
      </c>
      <c r="H14411" s="1"/>
      <c r="I14411" s="1"/>
      <c r="AA14411" s="7"/>
      <c r="AB14411" s="7"/>
      <c r="AD14411" s="1"/>
      <c r="AE14411" s="1"/>
      <c r="AG14411" s="7"/>
      <c r="AH14411" s="7"/>
      <c r="AI14411" s="7"/>
      <c r="IU14411" s="11"/>
      <c r="IV14411" s="11"/>
      <c r="IW14411" s="11"/>
      <c r="AMI14411" s="12"/>
      <c r="AMJ14411" s="12"/>
      <c r="AMK14411" s="12"/>
    </row>
    <row r="14412" spans="1:1025">
      <c r="A14412" s="41">
        <v>3</v>
      </c>
      <c r="B14412" s="41">
        <v>2011</v>
      </c>
      <c r="C14412" s="43">
        <v>-35.784199999999998</v>
      </c>
      <c r="D14412" s="43">
        <v>-29.062000000000001</v>
      </c>
      <c r="E14412" s="41">
        <v>1517</v>
      </c>
      <c r="F14412" s="41">
        <v>0.44</v>
      </c>
      <c r="G14412" s="24" t="s">
        <v>274</v>
      </c>
      <c r="H14412" s="1"/>
      <c r="I14412" s="1"/>
      <c r="AA14412" s="7"/>
      <c r="AB14412" s="7"/>
      <c r="AD14412" s="1"/>
      <c r="AE14412" s="1"/>
      <c r="AG14412" s="7"/>
      <c r="AH14412" s="7"/>
      <c r="AI14412" s="7"/>
      <c r="IU14412" s="11"/>
      <c r="IV14412" s="11"/>
      <c r="IW14412" s="11"/>
      <c r="AMI14412" s="12"/>
      <c r="AMJ14412" s="12"/>
      <c r="AMK14412" s="12"/>
    </row>
    <row r="14413" spans="1:1025">
      <c r="A14413" s="41">
        <v>3</v>
      </c>
      <c r="B14413" s="41">
        <v>2011</v>
      </c>
      <c r="C14413" s="43">
        <v>-35.784199999999998</v>
      </c>
      <c r="D14413" s="43">
        <v>-29.062000000000001</v>
      </c>
      <c r="E14413" s="41">
        <v>1309</v>
      </c>
      <c r="F14413" s="41">
        <v>0.44</v>
      </c>
      <c r="G14413" s="24" t="s">
        <v>274</v>
      </c>
      <c r="H14413" s="1"/>
      <c r="I14413" s="1"/>
      <c r="AA14413" s="7"/>
      <c r="AB14413" s="7"/>
      <c r="AD14413" s="1"/>
      <c r="AE14413" s="1"/>
      <c r="AG14413" s="7"/>
      <c r="AH14413" s="7"/>
      <c r="AI14413" s="7"/>
      <c r="IU14413" s="11"/>
      <c r="IV14413" s="11"/>
      <c r="IW14413" s="11"/>
      <c r="AMI14413" s="12"/>
      <c r="AMJ14413" s="12"/>
      <c r="AMK14413" s="12"/>
    </row>
    <row r="14414" spans="1:1025">
      <c r="A14414" s="41">
        <v>3</v>
      </c>
      <c r="B14414" s="41">
        <v>2011</v>
      </c>
      <c r="C14414" s="43">
        <v>-35.784199999999998</v>
      </c>
      <c r="D14414" s="43">
        <v>-29.062000000000001</v>
      </c>
      <c r="E14414" s="41">
        <v>3556</v>
      </c>
      <c r="F14414" s="41">
        <v>0.48</v>
      </c>
      <c r="G14414" s="24" t="s">
        <v>274</v>
      </c>
      <c r="H14414" s="1"/>
      <c r="I14414" s="1"/>
      <c r="AA14414" s="7"/>
      <c r="AB14414" s="7"/>
      <c r="AD14414" s="1"/>
      <c r="AE14414" s="1"/>
      <c r="AG14414" s="7"/>
      <c r="AH14414" s="7"/>
      <c r="AI14414" s="7"/>
      <c r="IU14414" s="11"/>
      <c r="IV14414" s="11"/>
      <c r="IW14414" s="11"/>
      <c r="AMI14414" s="12"/>
      <c r="AMJ14414" s="12"/>
      <c r="AMK14414" s="12"/>
    </row>
    <row r="14415" spans="1:1025">
      <c r="A14415" s="41">
        <v>3</v>
      </c>
      <c r="B14415" s="41">
        <v>2011</v>
      </c>
      <c r="C14415" s="43">
        <v>-35.784199999999998</v>
      </c>
      <c r="D14415" s="43">
        <v>-29.062000000000001</v>
      </c>
      <c r="E14415" s="41">
        <v>1769</v>
      </c>
      <c r="F14415" s="41">
        <v>0.48</v>
      </c>
      <c r="G14415" s="24" t="s">
        <v>274</v>
      </c>
      <c r="H14415" s="1"/>
      <c r="I14415" s="1"/>
      <c r="AA14415" s="7"/>
      <c r="AB14415" s="7"/>
      <c r="AD14415" s="1"/>
      <c r="AE14415" s="1"/>
      <c r="AG14415" s="7"/>
      <c r="AH14415" s="7"/>
      <c r="AI14415" s="7"/>
      <c r="IU14415" s="11"/>
      <c r="IV14415" s="11"/>
      <c r="IW14415" s="11"/>
      <c r="AMI14415" s="12"/>
      <c r="AMJ14415" s="12"/>
      <c r="AMK14415" s="12"/>
    </row>
    <row r="14416" spans="1:1025">
      <c r="A14416" s="41">
        <v>3</v>
      </c>
      <c r="B14416" s="41">
        <v>2011</v>
      </c>
      <c r="C14416" s="43">
        <v>-35.784199999999998</v>
      </c>
      <c r="D14416" s="43">
        <v>-29.062000000000001</v>
      </c>
      <c r="E14416" s="41">
        <v>3846</v>
      </c>
      <c r="F14416" s="41">
        <v>0.5</v>
      </c>
      <c r="G14416" s="24" t="s">
        <v>274</v>
      </c>
      <c r="H14416" s="1"/>
      <c r="I14416" s="1"/>
      <c r="AA14416" s="7"/>
      <c r="AB14416" s="7"/>
      <c r="AD14416" s="1"/>
      <c r="AE14416" s="1"/>
      <c r="AG14416" s="7"/>
      <c r="AH14416" s="7"/>
      <c r="AI14416" s="7"/>
      <c r="IU14416" s="11"/>
      <c r="IV14416" s="11"/>
      <c r="IW14416" s="11"/>
      <c r="AMI14416" s="12"/>
      <c r="AMJ14416" s="12"/>
      <c r="AMK14416" s="12"/>
    </row>
    <row r="14417" spans="1:1025">
      <c r="A14417" s="41">
        <v>3</v>
      </c>
      <c r="B14417" s="41">
        <v>2011</v>
      </c>
      <c r="C14417" s="43">
        <v>-35.784199999999998</v>
      </c>
      <c r="D14417" s="43">
        <v>-29.062000000000001</v>
      </c>
      <c r="E14417" s="41">
        <v>2534</v>
      </c>
      <c r="F14417" s="41">
        <v>0.56000000000000005</v>
      </c>
      <c r="G14417" s="24" t="s">
        <v>274</v>
      </c>
      <c r="H14417" s="1"/>
      <c r="I14417" s="1"/>
      <c r="AA14417" s="7"/>
      <c r="AB14417" s="7"/>
      <c r="AD14417" s="1"/>
      <c r="AE14417" s="1"/>
      <c r="AG14417" s="7"/>
      <c r="AH14417" s="7"/>
      <c r="AI14417" s="7"/>
      <c r="IU14417" s="11"/>
      <c r="IV14417" s="11"/>
      <c r="IW14417" s="11"/>
      <c r="AMI14417" s="12"/>
      <c r="AMJ14417" s="12"/>
      <c r="AMK14417" s="12"/>
    </row>
    <row r="14418" spans="1:1025">
      <c r="A14418" s="41">
        <v>3</v>
      </c>
      <c r="B14418" s="41">
        <v>2011</v>
      </c>
      <c r="C14418" s="43">
        <v>-35.784199999999998</v>
      </c>
      <c r="D14418" s="43">
        <v>-29.062000000000001</v>
      </c>
      <c r="E14418" s="41">
        <v>3299</v>
      </c>
      <c r="F14418" s="41">
        <v>0.56999999999999995</v>
      </c>
      <c r="G14418" s="24" t="s">
        <v>274</v>
      </c>
      <c r="H14418" s="1"/>
      <c r="I14418" s="1"/>
      <c r="AA14418" s="7"/>
      <c r="AB14418" s="7"/>
      <c r="AD14418" s="1"/>
      <c r="AE14418" s="1"/>
      <c r="AG14418" s="7"/>
      <c r="AH14418" s="7"/>
      <c r="AI14418" s="7"/>
      <c r="IU14418" s="11"/>
      <c r="IV14418" s="11"/>
      <c r="IW14418" s="11"/>
      <c r="AMI14418" s="12"/>
      <c r="AMJ14418" s="12"/>
      <c r="AMK14418" s="12"/>
    </row>
    <row r="14419" spans="1:1025">
      <c r="A14419" s="41">
        <v>3</v>
      </c>
      <c r="B14419" s="41">
        <v>2011</v>
      </c>
      <c r="C14419" s="43">
        <v>-35.784199999999998</v>
      </c>
      <c r="D14419" s="43">
        <v>-29.062000000000001</v>
      </c>
      <c r="E14419" s="41">
        <v>3041</v>
      </c>
      <c r="F14419" s="41">
        <v>0.63</v>
      </c>
      <c r="G14419" s="24" t="s">
        <v>274</v>
      </c>
      <c r="H14419" s="1"/>
      <c r="I14419" s="1"/>
      <c r="AA14419" s="7"/>
      <c r="AB14419" s="7"/>
      <c r="AD14419" s="1"/>
      <c r="AE14419" s="1"/>
      <c r="AG14419" s="7"/>
      <c r="AH14419" s="7"/>
      <c r="AI14419" s="7"/>
      <c r="IU14419" s="11"/>
      <c r="IV14419" s="11"/>
      <c r="IW14419" s="11"/>
      <c r="AMI14419" s="12"/>
      <c r="AMJ14419" s="12"/>
      <c r="AMK14419" s="12"/>
    </row>
    <row r="14420" spans="1:1025">
      <c r="A14420" s="41">
        <v>3</v>
      </c>
      <c r="B14420" s="41">
        <v>2011</v>
      </c>
      <c r="C14420" s="43">
        <v>-35.784199999999998</v>
      </c>
      <c r="D14420" s="43">
        <v>-29.062000000000001</v>
      </c>
      <c r="E14420" s="41">
        <v>2025</v>
      </c>
      <c r="F14420" s="41">
        <v>0.7</v>
      </c>
      <c r="G14420" s="24" t="s">
        <v>274</v>
      </c>
      <c r="H14420" s="1"/>
      <c r="I14420" s="1"/>
      <c r="AA14420" s="7"/>
      <c r="AB14420" s="7"/>
      <c r="AD14420" s="1"/>
      <c r="AE14420" s="1"/>
      <c r="AG14420" s="7"/>
      <c r="AH14420" s="7"/>
      <c r="AI14420" s="7"/>
      <c r="IU14420" s="11"/>
      <c r="IV14420" s="11"/>
      <c r="IW14420" s="11"/>
      <c r="AMI14420" s="12"/>
      <c r="AMJ14420" s="12"/>
      <c r="AMK14420" s="12"/>
    </row>
    <row r="14421" spans="1:1025">
      <c r="A14421" s="41">
        <v>3</v>
      </c>
      <c r="B14421" s="41">
        <v>2011</v>
      </c>
      <c r="C14421" s="43">
        <v>-35.784199999999998</v>
      </c>
      <c r="D14421" s="43">
        <v>-29.062000000000001</v>
      </c>
      <c r="E14421" s="41">
        <v>2789</v>
      </c>
      <c r="F14421" s="41">
        <v>0.76</v>
      </c>
      <c r="G14421" s="24" t="s">
        <v>274</v>
      </c>
      <c r="H14421" s="1"/>
      <c r="I14421" s="1"/>
      <c r="AA14421" s="7"/>
      <c r="AB14421" s="7"/>
      <c r="AD14421" s="1"/>
      <c r="AE14421" s="1"/>
      <c r="AG14421" s="7"/>
      <c r="AH14421" s="7"/>
      <c r="AI14421" s="7"/>
      <c r="IU14421" s="11"/>
      <c r="IV14421" s="11"/>
      <c r="IW14421" s="11"/>
      <c r="AMI14421" s="12"/>
      <c r="AMJ14421" s="12"/>
      <c r="AMK14421" s="12"/>
    </row>
    <row r="14422" spans="1:1025">
      <c r="A14422" s="41">
        <v>5</v>
      </c>
      <c r="B14422" s="41">
        <v>2010</v>
      </c>
      <c r="C14422" s="43">
        <v>-35.997500000000002</v>
      </c>
      <c r="D14422" s="43">
        <v>62.3446</v>
      </c>
      <c r="E14422" s="41">
        <v>25</v>
      </c>
      <c r="F14422" s="41">
        <v>0.111</v>
      </c>
      <c r="G14422" s="24" t="s">
        <v>274</v>
      </c>
      <c r="H14422" s="1"/>
      <c r="I14422" s="1"/>
      <c r="AA14422" s="7"/>
      <c r="AB14422" s="7"/>
      <c r="AD14422" s="1"/>
      <c r="AE14422" s="1"/>
      <c r="AG14422" s="7"/>
      <c r="AH14422" s="7"/>
      <c r="AI14422" s="7"/>
      <c r="IU14422" s="11"/>
      <c r="IV14422" s="11"/>
      <c r="IW14422" s="11"/>
      <c r="AMI14422" s="12"/>
      <c r="AMJ14422" s="12"/>
      <c r="AMK14422" s="12"/>
    </row>
    <row r="14423" spans="1:1025">
      <c r="A14423" s="41">
        <v>5</v>
      </c>
      <c r="B14423" s="41">
        <v>2010</v>
      </c>
      <c r="C14423" s="43">
        <v>-35.997500000000002</v>
      </c>
      <c r="D14423" s="43">
        <v>62.3446</v>
      </c>
      <c r="E14423" s="41">
        <v>10</v>
      </c>
      <c r="F14423" s="41">
        <v>0.11600000000000001</v>
      </c>
      <c r="G14423" s="24" t="s">
        <v>274</v>
      </c>
      <c r="H14423" s="1"/>
      <c r="I14423" s="1"/>
      <c r="AA14423" s="7"/>
      <c r="AB14423" s="7"/>
      <c r="AD14423" s="1"/>
      <c r="AE14423" s="1"/>
      <c r="AG14423" s="7"/>
      <c r="AH14423" s="7"/>
      <c r="AI14423" s="7"/>
      <c r="IU14423" s="11"/>
      <c r="IV14423" s="11"/>
      <c r="IW14423" s="11"/>
      <c r="AMI14423" s="12"/>
      <c r="AMJ14423" s="12"/>
      <c r="AMK14423" s="12"/>
    </row>
    <row r="14424" spans="1:1025">
      <c r="A14424" s="41">
        <v>5</v>
      </c>
      <c r="B14424" s="41">
        <v>2010</v>
      </c>
      <c r="C14424" s="43">
        <v>-35.997500000000002</v>
      </c>
      <c r="D14424" s="43">
        <v>62.3446</v>
      </c>
      <c r="E14424" s="41">
        <v>75</v>
      </c>
      <c r="F14424" s="41">
        <v>0.11700000000000001</v>
      </c>
      <c r="G14424" s="24" t="s">
        <v>274</v>
      </c>
      <c r="H14424" s="1"/>
      <c r="I14424" s="1"/>
      <c r="AA14424" s="7"/>
      <c r="AB14424" s="7"/>
      <c r="AD14424" s="1"/>
      <c r="AE14424" s="1"/>
      <c r="AG14424" s="7"/>
      <c r="AH14424" s="7"/>
      <c r="AI14424" s="7"/>
      <c r="IU14424" s="11"/>
      <c r="IV14424" s="11"/>
      <c r="IW14424" s="11"/>
      <c r="AMI14424" s="12"/>
      <c r="AMJ14424" s="12"/>
      <c r="AMK14424" s="12"/>
    </row>
    <row r="14425" spans="1:1025">
      <c r="A14425" s="41">
        <v>5</v>
      </c>
      <c r="B14425" s="41">
        <v>2010</v>
      </c>
      <c r="C14425" s="43">
        <v>-35.997500000000002</v>
      </c>
      <c r="D14425" s="43">
        <v>62.3446</v>
      </c>
      <c r="E14425" s="41">
        <v>50</v>
      </c>
      <c r="F14425" s="41">
        <v>0.11700000000000001</v>
      </c>
      <c r="G14425" s="24" t="s">
        <v>274</v>
      </c>
      <c r="H14425" s="1"/>
      <c r="I14425" s="1"/>
      <c r="AA14425" s="7"/>
      <c r="AB14425" s="7"/>
      <c r="AD14425" s="1"/>
      <c r="AE14425" s="1"/>
      <c r="AG14425" s="7"/>
      <c r="AH14425" s="7"/>
      <c r="AI14425" s="7"/>
      <c r="IU14425" s="11"/>
      <c r="IV14425" s="11"/>
      <c r="IW14425" s="11"/>
      <c r="AMI14425" s="12"/>
      <c r="AMJ14425" s="12"/>
      <c r="AMK14425" s="12"/>
    </row>
    <row r="14426" spans="1:1025">
      <c r="A14426" s="41">
        <v>5</v>
      </c>
      <c r="B14426" s="41">
        <v>2010</v>
      </c>
      <c r="C14426" s="43">
        <v>-35.997500000000002</v>
      </c>
      <c r="D14426" s="43">
        <v>62.3446</v>
      </c>
      <c r="E14426" s="41">
        <v>101</v>
      </c>
      <c r="F14426" s="41">
        <v>0.182</v>
      </c>
      <c r="G14426" s="24" t="s">
        <v>274</v>
      </c>
      <c r="H14426" s="1"/>
      <c r="I14426" s="1"/>
      <c r="AA14426" s="7"/>
      <c r="AB14426" s="7"/>
      <c r="AD14426" s="1"/>
      <c r="AE14426" s="1"/>
      <c r="AG14426" s="7"/>
      <c r="AH14426" s="7"/>
      <c r="AI14426" s="7"/>
      <c r="IU14426" s="11"/>
      <c r="IV14426" s="11"/>
      <c r="IW14426" s="11"/>
      <c r="AMI14426" s="12"/>
      <c r="AMJ14426" s="12"/>
      <c r="AMK14426" s="12"/>
    </row>
    <row r="14427" spans="1:1025">
      <c r="A14427" s="41">
        <v>5</v>
      </c>
      <c r="B14427" s="41">
        <v>2010</v>
      </c>
      <c r="C14427" s="43">
        <v>-35.997500000000002</v>
      </c>
      <c r="D14427" s="43">
        <v>62.3446</v>
      </c>
      <c r="E14427" s="41">
        <v>152</v>
      </c>
      <c r="F14427" s="41">
        <v>0.28999999999999998</v>
      </c>
      <c r="G14427" s="24" t="s">
        <v>274</v>
      </c>
      <c r="H14427" s="1"/>
      <c r="I14427" s="1"/>
      <c r="AA14427" s="7"/>
      <c r="AB14427" s="7"/>
      <c r="AD14427" s="1"/>
      <c r="AE14427" s="1"/>
      <c r="AG14427" s="7"/>
      <c r="AH14427" s="7"/>
      <c r="AI14427" s="7"/>
      <c r="IU14427" s="11"/>
      <c r="IV14427" s="11"/>
      <c r="IW14427" s="11"/>
      <c r="AMI14427" s="12"/>
      <c r="AMJ14427" s="12"/>
      <c r="AMK14427" s="12"/>
    </row>
    <row r="14428" spans="1:1025">
      <c r="A14428" s="41">
        <v>5</v>
      </c>
      <c r="B14428" s="41">
        <v>2010</v>
      </c>
      <c r="C14428" s="43">
        <v>-35.997500000000002</v>
      </c>
      <c r="D14428" s="43">
        <v>62.3446</v>
      </c>
      <c r="E14428" s="41">
        <v>305</v>
      </c>
      <c r="F14428" s="41">
        <v>0.309</v>
      </c>
      <c r="G14428" s="24" t="s">
        <v>274</v>
      </c>
      <c r="H14428" s="1"/>
      <c r="I14428" s="1"/>
      <c r="AA14428" s="7"/>
      <c r="AB14428" s="7"/>
      <c r="AD14428" s="1"/>
      <c r="AE14428" s="1"/>
      <c r="AG14428" s="7"/>
      <c r="AH14428" s="7"/>
      <c r="AI14428" s="7"/>
      <c r="IU14428" s="11"/>
      <c r="IV14428" s="11"/>
      <c r="IW14428" s="11"/>
      <c r="AMI14428" s="12"/>
      <c r="AMJ14428" s="12"/>
      <c r="AMK14428" s="12"/>
    </row>
    <row r="14429" spans="1:1025">
      <c r="A14429" s="41">
        <v>5</v>
      </c>
      <c r="B14429" s="41">
        <v>2010</v>
      </c>
      <c r="C14429" s="43">
        <v>-35.997500000000002</v>
      </c>
      <c r="D14429" s="43">
        <v>62.3446</v>
      </c>
      <c r="E14429" s="41">
        <v>202</v>
      </c>
      <c r="F14429" s="41">
        <v>0.377</v>
      </c>
      <c r="G14429" s="24" t="s">
        <v>274</v>
      </c>
      <c r="H14429" s="1"/>
      <c r="I14429" s="1"/>
      <c r="AA14429" s="7"/>
      <c r="AB14429" s="7"/>
      <c r="AD14429" s="1"/>
      <c r="AE14429" s="1"/>
      <c r="AG14429" s="7"/>
      <c r="AH14429" s="7"/>
      <c r="AI14429" s="7"/>
      <c r="IU14429" s="11"/>
      <c r="IV14429" s="11"/>
      <c r="IW14429" s="11"/>
      <c r="AMI14429" s="12"/>
      <c r="AMJ14429" s="12"/>
      <c r="AMK14429" s="12"/>
    </row>
    <row r="14430" spans="1:1025">
      <c r="A14430" s="41">
        <v>5</v>
      </c>
      <c r="B14430" s="41">
        <v>2010</v>
      </c>
      <c r="C14430" s="43">
        <v>-35.997500000000002</v>
      </c>
      <c r="D14430" s="43">
        <v>62.3446</v>
      </c>
      <c r="E14430" s="41">
        <v>253</v>
      </c>
      <c r="F14430" s="41">
        <v>0.38</v>
      </c>
      <c r="G14430" s="24" t="s">
        <v>274</v>
      </c>
      <c r="H14430" s="1"/>
      <c r="I14430" s="1"/>
      <c r="AA14430" s="7"/>
      <c r="AB14430" s="7"/>
      <c r="AD14430" s="1"/>
      <c r="AE14430" s="1"/>
      <c r="AG14430" s="7"/>
      <c r="AH14430" s="7"/>
      <c r="AI14430" s="7"/>
      <c r="IU14430" s="11"/>
      <c r="IV14430" s="11"/>
      <c r="IW14430" s="11"/>
      <c r="AMI14430" s="12"/>
      <c r="AMJ14430" s="12"/>
      <c r="AMK14430" s="12"/>
    </row>
    <row r="14431" spans="1:1025">
      <c r="A14431" s="41">
        <v>5</v>
      </c>
      <c r="B14431" s="41">
        <v>2010</v>
      </c>
      <c r="C14431" s="43">
        <v>-35.997500000000002</v>
      </c>
      <c r="D14431" s="43">
        <v>62.3446</v>
      </c>
      <c r="E14431" s="41">
        <v>438</v>
      </c>
      <c r="F14431" s="41">
        <v>0.44600000000000001</v>
      </c>
      <c r="G14431" s="24" t="s">
        <v>274</v>
      </c>
      <c r="H14431" s="1"/>
      <c r="I14431" s="1"/>
      <c r="AA14431" s="7"/>
      <c r="AB14431" s="7"/>
      <c r="AD14431" s="1"/>
      <c r="AE14431" s="1"/>
      <c r="AG14431" s="7"/>
      <c r="AH14431" s="7"/>
      <c r="AI14431" s="7"/>
      <c r="IU14431" s="11"/>
      <c r="IV14431" s="11"/>
      <c r="IW14431" s="11"/>
      <c r="AMI14431" s="12"/>
      <c r="AMJ14431" s="12"/>
      <c r="AMK14431" s="12"/>
    </row>
    <row r="14432" spans="1:1025">
      <c r="A14432" s="41">
        <v>5</v>
      </c>
      <c r="B14432" s="41">
        <v>2010</v>
      </c>
      <c r="C14432" s="43">
        <v>-35.997500000000002</v>
      </c>
      <c r="D14432" s="43">
        <v>62.3446</v>
      </c>
      <c r="E14432" s="41">
        <v>607</v>
      </c>
      <c r="F14432" s="41">
        <v>0.45200000000000001</v>
      </c>
      <c r="G14432" s="24" t="s">
        <v>274</v>
      </c>
      <c r="H14432" s="1"/>
      <c r="I14432" s="1"/>
      <c r="AA14432" s="7"/>
      <c r="AB14432" s="7"/>
      <c r="AD14432" s="1"/>
      <c r="AE14432" s="1"/>
      <c r="AG14432" s="7"/>
      <c r="AH14432" s="7"/>
      <c r="AI14432" s="7"/>
      <c r="IU14432" s="11"/>
      <c r="IV14432" s="11"/>
      <c r="IW14432" s="11"/>
      <c r="AMI14432" s="12"/>
      <c r="AMJ14432" s="12"/>
      <c r="AMK14432" s="12"/>
    </row>
    <row r="14433" spans="1:1025">
      <c r="A14433" s="41">
        <v>5</v>
      </c>
      <c r="B14433" s="41">
        <v>2010</v>
      </c>
      <c r="C14433" s="43">
        <v>-35.997500000000002</v>
      </c>
      <c r="D14433" s="43">
        <v>62.3446</v>
      </c>
      <c r="E14433" s="41">
        <v>508</v>
      </c>
      <c r="F14433" s="41">
        <v>0.45500000000000002</v>
      </c>
      <c r="G14433" s="24" t="s">
        <v>274</v>
      </c>
      <c r="H14433" s="1"/>
      <c r="I14433" s="1"/>
      <c r="AA14433" s="7"/>
      <c r="AB14433" s="7"/>
      <c r="AD14433" s="1"/>
      <c r="AE14433" s="1"/>
      <c r="AG14433" s="7"/>
      <c r="AH14433" s="7"/>
      <c r="AI14433" s="7"/>
      <c r="IU14433" s="11"/>
      <c r="IV14433" s="11"/>
      <c r="IW14433" s="11"/>
      <c r="AMI14433" s="12"/>
      <c r="AMJ14433" s="12"/>
      <c r="AMK14433" s="12"/>
    </row>
    <row r="14434" spans="1:1025">
      <c r="A14434" s="41">
        <v>5</v>
      </c>
      <c r="B14434" s="41">
        <v>2010</v>
      </c>
      <c r="C14434" s="43">
        <v>-35.997500000000002</v>
      </c>
      <c r="D14434" s="43">
        <v>62.3446</v>
      </c>
      <c r="E14434" s="41">
        <v>708</v>
      </c>
      <c r="F14434" s="41">
        <v>0.51700000000000002</v>
      </c>
      <c r="G14434" s="24" t="s">
        <v>274</v>
      </c>
      <c r="H14434" s="1"/>
      <c r="I14434" s="1"/>
      <c r="AA14434" s="7"/>
      <c r="AB14434" s="7"/>
      <c r="AD14434" s="1"/>
      <c r="AE14434" s="1"/>
      <c r="AG14434" s="7"/>
      <c r="AH14434" s="7"/>
      <c r="AI14434" s="7"/>
      <c r="IU14434" s="11"/>
      <c r="IV14434" s="11"/>
      <c r="IW14434" s="11"/>
      <c r="AMI14434" s="12"/>
      <c r="AMJ14434" s="12"/>
      <c r="AMK14434" s="12"/>
    </row>
    <row r="14435" spans="1:1025">
      <c r="A14435" s="41">
        <v>5</v>
      </c>
      <c r="B14435" s="41">
        <v>2010</v>
      </c>
      <c r="C14435" s="43">
        <v>-35.997500000000002</v>
      </c>
      <c r="D14435" s="43">
        <v>62.3446</v>
      </c>
      <c r="E14435" s="41">
        <v>809</v>
      </c>
      <c r="F14435" s="41">
        <v>0.52300000000000002</v>
      </c>
      <c r="G14435" s="24" t="s">
        <v>274</v>
      </c>
      <c r="H14435" s="1"/>
      <c r="I14435" s="1"/>
      <c r="AA14435" s="7"/>
      <c r="AB14435" s="7"/>
      <c r="AD14435" s="1"/>
      <c r="AE14435" s="1"/>
      <c r="AG14435" s="7"/>
      <c r="AH14435" s="7"/>
      <c r="AI14435" s="7"/>
      <c r="IU14435" s="11"/>
      <c r="IV14435" s="11"/>
      <c r="IW14435" s="11"/>
      <c r="AMI14435" s="12"/>
      <c r="AMJ14435" s="12"/>
      <c r="AMK14435" s="12"/>
    </row>
    <row r="14436" spans="1:1025">
      <c r="A14436" s="41">
        <v>5</v>
      </c>
      <c r="B14436" s="41">
        <v>2010</v>
      </c>
      <c r="C14436" s="43">
        <v>-35.997500000000002</v>
      </c>
      <c r="D14436" s="43">
        <v>62.3446</v>
      </c>
      <c r="E14436" s="41">
        <v>911</v>
      </c>
      <c r="F14436" s="41">
        <v>0.57499999999999996</v>
      </c>
      <c r="G14436" s="24" t="s">
        <v>274</v>
      </c>
      <c r="H14436" s="1"/>
      <c r="I14436" s="1"/>
      <c r="AA14436" s="7"/>
      <c r="AB14436" s="7"/>
      <c r="AD14436" s="1"/>
      <c r="AE14436" s="1"/>
      <c r="AG14436" s="7"/>
      <c r="AH14436" s="7"/>
      <c r="AI14436" s="7"/>
      <c r="IU14436" s="11"/>
      <c r="IV14436" s="11"/>
      <c r="IW14436" s="11"/>
      <c r="AMI14436" s="12"/>
      <c r="AMJ14436" s="12"/>
      <c r="AMK14436" s="12"/>
    </row>
    <row r="14437" spans="1:1025">
      <c r="A14437" s="41">
        <v>5</v>
      </c>
      <c r="B14437" s="41">
        <v>2010</v>
      </c>
      <c r="C14437" s="43">
        <v>-35.997500000000002</v>
      </c>
      <c r="D14437" s="43">
        <v>62.3446</v>
      </c>
      <c r="E14437" s="41">
        <v>2734</v>
      </c>
      <c r="F14437" s="41">
        <v>0.65200000000000002</v>
      </c>
      <c r="G14437" s="24" t="s">
        <v>274</v>
      </c>
      <c r="H14437" s="1"/>
      <c r="I14437" s="1"/>
      <c r="AA14437" s="7"/>
      <c r="AB14437" s="7"/>
      <c r="AD14437" s="1"/>
      <c r="AE14437" s="1"/>
      <c r="AG14437" s="7"/>
      <c r="AH14437" s="7"/>
      <c r="AI14437" s="7"/>
      <c r="IU14437" s="11"/>
      <c r="IV14437" s="11"/>
      <c r="IW14437" s="11"/>
      <c r="AMI14437" s="12"/>
      <c r="AMJ14437" s="12"/>
      <c r="AMK14437" s="12"/>
    </row>
    <row r="14438" spans="1:1025">
      <c r="A14438" s="41">
        <v>5</v>
      </c>
      <c r="B14438" s="41">
        <v>2010</v>
      </c>
      <c r="C14438" s="43">
        <v>-35.997500000000002</v>
      </c>
      <c r="D14438" s="43">
        <v>62.3446</v>
      </c>
      <c r="E14438" s="41">
        <v>1013</v>
      </c>
      <c r="F14438" s="41">
        <v>0.68</v>
      </c>
      <c r="G14438" s="24" t="s">
        <v>274</v>
      </c>
      <c r="H14438" s="1"/>
      <c r="I14438" s="1"/>
      <c r="AA14438" s="7"/>
      <c r="AB14438" s="7"/>
      <c r="AD14438" s="1"/>
      <c r="AE14438" s="1"/>
      <c r="AG14438" s="7"/>
      <c r="AH14438" s="7"/>
      <c r="AI14438" s="7"/>
      <c r="IU14438" s="11"/>
      <c r="IV14438" s="11"/>
      <c r="IW14438" s="11"/>
      <c r="AMI14438" s="12"/>
      <c r="AMJ14438" s="12"/>
      <c r="AMK14438" s="12"/>
    </row>
    <row r="14439" spans="1:1025">
      <c r="A14439" s="41">
        <v>5</v>
      </c>
      <c r="B14439" s="41">
        <v>2010</v>
      </c>
      <c r="C14439" s="43">
        <v>-35.997500000000002</v>
      </c>
      <c r="D14439" s="43">
        <v>62.3446</v>
      </c>
      <c r="E14439" s="41">
        <v>1267</v>
      </c>
      <c r="F14439" s="41">
        <v>0.72099999999999997</v>
      </c>
      <c r="G14439" s="24" t="s">
        <v>274</v>
      </c>
      <c r="H14439" s="1"/>
      <c r="I14439" s="1"/>
      <c r="AA14439" s="7"/>
      <c r="AB14439" s="7"/>
      <c r="AD14439" s="1"/>
      <c r="AE14439" s="1"/>
      <c r="AG14439" s="7"/>
      <c r="AH14439" s="7"/>
      <c r="AI14439" s="7"/>
      <c r="IU14439" s="11"/>
      <c r="IV14439" s="11"/>
      <c r="IW14439" s="11"/>
      <c r="AMI14439" s="12"/>
      <c r="AMJ14439" s="12"/>
      <c r="AMK14439" s="12"/>
    </row>
    <row r="14440" spans="1:1025">
      <c r="A14440" s="41">
        <v>5</v>
      </c>
      <c r="B14440" s="41">
        <v>2010</v>
      </c>
      <c r="C14440" s="43">
        <v>-35.997500000000002</v>
      </c>
      <c r="D14440" s="43">
        <v>62.3446</v>
      </c>
      <c r="E14440" s="41">
        <v>2282</v>
      </c>
      <c r="F14440" s="41">
        <v>0.72199999999999998</v>
      </c>
      <c r="G14440" s="24" t="s">
        <v>274</v>
      </c>
      <c r="H14440" s="1"/>
      <c r="I14440" s="1"/>
      <c r="AA14440" s="7"/>
      <c r="AB14440" s="7"/>
      <c r="AD14440" s="1"/>
      <c r="AE14440" s="1"/>
      <c r="AG14440" s="7"/>
      <c r="AH14440" s="7"/>
      <c r="AI14440" s="7"/>
      <c r="IU14440" s="11"/>
      <c r="IV14440" s="11"/>
      <c r="IW14440" s="11"/>
      <c r="AMI14440" s="12"/>
      <c r="AMJ14440" s="12"/>
      <c r="AMK14440" s="12"/>
    </row>
    <row r="14441" spans="1:1025">
      <c r="A14441" s="41">
        <v>5</v>
      </c>
      <c r="B14441" s="41">
        <v>2010</v>
      </c>
      <c r="C14441" s="43">
        <v>-35.997500000000002</v>
      </c>
      <c r="D14441" s="43">
        <v>62.3446</v>
      </c>
      <c r="E14441" s="41">
        <v>2673</v>
      </c>
      <c r="F14441" s="41">
        <v>0.73399999999999999</v>
      </c>
      <c r="G14441" s="24" t="s">
        <v>274</v>
      </c>
      <c r="H14441" s="1"/>
      <c r="I14441" s="1"/>
      <c r="AA14441" s="7"/>
      <c r="AB14441" s="7"/>
      <c r="AD14441" s="1"/>
      <c r="AE14441" s="1"/>
      <c r="AG14441" s="7"/>
      <c r="AH14441" s="7"/>
      <c r="AI14441" s="7"/>
      <c r="IU14441" s="11"/>
      <c r="IV14441" s="11"/>
      <c r="IW14441" s="11"/>
      <c r="AMI14441" s="12"/>
      <c r="AMJ14441" s="12"/>
      <c r="AMK14441" s="12"/>
    </row>
    <row r="14442" spans="1:1025">
      <c r="A14442" s="41">
        <v>5</v>
      </c>
      <c r="B14442" s="41">
        <v>2010</v>
      </c>
      <c r="C14442" s="43">
        <v>-35.997500000000002</v>
      </c>
      <c r="D14442" s="43">
        <v>62.3446</v>
      </c>
      <c r="E14442" s="41">
        <v>1777</v>
      </c>
      <c r="F14442" s="41">
        <v>0.73799999999999999</v>
      </c>
      <c r="G14442" s="24" t="s">
        <v>274</v>
      </c>
      <c r="H14442" s="1"/>
      <c r="I14442" s="1"/>
      <c r="AA14442" s="7"/>
      <c r="AB14442" s="7"/>
      <c r="AD14442" s="1"/>
      <c r="AE14442" s="1"/>
      <c r="AG14442" s="7"/>
      <c r="AH14442" s="7"/>
      <c r="AI14442" s="7"/>
      <c r="IU14442" s="11"/>
      <c r="IV14442" s="11"/>
      <c r="IW14442" s="11"/>
      <c r="AMI14442" s="12"/>
      <c r="AMJ14442" s="12"/>
      <c r="AMK14442" s="12"/>
    </row>
    <row r="14443" spans="1:1025">
      <c r="A14443" s="41">
        <v>5</v>
      </c>
      <c r="B14443" s="41">
        <v>2010</v>
      </c>
      <c r="C14443" s="43">
        <v>-35.997500000000002</v>
      </c>
      <c r="D14443" s="43">
        <v>62.3446</v>
      </c>
      <c r="E14443" s="41">
        <v>2031</v>
      </c>
      <c r="F14443" s="41">
        <v>0.752</v>
      </c>
      <c r="G14443" s="24" t="s">
        <v>274</v>
      </c>
      <c r="H14443" s="1"/>
      <c r="I14443" s="1"/>
      <c r="AA14443" s="7"/>
      <c r="AB14443" s="7"/>
      <c r="AD14443" s="1"/>
      <c r="AE14443" s="1"/>
      <c r="AG14443" s="7"/>
      <c r="AH14443" s="7"/>
      <c r="AI14443" s="7"/>
      <c r="IU14443" s="11"/>
      <c r="IV14443" s="11"/>
      <c r="IW14443" s="11"/>
      <c r="AMI14443" s="12"/>
      <c r="AMJ14443" s="12"/>
      <c r="AMK14443" s="12"/>
    </row>
    <row r="14444" spans="1:1025">
      <c r="A14444" s="41">
        <v>5</v>
      </c>
      <c r="B14444" s="41">
        <v>2010</v>
      </c>
      <c r="C14444" s="43">
        <v>-35.997500000000002</v>
      </c>
      <c r="D14444" s="43">
        <v>62.3446</v>
      </c>
      <c r="E14444" s="41">
        <v>2540</v>
      </c>
      <c r="F14444" s="41">
        <v>0.753</v>
      </c>
      <c r="G14444" s="24" t="s">
        <v>274</v>
      </c>
      <c r="H14444" s="1"/>
      <c r="I14444" s="1"/>
      <c r="AA14444" s="7"/>
      <c r="AB14444" s="7"/>
      <c r="AD14444" s="1"/>
      <c r="AE14444" s="1"/>
      <c r="AG14444" s="7"/>
      <c r="AH14444" s="7"/>
      <c r="AI14444" s="7"/>
      <c r="IU14444" s="11"/>
      <c r="IV14444" s="11"/>
      <c r="IW14444" s="11"/>
      <c r="AMI14444" s="12"/>
      <c r="AMJ14444" s="12"/>
      <c r="AMK14444" s="12"/>
    </row>
    <row r="14445" spans="1:1025">
      <c r="A14445" s="41">
        <v>5</v>
      </c>
      <c r="B14445" s="41">
        <v>2010</v>
      </c>
      <c r="C14445" s="43">
        <v>-35.997500000000002</v>
      </c>
      <c r="D14445" s="43">
        <v>62.3446</v>
      </c>
      <c r="E14445" s="41">
        <v>1520</v>
      </c>
      <c r="F14445" s="41">
        <v>0.80800000000000005</v>
      </c>
      <c r="G14445" s="24" t="s">
        <v>274</v>
      </c>
      <c r="H14445" s="1"/>
      <c r="I14445" s="1"/>
      <c r="AA14445" s="7"/>
      <c r="AB14445" s="7"/>
      <c r="AD14445" s="1"/>
      <c r="AE14445" s="1"/>
      <c r="AG14445" s="7"/>
      <c r="AH14445" s="7"/>
      <c r="AI14445" s="7"/>
      <c r="IU14445" s="11"/>
      <c r="IV14445" s="11"/>
      <c r="IW14445" s="11"/>
      <c r="AMI14445" s="12"/>
      <c r="AMJ14445" s="12"/>
      <c r="AMK14445" s="12"/>
    </row>
    <row r="14446" spans="1:1025">
      <c r="A14446" s="41">
        <v>3</v>
      </c>
      <c r="B14446" s="41">
        <v>2011</v>
      </c>
      <c r="C14446" s="43">
        <v>-37.463299999999997</v>
      </c>
      <c r="D14446" s="43">
        <v>-32.085999999999999</v>
      </c>
      <c r="E14446" s="41">
        <v>101</v>
      </c>
      <c r="F14446" s="41">
        <v>0.11</v>
      </c>
      <c r="G14446" s="24" t="s">
        <v>274</v>
      </c>
      <c r="H14446" s="1"/>
      <c r="I14446" s="1"/>
      <c r="AA14446" s="7"/>
      <c r="AB14446" s="7"/>
      <c r="AD14446" s="1"/>
      <c r="AE14446" s="1"/>
      <c r="AG14446" s="7"/>
      <c r="AH14446" s="7"/>
      <c r="AI14446" s="7"/>
      <c r="IU14446" s="11"/>
      <c r="IV14446" s="11"/>
      <c r="IW14446" s="11"/>
      <c r="AMI14446" s="12"/>
      <c r="AMJ14446" s="12"/>
      <c r="AMK14446" s="12"/>
    </row>
    <row r="14447" spans="1:1025">
      <c r="A14447" s="41">
        <v>3</v>
      </c>
      <c r="B14447" s="41">
        <v>2011</v>
      </c>
      <c r="C14447" s="43">
        <v>-37.463299999999997</v>
      </c>
      <c r="D14447" s="43">
        <v>-32.085999999999999</v>
      </c>
      <c r="E14447" s="41">
        <v>76</v>
      </c>
      <c r="F14447" s="41">
        <v>0.12</v>
      </c>
      <c r="G14447" s="24" t="s">
        <v>274</v>
      </c>
      <c r="H14447" s="1"/>
      <c r="I14447" s="1"/>
      <c r="AA14447" s="7"/>
      <c r="AB14447" s="7"/>
      <c r="AD14447" s="1"/>
      <c r="AE14447" s="1"/>
      <c r="AG14447" s="7"/>
      <c r="AH14447" s="7"/>
      <c r="AI14447" s="7"/>
      <c r="IU14447" s="11"/>
      <c r="IV14447" s="11"/>
      <c r="IW14447" s="11"/>
      <c r="AMI14447" s="12"/>
      <c r="AMJ14447" s="12"/>
      <c r="AMK14447" s="12"/>
    </row>
    <row r="14448" spans="1:1025">
      <c r="A14448" s="41">
        <v>3</v>
      </c>
      <c r="B14448" s="41">
        <v>2011</v>
      </c>
      <c r="C14448" s="43">
        <v>-37.463299999999997</v>
      </c>
      <c r="D14448" s="43">
        <v>-32.085999999999999</v>
      </c>
      <c r="E14448" s="41">
        <v>50</v>
      </c>
      <c r="F14448" s="41">
        <v>0.12</v>
      </c>
      <c r="G14448" s="24" t="s">
        <v>274</v>
      </c>
      <c r="H14448" s="1"/>
      <c r="I14448" s="1"/>
      <c r="AA14448" s="7"/>
      <c r="AB14448" s="7"/>
      <c r="AD14448" s="1"/>
      <c r="AE14448" s="1"/>
      <c r="AG14448" s="7"/>
      <c r="AH14448" s="7"/>
      <c r="AI14448" s="7"/>
      <c r="IU14448" s="11"/>
      <c r="IV14448" s="11"/>
      <c r="IW14448" s="11"/>
      <c r="AMI14448" s="12"/>
      <c r="AMJ14448" s="12"/>
      <c r="AMK14448" s="12"/>
    </row>
    <row r="14449" spans="1:1025">
      <c r="A14449" s="41">
        <v>3</v>
      </c>
      <c r="B14449" s="41">
        <v>2011</v>
      </c>
      <c r="C14449" s="43">
        <v>-37.463299999999997</v>
      </c>
      <c r="D14449" s="43">
        <v>-32.085999999999999</v>
      </c>
      <c r="E14449" s="41">
        <v>25</v>
      </c>
      <c r="F14449" s="41">
        <v>0.18</v>
      </c>
      <c r="G14449" s="24" t="s">
        <v>274</v>
      </c>
      <c r="H14449" s="1"/>
      <c r="I14449" s="1"/>
      <c r="AA14449" s="7"/>
      <c r="AB14449" s="7"/>
      <c r="AD14449" s="1"/>
      <c r="AE14449" s="1"/>
      <c r="AG14449" s="7"/>
      <c r="AH14449" s="7"/>
      <c r="AI14449" s="7"/>
      <c r="IU14449" s="11"/>
      <c r="IV14449" s="11"/>
      <c r="IW14449" s="11"/>
      <c r="AMI14449" s="12"/>
      <c r="AMJ14449" s="12"/>
      <c r="AMK14449" s="12"/>
    </row>
    <row r="14450" spans="1:1025">
      <c r="A14450" s="41">
        <v>3</v>
      </c>
      <c r="B14450" s="41">
        <v>2011</v>
      </c>
      <c r="C14450" s="43">
        <v>-37.463299999999997</v>
      </c>
      <c r="D14450" s="43">
        <v>-32.085999999999999</v>
      </c>
      <c r="E14450" s="41">
        <v>404</v>
      </c>
      <c r="F14450" s="41">
        <v>0.24</v>
      </c>
      <c r="G14450" s="24" t="s">
        <v>274</v>
      </c>
      <c r="H14450" s="1"/>
      <c r="I14450" s="1"/>
      <c r="AA14450" s="7"/>
      <c r="AB14450" s="7"/>
      <c r="AD14450" s="1"/>
      <c r="AE14450" s="1"/>
      <c r="AG14450" s="7"/>
      <c r="AH14450" s="7"/>
      <c r="AI14450" s="7"/>
      <c r="IU14450" s="11"/>
      <c r="IV14450" s="11"/>
      <c r="IW14450" s="11"/>
      <c r="AMI14450" s="12"/>
      <c r="AMJ14450" s="12"/>
      <c r="AMK14450" s="12"/>
    </row>
    <row r="14451" spans="1:1025">
      <c r="A14451" s="41">
        <v>3</v>
      </c>
      <c r="B14451" s="41">
        <v>2011</v>
      </c>
      <c r="C14451" s="43">
        <v>-37.463299999999997</v>
      </c>
      <c r="D14451" s="43">
        <v>-32.085999999999999</v>
      </c>
      <c r="E14451" s="41">
        <v>504</v>
      </c>
      <c r="F14451" s="41">
        <v>0.25</v>
      </c>
      <c r="G14451" s="24" t="s">
        <v>274</v>
      </c>
      <c r="H14451" s="1"/>
      <c r="I14451" s="1"/>
      <c r="AA14451" s="7"/>
      <c r="AB14451" s="7"/>
      <c r="AD14451" s="1"/>
      <c r="AE14451" s="1"/>
      <c r="AG14451" s="7"/>
      <c r="AH14451" s="7"/>
      <c r="AI14451" s="7"/>
      <c r="IU14451" s="11"/>
      <c r="IV14451" s="11"/>
      <c r="IW14451" s="11"/>
      <c r="AMI14451" s="12"/>
      <c r="AMJ14451" s="12"/>
      <c r="AMK14451" s="12"/>
    </row>
    <row r="14452" spans="1:1025">
      <c r="A14452" s="41">
        <v>3</v>
      </c>
      <c r="B14452" s="41">
        <v>2011</v>
      </c>
      <c r="C14452" s="43">
        <v>-37.463299999999997</v>
      </c>
      <c r="D14452" s="43">
        <v>-32.085999999999999</v>
      </c>
      <c r="E14452" s="41">
        <v>10</v>
      </c>
      <c r="F14452" s="41">
        <v>0.25</v>
      </c>
      <c r="G14452" s="24" t="s">
        <v>274</v>
      </c>
      <c r="H14452" s="1"/>
      <c r="I14452" s="1"/>
      <c r="AA14452" s="7"/>
      <c r="AB14452" s="7"/>
      <c r="AD14452" s="1"/>
      <c r="AE14452" s="1"/>
      <c r="AG14452" s="7"/>
      <c r="AH14452" s="7"/>
      <c r="AI14452" s="7"/>
      <c r="IU14452" s="11"/>
      <c r="IV14452" s="11"/>
      <c r="IW14452" s="11"/>
      <c r="AMI14452" s="12"/>
      <c r="AMJ14452" s="12"/>
      <c r="AMK14452" s="12"/>
    </row>
    <row r="14453" spans="1:1025">
      <c r="A14453" s="41">
        <v>3</v>
      </c>
      <c r="B14453" s="41">
        <v>2011</v>
      </c>
      <c r="C14453" s="43">
        <v>-37.463299999999997</v>
      </c>
      <c r="D14453" s="43">
        <v>-32.085999999999999</v>
      </c>
      <c r="E14453" s="41">
        <v>252</v>
      </c>
      <c r="F14453" s="41">
        <v>0.3</v>
      </c>
      <c r="G14453" s="24" t="s">
        <v>274</v>
      </c>
      <c r="H14453" s="1"/>
      <c r="I14453" s="1"/>
      <c r="AA14453" s="7"/>
      <c r="AB14453" s="7"/>
      <c r="AD14453" s="1"/>
      <c r="AE14453" s="1"/>
      <c r="AG14453" s="7"/>
      <c r="AH14453" s="7"/>
      <c r="AI14453" s="7"/>
      <c r="IU14453" s="11"/>
      <c r="IV14453" s="11"/>
      <c r="IW14453" s="11"/>
      <c r="AMI14453" s="12"/>
      <c r="AMJ14453" s="12"/>
      <c r="AMK14453" s="12"/>
    </row>
    <row r="14454" spans="1:1025">
      <c r="A14454" s="41">
        <v>3</v>
      </c>
      <c r="B14454" s="41">
        <v>2011</v>
      </c>
      <c r="C14454" s="43">
        <v>-37.463299999999997</v>
      </c>
      <c r="D14454" s="43">
        <v>-32.085999999999999</v>
      </c>
      <c r="E14454" s="41">
        <v>304</v>
      </c>
      <c r="F14454" s="41">
        <v>0.31</v>
      </c>
      <c r="G14454" s="24" t="s">
        <v>274</v>
      </c>
      <c r="H14454" s="1"/>
      <c r="I14454" s="1"/>
      <c r="AA14454" s="7"/>
      <c r="AB14454" s="7"/>
      <c r="AD14454" s="1"/>
      <c r="AE14454" s="1"/>
      <c r="AG14454" s="7"/>
      <c r="AH14454" s="7"/>
      <c r="AI14454" s="7"/>
      <c r="IU14454" s="11"/>
      <c r="IV14454" s="11"/>
      <c r="IW14454" s="11"/>
      <c r="AMI14454" s="12"/>
      <c r="AMJ14454" s="12"/>
      <c r="AMK14454" s="12"/>
    </row>
    <row r="14455" spans="1:1025">
      <c r="A14455" s="41">
        <v>3</v>
      </c>
      <c r="B14455" s="41">
        <v>2011</v>
      </c>
      <c r="C14455" s="43">
        <v>-37.463299999999997</v>
      </c>
      <c r="D14455" s="43">
        <v>-32.085999999999999</v>
      </c>
      <c r="E14455" s="41">
        <v>152</v>
      </c>
      <c r="F14455" s="41">
        <v>0.37</v>
      </c>
      <c r="G14455" s="24" t="s">
        <v>274</v>
      </c>
      <c r="H14455" s="1"/>
      <c r="I14455" s="1"/>
      <c r="AA14455" s="7"/>
      <c r="AB14455" s="7"/>
      <c r="AD14455" s="1"/>
      <c r="AE14455" s="1"/>
      <c r="AG14455" s="7"/>
      <c r="AH14455" s="7"/>
      <c r="AI14455" s="7"/>
      <c r="IU14455" s="11"/>
      <c r="IV14455" s="11"/>
      <c r="IW14455" s="11"/>
      <c r="AMI14455" s="12"/>
      <c r="AMJ14455" s="12"/>
      <c r="AMK14455" s="12"/>
    </row>
    <row r="14456" spans="1:1025">
      <c r="A14456" s="41">
        <v>3</v>
      </c>
      <c r="B14456" s="41">
        <v>2011</v>
      </c>
      <c r="C14456" s="43">
        <v>-37.463299999999997</v>
      </c>
      <c r="D14456" s="43">
        <v>-32.085999999999999</v>
      </c>
      <c r="E14456" s="41">
        <v>203</v>
      </c>
      <c r="F14456" s="41">
        <v>0.39</v>
      </c>
      <c r="G14456" s="24" t="s">
        <v>274</v>
      </c>
      <c r="H14456" s="1"/>
      <c r="I14456" s="1"/>
      <c r="AA14456" s="7"/>
      <c r="AB14456" s="7"/>
      <c r="AD14456" s="1"/>
      <c r="AE14456" s="1"/>
      <c r="AG14456" s="7"/>
      <c r="AH14456" s="7"/>
      <c r="AI14456" s="7"/>
      <c r="IU14456" s="11"/>
      <c r="IV14456" s="11"/>
      <c r="IW14456" s="11"/>
      <c r="AMI14456" s="12"/>
      <c r="AMJ14456" s="12"/>
      <c r="AMK14456" s="12"/>
    </row>
    <row r="14457" spans="1:1025">
      <c r="A14457" s="41">
        <v>3</v>
      </c>
      <c r="B14457" s="41">
        <v>2011</v>
      </c>
      <c r="C14457" s="43">
        <v>-37.463299999999997</v>
      </c>
      <c r="D14457" s="43">
        <v>-32.085999999999999</v>
      </c>
      <c r="E14457" s="41">
        <v>4191</v>
      </c>
      <c r="F14457" s="41">
        <v>0.4</v>
      </c>
      <c r="G14457" s="24" t="s">
        <v>274</v>
      </c>
      <c r="H14457" s="1"/>
      <c r="I14457" s="1"/>
      <c r="AA14457" s="7"/>
      <c r="AB14457" s="7"/>
      <c r="AD14457" s="1"/>
      <c r="AE14457" s="1"/>
      <c r="AG14457" s="7"/>
      <c r="AH14457" s="7"/>
      <c r="AI14457" s="7"/>
      <c r="IU14457" s="11"/>
      <c r="IV14457" s="11"/>
      <c r="IW14457" s="11"/>
      <c r="AMI14457" s="12"/>
      <c r="AMJ14457" s="12"/>
      <c r="AMK14457" s="12"/>
    </row>
    <row r="14458" spans="1:1025">
      <c r="A14458" s="41">
        <v>3</v>
      </c>
      <c r="B14458" s="41">
        <v>2011</v>
      </c>
      <c r="C14458" s="43">
        <v>-37.463299999999997</v>
      </c>
      <c r="D14458" s="43">
        <v>-32.085999999999999</v>
      </c>
      <c r="E14458" s="41">
        <v>4154</v>
      </c>
      <c r="F14458" s="41">
        <v>0.41</v>
      </c>
      <c r="G14458" s="24" t="s">
        <v>274</v>
      </c>
      <c r="H14458" s="1"/>
      <c r="I14458" s="1"/>
      <c r="AA14458" s="7"/>
      <c r="AB14458" s="7"/>
      <c r="AD14458" s="1"/>
      <c r="AE14458" s="1"/>
      <c r="AG14458" s="7"/>
      <c r="AH14458" s="7"/>
      <c r="AI14458" s="7"/>
      <c r="IU14458" s="11"/>
      <c r="IV14458" s="11"/>
      <c r="IW14458" s="11"/>
      <c r="AMI14458" s="12"/>
      <c r="AMJ14458" s="12"/>
      <c r="AMK14458" s="12"/>
    </row>
    <row r="14459" spans="1:1025">
      <c r="A14459" s="41">
        <v>3</v>
      </c>
      <c r="B14459" s="41">
        <v>2011</v>
      </c>
      <c r="C14459" s="43">
        <v>-37.463299999999997</v>
      </c>
      <c r="D14459" s="43">
        <v>-32.085999999999999</v>
      </c>
      <c r="E14459" s="41">
        <v>1769</v>
      </c>
      <c r="F14459" s="41">
        <v>0.41</v>
      </c>
      <c r="G14459" s="24" t="s">
        <v>274</v>
      </c>
      <c r="H14459" s="1"/>
      <c r="I14459" s="1"/>
      <c r="AA14459" s="7"/>
      <c r="AB14459" s="7"/>
      <c r="AD14459" s="1"/>
      <c r="AE14459" s="1"/>
      <c r="AG14459" s="7"/>
      <c r="AH14459" s="7"/>
      <c r="AI14459" s="7"/>
      <c r="IU14459" s="11"/>
      <c r="IV14459" s="11"/>
      <c r="IW14459" s="11"/>
      <c r="AMI14459" s="12"/>
      <c r="AMJ14459" s="12"/>
      <c r="AMK14459" s="12"/>
    </row>
    <row r="14460" spans="1:1025">
      <c r="A14460" s="41">
        <v>3</v>
      </c>
      <c r="B14460" s="41">
        <v>2011</v>
      </c>
      <c r="C14460" s="43">
        <v>-37.463299999999997</v>
      </c>
      <c r="D14460" s="43">
        <v>-32.085999999999999</v>
      </c>
      <c r="E14460" s="41">
        <v>758</v>
      </c>
      <c r="F14460" s="41">
        <v>0.42</v>
      </c>
      <c r="G14460" s="24" t="s">
        <v>274</v>
      </c>
      <c r="H14460" s="1"/>
      <c r="I14460" s="1"/>
      <c r="AA14460" s="7"/>
      <c r="AB14460" s="7"/>
      <c r="AD14460" s="1"/>
      <c r="AE14460" s="1"/>
      <c r="AG14460" s="7"/>
      <c r="AH14460" s="7"/>
      <c r="AI14460" s="7"/>
      <c r="IU14460" s="11"/>
      <c r="IV14460" s="11"/>
      <c r="IW14460" s="11"/>
      <c r="AMI14460" s="12"/>
      <c r="AMJ14460" s="12"/>
      <c r="AMK14460" s="12"/>
    </row>
    <row r="14461" spans="1:1025">
      <c r="A14461" s="41">
        <v>3</v>
      </c>
      <c r="B14461" s="41">
        <v>2011</v>
      </c>
      <c r="C14461" s="43">
        <v>-37.463299999999997</v>
      </c>
      <c r="D14461" s="43">
        <v>-32.085999999999999</v>
      </c>
      <c r="E14461" s="41">
        <v>1515</v>
      </c>
      <c r="F14461" s="41">
        <v>0.43</v>
      </c>
      <c r="G14461" s="24" t="s">
        <v>274</v>
      </c>
      <c r="H14461" s="1"/>
      <c r="I14461" s="1"/>
      <c r="AA14461" s="7"/>
      <c r="AB14461" s="7"/>
      <c r="AD14461" s="1"/>
      <c r="AE14461" s="1"/>
      <c r="AG14461" s="7"/>
      <c r="AH14461" s="7"/>
      <c r="AI14461" s="7"/>
      <c r="IU14461" s="11"/>
      <c r="IV14461" s="11"/>
      <c r="IW14461" s="11"/>
      <c r="AMI14461" s="12"/>
      <c r="AMJ14461" s="12"/>
      <c r="AMK14461" s="12"/>
    </row>
    <row r="14462" spans="1:1025">
      <c r="A14462" s="41">
        <v>3</v>
      </c>
      <c r="B14462" s="41">
        <v>2011</v>
      </c>
      <c r="C14462" s="43">
        <v>-37.463299999999997</v>
      </c>
      <c r="D14462" s="43">
        <v>-32.085999999999999</v>
      </c>
      <c r="E14462" s="41">
        <v>2022</v>
      </c>
      <c r="F14462" s="41">
        <v>0.47</v>
      </c>
      <c r="G14462" s="24" t="s">
        <v>274</v>
      </c>
      <c r="H14462" s="1"/>
      <c r="I14462" s="1"/>
      <c r="AA14462" s="7"/>
      <c r="AB14462" s="7"/>
      <c r="AD14462" s="1"/>
      <c r="AE14462" s="1"/>
      <c r="AG14462" s="7"/>
      <c r="AH14462" s="7"/>
      <c r="AI14462" s="7"/>
      <c r="IU14462" s="11"/>
      <c r="IV14462" s="11"/>
      <c r="IW14462" s="11"/>
      <c r="AMI14462" s="12"/>
      <c r="AMJ14462" s="12"/>
      <c r="AMK14462" s="12"/>
    </row>
    <row r="14463" spans="1:1025">
      <c r="A14463" s="41">
        <v>3</v>
      </c>
      <c r="B14463" s="41">
        <v>2011</v>
      </c>
      <c r="C14463" s="43">
        <v>-37.463299999999997</v>
      </c>
      <c r="D14463" s="43">
        <v>-32.085999999999999</v>
      </c>
      <c r="E14463" s="41">
        <v>3552</v>
      </c>
      <c r="F14463" s="41">
        <v>0.48</v>
      </c>
      <c r="G14463" s="24" t="s">
        <v>274</v>
      </c>
      <c r="H14463" s="1"/>
      <c r="I14463" s="1"/>
      <c r="AA14463" s="7"/>
      <c r="AB14463" s="7"/>
      <c r="AD14463" s="1"/>
      <c r="AE14463" s="1"/>
      <c r="AG14463" s="7"/>
      <c r="AH14463" s="7"/>
      <c r="AI14463" s="7"/>
      <c r="IU14463" s="11"/>
      <c r="IV14463" s="11"/>
      <c r="IW14463" s="11"/>
      <c r="AMI14463" s="12"/>
      <c r="AMJ14463" s="12"/>
      <c r="AMK14463" s="12"/>
    </row>
    <row r="14464" spans="1:1025">
      <c r="A14464" s="41">
        <v>3</v>
      </c>
      <c r="B14464" s="41">
        <v>2011</v>
      </c>
      <c r="C14464" s="43">
        <v>-37.463299999999997</v>
      </c>
      <c r="D14464" s="43">
        <v>-32.085999999999999</v>
      </c>
      <c r="E14464" s="41">
        <v>3042</v>
      </c>
      <c r="F14464" s="41">
        <v>0.48</v>
      </c>
      <c r="G14464" s="24" t="s">
        <v>274</v>
      </c>
      <c r="H14464" s="1"/>
      <c r="I14464" s="1"/>
      <c r="AA14464" s="7"/>
      <c r="AB14464" s="7"/>
      <c r="AD14464" s="1"/>
      <c r="AE14464" s="1"/>
      <c r="AG14464" s="7"/>
      <c r="AH14464" s="7"/>
      <c r="AI14464" s="7"/>
      <c r="IU14464" s="11"/>
      <c r="IV14464" s="11"/>
      <c r="IW14464" s="11"/>
      <c r="AMI14464" s="12"/>
      <c r="AMJ14464" s="12"/>
      <c r="AMK14464" s="12"/>
    </row>
    <row r="14465" spans="1:1025">
      <c r="A14465" s="41">
        <v>3</v>
      </c>
      <c r="B14465" s="41">
        <v>2011</v>
      </c>
      <c r="C14465" s="43">
        <v>-37.463299999999997</v>
      </c>
      <c r="D14465" s="43">
        <v>-32.085999999999999</v>
      </c>
      <c r="E14465" s="41">
        <v>3299</v>
      </c>
      <c r="F14465" s="41">
        <v>0.53</v>
      </c>
      <c r="G14465" s="24" t="s">
        <v>274</v>
      </c>
      <c r="H14465" s="1"/>
      <c r="I14465" s="1"/>
      <c r="AA14465" s="7"/>
      <c r="AB14465" s="7"/>
      <c r="AD14465" s="1"/>
      <c r="AE14465" s="1"/>
      <c r="AG14465" s="7"/>
      <c r="AH14465" s="7"/>
      <c r="AI14465" s="7"/>
      <c r="IU14465" s="11"/>
      <c r="IV14465" s="11"/>
      <c r="IW14465" s="11"/>
      <c r="AMI14465" s="12"/>
      <c r="AMJ14465" s="12"/>
      <c r="AMK14465" s="12"/>
    </row>
    <row r="14466" spans="1:1025">
      <c r="A14466" s="41">
        <v>3</v>
      </c>
      <c r="B14466" s="41">
        <v>2011</v>
      </c>
      <c r="C14466" s="43">
        <v>-37.463299999999997</v>
      </c>
      <c r="D14466" s="43">
        <v>-32.085999999999999</v>
      </c>
      <c r="E14466" s="41">
        <v>1262</v>
      </c>
      <c r="F14466" s="41">
        <v>0.53</v>
      </c>
      <c r="G14466" s="24" t="s">
        <v>274</v>
      </c>
      <c r="H14466" s="1"/>
      <c r="I14466" s="1"/>
      <c r="AA14466" s="7"/>
      <c r="AB14466" s="7"/>
      <c r="AD14466" s="1"/>
      <c r="AE14466" s="1"/>
      <c r="AG14466" s="7"/>
      <c r="AH14466" s="7"/>
      <c r="AI14466" s="7"/>
      <c r="IU14466" s="11"/>
      <c r="IV14466" s="11"/>
      <c r="IW14466" s="11"/>
      <c r="AMI14466" s="12"/>
      <c r="AMJ14466" s="12"/>
      <c r="AMK14466" s="12"/>
    </row>
    <row r="14467" spans="1:1025">
      <c r="A14467" s="41">
        <v>3</v>
      </c>
      <c r="B14467" s="41">
        <v>2011</v>
      </c>
      <c r="C14467" s="43">
        <v>-37.463299999999997</v>
      </c>
      <c r="D14467" s="43">
        <v>-32.085999999999999</v>
      </c>
      <c r="E14467" s="41">
        <v>1011</v>
      </c>
      <c r="F14467" s="41">
        <v>0.53</v>
      </c>
      <c r="G14467" s="24" t="s">
        <v>274</v>
      </c>
      <c r="H14467" s="1"/>
      <c r="I14467" s="1"/>
      <c r="AA14467" s="7"/>
      <c r="AB14467" s="7"/>
      <c r="AD14467" s="1"/>
      <c r="AE14467" s="1"/>
      <c r="AG14467" s="7"/>
      <c r="AH14467" s="7"/>
      <c r="AI14467" s="7"/>
      <c r="IU14467" s="11"/>
      <c r="IV14467" s="11"/>
      <c r="IW14467" s="11"/>
      <c r="AMI14467" s="12"/>
      <c r="AMJ14467" s="12"/>
      <c r="AMK14467" s="12"/>
    </row>
    <row r="14468" spans="1:1025">
      <c r="A14468" s="41">
        <v>3</v>
      </c>
      <c r="B14468" s="41">
        <v>2011</v>
      </c>
      <c r="C14468" s="43">
        <v>-37.463299999999997</v>
      </c>
      <c r="D14468" s="43">
        <v>-32.085999999999999</v>
      </c>
      <c r="E14468" s="41">
        <v>2788</v>
      </c>
      <c r="F14468" s="41">
        <v>0.54</v>
      </c>
      <c r="G14468" s="24" t="s">
        <v>274</v>
      </c>
      <c r="H14468" s="1"/>
      <c r="I14468" s="1"/>
      <c r="AA14468" s="7"/>
      <c r="AB14468" s="7"/>
      <c r="AD14468" s="1"/>
      <c r="AE14468" s="1"/>
      <c r="AG14468" s="7"/>
      <c r="AH14468" s="7"/>
      <c r="AI14468" s="7"/>
      <c r="IU14468" s="11"/>
      <c r="IV14468" s="11"/>
      <c r="IW14468" s="11"/>
      <c r="AMI14468" s="12"/>
      <c r="AMJ14468" s="12"/>
      <c r="AMK14468" s="12"/>
    </row>
    <row r="14469" spans="1:1025">
      <c r="A14469" s="41">
        <v>3</v>
      </c>
      <c r="B14469" s="41">
        <v>2011</v>
      </c>
      <c r="C14469" s="43">
        <v>-37.463299999999997</v>
      </c>
      <c r="D14469" s="43">
        <v>-32.085999999999999</v>
      </c>
      <c r="E14469" s="41">
        <v>2533</v>
      </c>
      <c r="F14469" s="41">
        <v>0.61</v>
      </c>
      <c r="G14469" s="24" t="s">
        <v>274</v>
      </c>
      <c r="H14469" s="1"/>
      <c r="I14469" s="1"/>
      <c r="AA14469" s="7"/>
      <c r="AB14469" s="7"/>
      <c r="AD14469" s="1"/>
      <c r="AE14469" s="1"/>
      <c r="AG14469" s="7"/>
      <c r="AH14469" s="7"/>
      <c r="AI14469" s="7"/>
      <c r="IU14469" s="11"/>
      <c r="IV14469" s="11"/>
      <c r="IW14469" s="11"/>
      <c r="AMI14469" s="12"/>
      <c r="AMJ14469" s="12"/>
      <c r="AMK14469" s="12"/>
    </row>
    <row r="14470" spans="1:1025">
      <c r="A14470" s="41">
        <v>5</v>
      </c>
      <c r="B14470" s="41">
        <v>2010</v>
      </c>
      <c r="C14470" s="43">
        <v>-37.907800000000002</v>
      </c>
      <c r="D14470" s="43">
        <v>60.427700000000002</v>
      </c>
      <c r="E14470" s="41">
        <v>51</v>
      </c>
      <c r="F14470" s="41">
        <v>8.2000000000000003E-2</v>
      </c>
      <c r="G14470" s="24" t="s">
        <v>274</v>
      </c>
      <c r="H14470" s="1"/>
      <c r="I14470" s="1"/>
      <c r="AA14470" s="7"/>
      <c r="AB14470" s="7"/>
      <c r="AD14470" s="1"/>
      <c r="AE14470" s="1"/>
      <c r="AG14470" s="7"/>
      <c r="AH14470" s="7"/>
      <c r="AI14470" s="7"/>
      <c r="IU14470" s="11"/>
      <c r="IV14470" s="11"/>
      <c r="IW14470" s="11"/>
      <c r="AMI14470" s="12"/>
      <c r="AMJ14470" s="12"/>
      <c r="AMK14470" s="12"/>
    </row>
    <row r="14471" spans="1:1025">
      <c r="A14471" s="41">
        <v>5</v>
      </c>
      <c r="B14471" s="41">
        <v>2010</v>
      </c>
      <c r="C14471" s="43">
        <v>-37.907800000000002</v>
      </c>
      <c r="D14471" s="43">
        <v>60.427700000000002</v>
      </c>
      <c r="E14471" s="41">
        <v>26</v>
      </c>
      <c r="F14471" s="41">
        <v>8.6999999999999994E-2</v>
      </c>
      <c r="G14471" s="24" t="s">
        <v>274</v>
      </c>
      <c r="H14471" s="1"/>
      <c r="I14471" s="1"/>
      <c r="AA14471" s="7"/>
      <c r="AB14471" s="7"/>
      <c r="AD14471" s="1"/>
      <c r="AE14471" s="1"/>
      <c r="AG14471" s="7"/>
      <c r="AH14471" s="7"/>
      <c r="AI14471" s="7"/>
      <c r="IU14471" s="11"/>
      <c r="IV14471" s="11"/>
      <c r="IW14471" s="11"/>
      <c r="AMI14471" s="12"/>
      <c r="AMJ14471" s="12"/>
      <c r="AMK14471" s="12"/>
    </row>
    <row r="14472" spans="1:1025">
      <c r="A14472" s="41">
        <v>5</v>
      </c>
      <c r="B14472" s="41">
        <v>2010</v>
      </c>
      <c r="C14472" s="43">
        <v>-37.907800000000002</v>
      </c>
      <c r="D14472" s="43">
        <v>60.427700000000002</v>
      </c>
      <c r="E14472" s="41">
        <v>76</v>
      </c>
      <c r="F14472" s="41">
        <v>8.7999999999999995E-2</v>
      </c>
      <c r="G14472" s="24" t="s">
        <v>274</v>
      </c>
      <c r="H14472" s="1"/>
      <c r="I14472" s="1"/>
      <c r="AA14472" s="7"/>
      <c r="AB14472" s="7"/>
      <c r="AD14472" s="1"/>
      <c r="AE14472" s="1"/>
      <c r="AG14472" s="7"/>
      <c r="AH14472" s="7"/>
      <c r="AI14472" s="7"/>
      <c r="IU14472" s="11"/>
      <c r="IV14472" s="11"/>
      <c r="IW14472" s="11"/>
      <c r="AMI14472" s="12"/>
      <c r="AMJ14472" s="12"/>
      <c r="AMK14472" s="12"/>
    </row>
    <row r="14473" spans="1:1025">
      <c r="A14473" s="41">
        <v>5</v>
      </c>
      <c r="B14473" s="41">
        <v>2010</v>
      </c>
      <c r="C14473" s="43">
        <v>-37.907800000000002</v>
      </c>
      <c r="D14473" s="43">
        <v>60.427700000000002</v>
      </c>
      <c r="E14473" s="41">
        <v>101</v>
      </c>
      <c r="F14473" s="41">
        <v>9.8000000000000004E-2</v>
      </c>
      <c r="G14473" s="24" t="s">
        <v>274</v>
      </c>
      <c r="H14473" s="1"/>
      <c r="I14473" s="1"/>
      <c r="AA14473" s="7"/>
      <c r="AB14473" s="7"/>
      <c r="AD14473" s="1"/>
      <c r="AE14473" s="1"/>
      <c r="AG14473" s="7"/>
      <c r="AH14473" s="7"/>
      <c r="AI14473" s="7"/>
      <c r="IU14473" s="11"/>
      <c r="IV14473" s="11"/>
      <c r="IW14473" s="11"/>
      <c r="AMI14473" s="12"/>
      <c r="AMJ14473" s="12"/>
      <c r="AMK14473" s="12"/>
    </row>
    <row r="14474" spans="1:1025">
      <c r="A14474" s="41">
        <v>5</v>
      </c>
      <c r="B14474" s="41">
        <v>2010</v>
      </c>
      <c r="C14474" s="43">
        <v>-37.907800000000002</v>
      </c>
      <c r="D14474" s="43">
        <v>60.427700000000002</v>
      </c>
      <c r="E14474" s="41">
        <v>10</v>
      </c>
      <c r="F14474" s="41">
        <v>0.151</v>
      </c>
      <c r="G14474" s="24" t="s">
        <v>274</v>
      </c>
      <c r="H14474" s="1"/>
      <c r="I14474" s="1"/>
      <c r="AA14474" s="7"/>
      <c r="AB14474" s="7"/>
      <c r="AD14474" s="1"/>
      <c r="AE14474" s="1"/>
      <c r="AG14474" s="7"/>
      <c r="AH14474" s="7"/>
      <c r="AI14474" s="7"/>
      <c r="IU14474" s="11"/>
      <c r="IV14474" s="11"/>
      <c r="IW14474" s="11"/>
      <c r="AMI14474" s="12"/>
      <c r="AMJ14474" s="12"/>
      <c r="AMK14474" s="12"/>
    </row>
    <row r="14475" spans="1:1025">
      <c r="A14475" s="41">
        <v>5</v>
      </c>
      <c r="B14475" s="41">
        <v>2010</v>
      </c>
      <c r="C14475" s="43">
        <v>-37.907800000000002</v>
      </c>
      <c r="D14475" s="43">
        <v>60.427700000000002</v>
      </c>
      <c r="E14475" s="41">
        <v>252</v>
      </c>
      <c r="F14475" s="41">
        <v>0.27900000000000003</v>
      </c>
      <c r="G14475" s="24" t="s">
        <v>274</v>
      </c>
      <c r="H14475" s="1"/>
      <c r="I14475" s="1"/>
      <c r="AA14475" s="7"/>
      <c r="AB14475" s="7"/>
      <c r="AD14475" s="1"/>
      <c r="AE14475" s="1"/>
      <c r="AG14475" s="7"/>
      <c r="AH14475" s="7"/>
      <c r="AI14475" s="7"/>
      <c r="IU14475" s="11"/>
      <c r="IV14475" s="11"/>
      <c r="IW14475" s="11"/>
      <c r="AMI14475" s="12"/>
      <c r="AMJ14475" s="12"/>
      <c r="AMK14475" s="12"/>
    </row>
    <row r="14476" spans="1:1025">
      <c r="A14476" s="41">
        <v>5</v>
      </c>
      <c r="B14476" s="41">
        <v>2010</v>
      </c>
      <c r="C14476" s="43">
        <v>-37.907800000000002</v>
      </c>
      <c r="D14476" s="43">
        <v>60.427700000000002</v>
      </c>
      <c r="E14476" s="41">
        <v>204</v>
      </c>
      <c r="F14476" s="41">
        <v>0.28199999999999997</v>
      </c>
      <c r="G14476" s="24" t="s">
        <v>274</v>
      </c>
      <c r="H14476" s="1"/>
      <c r="I14476" s="1"/>
      <c r="AA14476" s="7"/>
      <c r="AB14476" s="7"/>
      <c r="AD14476" s="1"/>
      <c r="AE14476" s="1"/>
      <c r="AG14476" s="7"/>
      <c r="AH14476" s="7"/>
      <c r="AI14476" s="7"/>
      <c r="IU14476" s="11"/>
      <c r="IV14476" s="11"/>
      <c r="IW14476" s="11"/>
      <c r="AMI14476" s="12"/>
      <c r="AMJ14476" s="12"/>
      <c r="AMK14476" s="12"/>
    </row>
    <row r="14477" spans="1:1025">
      <c r="A14477" s="41">
        <v>5</v>
      </c>
      <c r="B14477" s="41">
        <v>2010</v>
      </c>
      <c r="C14477" s="43">
        <v>-37.907800000000002</v>
      </c>
      <c r="D14477" s="43">
        <v>60.427700000000002</v>
      </c>
      <c r="E14477" s="41">
        <v>303</v>
      </c>
      <c r="F14477" s="41">
        <v>0.29099999999999998</v>
      </c>
      <c r="G14477" s="24" t="s">
        <v>274</v>
      </c>
      <c r="H14477" s="1"/>
      <c r="I14477" s="1"/>
      <c r="AA14477" s="7"/>
      <c r="AB14477" s="7"/>
      <c r="AD14477" s="1"/>
      <c r="AE14477" s="1"/>
      <c r="AG14477" s="7"/>
      <c r="AH14477" s="7"/>
      <c r="AI14477" s="7"/>
      <c r="IU14477" s="11"/>
      <c r="IV14477" s="11"/>
      <c r="IW14477" s="11"/>
      <c r="AMI14477" s="12"/>
      <c r="AMJ14477" s="12"/>
      <c r="AMK14477" s="12"/>
    </row>
    <row r="14478" spans="1:1025">
      <c r="A14478" s="41">
        <v>5</v>
      </c>
      <c r="B14478" s="41">
        <v>2010</v>
      </c>
      <c r="C14478" s="43">
        <v>-37.907800000000002</v>
      </c>
      <c r="D14478" s="43">
        <v>60.427700000000002</v>
      </c>
      <c r="E14478" s="41">
        <v>152</v>
      </c>
      <c r="F14478" s="41">
        <v>0.32700000000000001</v>
      </c>
      <c r="G14478" s="24" t="s">
        <v>274</v>
      </c>
      <c r="H14478" s="1"/>
      <c r="I14478" s="1"/>
      <c r="AA14478" s="7"/>
      <c r="AB14478" s="7"/>
      <c r="AD14478" s="1"/>
      <c r="AE14478" s="1"/>
      <c r="AG14478" s="7"/>
      <c r="AH14478" s="7"/>
      <c r="AI14478" s="7"/>
      <c r="IU14478" s="11"/>
      <c r="IV14478" s="11"/>
      <c r="IW14478" s="11"/>
      <c r="AMI14478" s="12"/>
      <c r="AMJ14478" s="12"/>
      <c r="AMK14478" s="12"/>
    </row>
    <row r="14479" spans="1:1025">
      <c r="A14479" s="41">
        <v>5</v>
      </c>
      <c r="B14479" s="41">
        <v>2010</v>
      </c>
      <c r="C14479" s="43">
        <v>-37.907800000000002</v>
      </c>
      <c r="D14479" s="43">
        <v>60.427700000000002</v>
      </c>
      <c r="E14479" s="41">
        <v>506</v>
      </c>
      <c r="F14479" s="41">
        <v>0.441</v>
      </c>
      <c r="G14479" s="24" t="s">
        <v>274</v>
      </c>
      <c r="H14479" s="1"/>
      <c r="I14479" s="1"/>
      <c r="AA14479" s="7"/>
      <c r="AB14479" s="7"/>
      <c r="AD14479" s="1"/>
      <c r="AE14479" s="1"/>
      <c r="AG14479" s="7"/>
      <c r="AH14479" s="7"/>
      <c r="AI14479" s="7"/>
      <c r="IU14479" s="11"/>
      <c r="IV14479" s="11"/>
      <c r="IW14479" s="11"/>
      <c r="AMI14479" s="12"/>
      <c r="AMJ14479" s="12"/>
      <c r="AMK14479" s="12"/>
    </row>
    <row r="14480" spans="1:1025">
      <c r="A14480" s="41">
        <v>5</v>
      </c>
      <c r="B14480" s="41">
        <v>2010</v>
      </c>
      <c r="C14480" s="43">
        <v>-37.907800000000002</v>
      </c>
      <c r="D14480" s="43">
        <v>60.427700000000002</v>
      </c>
      <c r="E14480" s="41">
        <v>421</v>
      </c>
      <c r="F14480" s="41">
        <v>0.443</v>
      </c>
      <c r="G14480" s="24" t="s">
        <v>274</v>
      </c>
      <c r="H14480" s="1"/>
      <c r="I14480" s="1"/>
      <c r="AA14480" s="7"/>
      <c r="AB14480" s="7"/>
      <c r="AD14480" s="1"/>
      <c r="AE14480" s="1"/>
      <c r="AG14480" s="7"/>
      <c r="AH14480" s="7"/>
      <c r="AI14480" s="7"/>
      <c r="IU14480" s="11"/>
      <c r="IV14480" s="11"/>
      <c r="IW14480" s="11"/>
      <c r="AMI14480" s="12"/>
      <c r="AMJ14480" s="12"/>
      <c r="AMK14480" s="12"/>
    </row>
    <row r="14481" spans="1:1025">
      <c r="A14481" s="41">
        <v>5</v>
      </c>
      <c r="B14481" s="41">
        <v>2010</v>
      </c>
      <c r="C14481" s="43">
        <v>-37.907800000000002</v>
      </c>
      <c r="D14481" s="43">
        <v>60.427700000000002</v>
      </c>
      <c r="E14481" s="41">
        <v>606</v>
      </c>
      <c r="F14481" s="41">
        <v>0.49099999999999999</v>
      </c>
      <c r="G14481" s="24" t="s">
        <v>274</v>
      </c>
      <c r="H14481" s="1"/>
      <c r="I14481" s="1"/>
      <c r="AA14481" s="7"/>
      <c r="AB14481" s="7"/>
      <c r="AD14481" s="1"/>
      <c r="AE14481" s="1"/>
      <c r="AG14481" s="7"/>
      <c r="AH14481" s="7"/>
      <c r="AI14481" s="7"/>
      <c r="IU14481" s="11"/>
      <c r="IV14481" s="11"/>
      <c r="IW14481" s="11"/>
      <c r="AMI14481" s="12"/>
      <c r="AMJ14481" s="12"/>
      <c r="AMK14481" s="12"/>
    </row>
    <row r="14482" spans="1:1025">
      <c r="A14482" s="41">
        <v>5</v>
      </c>
      <c r="B14482" s="41">
        <v>2010</v>
      </c>
      <c r="C14482" s="43">
        <v>-37.907800000000002</v>
      </c>
      <c r="D14482" s="43">
        <v>60.427700000000002</v>
      </c>
      <c r="E14482" s="41">
        <v>810</v>
      </c>
      <c r="F14482" s="41">
        <v>0.51600000000000001</v>
      </c>
      <c r="G14482" s="24" t="s">
        <v>274</v>
      </c>
      <c r="H14482" s="1"/>
      <c r="I14482" s="1"/>
      <c r="AA14482" s="7"/>
      <c r="AB14482" s="7"/>
      <c r="AD14482" s="1"/>
      <c r="AE14482" s="1"/>
      <c r="AG14482" s="7"/>
      <c r="AH14482" s="7"/>
      <c r="AI14482" s="7"/>
      <c r="IU14482" s="11"/>
      <c r="IV14482" s="11"/>
      <c r="IW14482" s="11"/>
      <c r="AMI14482" s="12"/>
      <c r="AMJ14482" s="12"/>
      <c r="AMK14482" s="12"/>
    </row>
    <row r="14483" spans="1:1025">
      <c r="A14483" s="41">
        <v>5</v>
      </c>
      <c r="B14483" s="41">
        <v>2010</v>
      </c>
      <c r="C14483" s="43">
        <v>-37.907800000000002</v>
      </c>
      <c r="D14483" s="43">
        <v>60.427700000000002</v>
      </c>
      <c r="E14483" s="41">
        <v>1013</v>
      </c>
      <c r="F14483" s="41">
        <v>0.60499999999999998</v>
      </c>
      <c r="G14483" s="24" t="s">
        <v>274</v>
      </c>
      <c r="H14483" s="1"/>
      <c r="I14483" s="1"/>
      <c r="AA14483" s="7"/>
      <c r="AB14483" s="7"/>
      <c r="AD14483" s="1"/>
      <c r="AE14483" s="1"/>
      <c r="AG14483" s="7"/>
      <c r="AH14483" s="7"/>
      <c r="AI14483" s="7"/>
      <c r="IU14483" s="11"/>
      <c r="IV14483" s="11"/>
      <c r="IW14483" s="11"/>
      <c r="AMI14483" s="12"/>
      <c r="AMJ14483" s="12"/>
      <c r="AMK14483" s="12"/>
    </row>
    <row r="14484" spans="1:1025">
      <c r="A14484" s="41">
        <v>5</v>
      </c>
      <c r="B14484" s="41">
        <v>2010</v>
      </c>
      <c r="C14484" s="43">
        <v>-37.907800000000002</v>
      </c>
      <c r="D14484" s="43">
        <v>60.427700000000002</v>
      </c>
      <c r="E14484" s="41">
        <v>2899</v>
      </c>
      <c r="F14484" s="41">
        <v>0.67300000000000004</v>
      </c>
      <c r="G14484" s="24" t="s">
        <v>274</v>
      </c>
      <c r="H14484" s="1"/>
      <c r="I14484" s="1"/>
      <c r="AA14484" s="7"/>
      <c r="AB14484" s="7"/>
      <c r="AD14484" s="1"/>
      <c r="AE14484" s="1"/>
      <c r="AG14484" s="7"/>
      <c r="AH14484" s="7"/>
      <c r="AI14484" s="7"/>
      <c r="IU14484" s="11"/>
      <c r="IV14484" s="11"/>
      <c r="IW14484" s="11"/>
      <c r="AMI14484" s="12"/>
      <c r="AMJ14484" s="12"/>
      <c r="AMK14484" s="12"/>
    </row>
    <row r="14485" spans="1:1025">
      <c r="A14485" s="41">
        <v>5</v>
      </c>
      <c r="B14485" s="41">
        <v>2010</v>
      </c>
      <c r="C14485" s="43">
        <v>-37.907800000000002</v>
      </c>
      <c r="D14485" s="43">
        <v>60.427700000000002</v>
      </c>
      <c r="E14485" s="41">
        <v>2845</v>
      </c>
      <c r="F14485" s="41">
        <v>0.72399999999999998</v>
      </c>
      <c r="G14485" s="24" t="s">
        <v>274</v>
      </c>
      <c r="H14485" s="1"/>
      <c r="I14485" s="1"/>
      <c r="AA14485" s="7"/>
      <c r="AB14485" s="7"/>
      <c r="AD14485" s="1"/>
      <c r="AE14485" s="1"/>
      <c r="AG14485" s="7"/>
      <c r="AH14485" s="7"/>
      <c r="AI14485" s="7"/>
      <c r="IU14485" s="11"/>
      <c r="IV14485" s="11"/>
      <c r="IW14485" s="11"/>
      <c r="AMI14485" s="12"/>
      <c r="AMJ14485" s="12"/>
      <c r="AMK14485" s="12"/>
    </row>
    <row r="14486" spans="1:1025">
      <c r="A14486" s="41">
        <v>5</v>
      </c>
      <c r="B14486" s="41">
        <v>2010</v>
      </c>
      <c r="C14486" s="43">
        <v>-37.907800000000002</v>
      </c>
      <c r="D14486" s="43">
        <v>60.427700000000002</v>
      </c>
      <c r="E14486" s="41">
        <v>1266</v>
      </c>
      <c r="F14486" s="41">
        <v>0.73499999999999999</v>
      </c>
      <c r="G14486" s="24" t="s">
        <v>274</v>
      </c>
      <c r="H14486" s="1"/>
      <c r="I14486" s="1"/>
      <c r="AA14486" s="7"/>
      <c r="AB14486" s="7"/>
      <c r="AD14486" s="1"/>
      <c r="AE14486" s="1"/>
      <c r="AG14486" s="7"/>
      <c r="AH14486" s="7"/>
      <c r="AI14486" s="7"/>
      <c r="IU14486" s="11"/>
      <c r="IV14486" s="11"/>
      <c r="IW14486" s="11"/>
      <c r="AMI14486" s="12"/>
      <c r="AMJ14486" s="12"/>
      <c r="AMK14486" s="12"/>
    </row>
    <row r="14487" spans="1:1025">
      <c r="A14487" s="41">
        <v>5</v>
      </c>
      <c r="B14487" s="41">
        <v>2010</v>
      </c>
      <c r="C14487" s="43">
        <v>-37.907800000000002</v>
      </c>
      <c r="D14487" s="43">
        <v>60.427700000000002</v>
      </c>
      <c r="E14487" s="41">
        <v>1522</v>
      </c>
      <c r="F14487" s="41">
        <v>0.75600000000000001</v>
      </c>
      <c r="G14487" s="24" t="s">
        <v>274</v>
      </c>
      <c r="H14487" s="1"/>
      <c r="I14487" s="1"/>
      <c r="AA14487" s="7"/>
      <c r="AB14487" s="7"/>
      <c r="AD14487" s="1"/>
      <c r="AE14487" s="1"/>
      <c r="AG14487" s="7"/>
      <c r="AH14487" s="7"/>
      <c r="AI14487" s="7"/>
      <c r="IU14487" s="11"/>
      <c r="IV14487" s="11"/>
      <c r="IW14487" s="11"/>
      <c r="AMI14487" s="12"/>
      <c r="AMJ14487" s="12"/>
      <c r="AMK14487" s="12"/>
    </row>
    <row r="14488" spans="1:1025">
      <c r="A14488" s="41">
        <v>5</v>
      </c>
      <c r="B14488" s="41">
        <v>2010</v>
      </c>
      <c r="C14488" s="43">
        <v>-37.907800000000002</v>
      </c>
      <c r="D14488" s="43">
        <v>60.427700000000002</v>
      </c>
      <c r="E14488" s="41">
        <v>2641</v>
      </c>
      <c r="F14488" s="41">
        <v>0.75800000000000001</v>
      </c>
      <c r="G14488" s="24" t="s">
        <v>274</v>
      </c>
      <c r="H14488" s="1"/>
      <c r="I14488" s="1"/>
      <c r="AA14488" s="7"/>
      <c r="AB14488" s="7"/>
      <c r="AD14488" s="1"/>
      <c r="AE14488" s="1"/>
      <c r="AG14488" s="7"/>
      <c r="AH14488" s="7"/>
      <c r="AI14488" s="7"/>
      <c r="IU14488" s="11"/>
      <c r="IV14488" s="11"/>
      <c r="IW14488" s="11"/>
      <c r="AMI14488" s="12"/>
      <c r="AMJ14488" s="12"/>
      <c r="AMK14488" s="12"/>
    </row>
    <row r="14489" spans="1:1025">
      <c r="A14489" s="41">
        <v>5</v>
      </c>
      <c r="B14489" s="41">
        <v>2010</v>
      </c>
      <c r="C14489" s="43">
        <v>-37.907800000000002</v>
      </c>
      <c r="D14489" s="43">
        <v>60.427700000000002</v>
      </c>
      <c r="E14489" s="41">
        <v>2539</v>
      </c>
      <c r="F14489" s="41">
        <v>0.76200000000000001</v>
      </c>
      <c r="G14489" s="24" t="s">
        <v>274</v>
      </c>
      <c r="H14489" s="1"/>
      <c r="I14489" s="1"/>
      <c r="AA14489" s="7"/>
      <c r="AB14489" s="7"/>
      <c r="AD14489" s="1"/>
      <c r="AE14489" s="1"/>
      <c r="AG14489" s="7"/>
      <c r="AH14489" s="7"/>
      <c r="AI14489" s="7"/>
      <c r="IU14489" s="11"/>
      <c r="IV14489" s="11"/>
      <c r="IW14489" s="11"/>
      <c r="AMI14489" s="12"/>
      <c r="AMJ14489" s="12"/>
      <c r="AMK14489" s="12"/>
    </row>
    <row r="14490" spans="1:1025">
      <c r="A14490" s="41">
        <v>5</v>
      </c>
      <c r="B14490" s="41">
        <v>2010</v>
      </c>
      <c r="C14490" s="43">
        <v>-37.907800000000002</v>
      </c>
      <c r="D14490" s="43">
        <v>60.427700000000002</v>
      </c>
      <c r="E14490" s="41">
        <v>2973</v>
      </c>
      <c r="F14490" s="41">
        <v>0.77300000000000002</v>
      </c>
      <c r="G14490" s="24" t="s">
        <v>274</v>
      </c>
      <c r="H14490" s="1"/>
      <c r="I14490" s="1"/>
      <c r="AA14490" s="7"/>
      <c r="AB14490" s="7"/>
      <c r="AD14490" s="1"/>
      <c r="AE14490" s="1"/>
      <c r="AG14490" s="7"/>
      <c r="AH14490" s="7"/>
      <c r="AI14490" s="7"/>
      <c r="IU14490" s="11"/>
      <c r="IV14490" s="11"/>
      <c r="IW14490" s="11"/>
      <c r="AMI14490" s="12"/>
      <c r="AMJ14490" s="12"/>
      <c r="AMK14490" s="12"/>
    </row>
    <row r="14491" spans="1:1025">
      <c r="A14491" s="41">
        <v>5</v>
      </c>
      <c r="B14491" s="41">
        <v>2010</v>
      </c>
      <c r="C14491" s="43">
        <v>-37.907800000000002</v>
      </c>
      <c r="D14491" s="43">
        <v>60.427700000000002</v>
      </c>
      <c r="E14491" s="41">
        <v>1775</v>
      </c>
      <c r="F14491" s="41">
        <v>0.82</v>
      </c>
      <c r="G14491" s="24" t="s">
        <v>274</v>
      </c>
      <c r="H14491" s="1"/>
      <c r="I14491" s="1"/>
      <c r="AA14491" s="7"/>
      <c r="AB14491" s="7"/>
      <c r="AD14491" s="1"/>
      <c r="AE14491" s="1"/>
      <c r="AG14491" s="7"/>
      <c r="AH14491" s="7"/>
      <c r="AI14491" s="7"/>
      <c r="IU14491" s="11"/>
      <c r="IV14491" s="11"/>
      <c r="IW14491" s="11"/>
      <c r="AMI14491" s="12"/>
      <c r="AMJ14491" s="12"/>
      <c r="AMK14491" s="12"/>
    </row>
    <row r="14492" spans="1:1025">
      <c r="A14492" s="41">
        <v>5</v>
      </c>
      <c r="B14492" s="41">
        <v>2010</v>
      </c>
      <c r="C14492" s="43">
        <v>-37.907800000000002</v>
      </c>
      <c r="D14492" s="43">
        <v>60.427700000000002</v>
      </c>
      <c r="E14492" s="41">
        <v>2030</v>
      </c>
      <c r="F14492" s="41">
        <v>0.88</v>
      </c>
      <c r="G14492" s="24" t="s">
        <v>274</v>
      </c>
      <c r="H14492" s="1"/>
      <c r="I14492" s="1"/>
      <c r="AA14492" s="7"/>
      <c r="AB14492" s="7"/>
      <c r="AD14492" s="1"/>
      <c r="AE14492" s="1"/>
      <c r="AG14492" s="7"/>
      <c r="AH14492" s="7"/>
      <c r="AI14492" s="7"/>
      <c r="IU14492" s="11"/>
      <c r="IV14492" s="11"/>
      <c r="IW14492" s="11"/>
      <c r="AMI14492" s="12"/>
      <c r="AMJ14492" s="12"/>
      <c r="AMK14492" s="12"/>
    </row>
    <row r="14493" spans="1:1025">
      <c r="A14493" s="41">
        <v>5</v>
      </c>
      <c r="B14493" s="41">
        <v>2010</v>
      </c>
      <c r="C14493" s="43">
        <v>-37.907800000000002</v>
      </c>
      <c r="D14493" s="43">
        <v>60.427700000000002</v>
      </c>
      <c r="E14493" s="41">
        <v>2284</v>
      </c>
      <c r="F14493" s="41">
        <v>0.88800000000000001</v>
      </c>
      <c r="G14493" s="24" t="s">
        <v>274</v>
      </c>
      <c r="H14493" s="1"/>
      <c r="I14493" s="1"/>
      <c r="AA14493" s="7"/>
      <c r="AB14493" s="7"/>
      <c r="AD14493" s="1"/>
      <c r="AE14493" s="1"/>
      <c r="AG14493" s="7"/>
      <c r="AH14493" s="7"/>
      <c r="AI14493" s="7"/>
      <c r="IU14493" s="11"/>
      <c r="IV14493" s="11"/>
      <c r="IW14493" s="11"/>
      <c r="AMI14493" s="12"/>
      <c r="AMJ14493" s="12"/>
      <c r="AMK14493" s="12"/>
    </row>
    <row r="14494" spans="1:1025">
      <c r="A14494" s="41">
        <v>7</v>
      </c>
      <c r="B14494" s="41">
        <v>2010</v>
      </c>
      <c r="C14494" s="43">
        <v>-38.966900000000003</v>
      </c>
      <c r="D14494" s="43">
        <v>0.71550000000000002</v>
      </c>
      <c r="E14494" s="41">
        <v>99</v>
      </c>
      <c r="F14494" s="41">
        <v>0.13800000000000001</v>
      </c>
      <c r="G14494" s="24" t="s">
        <v>274</v>
      </c>
      <c r="H14494" s="1"/>
      <c r="I14494" s="1"/>
      <c r="AA14494" s="7"/>
      <c r="AB14494" s="7"/>
      <c r="AD14494" s="1"/>
      <c r="AE14494" s="1"/>
      <c r="AG14494" s="7"/>
      <c r="AH14494" s="7"/>
      <c r="AI14494" s="7"/>
      <c r="IU14494" s="11"/>
      <c r="IV14494" s="11"/>
      <c r="IW14494" s="11"/>
      <c r="AMI14494" s="12"/>
      <c r="AMJ14494" s="12"/>
      <c r="AMK14494" s="12"/>
    </row>
    <row r="14495" spans="1:1025">
      <c r="A14495" s="41">
        <v>7</v>
      </c>
      <c r="B14495" s="41">
        <v>2010</v>
      </c>
      <c r="C14495" s="43">
        <v>-38.966900000000003</v>
      </c>
      <c r="D14495" s="43">
        <v>0.71550000000000002</v>
      </c>
      <c r="E14495" s="41">
        <v>48</v>
      </c>
      <c r="F14495" s="41">
        <v>0.152</v>
      </c>
      <c r="G14495" s="24" t="s">
        <v>274</v>
      </c>
      <c r="H14495" s="1"/>
      <c r="I14495" s="1"/>
      <c r="AA14495" s="7"/>
      <c r="AB14495" s="7"/>
      <c r="AD14495" s="1"/>
      <c r="AE14495" s="1"/>
      <c r="AG14495" s="7"/>
      <c r="AH14495" s="7"/>
      <c r="AI14495" s="7"/>
      <c r="IU14495" s="11"/>
      <c r="IV14495" s="11"/>
      <c r="IW14495" s="11"/>
      <c r="AMI14495" s="12"/>
      <c r="AMJ14495" s="12"/>
      <c r="AMK14495" s="12"/>
    </row>
    <row r="14496" spans="1:1025">
      <c r="A14496" s="41">
        <v>7</v>
      </c>
      <c r="B14496" s="41">
        <v>2010</v>
      </c>
      <c r="C14496" s="43">
        <v>-38.966900000000003</v>
      </c>
      <c r="D14496" s="43">
        <v>0.71550000000000002</v>
      </c>
      <c r="E14496" s="41">
        <v>27</v>
      </c>
      <c r="F14496" s="41">
        <v>0.25600000000000001</v>
      </c>
      <c r="G14496" s="24" t="s">
        <v>274</v>
      </c>
      <c r="H14496" s="1"/>
      <c r="I14496" s="1"/>
      <c r="AA14496" s="7"/>
      <c r="AB14496" s="7"/>
      <c r="AD14496" s="1"/>
      <c r="AE14496" s="1"/>
      <c r="AG14496" s="7"/>
      <c r="AH14496" s="7"/>
      <c r="AI14496" s="7"/>
      <c r="IU14496" s="11"/>
      <c r="IV14496" s="11"/>
      <c r="IW14496" s="11"/>
      <c r="AMI14496" s="12"/>
      <c r="AMJ14496" s="12"/>
      <c r="AMK14496" s="12"/>
    </row>
    <row r="14497" spans="1:1025">
      <c r="A14497" s="41">
        <v>7</v>
      </c>
      <c r="B14497" s="41">
        <v>2010</v>
      </c>
      <c r="C14497" s="43">
        <v>-38.966900000000003</v>
      </c>
      <c r="D14497" s="43">
        <v>0.71550000000000002</v>
      </c>
      <c r="E14497" s="41">
        <v>11</v>
      </c>
      <c r="F14497" s="41">
        <v>0.30099999999999999</v>
      </c>
      <c r="G14497" s="24" t="s">
        <v>274</v>
      </c>
      <c r="H14497" s="1"/>
      <c r="I14497" s="1"/>
      <c r="AA14497" s="7"/>
      <c r="AB14497" s="7"/>
      <c r="AD14497" s="1"/>
      <c r="AE14497" s="1"/>
      <c r="AG14497" s="7"/>
      <c r="AH14497" s="7"/>
      <c r="AI14497" s="7"/>
      <c r="IU14497" s="11"/>
      <c r="IV14497" s="11"/>
      <c r="IW14497" s="11"/>
      <c r="AMI14497" s="12"/>
      <c r="AMJ14497" s="12"/>
      <c r="AMK14497" s="12"/>
    </row>
    <row r="14498" spans="1:1025">
      <c r="A14498" s="41">
        <v>7</v>
      </c>
      <c r="B14498" s="41">
        <v>2010</v>
      </c>
      <c r="C14498" s="43">
        <v>-38.966900000000003</v>
      </c>
      <c r="D14498" s="43">
        <v>0.71550000000000002</v>
      </c>
      <c r="E14498" s="41">
        <v>202</v>
      </c>
      <c r="F14498" s="41">
        <v>0.54</v>
      </c>
      <c r="G14498" s="24" t="s">
        <v>274</v>
      </c>
      <c r="H14498" s="1"/>
      <c r="I14498" s="1"/>
      <c r="AA14498" s="7"/>
      <c r="AB14498" s="7"/>
      <c r="AD14498" s="1"/>
      <c r="AE14498" s="1"/>
      <c r="AG14498" s="7"/>
      <c r="AH14498" s="7"/>
      <c r="AI14498" s="7"/>
      <c r="IU14498" s="11"/>
      <c r="IV14498" s="11"/>
      <c r="IW14498" s="11"/>
      <c r="AMI14498" s="12"/>
      <c r="AMJ14498" s="12"/>
      <c r="AMK14498" s="12"/>
    </row>
    <row r="14499" spans="1:1025">
      <c r="A14499" s="41">
        <v>7</v>
      </c>
      <c r="B14499" s="41">
        <v>2010</v>
      </c>
      <c r="C14499" s="43">
        <v>-38.966900000000003</v>
      </c>
      <c r="D14499" s="43">
        <v>0.71550000000000002</v>
      </c>
      <c r="E14499" s="41">
        <v>151</v>
      </c>
      <c r="F14499" s="41">
        <v>0.55800000000000005</v>
      </c>
      <c r="G14499" s="24" t="s">
        <v>274</v>
      </c>
      <c r="H14499" s="1"/>
      <c r="I14499" s="1"/>
      <c r="AA14499" s="7"/>
      <c r="AB14499" s="7"/>
      <c r="AD14499" s="1"/>
      <c r="AE14499" s="1"/>
      <c r="AG14499" s="7"/>
      <c r="AH14499" s="7"/>
      <c r="AI14499" s="7"/>
      <c r="IU14499" s="11"/>
      <c r="IV14499" s="11"/>
      <c r="IW14499" s="11"/>
      <c r="AMI14499" s="12"/>
      <c r="AMJ14499" s="12"/>
      <c r="AMK14499" s="12"/>
    </row>
    <row r="14500" spans="1:1025">
      <c r="A14500" s="41">
        <v>7</v>
      </c>
      <c r="B14500" s="41">
        <v>2010</v>
      </c>
      <c r="C14500" s="43">
        <v>-38.966900000000003</v>
      </c>
      <c r="D14500" s="43">
        <v>0.71550000000000002</v>
      </c>
      <c r="E14500" s="41">
        <v>151</v>
      </c>
      <c r="F14500" s="41">
        <v>0.57599999999999996</v>
      </c>
      <c r="G14500" s="24" t="s">
        <v>274</v>
      </c>
      <c r="H14500" s="1"/>
      <c r="I14500" s="1"/>
      <c r="AA14500" s="7"/>
      <c r="AB14500" s="7"/>
      <c r="AD14500" s="1"/>
      <c r="AE14500" s="1"/>
      <c r="AG14500" s="7"/>
      <c r="AH14500" s="7"/>
      <c r="AI14500" s="7"/>
      <c r="IU14500" s="11"/>
      <c r="IV14500" s="11"/>
      <c r="IW14500" s="11"/>
      <c r="AMI14500" s="12"/>
      <c r="AMJ14500" s="12"/>
      <c r="AMK14500" s="12"/>
    </row>
    <row r="14501" spans="1:1025">
      <c r="A14501" s="41">
        <v>7</v>
      </c>
      <c r="B14501" s="41">
        <v>2010</v>
      </c>
      <c r="C14501" s="43">
        <v>-38.966900000000003</v>
      </c>
      <c r="D14501" s="43">
        <v>0.71550000000000002</v>
      </c>
      <c r="E14501" s="41">
        <v>252</v>
      </c>
      <c r="F14501" s="41">
        <v>0.60799999999999998</v>
      </c>
      <c r="G14501" s="24" t="s">
        <v>274</v>
      </c>
      <c r="H14501" s="1"/>
      <c r="I14501" s="1"/>
      <c r="AA14501" s="7"/>
      <c r="AB14501" s="7"/>
      <c r="AD14501" s="1"/>
      <c r="AE14501" s="1"/>
      <c r="AG14501" s="7"/>
      <c r="AH14501" s="7"/>
      <c r="AI14501" s="7"/>
      <c r="IU14501" s="11"/>
      <c r="IV14501" s="11"/>
      <c r="IW14501" s="11"/>
      <c r="AMI14501" s="12"/>
      <c r="AMJ14501" s="12"/>
      <c r="AMK14501" s="12"/>
    </row>
    <row r="14502" spans="1:1025">
      <c r="A14502" s="41">
        <v>7</v>
      </c>
      <c r="B14502" s="41">
        <v>2010</v>
      </c>
      <c r="C14502" s="43">
        <v>-38.966900000000003</v>
      </c>
      <c r="D14502" s="43">
        <v>0.71550000000000002</v>
      </c>
      <c r="E14502" s="41">
        <v>3550</v>
      </c>
      <c r="F14502" s="41">
        <v>0.68100000000000005</v>
      </c>
      <c r="G14502" s="24" t="s">
        <v>274</v>
      </c>
      <c r="H14502" s="1"/>
      <c r="I14502" s="1"/>
      <c r="AA14502" s="7"/>
      <c r="AB14502" s="7"/>
      <c r="AD14502" s="1"/>
      <c r="AE14502" s="1"/>
      <c r="AG14502" s="7"/>
      <c r="AH14502" s="7"/>
      <c r="AI14502" s="7"/>
      <c r="IU14502" s="11"/>
      <c r="IV14502" s="11"/>
      <c r="IW14502" s="11"/>
      <c r="AMI14502" s="12"/>
      <c r="AMJ14502" s="12"/>
      <c r="AMK14502" s="12"/>
    </row>
    <row r="14503" spans="1:1025">
      <c r="A14503" s="41">
        <v>7</v>
      </c>
      <c r="B14503" s="41">
        <v>2010</v>
      </c>
      <c r="C14503" s="43">
        <v>-38.966900000000003</v>
      </c>
      <c r="D14503" s="43">
        <v>0.71550000000000002</v>
      </c>
      <c r="E14503" s="41">
        <v>1768</v>
      </c>
      <c r="F14503" s="41">
        <v>0.68300000000000005</v>
      </c>
      <c r="G14503" s="24" t="s">
        <v>274</v>
      </c>
      <c r="H14503" s="1"/>
      <c r="I14503" s="1"/>
      <c r="AA14503" s="7"/>
      <c r="AB14503" s="7"/>
      <c r="AD14503" s="1"/>
      <c r="AE14503" s="1"/>
      <c r="AG14503" s="7"/>
      <c r="AH14503" s="7"/>
      <c r="AI14503" s="7"/>
      <c r="IU14503" s="11"/>
      <c r="IV14503" s="11"/>
      <c r="IW14503" s="11"/>
      <c r="AMI14503" s="12"/>
      <c r="AMJ14503" s="12"/>
      <c r="AMK14503" s="12"/>
    </row>
    <row r="14504" spans="1:1025">
      <c r="A14504" s="41">
        <v>7</v>
      </c>
      <c r="B14504" s="41">
        <v>2010</v>
      </c>
      <c r="C14504" s="43">
        <v>-38.966900000000003</v>
      </c>
      <c r="D14504" s="43">
        <v>0.71550000000000002</v>
      </c>
      <c r="E14504" s="41">
        <v>2017</v>
      </c>
      <c r="F14504" s="41">
        <v>0.70199999999999996</v>
      </c>
      <c r="G14504" s="24" t="s">
        <v>274</v>
      </c>
      <c r="H14504" s="1"/>
      <c r="I14504" s="1"/>
      <c r="AA14504" s="7"/>
      <c r="AB14504" s="7"/>
      <c r="AD14504" s="1"/>
      <c r="AE14504" s="1"/>
      <c r="AG14504" s="7"/>
      <c r="AH14504" s="7"/>
      <c r="AI14504" s="7"/>
      <c r="IU14504" s="11"/>
      <c r="IV14504" s="11"/>
      <c r="IW14504" s="11"/>
      <c r="AMI14504" s="12"/>
      <c r="AMJ14504" s="12"/>
      <c r="AMK14504" s="12"/>
    </row>
    <row r="14505" spans="1:1025">
      <c r="A14505" s="41">
        <v>7</v>
      </c>
      <c r="B14505" s="41">
        <v>2010</v>
      </c>
      <c r="C14505" s="43">
        <v>-38.966900000000003</v>
      </c>
      <c r="D14505" s="43">
        <v>0.71550000000000002</v>
      </c>
      <c r="E14505" s="41">
        <v>3804</v>
      </c>
      <c r="F14505" s="41">
        <v>0.70299999999999996</v>
      </c>
      <c r="G14505" s="24" t="s">
        <v>274</v>
      </c>
      <c r="H14505" s="1"/>
      <c r="I14505" s="1"/>
      <c r="AA14505" s="7"/>
      <c r="AB14505" s="7"/>
      <c r="AD14505" s="1"/>
      <c r="AE14505" s="1"/>
      <c r="AG14505" s="7"/>
      <c r="AH14505" s="7"/>
      <c r="AI14505" s="7"/>
      <c r="IU14505" s="11"/>
      <c r="IV14505" s="11"/>
      <c r="IW14505" s="11"/>
      <c r="AMI14505" s="12"/>
      <c r="AMJ14505" s="12"/>
      <c r="AMK14505" s="12"/>
    </row>
    <row r="14506" spans="1:1025">
      <c r="A14506" s="41">
        <v>7</v>
      </c>
      <c r="B14506" s="41">
        <v>2010</v>
      </c>
      <c r="C14506" s="43">
        <v>-38.966900000000003</v>
      </c>
      <c r="D14506" s="43">
        <v>0.71550000000000002</v>
      </c>
      <c r="E14506" s="41">
        <v>1515</v>
      </c>
      <c r="F14506" s="41">
        <v>0.76400000000000001</v>
      </c>
      <c r="G14506" s="24" t="s">
        <v>274</v>
      </c>
      <c r="H14506" s="1"/>
      <c r="I14506" s="1"/>
      <c r="AA14506" s="7"/>
      <c r="AB14506" s="7"/>
      <c r="AD14506" s="1"/>
      <c r="AE14506" s="1"/>
      <c r="AG14506" s="7"/>
      <c r="AH14506" s="7"/>
      <c r="AI14506" s="7"/>
      <c r="IU14506" s="11"/>
      <c r="IV14506" s="11"/>
      <c r="IW14506" s="11"/>
      <c r="AMI14506" s="12"/>
      <c r="AMJ14506" s="12"/>
      <c r="AMK14506" s="12"/>
    </row>
    <row r="14507" spans="1:1025">
      <c r="A14507" s="41">
        <v>7</v>
      </c>
      <c r="B14507" s="41">
        <v>2010</v>
      </c>
      <c r="C14507" s="43">
        <v>-38.966900000000003</v>
      </c>
      <c r="D14507" s="43">
        <v>0.71550000000000002</v>
      </c>
      <c r="E14507" s="41">
        <v>2785</v>
      </c>
      <c r="F14507" s="41">
        <v>0.79200000000000004</v>
      </c>
      <c r="G14507" s="24" t="s">
        <v>274</v>
      </c>
      <c r="H14507" s="1"/>
      <c r="I14507" s="1"/>
      <c r="AA14507" s="7"/>
      <c r="AB14507" s="7"/>
      <c r="AD14507" s="1"/>
      <c r="AE14507" s="1"/>
      <c r="AG14507" s="7"/>
      <c r="AH14507" s="7"/>
      <c r="AI14507" s="7"/>
      <c r="IU14507" s="11"/>
      <c r="IV14507" s="11"/>
      <c r="IW14507" s="11"/>
      <c r="AMI14507" s="12"/>
      <c r="AMJ14507" s="12"/>
      <c r="AMK14507" s="12"/>
    </row>
    <row r="14508" spans="1:1025">
      <c r="A14508" s="41">
        <v>7</v>
      </c>
      <c r="B14508" s="41">
        <v>2010</v>
      </c>
      <c r="C14508" s="43">
        <v>-38.966900000000003</v>
      </c>
      <c r="D14508" s="43">
        <v>0.71550000000000002</v>
      </c>
      <c r="E14508" s="41">
        <v>3292</v>
      </c>
      <c r="F14508" s="41">
        <v>0.79700000000000004</v>
      </c>
      <c r="G14508" s="24" t="s">
        <v>274</v>
      </c>
      <c r="H14508" s="1"/>
      <c r="I14508" s="1"/>
      <c r="AA14508" s="7"/>
      <c r="AB14508" s="7"/>
      <c r="AD14508" s="1"/>
      <c r="AE14508" s="1"/>
      <c r="AG14508" s="7"/>
      <c r="AH14508" s="7"/>
      <c r="AI14508" s="7"/>
      <c r="IU14508" s="11"/>
      <c r="IV14508" s="11"/>
      <c r="IW14508" s="11"/>
      <c r="AMI14508" s="12"/>
      <c r="AMJ14508" s="12"/>
      <c r="AMK14508" s="12"/>
    </row>
    <row r="14509" spans="1:1025">
      <c r="A14509" s="41">
        <v>7</v>
      </c>
      <c r="B14509" s="41">
        <v>2010</v>
      </c>
      <c r="C14509" s="43">
        <v>-38.966900000000003</v>
      </c>
      <c r="D14509" s="43">
        <v>0.71550000000000002</v>
      </c>
      <c r="E14509" s="41">
        <v>2531</v>
      </c>
      <c r="F14509" s="41">
        <v>0.82499999999999996</v>
      </c>
      <c r="G14509" s="24" t="s">
        <v>274</v>
      </c>
      <c r="H14509" s="1"/>
      <c r="I14509" s="1"/>
      <c r="AA14509" s="7"/>
      <c r="AB14509" s="7"/>
      <c r="AD14509" s="1"/>
      <c r="AE14509" s="1"/>
      <c r="AG14509" s="7"/>
      <c r="AH14509" s="7"/>
      <c r="AI14509" s="7"/>
      <c r="IU14509" s="11"/>
      <c r="IV14509" s="11"/>
      <c r="IW14509" s="11"/>
      <c r="AMI14509" s="12"/>
      <c r="AMJ14509" s="12"/>
      <c r="AMK14509" s="12"/>
    </row>
    <row r="14510" spans="1:1025">
      <c r="A14510" s="41">
        <v>7</v>
      </c>
      <c r="B14510" s="41">
        <v>2010</v>
      </c>
      <c r="C14510" s="43">
        <v>-38.966900000000003</v>
      </c>
      <c r="D14510" s="43">
        <v>0.71550000000000002</v>
      </c>
      <c r="E14510" s="41">
        <v>1262</v>
      </c>
      <c r="F14510" s="41">
        <v>0.83199999999999996</v>
      </c>
      <c r="G14510" s="24" t="s">
        <v>274</v>
      </c>
      <c r="H14510" s="1"/>
      <c r="I14510" s="1"/>
      <c r="AA14510" s="7"/>
      <c r="AB14510" s="7"/>
      <c r="AD14510" s="1"/>
      <c r="AE14510" s="1"/>
      <c r="AG14510" s="7"/>
      <c r="AH14510" s="7"/>
      <c r="AI14510" s="7"/>
      <c r="IU14510" s="11"/>
      <c r="IV14510" s="11"/>
      <c r="IW14510" s="11"/>
      <c r="AMI14510" s="12"/>
      <c r="AMJ14510" s="12"/>
      <c r="AMK14510" s="12"/>
    </row>
    <row r="14511" spans="1:1025">
      <c r="A14511" s="41">
        <v>7</v>
      </c>
      <c r="B14511" s="41">
        <v>2010</v>
      </c>
      <c r="C14511" s="43">
        <v>-38.966900000000003</v>
      </c>
      <c r="D14511" s="43">
        <v>0.71550000000000002</v>
      </c>
      <c r="E14511" s="41">
        <v>303</v>
      </c>
      <c r="F14511" s="41">
        <v>0.84299999999999997</v>
      </c>
      <c r="G14511" s="24" t="s">
        <v>274</v>
      </c>
      <c r="H14511" s="1"/>
      <c r="I14511" s="1"/>
      <c r="AA14511" s="7"/>
      <c r="AB14511" s="7"/>
      <c r="AD14511" s="1"/>
      <c r="AE14511" s="1"/>
      <c r="AG14511" s="7"/>
      <c r="AH14511" s="7"/>
      <c r="AI14511" s="7"/>
      <c r="IU14511" s="11"/>
      <c r="IV14511" s="11"/>
      <c r="IW14511" s="11"/>
      <c r="AMI14511" s="12"/>
      <c r="AMJ14511" s="12"/>
      <c r="AMK14511" s="12"/>
    </row>
    <row r="14512" spans="1:1025">
      <c r="A14512" s="41">
        <v>7</v>
      </c>
      <c r="B14512" s="41">
        <v>2010</v>
      </c>
      <c r="C14512" s="43">
        <v>-38.966900000000003</v>
      </c>
      <c r="D14512" s="43">
        <v>0.71550000000000002</v>
      </c>
      <c r="E14512" s="41">
        <v>1009</v>
      </c>
      <c r="F14512" s="41">
        <v>0.86199999999999999</v>
      </c>
      <c r="G14512" s="24" t="s">
        <v>274</v>
      </c>
      <c r="H14512" s="1"/>
      <c r="I14512" s="1"/>
      <c r="AA14512" s="7"/>
      <c r="AB14512" s="7"/>
      <c r="AD14512" s="1"/>
      <c r="AE14512" s="1"/>
      <c r="AG14512" s="7"/>
      <c r="AH14512" s="7"/>
      <c r="AI14512" s="7"/>
      <c r="IU14512" s="11"/>
      <c r="IV14512" s="11"/>
      <c r="IW14512" s="11"/>
      <c r="AMI14512" s="12"/>
      <c r="AMJ14512" s="12"/>
      <c r="AMK14512" s="12"/>
    </row>
    <row r="14513" spans="1:1025">
      <c r="A14513" s="41">
        <v>7</v>
      </c>
      <c r="B14513" s="41">
        <v>2010</v>
      </c>
      <c r="C14513" s="43">
        <v>-38.966900000000003</v>
      </c>
      <c r="D14513" s="43">
        <v>0.71550000000000002</v>
      </c>
      <c r="E14513" s="41">
        <v>757</v>
      </c>
      <c r="F14513" s="41">
        <v>0.86599999999999999</v>
      </c>
      <c r="G14513" s="24" t="s">
        <v>274</v>
      </c>
      <c r="H14513" s="1"/>
      <c r="I14513" s="1"/>
      <c r="AA14513" s="7"/>
      <c r="AB14513" s="7"/>
      <c r="AD14513" s="1"/>
      <c r="AE14513" s="1"/>
      <c r="AG14513" s="7"/>
      <c r="AH14513" s="7"/>
      <c r="AI14513" s="7"/>
      <c r="IU14513" s="11"/>
      <c r="IV14513" s="11"/>
      <c r="IW14513" s="11"/>
      <c r="AMI14513" s="12"/>
      <c r="AMJ14513" s="12"/>
      <c r="AMK14513" s="12"/>
    </row>
    <row r="14514" spans="1:1025">
      <c r="A14514" s="41">
        <v>7</v>
      </c>
      <c r="B14514" s="41">
        <v>2010</v>
      </c>
      <c r="C14514" s="43">
        <v>-38.966900000000003</v>
      </c>
      <c r="D14514" s="43">
        <v>0.71550000000000002</v>
      </c>
      <c r="E14514" s="41">
        <v>403</v>
      </c>
      <c r="F14514" s="41">
        <v>0.88800000000000001</v>
      </c>
      <c r="G14514" s="24" t="s">
        <v>274</v>
      </c>
      <c r="H14514" s="1"/>
      <c r="I14514" s="1"/>
      <c r="AA14514" s="7"/>
      <c r="AB14514" s="7"/>
      <c r="AD14514" s="1"/>
      <c r="AE14514" s="1"/>
      <c r="AG14514" s="7"/>
      <c r="AH14514" s="7"/>
      <c r="AI14514" s="7"/>
      <c r="IU14514" s="11"/>
      <c r="IV14514" s="11"/>
      <c r="IW14514" s="11"/>
      <c r="AMI14514" s="12"/>
      <c r="AMJ14514" s="12"/>
      <c r="AMK14514" s="12"/>
    </row>
    <row r="14515" spans="1:1025">
      <c r="A14515" s="41">
        <v>7</v>
      </c>
      <c r="B14515" s="41">
        <v>2010</v>
      </c>
      <c r="C14515" s="43">
        <v>-38.966900000000003</v>
      </c>
      <c r="D14515" s="43">
        <v>0.71550000000000002</v>
      </c>
      <c r="E14515" s="41">
        <v>504</v>
      </c>
      <c r="F14515" s="41">
        <v>0.95799999999999996</v>
      </c>
      <c r="G14515" s="24" t="s">
        <v>274</v>
      </c>
      <c r="H14515" s="1"/>
      <c r="I14515" s="1"/>
      <c r="AA14515" s="7"/>
      <c r="AB14515" s="7"/>
      <c r="AD14515" s="1"/>
      <c r="AE14515" s="1"/>
      <c r="AG14515" s="7"/>
      <c r="AH14515" s="7"/>
      <c r="AI14515" s="7"/>
      <c r="IU14515" s="11"/>
      <c r="IV14515" s="11"/>
      <c r="IW14515" s="11"/>
      <c r="AMI14515" s="12"/>
      <c r="AMJ14515" s="12"/>
      <c r="AMK14515" s="12"/>
    </row>
    <row r="14516" spans="1:1025">
      <c r="A14516" s="41">
        <v>7</v>
      </c>
      <c r="B14516" s="41">
        <v>2010</v>
      </c>
      <c r="C14516" s="43">
        <v>-38.966900000000003</v>
      </c>
      <c r="D14516" s="43">
        <v>0.71550000000000002</v>
      </c>
      <c r="E14516" s="41">
        <v>3039</v>
      </c>
      <c r="F14516" s="41">
        <v>1.0649999999999999</v>
      </c>
      <c r="G14516" s="24" t="s">
        <v>274</v>
      </c>
      <c r="H14516" s="1"/>
      <c r="I14516" s="1"/>
      <c r="AA14516" s="7"/>
      <c r="AB14516" s="7"/>
      <c r="AD14516" s="1"/>
      <c r="AE14516" s="1"/>
      <c r="AG14516" s="7"/>
      <c r="AH14516" s="7"/>
      <c r="AI14516" s="7"/>
      <c r="IU14516" s="11"/>
      <c r="IV14516" s="11"/>
      <c r="IW14516" s="11"/>
      <c r="AMI14516" s="12"/>
      <c r="AMJ14516" s="12"/>
      <c r="AMK14516" s="12"/>
    </row>
    <row r="14517" spans="1:1025">
      <c r="A14517" s="41">
        <v>7</v>
      </c>
      <c r="B14517" s="41">
        <v>2010</v>
      </c>
      <c r="C14517" s="43">
        <v>-38.966900000000003</v>
      </c>
      <c r="D14517" s="43">
        <v>0.71550000000000002</v>
      </c>
      <c r="E14517" s="41">
        <v>3937</v>
      </c>
      <c r="F14517" s="41">
        <v>1.073</v>
      </c>
      <c r="G14517" s="24" t="s">
        <v>274</v>
      </c>
      <c r="H14517" s="1"/>
      <c r="I14517" s="1"/>
      <c r="AA14517" s="7"/>
      <c r="AB14517" s="7"/>
      <c r="AD14517" s="1"/>
      <c r="AE14517" s="1"/>
      <c r="AG14517" s="7"/>
      <c r="AH14517" s="7"/>
      <c r="AI14517" s="7"/>
      <c r="IU14517" s="11"/>
      <c r="IV14517" s="11"/>
      <c r="IW14517" s="11"/>
      <c r="AMI14517" s="12"/>
      <c r="AMJ14517" s="12"/>
      <c r="AMK14517" s="12"/>
    </row>
    <row r="14518" spans="1:1025">
      <c r="A14518" s="41">
        <v>5</v>
      </c>
      <c r="B14518" s="41">
        <v>2010</v>
      </c>
      <c r="C14518" s="43">
        <v>-39.399299999999997</v>
      </c>
      <c r="D14518" s="43">
        <v>47.800699999999999</v>
      </c>
      <c r="E14518" s="41">
        <v>25</v>
      </c>
      <c r="F14518" s="41">
        <v>0.06</v>
      </c>
      <c r="G14518" s="24" t="s">
        <v>274</v>
      </c>
      <c r="H14518" s="1"/>
      <c r="I14518" s="1"/>
      <c r="AA14518" s="7"/>
      <c r="AB14518" s="7"/>
      <c r="AD14518" s="1"/>
      <c r="AE14518" s="1"/>
      <c r="AG14518" s="7"/>
      <c r="AH14518" s="7"/>
      <c r="AI14518" s="7"/>
      <c r="IU14518" s="11"/>
      <c r="IV14518" s="11"/>
      <c r="IW14518" s="11"/>
      <c r="AMI14518" s="12"/>
      <c r="AMJ14518" s="12"/>
      <c r="AMK14518" s="12"/>
    </row>
    <row r="14519" spans="1:1025">
      <c r="A14519" s="41">
        <v>5</v>
      </c>
      <c r="B14519" s="41">
        <v>2010</v>
      </c>
      <c r="C14519" s="43">
        <v>-39.399299999999997</v>
      </c>
      <c r="D14519" s="43">
        <v>47.800699999999999</v>
      </c>
      <c r="E14519" s="41">
        <v>10</v>
      </c>
      <c r="F14519" s="41">
        <v>6.2E-2</v>
      </c>
      <c r="G14519" s="24" t="s">
        <v>274</v>
      </c>
      <c r="H14519" s="1"/>
      <c r="I14519" s="1"/>
      <c r="AA14519" s="7"/>
      <c r="AB14519" s="7"/>
      <c r="AD14519" s="1"/>
      <c r="AE14519" s="1"/>
      <c r="AG14519" s="7"/>
      <c r="AH14519" s="7"/>
      <c r="AI14519" s="7"/>
      <c r="IU14519" s="11"/>
      <c r="IV14519" s="11"/>
      <c r="IW14519" s="11"/>
      <c r="AMI14519" s="12"/>
      <c r="AMJ14519" s="12"/>
      <c r="AMK14519" s="12"/>
    </row>
    <row r="14520" spans="1:1025">
      <c r="A14520" s="41">
        <v>5</v>
      </c>
      <c r="B14520" s="41">
        <v>2010</v>
      </c>
      <c r="C14520" s="43">
        <v>-39.399299999999997</v>
      </c>
      <c r="D14520" s="43">
        <v>47.800699999999999</v>
      </c>
      <c r="E14520" s="41">
        <v>74</v>
      </c>
      <c r="F14520" s="41">
        <v>7.5999999999999998E-2</v>
      </c>
      <c r="G14520" s="24" t="s">
        <v>274</v>
      </c>
      <c r="H14520" s="1"/>
      <c r="I14520" s="1"/>
      <c r="AA14520" s="7"/>
      <c r="AB14520" s="7"/>
      <c r="AD14520" s="1"/>
      <c r="AE14520" s="1"/>
      <c r="AG14520" s="7"/>
      <c r="AH14520" s="7"/>
      <c r="AI14520" s="7"/>
      <c r="IU14520" s="11"/>
      <c r="IV14520" s="11"/>
      <c r="IW14520" s="11"/>
      <c r="AMI14520" s="12"/>
      <c r="AMJ14520" s="12"/>
      <c r="AMK14520" s="12"/>
    </row>
    <row r="14521" spans="1:1025">
      <c r="A14521" s="41">
        <v>5</v>
      </c>
      <c r="B14521" s="41">
        <v>2010</v>
      </c>
      <c r="C14521" s="43">
        <v>-39.399299999999997</v>
      </c>
      <c r="D14521" s="43">
        <v>47.800699999999999</v>
      </c>
      <c r="E14521" s="41">
        <v>50</v>
      </c>
      <c r="F14521" s="41">
        <v>0.10299999999999999</v>
      </c>
      <c r="G14521" s="24" t="s">
        <v>274</v>
      </c>
      <c r="H14521" s="1"/>
      <c r="I14521" s="1"/>
      <c r="AA14521" s="7"/>
      <c r="AB14521" s="7"/>
      <c r="AD14521" s="1"/>
      <c r="AE14521" s="1"/>
      <c r="AG14521" s="7"/>
      <c r="AH14521" s="7"/>
      <c r="AI14521" s="7"/>
      <c r="IU14521" s="11"/>
      <c r="IV14521" s="11"/>
      <c r="IW14521" s="11"/>
      <c r="AMI14521" s="12"/>
      <c r="AMJ14521" s="12"/>
      <c r="AMK14521" s="12"/>
    </row>
    <row r="14522" spans="1:1025">
      <c r="A14522" s="41">
        <v>5</v>
      </c>
      <c r="B14522" s="41">
        <v>2010</v>
      </c>
      <c r="C14522" s="43">
        <v>-39.399299999999997</v>
      </c>
      <c r="D14522" s="43">
        <v>47.800699999999999</v>
      </c>
      <c r="E14522" s="41">
        <v>101</v>
      </c>
      <c r="F14522" s="41">
        <v>0.14599999999999999</v>
      </c>
      <c r="G14522" s="24" t="s">
        <v>274</v>
      </c>
      <c r="H14522" s="1"/>
      <c r="I14522" s="1"/>
      <c r="AA14522" s="7"/>
      <c r="AB14522" s="7"/>
      <c r="AD14522" s="1"/>
      <c r="AE14522" s="1"/>
      <c r="AG14522" s="7"/>
      <c r="AH14522" s="7"/>
      <c r="AI14522" s="7"/>
      <c r="IU14522" s="11"/>
      <c r="IV14522" s="11"/>
      <c r="IW14522" s="11"/>
      <c r="AMI14522" s="12"/>
      <c r="AMJ14522" s="12"/>
      <c r="AMK14522" s="12"/>
    </row>
    <row r="14523" spans="1:1025">
      <c r="A14523" s="41">
        <v>5</v>
      </c>
      <c r="B14523" s="41">
        <v>2010</v>
      </c>
      <c r="C14523" s="43">
        <v>-39.399299999999997</v>
      </c>
      <c r="D14523" s="43">
        <v>47.800699999999999</v>
      </c>
      <c r="E14523" s="41">
        <v>152</v>
      </c>
      <c r="F14523" s="41">
        <v>0.17699999999999999</v>
      </c>
      <c r="G14523" s="24" t="s">
        <v>274</v>
      </c>
      <c r="H14523" s="1"/>
      <c r="I14523" s="1"/>
      <c r="AA14523" s="7"/>
      <c r="AB14523" s="7"/>
      <c r="AD14523" s="1"/>
      <c r="AE14523" s="1"/>
      <c r="AG14523" s="7"/>
      <c r="AH14523" s="7"/>
      <c r="AI14523" s="7"/>
      <c r="IU14523" s="11"/>
      <c r="IV14523" s="11"/>
      <c r="IW14523" s="11"/>
      <c r="AMI14523" s="12"/>
      <c r="AMJ14523" s="12"/>
      <c r="AMK14523" s="12"/>
    </row>
    <row r="14524" spans="1:1025">
      <c r="A14524" s="41">
        <v>5</v>
      </c>
      <c r="B14524" s="41">
        <v>2010</v>
      </c>
      <c r="C14524" s="43">
        <v>-39.399299999999997</v>
      </c>
      <c r="D14524" s="43">
        <v>47.800699999999999</v>
      </c>
      <c r="E14524" s="41">
        <v>199</v>
      </c>
      <c r="F14524" s="41">
        <v>0.221</v>
      </c>
      <c r="G14524" s="24" t="s">
        <v>274</v>
      </c>
      <c r="H14524" s="1"/>
      <c r="I14524" s="1"/>
      <c r="AA14524" s="7"/>
      <c r="AB14524" s="7"/>
      <c r="AD14524" s="1"/>
      <c r="AE14524" s="1"/>
      <c r="AG14524" s="7"/>
      <c r="AH14524" s="7"/>
      <c r="AI14524" s="7"/>
      <c r="IU14524" s="11"/>
      <c r="IV14524" s="11"/>
      <c r="IW14524" s="11"/>
      <c r="AMI14524" s="12"/>
      <c r="AMJ14524" s="12"/>
      <c r="AMK14524" s="12"/>
    </row>
    <row r="14525" spans="1:1025">
      <c r="A14525" s="41">
        <v>5</v>
      </c>
      <c r="B14525" s="41">
        <v>2010</v>
      </c>
      <c r="C14525" s="43">
        <v>-39.399299999999997</v>
      </c>
      <c r="D14525" s="43">
        <v>47.800699999999999</v>
      </c>
      <c r="E14525" s="41">
        <v>254</v>
      </c>
      <c r="F14525" s="41">
        <v>0.26400000000000001</v>
      </c>
      <c r="G14525" s="24" t="s">
        <v>274</v>
      </c>
      <c r="H14525" s="1"/>
      <c r="I14525" s="1"/>
      <c r="AA14525" s="7"/>
      <c r="AB14525" s="7"/>
      <c r="AD14525" s="1"/>
      <c r="AE14525" s="1"/>
      <c r="AG14525" s="7"/>
      <c r="AH14525" s="7"/>
      <c r="AI14525" s="7"/>
      <c r="IU14525" s="11"/>
      <c r="IV14525" s="11"/>
      <c r="IW14525" s="11"/>
      <c r="AMI14525" s="12"/>
      <c r="AMJ14525" s="12"/>
      <c r="AMK14525" s="12"/>
    </row>
    <row r="14526" spans="1:1025">
      <c r="A14526" s="41">
        <v>5</v>
      </c>
      <c r="B14526" s="41">
        <v>2010</v>
      </c>
      <c r="C14526" s="43">
        <v>-39.399299999999997</v>
      </c>
      <c r="D14526" s="43">
        <v>47.800699999999999</v>
      </c>
      <c r="E14526" s="41">
        <v>304</v>
      </c>
      <c r="F14526" s="41">
        <v>0.31</v>
      </c>
      <c r="G14526" s="24" t="s">
        <v>274</v>
      </c>
      <c r="H14526" s="1"/>
      <c r="I14526" s="1"/>
      <c r="AA14526" s="7"/>
      <c r="AB14526" s="7"/>
      <c r="AD14526" s="1"/>
      <c r="AE14526" s="1"/>
      <c r="AG14526" s="7"/>
      <c r="AH14526" s="7"/>
      <c r="AI14526" s="7"/>
      <c r="IU14526" s="11"/>
      <c r="IV14526" s="11"/>
      <c r="IW14526" s="11"/>
      <c r="AMI14526" s="12"/>
      <c r="AMJ14526" s="12"/>
      <c r="AMK14526" s="12"/>
    </row>
    <row r="14527" spans="1:1025">
      <c r="A14527" s="41">
        <v>5</v>
      </c>
      <c r="B14527" s="41">
        <v>2010</v>
      </c>
      <c r="C14527" s="43">
        <v>-39.399299999999997</v>
      </c>
      <c r="D14527" s="43">
        <v>47.800699999999999</v>
      </c>
      <c r="E14527" s="41">
        <v>4635</v>
      </c>
      <c r="F14527" s="41">
        <v>0.48499999999999999</v>
      </c>
      <c r="G14527" s="24" t="s">
        <v>274</v>
      </c>
      <c r="H14527" s="1"/>
      <c r="I14527" s="1"/>
      <c r="AA14527" s="7"/>
      <c r="AB14527" s="7"/>
      <c r="AD14527" s="1"/>
      <c r="AE14527" s="1"/>
      <c r="AG14527" s="7"/>
      <c r="AH14527" s="7"/>
      <c r="AI14527" s="7"/>
      <c r="IU14527" s="11"/>
      <c r="IV14527" s="11"/>
      <c r="IW14527" s="11"/>
      <c r="AMI14527" s="12"/>
      <c r="AMJ14527" s="12"/>
      <c r="AMK14527" s="12"/>
    </row>
    <row r="14528" spans="1:1025">
      <c r="A14528" s="41">
        <v>5</v>
      </c>
      <c r="B14528" s="41">
        <v>2010</v>
      </c>
      <c r="C14528" s="43">
        <v>-39.399299999999997</v>
      </c>
      <c r="D14528" s="43">
        <v>47.800699999999999</v>
      </c>
      <c r="E14528" s="41">
        <v>4330</v>
      </c>
      <c r="F14528" s="41">
        <v>0.5</v>
      </c>
      <c r="G14528" s="24" t="s">
        <v>274</v>
      </c>
      <c r="H14528" s="1"/>
      <c r="I14528" s="1"/>
      <c r="AA14528" s="7"/>
      <c r="AB14528" s="7"/>
      <c r="AD14528" s="1"/>
      <c r="AE14528" s="1"/>
      <c r="AG14528" s="7"/>
      <c r="AH14528" s="7"/>
      <c r="AI14528" s="7"/>
      <c r="IU14528" s="11"/>
      <c r="IV14528" s="11"/>
      <c r="IW14528" s="11"/>
      <c r="AMI14528" s="12"/>
      <c r="AMJ14528" s="12"/>
      <c r="AMK14528" s="12"/>
    </row>
    <row r="14529" spans="1:1025">
      <c r="A14529" s="41">
        <v>5</v>
      </c>
      <c r="B14529" s="41">
        <v>2010</v>
      </c>
      <c r="C14529" s="43">
        <v>-39.399299999999997</v>
      </c>
      <c r="D14529" s="43">
        <v>47.800699999999999</v>
      </c>
      <c r="E14529" s="41">
        <v>4583</v>
      </c>
      <c r="F14529" s="41">
        <v>0.501</v>
      </c>
      <c r="G14529" s="24" t="s">
        <v>274</v>
      </c>
      <c r="H14529" s="1"/>
      <c r="I14529" s="1"/>
      <c r="AA14529" s="7"/>
      <c r="AB14529" s="7"/>
      <c r="AD14529" s="1"/>
      <c r="AE14529" s="1"/>
      <c r="AG14529" s="7"/>
      <c r="AH14529" s="7"/>
      <c r="AI14529" s="7"/>
      <c r="IU14529" s="11"/>
      <c r="IV14529" s="11"/>
      <c r="IW14529" s="11"/>
      <c r="AMI14529" s="12"/>
      <c r="AMJ14529" s="12"/>
      <c r="AMK14529" s="12"/>
    </row>
    <row r="14530" spans="1:1025">
      <c r="A14530" s="41">
        <v>5</v>
      </c>
      <c r="B14530" s="41">
        <v>2010</v>
      </c>
      <c r="C14530" s="43">
        <v>-39.399299999999997</v>
      </c>
      <c r="D14530" s="43">
        <v>47.800699999999999</v>
      </c>
      <c r="E14530" s="41">
        <v>4072</v>
      </c>
      <c r="F14530" s="41">
        <v>0.52400000000000002</v>
      </c>
      <c r="G14530" s="24" t="s">
        <v>274</v>
      </c>
      <c r="H14530" s="1"/>
      <c r="I14530" s="1"/>
      <c r="AA14530" s="7"/>
      <c r="AB14530" s="7"/>
      <c r="AD14530" s="1"/>
      <c r="AE14530" s="1"/>
      <c r="AG14530" s="7"/>
      <c r="AH14530" s="7"/>
      <c r="AI14530" s="7"/>
      <c r="IU14530" s="11"/>
      <c r="IV14530" s="11"/>
      <c r="IW14530" s="11"/>
      <c r="AMI14530" s="12"/>
      <c r="AMJ14530" s="12"/>
      <c r="AMK14530" s="12"/>
    </row>
    <row r="14531" spans="1:1025">
      <c r="A14531" s="41">
        <v>5</v>
      </c>
      <c r="B14531" s="41">
        <v>2010</v>
      </c>
      <c r="C14531" s="43">
        <v>-39.399299999999997</v>
      </c>
      <c r="D14531" s="43">
        <v>47.800699999999999</v>
      </c>
      <c r="E14531" s="41">
        <v>3559</v>
      </c>
      <c r="F14531" s="41">
        <v>0.58699999999999997</v>
      </c>
      <c r="G14531" s="24" t="s">
        <v>274</v>
      </c>
      <c r="H14531" s="1"/>
      <c r="I14531" s="1"/>
      <c r="AA14531" s="7"/>
      <c r="AB14531" s="7"/>
      <c r="AD14531" s="1"/>
      <c r="AE14531" s="1"/>
      <c r="AG14531" s="7"/>
      <c r="AH14531" s="7"/>
      <c r="AI14531" s="7"/>
      <c r="IU14531" s="11"/>
      <c r="IV14531" s="11"/>
      <c r="IW14531" s="11"/>
      <c r="AMI14531" s="12"/>
      <c r="AMJ14531" s="12"/>
      <c r="AMK14531" s="12"/>
    </row>
    <row r="14532" spans="1:1025">
      <c r="A14532" s="41">
        <v>5</v>
      </c>
      <c r="B14532" s="41">
        <v>2010</v>
      </c>
      <c r="C14532" s="43">
        <v>-39.399299999999997</v>
      </c>
      <c r="D14532" s="43">
        <v>47.800699999999999</v>
      </c>
      <c r="E14532" s="41">
        <v>405</v>
      </c>
      <c r="F14532" s="41">
        <v>0.64500000000000002</v>
      </c>
      <c r="G14532" s="24" t="s">
        <v>274</v>
      </c>
      <c r="H14532" s="1"/>
      <c r="I14532" s="1"/>
      <c r="AA14532" s="7"/>
      <c r="AB14532" s="7"/>
      <c r="AD14532" s="1"/>
      <c r="AE14532" s="1"/>
      <c r="AG14532" s="7"/>
      <c r="AH14532" s="7"/>
      <c r="AI14532" s="7"/>
      <c r="IU14532" s="11"/>
      <c r="IV14532" s="11"/>
      <c r="IW14532" s="11"/>
      <c r="AMI14532" s="12"/>
      <c r="AMJ14532" s="12"/>
      <c r="AMK14532" s="12"/>
    </row>
    <row r="14533" spans="1:1025">
      <c r="A14533" s="41">
        <v>5</v>
      </c>
      <c r="B14533" s="41">
        <v>2010</v>
      </c>
      <c r="C14533" s="43">
        <v>-39.399299999999997</v>
      </c>
      <c r="D14533" s="43">
        <v>47.800699999999999</v>
      </c>
      <c r="E14533" s="41">
        <v>3046</v>
      </c>
      <c r="F14533" s="41">
        <v>0.65200000000000002</v>
      </c>
      <c r="G14533" s="24" t="s">
        <v>274</v>
      </c>
      <c r="H14533" s="1"/>
      <c r="I14533" s="1"/>
      <c r="AA14533" s="7"/>
      <c r="AB14533" s="7"/>
      <c r="AD14533" s="1"/>
      <c r="AE14533" s="1"/>
      <c r="AG14533" s="7"/>
      <c r="AH14533" s="7"/>
      <c r="AI14533" s="7"/>
      <c r="IU14533" s="11"/>
      <c r="IV14533" s="11"/>
      <c r="IW14533" s="11"/>
      <c r="AMI14533" s="12"/>
      <c r="AMJ14533" s="12"/>
      <c r="AMK14533" s="12"/>
    </row>
    <row r="14534" spans="1:1025">
      <c r="A14534" s="41">
        <v>5</v>
      </c>
      <c r="B14534" s="41">
        <v>2010</v>
      </c>
      <c r="C14534" s="43">
        <v>-39.399299999999997</v>
      </c>
      <c r="D14534" s="43">
        <v>47.800699999999999</v>
      </c>
      <c r="E14534" s="41">
        <v>1771</v>
      </c>
      <c r="F14534" s="41">
        <v>0.753</v>
      </c>
      <c r="G14534" s="24" t="s">
        <v>274</v>
      </c>
      <c r="H14534" s="1"/>
      <c r="I14534" s="1"/>
      <c r="AA14534" s="7"/>
      <c r="AB14534" s="7"/>
      <c r="AD14534" s="1"/>
      <c r="AE14534" s="1"/>
      <c r="AG14534" s="7"/>
      <c r="AH14534" s="7"/>
      <c r="AI14534" s="7"/>
      <c r="IU14534" s="11"/>
      <c r="IV14534" s="11"/>
      <c r="IW14534" s="11"/>
      <c r="AMI14534" s="12"/>
      <c r="AMJ14534" s="12"/>
      <c r="AMK14534" s="12"/>
    </row>
    <row r="14535" spans="1:1025">
      <c r="A14535" s="41">
        <v>5</v>
      </c>
      <c r="B14535" s="41">
        <v>2010</v>
      </c>
      <c r="C14535" s="43">
        <v>-39.399299999999997</v>
      </c>
      <c r="D14535" s="43">
        <v>47.800699999999999</v>
      </c>
      <c r="E14535" s="41">
        <v>2024</v>
      </c>
      <c r="F14535" s="41">
        <v>0.77200000000000002</v>
      </c>
      <c r="G14535" s="24" t="s">
        <v>274</v>
      </c>
      <c r="H14535" s="1"/>
      <c r="I14535" s="1"/>
      <c r="AA14535" s="7"/>
      <c r="AB14535" s="7"/>
      <c r="AD14535" s="1"/>
      <c r="AE14535" s="1"/>
      <c r="AG14535" s="7"/>
      <c r="AH14535" s="7"/>
      <c r="AI14535" s="7"/>
      <c r="IU14535" s="11"/>
      <c r="IV14535" s="11"/>
      <c r="IW14535" s="11"/>
      <c r="AMI14535" s="12"/>
      <c r="AMJ14535" s="12"/>
      <c r="AMK14535" s="12"/>
    </row>
    <row r="14536" spans="1:1025">
      <c r="A14536" s="41">
        <v>5</v>
      </c>
      <c r="B14536" s="41">
        <v>2010</v>
      </c>
      <c r="C14536" s="43">
        <v>-39.399299999999997</v>
      </c>
      <c r="D14536" s="43">
        <v>47.800699999999999</v>
      </c>
      <c r="E14536" s="41">
        <v>1012</v>
      </c>
      <c r="F14536" s="41">
        <v>0.78500000000000003</v>
      </c>
      <c r="G14536" s="24" t="s">
        <v>274</v>
      </c>
      <c r="H14536" s="1"/>
      <c r="I14536" s="1"/>
      <c r="AA14536" s="7"/>
      <c r="AB14536" s="7"/>
      <c r="AD14536" s="1"/>
      <c r="AE14536" s="1"/>
      <c r="AG14536" s="7"/>
      <c r="AH14536" s="7"/>
      <c r="AI14536" s="7"/>
      <c r="IU14536" s="11"/>
      <c r="IV14536" s="11"/>
      <c r="IW14536" s="11"/>
      <c r="AMI14536" s="12"/>
      <c r="AMJ14536" s="12"/>
      <c r="AMK14536" s="12"/>
    </row>
    <row r="14537" spans="1:1025">
      <c r="A14537" s="41">
        <v>5</v>
      </c>
      <c r="B14537" s="41">
        <v>2010</v>
      </c>
      <c r="C14537" s="43">
        <v>-39.399299999999997</v>
      </c>
      <c r="D14537" s="43">
        <v>47.800699999999999</v>
      </c>
      <c r="E14537" s="41">
        <v>2536</v>
      </c>
      <c r="F14537" s="41">
        <v>0.84599999999999997</v>
      </c>
      <c r="G14537" s="24" t="s">
        <v>274</v>
      </c>
      <c r="H14537" s="1"/>
      <c r="I14537" s="1"/>
      <c r="AA14537" s="7"/>
      <c r="AB14537" s="7"/>
      <c r="AD14537" s="1"/>
      <c r="AE14537" s="1"/>
      <c r="AG14537" s="7"/>
      <c r="AH14537" s="7"/>
      <c r="AI14537" s="7"/>
      <c r="IU14537" s="11"/>
      <c r="IV14537" s="11"/>
      <c r="IW14537" s="11"/>
      <c r="AMI14537" s="12"/>
      <c r="AMJ14537" s="12"/>
      <c r="AMK14537" s="12"/>
    </row>
    <row r="14538" spans="1:1025">
      <c r="A14538" s="41">
        <v>5</v>
      </c>
      <c r="B14538" s="41">
        <v>2010</v>
      </c>
      <c r="C14538" s="43">
        <v>-39.399299999999997</v>
      </c>
      <c r="D14538" s="43">
        <v>47.800699999999999</v>
      </c>
      <c r="E14538" s="41">
        <v>1517</v>
      </c>
      <c r="F14538" s="41">
        <v>0.85</v>
      </c>
      <c r="G14538" s="24" t="s">
        <v>274</v>
      </c>
      <c r="H14538" s="1"/>
      <c r="I14538" s="1"/>
      <c r="AA14538" s="7"/>
      <c r="AB14538" s="7"/>
      <c r="AD14538" s="1"/>
      <c r="AE14538" s="1"/>
      <c r="AG14538" s="7"/>
      <c r="AH14538" s="7"/>
      <c r="AI14538" s="7"/>
      <c r="IU14538" s="11"/>
      <c r="IV14538" s="11"/>
      <c r="IW14538" s="11"/>
      <c r="AMI14538" s="12"/>
      <c r="AMJ14538" s="12"/>
      <c r="AMK14538" s="12"/>
    </row>
    <row r="14539" spans="1:1025">
      <c r="A14539" s="41">
        <v>5</v>
      </c>
      <c r="B14539" s="41">
        <v>2010</v>
      </c>
      <c r="C14539" s="43">
        <v>-39.399299999999997</v>
      </c>
      <c r="D14539" s="43">
        <v>47.800699999999999</v>
      </c>
      <c r="E14539" s="41">
        <v>758</v>
      </c>
      <c r="F14539" s="41">
        <v>0.86199999999999999</v>
      </c>
      <c r="G14539" s="24" t="s">
        <v>274</v>
      </c>
      <c r="H14539" s="1"/>
      <c r="I14539" s="1"/>
      <c r="AA14539" s="7"/>
      <c r="AB14539" s="7"/>
      <c r="AD14539" s="1"/>
      <c r="AE14539" s="1"/>
      <c r="AG14539" s="7"/>
      <c r="AH14539" s="7"/>
      <c r="AI14539" s="7"/>
      <c r="IU14539" s="11"/>
      <c r="IV14539" s="11"/>
      <c r="IW14539" s="11"/>
      <c r="AMI14539" s="12"/>
      <c r="AMJ14539" s="12"/>
      <c r="AMK14539" s="12"/>
    </row>
    <row r="14540" spans="1:1025">
      <c r="A14540" s="41">
        <v>5</v>
      </c>
      <c r="B14540" s="41">
        <v>2010</v>
      </c>
      <c r="C14540" s="43">
        <v>-39.399299999999997</v>
      </c>
      <c r="D14540" s="43">
        <v>47.800699999999999</v>
      </c>
      <c r="E14540" s="41">
        <v>507</v>
      </c>
      <c r="F14540" s="41">
        <v>0.91200000000000003</v>
      </c>
      <c r="G14540" s="24" t="s">
        <v>274</v>
      </c>
      <c r="H14540" s="1"/>
      <c r="I14540" s="1"/>
      <c r="AA14540" s="7"/>
      <c r="AB14540" s="7"/>
      <c r="AD14540" s="1"/>
      <c r="AE14540" s="1"/>
      <c r="AG14540" s="7"/>
      <c r="AH14540" s="7"/>
      <c r="AI14540" s="7"/>
      <c r="IU14540" s="11"/>
      <c r="IV14540" s="11"/>
      <c r="IW14540" s="11"/>
      <c r="AMI14540" s="12"/>
      <c r="AMJ14540" s="12"/>
      <c r="AMK14540" s="12"/>
    </row>
    <row r="14541" spans="1:1025">
      <c r="A14541" s="41">
        <v>5</v>
      </c>
      <c r="B14541" s="41">
        <v>2010</v>
      </c>
      <c r="C14541" s="43">
        <v>-39.399299999999997</v>
      </c>
      <c r="D14541" s="43">
        <v>47.800699999999999</v>
      </c>
      <c r="E14541" s="41">
        <v>1262</v>
      </c>
      <c r="F14541" s="41">
        <v>0.91600000000000004</v>
      </c>
      <c r="G14541" s="24" t="s">
        <v>274</v>
      </c>
      <c r="H14541" s="1"/>
      <c r="I14541" s="1"/>
      <c r="AA14541" s="7"/>
      <c r="AB14541" s="7"/>
      <c r="AD14541" s="1"/>
      <c r="AE14541" s="1"/>
      <c r="AG14541" s="7"/>
      <c r="AH14541" s="7"/>
      <c r="AI14541" s="7"/>
      <c r="IU14541" s="11"/>
      <c r="IV14541" s="11"/>
      <c r="IW14541" s="11"/>
      <c r="AMI14541" s="12"/>
      <c r="AMJ14541" s="12"/>
      <c r="AMK14541" s="12"/>
    </row>
    <row r="14542" spans="1:1025">
      <c r="A14542" s="41">
        <v>3</v>
      </c>
      <c r="B14542" s="41">
        <v>2011</v>
      </c>
      <c r="C14542" s="43">
        <v>-39.442500000000003</v>
      </c>
      <c r="D14542" s="43">
        <v>-35.008299999999998</v>
      </c>
      <c r="E14542" s="41">
        <v>51</v>
      </c>
      <c r="F14542" s="41">
        <v>0.16</v>
      </c>
      <c r="G14542" s="24" t="s">
        <v>274</v>
      </c>
      <c r="H14542" s="1"/>
      <c r="I14542" s="1"/>
      <c r="AA14542" s="7"/>
      <c r="AB14542" s="7"/>
      <c r="AD14542" s="1"/>
      <c r="AE14542" s="1"/>
      <c r="AG14542" s="7"/>
      <c r="AH14542" s="7"/>
      <c r="AI14542" s="7"/>
      <c r="IU14542" s="11"/>
      <c r="IV14542" s="11"/>
      <c r="IW14542" s="11"/>
      <c r="AMI14542" s="12"/>
      <c r="AMJ14542" s="12"/>
      <c r="AMK14542" s="12"/>
    </row>
    <row r="14543" spans="1:1025">
      <c r="A14543" s="41">
        <v>3</v>
      </c>
      <c r="B14543" s="41">
        <v>2011</v>
      </c>
      <c r="C14543" s="43">
        <v>-39.442500000000003</v>
      </c>
      <c r="D14543" s="43">
        <v>-35.008299999999998</v>
      </c>
      <c r="E14543" s="41">
        <v>25</v>
      </c>
      <c r="F14543" s="41">
        <v>0.16</v>
      </c>
      <c r="G14543" s="24" t="s">
        <v>274</v>
      </c>
      <c r="H14543" s="1"/>
      <c r="I14543" s="1"/>
      <c r="AA14543" s="7"/>
      <c r="AB14543" s="7"/>
      <c r="AD14543" s="1"/>
      <c r="AE14543" s="1"/>
      <c r="AG14543" s="7"/>
      <c r="AH14543" s="7"/>
      <c r="AI14543" s="7"/>
      <c r="IU14543" s="11"/>
      <c r="IV14543" s="11"/>
      <c r="IW14543" s="11"/>
      <c r="AMI14543" s="12"/>
      <c r="AMJ14543" s="12"/>
      <c r="AMK14543" s="12"/>
    </row>
    <row r="14544" spans="1:1025">
      <c r="A14544" s="41">
        <v>3</v>
      </c>
      <c r="B14544" s="41">
        <v>2011</v>
      </c>
      <c r="C14544" s="43">
        <v>-39.442500000000003</v>
      </c>
      <c r="D14544" s="43">
        <v>-35.008299999999998</v>
      </c>
      <c r="E14544" s="41">
        <v>4877</v>
      </c>
      <c r="F14544" s="41">
        <v>0.38</v>
      </c>
      <c r="G14544" s="24" t="s">
        <v>274</v>
      </c>
      <c r="H14544" s="1"/>
      <c r="I14544" s="1"/>
      <c r="AA14544" s="7"/>
      <c r="AB14544" s="7"/>
      <c r="AD14544" s="1"/>
      <c r="AE14544" s="1"/>
      <c r="AG14544" s="7"/>
      <c r="AH14544" s="7"/>
      <c r="AI14544" s="7"/>
      <c r="IU14544" s="11"/>
      <c r="IV14544" s="11"/>
      <c r="IW14544" s="11"/>
      <c r="AMI14544" s="12"/>
      <c r="AMJ14544" s="12"/>
      <c r="AMK14544" s="12"/>
    </row>
    <row r="14545" spans="1:1025">
      <c r="A14545" s="41">
        <v>3</v>
      </c>
      <c r="B14545" s="41">
        <v>2011</v>
      </c>
      <c r="C14545" s="43">
        <v>-39.442500000000003</v>
      </c>
      <c r="D14545" s="43">
        <v>-35.008299999999998</v>
      </c>
      <c r="E14545" s="41">
        <v>4930</v>
      </c>
      <c r="F14545" s="41">
        <v>0.47</v>
      </c>
      <c r="G14545" s="24" t="s">
        <v>274</v>
      </c>
      <c r="H14545" s="1"/>
      <c r="I14545" s="1"/>
      <c r="AA14545" s="7"/>
      <c r="AB14545" s="7"/>
      <c r="AD14545" s="1"/>
      <c r="AE14545" s="1"/>
      <c r="AG14545" s="7"/>
      <c r="AH14545" s="7"/>
      <c r="AI14545" s="7"/>
      <c r="IU14545" s="11"/>
      <c r="IV14545" s="11"/>
      <c r="IW14545" s="11"/>
      <c r="AMI14545" s="12"/>
      <c r="AMJ14545" s="12"/>
      <c r="AMK14545" s="12"/>
    </row>
    <row r="14546" spans="1:1025">
      <c r="A14546" s="41">
        <v>3</v>
      </c>
      <c r="B14546" s="41">
        <v>2011</v>
      </c>
      <c r="C14546" s="43">
        <v>-39.442500000000003</v>
      </c>
      <c r="D14546" s="43">
        <v>-35.008299999999998</v>
      </c>
      <c r="E14546" s="41">
        <v>4581</v>
      </c>
      <c r="F14546" s="41">
        <v>0.5</v>
      </c>
      <c r="G14546" s="24" t="s">
        <v>274</v>
      </c>
      <c r="H14546" s="1"/>
      <c r="I14546" s="1"/>
      <c r="AA14546" s="7"/>
      <c r="AB14546" s="7"/>
      <c r="AD14546" s="1"/>
      <c r="AE14546" s="1"/>
      <c r="AG14546" s="7"/>
      <c r="AH14546" s="7"/>
      <c r="AI14546" s="7"/>
      <c r="IU14546" s="11"/>
      <c r="IV14546" s="11"/>
      <c r="IW14546" s="11"/>
      <c r="AMI14546" s="12"/>
      <c r="AMJ14546" s="12"/>
      <c r="AMK14546" s="12"/>
    </row>
    <row r="14547" spans="1:1025">
      <c r="A14547" s="41">
        <v>3</v>
      </c>
      <c r="B14547" s="41">
        <v>2011</v>
      </c>
      <c r="C14547" s="43">
        <v>-39.442500000000003</v>
      </c>
      <c r="D14547" s="43">
        <v>-35.008299999999998</v>
      </c>
      <c r="E14547" s="41">
        <v>9</v>
      </c>
      <c r="F14547" s="41">
        <v>0.5</v>
      </c>
      <c r="G14547" s="24" t="s">
        <v>274</v>
      </c>
      <c r="H14547" s="1"/>
      <c r="I14547" s="1"/>
      <c r="AA14547" s="7"/>
      <c r="AB14547" s="7"/>
      <c r="AD14547" s="1"/>
      <c r="AE14547" s="1"/>
      <c r="AG14547" s="7"/>
      <c r="AH14547" s="7"/>
      <c r="AI14547" s="7"/>
      <c r="IU14547" s="11"/>
      <c r="IV14547" s="11"/>
      <c r="IW14547" s="11"/>
      <c r="AMI14547" s="12"/>
      <c r="AMJ14547" s="12"/>
      <c r="AMK14547" s="12"/>
    </row>
    <row r="14548" spans="1:1025">
      <c r="A14548" s="41">
        <v>3</v>
      </c>
      <c r="B14548" s="41">
        <v>2011</v>
      </c>
      <c r="C14548" s="43">
        <v>-39.442500000000003</v>
      </c>
      <c r="D14548" s="43">
        <v>-35.008299999999998</v>
      </c>
      <c r="E14548" s="41">
        <v>4068</v>
      </c>
      <c r="F14548" s="41">
        <v>0.57999999999999996</v>
      </c>
      <c r="G14548" s="24" t="s">
        <v>274</v>
      </c>
      <c r="H14548" s="1"/>
      <c r="I14548" s="1"/>
      <c r="AA14548" s="7"/>
      <c r="AB14548" s="7"/>
      <c r="AD14548" s="1"/>
      <c r="AE14548" s="1"/>
      <c r="AG14548" s="7"/>
      <c r="AH14548" s="7"/>
      <c r="AI14548" s="7"/>
      <c r="IU14548" s="11"/>
      <c r="IV14548" s="11"/>
      <c r="IW14548" s="11"/>
      <c r="AMI14548" s="12"/>
      <c r="AMJ14548" s="12"/>
      <c r="AMK14548" s="12"/>
    </row>
    <row r="14549" spans="1:1025">
      <c r="A14549" s="41">
        <v>3</v>
      </c>
      <c r="B14549" s="41">
        <v>2011</v>
      </c>
      <c r="C14549" s="43">
        <v>-39.442500000000003</v>
      </c>
      <c r="D14549" s="43">
        <v>-35.008299999999998</v>
      </c>
      <c r="E14549" s="41">
        <v>2025</v>
      </c>
      <c r="F14549" s="41">
        <v>0.75</v>
      </c>
      <c r="G14549" s="24" t="s">
        <v>274</v>
      </c>
      <c r="H14549" s="1"/>
      <c r="I14549" s="1"/>
      <c r="AA14549" s="7"/>
      <c r="AB14549" s="7"/>
      <c r="AD14549" s="1"/>
      <c r="AE14549" s="1"/>
      <c r="AG14549" s="7"/>
      <c r="AH14549" s="7"/>
      <c r="AI14549" s="7"/>
      <c r="IU14549" s="11"/>
      <c r="IV14549" s="11"/>
      <c r="IW14549" s="11"/>
      <c r="AMI14549" s="12"/>
      <c r="AMJ14549" s="12"/>
      <c r="AMK14549" s="12"/>
    </row>
    <row r="14550" spans="1:1025">
      <c r="A14550" s="41">
        <v>3</v>
      </c>
      <c r="B14550" s="41">
        <v>2011</v>
      </c>
      <c r="C14550" s="43">
        <v>-39.442500000000003</v>
      </c>
      <c r="D14550" s="43">
        <v>-35.008299999999998</v>
      </c>
      <c r="E14550" s="41">
        <v>76</v>
      </c>
      <c r="F14550" s="41">
        <v>0.77</v>
      </c>
      <c r="G14550" s="24" t="s">
        <v>274</v>
      </c>
      <c r="H14550" s="1"/>
      <c r="I14550" s="1"/>
      <c r="AA14550" s="7"/>
      <c r="AB14550" s="7"/>
      <c r="AD14550" s="1"/>
      <c r="AE14550" s="1"/>
      <c r="AG14550" s="7"/>
      <c r="AH14550" s="7"/>
      <c r="AI14550" s="7"/>
      <c r="IU14550" s="11"/>
      <c r="IV14550" s="11"/>
      <c r="IW14550" s="11"/>
      <c r="AMI14550" s="12"/>
      <c r="AMJ14550" s="12"/>
      <c r="AMK14550" s="12"/>
    </row>
    <row r="14551" spans="1:1025">
      <c r="A14551" s="41">
        <v>3</v>
      </c>
      <c r="B14551" s="41">
        <v>2011</v>
      </c>
      <c r="C14551" s="43">
        <v>-39.442500000000003</v>
      </c>
      <c r="D14551" s="43">
        <v>-35.008299999999998</v>
      </c>
      <c r="E14551" s="41">
        <v>101</v>
      </c>
      <c r="F14551" s="41">
        <v>0.78</v>
      </c>
      <c r="G14551" s="24" t="s">
        <v>274</v>
      </c>
      <c r="H14551" s="1"/>
      <c r="I14551" s="1"/>
      <c r="AA14551" s="7"/>
      <c r="AB14551" s="7"/>
      <c r="AD14551" s="1"/>
      <c r="AE14551" s="1"/>
      <c r="AG14551" s="7"/>
      <c r="AH14551" s="7"/>
      <c r="AI14551" s="7"/>
      <c r="IU14551" s="11"/>
      <c r="IV14551" s="11"/>
      <c r="IW14551" s="11"/>
      <c r="AMI14551" s="12"/>
      <c r="AMJ14551" s="12"/>
      <c r="AMK14551" s="12"/>
    </row>
    <row r="14552" spans="1:1025">
      <c r="A14552" s="41">
        <v>3</v>
      </c>
      <c r="B14552" s="41">
        <v>2011</v>
      </c>
      <c r="C14552" s="43">
        <v>-39.442500000000003</v>
      </c>
      <c r="D14552" s="43">
        <v>-35.008299999999998</v>
      </c>
      <c r="E14552" s="41">
        <v>1011</v>
      </c>
      <c r="F14552" s="41">
        <v>0.83</v>
      </c>
      <c r="G14552" s="24" t="s">
        <v>274</v>
      </c>
      <c r="H14552" s="1"/>
      <c r="I14552" s="1"/>
      <c r="AA14552" s="7"/>
      <c r="AB14552" s="7"/>
      <c r="AD14552" s="1"/>
      <c r="AE14552" s="1"/>
      <c r="AG14552" s="7"/>
      <c r="AH14552" s="7"/>
      <c r="AI14552" s="7"/>
      <c r="IU14552" s="11"/>
      <c r="IV14552" s="11"/>
      <c r="IW14552" s="11"/>
      <c r="AMI14552" s="12"/>
      <c r="AMJ14552" s="12"/>
      <c r="AMK14552" s="12"/>
    </row>
    <row r="14553" spans="1:1025">
      <c r="A14553" s="41">
        <v>3</v>
      </c>
      <c r="B14553" s="41">
        <v>2011</v>
      </c>
      <c r="C14553" s="43">
        <v>-39.442500000000003</v>
      </c>
      <c r="D14553" s="43">
        <v>-35.008299999999998</v>
      </c>
      <c r="E14553" s="41">
        <v>3556</v>
      </c>
      <c r="F14553" s="41">
        <v>0.93</v>
      </c>
      <c r="G14553" s="24" t="s">
        <v>274</v>
      </c>
      <c r="H14553" s="1"/>
      <c r="I14553" s="1"/>
      <c r="AA14553" s="7"/>
      <c r="AB14553" s="7"/>
      <c r="AD14553" s="1"/>
      <c r="AE14553" s="1"/>
      <c r="AG14553" s="7"/>
      <c r="AH14553" s="7"/>
      <c r="AI14553" s="7"/>
      <c r="IU14553" s="11"/>
      <c r="IV14553" s="11"/>
      <c r="IW14553" s="11"/>
      <c r="AMI14553" s="12"/>
      <c r="AMJ14553" s="12"/>
      <c r="AMK14553" s="12"/>
    </row>
    <row r="14554" spans="1:1025">
      <c r="A14554" s="41">
        <v>3</v>
      </c>
      <c r="B14554" s="41">
        <v>2011</v>
      </c>
      <c r="C14554" s="43">
        <v>-39.442500000000003</v>
      </c>
      <c r="D14554" s="43">
        <v>-35.008299999999998</v>
      </c>
      <c r="E14554" s="41">
        <v>758</v>
      </c>
      <c r="F14554" s="41">
        <v>0.93</v>
      </c>
      <c r="G14554" s="24" t="s">
        <v>274</v>
      </c>
      <c r="H14554" s="1"/>
      <c r="I14554" s="1"/>
      <c r="AA14554" s="7"/>
      <c r="AB14554" s="7"/>
      <c r="AD14554" s="1"/>
      <c r="AE14554" s="1"/>
      <c r="AG14554" s="7"/>
      <c r="AH14554" s="7"/>
      <c r="AI14554" s="7"/>
      <c r="IU14554" s="11"/>
      <c r="IV14554" s="11"/>
      <c r="IW14554" s="11"/>
      <c r="AMI14554" s="12"/>
      <c r="AMJ14554" s="12"/>
      <c r="AMK14554" s="12"/>
    </row>
    <row r="14555" spans="1:1025">
      <c r="A14555" s="41">
        <v>3</v>
      </c>
      <c r="B14555" s="41">
        <v>2011</v>
      </c>
      <c r="C14555" s="43">
        <v>-39.442500000000003</v>
      </c>
      <c r="D14555" s="43">
        <v>-35.008299999999998</v>
      </c>
      <c r="E14555" s="41">
        <v>1264</v>
      </c>
      <c r="F14555" s="41">
        <v>0.95</v>
      </c>
      <c r="G14555" s="24" t="s">
        <v>274</v>
      </c>
      <c r="H14555" s="1"/>
      <c r="I14555" s="1"/>
      <c r="AA14555" s="7"/>
      <c r="AB14555" s="7"/>
      <c r="AD14555" s="1"/>
      <c r="AE14555" s="1"/>
      <c r="AG14555" s="7"/>
      <c r="AH14555" s="7"/>
      <c r="AI14555" s="7"/>
      <c r="IU14555" s="11"/>
      <c r="IV14555" s="11"/>
      <c r="IW14555" s="11"/>
      <c r="AMI14555" s="12"/>
      <c r="AMJ14555" s="12"/>
      <c r="AMK14555" s="12"/>
    </row>
    <row r="14556" spans="1:1025">
      <c r="A14556" s="41">
        <v>3</v>
      </c>
      <c r="B14556" s="41">
        <v>2011</v>
      </c>
      <c r="C14556" s="43">
        <v>-39.442500000000003</v>
      </c>
      <c r="D14556" s="43">
        <v>-35.008299999999998</v>
      </c>
      <c r="E14556" s="41">
        <v>505</v>
      </c>
      <c r="F14556" s="41">
        <v>0.95</v>
      </c>
      <c r="G14556" s="24" t="s">
        <v>274</v>
      </c>
      <c r="H14556" s="1"/>
      <c r="I14556" s="1"/>
      <c r="AA14556" s="7"/>
      <c r="AB14556" s="7"/>
      <c r="AD14556" s="1"/>
      <c r="AE14556" s="1"/>
      <c r="AG14556" s="7"/>
      <c r="AH14556" s="7"/>
      <c r="AI14556" s="7"/>
      <c r="IU14556" s="11"/>
      <c r="IV14556" s="11"/>
      <c r="IW14556" s="11"/>
      <c r="AMI14556" s="12"/>
      <c r="AMJ14556" s="12"/>
      <c r="AMK14556" s="12"/>
    </row>
    <row r="14557" spans="1:1025">
      <c r="A14557" s="41">
        <v>3</v>
      </c>
      <c r="B14557" s="41">
        <v>2011</v>
      </c>
      <c r="C14557" s="43">
        <v>-39.442500000000003</v>
      </c>
      <c r="D14557" s="43">
        <v>-35.008299999999998</v>
      </c>
      <c r="E14557" s="41">
        <v>3044</v>
      </c>
      <c r="F14557" s="41">
        <v>1.05</v>
      </c>
      <c r="G14557" s="24" t="s">
        <v>274</v>
      </c>
      <c r="H14557" s="1"/>
      <c r="I14557" s="1"/>
      <c r="AA14557" s="7"/>
      <c r="AB14557" s="7"/>
      <c r="AD14557" s="1"/>
      <c r="AE14557" s="1"/>
      <c r="AG14557" s="7"/>
      <c r="AH14557" s="7"/>
      <c r="AI14557" s="7"/>
      <c r="IU14557" s="11"/>
      <c r="IV14557" s="11"/>
      <c r="IW14557" s="11"/>
      <c r="AMI14557" s="12"/>
      <c r="AMJ14557" s="12"/>
      <c r="AMK14557" s="12"/>
    </row>
    <row r="14558" spans="1:1025">
      <c r="A14558" s="41">
        <v>3</v>
      </c>
      <c r="B14558" s="41">
        <v>2011</v>
      </c>
      <c r="C14558" s="43">
        <v>-39.442500000000003</v>
      </c>
      <c r="D14558" s="43">
        <v>-35.008299999999998</v>
      </c>
      <c r="E14558" s="41">
        <v>2533</v>
      </c>
      <c r="F14558" s="41">
        <v>1.06</v>
      </c>
      <c r="G14558" s="24" t="s">
        <v>274</v>
      </c>
      <c r="H14558" s="1"/>
      <c r="I14558" s="1"/>
      <c r="AA14558" s="7"/>
      <c r="AB14558" s="7"/>
      <c r="AD14558" s="1"/>
      <c r="AE14558" s="1"/>
      <c r="AG14558" s="7"/>
      <c r="AH14558" s="7"/>
      <c r="AI14558" s="7"/>
      <c r="IU14558" s="11"/>
      <c r="IV14558" s="11"/>
      <c r="IW14558" s="11"/>
      <c r="AMI14558" s="12"/>
      <c r="AMJ14558" s="12"/>
      <c r="AMK14558" s="12"/>
    </row>
    <row r="14559" spans="1:1025">
      <c r="A14559" s="41">
        <v>3</v>
      </c>
      <c r="B14559" s="41">
        <v>2011</v>
      </c>
      <c r="C14559" s="43">
        <v>-39.442500000000003</v>
      </c>
      <c r="D14559" s="43">
        <v>-35.008299999999998</v>
      </c>
      <c r="E14559" s="41">
        <v>1769</v>
      </c>
      <c r="F14559" s="41">
        <v>1.08</v>
      </c>
      <c r="G14559" s="24" t="s">
        <v>274</v>
      </c>
      <c r="H14559" s="1"/>
      <c r="I14559" s="1"/>
      <c r="AA14559" s="7"/>
      <c r="AB14559" s="7"/>
      <c r="AD14559" s="1"/>
      <c r="AE14559" s="1"/>
      <c r="AG14559" s="7"/>
      <c r="AH14559" s="7"/>
      <c r="AI14559" s="7"/>
      <c r="IU14559" s="11"/>
      <c r="IV14559" s="11"/>
      <c r="IW14559" s="11"/>
      <c r="AMI14559" s="12"/>
      <c r="AMJ14559" s="12"/>
      <c r="AMK14559" s="12"/>
    </row>
    <row r="14560" spans="1:1025">
      <c r="A14560" s="41">
        <v>3</v>
      </c>
      <c r="B14560" s="41">
        <v>2011</v>
      </c>
      <c r="C14560" s="43">
        <v>-39.442500000000003</v>
      </c>
      <c r="D14560" s="43">
        <v>-35.008299999999998</v>
      </c>
      <c r="E14560" s="41">
        <v>304</v>
      </c>
      <c r="F14560" s="41">
        <v>1.17</v>
      </c>
      <c r="G14560" s="24" t="s">
        <v>274</v>
      </c>
      <c r="H14560" s="1"/>
      <c r="I14560" s="1"/>
      <c r="AA14560" s="7"/>
      <c r="AB14560" s="7"/>
      <c r="AD14560" s="1"/>
      <c r="AE14560" s="1"/>
      <c r="AG14560" s="7"/>
      <c r="AH14560" s="7"/>
      <c r="AI14560" s="7"/>
      <c r="IU14560" s="11"/>
      <c r="IV14560" s="11"/>
      <c r="IW14560" s="11"/>
      <c r="AMI14560" s="12"/>
      <c r="AMJ14560" s="12"/>
      <c r="AMK14560" s="12"/>
    </row>
    <row r="14561" spans="1:1025">
      <c r="A14561" s="41">
        <v>3</v>
      </c>
      <c r="B14561" s="41">
        <v>2011</v>
      </c>
      <c r="C14561" s="43">
        <v>-39.442500000000003</v>
      </c>
      <c r="D14561" s="43">
        <v>-35.008299999999998</v>
      </c>
      <c r="E14561" s="41">
        <v>1517</v>
      </c>
      <c r="F14561" s="41">
        <v>1.19</v>
      </c>
      <c r="G14561" s="24" t="s">
        <v>274</v>
      </c>
      <c r="H14561" s="1"/>
      <c r="I14561" s="1"/>
      <c r="AA14561" s="7"/>
      <c r="AB14561" s="7"/>
      <c r="AD14561" s="1"/>
      <c r="AE14561" s="1"/>
      <c r="AG14561" s="7"/>
      <c r="AH14561" s="7"/>
      <c r="AI14561" s="7"/>
      <c r="IU14561" s="11"/>
      <c r="IV14561" s="11"/>
      <c r="IW14561" s="11"/>
      <c r="AMI14561" s="12"/>
      <c r="AMJ14561" s="12"/>
      <c r="AMK14561" s="12"/>
    </row>
    <row r="14562" spans="1:1025">
      <c r="A14562" s="41">
        <v>3</v>
      </c>
      <c r="B14562" s="41">
        <v>2011</v>
      </c>
      <c r="C14562" s="43">
        <v>-39.442500000000003</v>
      </c>
      <c r="D14562" s="43">
        <v>-35.008299999999998</v>
      </c>
      <c r="E14562" s="41">
        <v>404</v>
      </c>
      <c r="F14562" s="41">
        <v>1.29</v>
      </c>
      <c r="G14562" s="24" t="s">
        <v>274</v>
      </c>
      <c r="H14562" s="1"/>
      <c r="I14562" s="1"/>
      <c r="AA14562" s="7"/>
      <c r="AB14562" s="7"/>
      <c r="AD14562" s="1"/>
      <c r="AE14562" s="1"/>
      <c r="AG14562" s="7"/>
      <c r="AH14562" s="7"/>
      <c r="AI14562" s="7"/>
      <c r="IU14562" s="11"/>
      <c r="IV14562" s="11"/>
      <c r="IW14562" s="11"/>
      <c r="AMI14562" s="12"/>
      <c r="AMJ14562" s="12"/>
      <c r="AMK14562" s="12"/>
    </row>
    <row r="14563" spans="1:1025">
      <c r="A14563" s="41">
        <v>3</v>
      </c>
      <c r="B14563" s="41">
        <v>2011</v>
      </c>
      <c r="C14563" s="43">
        <v>-39.442500000000003</v>
      </c>
      <c r="D14563" s="43">
        <v>-35.008299999999998</v>
      </c>
      <c r="E14563" s="41">
        <v>253</v>
      </c>
      <c r="F14563" s="41">
        <v>2.31</v>
      </c>
      <c r="G14563" s="24" t="s">
        <v>274</v>
      </c>
      <c r="H14563" s="1"/>
      <c r="I14563" s="1"/>
      <c r="AA14563" s="7"/>
      <c r="AB14563" s="7"/>
      <c r="AD14563" s="1"/>
      <c r="AE14563" s="1"/>
      <c r="AG14563" s="7"/>
      <c r="AH14563" s="7"/>
      <c r="AI14563" s="7"/>
      <c r="IU14563" s="11"/>
      <c r="IV14563" s="11"/>
      <c r="IW14563" s="11"/>
      <c r="AMI14563" s="12"/>
      <c r="AMJ14563" s="12"/>
      <c r="AMK14563" s="12"/>
    </row>
    <row r="14564" spans="1:1025">
      <c r="A14564" s="41">
        <v>3</v>
      </c>
      <c r="B14564" s="41">
        <v>2011</v>
      </c>
      <c r="C14564" s="43">
        <v>-39.442500000000003</v>
      </c>
      <c r="D14564" s="43">
        <v>-35.008299999999998</v>
      </c>
      <c r="E14564" s="41">
        <v>151</v>
      </c>
      <c r="F14564" s="41">
        <v>3.36</v>
      </c>
      <c r="G14564" s="24" t="s">
        <v>274</v>
      </c>
      <c r="H14564" s="1"/>
      <c r="I14564" s="1"/>
      <c r="AA14564" s="7"/>
      <c r="AB14564" s="7"/>
      <c r="AD14564" s="1"/>
      <c r="AE14564" s="1"/>
      <c r="AG14564" s="7"/>
      <c r="AH14564" s="7"/>
      <c r="AI14564" s="7"/>
      <c r="IU14564" s="11"/>
      <c r="IV14564" s="11"/>
      <c r="IW14564" s="11"/>
      <c r="AMI14564" s="12"/>
      <c r="AMJ14564" s="12"/>
      <c r="AMK14564" s="12"/>
    </row>
    <row r="14565" spans="1:1025">
      <c r="A14565" s="41">
        <v>3</v>
      </c>
      <c r="B14565" s="41">
        <v>2011</v>
      </c>
      <c r="C14565" s="43">
        <v>-39.442500000000003</v>
      </c>
      <c r="D14565" s="43">
        <v>-35.008299999999998</v>
      </c>
      <c r="E14565" s="41">
        <v>201</v>
      </c>
      <c r="F14565" s="41">
        <v>6.1</v>
      </c>
      <c r="G14565" s="24" t="s">
        <v>274</v>
      </c>
      <c r="H14565" s="1"/>
      <c r="I14565" s="1"/>
      <c r="AA14565" s="7"/>
      <c r="AB14565" s="7"/>
      <c r="AD14565" s="1"/>
      <c r="AE14565" s="1"/>
      <c r="AG14565" s="7"/>
      <c r="AH14565" s="7"/>
      <c r="AI14565" s="7"/>
      <c r="IU14565" s="11"/>
      <c r="IV14565" s="11"/>
      <c r="IW14565" s="11"/>
      <c r="AMI14565" s="12"/>
      <c r="AMJ14565" s="12"/>
      <c r="AMK14565" s="12"/>
    </row>
    <row r="14566" spans="1:1025">
      <c r="A14566" s="41">
        <v>5</v>
      </c>
      <c r="B14566" s="41">
        <v>2010</v>
      </c>
      <c r="C14566" s="43">
        <v>-39.659300000000002</v>
      </c>
      <c r="D14566" s="43">
        <v>46.312199999999997</v>
      </c>
      <c r="E14566" s="41">
        <v>11</v>
      </c>
      <c r="F14566" s="41">
        <v>3.9E-2</v>
      </c>
      <c r="G14566" s="24" t="s">
        <v>274</v>
      </c>
      <c r="H14566" s="1"/>
      <c r="I14566" s="1"/>
      <c r="AA14566" s="7"/>
      <c r="AB14566" s="7"/>
      <c r="AD14566" s="1"/>
      <c r="AE14566" s="1"/>
      <c r="AG14566" s="7"/>
      <c r="AH14566" s="7"/>
      <c r="AI14566" s="7"/>
      <c r="IU14566" s="11"/>
      <c r="IV14566" s="11"/>
      <c r="IW14566" s="11"/>
      <c r="AMI14566" s="12"/>
      <c r="AMJ14566" s="12"/>
      <c r="AMK14566" s="12"/>
    </row>
    <row r="14567" spans="1:1025">
      <c r="A14567" s="41">
        <v>5</v>
      </c>
      <c r="B14567" s="41">
        <v>2010</v>
      </c>
      <c r="C14567" s="43">
        <v>-39.659300000000002</v>
      </c>
      <c r="D14567" s="43">
        <v>46.312199999999997</v>
      </c>
      <c r="E14567" s="41">
        <v>77</v>
      </c>
      <c r="F14567" s="41">
        <v>4.8000000000000001E-2</v>
      </c>
      <c r="G14567" s="24" t="s">
        <v>274</v>
      </c>
      <c r="H14567" s="1"/>
      <c r="I14567" s="1"/>
      <c r="AA14567" s="7"/>
      <c r="AB14567" s="7"/>
      <c r="AD14567" s="1"/>
      <c r="AE14567" s="1"/>
      <c r="AG14567" s="7"/>
      <c r="AH14567" s="7"/>
      <c r="AI14567" s="7"/>
      <c r="IU14567" s="11"/>
      <c r="IV14567" s="11"/>
      <c r="IW14567" s="11"/>
      <c r="AMI14567" s="12"/>
      <c r="AMJ14567" s="12"/>
      <c r="AMK14567" s="12"/>
    </row>
    <row r="14568" spans="1:1025">
      <c r="A14568" s="41">
        <v>5</v>
      </c>
      <c r="B14568" s="41">
        <v>2010</v>
      </c>
      <c r="C14568" s="43">
        <v>-39.659300000000002</v>
      </c>
      <c r="D14568" s="43">
        <v>46.312199999999997</v>
      </c>
      <c r="E14568" s="41">
        <v>27</v>
      </c>
      <c r="F14568" s="41">
        <v>5.5E-2</v>
      </c>
      <c r="G14568" s="24" t="s">
        <v>274</v>
      </c>
      <c r="H14568" s="1"/>
      <c r="I14568" s="1"/>
      <c r="AA14568" s="7"/>
      <c r="AB14568" s="7"/>
      <c r="AD14568" s="1"/>
      <c r="AE14568" s="1"/>
      <c r="AG14568" s="7"/>
      <c r="AH14568" s="7"/>
      <c r="AI14568" s="7"/>
      <c r="IU14568" s="11"/>
      <c r="IV14568" s="11"/>
      <c r="IW14568" s="11"/>
      <c r="AMI14568" s="12"/>
      <c r="AMJ14568" s="12"/>
      <c r="AMK14568" s="12"/>
    </row>
    <row r="14569" spans="1:1025">
      <c r="A14569" s="41">
        <v>5</v>
      </c>
      <c r="B14569" s="41">
        <v>2010</v>
      </c>
      <c r="C14569" s="43">
        <v>-39.659300000000002</v>
      </c>
      <c r="D14569" s="43">
        <v>46.312199999999997</v>
      </c>
      <c r="E14569" s="41">
        <v>50</v>
      </c>
      <c r="F14569" s="41">
        <v>7.3999999999999996E-2</v>
      </c>
      <c r="G14569" s="24" t="s">
        <v>274</v>
      </c>
      <c r="H14569" s="1"/>
      <c r="I14569" s="1"/>
      <c r="AA14569" s="7"/>
      <c r="AB14569" s="7"/>
      <c r="AD14569" s="1"/>
      <c r="AE14569" s="1"/>
      <c r="AG14569" s="7"/>
      <c r="AH14569" s="7"/>
      <c r="AI14569" s="7"/>
      <c r="IU14569" s="11"/>
      <c r="IV14569" s="11"/>
      <c r="IW14569" s="11"/>
      <c r="AMI14569" s="12"/>
      <c r="AMJ14569" s="12"/>
      <c r="AMK14569" s="12"/>
    </row>
    <row r="14570" spans="1:1025">
      <c r="A14570" s="41">
        <v>5</v>
      </c>
      <c r="B14570" s="41">
        <v>2010</v>
      </c>
      <c r="C14570" s="43">
        <v>-39.659300000000002</v>
      </c>
      <c r="D14570" s="43">
        <v>46.312199999999997</v>
      </c>
      <c r="E14570" s="41">
        <v>105</v>
      </c>
      <c r="F14570" s="41">
        <v>0.127</v>
      </c>
      <c r="G14570" s="24" t="s">
        <v>274</v>
      </c>
      <c r="H14570" s="1"/>
      <c r="I14570" s="1"/>
      <c r="AA14570" s="7"/>
      <c r="AB14570" s="7"/>
      <c r="AD14570" s="1"/>
      <c r="AE14570" s="1"/>
      <c r="AG14570" s="7"/>
      <c r="AH14570" s="7"/>
      <c r="AI14570" s="7"/>
      <c r="IU14570" s="11"/>
      <c r="IV14570" s="11"/>
      <c r="IW14570" s="11"/>
      <c r="AMI14570" s="12"/>
      <c r="AMJ14570" s="12"/>
      <c r="AMK14570" s="12"/>
    </row>
    <row r="14571" spans="1:1025">
      <c r="A14571" s="41">
        <v>5</v>
      </c>
      <c r="B14571" s="41">
        <v>2010</v>
      </c>
      <c r="C14571" s="43">
        <v>-39.659300000000002</v>
      </c>
      <c r="D14571" s="43">
        <v>46.312199999999997</v>
      </c>
      <c r="E14571" s="41">
        <v>255</v>
      </c>
      <c r="F14571" s="41">
        <v>0.17799999999999999</v>
      </c>
      <c r="G14571" s="24" t="s">
        <v>274</v>
      </c>
      <c r="H14571" s="1"/>
      <c r="I14571" s="1"/>
      <c r="AA14571" s="7"/>
      <c r="AB14571" s="7"/>
      <c r="AD14571" s="1"/>
      <c r="AE14571" s="1"/>
      <c r="AG14571" s="7"/>
      <c r="AH14571" s="7"/>
      <c r="AI14571" s="7"/>
      <c r="IU14571" s="11"/>
      <c r="IV14571" s="11"/>
      <c r="IW14571" s="11"/>
      <c r="AMI14571" s="12"/>
      <c r="AMJ14571" s="12"/>
      <c r="AMK14571" s="12"/>
    </row>
    <row r="14572" spans="1:1025">
      <c r="A14572" s="41">
        <v>5</v>
      </c>
      <c r="B14572" s="41">
        <v>2010</v>
      </c>
      <c r="C14572" s="43">
        <v>-39.659300000000002</v>
      </c>
      <c r="D14572" s="43">
        <v>46.312199999999997</v>
      </c>
      <c r="E14572" s="41">
        <v>203</v>
      </c>
      <c r="F14572" s="41">
        <v>0.193</v>
      </c>
      <c r="G14572" s="24" t="s">
        <v>274</v>
      </c>
      <c r="H14572" s="1"/>
      <c r="I14572" s="1"/>
      <c r="AA14572" s="7"/>
      <c r="AB14572" s="7"/>
      <c r="AD14572" s="1"/>
      <c r="AE14572" s="1"/>
      <c r="AG14572" s="7"/>
      <c r="AH14572" s="7"/>
      <c r="AI14572" s="7"/>
      <c r="IU14572" s="11"/>
      <c r="IV14572" s="11"/>
      <c r="IW14572" s="11"/>
      <c r="AMI14572" s="12"/>
      <c r="AMJ14572" s="12"/>
      <c r="AMK14572" s="12"/>
    </row>
    <row r="14573" spans="1:1025">
      <c r="A14573" s="41">
        <v>5</v>
      </c>
      <c r="B14573" s="41">
        <v>2010</v>
      </c>
      <c r="C14573" s="43">
        <v>-39.659300000000002</v>
      </c>
      <c r="D14573" s="43">
        <v>46.312199999999997</v>
      </c>
      <c r="E14573" s="41">
        <v>304</v>
      </c>
      <c r="F14573" s="41">
        <v>0.19500000000000001</v>
      </c>
      <c r="G14573" s="24" t="s">
        <v>274</v>
      </c>
      <c r="H14573" s="1"/>
      <c r="I14573" s="1"/>
      <c r="AA14573" s="7"/>
      <c r="AB14573" s="7"/>
      <c r="AD14573" s="1"/>
      <c r="AE14573" s="1"/>
      <c r="AG14573" s="7"/>
      <c r="AH14573" s="7"/>
      <c r="AI14573" s="7"/>
      <c r="IU14573" s="11"/>
      <c r="IV14573" s="11"/>
      <c r="IW14573" s="11"/>
      <c r="AMI14573" s="12"/>
      <c r="AMJ14573" s="12"/>
      <c r="AMK14573" s="12"/>
    </row>
    <row r="14574" spans="1:1025">
      <c r="A14574" s="41">
        <v>5</v>
      </c>
      <c r="B14574" s="41">
        <v>2010</v>
      </c>
      <c r="C14574" s="43">
        <v>-39.659300000000002</v>
      </c>
      <c r="D14574" s="43">
        <v>46.312199999999997</v>
      </c>
      <c r="E14574" s="41">
        <v>151</v>
      </c>
      <c r="F14574" s="41">
        <v>0.20799999999999999</v>
      </c>
      <c r="G14574" s="24" t="s">
        <v>274</v>
      </c>
      <c r="H14574" s="1"/>
      <c r="I14574" s="1"/>
      <c r="AA14574" s="7"/>
      <c r="AB14574" s="7"/>
      <c r="AD14574" s="1"/>
      <c r="AE14574" s="1"/>
      <c r="AG14574" s="7"/>
      <c r="AH14574" s="7"/>
      <c r="AI14574" s="7"/>
      <c r="IU14574" s="11"/>
      <c r="IV14574" s="11"/>
      <c r="IW14574" s="11"/>
      <c r="AMI14574" s="12"/>
      <c r="AMJ14574" s="12"/>
      <c r="AMK14574" s="12"/>
    </row>
    <row r="14575" spans="1:1025">
      <c r="A14575" s="41">
        <v>5</v>
      </c>
      <c r="B14575" s="41">
        <v>2010</v>
      </c>
      <c r="C14575" s="43">
        <v>-39.659300000000002</v>
      </c>
      <c r="D14575" s="43">
        <v>46.312199999999997</v>
      </c>
      <c r="E14575" s="41">
        <v>404</v>
      </c>
      <c r="F14575" s="41">
        <v>0.30199999999999999</v>
      </c>
      <c r="G14575" s="24" t="s">
        <v>274</v>
      </c>
      <c r="H14575" s="1"/>
      <c r="I14575" s="1"/>
      <c r="AA14575" s="7"/>
      <c r="AB14575" s="7"/>
      <c r="AD14575" s="1"/>
      <c r="AE14575" s="1"/>
      <c r="AG14575" s="7"/>
      <c r="AH14575" s="7"/>
      <c r="AI14575" s="7"/>
      <c r="IU14575" s="11"/>
      <c r="IV14575" s="11"/>
      <c r="IW14575" s="11"/>
      <c r="AMI14575" s="12"/>
      <c r="AMJ14575" s="12"/>
      <c r="AMK14575" s="12"/>
    </row>
    <row r="14576" spans="1:1025">
      <c r="A14576" s="41">
        <v>5</v>
      </c>
      <c r="B14576" s="41">
        <v>2010</v>
      </c>
      <c r="C14576" s="43">
        <v>-39.659300000000002</v>
      </c>
      <c r="D14576" s="43">
        <v>46.312199999999997</v>
      </c>
      <c r="E14576" s="41">
        <v>4622</v>
      </c>
      <c r="F14576" s="41">
        <v>0.48599999999999999</v>
      </c>
      <c r="G14576" s="24" t="s">
        <v>274</v>
      </c>
      <c r="H14576" s="1"/>
      <c r="I14576" s="1"/>
      <c r="AA14576" s="7"/>
      <c r="AB14576" s="7"/>
      <c r="AD14576" s="1"/>
      <c r="AE14576" s="1"/>
      <c r="AG14576" s="7"/>
      <c r="AH14576" s="7"/>
      <c r="AI14576" s="7"/>
      <c r="IU14576" s="11"/>
      <c r="IV14576" s="11"/>
      <c r="IW14576" s="11"/>
      <c r="AMI14576" s="12"/>
      <c r="AMJ14576" s="12"/>
      <c r="AMK14576" s="12"/>
    </row>
    <row r="14577" spans="1:1025">
      <c r="A14577" s="41">
        <v>5</v>
      </c>
      <c r="B14577" s="41">
        <v>2010</v>
      </c>
      <c r="C14577" s="43">
        <v>-39.659300000000002</v>
      </c>
      <c r="D14577" s="43">
        <v>46.312199999999997</v>
      </c>
      <c r="E14577" s="41">
        <v>4329</v>
      </c>
      <c r="F14577" s="41">
        <v>0.503</v>
      </c>
      <c r="G14577" s="24" t="s">
        <v>274</v>
      </c>
      <c r="H14577" s="1"/>
      <c r="I14577" s="1"/>
      <c r="AA14577" s="7"/>
      <c r="AB14577" s="7"/>
      <c r="AD14577" s="1"/>
      <c r="AE14577" s="1"/>
      <c r="AG14577" s="7"/>
      <c r="AH14577" s="7"/>
      <c r="AI14577" s="7"/>
      <c r="IU14577" s="11"/>
      <c r="IV14577" s="11"/>
      <c r="IW14577" s="11"/>
      <c r="AMI14577" s="12"/>
      <c r="AMJ14577" s="12"/>
      <c r="AMK14577" s="12"/>
    </row>
    <row r="14578" spans="1:1025">
      <c r="A14578" s="41">
        <v>5</v>
      </c>
      <c r="B14578" s="41">
        <v>2010</v>
      </c>
      <c r="C14578" s="43">
        <v>-39.659300000000002</v>
      </c>
      <c r="D14578" s="43">
        <v>46.312199999999997</v>
      </c>
      <c r="E14578" s="41">
        <v>4681</v>
      </c>
      <c r="F14578" s="41">
        <v>0.52300000000000002</v>
      </c>
      <c r="G14578" s="24" t="s">
        <v>274</v>
      </c>
      <c r="H14578" s="1"/>
      <c r="I14578" s="1"/>
      <c r="AA14578" s="7"/>
      <c r="AB14578" s="7"/>
      <c r="AD14578" s="1"/>
      <c r="AE14578" s="1"/>
      <c r="AG14578" s="7"/>
      <c r="AH14578" s="7"/>
      <c r="AI14578" s="7"/>
      <c r="IU14578" s="11"/>
      <c r="IV14578" s="11"/>
      <c r="IW14578" s="11"/>
      <c r="AMI14578" s="12"/>
      <c r="AMJ14578" s="12"/>
      <c r="AMK14578" s="12"/>
    </row>
    <row r="14579" spans="1:1025">
      <c r="A14579" s="41">
        <v>5</v>
      </c>
      <c r="B14579" s="41">
        <v>2010</v>
      </c>
      <c r="C14579" s="43">
        <v>-39.659300000000002</v>
      </c>
      <c r="D14579" s="43">
        <v>46.312199999999997</v>
      </c>
      <c r="E14579" s="41">
        <v>3551</v>
      </c>
      <c r="F14579" s="41">
        <v>0.58099999999999996</v>
      </c>
      <c r="G14579" s="24" t="s">
        <v>274</v>
      </c>
      <c r="H14579" s="1"/>
      <c r="I14579" s="1"/>
      <c r="AA14579" s="7"/>
      <c r="AB14579" s="7"/>
      <c r="AD14579" s="1"/>
      <c r="AE14579" s="1"/>
      <c r="AG14579" s="7"/>
      <c r="AH14579" s="7"/>
      <c r="AI14579" s="7"/>
      <c r="IU14579" s="11"/>
      <c r="IV14579" s="11"/>
      <c r="IW14579" s="11"/>
      <c r="AMI14579" s="12"/>
      <c r="AMJ14579" s="12"/>
      <c r="AMK14579" s="12"/>
    </row>
    <row r="14580" spans="1:1025">
      <c r="A14580" s="41">
        <v>5</v>
      </c>
      <c r="B14580" s="41">
        <v>2010</v>
      </c>
      <c r="C14580" s="43">
        <v>-39.659300000000002</v>
      </c>
      <c r="D14580" s="43">
        <v>46.312199999999997</v>
      </c>
      <c r="E14580" s="41">
        <v>4061</v>
      </c>
      <c r="F14580" s="41">
        <v>0.58799999999999997</v>
      </c>
      <c r="G14580" s="24" t="s">
        <v>274</v>
      </c>
      <c r="H14580" s="1"/>
      <c r="I14580" s="1"/>
      <c r="AA14580" s="7"/>
      <c r="AB14580" s="7"/>
      <c r="AD14580" s="1"/>
      <c r="AE14580" s="1"/>
      <c r="AG14580" s="7"/>
      <c r="AH14580" s="7"/>
      <c r="AI14580" s="7"/>
      <c r="IU14580" s="11"/>
      <c r="IV14580" s="11"/>
      <c r="IW14580" s="11"/>
      <c r="AMI14580" s="12"/>
      <c r="AMJ14580" s="12"/>
      <c r="AMK14580" s="12"/>
    </row>
    <row r="14581" spans="1:1025">
      <c r="A14581" s="41">
        <v>5</v>
      </c>
      <c r="B14581" s="41">
        <v>2010</v>
      </c>
      <c r="C14581" s="43">
        <v>-39.659300000000002</v>
      </c>
      <c r="D14581" s="43">
        <v>46.312199999999997</v>
      </c>
      <c r="E14581" s="41">
        <v>555</v>
      </c>
      <c r="F14581" s="41">
        <v>0.61499999999999999</v>
      </c>
      <c r="G14581" s="24" t="s">
        <v>274</v>
      </c>
      <c r="H14581" s="1"/>
      <c r="I14581" s="1"/>
      <c r="AA14581" s="7"/>
      <c r="AB14581" s="7"/>
      <c r="AD14581" s="1"/>
      <c r="AE14581" s="1"/>
      <c r="AG14581" s="7"/>
      <c r="AH14581" s="7"/>
      <c r="AI14581" s="7"/>
      <c r="IU14581" s="11"/>
      <c r="IV14581" s="11"/>
      <c r="IW14581" s="11"/>
      <c r="AMI14581" s="12"/>
      <c r="AMJ14581" s="12"/>
      <c r="AMK14581" s="12"/>
    </row>
    <row r="14582" spans="1:1025">
      <c r="A14582" s="41">
        <v>5</v>
      </c>
      <c r="B14582" s="41">
        <v>2010</v>
      </c>
      <c r="C14582" s="43">
        <v>-39.659300000000002</v>
      </c>
      <c r="D14582" s="43">
        <v>46.312199999999997</v>
      </c>
      <c r="E14582" s="41">
        <v>3047</v>
      </c>
      <c r="F14582" s="41">
        <v>0.69699999999999995</v>
      </c>
      <c r="G14582" s="24" t="s">
        <v>274</v>
      </c>
      <c r="H14582" s="1"/>
      <c r="I14582" s="1"/>
      <c r="AA14582" s="7"/>
      <c r="AB14582" s="7"/>
      <c r="AD14582" s="1"/>
      <c r="AE14582" s="1"/>
      <c r="AG14582" s="7"/>
      <c r="AH14582" s="7"/>
      <c r="AI14582" s="7"/>
      <c r="IU14582" s="11"/>
      <c r="IV14582" s="11"/>
      <c r="IW14582" s="11"/>
      <c r="AMI14582" s="12"/>
      <c r="AMJ14582" s="12"/>
      <c r="AMK14582" s="12"/>
    </row>
    <row r="14583" spans="1:1025">
      <c r="A14583" s="41">
        <v>5</v>
      </c>
      <c r="B14583" s="41">
        <v>2010</v>
      </c>
      <c r="C14583" s="43">
        <v>-39.659300000000002</v>
      </c>
      <c r="D14583" s="43">
        <v>46.312199999999997</v>
      </c>
      <c r="E14583" s="41">
        <v>2522</v>
      </c>
      <c r="F14583" s="41">
        <v>0.72399999999999998</v>
      </c>
      <c r="G14583" s="24" t="s">
        <v>274</v>
      </c>
      <c r="H14583" s="1"/>
      <c r="I14583" s="1"/>
      <c r="AA14583" s="7"/>
      <c r="AB14583" s="7"/>
      <c r="AD14583" s="1"/>
      <c r="AE14583" s="1"/>
      <c r="AG14583" s="7"/>
      <c r="AH14583" s="7"/>
      <c r="AI14583" s="7"/>
      <c r="IU14583" s="11"/>
      <c r="IV14583" s="11"/>
      <c r="IW14583" s="11"/>
      <c r="AMI14583" s="12"/>
      <c r="AMJ14583" s="12"/>
      <c r="AMK14583" s="12"/>
    </row>
    <row r="14584" spans="1:1025">
      <c r="A14584" s="41">
        <v>5</v>
      </c>
      <c r="B14584" s="41">
        <v>2010</v>
      </c>
      <c r="C14584" s="43">
        <v>-39.659300000000002</v>
      </c>
      <c r="D14584" s="43">
        <v>46.312199999999997</v>
      </c>
      <c r="E14584" s="41">
        <v>1519</v>
      </c>
      <c r="F14584" s="41">
        <v>0.81799999999999995</v>
      </c>
      <c r="G14584" s="24" t="s">
        <v>274</v>
      </c>
      <c r="H14584" s="1"/>
      <c r="I14584" s="1"/>
      <c r="AA14584" s="7"/>
      <c r="AB14584" s="7"/>
      <c r="AD14584" s="1"/>
      <c r="AE14584" s="1"/>
      <c r="AG14584" s="7"/>
      <c r="AH14584" s="7"/>
      <c r="AI14584" s="7"/>
      <c r="IU14584" s="11"/>
      <c r="IV14584" s="11"/>
      <c r="IW14584" s="11"/>
      <c r="AMI14584" s="12"/>
      <c r="AMJ14584" s="12"/>
      <c r="AMK14584" s="12"/>
    </row>
    <row r="14585" spans="1:1025">
      <c r="A14585" s="41">
        <v>5</v>
      </c>
      <c r="B14585" s="41">
        <v>2010</v>
      </c>
      <c r="C14585" s="43">
        <v>-39.659300000000002</v>
      </c>
      <c r="D14585" s="43">
        <v>46.312199999999997</v>
      </c>
      <c r="E14585" s="41">
        <v>2023</v>
      </c>
      <c r="F14585" s="41">
        <v>0.83199999999999996</v>
      </c>
      <c r="G14585" s="24" t="s">
        <v>274</v>
      </c>
      <c r="H14585" s="1"/>
      <c r="I14585" s="1"/>
      <c r="AA14585" s="7"/>
      <c r="AB14585" s="7"/>
      <c r="AD14585" s="1"/>
      <c r="AE14585" s="1"/>
      <c r="AG14585" s="7"/>
      <c r="AH14585" s="7"/>
      <c r="AI14585" s="7"/>
      <c r="IU14585" s="11"/>
      <c r="IV14585" s="11"/>
      <c r="IW14585" s="11"/>
      <c r="AMI14585" s="12"/>
      <c r="AMJ14585" s="12"/>
      <c r="AMK14585" s="12"/>
    </row>
    <row r="14586" spans="1:1025">
      <c r="A14586" s="41">
        <v>5</v>
      </c>
      <c r="B14586" s="41">
        <v>2010</v>
      </c>
      <c r="C14586" s="43">
        <v>-39.659300000000002</v>
      </c>
      <c r="D14586" s="43">
        <v>46.312199999999997</v>
      </c>
      <c r="E14586" s="41">
        <v>1771</v>
      </c>
      <c r="F14586" s="41">
        <v>0.84099999999999997</v>
      </c>
      <c r="G14586" s="24" t="s">
        <v>274</v>
      </c>
      <c r="H14586" s="1"/>
      <c r="I14586" s="1"/>
      <c r="AA14586" s="7"/>
      <c r="AB14586" s="7"/>
      <c r="AD14586" s="1"/>
      <c r="AE14586" s="1"/>
      <c r="AG14586" s="7"/>
      <c r="AH14586" s="7"/>
      <c r="AI14586" s="7"/>
      <c r="IU14586" s="11"/>
      <c r="IV14586" s="11"/>
      <c r="IW14586" s="11"/>
      <c r="AMI14586" s="12"/>
      <c r="AMJ14586" s="12"/>
      <c r="AMK14586" s="12"/>
    </row>
    <row r="14587" spans="1:1025">
      <c r="A14587" s="41">
        <v>5</v>
      </c>
      <c r="B14587" s="41">
        <v>2010</v>
      </c>
      <c r="C14587" s="43">
        <v>-39.659300000000002</v>
      </c>
      <c r="D14587" s="43">
        <v>46.312199999999997</v>
      </c>
      <c r="E14587" s="41">
        <v>1011</v>
      </c>
      <c r="F14587" s="41">
        <v>0.875</v>
      </c>
      <c r="G14587" s="24" t="s">
        <v>274</v>
      </c>
      <c r="H14587" s="1"/>
      <c r="I14587" s="1"/>
      <c r="AA14587" s="7"/>
      <c r="AB14587" s="7"/>
      <c r="AD14587" s="1"/>
      <c r="AE14587" s="1"/>
      <c r="AG14587" s="7"/>
      <c r="AH14587" s="7"/>
      <c r="AI14587" s="7"/>
      <c r="IU14587" s="11"/>
      <c r="IV14587" s="11"/>
      <c r="IW14587" s="11"/>
      <c r="AMI14587" s="12"/>
      <c r="AMJ14587" s="12"/>
      <c r="AMK14587" s="12"/>
    </row>
    <row r="14588" spans="1:1025">
      <c r="A14588" s="41">
        <v>5</v>
      </c>
      <c r="B14588" s="41">
        <v>2010</v>
      </c>
      <c r="C14588" s="43">
        <v>-39.659300000000002</v>
      </c>
      <c r="D14588" s="43">
        <v>46.312199999999997</v>
      </c>
      <c r="E14588" s="41">
        <v>1267</v>
      </c>
      <c r="F14588" s="41">
        <v>0.88700000000000001</v>
      </c>
      <c r="G14588" s="24" t="s">
        <v>274</v>
      </c>
      <c r="H14588" s="1"/>
      <c r="I14588" s="1"/>
      <c r="AA14588" s="7"/>
      <c r="AB14588" s="7"/>
      <c r="AD14588" s="1"/>
      <c r="AE14588" s="1"/>
      <c r="AG14588" s="7"/>
      <c r="AH14588" s="7"/>
      <c r="AI14588" s="7"/>
      <c r="IU14588" s="11"/>
      <c r="IV14588" s="11"/>
      <c r="IW14588" s="11"/>
      <c r="AMI14588" s="12"/>
      <c r="AMJ14588" s="12"/>
      <c r="AMK14588" s="12"/>
    </row>
    <row r="14589" spans="1:1025">
      <c r="A14589" s="41">
        <v>5</v>
      </c>
      <c r="B14589" s="41">
        <v>2010</v>
      </c>
      <c r="C14589" s="43">
        <v>-39.659300000000002</v>
      </c>
      <c r="D14589" s="43">
        <v>46.312199999999997</v>
      </c>
      <c r="E14589" s="41">
        <v>758</v>
      </c>
      <c r="F14589" s="41">
        <v>0.89700000000000002</v>
      </c>
      <c r="G14589" s="24" t="s">
        <v>274</v>
      </c>
      <c r="H14589" s="1"/>
      <c r="I14589" s="1"/>
      <c r="AA14589" s="7"/>
      <c r="AB14589" s="7"/>
      <c r="AD14589" s="1"/>
      <c r="AE14589" s="1"/>
      <c r="AG14589" s="7"/>
      <c r="AH14589" s="7"/>
      <c r="AI14589" s="7"/>
      <c r="IU14589" s="11"/>
      <c r="IV14589" s="11"/>
      <c r="IW14589" s="11"/>
      <c r="AMI14589" s="12"/>
      <c r="AMJ14589" s="12"/>
      <c r="AMK14589" s="12"/>
    </row>
    <row r="14590" spans="1:1025">
      <c r="A14590" s="41">
        <v>7</v>
      </c>
      <c r="B14590" s="41">
        <v>2010</v>
      </c>
      <c r="C14590" s="43">
        <v>-39.686</v>
      </c>
      <c r="D14590" s="43">
        <v>1.1466000000000001</v>
      </c>
      <c r="E14590" s="41">
        <v>27</v>
      </c>
      <c r="F14590" s="41">
        <v>0.14499999999999999</v>
      </c>
      <c r="G14590" s="24" t="s">
        <v>274</v>
      </c>
      <c r="H14590" s="1"/>
      <c r="I14590" s="1"/>
      <c r="AA14590" s="7"/>
      <c r="AB14590" s="7"/>
      <c r="AD14590" s="1"/>
      <c r="AE14590" s="1"/>
      <c r="AG14590" s="7"/>
      <c r="AH14590" s="7"/>
      <c r="AI14590" s="7"/>
      <c r="IU14590" s="11"/>
      <c r="IV14590" s="11"/>
      <c r="IW14590" s="11"/>
      <c r="AMI14590" s="12"/>
      <c r="AMJ14590" s="12"/>
      <c r="AMK14590" s="12"/>
    </row>
    <row r="14591" spans="1:1025">
      <c r="A14591" s="41">
        <v>7</v>
      </c>
      <c r="B14591" s="41">
        <v>2010</v>
      </c>
      <c r="C14591" s="43">
        <v>-39.686</v>
      </c>
      <c r="D14591" s="43">
        <v>1.1466000000000001</v>
      </c>
      <c r="E14591" s="41">
        <v>77</v>
      </c>
      <c r="F14591" s="41">
        <v>0.14599999999999999</v>
      </c>
      <c r="G14591" s="24" t="s">
        <v>274</v>
      </c>
      <c r="H14591" s="1"/>
      <c r="I14591" s="1"/>
      <c r="AA14591" s="7"/>
      <c r="AB14591" s="7"/>
      <c r="AD14591" s="1"/>
      <c r="AE14591" s="1"/>
      <c r="AG14591" s="7"/>
      <c r="AH14591" s="7"/>
      <c r="AI14591" s="7"/>
      <c r="IU14591" s="11"/>
      <c r="IV14591" s="11"/>
      <c r="IW14591" s="11"/>
      <c r="AMI14591" s="12"/>
      <c r="AMJ14591" s="12"/>
      <c r="AMK14591" s="12"/>
    </row>
    <row r="14592" spans="1:1025">
      <c r="A14592" s="41">
        <v>7</v>
      </c>
      <c r="B14592" s="41">
        <v>2010</v>
      </c>
      <c r="C14592" s="43">
        <v>-39.686</v>
      </c>
      <c r="D14592" s="43">
        <v>1.1466000000000001</v>
      </c>
      <c r="E14592" s="41">
        <v>100</v>
      </c>
      <c r="F14592" s="41">
        <v>0.156</v>
      </c>
      <c r="G14592" s="24" t="s">
        <v>274</v>
      </c>
      <c r="H14592" s="1"/>
      <c r="I14592" s="1"/>
      <c r="AA14592" s="7"/>
      <c r="AB14592" s="7"/>
      <c r="AD14592" s="1"/>
      <c r="AE14592" s="1"/>
      <c r="AG14592" s="7"/>
      <c r="AH14592" s="7"/>
      <c r="AI14592" s="7"/>
      <c r="IU14592" s="11"/>
      <c r="IV14592" s="11"/>
      <c r="IW14592" s="11"/>
      <c r="AMI14592" s="12"/>
      <c r="AMJ14592" s="12"/>
      <c r="AMK14592" s="12"/>
    </row>
    <row r="14593" spans="1:1025">
      <c r="A14593" s="41">
        <v>7</v>
      </c>
      <c r="B14593" s="41">
        <v>2010</v>
      </c>
      <c r="C14593" s="43">
        <v>-39.686</v>
      </c>
      <c r="D14593" s="43">
        <v>1.1466000000000001</v>
      </c>
      <c r="E14593" s="41">
        <v>51</v>
      </c>
      <c r="F14593" s="41">
        <v>0.16900000000000001</v>
      </c>
      <c r="G14593" s="24" t="s">
        <v>274</v>
      </c>
      <c r="H14593" s="1"/>
      <c r="I14593" s="1"/>
      <c r="AA14593" s="7"/>
      <c r="AB14593" s="7"/>
      <c r="AD14593" s="1"/>
      <c r="AE14593" s="1"/>
      <c r="AG14593" s="7"/>
      <c r="AH14593" s="7"/>
      <c r="AI14593" s="7"/>
      <c r="IU14593" s="11"/>
      <c r="IV14593" s="11"/>
      <c r="IW14593" s="11"/>
      <c r="AMI14593" s="12"/>
      <c r="AMJ14593" s="12"/>
      <c r="AMK14593" s="12"/>
    </row>
    <row r="14594" spans="1:1025">
      <c r="A14594" s="41">
        <v>7</v>
      </c>
      <c r="B14594" s="41">
        <v>2010</v>
      </c>
      <c r="C14594" s="43">
        <v>-39.686</v>
      </c>
      <c r="D14594" s="43">
        <v>1.1466000000000001</v>
      </c>
      <c r="E14594" s="41">
        <v>10</v>
      </c>
      <c r="F14594" s="41">
        <v>0.247</v>
      </c>
      <c r="G14594" s="24" t="s">
        <v>274</v>
      </c>
      <c r="H14594" s="1"/>
      <c r="I14594" s="1"/>
      <c r="AA14594" s="7"/>
      <c r="AB14594" s="7"/>
      <c r="AD14594" s="1"/>
      <c r="AE14594" s="1"/>
      <c r="AG14594" s="7"/>
      <c r="AH14594" s="7"/>
      <c r="AI14594" s="7"/>
      <c r="IU14594" s="11"/>
      <c r="IV14594" s="11"/>
      <c r="IW14594" s="11"/>
      <c r="AMI14594" s="12"/>
      <c r="AMJ14594" s="12"/>
      <c r="AMK14594" s="12"/>
    </row>
    <row r="14595" spans="1:1025">
      <c r="A14595" s="41">
        <v>7</v>
      </c>
      <c r="B14595" s="41">
        <v>2010</v>
      </c>
      <c r="C14595" s="43">
        <v>-39.686</v>
      </c>
      <c r="D14595" s="43">
        <v>1.1466000000000001</v>
      </c>
      <c r="E14595" s="41">
        <v>4435</v>
      </c>
      <c r="F14595" s="41">
        <v>0.35899999999999999</v>
      </c>
      <c r="G14595" s="24" t="s">
        <v>274</v>
      </c>
      <c r="H14595" s="1"/>
      <c r="I14595" s="1"/>
      <c r="AA14595" s="7"/>
      <c r="AB14595" s="7"/>
      <c r="AD14595" s="1"/>
      <c r="AE14595" s="1"/>
      <c r="AG14595" s="7"/>
      <c r="AH14595" s="7"/>
      <c r="AI14595" s="7"/>
      <c r="IU14595" s="11"/>
      <c r="IV14595" s="11"/>
      <c r="IW14595" s="11"/>
      <c r="AMI14595" s="12"/>
      <c r="AMJ14595" s="12"/>
      <c r="AMK14595" s="12"/>
    </row>
    <row r="14596" spans="1:1025">
      <c r="A14596" s="41">
        <v>7</v>
      </c>
      <c r="B14596" s="41">
        <v>2010</v>
      </c>
      <c r="C14596" s="43">
        <v>-39.686</v>
      </c>
      <c r="D14596" s="43">
        <v>1.1466000000000001</v>
      </c>
      <c r="E14596" s="41">
        <v>4488</v>
      </c>
      <c r="F14596" s="41">
        <v>0.36399999999999999</v>
      </c>
      <c r="G14596" s="24" t="s">
        <v>274</v>
      </c>
      <c r="H14596" s="1"/>
      <c r="I14596" s="1"/>
      <c r="AA14596" s="7"/>
      <c r="AB14596" s="7"/>
      <c r="AD14596" s="1"/>
      <c r="AE14596" s="1"/>
      <c r="AG14596" s="7"/>
      <c r="AH14596" s="7"/>
      <c r="AI14596" s="7"/>
      <c r="IU14596" s="11"/>
      <c r="IV14596" s="11"/>
      <c r="IW14596" s="11"/>
      <c r="AMI14596" s="12"/>
      <c r="AMJ14596" s="12"/>
      <c r="AMK14596" s="12"/>
    </row>
    <row r="14597" spans="1:1025">
      <c r="A14597" s="41">
        <v>7</v>
      </c>
      <c r="B14597" s="41">
        <v>2010</v>
      </c>
      <c r="C14597" s="43">
        <v>-39.686</v>
      </c>
      <c r="D14597" s="43">
        <v>1.1466000000000001</v>
      </c>
      <c r="E14597" s="41">
        <v>4316</v>
      </c>
      <c r="F14597" s="41">
        <v>0.40500000000000003</v>
      </c>
      <c r="G14597" s="24" t="s">
        <v>274</v>
      </c>
      <c r="H14597" s="1"/>
      <c r="I14597" s="1"/>
      <c r="AA14597" s="7"/>
      <c r="AB14597" s="7"/>
      <c r="AD14597" s="1"/>
      <c r="AE14597" s="1"/>
      <c r="AG14597" s="7"/>
      <c r="AH14597" s="7"/>
      <c r="AI14597" s="7"/>
      <c r="IU14597" s="11"/>
      <c r="IV14597" s="11"/>
      <c r="IW14597" s="11"/>
      <c r="AMI14597" s="12"/>
      <c r="AMJ14597" s="12"/>
      <c r="AMK14597" s="12"/>
    </row>
    <row r="14598" spans="1:1025">
      <c r="A14598" s="41">
        <v>7</v>
      </c>
      <c r="B14598" s="41">
        <v>2010</v>
      </c>
      <c r="C14598" s="43">
        <v>-39.686</v>
      </c>
      <c r="D14598" s="43">
        <v>1.1466000000000001</v>
      </c>
      <c r="E14598" s="41">
        <v>202</v>
      </c>
      <c r="F14598" s="41">
        <v>0.41899999999999998</v>
      </c>
      <c r="G14598" s="24" t="s">
        <v>274</v>
      </c>
      <c r="H14598" s="1"/>
      <c r="I14598" s="1"/>
      <c r="AA14598" s="7"/>
      <c r="AB14598" s="7"/>
      <c r="AD14598" s="1"/>
      <c r="AE14598" s="1"/>
      <c r="AG14598" s="7"/>
      <c r="AH14598" s="7"/>
      <c r="AI14598" s="7"/>
      <c r="IU14598" s="11"/>
      <c r="IV14598" s="11"/>
      <c r="IW14598" s="11"/>
      <c r="AMI14598" s="12"/>
      <c r="AMJ14598" s="12"/>
      <c r="AMK14598" s="12"/>
    </row>
    <row r="14599" spans="1:1025">
      <c r="A14599" s="41">
        <v>7</v>
      </c>
      <c r="B14599" s="41">
        <v>2010</v>
      </c>
      <c r="C14599" s="43">
        <v>-39.686</v>
      </c>
      <c r="D14599" s="43">
        <v>1.1466000000000001</v>
      </c>
      <c r="E14599" s="41">
        <v>152</v>
      </c>
      <c r="F14599" s="41">
        <v>0.438</v>
      </c>
      <c r="G14599" s="24" t="s">
        <v>274</v>
      </c>
      <c r="H14599" s="1"/>
      <c r="I14599" s="1"/>
      <c r="AA14599" s="7"/>
      <c r="AB14599" s="7"/>
      <c r="AD14599" s="1"/>
      <c r="AE14599" s="1"/>
      <c r="AG14599" s="7"/>
      <c r="AH14599" s="7"/>
      <c r="AI14599" s="7"/>
      <c r="IU14599" s="11"/>
      <c r="IV14599" s="11"/>
      <c r="IW14599" s="11"/>
      <c r="AMI14599" s="12"/>
      <c r="AMJ14599" s="12"/>
      <c r="AMK14599" s="12"/>
    </row>
    <row r="14600" spans="1:1025">
      <c r="A14600" s="41">
        <v>7</v>
      </c>
      <c r="B14600" s="41">
        <v>2010</v>
      </c>
      <c r="C14600" s="43">
        <v>-39.686</v>
      </c>
      <c r="D14600" s="43">
        <v>1.1466000000000001</v>
      </c>
      <c r="E14600" s="41">
        <v>4061</v>
      </c>
      <c r="F14600" s="41">
        <v>0.46200000000000002</v>
      </c>
      <c r="G14600" s="24" t="s">
        <v>274</v>
      </c>
      <c r="H14600" s="1"/>
      <c r="I14600" s="1"/>
      <c r="AA14600" s="7"/>
      <c r="AB14600" s="7"/>
      <c r="AD14600" s="1"/>
      <c r="AE14600" s="1"/>
      <c r="AG14600" s="7"/>
      <c r="AH14600" s="7"/>
      <c r="AI14600" s="7"/>
      <c r="IU14600" s="11"/>
      <c r="IV14600" s="11"/>
      <c r="IW14600" s="11"/>
      <c r="AMI14600" s="12"/>
      <c r="AMJ14600" s="12"/>
      <c r="AMK14600" s="12"/>
    </row>
    <row r="14601" spans="1:1025">
      <c r="A14601" s="41">
        <v>7</v>
      </c>
      <c r="B14601" s="41">
        <v>2010</v>
      </c>
      <c r="C14601" s="43">
        <v>-39.686</v>
      </c>
      <c r="D14601" s="43">
        <v>1.1466000000000001</v>
      </c>
      <c r="E14601" s="41">
        <v>253</v>
      </c>
      <c r="F14601" s="41">
        <v>0.49399999999999999</v>
      </c>
      <c r="G14601" s="24" t="s">
        <v>274</v>
      </c>
      <c r="H14601" s="1"/>
      <c r="I14601" s="1"/>
      <c r="AA14601" s="7"/>
      <c r="AB14601" s="7"/>
      <c r="AD14601" s="1"/>
      <c r="AE14601" s="1"/>
      <c r="AG14601" s="7"/>
      <c r="AH14601" s="7"/>
      <c r="AI14601" s="7"/>
      <c r="IU14601" s="11"/>
      <c r="IV14601" s="11"/>
      <c r="IW14601" s="11"/>
      <c r="AMI14601" s="12"/>
      <c r="AMJ14601" s="12"/>
      <c r="AMK14601" s="12"/>
    </row>
    <row r="14602" spans="1:1025">
      <c r="A14602" s="41">
        <v>7</v>
      </c>
      <c r="B14602" s="41">
        <v>2010</v>
      </c>
      <c r="C14602" s="43">
        <v>-39.686</v>
      </c>
      <c r="D14602" s="43">
        <v>1.1466000000000001</v>
      </c>
      <c r="E14602" s="41">
        <v>3550</v>
      </c>
      <c r="F14602" s="41">
        <v>0.51900000000000002</v>
      </c>
      <c r="G14602" s="24" t="s">
        <v>274</v>
      </c>
      <c r="H14602" s="1"/>
      <c r="I14602" s="1"/>
      <c r="AA14602" s="7"/>
      <c r="AB14602" s="7"/>
      <c r="AD14602" s="1"/>
      <c r="AE14602" s="1"/>
      <c r="AG14602" s="7"/>
      <c r="AH14602" s="7"/>
      <c r="AI14602" s="7"/>
      <c r="IU14602" s="11"/>
      <c r="IV14602" s="11"/>
      <c r="IW14602" s="11"/>
      <c r="AMI14602" s="12"/>
      <c r="AMJ14602" s="12"/>
      <c r="AMK14602" s="12"/>
    </row>
    <row r="14603" spans="1:1025">
      <c r="A14603" s="41">
        <v>7</v>
      </c>
      <c r="B14603" s="41">
        <v>2010</v>
      </c>
      <c r="C14603" s="43">
        <v>-39.686</v>
      </c>
      <c r="D14603" s="43">
        <v>1.1466000000000001</v>
      </c>
      <c r="E14603" s="41">
        <v>304</v>
      </c>
      <c r="F14603" s="41">
        <v>0.53600000000000003</v>
      </c>
      <c r="G14603" s="24" t="s">
        <v>274</v>
      </c>
      <c r="H14603" s="1"/>
      <c r="I14603" s="1"/>
      <c r="AA14603" s="7"/>
      <c r="AB14603" s="7"/>
      <c r="AD14603" s="1"/>
      <c r="AE14603" s="1"/>
      <c r="AG14603" s="7"/>
      <c r="AH14603" s="7"/>
      <c r="AI14603" s="7"/>
      <c r="IU14603" s="11"/>
      <c r="IV14603" s="11"/>
      <c r="IW14603" s="11"/>
      <c r="AMI14603" s="12"/>
      <c r="AMJ14603" s="12"/>
      <c r="AMK14603" s="12"/>
    </row>
    <row r="14604" spans="1:1025">
      <c r="A14604" s="41">
        <v>7</v>
      </c>
      <c r="B14604" s="41">
        <v>2010</v>
      </c>
      <c r="C14604" s="43">
        <v>-39.686</v>
      </c>
      <c r="D14604" s="43">
        <v>1.1466000000000001</v>
      </c>
      <c r="E14604" s="41">
        <v>2532</v>
      </c>
      <c r="F14604" s="41">
        <v>0.58099999999999996</v>
      </c>
      <c r="G14604" s="24" t="s">
        <v>274</v>
      </c>
      <c r="H14604" s="1"/>
      <c r="I14604" s="1"/>
      <c r="AA14604" s="7"/>
      <c r="AB14604" s="7"/>
      <c r="AD14604" s="1"/>
      <c r="AE14604" s="1"/>
      <c r="AG14604" s="7"/>
      <c r="AH14604" s="7"/>
      <c r="AI14604" s="7"/>
      <c r="IU14604" s="11"/>
      <c r="IV14604" s="11"/>
      <c r="IW14604" s="11"/>
      <c r="AMI14604" s="12"/>
      <c r="AMJ14604" s="12"/>
      <c r="AMK14604" s="12"/>
    </row>
    <row r="14605" spans="1:1025">
      <c r="A14605" s="41">
        <v>7</v>
      </c>
      <c r="B14605" s="41">
        <v>2010</v>
      </c>
      <c r="C14605" s="43">
        <v>-39.686</v>
      </c>
      <c r="D14605" s="43">
        <v>1.1466000000000001</v>
      </c>
      <c r="E14605" s="41">
        <v>1768</v>
      </c>
      <c r="F14605" s="41">
        <v>0.60099999999999998</v>
      </c>
      <c r="G14605" s="24" t="s">
        <v>274</v>
      </c>
      <c r="H14605" s="1"/>
      <c r="I14605" s="1"/>
      <c r="AA14605" s="7"/>
      <c r="AB14605" s="7"/>
      <c r="AD14605" s="1"/>
      <c r="AE14605" s="1"/>
      <c r="AG14605" s="7"/>
      <c r="AH14605" s="7"/>
      <c r="AI14605" s="7"/>
      <c r="IU14605" s="11"/>
      <c r="IV14605" s="11"/>
      <c r="IW14605" s="11"/>
      <c r="AMI14605" s="12"/>
      <c r="AMJ14605" s="12"/>
      <c r="AMK14605" s="12"/>
    </row>
    <row r="14606" spans="1:1025">
      <c r="A14606" s="41">
        <v>7</v>
      </c>
      <c r="B14606" s="41">
        <v>2010</v>
      </c>
      <c r="C14606" s="43">
        <v>-39.686</v>
      </c>
      <c r="D14606" s="43">
        <v>1.1466000000000001</v>
      </c>
      <c r="E14606" s="41">
        <v>3040</v>
      </c>
      <c r="F14606" s="41">
        <v>0.61899999999999999</v>
      </c>
      <c r="G14606" s="24" t="s">
        <v>274</v>
      </c>
      <c r="H14606" s="1"/>
      <c r="I14606" s="1"/>
      <c r="AA14606" s="7"/>
      <c r="AB14606" s="7"/>
      <c r="AD14606" s="1"/>
      <c r="AE14606" s="1"/>
      <c r="AG14606" s="7"/>
      <c r="AH14606" s="7"/>
      <c r="AI14606" s="7"/>
      <c r="IU14606" s="11"/>
      <c r="IV14606" s="11"/>
      <c r="IW14606" s="11"/>
      <c r="AMI14606" s="12"/>
      <c r="AMJ14606" s="12"/>
      <c r="AMK14606" s="12"/>
    </row>
    <row r="14607" spans="1:1025">
      <c r="A14607" s="41">
        <v>7</v>
      </c>
      <c r="B14607" s="41">
        <v>2010</v>
      </c>
      <c r="C14607" s="43">
        <v>-39.686</v>
      </c>
      <c r="D14607" s="43">
        <v>1.1466000000000001</v>
      </c>
      <c r="E14607" s="41">
        <v>1515</v>
      </c>
      <c r="F14607" s="41">
        <v>0.62</v>
      </c>
      <c r="G14607" s="24" t="s">
        <v>274</v>
      </c>
      <c r="H14607" s="1"/>
      <c r="I14607" s="1"/>
      <c r="AA14607" s="7"/>
      <c r="AB14607" s="7"/>
      <c r="AD14607" s="1"/>
      <c r="AE14607" s="1"/>
      <c r="AG14607" s="7"/>
      <c r="AH14607" s="7"/>
      <c r="AI14607" s="7"/>
      <c r="IU14607" s="11"/>
      <c r="IV14607" s="11"/>
      <c r="IW14607" s="11"/>
      <c r="AMI14607" s="12"/>
      <c r="AMJ14607" s="12"/>
      <c r="AMK14607" s="12"/>
    </row>
    <row r="14608" spans="1:1025">
      <c r="A14608" s="41">
        <v>7</v>
      </c>
      <c r="B14608" s="41">
        <v>2010</v>
      </c>
      <c r="C14608" s="43">
        <v>-39.686</v>
      </c>
      <c r="D14608" s="43">
        <v>1.1466000000000001</v>
      </c>
      <c r="E14608" s="41">
        <v>405</v>
      </c>
      <c r="F14608" s="41">
        <v>0.64200000000000002</v>
      </c>
      <c r="G14608" s="24" t="s">
        <v>274</v>
      </c>
      <c r="H14608" s="1"/>
      <c r="I14608" s="1"/>
      <c r="AA14608" s="7"/>
      <c r="AB14608" s="7"/>
      <c r="AD14608" s="1"/>
      <c r="AE14608" s="1"/>
      <c r="AG14608" s="7"/>
      <c r="AH14608" s="7"/>
      <c r="AI14608" s="7"/>
      <c r="IU14608" s="11"/>
      <c r="IV14608" s="11"/>
      <c r="IW14608" s="11"/>
      <c r="AMI14608" s="12"/>
      <c r="AMJ14608" s="12"/>
      <c r="AMK14608" s="12"/>
    </row>
    <row r="14609" spans="1:1025">
      <c r="A14609" s="41">
        <v>7</v>
      </c>
      <c r="B14609" s="41">
        <v>2010</v>
      </c>
      <c r="C14609" s="43">
        <v>-39.686</v>
      </c>
      <c r="D14609" s="43">
        <v>1.1466000000000001</v>
      </c>
      <c r="E14609" s="41">
        <v>1261</v>
      </c>
      <c r="F14609" s="41">
        <v>0.70199999999999996</v>
      </c>
      <c r="G14609" s="24" t="s">
        <v>274</v>
      </c>
      <c r="H14609" s="1"/>
      <c r="I14609" s="1"/>
      <c r="AA14609" s="7"/>
      <c r="AB14609" s="7"/>
      <c r="AD14609" s="1"/>
      <c r="AE14609" s="1"/>
      <c r="AG14609" s="7"/>
      <c r="AH14609" s="7"/>
      <c r="AI14609" s="7"/>
      <c r="IU14609" s="11"/>
      <c r="IV14609" s="11"/>
      <c r="IW14609" s="11"/>
      <c r="AMI14609" s="12"/>
      <c r="AMJ14609" s="12"/>
      <c r="AMK14609" s="12"/>
    </row>
    <row r="14610" spans="1:1025">
      <c r="A14610" s="41">
        <v>7</v>
      </c>
      <c r="B14610" s="41">
        <v>2010</v>
      </c>
      <c r="C14610" s="43">
        <v>-39.686</v>
      </c>
      <c r="D14610" s="43">
        <v>1.1466000000000001</v>
      </c>
      <c r="E14610" s="41">
        <v>2020</v>
      </c>
      <c r="F14610" s="41">
        <v>0.71299999999999997</v>
      </c>
      <c r="G14610" s="24" t="s">
        <v>274</v>
      </c>
      <c r="H14610" s="1"/>
      <c r="I14610" s="1"/>
      <c r="AA14610" s="7"/>
      <c r="AB14610" s="7"/>
      <c r="AD14610" s="1"/>
      <c r="AE14610" s="1"/>
      <c r="AG14610" s="7"/>
      <c r="AH14610" s="7"/>
      <c r="AI14610" s="7"/>
      <c r="IU14610" s="11"/>
      <c r="IV14610" s="11"/>
      <c r="IW14610" s="11"/>
      <c r="AMI14610" s="12"/>
      <c r="AMJ14610" s="12"/>
      <c r="AMK14610" s="12"/>
    </row>
    <row r="14611" spans="1:1025">
      <c r="A14611" s="41">
        <v>7</v>
      </c>
      <c r="B14611" s="41">
        <v>2010</v>
      </c>
      <c r="C14611" s="43">
        <v>-39.686</v>
      </c>
      <c r="D14611" s="43">
        <v>1.1466000000000001</v>
      </c>
      <c r="E14611" s="41">
        <v>756</v>
      </c>
      <c r="F14611" s="41">
        <v>0.71299999999999997</v>
      </c>
      <c r="G14611" s="24" t="s">
        <v>274</v>
      </c>
      <c r="H14611" s="1"/>
      <c r="I14611" s="1"/>
      <c r="AA14611" s="7"/>
      <c r="AB14611" s="7"/>
      <c r="AD14611" s="1"/>
      <c r="AE14611" s="1"/>
      <c r="AG14611" s="7"/>
      <c r="AH14611" s="7"/>
      <c r="AI14611" s="7"/>
      <c r="IU14611" s="11"/>
      <c r="IV14611" s="11"/>
      <c r="IW14611" s="11"/>
      <c r="AMI14611" s="12"/>
      <c r="AMJ14611" s="12"/>
      <c r="AMK14611" s="12"/>
    </row>
    <row r="14612" spans="1:1025">
      <c r="A14612" s="41">
        <v>7</v>
      </c>
      <c r="B14612" s="41">
        <v>2010</v>
      </c>
      <c r="C14612" s="43">
        <v>-39.686</v>
      </c>
      <c r="D14612" s="43">
        <v>1.1466000000000001</v>
      </c>
      <c r="E14612" s="41">
        <v>1010</v>
      </c>
      <c r="F14612" s="41">
        <v>0.79600000000000004</v>
      </c>
      <c r="G14612" s="24" t="s">
        <v>274</v>
      </c>
      <c r="H14612" s="1"/>
      <c r="I14612" s="1"/>
      <c r="AA14612" s="7"/>
      <c r="AB14612" s="7"/>
      <c r="AD14612" s="1"/>
      <c r="AE14612" s="1"/>
      <c r="AG14612" s="7"/>
      <c r="AH14612" s="7"/>
      <c r="AI14612" s="7"/>
      <c r="IU14612" s="11"/>
      <c r="IV14612" s="11"/>
      <c r="IW14612" s="11"/>
      <c r="AMI14612" s="12"/>
      <c r="AMJ14612" s="12"/>
      <c r="AMK14612" s="12"/>
    </row>
    <row r="14613" spans="1:1025">
      <c r="A14613" s="41">
        <v>7</v>
      </c>
      <c r="B14613" s="41">
        <v>2010</v>
      </c>
      <c r="C14613" s="43">
        <v>-39.686</v>
      </c>
      <c r="D14613" s="43">
        <v>1.1466000000000001</v>
      </c>
      <c r="E14613" s="41">
        <v>505</v>
      </c>
      <c r="F14613" s="41">
        <v>0.81399999999999995</v>
      </c>
      <c r="G14613" s="24" t="s">
        <v>274</v>
      </c>
      <c r="H14613" s="1"/>
      <c r="I14613" s="1"/>
      <c r="AA14613" s="7"/>
      <c r="AB14613" s="7"/>
      <c r="AD14613" s="1"/>
      <c r="AE14613" s="1"/>
      <c r="AG14613" s="7"/>
      <c r="AH14613" s="7"/>
      <c r="AI14613" s="7"/>
      <c r="IU14613" s="11"/>
      <c r="IV14613" s="11"/>
      <c r="IW14613" s="11"/>
      <c r="AMI14613" s="12"/>
      <c r="AMJ14613" s="12"/>
      <c r="AMK14613" s="12"/>
    </row>
    <row r="14614" spans="1:1025">
      <c r="A14614" s="41">
        <v>5</v>
      </c>
      <c r="B14614" s="41">
        <v>2010</v>
      </c>
      <c r="C14614" s="43">
        <v>-39.706400000000002</v>
      </c>
      <c r="D14614" s="43">
        <v>58.602699999999999</v>
      </c>
      <c r="E14614" s="41">
        <v>26</v>
      </c>
      <c r="F14614" s="41">
        <v>8.7999999999999995E-2</v>
      </c>
      <c r="G14614" s="24" t="s">
        <v>274</v>
      </c>
      <c r="H14614" s="1"/>
      <c r="I14614" s="1"/>
      <c r="AA14614" s="7"/>
      <c r="AB14614" s="7"/>
      <c r="AD14614" s="1"/>
      <c r="AE14614" s="1"/>
      <c r="AG14614" s="7"/>
      <c r="AH14614" s="7"/>
      <c r="AI14614" s="7"/>
      <c r="IU14614" s="11"/>
      <c r="IV14614" s="11"/>
      <c r="IW14614" s="11"/>
      <c r="AMI14614" s="12"/>
      <c r="AMJ14614" s="12"/>
      <c r="AMK14614" s="12"/>
    </row>
    <row r="14615" spans="1:1025">
      <c r="A14615" s="41">
        <v>5</v>
      </c>
      <c r="B14615" s="41">
        <v>2010</v>
      </c>
      <c r="C14615" s="43">
        <v>-39.706400000000002</v>
      </c>
      <c r="D14615" s="43">
        <v>58.602699999999999</v>
      </c>
      <c r="E14615" s="41">
        <v>75</v>
      </c>
      <c r="F14615" s="41">
        <v>0.09</v>
      </c>
      <c r="G14615" s="24" t="s">
        <v>274</v>
      </c>
      <c r="H14615" s="1"/>
      <c r="I14615" s="1"/>
      <c r="AA14615" s="7"/>
      <c r="AB14615" s="7"/>
      <c r="AD14615" s="1"/>
      <c r="AE14615" s="1"/>
      <c r="AG14615" s="7"/>
      <c r="AH14615" s="7"/>
      <c r="AI14615" s="7"/>
      <c r="IU14615" s="11"/>
      <c r="IV14615" s="11"/>
      <c r="IW14615" s="11"/>
      <c r="AMI14615" s="12"/>
      <c r="AMJ14615" s="12"/>
      <c r="AMK14615" s="12"/>
    </row>
    <row r="14616" spans="1:1025">
      <c r="A14616" s="41">
        <v>5</v>
      </c>
      <c r="B14616" s="41">
        <v>2010</v>
      </c>
      <c r="C14616" s="43">
        <v>-39.706400000000002</v>
      </c>
      <c r="D14616" s="43">
        <v>58.602699999999999</v>
      </c>
      <c r="E14616" s="41">
        <v>10</v>
      </c>
      <c r="F14616" s="41">
        <v>0.108</v>
      </c>
      <c r="G14616" s="24" t="s">
        <v>274</v>
      </c>
      <c r="H14616" s="1"/>
      <c r="I14616" s="1"/>
      <c r="AA14616" s="7"/>
      <c r="AB14616" s="7"/>
      <c r="AD14616" s="1"/>
      <c r="AE14616" s="1"/>
      <c r="AG14616" s="7"/>
      <c r="AH14616" s="7"/>
      <c r="AI14616" s="7"/>
      <c r="IU14616" s="11"/>
      <c r="IV14616" s="11"/>
      <c r="IW14616" s="11"/>
      <c r="AMI14616" s="12"/>
      <c r="AMJ14616" s="12"/>
      <c r="AMK14616" s="12"/>
    </row>
    <row r="14617" spans="1:1025">
      <c r="A14617" s="41">
        <v>5</v>
      </c>
      <c r="B14617" s="41">
        <v>2010</v>
      </c>
      <c r="C14617" s="43">
        <v>-39.706400000000002</v>
      </c>
      <c r="D14617" s="43">
        <v>58.602699999999999</v>
      </c>
      <c r="E14617" s="41">
        <v>50</v>
      </c>
      <c r="F14617" s="41">
        <v>0.115</v>
      </c>
      <c r="G14617" s="24" t="s">
        <v>274</v>
      </c>
      <c r="H14617" s="1"/>
      <c r="I14617" s="1"/>
      <c r="AA14617" s="7"/>
      <c r="AB14617" s="7"/>
      <c r="AD14617" s="1"/>
      <c r="AE14617" s="1"/>
      <c r="AG14617" s="7"/>
      <c r="AH14617" s="7"/>
      <c r="AI14617" s="7"/>
      <c r="IU14617" s="11"/>
      <c r="IV14617" s="11"/>
      <c r="IW14617" s="11"/>
      <c r="AMI14617" s="12"/>
      <c r="AMJ14617" s="12"/>
      <c r="AMK14617" s="12"/>
    </row>
    <row r="14618" spans="1:1025">
      <c r="A14618" s="41">
        <v>5</v>
      </c>
      <c r="B14618" s="41">
        <v>2010</v>
      </c>
      <c r="C14618" s="43">
        <v>-39.706400000000002</v>
      </c>
      <c r="D14618" s="43">
        <v>58.602699999999999</v>
      </c>
      <c r="E14618" s="41">
        <v>154</v>
      </c>
      <c r="F14618" s="41">
        <v>0.16</v>
      </c>
      <c r="G14618" s="24" t="s">
        <v>274</v>
      </c>
      <c r="H14618" s="1"/>
      <c r="I14618" s="1"/>
      <c r="AA14618" s="7"/>
      <c r="AB14618" s="7"/>
      <c r="AD14618" s="1"/>
      <c r="AE14618" s="1"/>
      <c r="AG14618" s="7"/>
      <c r="AH14618" s="7"/>
      <c r="AI14618" s="7"/>
      <c r="IU14618" s="11"/>
      <c r="IV14618" s="11"/>
      <c r="IW14618" s="11"/>
      <c r="AMI14618" s="12"/>
      <c r="AMJ14618" s="12"/>
      <c r="AMK14618" s="12"/>
    </row>
    <row r="14619" spans="1:1025">
      <c r="A14619" s="41">
        <v>5</v>
      </c>
      <c r="B14619" s="41">
        <v>2010</v>
      </c>
      <c r="C14619" s="43">
        <v>-39.706400000000002</v>
      </c>
      <c r="D14619" s="43">
        <v>58.602699999999999</v>
      </c>
      <c r="E14619" s="41">
        <v>253</v>
      </c>
      <c r="F14619" s="41">
        <v>0.28399999999999997</v>
      </c>
      <c r="G14619" s="24" t="s">
        <v>274</v>
      </c>
      <c r="H14619" s="1"/>
      <c r="I14619" s="1"/>
      <c r="AA14619" s="7"/>
      <c r="AB14619" s="7"/>
      <c r="AD14619" s="1"/>
      <c r="AE14619" s="1"/>
      <c r="AG14619" s="7"/>
      <c r="AH14619" s="7"/>
      <c r="AI14619" s="7"/>
      <c r="IU14619" s="11"/>
      <c r="IV14619" s="11"/>
      <c r="IW14619" s="11"/>
      <c r="AMI14619" s="12"/>
      <c r="AMJ14619" s="12"/>
      <c r="AMK14619" s="12"/>
    </row>
    <row r="14620" spans="1:1025">
      <c r="A14620" s="41">
        <v>5</v>
      </c>
      <c r="B14620" s="41">
        <v>2010</v>
      </c>
      <c r="C14620" s="43">
        <v>-39.706400000000002</v>
      </c>
      <c r="D14620" s="43">
        <v>58.602699999999999</v>
      </c>
      <c r="E14620" s="41">
        <v>317</v>
      </c>
      <c r="F14620" s="41">
        <v>0.40100000000000002</v>
      </c>
      <c r="G14620" s="24" t="s">
        <v>274</v>
      </c>
      <c r="H14620" s="1"/>
      <c r="I14620" s="1"/>
      <c r="AA14620" s="7"/>
      <c r="AB14620" s="7"/>
      <c r="AD14620" s="1"/>
      <c r="AE14620" s="1"/>
      <c r="AG14620" s="7"/>
      <c r="AH14620" s="7"/>
      <c r="AI14620" s="7"/>
      <c r="IU14620" s="11"/>
      <c r="IV14620" s="11"/>
      <c r="IW14620" s="11"/>
      <c r="AMI14620" s="12"/>
      <c r="AMJ14620" s="12"/>
      <c r="AMK14620" s="12"/>
    </row>
    <row r="14621" spans="1:1025">
      <c r="A14621" s="41">
        <v>5</v>
      </c>
      <c r="B14621" s="41">
        <v>2010</v>
      </c>
      <c r="C14621" s="43">
        <v>-39.706400000000002</v>
      </c>
      <c r="D14621" s="43">
        <v>58.602699999999999</v>
      </c>
      <c r="E14621" s="41">
        <v>201</v>
      </c>
      <c r="F14621" s="41">
        <v>0.40699999999999997</v>
      </c>
      <c r="G14621" s="24" t="s">
        <v>274</v>
      </c>
      <c r="H14621" s="1"/>
      <c r="I14621" s="1"/>
      <c r="AA14621" s="7"/>
      <c r="AB14621" s="7"/>
      <c r="AD14621" s="1"/>
      <c r="AE14621" s="1"/>
      <c r="AG14621" s="7"/>
      <c r="AH14621" s="7"/>
      <c r="AI14621" s="7"/>
      <c r="IU14621" s="11"/>
      <c r="IV14621" s="11"/>
      <c r="IW14621" s="11"/>
      <c r="AMI14621" s="12"/>
      <c r="AMJ14621" s="12"/>
      <c r="AMK14621" s="12"/>
    </row>
    <row r="14622" spans="1:1025">
      <c r="A14622" s="41">
        <v>5</v>
      </c>
      <c r="B14622" s="41">
        <v>2010</v>
      </c>
      <c r="C14622" s="43">
        <v>-39.706400000000002</v>
      </c>
      <c r="D14622" s="43">
        <v>58.602699999999999</v>
      </c>
      <c r="E14622" s="41">
        <v>505</v>
      </c>
      <c r="F14622" s="41">
        <v>0.44700000000000001</v>
      </c>
      <c r="G14622" s="24" t="s">
        <v>274</v>
      </c>
      <c r="H14622" s="1"/>
      <c r="I14622" s="1"/>
      <c r="AA14622" s="7"/>
      <c r="AB14622" s="7"/>
      <c r="AD14622" s="1"/>
      <c r="AE14622" s="1"/>
      <c r="AG14622" s="7"/>
      <c r="AH14622" s="7"/>
      <c r="AI14622" s="7"/>
      <c r="IU14622" s="11"/>
      <c r="IV14622" s="11"/>
      <c r="IW14622" s="11"/>
      <c r="AMI14622" s="12"/>
      <c r="AMJ14622" s="12"/>
      <c r="AMK14622" s="12"/>
    </row>
    <row r="14623" spans="1:1025">
      <c r="A14623" s="41">
        <v>5</v>
      </c>
      <c r="B14623" s="41">
        <v>2010</v>
      </c>
      <c r="C14623" s="43">
        <v>-39.706400000000002</v>
      </c>
      <c r="D14623" s="43">
        <v>58.602699999999999</v>
      </c>
      <c r="E14623" s="41">
        <v>404</v>
      </c>
      <c r="F14623" s="41">
        <v>0.47399999999999998</v>
      </c>
      <c r="G14623" s="24" t="s">
        <v>274</v>
      </c>
      <c r="H14623" s="1"/>
      <c r="I14623" s="1"/>
      <c r="AA14623" s="7"/>
      <c r="AB14623" s="7"/>
      <c r="AD14623" s="1"/>
      <c r="AE14623" s="1"/>
      <c r="AG14623" s="7"/>
      <c r="AH14623" s="7"/>
      <c r="AI14623" s="7"/>
      <c r="IU14623" s="11"/>
      <c r="IV14623" s="11"/>
      <c r="IW14623" s="11"/>
      <c r="AMI14623" s="12"/>
      <c r="AMJ14623" s="12"/>
      <c r="AMK14623" s="12"/>
    </row>
    <row r="14624" spans="1:1025">
      <c r="A14624" s="41">
        <v>5</v>
      </c>
      <c r="B14624" s="41">
        <v>2010</v>
      </c>
      <c r="C14624" s="43">
        <v>-39.706400000000002</v>
      </c>
      <c r="D14624" s="43">
        <v>58.602699999999999</v>
      </c>
      <c r="E14624" s="41">
        <v>810</v>
      </c>
      <c r="F14624" s="41">
        <v>0.51</v>
      </c>
      <c r="G14624" s="24" t="s">
        <v>274</v>
      </c>
      <c r="H14624" s="1"/>
      <c r="I14624" s="1"/>
      <c r="AA14624" s="7"/>
      <c r="AB14624" s="7"/>
      <c r="AD14624" s="1"/>
      <c r="AE14624" s="1"/>
      <c r="AG14624" s="7"/>
      <c r="AH14624" s="7"/>
      <c r="AI14624" s="7"/>
      <c r="IU14624" s="11"/>
      <c r="IV14624" s="11"/>
      <c r="IW14624" s="11"/>
      <c r="AMI14624" s="12"/>
      <c r="AMJ14624" s="12"/>
      <c r="AMK14624" s="12"/>
    </row>
    <row r="14625" spans="1:1025">
      <c r="A14625" s="41">
        <v>5</v>
      </c>
      <c r="B14625" s="41">
        <v>2010</v>
      </c>
      <c r="C14625" s="43">
        <v>-39.706400000000002</v>
      </c>
      <c r="D14625" s="43">
        <v>58.602699999999999</v>
      </c>
      <c r="E14625" s="41">
        <v>608</v>
      </c>
      <c r="F14625" s="41">
        <v>0.54300000000000004</v>
      </c>
      <c r="G14625" s="24" t="s">
        <v>274</v>
      </c>
      <c r="H14625" s="1"/>
      <c r="I14625" s="1"/>
      <c r="AA14625" s="7"/>
      <c r="AB14625" s="7"/>
      <c r="AD14625" s="1"/>
      <c r="AE14625" s="1"/>
      <c r="AG14625" s="7"/>
      <c r="AH14625" s="7"/>
      <c r="AI14625" s="7"/>
      <c r="IU14625" s="11"/>
      <c r="IV14625" s="11"/>
      <c r="IW14625" s="11"/>
      <c r="AMI14625" s="12"/>
      <c r="AMJ14625" s="12"/>
      <c r="AMK14625" s="12"/>
    </row>
    <row r="14626" spans="1:1025">
      <c r="A14626" s="41">
        <v>5</v>
      </c>
      <c r="B14626" s="41">
        <v>2010</v>
      </c>
      <c r="C14626" s="43">
        <v>-39.706400000000002</v>
      </c>
      <c r="D14626" s="43">
        <v>58.602699999999999</v>
      </c>
      <c r="E14626" s="41">
        <v>1011</v>
      </c>
      <c r="F14626" s="41">
        <v>0.59599999999999997</v>
      </c>
      <c r="G14626" s="24" t="s">
        <v>274</v>
      </c>
      <c r="H14626" s="1"/>
      <c r="I14626" s="1"/>
      <c r="AA14626" s="7"/>
      <c r="AB14626" s="7"/>
      <c r="AD14626" s="1"/>
      <c r="AE14626" s="1"/>
      <c r="AG14626" s="7"/>
      <c r="AH14626" s="7"/>
      <c r="AI14626" s="7"/>
      <c r="IU14626" s="11"/>
      <c r="IV14626" s="11"/>
      <c r="IW14626" s="11"/>
      <c r="AMI14626" s="12"/>
      <c r="AMJ14626" s="12"/>
      <c r="AMK14626" s="12"/>
    </row>
    <row r="14627" spans="1:1025">
      <c r="A14627" s="41">
        <v>5</v>
      </c>
      <c r="B14627" s="41">
        <v>2010</v>
      </c>
      <c r="C14627" s="43">
        <v>-39.706400000000002</v>
      </c>
      <c r="D14627" s="43">
        <v>58.602699999999999</v>
      </c>
      <c r="E14627" s="41">
        <v>3049</v>
      </c>
      <c r="F14627" s="41">
        <v>0.64600000000000002</v>
      </c>
      <c r="G14627" s="24" t="s">
        <v>274</v>
      </c>
      <c r="H14627" s="1"/>
      <c r="I14627" s="1"/>
      <c r="AA14627" s="7"/>
      <c r="AB14627" s="7"/>
      <c r="AD14627" s="1"/>
      <c r="AE14627" s="1"/>
      <c r="AG14627" s="7"/>
      <c r="AH14627" s="7"/>
      <c r="AI14627" s="7"/>
      <c r="IU14627" s="11"/>
      <c r="IV14627" s="11"/>
      <c r="IW14627" s="11"/>
      <c r="AMI14627" s="12"/>
      <c r="AMJ14627" s="12"/>
      <c r="AMK14627" s="12"/>
    </row>
    <row r="14628" spans="1:1025">
      <c r="A14628" s="41">
        <v>5</v>
      </c>
      <c r="B14628" s="41">
        <v>2010</v>
      </c>
      <c r="C14628" s="43">
        <v>-39.706400000000002</v>
      </c>
      <c r="D14628" s="43">
        <v>58.602699999999999</v>
      </c>
      <c r="E14628" s="41">
        <v>3087</v>
      </c>
      <c r="F14628" s="41">
        <v>0.65</v>
      </c>
      <c r="G14628" s="24" t="s">
        <v>274</v>
      </c>
      <c r="H14628" s="1"/>
      <c r="I14628" s="1"/>
      <c r="AA14628" s="7"/>
      <c r="AB14628" s="7"/>
      <c r="AD14628" s="1"/>
      <c r="AE14628" s="1"/>
      <c r="AG14628" s="7"/>
      <c r="AH14628" s="7"/>
      <c r="AI14628" s="7"/>
      <c r="IU14628" s="11"/>
      <c r="IV14628" s="11"/>
      <c r="IW14628" s="11"/>
      <c r="AMI14628" s="12"/>
      <c r="AMJ14628" s="12"/>
      <c r="AMK14628" s="12"/>
    </row>
    <row r="14629" spans="1:1025">
      <c r="A14629" s="41">
        <v>5</v>
      </c>
      <c r="B14629" s="41">
        <v>2010</v>
      </c>
      <c r="C14629" s="43">
        <v>-39.706400000000002</v>
      </c>
      <c r="D14629" s="43">
        <v>58.602699999999999</v>
      </c>
      <c r="E14629" s="41">
        <v>3138</v>
      </c>
      <c r="F14629" s="41">
        <v>0.65400000000000003</v>
      </c>
      <c r="G14629" s="24" t="s">
        <v>274</v>
      </c>
      <c r="H14629" s="1"/>
      <c r="I14629" s="1"/>
      <c r="AA14629" s="7"/>
      <c r="AB14629" s="7"/>
      <c r="AD14629" s="1"/>
      <c r="AE14629" s="1"/>
      <c r="AG14629" s="7"/>
      <c r="AH14629" s="7"/>
      <c r="AI14629" s="7"/>
      <c r="IU14629" s="11"/>
      <c r="IV14629" s="11"/>
      <c r="IW14629" s="11"/>
      <c r="AMI14629" s="12"/>
      <c r="AMJ14629" s="12"/>
      <c r="AMK14629" s="12"/>
    </row>
    <row r="14630" spans="1:1025">
      <c r="A14630" s="41">
        <v>5</v>
      </c>
      <c r="B14630" s="41">
        <v>2010</v>
      </c>
      <c r="C14630" s="43">
        <v>-39.706400000000002</v>
      </c>
      <c r="D14630" s="43">
        <v>58.602699999999999</v>
      </c>
      <c r="E14630" s="41">
        <v>1774</v>
      </c>
      <c r="F14630" s="41">
        <v>0.68400000000000005</v>
      </c>
      <c r="G14630" s="24" t="s">
        <v>274</v>
      </c>
      <c r="H14630" s="1"/>
      <c r="I14630" s="1"/>
      <c r="AA14630" s="7"/>
      <c r="AB14630" s="7"/>
      <c r="AD14630" s="1"/>
      <c r="AE14630" s="1"/>
      <c r="AG14630" s="7"/>
      <c r="AH14630" s="7"/>
      <c r="AI14630" s="7"/>
      <c r="IU14630" s="11"/>
      <c r="IV14630" s="11"/>
      <c r="IW14630" s="11"/>
      <c r="AMI14630" s="12"/>
      <c r="AMJ14630" s="12"/>
      <c r="AMK14630" s="12"/>
    </row>
    <row r="14631" spans="1:1025">
      <c r="A14631" s="41">
        <v>5</v>
      </c>
      <c r="B14631" s="41">
        <v>2010</v>
      </c>
      <c r="C14631" s="43">
        <v>-39.706400000000002</v>
      </c>
      <c r="D14631" s="43">
        <v>58.602699999999999</v>
      </c>
      <c r="E14631" s="41">
        <v>2794</v>
      </c>
      <c r="F14631" s="41">
        <v>0.68899999999999995</v>
      </c>
      <c r="G14631" s="24" t="s">
        <v>274</v>
      </c>
      <c r="H14631" s="1"/>
      <c r="I14631" s="1"/>
      <c r="AA14631" s="7"/>
      <c r="AB14631" s="7"/>
      <c r="AD14631" s="1"/>
      <c r="AE14631" s="1"/>
      <c r="AG14631" s="7"/>
      <c r="AH14631" s="7"/>
      <c r="AI14631" s="7"/>
      <c r="IU14631" s="11"/>
      <c r="IV14631" s="11"/>
      <c r="IW14631" s="11"/>
      <c r="AMI14631" s="12"/>
      <c r="AMJ14631" s="12"/>
      <c r="AMK14631" s="12"/>
    </row>
    <row r="14632" spans="1:1025">
      <c r="A14632" s="41">
        <v>5</v>
      </c>
      <c r="B14632" s="41">
        <v>2010</v>
      </c>
      <c r="C14632" s="43">
        <v>-39.706400000000002</v>
      </c>
      <c r="D14632" s="43">
        <v>58.602699999999999</v>
      </c>
      <c r="E14632" s="41">
        <v>2027</v>
      </c>
      <c r="F14632" s="41">
        <v>0.69</v>
      </c>
      <c r="G14632" s="24" t="s">
        <v>274</v>
      </c>
      <c r="H14632" s="1"/>
      <c r="I14632" s="1"/>
      <c r="AA14632" s="7"/>
      <c r="AB14632" s="7"/>
      <c r="AD14632" s="1"/>
      <c r="AE14632" s="1"/>
      <c r="AG14632" s="7"/>
      <c r="AH14632" s="7"/>
      <c r="AI14632" s="7"/>
      <c r="IU14632" s="11"/>
      <c r="IV14632" s="11"/>
      <c r="IW14632" s="11"/>
      <c r="AMI14632" s="12"/>
      <c r="AMJ14632" s="12"/>
      <c r="AMK14632" s="12"/>
    </row>
    <row r="14633" spans="1:1025">
      <c r="A14633" s="41">
        <v>5</v>
      </c>
      <c r="B14633" s="41">
        <v>2010</v>
      </c>
      <c r="C14633" s="43">
        <v>-39.706400000000002</v>
      </c>
      <c r="D14633" s="43">
        <v>58.602699999999999</v>
      </c>
      <c r="E14633" s="41">
        <v>1267</v>
      </c>
      <c r="F14633" s="41">
        <v>0.69099999999999995</v>
      </c>
      <c r="G14633" s="24" t="s">
        <v>274</v>
      </c>
      <c r="H14633" s="1"/>
      <c r="I14633" s="1"/>
      <c r="AA14633" s="7"/>
      <c r="AB14633" s="7"/>
      <c r="AD14633" s="1"/>
      <c r="AE14633" s="1"/>
      <c r="AG14633" s="7"/>
      <c r="AH14633" s="7"/>
      <c r="AI14633" s="7"/>
      <c r="IU14633" s="11"/>
      <c r="IV14633" s="11"/>
      <c r="IW14633" s="11"/>
      <c r="AMI14633" s="12"/>
      <c r="AMJ14633" s="12"/>
      <c r="AMK14633" s="12"/>
    </row>
    <row r="14634" spans="1:1025">
      <c r="A14634" s="41">
        <v>5</v>
      </c>
      <c r="B14634" s="41">
        <v>2010</v>
      </c>
      <c r="C14634" s="43">
        <v>-39.706400000000002</v>
      </c>
      <c r="D14634" s="43">
        <v>58.602699999999999</v>
      </c>
      <c r="E14634" s="41">
        <v>1518</v>
      </c>
      <c r="F14634" s="41">
        <v>0.71599999999999997</v>
      </c>
      <c r="G14634" s="24" t="s">
        <v>274</v>
      </c>
      <c r="H14634" s="1"/>
      <c r="I14634" s="1"/>
      <c r="AA14634" s="7"/>
      <c r="AB14634" s="7"/>
      <c r="AD14634" s="1"/>
      <c r="AE14634" s="1"/>
      <c r="AG14634" s="7"/>
      <c r="AH14634" s="7"/>
      <c r="AI14634" s="7"/>
      <c r="IU14634" s="11"/>
      <c r="IV14634" s="11"/>
      <c r="IW14634" s="11"/>
      <c r="AMI14634" s="12"/>
      <c r="AMJ14634" s="12"/>
      <c r="AMK14634" s="12"/>
    </row>
    <row r="14635" spans="1:1025">
      <c r="A14635" s="41">
        <v>5</v>
      </c>
      <c r="B14635" s="41">
        <v>2010</v>
      </c>
      <c r="C14635" s="43">
        <v>-39.706400000000002</v>
      </c>
      <c r="D14635" s="43">
        <v>58.602699999999999</v>
      </c>
      <c r="E14635" s="41">
        <v>2534</v>
      </c>
      <c r="F14635" s="41">
        <v>0.77500000000000002</v>
      </c>
      <c r="G14635" s="24" t="s">
        <v>274</v>
      </c>
      <c r="H14635" s="1"/>
      <c r="I14635" s="1"/>
      <c r="AA14635" s="7"/>
      <c r="AB14635" s="7"/>
      <c r="AD14635" s="1"/>
      <c r="AE14635" s="1"/>
      <c r="AG14635" s="7"/>
      <c r="AH14635" s="7"/>
      <c r="AI14635" s="7"/>
      <c r="IU14635" s="11"/>
      <c r="IV14635" s="11"/>
      <c r="IW14635" s="11"/>
      <c r="AMI14635" s="12"/>
      <c r="AMJ14635" s="12"/>
      <c r="AMK14635" s="12"/>
    </row>
    <row r="14636" spans="1:1025">
      <c r="A14636" s="41">
        <v>5</v>
      </c>
      <c r="B14636" s="41">
        <v>2010</v>
      </c>
      <c r="C14636" s="43">
        <v>-39.706400000000002</v>
      </c>
      <c r="D14636" s="43">
        <v>58.602699999999999</v>
      </c>
      <c r="E14636" s="41">
        <v>2287</v>
      </c>
      <c r="F14636" s="41">
        <v>0.79700000000000004</v>
      </c>
      <c r="G14636" s="24" t="s">
        <v>274</v>
      </c>
      <c r="H14636" s="1"/>
      <c r="I14636" s="1"/>
      <c r="AA14636" s="7"/>
      <c r="AB14636" s="7"/>
      <c r="AD14636" s="1"/>
      <c r="AE14636" s="1"/>
      <c r="AG14636" s="7"/>
      <c r="AH14636" s="7"/>
      <c r="AI14636" s="7"/>
      <c r="IU14636" s="11"/>
      <c r="IV14636" s="11"/>
      <c r="IW14636" s="11"/>
      <c r="AMI14636" s="12"/>
      <c r="AMJ14636" s="12"/>
      <c r="AMK14636" s="12"/>
    </row>
    <row r="14637" spans="1:1025">
      <c r="A14637" s="41">
        <v>5</v>
      </c>
      <c r="B14637" s="41">
        <v>2010</v>
      </c>
      <c r="C14637" s="43">
        <v>-39.706400000000002</v>
      </c>
      <c r="D14637" s="43">
        <v>58.602699999999999</v>
      </c>
      <c r="E14637" s="41">
        <v>100</v>
      </c>
      <c r="F14637" s="41">
        <v>1.5149999999999999</v>
      </c>
      <c r="G14637" s="24" t="s">
        <v>274</v>
      </c>
      <c r="H14637" s="1"/>
      <c r="I14637" s="1"/>
      <c r="AA14637" s="7"/>
      <c r="AB14637" s="7"/>
      <c r="AD14637" s="1"/>
      <c r="AE14637" s="1"/>
      <c r="AG14637" s="7"/>
      <c r="AH14637" s="7"/>
      <c r="AI14637" s="7"/>
      <c r="IU14637" s="11"/>
      <c r="IV14637" s="11"/>
      <c r="IW14637" s="11"/>
      <c r="AMI14637" s="12"/>
      <c r="AMJ14637" s="12"/>
      <c r="AMK14637" s="12"/>
    </row>
    <row r="14638" spans="1:1025">
      <c r="A14638" s="41">
        <v>3</v>
      </c>
      <c r="B14638" s="41">
        <v>2011</v>
      </c>
      <c r="C14638" s="43">
        <v>-41.130499999999998</v>
      </c>
      <c r="D14638" s="43">
        <v>-37.838200000000001</v>
      </c>
      <c r="E14638" s="41">
        <v>10</v>
      </c>
      <c r="F14638" s="41">
        <v>0.32</v>
      </c>
      <c r="G14638" s="24" t="s">
        <v>274</v>
      </c>
      <c r="H14638" s="1"/>
      <c r="I14638" s="1"/>
      <c r="AA14638" s="7"/>
      <c r="AB14638" s="7"/>
      <c r="AD14638" s="1"/>
      <c r="AE14638" s="1"/>
      <c r="AG14638" s="7"/>
      <c r="AH14638" s="7"/>
      <c r="AI14638" s="7"/>
      <c r="IU14638" s="11"/>
      <c r="IV14638" s="11"/>
      <c r="IW14638" s="11"/>
      <c r="AMI14638" s="12"/>
      <c r="AMJ14638" s="12"/>
      <c r="AMK14638" s="12"/>
    </row>
    <row r="14639" spans="1:1025">
      <c r="A14639" s="41">
        <v>3</v>
      </c>
      <c r="B14639" s="41">
        <v>2011</v>
      </c>
      <c r="C14639" s="43">
        <v>-41.130499999999998</v>
      </c>
      <c r="D14639" s="43">
        <v>-37.838200000000001</v>
      </c>
      <c r="E14639" s="41">
        <v>5097</v>
      </c>
      <c r="F14639" s="41">
        <v>0.36</v>
      </c>
      <c r="G14639" s="24" t="s">
        <v>274</v>
      </c>
      <c r="H14639" s="1"/>
      <c r="I14639" s="1"/>
      <c r="AA14639" s="7"/>
      <c r="AB14639" s="7"/>
      <c r="AD14639" s="1"/>
      <c r="AE14639" s="1"/>
      <c r="AG14639" s="7"/>
      <c r="AH14639" s="7"/>
      <c r="AI14639" s="7"/>
      <c r="IU14639" s="11"/>
      <c r="IV14639" s="11"/>
      <c r="IW14639" s="11"/>
      <c r="AMI14639" s="12"/>
      <c r="AMJ14639" s="12"/>
      <c r="AMK14639" s="12"/>
    </row>
    <row r="14640" spans="1:1025">
      <c r="A14640" s="41">
        <v>3</v>
      </c>
      <c r="B14640" s="41">
        <v>2011</v>
      </c>
      <c r="C14640" s="43">
        <v>-41.130499999999998</v>
      </c>
      <c r="D14640" s="43">
        <v>-37.838200000000001</v>
      </c>
      <c r="E14640" s="41">
        <v>5132</v>
      </c>
      <c r="F14640" s="41">
        <v>0.38</v>
      </c>
      <c r="G14640" s="24" t="s">
        <v>274</v>
      </c>
      <c r="H14640" s="1"/>
      <c r="I14640" s="1"/>
      <c r="AA14640" s="7"/>
      <c r="AB14640" s="7"/>
      <c r="AD14640" s="1"/>
      <c r="AE14640" s="1"/>
      <c r="AG14640" s="7"/>
      <c r="AH14640" s="7"/>
      <c r="AI14640" s="7"/>
      <c r="IU14640" s="11"/>
      <c r="IV14640" s="11"/>
      <c r="IW14640" s="11"/>
      <c r="AMI14640" s="12"/>
      <c r="AMJ14640" s="12"/>
      <c r="AMK14640" s="12"/>
    </row>
    <row r="14641" spans="1:1025">
      <c r="A14641" s="41">
        <v>3</v>
      </c>
      <c r="B14641" s="41">
        <v>2011</v>
      </c>
      <c r="C14641" s="43">
        <v>-41.130499999999998</v>
      </c>
      <c r="D14641" s="43">
        <v>-37.838200000000001</v>
      </c>
      <c r="E14641" s="41">
        <v>4068</v>
      </c>
      <c r="F14641" s="41">
        <v>0.47</v>
      </c>
      <c r="G14641" s="24" t="s">
        <v>274</v>
      </c>
      <c r="H14641" s="1"/>
      <c r="I14641" s="1"/>
      <c r="AA14641" s="7"/>
      <c r="AB14641" s="7"/>
      <c r="AD14641" s="1"/>
      <c r="AE14641" s="1"/>
      <c r="AG14641" s="7"/>
      <c r="AH14641" s="7"/>
      <c r="AI14641" s="7"/>
      <c r="IU14641" s="11"/>
      <c r="IV14641" s="11"/>
      <c r="IW14641" s="11"/>
      <c r="AMI14641" s="12"/>
      <c r="AMJ14641" s="12"/>
      <c r="AMK14641" s="12"/>
    </row>
    <row r="14642" spans="1:1025">
      <c r="A14642" s="41">
        <v>3</v>
      </c>
      <c r="B14642" s="41">
        <v>2011</v>
      </c>
      <c r="C14642" s="43">
        <v>-41.130499999999998</v>
      </c>
      <c r="D14642" s="43">
        <v>-37.838200000000001</v>
      </c>
      <c r="E14642" s="41">
        <v>4585</v>
      </c>
      <c r="F14642" s="41">
        <v>0.5</v>
      </c>
      <c r="G14642" s="24" t="s">
        <v>274</v>
      </c>
      <c r="H14642" s="1"/>
      <c r="I14642" s="1"/>
      <c r="AA14642" s="7"/>
      <c r="AB14642" s="7"/>
      <c r="AD14642" s="1"/>
      <c r="AE14642" s="1"/>
      <c r="AG14642" s="7"/>
      <c r="AH14642" s="7"/>
      <c r="AI14642" s="7"/>
      <c r="IU14642" s="11"/>
      <c r="IV14642" s="11"/>
      <c r="IW14642" s="11"/>
      <c r="AMI14642" s="12"/>
      <c r="AMJ14642" s="12"/>
      <c r="AMK14642" s="12"/>
    </row>
    <row r="14643" spans="1:1025">
      <c r="A14643" s="41">
        <v>3</v>
      </c>
      <c r="B14643" s="41">
        <v>2011</v>
      </c>
      <c r="C14643" s="43">
        <v>-41.130499999999998</v>
      </c>
      <c r="D14643" s="43">
        <v>-37.838200000000001</v>
      </c>
      <c r="E14643" s="41">
        <v>74</v>
      </c>
      <c r="F14643" s="41">
        <v>0.52</v>
      </c>
      <c r="G14643" s="24" t="s">
        <v>274</v>
      </c>
      <c r="H14643" s="1"/>
      <c r="I14643" s="1"/>
      <c r="AA14643" s="7"/>
      <c r="AB14643" s="7"/>
      <c r="AD14643" s="1"/>
      <c r="AE14643" s="1"/>
      <c r="AG14643" s="7"/>
      <c r="AH14643" s="7"/>
      <c r="AI14643" s="7"/>
      <c r="IU14643" s="11"/>
      <c r="IV14643" s="11"/>
      <c r="IW14643" s="11"/>
      <c r="AMI14643" s="12"/>
      <c r="AMJ14643" s="12"/>
      <c r="AMK14643" s="12"/>
    </row>
    <row r="14644" spans="1:1025">
      <c r="A14644" s="41">
        <v>3</v>
      </c>
      <c r="B14644" s="41">
        <v>2011</v>
      </c>
      <c r="C14644" s="43">
        <v>-41.130499999999998</v>
      </c>
      <c r="D14644" s="43">
        <v>-37.838200000000001</v>
      </c>
      <c r="E14644" s="41">
        <v>3042</v>
      </c>
      <c r="F14644" s="41">
        <v>0.56999999999999995</v>
      </c>
      <c r="G14644" s="24" t="s">
        <v>274</v>
      </c>
      <c r="H14644" s="1"/>
      <c r="I14644" s="1"/>
      <c r="AA14644" s="7"/>
      <c r="AB14644" s="7"/>
      <c r="AD14644" s="1"/>
      <c r="AE14644" s="1"/>
      <c r="AG14644" s="7"/>
      <c r="AH14644" s="7"/>
      <c r="AI14644" s="7"/>
      <c r="IU14644" s="11"/>
      <c r="IV14644" s="11"/>
      <c r="IW14644" s="11"/>
      <c r="AMI14644" s="12"/>
      <c r="AMJ14644" s="12"/>
      <c r="AMK14644" s="12"/>
    </row>
    <row r="14645" spans="1:1025">
      <c r="A14645" s="41">
        <v>3</v>
      </c>
      <c r="B14645" s="41">
        <v>2011</v>
      </c>
      <c r="C14645" s="43">
        <v>-41.130499999999998</v>
      </c>
      <c r="D14645" s="43">
        <v>-37.838200000000001</v>
      </c>
      <c r="E14645" s="41">
        <v>3555</v>
      </c>
      <c r="F14645" s="41">
        <v>0.57999999999999996</v>
      </c>
      <c r="G14645" s="24" t="s">
        <v>274</v>
      </c>
      <c r="H14645" s="1"/>
      <c r="I14645" s="1"/>
      <c r="AA14645" s="7"/>
      <c r="AB14645" s="7"/>
      <c r="AD14645" s="1"/>
      <c r="AE14645" s="1"/>
      <c r="AG14645" s="7"/>
      <c r="AH14645" s="7"/>
      <c r="AI14645" s="7"/>
      <c r="IU14645" s="11"/>
      <c r="IV14645" s="11"/>
      <c r="IW14645" s="11"/>
      <c r="AMI14645" s="12"/>
      <c r="AMJ14645" s="12"/>
      <c r="AMK14645" s="12"/>
    </row>
    <row r="14646" spans="1:1025">
      <c r="A14646" s="41">
        <v>3</v>
      </c>
      <c r="B14646" s="41">
        <v>2011</v>
      </c>
      <c r="C14646" s="43">
        <v>-41.130499999999998</v>
      </c>
      <c r="D14646" s="43">
        <v>-37.838200000000001</v>
      </c>
      <c r="E14646" s="41">
        <v>2024</v>
      </c>
      <c r="F14646" s="41">
        <v>0.57999999999999996</v>
      </c>
      <c r="G14646" s="24" t="s">
        <v>274</v>
      </c>
      <c r="H14646" s="1"/>
      <c r="I14646" s="1"/>
      <c r="AA14646" s="7"/>
      <c r="AB14646" s="7"/>
      <c r="AD14646" s="1"/>
      <c r="AE14646" s="1"/>
      <c r="AG14646" s="7"/>
      <c r="AH14646" s="7"/>
      <c r="AI14646" s="7"/>
      <c r="IU14646" s="11"/>
      <c r="IV14646" s="11"/>
      <c r="IW14646" s="11"/>
      <c r="AMI14646" s="12"/>
      <c r="AMJ14646" s="12"/>
      <c r="AMK14646" s="12"/>
    </row>
    <row r="14647" spans="1:1025">
      <c r="A14647" s="41">
        <v>3</v>
      </c>
      <c r="B14647" s="41">
        <v>2011</v>
      </c>
      <c r="C14647" s="43">
        <v>-41.130499999999998</v>
      </c>
      <c r="D14647" s="43">
        <v>-37.838200000000001</v>
      </c>
      <c r="E14647" s="41">
        <v>1012</v>
      </c>
      <c r="F14647" s="41">
        <v>0.57999999999999996</v>
      </c>
      <c r="G14647" s="24" t="s">
        <v>274</v>
      </c>
      <c r="H14647" s="1"/>
      <c r="I14647" s="1"/>
      <c r="AA14647" s="7"/>
      <c r="AB14647" s="7"/>
      <c r="AD14647" s="1"/>
      <c r="AE14647" s="1"/>
      <c r="AG14647" s="7"/>
      <c r="AH14647" s="7"/>
      <c r="AI14647" s="7"/>
      <c r="IU14647" s="11"/>
      <c r="IV14647" s="11"/>
      <c r="IW14647" s="11"/>
      <c r="AMI14647" s="12"/>
      <c r="AMJ14647" s="12"/>
      <c r="AMK14647" s="12"/>
    </row>
    <row r="14648" spans="1:1025">
      <c r="A14648" s="41">
        <v>3</v>
      </c>
      <c r="B14648" s="41">
        <v>2011</v>
      </c>
      <c r="C14648" s="43">
        <v>-41.130499999999998</v>
      </c>
      <c r="D14648" s="43">
        <v>-37.838200000000001</v>
      </c>
      <c r="E14648" s="41">
        <v>1518</v>
      </c>
      <c r="F14648" s="41">
        <v>0.65</v>
      </c>
      <c r="G14648" s="24" t="s">
        <v>274</v>
      </c>
      <c r="H14648" s="1"/>
      <c r="I14648" s="1"/>
      <c r="AA14648" s="7"/>
      <c r="AB14648" s="7"/>
      <c r="AD14648" s="1"/>
      <c r="AE14648" s="1"/>
      <c r="AG14648" s="7"/>
      <c r="AH14648" s="7"/>
      <c r="AI14648" s="7"/>
      <c r="IU14648" s="11"/>
      <c r="IV14648" s="11"/>
      <c r="IW14648" s="11"/>
      <c r="AMI14648" s="12"/>
      <c r="AMJ14648" s="12"/>
      <c r="AMK14648" s="12"/>
    </row>
    <row r="14649" spans="1:1025">
      <c r="A14649" s="41">
        <v>3</v>
      </c>
      <c r="B14649" s="41">
        <v>2011</v>
      </c>
      <c r="C14649" s="43">
        <v>-41.130499999999998</v>
      </c>
      <c r="D14649" s="43">
        <v>-37.838200000000001</v>
      </c>
      <c r="E14649" s="41">
        <v>1265</v>
      </c>
      <c r="F14649" s="41">
        <v>0.72</v>
      </c>
      <c r="G14649" s="24" t="s">
        <v>274</v>
      </c>
      <c r="H14649" s="1"/>
      <c r="I14649" s="1"/>
      <c r="AA14649" s="7"/>
      <c r="AB14649" s="7"/>
      <c r="AD14649" s="1"/>
      <c r="AE14649" s="1"/>
      <c r="AG14649" s="7"/>
      <c r="AH14649" s="7"/>
      <c r="AI14649" s="7"/>
      <c r="IU14649" s="11"/>
      <c r="IV14649" s="11"/>
      <c r="IW14649" s="11"/>
      <c r="AMI14649" s="12"/>
      <c r="AMJ14649" s="12"/>
      <c r="AMK14649" s="12"/>
    </row>
    <row r="14650" spans="1:1025">
      <c r="A14650" s="41">
        <v>3</v>
      </c>
      <c r="B14650" s="41">
        <v>2011</v>
      </c>
      <c r="C14650" s="43">
        <v>-41.130499999999998</v>
      </c>
      <c r="D14650" s="43">
        <v>-37.838200000000001</v>
      </c>
      <c r="E14650" s="41">
        <v>404</v>
      </c>
      <c r="F14650" s="41">
        <v>0.76</v>
      </c>
      <c r="G14650" s="24" t="s">
        <v>274</v>
      </c>
      <c r="H14650" s="1"/>
      <c r="I14650" s="1"/>
      <c r="AA14650" s="7"/>
      <c r="AB14650" s="7"/>
      <c r="AD14650" s="1"/>
      <c r="AE14650" s="1"/>
      <c r="AG14650" s="7"/>
      <c r="AH14650" s="7"/>
      <c r="AI14650" s="7"/>
      <c r="IU14650" s="11"/>
      <c r="IV14650" s="11"/>
      <c r="IW14650" s="11"/>
      <c r="AMI14650" s="12"/>
      <c r="AMJ14650" s="12"/>
      <c r="AMK14650" s="12"/>
    </row>
    <row r="14651" spans="1:1025">
      <c r="A14651" s="41">
        <v>3</v>
      </c>
      <c r="B14651" s="41">
        <v>2011</v>
      </c>
      <c r="C14651" s="43">
        <v>-41.130499999999998</v>
      </c>
      <c r="D14651" s="43">
        <v>-37.838200000000001</v>
      </c>
      <c r="E14651" s="41">
        <v>1770</v>
      </c>
      <c r="F14651" s="41">
        <v>0.79</v>
      </c>
      <c r="G14651" s="24" t="s">
        <v>274</v>
      </c>
      <c r="H14651" s="1"/>
      <c r="I14651" s="1"/>
      <c r="AA14651" s="7"/>
      <c r="AB14651" s="7"/>
      <c r="AD14651" s="1"/>
      <c r="AE14651" s="1"/>
      <c r="AG14651" s="7"/>
      <c r="AH14651" s="7"/>
      <c r="AI14651" s="7"/>
      <c r="IU14651" s="11"/>
      <c r="IV14651" s="11"/>
      <c r="IW14651" s="11"/>
      <c r="AMI14651" s="12"/>
      <c r="AMJ14651" s="12"/>
      <c r="AMK14651" s="12"/>
    </row>
    <row r="14652" spans="1:1025">
      <c r="A14652" s="41">
        <v>3</v>
      </c>
      <c r="B14652" s="41">
        <v>2011</v>
      </c>
      <c r="C14652" s="43">
        <v>-41.130499999999998</v>
      </c>
      <c r="D14652" s="43">
        <v>-37.838200000000001</v>
      </c>
      <c r="E14652" s="41">
        <v>303</v>
      </c>
      <c r="F14652" s="41">
        <v>0.88</v>
      </c>
      <c r="G14652" s="24" t="s">
        <v>274</v>
      </c>
      <c r="H14652" s="1"/>
      <c r="I14652" s="1"/>
      <c r="AA14652" s="7"/>
      <c r="AB14652" s="7"/>
      <c r="AD14652" s="1"/>
      <c r="AE14652" s="1"/>
      <c r="AG14652" s="7"/>
      <c r="AH14652" s="7"/>
      <c r="AI14652" s="7"/>
      <c r="IU14652" s="11"/>
      <c r="IV14652" s="11"/>
      <c r="IW14652" s="11"/>
      <c r="AMI14652" s="12"/>
      <c r="AMJ14652" s="12"/>
      <c r="AMK14652" s="12"/>
    </row>
    <row r="14653" spans="1:1025">
      <c r="A14653" s="41">
        <v>3</v>
      </c>
      <c r="B14653" s="41">
        <v>2011</v>
      </c>
      <c r="C14653" s="43">
        <v>-41.130499999999998</v>
      </c>
      <c r="D14653" s="43">
        <v>-37.838200000000001</v>
      </c>
      <c r="E14653" s="41">
        <v>24</v>
      </c>
      <c r="F14653" s="41">
        <v>0.88</v>
      </c>
      <c r="G14653" s="24" t="s">
        <v>274</v>
      </c>
      <c r="H14653" s="1"/>
      <c r="I14653" s="1"/>
      <c r="AA14653" s="7"/>
      <c r="AB14653" s="7"/>
      <c r="AD14653" s="1"/>
      <c r="AE14653" s="1"/>
      <c r="AG14653" s="7"/>
      <c r="AH14653" s="7"/>
      <c r="AI14653" s="7"/>
      <c r="IU14653" s="11"/>
      <c r="IV14653" s="11"/>
      <c r="IW14653" s="11"/>
      <c r="AMI14653" s="12"/>
      <c r="AMJ14653" s="12"/>
      <c r="AMK14653" s="12"/>
    </row>
    <row r="14654" spans="1:1025">
      <c r="A14654" s="41">
        <v>3</v>
      </c>
      <c r="B14654" s="41">
        <v>2011</v>
      </c>
      <c r="C14654" s="43">
        <v>-41.130499999999998</v>
      </c>
      <c r="D14654" s="43">
        <v>-37.838200000000001</v>
      </c>
      <c r="E14654" s="41">
        <v>757</v>
      </c>
      <c r="F14654" s="41">
        <v>0.97</v>
      </c>
      <c r="G14654" s="24" t="s">
        <v>274</v>
      </c>
      <c r="H14654" s="1"/>
      <c r="I14654" s="1"/>
      <c r="AA14654" s="7"/>
      <c r="AB14654" s="7"/>
      <c r="AD14654" s="1"/>
      <c r="AE14654" s="1"/>
      <c r="AG14654" s="7"/>
      <c r="AH14654" s="7"/>
      <c r="AI14654" s="7"/>
      <c r="IU14654" s="11"/>
      <c r="IV14654" s="11"/>
      <c r="IW14654" s="11"/>
      <c r="AMI14654" s="12"/>
      <c r="AMJ14654" s="12"/>
      <c r="AMK14654" s="12"/>
    </row>
    <row r="14655" spans="1:1025">
      <c r="A14655" s="41">
        <v>3</v>
      </c>
      <c r="B14655" s="41">
        <v>2011</v>
      </c>
      <c r="C14655" s="43">
        <v>-41.130499999999998</v>
      </c>
      <c r="D14655" s="43">
        <v>-37.838200000000001</v>
      </c>
      <c r="E14655" s="41">
        <v>2534</v>
      </c>
      <c r="F14655" s="41">
        <v>1.01</v>
      </c>
      <c r="G14655" s="24" t="s">
        <v>274</v>
      </c>
      <c r="H14655" s="1"/>
      <c r="I14655" s="1"/>
      <c r="AA14655" s="7"/>
      <c r="AB14655" s="7"/>
      <c r="AD14655" s="1"/>
      <c r="AE14655" s="1"/>
      <c r="AG14655" s="7"/>
      <c r="AH14655" s="7"/>
      <c r="AI14655" s="7"/>
      <c r="IU14655" s="11"/>
      <c r="IV14655" s="11"/>
      <c r="IW14655" s="11"/>
      <c r="AMI14655" s="12"/>
      <c r="AMJ14655" s="12"/>
      <c r="AMK14655" s="12"/>
    </row>
    <row r="14656" spans="1:1025">
      <c r="A14656" s="41">
        <v>3</v>
      </c>
      <c r="B14656" s="41">
        <v>2011</v>
      </c>
      <c r="C14656" s="43">
        <v>-41.130499999999998</v>
      </c>
      <c r="D14656" s="43">
        <v>-37.838200000000001</v>
      </c>
      <c r="E14656" s="41">
        <v>504</v>
      </c>
      <c r="F14656" s="41">
        <v>1.17</v>
      </c>
      <c r="G14656" s="24" t="s">
        <v>274</v>
      </c>
      <c r="H14656" s="1"/>
      <c r="I14656" s="1"/>
      <c r="AA14656" s="7"/>
      <c r="AB14656" s="7"/>
      <c r="AD14656" s="1"/>
      <c r="AE14656" s="1"/>
      <c r="AG14656" s="7"/>
      <c r="AH14656" s="7"/>
      <c r="AI14656" s="7"/>
      <c r="IU14656" s="11"/>
      <c r="IV14656" s="11"/>
      <c r="IW14656" s="11"/>
      <c r="AMI14656" s="12"/>
      <c r="AMJ14656" s="12"/>
      <c r="AMK14656" s="12"/>
    </row>
    <row r="14657" spans="1:1025">
      <c r="A14657" s="41">
        <v>3</v>
      </c>
      <c r="B14657" s="41">
        <v>2011</v>
      </c>
      <c r="C14657" s="43">
        <v>-41.130499999999998</v>
      </c>
      <c r="D14657" s="43">
        <v>-37.838200000000001</v>
      </c>
      <c r="E14657" s="41">
        <v>151</v>
      </c>
      <c r="F14657" s="41">
        <v>1.17</v>
      </c>
      <c r="G14657" s="24" t="s">
        <v>274</v>
      </c>
      <c r="H14657" s="1"/>
      <c r="I14657" s="1"/>
      <c r="AA14657" s="7"/>
      <c r="AB14657" s="7"/>
      <c r="AD14657" s="1"/>
      <c r="AE14657" s="1"/>
      <c r="AG14657" s="7"/>
      <c r="AH14657" s="7"/>
      <c r="AI14657" s="7"/>
      <c r="IU14657" s="11"/>
      <c r="IV14657" s="11"/>
      <c r="IW14657" s="11"/>
      <c r="AMI14657" s="12"/>
      <c r="AMJ14657" s="12"/>
      <c r="AMK14657" s="12"/>
    </row>
    <row r="14658" spans="1:1025">
      <c r="A14658" s="41">
        <v>3</v>
      </c>
      <c r="B14658" s="41">
        <v>2011</v>
      </c>
      <c r="C14658" s="43">
        <v>-41.130499999999998</v>
      </c>
      <c r="D14658" s="43">
        <v>-37.838200000000001</v>
      </c>
      <c r="E14658" s="41">
        <v>201</v>
      </c>
      <c r="F14658" s="41">
        <v>1.21</v>
      </c>
      <c r="G14658" s="24" t="s">
        <v>274</v>
      </c>
      <c r="H14658" s="1"/>
      <c r="I14658" s="1"/>
      <c r="AA14658" s="7"/>
      <c r="AB14658" s="7"/>
      <c r="AD14658" s="1"/>
      <c r="AE14658" s="1"/>
      <c r="AG14658" s="7"/>
      <c r="AH14658" s="7"/>
      <c r="AI14658" s="7"/>
      <c r="IU14658" s="11"/>
      <c r="IV14658" s="11"/>
      <c r="IW14658" s="11"/>
      <c r="AMI14658" s="12"/>
      <c r="AMJ14658" s="12"/>
      <c r="AMK14658" s="12"/>
    </row>
    <row r="14659" spans="1:1025">
      <c r="A14659" s="41">
        <v>3</v>
      </c>
      <c r="B14659" s="41">
        <v>2011</v>
      </c>
      <c r="C14659" s="43">
        <v>-41.130499999999998</v>
      </c>
      <c r="D14659" s="43">
        <v>-37.838200000000001</v>
      </c>
      <c r="E14659" s="41">
        <v>50</v>
      </c>
      <c r="F14659" s="41">
        <v>1.32</v>
      </c>
      <c r="G14659" s="24" t="s">
        <v>274</v>
      </c>
      <c r="H14659" s="1"/>
      <c r="I14659" s="1"/>
      <c r="AA14659" s="7"/>
      <c r="AB14659" s="7"/>
      <c r="AD14659" s="1"/>
      <c r="AE14659" s="1"/>
      <c r="AG14659" s="7"/>
      <c r="AH14659" s="7"/>
      <c r="AI14659" s="7"/>
      <c r="IU14659" s="11"/>
      <c r="IV14659" s="11"/>
      <c r="IW14659" s="11"/>
      <c r="AMI14659" s="12"/>
      <c r="AMJ14659" s="12"/>
      <c r="AMK14659" s="12"/>
    </row>
    <row r="14660" spans="1:1025">
      <c r="A14660" s="41">
        <v>3</v>
      </c>
      <c r="B14660" s="41">
        <v>2011</v>
      </c>
      <c r="C14660" s="43">
        <v>-41.130499999999998</v>
      </c>
      <c r="D14660" s="43">
        <v>-37.838200000000001</v>
      </c>
      <c r="E14660" s="41">
        <v>252</v>
      </c>
      <c r="F14660" s="41">
        <v>2.54</v>
      </c>
      <c r="G14660" s="24" t="s">
        <v>274</v>
      </c>
      <c r="H14660" s="1"/>
      <c r="I14660" s="1"/>
      <c r="AA14660" s="7"/>
      <c r="AB14660" s="7"/>
      <c r="AD14660" s="1"/>
      <c r="AE14660" s="1"/>
      <c r="AG14660" s="7"/>
      <c r="AH14660" s="7"/>
      <c r="AI14660" s="7"/>
      <c r="IU14660" s="11"/>
      <c r="IV14660" s="11"/>
      <c r="IW14660" s="11"/>
      <c r="AMI14660" s="12"/>
      <c r="AMJ14660" s="12"/>
      <c r="AMK14660" s="12"/>
    </row>
    <row r="14661" spans="1:1025">
      <c r="A14661" s="41">
        <v>3</v>
      </c>
      <c r="B14661" s="41">
        <v>2011</v>
      </c>
      <c r="C14661" s="43">
        <v>-41.130499999999998</v>
      </c>
      <c r="D14661" s="43">
        <v>-37.838200000000001</v>
      </c>
      <c r="E14661" s="41">
        <v>101</v>
      </c>
      <c r="F14661" s="41">
        <v>3.51</v>
      </c>
      <c r="G14661" s="24" t="s">
        <v>274</v>
      </c>
      <c r="H14661" s="1"/>
      <c r="I14661" s="1"/>
      <c r="AA14661" s="7"/>
      <c r="AB14661" s="7"/>
      <c r="AD14661" s="1"/>
      <c r="AE14661" s="1"/>
      <c r="AG14661" s="7"/>
      <c r="AH14661" s="7"/>
      <c r="AI14661" s="7"/>
      <c r="IU14661" s="11"/>
      <c r="IV14661" s="11"/>
      <c r="IW14661" s="11"/>
      <c r="AMI14661" s="12"/>
      <c r="AMJ14661" s="12"/>
      <c r="AMK14661" s="12"/>
    </row>
    <row r="14662" spans="1:1025">
      <c r="A14662" s="41">
        <v>7</v>
      </c>
      <c r="B14662" s="41">
        <v>2010</v>
      </c>
      <c r="C14662" s="43">
        <v>-41.6997</v>
      </c>
      <c r="D14662" s="43">
        <v>2.5444</v>
      </c>
      <c r="E14662" s="41">
        <v>67</v>
      </c>
      <c r="F14662" s="41">
        <v>6.0999999999999999E-2</v>
      </c>
      <c r="G14662" s="24" t="s">
        <v>274</v>
      </c>
      <c r="H14662" s="1"/>
      <c r="I14662" s="1"/>
      <c r="AA14662" s="7"/>
      <c r="AB14662" s="7"/>
      <c r="AD14662" s="1"/>
      <c r="AE14662" s="1"/>
      <c r="AG14662" s="7"/>
      <c r="AH14662" s="7"/>
      <c r="AI14662" s="7"/>
      <c r="IU14662" s="11"/>
      <c r="IV14662" s="11"/>
      <c r="IW14662" s="11"/>
      <c r="AMI14662" s="12"/>
      <c r="AMJ14662" s="12"/>
      <c r="AMK14662" s="12"/>
    </row>
    <row r="14663" spans="1:1025">
      <c r="A14663" s="41">
        <v>7</v>
      </c>
      <c r="B14663" s="41">
        <v>2010</v>
      </c>
      <c r="C14663" s="43">
        <v>-41.6997</v>
      </c>
      <c r="D14663" s="43">
        <v>2.5444</v>
      </c>
      <c r="E14663" s="41">
        <v>52</v>
      </c>
      <c r="F14663" s="41">
        <v>9.0999999999999998E-2</v>
      </c>
      <c r="G14663" s="24" t="s">
        <v>274</v>
      </c>
      <c r="H14663" s="1"/>
      <c r="I14663" s="1"/>
      <c r="AA14663" s="7"/>
      <c r="AB14663" s="7"/>
      <c r="AD14663" s="1"/>
      <c r="AE14663" s="1"/>
      <c r="AG14663" s="7"/>
      <c r="AH14663" s="7"/>
      <c r="AI14663" s="7"/>
      <c r="IU14663" s="11"/>
      <c r="IV14663" s="11"/>
      <c r="IW14663" s="11"/>
      <c r="AMI14663" s="12"/>
      <c r="AMJ14663" s="12"/>
      <c r="AMK14663" s="12"/>
    </row>
    <row r="14664" spans="1:1025">
      <c r="A14664" s="41">
        <v>7</v>
      </c>
      <c r="B14664" s="41">
        <v>2010</v>
      </c>
      <c r="C14664" s="43">
        <v>-41.6997</v>
      </c>
      <c r="D14664" s="43">
        <v>2.5444</v>
      </c>
      <c r="E14664" s="41">
        <v>152</v>
      </c>
      <c r="F14664" s="41">
        <v>0.33800000000000002</v>
      </c>
      <c r="G14664" s="24" t="s">
        <v>274</v>
      </c>
      <c r="H14664" s="1"/>
      <c r="I14664" s="1"/>
      <c r="AA14664" s="7"/>
      <c r="AB14664" s="7"/>
      <c r="AD14664" s="1"/>
      <c r="AE14664" s="1"/>
      <c r="AG14664" s="7"/>
      <c r="AH14664" s="7"/>
      <c r="AI14664" s="7"/>
      <c r="IU14664" s="11"/>
      <c r="IV14664" s="11"/>
      <c r="IW14664" s="11"/>
      <c r="AMI14664" s="12"/>
      <c r="AMJ14664" s="12"/>
      <c r="AMK14664" s="12"/>
    </row>
    <row r="14665" spans="1:1025">
      <c r="A14665" s="41">
        <v>7</v>
      </c>
      <c r="B14665" s="41">
        <v>2010</v>
      </c>
      <c r="C14665" s="43">
        <v>-41.6997</v>
      </c>
      <c r="D14665" s="43">
        <v>2.5444</v>
      </c>
      <c r="E14665" s="41">
        <v>99</v>
      </c>
      <c r="F14665" s="41">
        <v>0.40400000000000003</v>
      </c>
      <c r="G14665" s="24" t="s">
        <v>274</v>
      </c>
      <c r="H14665" s="1"/>
      <c r="I14665" s="1"/>
      <c r="AA14665" s="7"/>
      <c r="AB14665" s="7"/>
      <c r="AD14665" s="1"/>
      <c r="AE14665" s="1"/>
      <c r="AG14665" s="7"/>
      <c r="AH14665" s="7"/>
      <c r="AI14665" s="7"/>
      <c r="IU14665" s="11"/>
      <c r="IV14665" s="11"/>
      <c r="IW14665" s="11"/>
      <c r="AMI14665" s="12"/>
      <c r="AMJ14665" s="12"/>
      <c r="AMK14665" s="12"/>
    </row>
    <row r="14666" spans="1:1025">
      <c r="A14666" s="41">
        <v>7</v>
      </c>
      <c r="B14666" s="41">
        <v>2010</v>
      </c>
      <c r="C14666" s="43">
        <v>-41.6997</v>
      </c>
      <c r="D14666" s="43">
        <v>2.5444</v>
      </c>
      <c r="E14666" s="41">
        <v>4433</v>
      </c>
      <c r="F14666" s="41">
        <v>0.41399999999999998</v>
      </c>
      <c r="G14666" s="24" t="s">
        <v>274</v>
      </c>
      <c r="H14666" s="1"/>
      <c r="I14666" s="1"/>
      <c r="AA14666" s="7"/>
      <c r="AB14666" s="7"/>
      <c r="AD14666" s="1"/>
      <c r="AE14666" s="1"/>
      <c r="AG14666" s="7"/>
      <c r="AH14666" s="7"/>
      <c r="AI14666" s="7"/>
      <c r="IU14666" s="11"/>
      <c r="IV14666" s="11"/>
      <c r="IW14666" s="11"/>
      <c r="AMI14666" s="12"/>
      <c r="AMJ14666" s="12"/>
      <c r="AMK14666" s="12"/>
    </row>
    <row r="14667" spans="1:1025">
      <c r="A14667" s="41">
        <v>7</v>
      </c>
      <c r="B14667" s="41">
        <v>2010</v>
      </c>
      <c r="C14667" s="43">
        <v>-41.6997</v>
      </c>
      <c r="D14667" s="43">
        <v>2.5444</v>
      </c>
      <c r="E14667" s="41">
        <v>4059</v>
      </c>
      <c r="F14667" s="41">
        <v>0.46899999999999997</v>
      </c>
      <c r="G14667" s="24" t="s">
        <v>274</v>
      </c>
      <c r="H14667" s="1"/>
      <c r="I14667" s="1"/>
      <c r="AA14667" s="7"/>
      <c r="AB14667" s="7"/>
      <c r="AD14667" s="1"/>
      <c r="AE14667" s="1"/>
      <c r="AG14667" s="7"/>
      <c r="AH14667" s="7"/>
      <c r="AI14667" s="7"/>
      <c r="IU14667" s="11"/>
      <c r="IV14667" s="11"/>
      <c r="IW14667" s="11"/>
      <c r="AMI14667" s="12"/>
      <c r="AMJ14667" s="12"/>
      <c r="AMK14667" s="12"/>
    </row>
    <row r="14668" spans="1:1025">
      <c r="A14668" s="41">
        <v>7</v>
      </c>
      <c r="B14668" s="41">
        <v>2010</v>
      </c>
      <c r="C14668" s="43">
        <v>-41.6997</v>
      </c>
      <c r="D14668" s="43">
        <v>2.5444</v>
      </c>
      <c r="E14668" s="41">
        <v>4317</v>
      </c>
      <c r="F14668" s="41">
        <v>0.50700000000000001</v>
      </c>
      <c r="G14668" s="24" t="s">
        <v>274</v>
      </c>
      <c r="H14668" s="1"/>
      <c r="I14668" s="1"/>
      <c r="AA14668" s="7"/>
      <c r="AB14668" s="7"/>
      <c r="AD14668" s="1"/>
      <c r="AE14668" s="1"/>
      <c r="AG14668" s="7"/>
      <c r="AH14668" s="7"/>
      <c r="AI14668" s="7"/>
      <c r="IU14668" s="11"/>
      <c r="IV14668" s="11"/>
      <c r="IW14668" s="11"/>
      <c r="AMI14668" s="12"/>
      <c r="AMJ14668" s="12"/>
      <c r="AMK14668" s="12"/>
    </row>
    <row r="14669" spans="1:1025">
      <c r="A14669" s="41">
        <v>7</v>
      </c>
      <c r="B14669" s="41">
        <v>2010</v>
      </c>
      <c r="C14669" s="43">
        <v>-41.6997</v>
      </c>
      <c r="D14669" s="43">
        <v>2.5444</v>
      </c>
      <c r="E14669" s="41">
        <v>3549</v>
      </c>
      <c r="F14669" s="41">
        <v>0.56000000000000005</v>
      </c>
      <c r="G14669" s="24" t="s">
        <v>274</v>
      </c>
      <c r="H14669" s="1"/>
      <c r="I14669" s="1"/>
      <c r="AA14669" s="7"/>
      <c r="AB14669" s="7"/>
      <c r="AD14669" s="1"/>
      <c r="AE14669" s="1"/>
      <c r="AG14669" s="7"/>
      <c r="AH14669" s="7"/>
      <c r="AI14669" s="7"/>
      <c r="IU14669" s="11"/>
      <c r="IV14669" s="11"/>
      <c r="IW14669" s="11"/>
      <c r="AMI14669" s="12"/>
      <c r="AMJ14669" s="12"/>
      <c r="AMK14669" s="12"/>
    </row>
    <row r="14670" spans="1:1025">
      <c r="A14670" s="41">
        <v>7</v>
      </c>
      <c r="B14670" s="41">
        <v>2010</v>
      </c>
      <c r="C14670" s="43">
        <v>-41.6997</v>
      </c>
      <c r="D14670" s="43">
        <v>2.5444</v>
      </c>
      <c r="E14670" s="41">
        <v>200</v>
      </c>
      <c r="F14670" s="41">
        <v>0.57299999999999995</v>
      </c>
      <c r="G14670" s="24" t="s">
        <v>274</v>
      </c>
      <c r="H14670" s="1"/>
      <c r="I14670" s="1"/>
      <c r="AA14670" s="7"/>
      <c r="AB14670" s="7"/>
      <c r="AD14670" s="1"/>
      <c r="AE14670" s="1"/>
      <c r="AG14670" s="7"/>
      <c r="AH14670" s="7"/>
      <c r="AI14670" s="7"/>
      <c r="IU14670" s="11"/>
      <c r="IV14670" s="11"/>
      <c r="IW14670" s="11"/>
      <c r="AMI14670" s="12"/>
      <c r="AMJ14670" s="12"/>
      <c r="AMK14670" s="12"/>
    </row>
    <row r="14671" spans="1:1025">
      <c r="A14671" s="41">
        <v>7</v>
      </c>
      <c r="B14671" s="41">
        <v>2010</v>
      </c>
      <c r="C14671" s="43">
        <v>-41.6997</v>
      </c>
      <c r="D14671" s="43">
        <v>2.5444</v>
      </c>
      <c r="E14671" s="41">
        <v>3294</v>
      </c>
      <c r="F14671" s="41">
        <v>0.59299999999999997</v>
      </c>
      <c r="G14671" s="24" t="s">
        <v>274</v>
      </c>
      <c r="H14671" s="1"/>
      <c r="I14671" s="1"/>
      <c r="AA14671" s="7"/>
      <c r="AB14671" s="7"/>
      <c r="AD14671" s="1"/>
      <c r="AE14671" s="1"/>
      <c r="AG14671" s="7"/>
      <c r="AH14671" s="7"/>
      <c r="AI14671" s="7"/>
      <c r="IU14671" s="11"/>
      <c r="IV14671" s="11"/>
      <c r="IW14671" s="11"/>
      <c r="AMI14671" s="12"/>
      <c r="AMJ14671" s="12"/>
      <c r="AMK14671" s="12"/>
    </row>
    <row r="14672" spans="1:1025">
      <c r="A14672" s="41">
        <v>7</v>
      </c>
      <c r="B14672" s="41">
        <v>2010</v>
      </c>
      <c r="C14672" s="43">
        <v>-41.6997</v>
      </c>
      <c r="D14672" s="43">
        <v>2.5444</v>
      </c>
      <c r="E14672" s="41">
        <v>1766</v>
      </c>
      <c r="F14672" s="41">
        <v>0.60699999999999998</v>
      </c>
      <c r="G14672" s="24" t="s">
        <v>274</v>
      </c>
      <c r="H14672" s="1"/>
      <c r="I14672" s="1"/>
      <c r="AA14672" s="7"/>
      <c r="AB14672" s="7"/>
      <c r="AD14672" s="1"/>
      <c r="AE14672" s="1"/>
      <c r="AG14672" s="7"/>
      <c r="AH14672" s="7"/>
      <c r="AI14672" s="7"/>
      <c r="IU14672" s="11"/>
      <c r="IV14672" s="11"/>
      <c r="IW14672" s="11"/>
      <c r="AMI14672" s="12"/>
      <c r="AMJ14672" s="12"/>
      <c r="AMK14672" s="12"/>
    </row>
    <row r="14673" spans="1:1025">
      <c r="A14673" s="41">
        <v>7</v>
      </c>
      <c r="B14673" s="41">
        <v>2010</v>
      </c>
      <c r="C14673" s="43">
        <v>-41.6997</v>
      </c>
      <c r="D14673" s="43">
        <v>2.5444</v>
      </c>
      <c r="E14673" s="41">
        <v>25</v>
      </c>
      <c r="F14673" s="41">
        <v>0.61099999999999999</v>
      </c>
      <c r="G14673" s="24" t="s">
        <v>274</v>
      </c>
      <c r="H14673" s="1"/>
      <c r="I14673" s="1"/>
      <c r="AA14673" s="7"/>
      <c r="AB14673" s="7"/>
      <c r="AD14673" s="1"/>
      <c r="AE14673" s="1"/>
      <c r="AG14673" s="7"/>
      <c r="AH14673" s="7"/>
      <c r="AI14673" s="7"/>
      <c r="IU14673" s="11"/>
      <c r="IV14673" s="11"/>
      <c r="IW14673" s="11"/>
      <c r="AMI14673" s="12"/>
      <c r="AMJ14673" s="12"/>
      <c r="AMK14673" s="12"/>
    </row>
    <row r="14674" spans="1:1025">
      <c r="A14674" s="41">
        <v>7</v>
      </c>
      <c r="B14674" s="41">
        <v>2010</v>
      </c>
      <c r="C14674" s="43">
        <v>-41.6997</v>
      </c>
      <c r="D14674" s="43">
        <v>2.5444</v>
      </c>
      <c r="E14674" s="41">
        <v>302</v>
      </c>
      <c r="F14674" s="41">
        <v>0.629</v>
      </c>
      <c r="G14674" s="24" t="s">
        <v>274</v>
      </c>
      <c r="H14674" s="1"/>
      <c r="I14674" s="1"/>
      <c r="AA14674" s="7"/>
      <c r="AB14674" s="7"/>
      <c r="AD14674" s="1"/>
      <c r="AE14674" s="1"/>
      <c r="AG14674" s="7"/>
      <c r="AH14674" s="7"/>
      <c r="AI14674" s="7"/>
      <c r="IU14674" s="11"/>
      <c r="IV14674" s="11"/>
      <c r="IW14674" s="11"/>
      <c r="AMI14674" s="12"/>
      <c r="AMJ14674" s="12"/>
      <c r="AMK14674" s="12"/>
    </row>
    <row r="14675" spans="1:1025">
      <c r="A14675" s="41">
        <v>7</v>
      </c>
      <c r="B14675" s="41">
        <v>2010</v>
      </c>
      <c r="C14675" s="43">
        <v>-41.6997</v>
      </c>
      <c r="D14675" s="43">
        <v>2.5444</v>
      </c>
      <c r="E14675" s="41">
        <v>1514</v>
      </c>
      <c r="F14675" s="41">
        <v>0.64400000000000002</v>
      </c>
      <c r="G14675" s="24" t="s">
        <v>274</v>
      </c>
      <c r="H14675" s="1"/>
      <c r="I14675" s="1"/>
      <c r="AA14675" s="7"/>
      <c r="AB14675" s="7"/>
      <c r="AD14675" s="1"/>
      <c r="AE14675" s="1"/>
      <c r="AG14675" s="7"/>
      <c r="AH14675" s="7"/>
      <c r="AI14675" s="7"/>
      <c r="IU14675" s="11"/>
      <c r="IV14675" s="11"/>
      <c r="IW14675" s="11"/>
      <c r="AMI14675" s="12"/>
      <c r="AMJ14675" s="12"/>
      <c r="AMK14675" s="12"/>
    </row>
    <row r="14676" spans="1:1025">
      <c r="A14676" s="41">
        <v>7</v>
      </c>
      <c r="B14676" s="41">
        <v>2010</v>
      </c>
      <c r="C14676" s="43">
        <v>-41.6997</v>
      </c>
      <c r="D14676" s="43">
        <v>2.5444</v>
      </c>
      <c r="E14676" s="41">
        <v>2529</v>
      </c>
      <c r="F14676" s="41">
        <v>0.65300000000000002</v>
      </c>
      <c r="G14676" s="24" t="s">
        <v>274</v>
      </c>
      <c r="H14676" s="1"/>
      <c r="I14676" s="1"/>
      <c r="AA14676" s="7"/>
      <c r="AB14676" s="7"/>
      <c r="AD14676" s="1"/>
      <c r="AE14676" s="1"/>
      <c r="AG14676" s="7"/>
      <c r="AH14676" s="7"/>
      <c r="AI14676" s="7"/>
      <c r="IU14676" s="11"/>
      <c r="IV14676" s="11"/>
      <c r="IW14676" s="11"/>
      <c r="AMI14676" s="12"/>
      <c r="AMJ14676" s="12"/>
      <c r="AMK14676" s="12"/>
    </row>
    <row r="14677" spans="1:1025">
      <c r="A14677" s="41">
        <v>7</v>
      </c>
      <c r="B14677" s="41">
        <v>2010</v>
      </c>
      <c r="C14677" s="43">
        <v>-41.6997</v>
      </c>
      <c r="D14677" s="43">
        <v>2.5444</v>
      </c>
      <c r="E14677" s="41">
        <v>3037</v>
      </c>
      <c r="F14677" s="41">
        <v>0.65700000000000003</v>
      </c>
      <c r="G14677" s="24" t="s">
        <v>274</v>
      </c>
      <c r="H14677" s="1"/>
      <c r="I14677" s="1"/>
      <c r="AA14677" s="7"/>
      <c r="AB14677" s="7"/>
      <c r="AD14677" s="1"/>
      <c r="AE14677" s="1"/>
      <c r="AG14677" s="7"/>
      <c r="AH14677" s="7"/>
      <c r="AI14677" s="7"/>
      <c r="IU14677" s="11"/>
      <c r="IV14677" s="11"/>
      <c r="IW14677" s="11"/>
      <c r="AMI14677" s="12"/>
      <c r="AMJ14677" s="12"/>
      <c r="AMK14677" s="12"/>
    </row>
    <row r="14678" spans="1:1025">
      <c r="A14678" s="41">
        <v>7</v>
      </c>
      <c r="B14678" s="41">
        <v>2010</v>
      </c>
      <c r="C14678" s="43">
        <v>-41.6997</v>
      </c>
      <c r="D14678" s="43">
        <v>2.5444</v>
      </c>
      <c r="E14678" s="41">
        <v>9</v>
      </c>
      <c r="F14678" s="41">
        <v>0.66300000000000003</v>
      </c>
      <c r="G14678" s="24" t="s">
        <v>274</v>
      </c>
      <c r="H14678" s="1"/>
      <c r="I14678" s="1"/>
      <c r="AA14678" s="7"/>
      <c r="AB14678" s="7"/>
      <c r="AD14678" s="1"/>
      <c r="AE14678" s="1"/>
      <c r="AG14678" s="7"/>
      <c r="AH14678" s="7"/>
      <c r="AI14678" s="7"/>
      <c r="IU14678" s="11"/>
      <c r="IV14678" s="11"/>
      <c r="IW14678" s="11"/>
      <c r="AMI14678" s="12"/>
      <c r="AMJ14678" s="12"/>
      <c r="AMK14678" s="12"/>
    </row>
    <row r="14679" spans="1:1025">
      <c r="A14679" s="41">
        <v>7</v>
      </c>
      <c r="B14679" s="41">
        <v>2010</v>
      </c>
      <c r="C14679" s="43">
        <v>-41.6997</v>
      </c>
      <c r="D14679" s="43">
        <v>2.5444</v>
      </c>
      <c r="E14679" s="41">
        <v>252</v>
      </c>
      <c r="F14679" s="41">
        <v>0.67500000000000004</v>
      </c>
      <c r="G14679" s="24" t="s">
        <v>274</v>
      </c>
      <c r="H14679" s="1"/>
      <c r="I14679" s="1"/>
      <c r="AA14679" s="7"/>
      <c r="AB14679" s="7"/>
      <c r="AD14679" s="1"/>
      <c r="AE14679" s="1"/>
      <c r="AG14679" s="7"/>
      <c r="AH14679" s="7"/>
      <c r="AI14679" s="7"/>
      <c r="IU14679" s="11"/>
      <c r="IV14679" s="11"/>
      <c r="IW14679" s="11"/>
      <c r="AMI14679" s="12"/>
      <c r="AMJ14679" s="12"/>
      <c r="AMK14679" s="12"/>
    </row>
    <row r="14680" spans="1:1025">
      <c r="A14680" s="41">
        <v>7</v>
      </c>
      <c r="B14680" s="41">
        <v>2010</v>
      </c>
      <c r="C14680" s="43">
        <v>-41.6997</v>
      </c>
      <c r="D14680" s="43">
        <v>2.5444</v>
      </c>
      <c r="E14680" s="41">
        <v>2020</v>
      </c>
      <c r="F14680" s="41">
        <v>0.69799999999999995</v>
      </c>
      <c r="G14680" s="24" t="s">
        <v>274</v>
      </c>
      <c r="H14680" s="1"/>
      <c r="I14680" s="1"/>
      <c r="AA14680" s="7"/>
      <c r="AB14680" s="7"/>
      <c r="AD14680" s="1"/>
      <c r="AE14680" s="1"/>
      <c r="AG14680" s="7"/>
      <c r="AH14680" s="7"/>
      <c r="AI14680" s="7"/>
      <c r="IU14680" s="11"/>
      <c r="IV14680" s="11"/>
      <c r="IW14680" s="11"/>
      <c r="AMI14680" s="12"/>
      <c r="AMJ14680" s="12"/>
      <c r="AMK14680" s="12"/>
    </row>
    <row r="14681" spans="1:1025">
      <c r="A14681" s="41">
        <v>7</v>
      </c>
      <c r="B14681" s="41">
        <v>2010</v>
      </c>
      <c r="C14681" s="43">
        <v>-41.6997</v>
      </c>
      <c r="D14681" s="43">
        <v>2.5444</v>
      </c>
      <c r="E14681" s="41">
        <v>402</v>
      </c>
      <c r="F14681" s="41">
        <v>0.753</v>
      </c>
      <c r="G14681" s="24" t="s">
        <v>274</v>
      </c>
      <c r="H14681" s="1"/>
      <c r="I14681" s="1"/>
      <c r="AA14681" s="7"/>
      <c r="AB14681" s="7"/>
      <c r="AD14681" s="1"/>
      <c r="AE14681" s="1"/>
      <c r="AG14681" s="7"/>
      <c r="AH14681" s="7"/>
      <c r="AI14681" s="7"/>
      <c r="IU14681" s="11"/>
      <c r="IV14681" s="11"/>
      <c r="IW14681" s="11"/>
      <c r="AMI14681" s="12"/>
      <c r="AMJ14681" s="12"/>
      <c r="AMK14681" s="12"/>
    </row>
    <row r="14682" spans="1:1025">
      <c r="A14682" s="41">
        <v>7</v>
      </c>
      <c r="B14682" s="41">
        <v>2010</v>
      </c>
      <c r="C14682" s="43">
        <v>-41.6997</v>
      </c>
      <c r="D14682" s="43">
        <v>2.5444</v>
      </c>
      <c r="E14682" s="41">
        <v>510</v>
      </c>
      <c r="F14682" s="41">
        <v>0.78100000000000003</v>
      </c>
      <c r="G14682" s="24" t="s">
        <v>274</v>
      </c>
      <c r="H14682" s="1"/>
      <c r="I14682" s="1"/>
      <c r="AA14682" s="7"/>
      <c r="AB14682" s="7"/>
      <c r="AD14682" s="1"/>
      <c r="AE14682" s="1"/>
      <c r="AG14682" s="7"/>
      <c r="AH14682" s="7"/>
      <c r="AI14682" s="7"/>
      <c r="IU14682" s="11"/>
      <c r="IV14682" s="11"/>
      <c r="IW14682" s="11"/>
      <c r="AMI14682" s="12"/>
      <c r="AMJ14682" s="12"/>
      <c r="AMK14682" s="12"/>
    </row>
    <row r="14683" spans="1:1025">
      <c r="A14683" s="41">
        <v>7</v>
      </c>
      <c r="B14683" s="41">
        <v>2010</v>
      </c>
      <c r="C14683" s="43">
        <v>-41.6997</v>
      </c>
      <c r="D14683" s="43">
        <v>2.5444</v>
      </c>
      <c r="E14683" s="41">
        <v>745</v>
      </c>
      <c r="F14683" s="41">
        <v>0.80700000000000005</v>
      </c>
      <c r="G14683" s="24" t="s">
        <v>274</v>
      </c>
      <c r="H14683" s="1"/>
      <c r="I14683" s="1"/>
      <c r="AA14683" s="7"/>
      <c r="AB14683" s="7"/>
      <c r="AD14683" s="1"/>
      <c r="AE14683" s="1"/>
      <c r="AG14683" s="7"/>
      <c r="AH14683" s="7"/>
      <c r="AI14683" s="7"/>
      <c r="IU14683" s="11"/>
      <c r="IV14683" s="11"/>
      <c r="IW14683" s="11"/>
      <c r="AMI14683" s="12"/>
      <c r="AMJ14683" s="12"/>
      <c r="AMK14683" s="12"/>
    </row>
    <row r="14684" spans="1:1025">
      <c r="A14684" s="41">
        <v>7</v>
      </c>
      <c r="B14684" s="41">
        <v>2010</v>
      </c>
      <c r="C14684" s="43">
        <v>-41.6997</v>
      </c>
      <c r="D14684" s="43">
        <v>2.5444</v>
      </c>
      <c r="E14684" s="41">
        <v>1008</v>
      </c>
      <c r="F14684" s="41">
        <v>0.82099999999999995</v>
      </c>
      <c r="G14684" s="24" t="s">
        <v>274</v>
      </c>
      <c r="H14684" s="1"/>
      <c r="I14684" s="1"/>
      <c r="AA14684" s="7"/>
      <c r="AB14684" s="7"/>
      <c r="AD14684" s="1"/>
      <c r="AE14684" s="1"/>
      <c r="AG14684" s="7"/>
      <c r="AH14684" s="7"/>
      <c r="AI14684" s="7"/>
      <c r="IU14684" s="11"/>
      <c r="IV14684" s="11"/>
      <c r="IW14684" s="11"/>
      <c r="AMI14684" s="12"/>
      <c r="AMJ14684" s="12"/>
      <c r="AMK14684" s="12"/>
    </row>
    <row r="14685" spans="1:1025">
      <c r="A14685" s="41">
        <v>7</v>
      </c>
      <c r="B14685" s="41">
        <v>2010</v>
      </c>
      <c r="C14685" s="43">
        <v>-41.6997</v>
      </c>
      <c r="D14685" s="43">
        <v>2.5444</v>
      </c>
      <c r="E14685" s="41">
        <v>1261</v>
      </c>
      <c r="F14685" s="41">
        <v>0.86099999999999999</v>
      </c>
      <c r="G14685" s="24" t="s">
        <v>274</v>
      </c>
      <c r="H14685" s="1"/>
      <c r="I14685" s="1"/>
      <c r="AA14685" s="7"/>
      <c r="AB14685" s="7"/>
      <c r="AD14685" s="1"/>
      <c r="AE14685" s="1"/>
      <c r="AG14685" s="7"/>
      <c r="AH14685" s="7"/>
      <c r="AI14685" s="7"/>
      <c r="IU14685" s="11"/>
      <c r="IV14685" s="11"/>
      <c r="IW14685" s="11"/>
      <c r="AMI14685" s="12"/>
      <c r="AMJ14685" s="12"/>
      <c r="AMK14685" s="12"/>
    </row>
    <row r="14686" spans="1:1025">
      <c r="A14686" s="41">
        <v>5</v>
      </c>
      <c r="B14686" s="41">
        <v>2010</v>
      </c>
      <c r="C14686" s="43">
        <v>-42.447699999999998</v>
      </c>
      <c r="D14686" s="43">
        <v>49.721800000000002</v>
      </c>
      <c r="E14686" s="41">
        <v>10</v>
      </c>
      <c r="F14686" s="41">
        <v>5.2999999999999999E-2</v>
      </c>
      <c r="G14686" s="24" t="s">
        <v>274</v>
      </c>
      <c r="H14686" s="1"/>
      <c r="I14686" s="1"/>
      <c r="AA14686" s="7"/>
      <c r="AB14686" s="7"/>
      <c r="AD14686" s="1"/>
      <c r="AE14686" s="1"/>
      <c r="AG14686" s="7"/>
      <c r="AH14686" s="7"/>
      <c r="AI14686" s="7"/>
      <c r="IU14686" s="11"/>
      <c r="IV14686" s="11"/>
      <c r="IW14686" s="11"/>
      <c r="AMI14686" s="12"/>
      <c r="AMJ14686" s="12"/>
      <c r="AMK14686" s="12"/>
    </row>
    <row r="14687" spans="1:1025">
      <c r="A14687" s="41">
        <v>5</v>
      </c>
      <c r="B14687" s="41">
        <v>2010</v>
      </c>
      <c r="C14687" s="43">
        <v>-42.447699999999998</v>
      </c>
      <c r="D14687" s="43">
        <v>49.721800000000002</v>
      </c>
      <c r="E14687" s="41">
        <v>50</v>
      </c>
      <c r="F14687" s="41">
        <v>6.8000000000000005E-2</v>
      </c>
      <c r="G14687" s="24" t="s">
        <v>274</v>
      </c>
      <c r="H14687" s="1"/>
      <c r="I14687" s="1"/>
      <c r="AA14687" s="7"/>
      <c r="AB14687" s="7"/>
      <c r="AD14687" s="1"/>
      <c r="AE14687" s="1"/>
      <c r="AG14687" s="7"/>
      <c r="AH14687" s="7"/>
      <c r="AI14687" s="7"/>
      <c r="IU14687" s="11"/>
      <c r="IV14687" s="11"/>
      <c r="IW14687" s="11"/>
      <c r="AMI14687" s="12"/>
      <c r="AMJ14687" s="12"/>
      <c r="AMK14687" s="12"/>
    </row>
    <row r="14688" spans="1:1025">
      <c r="A14688" s="41">
        <v>5</v>
      </c>
      <c r="B14688" s="41">
        <v>2010</v>
      </c>
      <c r="C14688" s="43">
        <v>-42.447699999999998</v>
      </c>
      <c r="D14688" s="43">
        <v>49.721800000000002</v>
      </c>
      <c r="E14688" s="41">
        <v>24</v>
      </c>
      <c r="F14688" s="41">
        <v>0.08</v>
      </c>
      <c r="G14688" s="24" t="s">
        <v>274</v>
      </c>
      <c r="H14688" s="1"/>
      <c r="I14688" s="1"/>
      <c r="AA14688" s="7"/>
      <c r="AB14688" s="7"/>
      <c r="AD14688" s="1"/>
      <c r="AE14688" s="1"/>
      <c r="AG14688" s="7"/>
      <c r="AH14688" s="7"/>
      <c r="AI14688" s="7"/>
      <c r="IU14688" s="11"/>
      <c r="IV14688" s="11"/>
      <c r="IW14688" s="11"/>
      <c r="AMI14688" s="12"/>
      <c r="AMJ14688" s="12"/>
      <c r="AMK14688" s="12"/>
    </row>
    <row r="14689" spans="1:1025">
      <c r="A14689" s="41">
        <v>5</v>
      </c>
      <c r="B14689" s="41">
        <v>2010</v>
      </c>
      <c r="C14689" s="43">
        <v>-42.447699999999998</v>
      </c>
      <c r="D14689" s="43">
        <v>49.721800000000002</v>
      </c>
      <c r="E14689" s="41">
        <v>80</v>
      </c>
      <c r="F14689" s="41">
        <v>0.104</v>
      </c>
      <c r="G14689" s="24" t="s">
        <v>274</v>
      </c>
      <c r="H14689" s="1"/>
      <c r="I14689" s="1"/>
      <c r="AA14689" s="7"/>
      <c r="AB14689" s="7"/>
      <c r="AD14689" s="1"/>
      <c r="AE14689" s="1"/>
      <c r="AG14689" s="7"/>
      <c r="AH14689" s="7"/>
      <c r="AI14689" s="7"/>
      <c r="IU14689" s="11"/>
      <c r="IV14689" s="11"/>
      <c r="IW14689" s="11"/>
      <c r="AMI14689" s="12"/>
      <c r="AMJ14689" s="12"/>
      <c r="AMK14689" s="12"/>
    </row>
    <row r="14690" spans="1:1025">
      <c r="A14690" s="41">
        <v>5</v>
      </c>
      <c r="B14690" s="41">
        <v>2010</v>
      </c>
      <c r="C14690" s="43">
        <v>-42.447699999999998</v>
      </c>
      <c r="D14690" s="43">
        <v>49.721800000000002</v>
      </c>
      <c r="E14690" s="41">
        <v>103</v>
      </c>
      <c r="F14690" s="41">
        <v>0.23799999999999999</v>
      </c>
      <c r="G14690" s="24" t="s">
        <v>274</v>
      </c>
      <c r="H14690" s="1"/>
      <c r="I14690" s="1"/>
      <c r="AA14690" s="7"/>
      <c r="AB14690" s="7"/>
      <c r="AD14690" s="1"/>
      <c r="AE14690" s="1"/>
      <c r="AG14690" s="7"/>
      <c r="AH14690" s="7"/>
      <c r="AI14690" s="7"/>
      <c r="IU14690" s="11"/>
      <c r="IV14690" s="11"/>
      <c r="IW14690" s="11"/>
      <c r="AMI14690" s="12"/>
      <c r="AMJ14690" s="12"/>
      <c r="AMK14690" s="12"/>
    </row>
    <row r="14691" spans="1:1025">
      <c r="A14691" s="41">
        <v>5</v>
      </c>
      <c r="B14691" s="41">
        <v>2010</v>
      </c>
      <c r="C14691" s="43">
        <v>-42.447699999999998</v>
      </c>
      <c r="D14691" s="43">
        <v>49.721800000000002</v>
      </c>
      <c r="E14691" s="41">
        <v>150</v>
      </c>
      <c r="F14691" s="41">
        <v>0.32300000000000001</v>
      </c>
      <c r="G14691" s="24" t="s">
        <v>274</v>
      </c>
      <c r="H14691" s="1"/>
      <c r="I14691" s="1"/>
      <c r="AA14691" s="7"/>
      <c r="AB14691" s="7"/>
      <c r="AD14691" s="1"/>
      <c r="AE14691" s="1"/>
      <c r="AG14691" s="7"/>
      <c r="AH14691" s="7"/>
      <c r="AI14691" s="7"/>
      <c r="IU14691" s="11"/>
      <c r="IV14691" s="11"/>
      <c r="IW14691" s="11"/>
      <c r="AMI14691" s="12"/>
      <c r="AMJ14691" s="12"/>
      <c r="AMK14691" s="12"/>
    </row>
    <row r="14692" spans="1:1025">
      <c r="A14692" s="41">
        <v>5</v>
      </c>
      <c r="B14692" s="41">
        <v>2010</v>
      </c>
      <c r="C14692" s="43">
        <v>-42.447699999999998</v>
      </c>
      <c r="D14692" s="43">
        <v>49.721800000000002</v>
      </c>
      <c r="E14692" s="41">
        <v>4456</v>
      </c>
      <c r="F14692" s="41">
        <v>0.54200000000000004</v>
      </c>
      <c r="G14692" s="24" t="s">
        <v>274</v>
      </c>
      <c r="H14692" s="1"/>
      <c r="I14692" s="1"/>
      <c r="AA14692" s="7"/>
      <c r="AB14692" s="7"/>
      <c r="AD14692" s="1"/>
      <c r="AE14692" s="1"/>
      <c r="AG14692" s="7"/>
      <c r="AH14692" s="7"/>
      <c r="AI14692" s="7"/>
      <c r="IU14692" s="11"/>
      <c r="IV14692" s="11"/>
      <c r="IW14692" s="11"/>
      <c r="AMI14692" s="12"/>
      <c r="AMJ14692" s="12"/>
      <c r="AMK14692" s="12"/>
    </row>
    <row r="14693" spans="1:1025">
      <c r="A14693" s="41">
        <v>5</v>
      </c>
      <c r="B14693" s="41">
        <v>2010</v>
      </c>
      <c r="C14693" s="43">
        <v>-42.447699999999998</v>
      </c>
      <c r="D14693" s="43">
        <v>49.721800000000002</v>
      </c>
      <c r="E14693" s="41">
        <v>4226</v>
      </c>
      <c r="F14693" s="41">
        <v>0.56599999999999995</v>
      </c>
      <c r="G14693" s="24" t="s">
        <v>274</v>
      </c>
      <c r="H14693" s="1"/>
      <c r="I14693" s="1"/>
      <c r="AA14693" s="7"/>
      <c r="AB14693" s="7"/>
      <c r="AD14693" s="1"/>
      <c r="AE14693" s="1"/>
      <c r="AG14693" s="7"/>
      <c r="AH14693" s="7"/>
      <c r="AI14693" s="7"/>
      <c r="IU14693" s="11"/>
      <c r="IV14693" s="11"/>
      <c r="IW14693" s="11"/>
      <c r="AMI14693" s="12"/>
      <c r="AMJ14693" s="12"/>
      <c r="AMK14693" s="12"/>
    </row>
    <row r="14694" spans="1:1025">
      <c r="A14694" s="41">
        <v>5</v>
      </c>
      <c r="B14694" s="41">
        <v>2010</v>
      </c>
      <c r="C14694" s="43">
        <v>-42.447699999999998</v>
      </c>
      <c r="D14694" s="43">
        <v>49.721800000000002</v>
      </c>
      <c r="E14694" s="41">
        <v>4406</v>
      </c>
      <c r="F14694" s="41">
        <v>0.56699999999999995</v>
      </c>
      <c r="G14694" s="24" t="s">
        <v>274</v>
      </c>
      <c r="H14694" s="1"/>
      <c r="I14694" s="1"/>
      <c r="AA14694" s="7"/>
      <c r="AB14694" s="7"/>
      <c r="AD14694" s="1"/>
      <c r="AE14694" s="1"/>
      <c r="AG14694" s="7"/>
      <c r="AH14694" s="7"/>
      <c r="AI14694" s="7"/>
      <c r="IU14694" s="11"/>
      <c r="IV14694" s="11"/>
      <c r="IW14694" s="11"/>
      <c r="AMI14694" s="12"/>
      <c r="AMJ14694" s="12"/>
      <c r="AMK14694" s="12"/>
    </row>
    <row r="14695" spans="1:1025">
      <c r="A14695" s="41">
        <v>5</v>
      </c>
      <c r="B14695" s="41">
        <v>2010</v>
      </c>
      <c r="C14695" s="43">
        <v>-42.447699999999998</v>
      </c>
      <c r="D14695" s="43">
        <v>49.721800000000002</v>
      </c>
      <c r="E14695" s="41">
        <v>4076</v>
      </c>
      <c r="F14695" s="41">
        <v>0.56799999999999995</v>
      </c>
      <c r="G14695" s="24" t="s">
        <v>274</v>
      </c>
      <c r="H14695" s="1"/>
      <c r="I14695" s="1"/>
      <c r="AA14695" s="7"/>
      <c r="AB14695" s="7"/>
      <c r="AD14695" s="1"/>
      <c r="AE14695" s="1"/>
      <c r="AG14695" s="7"/>
      <c r="AH14695" s="7"/>
      <c r="AI14695" s="7"/>
      <c r="IU14695" s="11"/>
      <c r="IV14695" s="11"/>
      <c r="IW14695" s="11"/>
      <c r="AMI14695" s="12"/>
      <c r="AMJ14695" s="12"/>
      <c r="AMK14695" s="12"/>
    </row>
    <row r="14696" spans="1:1025">
      <c r="A14696" s="41">
        <v>5</v>
      </c>
      <c r="B14696" s="41">
        <v>2010</v>
      </c>
      <c r="C14696" s="43">
        <v>-42.447699999999998</v>
      </c>
      <c r="D14696" s="43">
        <v>49.721800000000002</v>
      </c>
      <c r="E14696" s="41">
        <v>201</v>
      </c>
      <c r="F14696" s="41">
        <v>0.59399999999999997</v>
      </c>
      <c r="G14696" s="24" t="s">
        <v>274</v>
      </c>
      <c r="H14696" s="1"/>
      <c r="I14696" s="1"/>
      <c r="AA14696" s="7"/>
      <c r="AB14696" s="7"/>
      <c r="AD14696" s="1"/>
      <c r="AE14696" s="1"/>
      <c r="AG14696" s="7"/>
      <c r="AH14696" s="7"/>
      <c r="AI14696" s="7"/>
      <c r="IU14696" s="11"/>
      <c r="IV14696" s="11"/>
      <c r="IW14696" s="11"/>
      <c r="AMI14696" s="12"/>
      <c r="AMJ14696" s="12"/>
      <c r="AMK14696" s="12"/>
    </row>
    <row r="14697" spans="1:1025">
      <c r="A14697" s="41">
        <v>5</v>
      </c>
      <c r="B14697" s="41">
        <v>2010</v>
      </c>
      <c r="C14697" s="43">
        <v>-42.447699999999998</v>
      </c>
      <c r="D14697" s="43">
        <v>49.721800000000002</v>
      </c>
      <c r="E14697" s="41">
        <v>3555</v>
      </c>
      <c r="F14697" s="41">
        <v>0.65300000000000002</v>
      </c>
      <c r="G14697" s="24" t="s">
        <v>274</v>
      </c>
      <c r="H14697" s="1"/>
      <c r="I14697" s="1"/>
      <c r="AA14697" s="7"/>
      <c r="AB14697" s="7"/>
      <c r="AD14697" s="1"/>
      <c r="AE14697" s="1"/>
      <c r="AG14697" s="7"/>
      <c r="AH14697" s="7"/>
      <c r="AI14697" s="7"/>
      <c r="IU14697" s="11"/>
      <c r="IV14697" s="11"/>
      <c r="IW14697" s="11"/>
      <c r="AMI14697" s="12"/>
      <c r="AMJ14697" s="12"/>
      <c r="AMK14697" s="12"/>
    </row>
    <row r="14698" spans="1:1025">
      <c r="A14698" s="41">
        <v>5</v>
      </c>
      <c r="B14698" s="41">
        <v>2010</v>
      </c>
      <c r="C14698" s="43">
        <v>-42.447699999999998</v>
      </c>
      <c r="D14698" s="43">
        <v>49.721800000000002</v>
      </c>
      <c r="E14698" s="41">
        <v>3050</v>
      </c>
      <c r="F14698" s="41">
        <v>0.66200000000000003</v>
      </c>
      <c r="G14698" s="24" t="s">
        <v>274</v>
      </c>
      <c r="H14698" s="1"/>
      <c r="I14698" s="1"/>
      <c r="AA14698" s="7"/>
      <c r="AB14698" s="7"/>
      <c r="AD14698" s="1"/>
      <c r="AE14698" s="1"/>
      <c r="AG14698" s="7"/>
      <c r="AH14698" s="7"/>
      <c r="AI14698" s="7"/>
      <c r="IU14698" s="11"/>
      <c r="IV14698" s="11"/>
      <c r="IW14698" s="11"/>
      <c r="AMI14698" s="12"/>
      <c r="AMJ14698" s="12"/>
      <c r="AMK14698" s="12"/>
    </row>
    <row r="14699" spans="1:1025">
      <c r="A14699" s="41">
        <v>5</v>
      </c>
      <c r="B14699" s="41">
        <v>2010</v>
      </c>
      <c r="C14699" s="43">
        <v>-42.447699999999998</v>
      </c>
      <c r="D14699" s="43">
        <v>49.721800000000002</v>
      </c>
      <c r="E14699" s="41">
        <v>2533</v>
      </c>
      <c r="F14699" s="41">
        <v>0.70299999999999996</v>
      </c>
      <c r="G14699" s="24" t="s">
        <v>274</v>
      </c>
      <c r="H14699" s="1"/>
      <c r="I14699" s="1"/>
      <c r="AA14699" s="7"/>
      <c r="AB14699" s="7"/>
      <c r="AD14699" s="1"/>
      <c r="AE14699" s="1"/>
      <c r="AG14699" s="7"/>
      <c r="AH14699" s="7"/>
      <c r="AI14699" s="7"/>
      <c r="IU14699" s="11"/>
      <c r="IV14699" s="11"/>
      <c r="IW14699" s="11"/>
      <c r="AMI14699" s="12"/>
      <c r="AMJ14699" s="12"/>
      <c r="AMK14699" s="12"/>
    </row>
    <row r="14700" spans="1:1025">
      <c r="A14700" s="41">
        <v>5</v>
      </c>
      <c r="B14700" s="41">
        <v>2010</v>
      </c>
      <c r="C14700" s="43">
        <v>-42.447699999999998</v>
      </c>
      <c r="D14700" s="43">
        <v>49.721800000000002</v>
      </c>
      <c r="E14700" s="41">
        <v>304</v>
      </c>
      <c r="F14700" s="41">
        <v>0.72899999999999998</v>
      </c>
      <c r="G14700" s="24" t="s">
        <v>274</v>
      </c>
      <c r="H14700" s="1"/>
      <c r="I14700" s="1"/>
      <c r="AA14700" s="7"/>
      <c r="AB14700" s="7"/>
      <c r="AD14700" s="1"/>
      <c r="AE14700" s="1"/>
      <c r="AG14700" s="7"/>
      <c r="AH14700" s="7"/>
      <c r="AI14700" s="7"/>
      <c r="IU14700" s="11"/>
      <c r="IV14700" s="11"/>
      <c r="IW14700" s="11"/>
      <c r="AMI14700" s="12"/>
      <c r="AMJ14700" s="12"/>
      <c r="AMK14700" s="12"/>
    </row>
    <row r="14701" spans="1:1025">
      <c r="A14701" s="41">
        <v>5</v>
      </c>
      <c r="B14701" s="41">
        <v>2010</v>
      </c>
      <c r="C14701" s="43">
        <v>-42.447699999999998</v>
      </c>
      <c r="D14701" s="43">
        <v>49.721800000000002</v>
      </c>
      <c r="E14701" s="41">
        <v>1258</v>
      </c>
      <c r="F14701" s="41">
        <v>0.77</v>
      </c>
      <c r="G14701" s="24" t="s">
        <v>274</v>
      </c>
      <c r="H14701" s="1"/>
      <c r="I14701" s="1"/>
      <c r="AA14701" s="7"/>
      <c r="AB14701" s="7"/>
      <c r="AD14701" s="1"/>
      <c r="AE14701" s="1"/>
      <c r="AG14701" s="7"/>
      <c r="AH14701" s="7"/>
      <c r="AI14701" s="7"/>
      <c r="IU14701" s="11"/>
      <c r="IV14701" s="11"/>
      <c r="IW14701" s="11"/>
      <c r="AMI14701" s="12"/>
      <c r="AMJ14701" s="12"/>
      <c r="AMK14701" s="12"/>
    </row>
    <row r="14702" spans="1:1025">
      <c r="A14702" s="41">
        <v>5</v>
      </c>
      <c r="B14702" s="41">
        <v>2010</v>
      </c>
      <c r="C14702" s="43">
        <v>-42.447699999999998</v>
      </c>
      <c r="D14702" s="43">
        <v>49.721800000000002</v>
      </c>
      <c r="E14702" s="41">
        <v>1773</v>
      </c>
      <c r="F14702" s="41">
        <v>0.78300000000000003</v>
      </c>
      <c r="G14702" s="24" t="s">
        <v>274</v>
      </c>
      <c r="H14702" s="1"/>
      <c r="I14702" s="1"/>
      <c r="AA14702" s="7"/>
      <c r="AB14702" s="7"/>
      <c r="AD14702" s="1"/>
      <c r="AE14702" s="1"/>
      <c r="AG14702" s="7"/>
      <c r="AH14702" s="7"/>
      <c r="AI14702" s="7"/>
      <c r="IU14702" s="11"/>
      <c r="IV14702" s="11"/>
      <c r="IW14702" s="11"/>
      <c r="AMI14702" s="12"/>
      <c r="AMJ14702" s="12"/>
      <c r="AMK14702" s="12"/>
    </row>
    <row r="14703" spans="1:1025">
      <c r="A14703" s="41">
        <v>5</v>
      </c>
      <c r="B14703" s="41">
        <v>2010</v>
      </c>
      <c r="C14703" s="43">
        <v>-42.447699999999998</v>
      </c>
      <c r="D14703" s="43">
        <v>49.721800000000002</v>
      </c>
      <c r="E14703" s="41">
        <v>250</v>
      </c>
      <c r="F14703" s="41">
        <v>0.78600000000000003</v>
      </c>
      <c r="G14703" s="24" t="s">
        <v>274</v>
      </c>
      <c r="H14703" s="1"/>
      <c r="I14703" s="1"/>
      <c r="AA14703" s="7"/>
      <c r="AB14703" s="7"/>
      <c r="AD14703" s="1"/>
      <c r="AE14703" s="1"/>
      <c r="AG14703" s="7"/>
      <c r="AH14703" s="7"/>
      <c r="AI14703" s="7"/>
      <c r="IU14703" s="11"/>
      <c r="IV14703" s="11"/>
      <c r="IW14703" s="11"/>
      <c r="AMI14703" s="12"/>
      <c r="AMJ14703" s="12"/>
      <c r="AMK14703" s="12"/>
    </row>
    <row r="14704" spans="1:1025">
      <c r="A14704" s="41">
        <v>5</v>
      </c>
      <c r="B14704" s="41">
        <v>2010</v>
      </c>
      <c r="C14704" s="43">
        <v>-42.447699999999998</v>
      </c>
      <c r="D14704" s="43">
        <v>49.721800000000002</v>
      </c>
      <c r="E14704" s="41">
        <v>2003</v>
      </c>
      <c r="F14704" s="41">
        <v>0.80100000000000005</v>
      </c>
      <c r="G14704" s="24" t="s">
        <v>274</v>
      </c>
      <c r="H14704" s="1"/>
      <c r="I14704" s="1"/>
      <c r="AA14704" s="7"/>
      <c r="AB14704" s="7"/>
      <c r="AD14704" s="1"/>
      <c r="AE14704" s="1"/>
      <c r="AG14704" s="7"/>
      <c r="AH14704" s="7"/>
      <c r="AI14704" s="7"/>
      <c r="IU14704" s="11"/>
      <c r="IV14704" s="11"/>
      <c r="IW14704" s="11"/>
      <c r="AMI14704" s="12"/>
      <c r="AMJ14704" s="12"/>
      <c r="AMK14704" s="12"/>
    </row>
    <row r="14705" spans="1:1025">
      <c r="A14705" s="41">
        <v>5</v>
      </c>
      <c r="B14705" s="41">
        <v>2010</v>
      </c>
      <c r="C14705" s="43">
        <v>-42.447699999999998</v>
      </c>
      <c r="D14705" s="43">
        <v>49.721800000000002</v>
      </c>
      <c r="E14705" s="41">
        <v>1521</v>
      </c>
      <c r="F14705" s="41">
        <v>0.82199999999999995</v>
      </c>
      <c r="G14705" s="24" t="s">
        <v>274</v>
      </c>
      <c r="H14705" s="1"/>
      <c r="I14705" s="1"/>
      <c r="AA14705" s="7"/>
      <c r="AB14705" s="7"/>
      <c r="AD14705" s="1"/>
      <c r="AE14705" s="1"/>
      <c r="AG14705" s="7"/>
      <c r="AH14705" s="7"/>
      <c r="AI14705" s="7"/>
      <c r="IU14705" s="11"/>
      <c r="IV14705" s="11"/>
      <c r="IW14705" s="11"/>
      <c r="AMI14705" s="12"/>
      <c r="AMJ14705" s="12"/>
      <c r="AMK14705" s="12"/>
    </row>
    <row r="14706" spans="1:1025">
      <c r="A14706" s="41">
        <v>5</v>
      </c>
      <c r="B14706" s="41">
        <v>2010</v>
      </c>
      <c r="C14706" s="43">
        <v>-42.447699999999998</v>
      </c>
      <c r="D14706" s="43">
        <v>49.721800000000002</v>
      </c>
      <c r="E14706" s="41">
        <v>808</v>
      </c>
      <c r="F14706" s="41">
        <v>0.84599999999999997</v>
      </c>
      <c r="G14706" s="24" t="s">
        <v>274</v>
      </c>
      <c r="H14706" s="1"/>
      <c r="I14706" s="1"/>
      <c r="AA14706" s="7"/>
      <c r="AB14706" s="7"/>
      <c r="AD14706" s="1"/>
      <c r="AE14706" s="1"/>
      <c r="AG14706" s="7"/>
      <c r="AH14706" s="7"/>
      <c r="AI14706" s="7"/>
      <c r="IU14706" s="11"/>
      <c r="IV14706" s="11"/>
      <c r="IW14706" s="11"/>
      <c r="AMI14706" s="12"/>
      <c r="AMJ14706" s="12"/>
      <c r="AMK14706" s="12"/>
    </row>
    <row r="14707" spans="1:1025">
      <c r="A14707" s="41">
        <v>5</v>
      </c>
      <c r="B14707" s="41">
        <v>2010</v>
      </c>
      <c r="C14707" s="43">
        <v>-42.447699999999998</v>
      </c>
      <c r="D14707" s="43">
        <v>49.721800000000002</v>
      </c>
      <c r="E14707" s="41">
        <v>408</v>
      </c>
      <c r="F14707" s="41">
        <v>0.91300000000000003</v>
      </c>
      <c r="G14707" s="24" t="s">
        <v>274</v>
      </c>
      <c r="H14707" s="1"/>
      <c r="I14707" s="1"/>
      <c r="AA14707" s="7"/>
      <c r="AB14707" s="7"/>
      <c r="AD14707" s="1"/>
      <c r="AE14707" s="1"/>
      <c r="AG14707" s="7"/>
      <c r="AH14707" s="7"/>
      <c r="AI14707" s="7"/>
      <c r="IU14707" s="11"/>
      <c r="IV14707" s="11"/>
      <c r="IW14707" s="11"/>
      <c r="AMI14707" s="12"/>
      <c r="AMJ14707" s="12"/>
      <c r="AMK14707" s="12"/>
    </row>
    <row r="14708" spans="1:1025">
      <c r="A14708" s="41">
        <v>5</v>
      </c>
      <c r="B14708" s="41">
        <v>2010</v>
      </c>
      <c r="C14708" s="43">
        <v>-42.447699999999998</v>
      </c>
      <c r="D14708" s="43">
        <v>49.721800000000002</v>
      </c>
      <c r="E14708" s="41">
        <v>505</v>
      </c>
      <c r="F14708" s="41">
        <v>0.96299999999999997</v>
      </c>
      <c r="G14708" s="24" t="s">
        <v>274</v>
      </c>
      <c r="H14708" s="1"/>
      <c r="I14708" s="1"/>
      <c r="AA14708" s="7"/>
      <c r="AB14708" s="7"/>
      <c r="AD14708" s="1"/>
      <c r="AE14708" s="1"/>
      <c r="AG14708" s="7"/>
      <c r="AH14708" s="7"/>
      <c r="AI14708" s="7"/>
      <c r="IU14708" s="11"/>
      <c r="IV14708" s="11"/>
      <c r="IW14708" s="11"/>
      <c r="AMI14708" s="12"/>
      <c r="AMJ14708" s="12"/>
      <c r="AMK14708" s="12"/>
    </row>
    <row r="14709" spans="1:1025">
      <c r="A14709" s="41">
        <v>5</v>
      </c>
      <c r="B14709" s="41">
        <v>2010</v>
      </c>
      <c r="C14709" s="43">
        <v>-42.447699999999998</v>
      </c>
      <c r="D14709" s="43">
        <v>49.721800000000002</v>
      </c>
      <c r="E14709" s="41">
        <v>1014</v>
      </c>
      <c r="F14709" s="41">
        <v>0.96699999999999997</v>
      </c>
      <c r="G14709" s="24" t="s">
        <v>274</v>
      </c>
      <c r="H14709" s="1"/>
      <c r="I14709" s="1"/>
      <c r="AA14709" s="7"/>
      <c r="AB14709" s="7"/>
      <c r="AD14709" s="1"/>
      <c r="AE14709" s="1"/>
      <c r="AG14709" s="7"/>
      <c r="AH14709" s="7"/>
      <c r="AI14709" s="7"/>
      <c r="IU14709" s="11"/>
      <c r="IV14709" s="11"/>
      <c r="IW14709" s="11"/>
      <c r="AMI14709" s="12"/>
      <c r="AMJ14709" s="12"/>
      <c r="AMK14709" s="12"/>
    </row>
    <row r="14710" spans="1:1025">
      <c r="A14710" s="41">
        <v>3</v>
      </c>
      <c r="B14710" s="41">
        <v>2011</v>
      </c>
      <c r="C14710" s="43">
        <v>-42.487699999999997</v>
      </c>
      <c r="D14710" s="43">
        <v>-39.968499999999999</v>
      </c>
      <c r="E14710" s="41">
        <v>25</v>
      </c>
      <c r="F14710" s="41">
        <v>0.05</v>
      </c>
      <c r="G14710" s="24" t="s">
        <v>274</v>
      </c>
      <c r="H14710" s="1"/>
      <c r="I14710" s="1"/>
      <c r="AA14710" s="7"/>
      <c r="AB14710" s="7"/>
      <c r="AD14710" s="1"/>
      <c r="AE14710" s="1"/>
      <c r="AG14710" s="7"/>
      <c r="AH14710" s="7"/>
      <c r="AI14710" s="7"/>
      <c r="IU14710" s="11"/>
      <c r="IV14710" s="11"/>
      <c r="IW14710" s="11"/>
      <c r="AMI14710" s="12"/>
      <c r="AMJ14710" s="12"/>
      <c r="AMK14710" s="12"/>
    </row>
    <row r="14711" spans="1:1025">
      <c r="A14711" s="41">
        <v>3</v>
      </c>
      <c r="B14711" s="41">
        <v>2011</v>
      </c>
      <c r="C14711" s="43">
        <v>-42.487699999999997</v>
      </c>
      <c r="D14711" s="43">
        <v>-39.968499999999999</v>
      </c>
      <c r="E14711" s="41">
        <v>10</v>
      </c>
      <c r="F14711" s="41">
        <v>0.08</v>
      </c>
      <c r="G14711" s="24" t="s">
        <v>274</v>
      </c>
      <c r="H14711" s="1"/>
      <c r="I14711" s="1"/>
      <c r="AA14711" s="7"/>
      <c r="AB14711" s="7"/>
      <c r="AD14711" s="1"/>
      <c r="AE14711" s="1"/>
      <c r="AG14711" s="7"/>
      <c r="AH14711" s="7"/>
      <c r="AI14711" s="7"/>
      <c r="IU14711" s="11"/>
      <c r="IV14711" s="11"/>
      <c r="IW14711" s="11"/>
      <c r="AMI14711" s="12"/>
      <c r="AMJ14711" s="12"/>
      <c r="AMK14711" s="12"/>
    </row>
    <row r="14712" spans="1:1025">
      <c r="A14712" s="41">
        <v>3</v>
      </c>
      <c r="B14712" s="41">
        <v>2011</v>
      </c>
      <c r="C14712" s="43">
        <v>-42.487699999999997</v>
      </c>
      <c r="D14712" s="43">
        <v>-39.968499999999999</v>
      </c>
      <c r="E14712" s="41">
        <v>76</v>
      </c>
      <c r="F14712" s="41">
        <v>0.1</v>
      </c>
      <c r="G14712" s="24" t="s">
        <v>274</v>
      </c>
      <c r="H14712" s="1"/>
      <c r="I14712" s="1"/>
      <c r="AA14712" s="7"/>
      <c r="AB14712" s="7"/>
      <c r="AD14712" s="1"/>
      <c r="AE14712" s="1"/>
      <c r="AG14712" s="7"/>
      <c r="AH14712" s="7"/>
      <c r="AI14712" s="7"/>
      <c r="IU14712" s="11"/>
      <c r="IV14712" s="11"/>
      <c r="IW14712" s="11"/>
      <c r="AMI14712" s="12"/>
      <c r="AMJ14712" s="12"/>
      <c r="AMK14712" s="12"/>
    </row>
    <row r="14713" spans="1:1025">
      <c r="A14713" s="41">
        <v>3</v>
      </c>
      <c r="B14713" s="41">
        <v>2011</v>
      </c>
      <c r="C14713" s="43">
        <v>-42.487699999999997</v>
      </c>
      <c r="D14713" s="43">
        <v>-39.968499999999999</v>
      </c>
      <c r="E14713" s="41">
        <v>49</v>
      </c>
      <c r="F14713" s="41">
        <v>0.18</v>
      </c>
      <c r="G14713" s="24" t="s">
        <v>274</v>
      </c>
      <c r="H14713" s="1"/>
      <c r="I14713" s="1"/>
      <c r="AA14713" s="7"/>
      <c r="AB14713" s="7"/>
      <c r="AD14713" s="1"/>
      <c r="AE14713" s="1"/>
      <c r="AG14713" s="7"/>
      <c r="AH14713" s="7"/>
      <c r="AI14713" s="7"/>
      <c r="IU14713" s="11"/>
      <c r="IV14713" s="11"/>
      <c r="IW14713" s="11"/>
      <c r="AMI14713" s="12"/>
      <c r="AMJ14713" s="12"/>
      <c r="AMK14713" s="12"/>
    </row>
    <row r="14714" spans="1:1025">
      <c r="A14714" s="41">
        <v>3</v>
      </c>
      <c r="B14714" s="41">
        <v>2011</v>
      </c>
      <c r="C14714" s="43">
        <v>-42.487699999999997</v>
      </c>
      <c r="D14714" s="43">
        <v>-39.968499999999999</v>
      </c>
      <c r="E14714" s="41">
        <v>101</v>
      </c>
      <c r="F14714" s="41">
        <v>0.25</v>
      </c>
      <c r="G14714" s="24" t="s">
        <v>274</v>
      </c>
      <c r="H14714" s="1"/>
      <c r="I14714" s="1"/>
      <c r="AA14714" s="7"/>
      <c r="AB14714" s="7"/>
      <c r="AD14714" s="1"/>
      <c r="AE14714" s="1"/>
      <c r="AG14714" s="7"/>
      <c r="AH14714" s="7"/>
      <c r="AI14714" s="7"/>
      <c r="IU14714" s="11"/>
      <c r="IV14714" s="11"/>
      <c r="IW14714" s="11"/>
      <c r="AMI14714" s="12"/>
      <c r="AMJ14714" s="12"/>
      <c r="AMK14714" s="12"/>
    </row>
    <row r="14715" spans="1:1025">
      <c r="A14715" s="41">
        <v>3</v>
      </c>
      <c r="B14715" s="41">
        <v>2011</v>
      </c>
      <c r="C14715" s="43">
        <v>-42.487699999999997</v>
      </c>
      <c r="D14715" s="43">
        <v>-39.968499999999999</v>
      </c>
      <c r="E14715" s="41">
        <v>5235</v>
      </c>
      <c r="F14715" s="41">
        <v>0.35</v>
      </c>
      <c r="G14715" s="24" t="s">
        <v>274</v>
      </c>
      <c r="H14715" s="1"/>
      <c r="I14715" s="1"/>
      <c r="AA14715" s="7"/>
      <c r="AB14715" s="7"/>
      <c r="AD14715" s="1"/>
      <c r="AE14715" s="1"/>
      <c r="AG14715" s="7"/>
      <c r="AH14715" s="7"/>
      <c r="AI14715" s="7"/>
      <c r="IU14715" s="11"/>
      <c r="IV14715" s="11"/>
      <c r="IW14715" s="11"/>
      <c r="AMI14715" s="12"/>
      <c r="AMJ14715" s="12"/>
      <c r="AMK14715" s="12"/>
    </row>
    <row r="14716" spans="1:1025">
      <c r="A14716" s="41">
        <v>3</v>
      </c>
      <c r="B14716" s="41">
        <v>2011</v>
      </c>
      <c r="C14716" s="43">
        <v>-42.487699999999997</v>
      </c>
      <c r="D14716" s="43">
        <v>-39.968499999999999</v>
      </c>
      <c r="E14716" s="41">
        <v>5099</v>
      </c>
      <c r="F14716" s="41">
        <v>0.38</v>
      </c>
      <c r="G14716" s="24" t="s">
        <v>274</v>
      </c>
      <c r="H14716" s="1"/>
      <c r="I14716" s="1"/>
      <c r="AA14716" s="7"/>
      <c r="AB14716" s="7"/>
      <c r="AD14716" s="1"/>
      <c r="AE14716" s="1"/>
      <c r="AG14716" s="7"/>
      <c r="AH14716" s="7"/>
      <c r="AI14716" s="7"/>
      <c r="IU14716" s="11"/>
      <c r="IV14716" s="11"/>
      <c r="IW14716" s="11"/>
      <c r="AMI14716" s="12"/>
      <c r="AMJ14716" s="12"/>
      <c r="AMK14716" s="12"/>
    </row>
    <row r="14717" spans="1:1025">
      <c r="A14717" s="41">
        <v>3</v>
      </c>
      <c r="B14717" s="41">
        <v>2011</v>
      </c>
      <c r="C14717" s="43">
        <v>-42.487699999999997</v>
      </c>
      <c r="D14717" s="43">
        <v>-39.968499999999999</v>
      </c>
      <c r="E14717" s="41">
        <v>503</v>
      </c>
      <c r="F14717" s="41">
        <v>0.43</v>
      </c>
      <c r="G14717" s="24" t="s">
        <v>274</v>
      </c>
      <c r="H14717" s="1"/>
      <c r="I14717" s="1"/>
      <c r="AA14717" s="7"/>
      <c r="AB14717" s="7"/>
      <c r="AD14717" s="1"/>
      <c r="AE14717" s="1"/>
      <c r="AG14717" s="7"/>
      <c r="AH14717" s="7"/>
      <c r="AI14717" s="7"/>
      <c r="IU14717" s="11"/>
      <c r="IV14717" s="11"/>
      <c r="IW14717" s="11"/>
      <c r="AMI14717" s="12"/>
      <c r="AMJ14717" s="12"/>
      <c r="AMK14717" s="12"/>
    </row>
    <row r="14718" spans="1:1025">
      <c r="A14718" s="41">
        <v>3</v>
      </c>
      <c r="B14718" s="41">
        <v>2011</v>
      </c>
      <c r="C14718" s="43">
        <v>-42.487699999999997</v>
      </c>
      <c r="D14718" s="43">
        <v>-39.968499999999999</v>
      </c>
      <c r="E14718" s="41">
        <v>4581</v>
      </c>
      <c r="F14718" s="41">
        <v>0.45</v>
      </c>
      <c r="G14718" s="24" t="s">
        <v>274</v>
      </c>
      <c r="H14718" s="1"/>
      <c r="I14718" s="1"/>
      <c r="AA14718" s="7"/>
      <c r="AB14718" s="7"/>
      <c r="AD14718" s="1"/>
      <c r="AE14718" s="1"/>
      <c r="AG14718" s="7"/>
      <c r="AH14718" s="7"/>
      <c r="AI14718" s="7"/>
      <c r="IU14718" s="11"/>
      <c r="IV14718" s="11"/>
      <c r="IW14718" s="11"/>
      <c r="AMI14718" s="12"/>
      <c r="AMJ14718" s="12"/>
      <c r="AMK14718" s="12"/>
    </row>
    <row r="14719" spans="1:1025">
      <c r="A14719" s="41">
        <v>3</v>
      </c>
      <c r="B14719" s="41">
        <v>2011</v>
      </c>
      <c r="C14719" s="43">
        <v>-42.487699999999997</v>
      </c>
      <c r="D14719" s="43">
        <v>-39.968499999999999</v>
      </c>
      <c r="E14719" s="41">
        <v>4070</v>
      </c>
      <c r="F14719" s="41">
        <v>0.46</v>
      </c>
      <c r="G14719" s="24" t="s">
        <v>274</v>
      </c>
      <c r="H14719" s="1"/>
      <c r="I14719" s="1"/>
      <c r="AA14719" s="7"/>
      <c r="AB14719" s="7"/>
      <c r="AD14719" s="1"/>
      <c r="AE14719" s="1"/>
      <c r="AG14719" s="7"/>
      <c r="AH14719" s="7"/>
      <c r="AI14719" s="7"/>
      <c r="IU14719" s="11"/>
      <c r="IV14719" s="11"/>
      <c r="IW14719" s="11"/>
      <c r="AMI14719" s="12"/>
      <c r="AMJ14719" s="12"/>
      <c r="AMK14719" s="12"/>
    </row>
    <row r="14720" spans="1:1025">
      <c r="A14720" s="41">
        <v>3</v>
      </c>
      <c r="B14720" s="41">
        <v>2011</v>
      </c>
      <c r="C14720" s="43">
        <v>-42.487699999999997</v>
      </c>
      <c r="D14720" s="43">
        <v>-39.968499999999999</v>
      </c>
      <c r="E14720" s="41">
        <v>403</v>
      </c>
      <c r="F14720" s="41">
        <v>0.53</v>
      </c>
      <c r="G14720" s="24" t="s">
        <v>274</v>
      </c>
      <c r="H14720" s="1"/>
      <c r="I14720" s="1"/>
      <c r="AA14720" s="7"/>
      <c r="AB14720" s="7"/>
      <c r="AD14720" s="1"/>
      <c r="AE14720" s="1"/>
      <c r="AG14720" s="7"/>
      <c r="AH14720" s="7"/>
      <c r="AI14720" s="7"/>
      <c r="IU14720" s="11"/>
      <c r="IV14720" s="11"/>
      <c r="IW14720" s="11"/>
      <c r="AMI14720" s="12"/>
      <c r="AMJ14720" s="12"/>
      <c r="AMK14720" s="12"/>
    </row>
    <row r="14721" spans="1:1025">
      <c r="A14721" s="41">
        <v>3</v>
      </c>
      <c r="B14721" s="41">
        <v>2011</v>
      </c>
      <c r="C14721" s="43">
        <v>-42.487699999999997</v>
      </c>
      <c r="D14721" s="43">
        <v>-39.968499999999999</v>
      </c>
      <c r="E14721" s="41">
        <v>303</v>
      </c>
      <c r="F14721" s="41">
        <v>0.55000000000000004</v>
      </c>
      <c r="G14721" s="24" t="s">
        <v>274</v>
      </c>
      <c r="H14721" s="1"/>
      <c r="I14721" s="1"/>
      <c r="AA14721" s="7"/>
      <c r="AB14721" s="7"/>
      <c r="AD14721" s="1"/>
      <c r="AE14721" s="1"/>
      <c r="AG14721" s="7"/>
      <c r="AH14721" s="7"/>
      <c r="AI14721" s="7"/>
      <c r="IU14721" s="11"/>
      <c r="IV14721" s="11"/>
      <c r="IW14721" s="11"/>
      <c r="AMI14721" s="12"/>
      <c r="AMJ14721" s="12"/>
      <c r="AMK14721" s="12"/>
    </row>
    <row r="14722" spans="1:1025">
      <c r="A14722" s="41">
        <v>3</v>
      </c>
      <c r="B14722" s="41">
        <v>2011</v>
      </c>
      <c r="C14722" s="43">
        <v>-42.487699999999997</v>
      </c>
      <c r="D14722" s="43">
        <v>-39.968499999999999</v>
      </c>
      <c r="E14722" s="41">
        <v>3558</v>
      </c>
      <c r="F14722" s="41">
        <v>0.56999999999999995</v>
      </c>
      <c r="G14722" s="24" t="s">
        <v>274</v>
      </c>
      <c r="H14722" s="1"/>
      <c r="I14722" s="1"/>
      <c r="AA14722" s="7"/>
      <c r="AB14722" s="7"/>
      <c r="AD14722" s="1"/>
      <c r="AE14722" s="1"/>
      <c r="AG14722" s="7"/>
      <c r="AH14722" s="7"/>
      <c r="AI14722" s="7"/>
      <c r="IU14722" s="11"/>
      <c r="IV14722" s="11"/>
      <c r="IW14722" s="11"/>
      <c r="AMI14722" s="12"/>
      <c r="AMJ14722" s="12"/>
      <c r="AMK14722" s="12"/>
    </row>
    <row r="14723" spans="1:1025">
      <c r="A14723" s="41">
        <v>3</v>
      </c>
      <c r="B14723" s="41">
        <v>2011</v>
      </c>
      <c r="C14723" s="43">
        <v>-42.487699999999997</v>
      </c>
      <c r="D14723" s="43">
        <v>-39.968499999999999</v>
      </c>
      <c r="E14723" s="41">
        <v>1263</v>
      </c>
      <c r="F14723" s="41">
        <v>0.56999999999999995</v>
      </c>
      <c r="G14723" s="24" t="s">
        <v>274</v>
      </c>
      <c r="H14723" s="1"/>
      <c r="I14723" s="1"/>
      <c r="AA14723" s="7"/>
      <c r="AB14723" s="7"/>
      <c r="AD14723" s="1"/>
      <c r="AE14723" s="1"/>
      <c r="AG14723" s="7"/>
      <c r="AH14723" s="7"/>
      <c r="AI14723" s="7"/>
      <c r="IU14723" s="11"/>
      <c r="IV14723" s="11"/>
      <c r="IW14723" s="11"/>
      <c r="AMI14723" s="12"/>
      <c r="AMJ14723" s="12"/>
      <c r="AMK14723" s="12"/>
    </row>
    <row r="14724" spans="1:1025">
      <c r="A14724" s="41">
        <v>3</v>
      </c>
      <c r="B14724" s="41">
        <v>2011</v>
      </c>
      <c r="C14724" s="43">
        <v>-42.487699999999997</v>
      </c>
      <c r="D14724" s="43">
        <v>-39.968499999999999</v>
      </c>
      <c r="E14724" s="41">
        <v>3045</v>
      </c>
      <c r="F14724" s="41">
        <v>0.57999999999999996</v>
      </c>
      <c r="G14724" s="24" t="s">
        <v>274</v>
      </c>
      <c r="H14724" s="1"/>
      <c r="I14724" s="1"/>
      <c r="AA14724" s="7"/>
      <c r="AB14724" s="7"/>
      <c r="AD14724" s="1"/>
      <c r="AE14724" s="1"/>
      <c r="AG14724" s="7"/>
      <c r="AH14724" s="7"/>
      <c r="AI14724" s="7"/>
      <c r="IU14724" s="11"/>
      <c r="IV14724" s="11"/>
      <c r="IW14724" s="11"/>
      <c r="AMI14724" s="12"/>
      <c r="AMJ14724" s="12"/>
      <c r="AMK14724" s="12"/>
    </row>
    <row r="14725" spans="1:1025">
      <c r="A14725" s="41">
        <v>3</v>
      </c>
      <c r="B14725" s="41">
        <v>2011</v>
      </c>
      <c r="C14725" s="43">
        <v>-42.487699999999997</v>
      </c>
      <c r="D14725" s="43">
        <v>-39.968499999999999</v>
      </c>
      <c r="E14725" s="41">
        <v>151</v>
      </c>
      <c r="F14725" s="41">
        <v>0.57999999999999996</v>
      </c>
      <c r="G14725" s="24" t="s">
        <v>274</v>
      </c>
      <c r="H14725" s="1"/>
      <c r="I14725" s="1"/>
      <c r="AA14725" s="7"/>
      <c r="AB14725" s="7"/>
      <c r="AD14725" s="1"/>
      <c r="AE14725" s="1"/>
      <c r="AG14725" s="7"/>
      <c r="AH14725" s="7"/>
      <c r="AI14725" s="7"/>
      <c r="IU14725" s="11"/>
      <c r="IV14725" s="11"/>
      <c r="IW14725" s="11"/>
      <c r="AMI14725" s="12"/>
      <c r="AMJ14725" s="12"/>
      <c r="AMK14725" s="12"/>
    </row>
    <row r="14726" spans="1:1025">
      <c r="A14726" s="41">
        <v>3</v>
      </c>
      <c r="B14726" s="41">
        <v>2011</v>
      </c>
      <c r="C14726" s="43">
        <v>-42.487699999999997</v>
      </c>
      <c r="D14726" s="43">
        <v>-39.968499999999999</v>
      </c>
      <c r="E14726" s="41">
        <v>1772</v>
      </c>
      <c r="F14726" s="41">
        <v>0.59</v>
      </c>
      <c r="G14726" s="24" t="s">
        <v>274</v>
      </c>
      <c r="H14726" s="1"/>
      <c r="I14726" s="1"/>
      <c r="AA14726" s="7"/>
      <c r="AB14726" s="7"/>
      <c r="AD14726" s="1"/>
      <c r="AE14726" s="1"/>
      <c r="AG14726" s="7"/>
      <c r="AH14726" s="7"/>
      <c r="AI14726" s="7"/>
      <c r="IU14726" s="11"/>
      <c r="IV14726" s="11"/>
      <c r="IW14726" s="11"/>
      <c r="AMI14726" s="12"/>
      <c r="AMJ14726" s="12"/>
      <c r="AMK14726" s="12"/>
    </row>
    <row r="14727" spans="1:1025">
      <c r="A14727" s="41">
        <v>3</v>
      </c>
      <c r="B14727" s="41">
        <v>2011</v>
      </c>
      <c r="C14727" s="43">
        <v>-42.487699999999997</v>
      </c>
      <c r="D14727" s="43">
        <v>-39.968499999999999</v>
      </c>
      <c r="E14727" s="41">
        <v>1516</v>
      </c>
      <c r="F14727" s="41">
        <v>0.62</v>
      </c>
      <c r="G14727" s="24" t="s">
        <v>274</v>
      </c>
      <c r="H14727" s="1"/>
      <c r="I14727" s="1"/>
      <c r="AA14727" s="7"/>
      <c r="AB14727" s="7"/>
      <c r="AD14727" s="1"/>
      <c r="AE14727" s="1"/>
      <c r="AG14727" s="7"/>
      <c r="AH14727" s="7"/>
      <c r="AI14727" s="7"/>
      <c r="IU14727" s="11"/>
      <c r="IV14727" s="11"/>
      <c r="IW14727" s="11"/>
      <c r="AMI14727" s="12"/>
      <c r="AMJ14727" s="12"/>
      <c r="AMK14727" s="12"/>
    </row>
    <row r="14728" spans="1:1025">
      <c r="A14728" s="41">
        <v>3</v>
      </c>
      <c r="B14728" s="41">
        <v>2011</v>
      </c>
      <c r="C14728" s="43">
        <v>-42.487699999999997</v>
      </c>
      <c r="D14728" s="43">
        <v>-39.968499999999999</v>
      </c>
      <c r="E14728" s="41">
        <v>757</v>
      </c>
      <c r="F14728" s="41">
        <v>0.64</v>
      </c>
      <c r="G14728" s="24" t="s">
        <v>274</v>
      </c>
      <c r="H14728" s="1"/>
      <c r="I14728" s="1"/>
      <c r="AA14728" s="7"/>
      <c r="AB14728" s="7"/>
      <c r="AD14728" s="1"/>
      <c r="AE14728" s="1"/>
      <c r="AG14728" s="7"/>
      <c r="AH14728" s="7"/>
      <c r="AI14728" s="7"/>
      <c r="IU14728" s="11"/>
      <c r="IV14728" s="11"/>
      <c r="IW14728" s="11"/>
      <c r="AMI14728" s="12"/>
      <c r="AMJ14728" s="12"/>
      <c r="AMK14728" s="12"/>
    </row>
    <row r="14729" spans="1:1025">
      <c r="A14729" s="41">
        <v>3</v>
      </c>
      <c r="B14729" s="41">
        <v>2011</v>
      </c>
      <c r="C14729" s="43">
        <v>-42.487699999999997</v>
      </c>
      <c r="D14729" s="43">
        <v>-39.968499999999999</v>
      </c>
      <c r="E14729" s="41">
        <v>201</v>
      </c>
      <c r="F14729" s="41">
        <v>0.69</v>
      </c>
      <c r="G14729" s="24" t="s">
        <v>274</v>
      </c>
      <c r="H14729" s="1"/>
      <c r="I14729" s="1"/>
      <c r="AA14729" s="7"/>
      <c r="AB14729" s="7"/>
      <c r="AD14729" s="1"/>
      <c r="AE14729" s="1"/>
      <c r="AG14729" s="7"/>
      <c r="AH14729" s="7"/>
      <c r="AI14729" s="7"/>
      <c r="IU14729" s="11"/>
      <c r="IV14729" s="11"/>
      <c r="IW14729" s="11"/>
      <c r="AMI14729" s="12"/>
      <c r="AMJ14729" s="12"/>
      <c r="AMK14729" s="12"/>
    </row>
    <row r="14730" spans="1:1025">
      <c r="A14730" s="41">
        <v>3</v>
      </c>
      <c r="B14730" s="41">
        <v>2011</v>
      </c>
      <c r="C14730" s="43">
        <v>-42.487699999999997</v>
      </c>
      <c r="D14730" s="43">
        <v>-39.968499999999999</v>
      </c>
      <c r="E14730" s="41">
        <v>2536</v>
      </c>
      <c r="F14730" s="41">
        <v>0.72</v>
      </c>
      <c r="G14730" s="24" t="s">
        <v>274</v>
      </c>
      <c r="H14730" s="1"/>
      <c r="I14730" s="1"/>
      <c r="AA14730" s="7"/>
      <c r="AB14730" s="7"/>
      <c r="AD14730" s="1"/>
      <c r="AE14730" s="1"/>
      <c r="AG14730" s="7"/>
      <c r="AH14730" s="7"/>
      <c r="AI14730" s="7"/>
      <c r="IU14730" s="11"/>
      <c r="IV14730" s="11"/>
      <c r="IW14730" s="11"/>
      <c r="AMI14730" s="12"/>
      <c r="AMJ14730" s="12"/>
      <c r="AMK14730" s="12"/>
    </row>
    <row r="14731" spans="1:1025">
      <c r="A14731" s="41">
        <v>3</v>
      </c>
      <c r="B14731" s="41">
        <v>2011</v>
      </c>
      <c r="C14731" s="43">
        <v>-42.487699999999997</v>
      </c>
      <c r="D14731" s="43">
        <v>-39.968499999999999</v>
      </c>
      <c r="E14731" s="41">
        <v>2025</v>
      </c>
      <c r="F14731" s="41">
        <v>0.85</v>
      </c>
      <c r="G14731" s="24" t="s">
        <v>274</v>
      </c>
      <c r="H14731" s="1"/>
      <c r="I14731" s="1"/>
      <c r="AA14731" s="7"/>
      <c r="AB14731" s="7"/>
      <c r="AD14731" s="1"/>
      <c r="AE14731" s="1"/>
      <c r="AG14731" s="7"/>
      <c r="AH14731" s="7"/>
      <c r="AI14731" s="7"/>
      <c r="IU14731" s="11"/>
      <c r="IV14731" s="11"/>
      <c r="IW14731" s="11"/>
      <c r="AMI14731" s="12"/>
      <c r="AMJ14731" s="12"/>
      <c r="AMK14731" s="12"/>
    </row>
    <row r="14732" spans="1:1025">
      <c r="A14732" s="41">
        <v>3</v>
      </c>
      <c r="B14732" s="41">
        <v>2011</v>
      </c>
      <c r="C14732" s="43">
        <v>-42.487699999999997</v>
      </c>
      <c r="D14732" s="43">
        <v>-39.968499999999999</v>
      </c>
      <c r="E14732" s="41">
        <v>252</v>
      </c>
      <c r="F14732" s="41">
        <v>0.87</v>
      </c>
      <c r="G14732" s="24" t="s">
        <v>274</v>
      </c>
      <c r="H14732" s="1"/>
      <c r="I14732" s="1"/>
      <c r="AA14732" s="7"/>
      <c r="AB14732" s="7"/>
      <c r="AD14732" s="1"/>
      <c r="AE14732" s="1"/>
      <c r="AG14732" s="7"/>
      <c r="AH14732" s="7"/>
      <c r="AI14732" s="7"/>
      <c r="IU14732" s="11"/>
      <c r="IV14732" s="11"/>
      <c r="IW14732" s="11"/>
      <c r="AMI14732" s="12"/>
      <c r="AMJ14732" s="12"/>
      <c r="AMK14732" s="12"/>
    </row>
    <row r="14733" spans="1:1025">
      <c r="A14733" s="41">
        <v>3</v>
      </c>
      <c r="B14733" s="41">
        <v>2011</v>
      </c>
      <c r="C14733" s="43">
        <v>-42.487699999999997</v>
      </c>
      <c r="D14733" s="43">
        <v>-39.968499999999999</v>
      </c>
      <c r="E14733" s="41">
        <v>1010</v>
      </c>
      <c r="F14733" s="41">
        <v>1.21</v>
      </c>
      <c r="G14733" s="24" t="s">
        <v>274</v>
      </c>
      <c r="H14733" s="1"/>
      <c r="I14733" s="1"/>
      <c r="AA14733" s="7"/>
      <c r="AB14733" s="7"/>
      <c r="AD14733" s="1"/>
      <c r="AE14733" s="1"/>
      <c r="AG14733" s="7"/>
      <c r="AH14733" s="7"/>
      <c r="AI14733" s="7"/>
      <c r="IU14733" s="11"/>
      <c r="IV14733" s="11"/>
      <c r="IW14733" s="11"/>
      <c r="AMI14733" s="12"/>
      <c r="AMJ14733" s="12"/>
      <c r="AMK14733" s="12"/>
    </row>
    <row r="14734" spans="1:1025">
      <c r="A14734" s="41">
        <v>5</v>
      </c>
      <c r="B14734" s="41">
        <v>2010</v>
      </c>
      <c r="C14734" s="43">
        <v>-42.526000000000003</v>
      </c>
      <c r="D14734" s="43">
        <v>44.844200000000001</v>
      </c>
      <c r="E14734" s="41">
        <v>24</v>
      </c>
      <c r="F14734" s="41">
        <v>3.3000000000000002E-2</v>
      </c>
      <c r="G14734" s="24" t="s">
        <v>274</v>
      </c>
      <c r="H14734" s="1"/>
      <c r="I14734" s="1"/>
      <c r="AA14734" s="7"/>
      <c r="AB14734" s="7"/>
      <c r="AD14734" s="1"/>
      <c r="AE14734" s="1"/>
      <c r="AG14734" s="7"/>
      <c r="AH14734" s="7"/>
      <c r="AI14734" s="7"/>
      <c r="IU14734" s="11"/>
      <c r="IV14734" s="11"/>
      <c r="IW14734" s="11"/>
      <c r="AMI14734" s="12"/>
      <c r="AMJ14734" s="12"/>
      <c r="AMK14734" s="12"/>
    </row>
    <row r="14735" spans="1:1025">
      <c r="A14735" s="41">
        <v>5</v>
      </c>
      <c r="B14735" s="41">
        <v>2010</v>
      </c>
      <c r="C14735" s="43">
        <v>-42.526000000000003</v>
      </c>
      <c r="D14735" s="43">
        <v>44.844200000000001</v>
      </c>
      <c r="E14735" s="41">
        <v>78</v>
      </c>
      <c r="F14735" s="41">
        <v>5.8000000000000003E-2</v>
      </c>
      <c r="G14735" s="24" t="s">
        <v>274</v>
      </c>
      <c r="H14735" s="1"/>
      <c r="I14735" s="1"/>
      <c r="AA14735" s="7"/>
      <c r="AB14735" s="7"/>
      <c r="AD14735" s="1"/>
      <c r="AE14735" s="1"/>
      <c r="AG14735" s="7"/>
      <c r="AH14735" s="7"/>
      <c r="AI14735" s="7"/>
      <c r="IU14735" s="11"/>
      <c r="IV14735" s="11"/>
      <c r="IW14735" s="11"/>
      <c r="AMI14735" s="12"/>
      <c r="AMJ14735" s="12"/>
      <c r="AMK14735" s="12"/>
    </row>
    <row r="14736" spans="1:1025">
      <c r="A14736" s="41">
        <v>5</v>
      </c>
      <c r="B14736" s="41">
        <v>2010</v>
      </c>
      <c r="C14736" s="43">
        <v>-42.526000000000003</v>
      </c>
      <c r="D14736" s="43">
        <v>44.844200000000001</v>
      </c>
      <c r="E14736" s="41">
        <v>51</v>
      </c>
      <c r="F14736" s="41">
        <v>6.8000000000000005E-2</v>
      </c>
      <c r="G14736" s="24" t="s">
        <v>274</v>
      </c>
      <c r="H14736" s="1"/>
      <c r="I14736" s="1"/>
      <c r="AA14736" s="7"/>
      <c r="AB14736" s="7"/>
      <c r="AD14736" s="1"/>
      <c r="AE14736" s="1"/>
      <c r="AG14736" s="7"/>
      <c r="AH14736" s="7"/>
      <c r="AI14736" s="7"/>
      <c r="IU14736" s="11"/>
      <c r="IV14736" s="11"/>
      <c r="IW14736" s="11"/>
      <c r="AMI14736" s="12"/>
      <c r="AMJ14736" s="12"/>
      <c r="AMK14736" s="12"/>
    </row>
    <row r="14737" spans="1:1025">
      <c r="A14737" s="41">
        <v>5</v>
      </c>
      <c r="B14737" s="41">
        <v>2010</v>
      </c>
      <c r="C14737" s="43">
        <v>-42.526000000000003</v>
      </c>
      <c r="D14737" s="43">
        <v>44.844200000000001</v>
      </c>
      <c r="E14737" s="41">
        <v>10</v>
      </c>
      <c r="F14737" s="41">
        <v>6.9000000000000006E-2</v>
      </c>
      <c r="G14737" s="24" t="s">
        <v>274</v>
      </c>
      <c r="H14737" s="1"/>
      <c r="I14737" s="1"/>
      <c r="AA14737" s="7"/>
      <c r="AB14737" s="7"/>
      <c r="AD14737" s="1"/>
      <c r="AE14737" s="1"/>
      <c r="AG14737" s="7"/>
      <c r="AH14737" s="7"/>
      <c r="AI14737" s="7"/>
      <c r="IU14737" s="11"/>
      <c r="IV14737" s="11"/>
      <c r="IW14737" s="11"/>
      <c r="AMI14737" s="12"/>
      <c r="AMJ14737" s="12"/>
      <c r="AMK14737" s="12"/>
    </row>
    <row r="14738" spans="1:1025">
      <c r="A14738" s="41">
        <v>5</v>
      </c>
      <c r="B14738" s="41">
        <v>2010</v>
      </c>
      <c r="C14738" s="43">
        <v>-42.526000000000003</v>
      </c>
      <c r="D14738" s="43">
        <v>44.844200000000001</v>
      </c>
      <c r="E14738" s="41">
        <v>104</v>
      </c>
      <c r="F14738" s="41">
        <v>0.14099999999999999</v>
      </c>
      <c r="G14738" s="24" t="s">
        <v>274</v>
      </c>
      <c r="H14738" s="1"/>
      <c r="I14738" s="1"/>
      <c r="AA14738" s="7"/>
      <c r="AB14738" s="7"/>
      <c r="AD14738" s="1"/>
      <c r="AE14738" s="1"/>
      <c r="AG14738" s="7"/>
      <c r="AH14738" s="7"/>
      <c r="AI14738" s="7"/>
      <c r="IU14738" s="11"/>
      <c r="IV14738" s="11"/>
      <c r="IW14738" s="11"/>
      <c r="AMI14738" s="12"/>
      <c r="AMJ14738" s="12"/>
      <c r="AMK14738" s="12"/>
    </row>
    <row r="14739" spans="1:1025">
      <c r="A14739" s="41">
        <v>5</v>
      </c>
      <c r="B14739" s="41">
        <v>2010</v>
      </c>
      <c r="C14739" s="43">
        <v>-42.526000000000003</v>
      </c>
      <c r="D14739" s="43">
        <v>44.844200000000001</v>
      </c>
      <c r="E14739" s="41">
        <v>143</v>
      </c>
      <c r="F14739" s="41">
        <v>0.20300000000000001</v>
      </c>
      <c r="G14739" s="24" t="s">
        <v>274</v>
      </c>
      <c r="H14739" s="1"/>
      <c r="I14739" s="1"/>
      <c r="AA14739" s="7"/>
      <c r="AB14739" s="7"/>
      <c r="AD14739" s="1"/>
      <c r="AE14739" s="1"/>
      <c r="AG14739" s="7"/>
      <c r="AH14739" s="7"/>
      <c r="AI14739" s="7"/>
      <c r="IU14739" s="11"/>
      <c r="IV14739" s="11"/>
      <c r="IW14739" s="11"/>
      <c r="AMI14739" s="12"/>
      <c r="AMJ14739" s="12"/>
      <c r="AMK14739" s="12"/>
    </row>
    <row r="14740" spans="1:1025">
      <c r="A14740" s="41">
        <v>5</v>
      </c>
      <c r="B14740" s="41">
        <v>2010</v>
      </c>
      <c r="C14740" s="43">
        <v>-42.526000000000003</v>
      </c>
      <c r="D14740" s="43">
        <v>44.844200000000001</v>
      </c>
      <c r="E14740" s="41">
        <v>199</v>
      </c>
      <c r="F14740" s="41">
        <v>0.34699999999999998</v>
      </c>
      <c r="G14740" s="24" t="s">
        <v>274</v>
      </c>
      <c r="H14740" s="1"/>
      <c r="I14740" s="1"/>
      <c r="AA14740" s="7"/>
      <c r="AB14740" s="7"/>
      <c r="AD14740" s="1"/>
      <c r="AE14740" s="1"/>
      <c r="AG14740" s="7"/>
      <c r="AH14740" s="7"/>
      <c r="AI14740" s="7"/>
      <c r="IU14740" s="11"/>
      <c r="IV14740" s="11"/>
      <c r="IW14740" s="11"/>
      <c r="AMI14740" s="12"/>
      <c r="AMJ14740" s="12"/>
      <c r="AMK14740" s="12"/>
    </row>
    <row r="14741" spans="1:1025">
      <c r="A14741" s="41">
        <v>5</v>
      </c>
      <c r="B14741" s="41">
        <v>2010</v>
      </c>
      <c r="C14741" s="43">
        <v>-42.526000000000003</v>
      </c>
      <c r="D14741" s="43">
        <v>44.844200000000001</v>
      </c>
      <c r="E14741" s="41">
        <v>4819</v>
      </c>
      <c r="F14741" s="41">
        <v>0.45600000000000002</v>
      </c>
      <c r="G14741" s="24" t="s">
        <v>274</v>
      </c>
      <c r="H14741" s="1"/>
      <c r="I14741" s="1"/>
      <c r="AA14741" s="7"/>
      <c r="AB14741" s="7"/>
      <c r="AD14741" s="1"/>
      <c r="AE14741" s="1"/>
      <c r="AG14741" s="7"/>
      <c r="AH14741" s="7"/>
      <c r="AI14741" s="7"/>
      <c r="IU14741" s="11"/>
      <c r="IV14741" s="11"/>
      <c r="IW14741" s="11"/>
      <c r="AMI14741" s="12"/>
      <c r="AMJ14741" s="12"/>
      <c r="AMK14741" s="12"/>
    </row>
    <row r="14742" spans="1:1025">
      <c r="A14742" s="41">
        <v>5</v>
      </c>
      <c r="B14742" s="41">
        <v>2010</v>
      </c>
      <c r="C14742" s="43">
        <v>-42.526000000000003</v>
      </c>
      <c r="D14742" s="43">
        <v>44.844200000000001</v>
      </c>
      <c r="E14742" s="41">
        <v>4585</v>
      </c>
      <c r="F14742" s="41">
        <v>0.45800000000000002</v>
      </c>
      <c r="G14742" s="24" t="s">
        <v>274</v>
      </c>
      <c r="H14742" s="1"/>
      <c r="I14742" s="1"/>
      <c r="AA14742" s="7"/>
      <c r="AB14742" s="7"/>
      <c r="AD14742" s="1"/>
      <c r="AE14742" s="1"/>
      <c r="AG14742" s="7"/>
      <c r="AH14742" s="7"/>
      <c r="AI14742" s="7"/>
      <c r="IU14742" s="11"/>
      <c r="IV14742" s="11"/>
      <c r="IW14742" s="11"/>
      <c r="AMI14742" s="12"/>
      <c r="AMJ14742" s="12"/>
      <c r="AMK14742" s="12"/>
    </row>
    <row r="14743" spans="1:1025">
      <c r="A14743" s="41">
        <v>5</v>
      </c>
      <c r="B14743" s="41">
        <v>2010</v>
      </c>
      <c r="C14743" s="43">
        <v>-42.526000000000003</v>
      </c>
      <c r="D14743" s="43">
        <v>44.844200000000001</v>
      </c>
      <c r="E14743" s="41">
        <v>254</v>
      </c>
      <c r="F14743" s="41">
        <v>0.47499999999999998</v>
      </c>
      <c r="G14743" s="24" t="s">
        <v>274</v>
      </c>
      <c r="H14743" s="1"/>
      <c r="I14743" s="1"/>
      <c r="AA14743" s="7"/>
      <c r="AB14743" s="7"/>
      <c r="AD14743" s="1"/>
      <c r="AE14743" s="1"/>
      <c r="AG14743" s="7"/>
      <c r="AH14743" s="7"/>
      <c r="AI14743" s="7"/>
      <c r="IU14743" s="11"/>
      <c r="IV14743" s="11"/>
      <c r="IW14743" s="11"/>
      <c r="AMI14743" s="12"/>
      <c r="AMJ14743" s="12"/>
      <c r="AMK14743" s="12"/>
    </row>
    <row r="14744" spans="1:1025">
      <c r="A14744" s="41">
        <v>5</v>
      </c>
      <c r="B14744" s="41">
        <v>2010</v>
      </c>
      <c r="C14744" s="43">
        <v>-42.526000000000003</v>
      </c>
      <c r="D14744" s="43">
        <v>44.844200000000001</v>
      </c>
      <c r="E14744" s="41">
        <v>4764</v>
      </c>
      <c r="F14744" s="41">
        <v>0.47699999999999998</v>
      </c>
      <c r="G14744" s="24" t="s">
        <v>274</v>
      </c>
      <c r="H14744" s="1"/>
      <c r="I14744" s="1"/>
      <c r="AA14744" s="7"/>
      <c r="AB14744" s="7"/>
      <c r="AD14744" s="1"/>
      <c r="AE14744" s="1"/>
      <c r="AG14744" s="7"/>
      <c r="AH14744" s="7"/>
      <c r="AI14744" s="7"/>
      <c r="IU14744" s="11"/>
      <c r="IV14744" s="11"/>
      <c r="IW14744" s="11"/>
      <c r="AMI14744" s="12"/>
      <c r="AMJ14744" s="12"/>
      <c r="AMK14744" s="12"/>
    </row>
    <row r="14745" spans="1:1025">
      <c r="A14745" s="41">
        <v>5</v>
      </c>
      <c r="B14745" s="41">
        <v>2010</v>
      </c>
      <c r="C14745" s="43">
        <v>-42.526000000000003</v>
      </c>
      <c r="D14745" s="43">
        <v>44.844200000000001</v>
      </c>
      <c r="E14745" s="41">
        <v>4069</v>
      </c>
      <c r="F14745" s="41">
        <v>0.52800000000000002</v>
      </c>
      <c r="G14745" s="24" t="s">
        <v>274</v>
      </c>
      <c r="H14745" s="1"/>
      <c r="I14745" s="1"/>
      <c r="AA14745" s="7"/>
      <c r="AB14745" s="7"/>
      <c r="AD14745" s="1"/>
      <c r="AE14745" s="1"/>
      <c r="AG14745" s="7"/>
      <c r="AH14745" s="7"/>
      <c r="AI14745" s="7"/>
      <c r="IU14745" s="11"/>
      <c r="IV14745" s="11"/>
      <c r="IW14745" s="11"/>
      <c r="AMI14745" s="12"/>
      <c r="AMJ14745" s="12"/>
      <c r="AMK14745" s="12"/>
    </row>
    <row r="14746" spans="1:1025">
      <c r="A14746" s="41">
        <v>5</v>
      </c>
      <c r="B14746" s="41">
        <v>2010</v>
      </c>
      <c r="C14746" s="43">
        <v>-42.526000000000003</v>
      </c>
      <c r="D14746" s="43">
        <v>44.844200000000001</v>
      </c>
      <c r="E14746" s="41">
        <v>308</v>
      </c>
      <c r="F14746" s="41">
        <v>0.55900000000000005</v>
      </c>
      <c r="G14746" s="24" t="s">
        <v>274</v>
      </c>
      <c r="H14746" s="1"/>
      <c r="I14746" s="1"/>
      <c r="AA14746" s="7"/>
      <c r="AB14746" s="7"/>
      <c r="AD14746" s="1"/>
      <c r="AE14746" s="1"/>
      <c r="AG14746" s="7"/>
      <c r="AH14746" s="7"/>
      <c r="AI14746" s="7"/>
      <c r="IU14746" s="11"/>
      <c r="IV14746" s="11"/>
      <c r="IW14746" s="11"/>
      <c r="AMI14746" s="12"/>
      <c r="AMJ14746" s="12"/>
      <c r="AMK14746" s="12"/>
    </row>
    <row r="14747" spans="1:1025">
      <c r="A14747" s="41">
        <v>5</v>
      </c>
      <c r="B14747" s="41">
        <v>2010</v>
      </c>
      <c r="C14747" s="43">
        <v>-42.526000000000003</v>
      </c>
      <c r="D14747" s="43">
        <v>44.844200000000001</v>
      </c>
      <c r="E14747" s="41">
        <v>3559</v>
      </c>
      <c r="F14747" s="41">
        <v>0.622</v>
      </c>
      <c r="G14747" s="24" t="s">
        <v>274</v>
      </c>
      <c r="H14747" s="1"/>
      <c r="I14747" s="1"/>
      <c r="AA14747" s="7"/>
      <c r="AB14747" s="7"/>
      <c r="AD14747" s="1"/>
      <c r="AE14747" s="1"/>
      <c r="AG14747" s="7"/>
      <c r="AH14747" s="7"/>
      <c r="AI14747" s="7"/>
      <c r="IU14747" s="11"/>
      <c r="IV14747" s="11"/>
      <c r="IW14747" s="11"/>
      <c r="AMI14747" s="12"/>
      <c r="AMJ14747" s="12"/>
      <c r="AMK14747" s="12"/>
    </row>
    <row r="14748" spans="1:1025">
      <c r="A14748" s="41">
        <v>5</v>
      </c>
      <c r="B14748" s="41">
        <v>2010</v>
      </c>
      <c r="C14748" s="43">
        <v>-42.526000000000003</v>
      </c>
      <c r="D14748" s="43">
        <v>44.844200000000001</v>
      </c>
      <c r="E14748" s="41">
        <v>3048</v>
      </c>
      <c r="F14748" s="41">
        <v>0.64800000000000002</v>
      </c>
      <c r="G14748" s="24" t="s">
        <v>274</v>
      </c>
      <c r="H14748" s="1"/>
      <c r="I14748" s="1"/>
      <c r="AA14748" s="7"/>
      <c r="AB14748" s="7"/>
      <c r="AD14748" s="1"/>
      <c r="AE14748" s="1"/>
      <c r="AG14748" s="7"/>
      <c r="AH14748" s="7"/>
      <c r="AI14748" s="7"/>
      <c r="IU14748" s="11"/>
      <c r="IV14748" s="11"/>
      <c r="IW14748" s="11"/>
      <c r="AMI14748" s="12"/>
      <c r="AMJ14748" s="12"/>
      <c r="AMK14748" s="12"/>
    </row>
    <row r="14749" spans="1:1025">
      <c r="A14749" s="41">
        <v>5</v>
      </c>
      <c r="B14749" s="41">
        <v>2010</v>
      </c>
      <c r="C14749" s="43">
        <v>-42.526000000000003</v>
      </c>
      <c r="D14749" s="43">
        <v>44.844200000000001</v>
      </c>
      <c r="E14749" s="41">
        <v>421</v>
      </c>
      <c r="F14749" s="41">
        <v>0.67300000000000004</v>
      </c>
      <c r="G14749" s="24" t="s">
        <v>274</v>
      </c>
      <c r="H14749" s="1"/>
      <c r="I14749" s="1"/>
      <c r="AA14749" s="7"/>
      <c r="AB14749" s="7"/>
      <c r="AD14749" s="1"/>
      <c r="AE14749" s="1"/>
      <c r="AG14749" s="7"/>
      <c r="AH14749" s="7"/>
      <c r="AI14749" s="7"/>
      <c r="IU14749" s="11"/>
      <c r="IV14749" s="11"/>
      <c r="IW14749" s="11"/>
      <c r="AMI14749" s="12"/>
      <c r="AMJ14749" s="12"/>
      <c r="AMK14749" s="12"/>
    </row>
    <row r="14750" spans="1:1025">
      <c r="A14750" s="41">
        <v>5</v>
      </c>
      <c r="B14750" s="41">
        <v>2010</v>
      </c>
      <c r="C14750" s="43">
        <v>-42.526000000000003</v>
      </c>
      <c r="D14750" s="43">
        <v>44.844200000000001</v>
      </c>
      <c r="E14750" s="41">
        <v>2030</v>
      </c>
      <c r="F14750" s="41">
        <v>0.76400000000000001</v>
      </c>
      <c r="G14750" s="24" t="s">
        <v>274</v>
      </c>
      <c r="H14750" s="1"/>
      <c r="I14750" s="1"/>
      <c r="AA14750" s="7"/>
      <c r="AB14750" s="7"/>
      <c r="AD14750" s="1"/>
      <c r="AE14750" s="1"/>
      <c r="AG14750" s="7"/>
      <c r="AH14750" s="7"/>
      <c r="AI14750" s="7"/>
      <c r="IU14750" s="11"/>
      <c r="IV14750" s="11"/>
      <c r="IW14750" s="11"/>
      <c r="AMI14750" s="12"/>
      <c r="AMJ14750" s="12"/>
      <c r="AMK14750" s="12"/>
    </row>
    <row r="14751" spans="1:1025">
      <c r="A14751" s="41">
        <v>5</v>
      </c>
      <c r="B14751" s="41">
        <v>2010</v>
      </c>
      <c r="C14751" s="43">
        <v>-42.526000000000003</v>
      </c>
      <c r="D14751" s="43">
        <v>44.844200000000001</v>
      </c>
      <c r="E14751" s="41">
        <v>2537</v>
      </c>
      <c r="F14751" s="41">
        <v>0.77400000000000002</v>
      </c>
      <c r="G14751" s="24" t="s">
        <v>274</v>
      </c>
      <c r="H14751" s="1"/>
      <c r="I14751" s="1"/>
      <c r="AA14751" s="7"/>
      <c r="AB14751" s="7"/>
      <c r="AD14751" s="1"/>
      <c r="AE14751" s="1"/>
      <c r="AG14751" s="7"/>
      <c r="AH14751" s="7"/>
      <c r="AI14751" s="7"/>
      <c r="IU14751" s="11"/>
      <c r="IV14751" s="11"/>
      <c r="IW14751" s="11"/>
      <c r="AMI14751" s="12"/>
      <c r="AMJ14751" s="12"/>
      <c r="AMK14751" s="12"/>
    </row>
    <row r="14752" spans="1:1025">
      <c r="A14752" s="41">
        <v>5</v>
      </c>
      <c r="B14752" s="41">
        <v>2010</v>
      </c>
      <c r="C14752" s="43">
        <v>-42.526000000000003</v>
      </c>
      <c r="D14752" s="43">
        <v>44.844200000000001</v>
      </c>
      <c r="E14752" s="41">
        <v>507</v>
      </c>
      <c r="F14752" s="41">
        <v>0.77800000000000002</v>
      </c>
      <c r="G14752" s="24" t="s">
        <v>274</v>
      </c>
      <c r="H14752" s="1"/>
      <c r="I14752" s="1"/>
      <c r="AA14752" s="7"/>
      <c r="AB14752" s="7"/>
      <c r="AD14752" s="1"/>
      <c r="AE14752" s="1"/>
      <c r="AG14752" s="7"/>
      <c r="AH14752" s="7"/>
      <c r="AI14752" s="7"/>
      <c r="IU14752" s="11"/>
      <c r="IV14752" s="11"/>
      <c r="IW14752" s="11"/>
      <c r="AMI14752" s="12"/>
      <c r="AMJ14752" s="12"/>
      <c r="AMK14752" s="12"/>
    </row>
    <row r="14753" spans="1:1025">
      <c r="A14753" s="41">
        <v>5</v>
      </c>
      <c r="B14753" s="41">
        <v>2010</v>
      </c>
      <c r="C14753" s="43">
        <v>-42.526000000000003</v>
      </c>
      <c r="D14753" s="43">
        <v>44.844200000000001</v>
      </c>
      <c r="E14753" s="41">
        <v>1772</v>
      </c>
      <c r="F14753" s="41">
        <v>0.86299999999999999</v>
      </c>
      <c r="G14753" s="24" t="s">
        <v>274</v>
      </c>
      <c r="H14753" s="1"/>
      <c r="I14753" s="1"/>
      <c r="AA14753" s="7"/>
      <c r="AB14753" s="7"/>
      <c r="AD14753" s="1"/>
      <c r="AE14753" s="1"/>
      <c r="AG14753" s="7"/>
      <c r="AH14753" s="7"/>
      <c r="AI14753" s="7"/>
      <c r="IU14753" s="11"/>
      <c r="IV14753" s="11"/>
      <c r="IW14753" s="11"/>
      <c r="AMI14753" s="12"/>
      <c r="AMJ14753" s="12"/>
      <c r="AMK14753" s="12"/>
    </row>
    <row r="14754" spans="1:1025">
      <c r="A14754" s="41">
        <v>5</v>
      </c>
      <c r="B14754" s="41">
        <v>2010</v>
      </c>
      <c r="C14754" s="43">
        <v>-42.526000000000003</v>
      </c>
      <c r="D14754" s="43">
        <v>44.844200000000001</v>
      </c>
      <c r="E14754" s="41">
        <v>757</v>
      </c>
      <c r="F14754" s="41">
        <v>0.876</v>
      </c>
      <c r="G14754" s="24" t="s">
        <v>274</v>
      </c>
      <c r="H14754" s="1"/>
      <c r="I14754" s="1"/>
      <c r="AA14754" s="7"/>
      <c r="AB14754" s="7"/>
      <c r="AD14754" s="1"/>
      <c r="AE14754" s="1"/>
      <c r="AG14754" s="7"/>
      <c r="AH14754" s="7"/>
      <c r="AI14754" s="7"/>
      <c r="IU14754" s="11"/>
      <c r="IV14754" s="11"/>
      <c r="IW14754" s="11"/>
      <c r="AMI14754" s="12"/>
      <c r="AMJ14754" s="12"/>
      <c r="AMK14754" s="12"/>
    </row>
    <row r="14755" spans="1:1025">
      <c r="A14755" s="41">
        <v>5</v>
      </c>
      <c r="B14755" s="41">
        <v>2010</v>
      </c>
      <c r="C14755" s="43">
        <v>-42.526000000000003</v>
      </c>
      <c r="D14755" s="43">
        <v>44.844200000000001</v>
      </c>
      <c r="E14755" s="41">
        <v>1523</v>
      </c>
      <c r="F14755" s="41">
        <v>0.88100000000000001</v>
      </c>
      <c r="G14755" s="24" t="s">
        <v>274</v>
      </c>
      <c r="H14755" s="1"/>
      <c r="I14755" s="1"/>
      <c r="AA14755" s="7"/>
      <c r="AB14755" s="7"/>
      <c r="AD14755" s="1"/>
      <c r="AE14755" s="1"/>
      <c r="AG14755" s="7"/>
      <c r="AH14755" s="7"/>
      <c r="AI14755" s="7"/>
      <c r="IU14755" s="11"/>
      <c r="IV14755" s="11"/>
      <c r="IW14755" s="11"/>
      <c r="AMI14755" s="12"/>
      <c r="AMJ14755" s="12"/>
      <c r="AMK14755" s="12"/>
    </row>
    <row r="14756" spans="1:1025">
      <c r="A14756" s="41">
        <v>5</v>
      </c>
      <c r="B14756" s="41">
        <v>2010</v>
      </c>
      <c r="C14756" s="43">
        <v>-42.526000000000003</v>
      </c>
      <c r="D14756" s="43">
        <v>44.844200000000001</v>
      </c>
      <c r="E14756" s="41">
        <v>1014</v>
      </c>
      <c r="F14756" s="41">
        <v>0.96699999999999997</v>
      </c>
      <c r="G14756" s="24" t="s">
        <v>274</v>
      </c>
      <c r="H14756" s="1"/>
      <c r="I14756" s="1"/>
      <c r="AA14756" s="7"/>
      <c r="AB14756" s="7"/>
      <c r="AD14756" s="1"/>
      <c r="AE14756" s="1"/>
      <c r="AG14756" s="7"/>
      <c r="AH14756" s="7"/>
      <c r="AI14756" s="7"/>
      <c r="IU14756" s="11"/>
      <c r="IV14756" s="11"/>
      <c r="IW14756" s="11"/>
      <c r="AMI14756" s="12"/>
      <c r="AMJ14756" s="12"/>
      <c r="AMK14756" s="12"/>
    </row>
    <row r="14757" spans="1:1025">
      <c r="A14757" s="41">
        <v>5</v>
      </c>
      <c r="B14757" s="41">
        <v>2010</v>
      </c>
      <c r="C14757" s="43">
        <v>-42.526000000000003</v>
      </c>
      <c r="D14757" s="43">
        <v>44.844200000000001</v>
      </c>
      <c r="E14757" s="41">
        <v>1270</v>
      </c>
      <c r="F14757" s="41">
        <v>0.97299999999999998</v>
      </c>
      <c r="G14757" s="24" t="s">
        <v>274</v>
      </c>
      <c r="H14757" s="1"/>
      <c r="I14757" s="1"/>
      <c r="AA14757" s="7"/>
      <c r="AB14757" s="7"/>
      <c r="AD14757" s="1"/>
      <c r="AE14757" s="1"/>
      <c r="AG14757" s="7"/>
      <c r="AH14757" s="7"/>
      <c r="AI14757" s="7"/>
      <c r="IU14757" s="11"/>
      <c r="IV14757" s="11"/>
      <c r="IW14757" s="11"/>
      <c r="AMI14757" s="12"/>
      <c r="AMJ14757" s="12"/>
      <c r="AMK14757" s="12"/>
    </row>
    <row r="14758" spans="1:1025">
      <c r="A14758" s="41">
        <v>7</v>
      </c>
      <c r="B14758" s="41">
        <v>2010</v>
      </c>
      <c r="C14758" s="43">
        <v>-43.751100000000001</v>
      </c>
      <c r="D14758" s="43">
        <v>3.9735999999999998</v>
      </c>
      <c r="E14758" s="41">
        <v>62</v>
      </c>
      <c r="F14758" s="41">
        <v>0.34899999999999998</v>
      </c>
      <c r="G14758" s="24" t="s">
        <v>274</v>
      </c>
      <c r="H14758" s="1"/>
      <c r="I14758" s="1"/>
      <c r="AA14758" s="7"/>
      <c r="AB14758" s="7"/>
      <c r="AD14758" s="1"/>
      <c r="AE14758" s="1"/>
      <c r="AG14758" s="7"/>
      <c r="AH14758" s="7"/>
      <c r="AI14758" s="7"/>
      <c r="IU14758" s="11"/>
      <c r="IV14758" s="11"/>
      <c r="IW14758" s="11"/>
      <c r="AMI14758" s="12"/>
      <c r="AMJ14758" s="12"/>
      <c r="AMK14758" s="12"/>
    </row>
    <row r="14759" spans="1:1025">
      <c r="A14759" s="41">
        <v>7</v>
      </c>
      <c r="B14759" s="41">
        <v>2010</v>
      </c>
      <c r="C14759" s="43">
        <v>-43.751100000000001</v>
      </c>
      <c r="D14759" s="43">
        <v>3.9735999999999998</v>
      </c>
      <c r="E14759" s="41">
        <v>75</v>
      </c>
      <c r="F14759" s="41">
        <v>0.52700000000000002</v>
      </c>
      <c r="G14759" s="24" t="s">
        <v>274</v>
      </c>
      <c r="H14759" s="1"/>
      <c r="I14759" s="1"/>
      <c r="AA14759" s="7"/>
      <c r="AB14759" s="7"/>
      <c r="AD14759" s="1"/>
      <c r="AE14759" s="1"/>
      <c r="AG14759" s="7"/>
      <c r="AH14759" s="7"/>
      <c r="AI14759" s="7"/>
      <c r="IU14759" s="11"/>
      <c r="IV14759" s="11"/>
      <c r="IW14759" s="11"/>
      <c r="AMI14759" s="12"/>
      <c r="AMJ14759" s="12"/>
      <c r="AMK14759" s="12"/>
    </row>
    <row r="14760" spans="1:1025">
      <c r="A14760" s="41">
        <v>7</v>
      </c>
      <c r="B14760" s="41">
        <v>2010</v>
      </c>
      <c r="C14760" s="43">
        <v>-43.751100000000001</v>
      </c>
      <c r="D14760" s="43">
        <v>3.9735999999999998</v>
      </c>
      <c r="E14760" s="41">
        <v>102</v>
      </c>
      <c r="F14760" s="41">
        <v>0.54500000000000004</v>
      </c>
      <c r="G14760" s="24" t="s">
        <v>274</v>
      </c>
      <c r="H14760" s="1"/>
      <c r="I14760" s="1"/>
      <c r="AA14760" s="7"/>
      <c r="AB14760" s="7"/>
      <c r="AD14760" s="1"/>
      <c r="AE14760" s="1"/>
      <c r="AG14760" s="7"/>
      <c r="AH14760" s="7"/>
      <c r="AI14760" s="7"/>
      <c r="IU14760" s="11"/>
      <c r="IV14760" s="11"/>
      <c r="IW14760" s="11"/>
      <c r="AMI14760" s="12"/>
      <c r="AMJ14760" s="12"/>
      <c r="AMK14760" s="12"/>
    </row>
    <row r="14761" spans="1:1025">
      <c r="A14761" s="41">
        <v>7</v>
      </c>
      <c r="B14761" s="41">
        <v>2010</v>
      </c>
      <c r="C14761" s="43">
        <v>-43.751100000000001</v>
      </c>
      <c r="D14761" s="43">
        <v>3.9735999999999998</v>
      </c>
      <c r="E14761" s="41">
        <v>3898</v>
      </c>
      <c r="F14761" s="41">
        <v>0.59199999999999997</v>
      </c>
      <c r="G14761" s="24" t="s">
        <v>274</v>
      </c>
      <c r="H14761" s="1"/>
      <c r="I14761" s="1"/>
      <c r="AA14761" s="7"/>
      <c r="AB14761" s="7"/>
      <c r="AD14761" s="1"/>
      <c r="AE14761" s="1"/>
      <c r="AG14761" s="7"/>
      <c r="AH14761" s="7"/>
      <c r="AI14761" s="7"/>
      <c r="IU14761" s="11"/>
      <c r="IV14761" s="11"/>
      <c r="IW14761" s="11"/>
      <c r="AMI14761" s="12"/>
      <c r="AMJ14761" s="12"/>
      <c r="AMK14761" s="12"/>
    </row>
    <row r="14762" spans="1:1025">
      <c r="A14762" s="41">
        <v>7</v>
      </c>
      <c r="B14762" s="41">
        <v>2010</v>
      </c>
      <c r="C14762" s="43">
        <v>-43.751100000000001</v>
      </c>
      <c r="D14762" s="43">
        <v>3.9735999999999998</v>
      </c>
      <c r="E14762" s="41">
        <v>252</v>
      </c>
      <c r="F14762" s="41">
        <v>0.64600000000000002</v>
      </c>
      <c r="G14762" s="24" t="s">
        <v>274</v>
      </c>
      <c r="H14762" s="1"/>
      <c r="I14762" s="1"/>
      <c r="AA14762" s="7"/>
      <c r="AB14762" s="7"/>
      <c r="AD14762" s="1"/>
      <c r="AE14762" s="1"/>
      <c r="AG14762" s="7"/>
      <c r="AH14762" s="7"/>
      <c r="AI14762" s="7"/>
      <c r="IU14762" s="11"/>
      <c r="IV14762" s="11"/>
      <c r="IW14762" s="11"/>
      <c r="AMI14762" s="12"/>
      <c r="AMJ14762" s="12"/>
      <c r="AMK14762" s="12"/>
    </row>
    <row r="14763" spans="1:1025">
      <c r="A14763" s="41">
        <v>7</v>
      </c>
      <c r="B14763" s="41">
        <v>2010</v>
      </c>
      <c r="C14763" s="43">
        <v>-43.751100000000001</v>
      </c>
      <c r="D14763" s="43">
        <v>3.9735999999999998</v>
      </c>
      <c r="E14763" s="41">
        <v>3550</v>
      </c>
      <c r="F14763" s="41">
        <v>0.65200000000000002</v>
      </c>
      <c r="G14763" s="24" t="s">
        <v>274</v>
      </c>
      <c r="H14763" s="1"/>
      <c r="I14763" s="1"/>
      <c r="AA14763" s="7"/>
      <c r="AB14763" s="7"/>
      <c r="AD14763" s="1"/>
      <c r="AE14763" s="1"/>
      <c r="AG14763" s="7"/>
      <c r="AH14763" s="7"/>
      <c r="AI14763" s="7"/>
      <c r="IU14763" s="11"/>
      <c r="IV14763" s="11"/>
      <c r="IW14763" s="11"/>
      <c r="AMI14763" s="12"/>
      <c r="AMJ14763" s="12"/>
      <c r="AMK14763" s="12"/>
    </row>
    <row r="14764" spans="1:1025">
      <c r="A14764" s="41">
        <v>7</v>
      </c>
      <c r="B14764" s="41">
        <v>2010</v>
      </c>
      <c r="C14764" s="43">
        <v>-43.751100000000001</v>
      </c>
      <c r="D14764" s="43">
        <v>3.9735999999999998</v>
      </c>
      <c r="E14764" s="41">
        <v>3811</v>
      </c>
      <c r="F14764" s="41">
        <v>0.65600000000000003</v>
      </c>
      <c r="G14764" s="24" t="s">
        <v>274</v>
      </c>
      <c r="H14764" s="1"/>
      <c r="I14764" s="1"/>
      <c r="AA14764" s="7"/>
      <c r="AB14764" s="7"/>
      <c r="AD14764" s="1"/>
      <c r="AE14764" s="1"/>
      <c r="AG14764" s="7"/>
      <c r="AH14764" s="7"/>
      <c r="AI14764" s="7"/>
      <c r="IU14764" s="11"/>
      <c r="IV14764" s="11"/>
      <c r="IW14764" s="11"/>
      <c r="AMI14764" s="12"/>
      <c r="AMJ14764" s="12"/>
      <c r="AMK14764" s="12"/>
    </row>
    <row r="14765" spans="1:1025">
      <c r="A14765" s="41">
        <v>7</v>
      </c>
      <c r="B14765" s="41">
        <v>2010</v>
      </c>
      <c r="C14765" s="43">
        <v>-43.751100000000001</v>
      </c>
      <c r="D14765" s="43">
        <v>3.9735999999999998</v>
      </c>
      <c r="E14765" s="41">
        <v>2015</v>
      </c>
      <c r="F14765" s="41">
        <v>0.69699999999999995</v>
      </c>
      <c r="G14765" s="24" t="s">
        <v>274</v>
      </c>
      <c r="H14765" s="1"/>
      <c r="I14765" s="1"/>
      <c r="AA14765" s="7"/>
      <c r="AB14765" s="7"/>
      <c r="AD14765" s="1"/>
      <c r="AE14765" s="1"/>
      <c r="AG14765" s="7"/>
      <c r="AH14765" s="7"/>
      <c r="AI14765" s="7"/>
      <c r="IU14765" s="11"/>
      <c r="IV14765" s="11"/>
      <c r="IW14765" s="11"/>
      <c r="AMI14765" s="12"/>
      <c r="AMJ14765" s="12"/>
      <c r="AMK14765" s="12"/>
    </row>
    <row r="14766" spans="1:1025">
      <c r="A14766" s="41">
        <v>7</v>
      </c>
      <c r="B14766" s="41">
        <v>2010</v>
      </c>
      <c r="C14766" s="43">
        <v>-43.751100000000001</v>
      </c>
      <c r="D14766" s="43">
        <v>3.9735999999999998</v>
      </c>
      <c r="E14766" s="41">
        <v>303</v>
      </c>
      <c r="F14766" s="41">
        <v>0.7</v>
      </c>
      <c r="G14766" s="24" t="s">
        <v>274</v>
      </c>
      <c r="H14766" s="1"/>
      <c r="I14766" s="1"/>
      <c r="AA14766" s="7"/>
      <c r="AB14766" s="7"/>
      <c r="AD14766" s="1"/>
      <c r="AE14766" s="1"/>
      <c r="AG14766" s="7"/>
      <c r="AH14766" s="7"/>
      <c r="AI14766" s="7"/>
      <c r="IU14766" s="11"/>
      <c r="IV14766" s="11"/>
      <c r="IW14766" s="11"/>
      <c r="AMI14766" s="12"/>
      <c r="AMJ14766" s="12"/>
      <c r="AMK14766" s="12"/>
    </row>
    <row r="14767" spans="1:1025">
      <c r="A14767" s="41">
        <v>7</v>
      </c>
      <c r="B14767" s="41">
        <v>2010</v>
      </c>
      <c r="C14767" s="43">
        <v>-43.751100000000001</v>
      </c>
      <c r="D14767" s="43">
        <v>3.9735999999999998</v>
      </c>
      <c r="E14767" s="41">
        <v>2783</v>
      </c>
      <c r="F14767" s="41">
        <v>0.70899999999999996</v>
      </c>
      <c r="G14767" s="24" t="s">
        <v>274</v>
      </c>
      <c r="H14767" s="1"/>
      <c r="I14767" s="1"/>
      <c r="AA14767" s="7"/>
      <c r="AB14767" s="7"/>
      <c r="AD14767" s="1"/>
      <c r="AE14767" s="1"/>
      <c r="AG14767" s="7"/>
      <c r="AH14767" s="7"/>
      <c r="AI14767" s="7"/>
      <c r="IU14767" s="11"/>
      <c r="IV14767" s="11"/>
      <c r="IW14767" s="11"/>
      <c r="AMI14767" s="12"/>
      <c r="AMJ14767" s="12"/>
      <c r="AMK14767" s="12"/>
    </row>
    <row r="14768" spans="1:1025">
      <c r="A14768" s="41">
        <v>7</v>
      </c>
      <c r="B14768" s="41">
        <v>2010</v>
      </c>
      <c r="C14768" s="43">
        <v>-43.751100000000001</v>
      </c>
      <c r="D14768" s="43">
        <v>3.9735999999999998</v>
      </c>
      <c r="E14768" s="41">
        <v>3293</v>
      </c>
      <c r="F14768" s="41">
        <v>0.71199999999999997</v>
      </c>
      <c r="G14768" s="24" t="s">
        <v>274</v>
      </c>
      <c r="H14768" s="1"/>
      <c r="I14768" s="1"/>
      <c r="AA14768" s="7"/>
      <c r="AB14768" s="7"/>
      <c r="AD14768" s="1"/>
      <c r="AE14768" s="1"/>
      <c r="AG14768" s="7"/>
      <c r="AH14768" s="7"/>
      <c r="AI14768" s="7"/>
      <c r="IU14768" s="11"/>
      <c r="IV14768" s="11"/>
      <c r="IW14768" s="11"/>
      <c r="AMI14768" s="12"/>
      <c r="AMJ14768" s="12"/>
      <c r="AMK14768" s="12"/>
    </row>
    <row r="14769" spans="1:1025">
      <c r="A14769" s="41">
        <v>7</v>
      </c>
      <c r="B14769" s="41">
        <v>2010</v>
      </c>
      <c r="C14769" s="43">
        <v>-43.751100000000001</v>
      </c>
      <c r="D14769" s="43">
        <v>3.9735999999999998</v>
      </c>
      <c r="E14769" s="41">
        <v>2529</v>
      </c>
      <c r="F14769" s="41">
        <v>0.71199999999999997</v>
      </c>
      <c r="G14769" s="24" t="s">
        <v>274</v>
      </c>
      <c r="H14769" s="1"/>
      <c r="I14769" s="1"/>
      <c r="AA14769" s="7"/>
      <c r="AB14769" s="7"/>
      <c r="AD14769" s="1"/>
      <c r="AE14769" s="1"/>
      <c r="AG14769" s="7"/>
      <c r="AH14769" s="7"/>
      <c r="AI14769" s="7"/>
      <c r="IU14769" s="11"/>
      <c r="IV14769" s="11"/>
      <c r="IW14769" s="11"/>
      <c r="AMI14769" s="12"/>
      <c r="AMJ14769" s="12"/>
      <c r="AMK14769" s="12"/>
    </row>
    <row r="14770" spans="1:1025">
      <c r="A14770" s="41">
        <v>7</v>
      </c>
      <c r="B14770" s="41">
        <v>2010</v>
      </c>
      <c r="C14770" s="43">
        <v>-43.751100000000001</v>
      </c>
      <c r="D14770" s="43">
        <v>3.9735999999999998</v>
      </c>
      <c r="E14770" s="41">
        <v>204</v>
      </c>
      <c r="F14770" s="41">
        <v>0.72199999999999998</v>
      </c>
      <c r="G14770" s="24" t="s">
        <v>274</v>
      </c>
      <c r="H14770" s="1"/>
      <c r="I14770" s="1"/>
      <c r="AA14770" s="7"/>
      <c r="AB14770" s="7"/>
      <c r="AD14770" s="1"/>
      <c r="AE14770" s="1"/>
      <c r="AG14770" s="7"/>
      <c r="AH14770" s="7"/>
      <c r="AI14770" s="7"/>
      <c r="IU14770" s="11"/>
      <c r="IV14770" s="11"/>
      <c r="IW14770" s="11"/>
      <c r="AMI14770" s="12"/>
      <c r="AMJ14770" s="12"/>
      <c r="AMK14770" s="12"/>
    </row>
    <row r="14771" spans="1:1025">
      <c r="A14771" s="41">
        <v>7</v>
      </c>
      <c r="B14771" s="41">
        <v>2010</v>
      </c>
      <c r="C14771" s="43">
        <v>-43.751100000000001</v>
      </c>
      <c r="D14771" s="43">
        <v>3.9735999999999998</v>
      </c>
      <c r="E14771" s="41">
        <v>3037</v>
      </c>
      <c r="F14771" s="41">
        <v>0.74399999999999999</v>
      </c>
      <c r="G14771" s="24" t="s">
        <v>274</v>
      </c>
      <c r="H14771" s="1"/>
      <c r="I14771" s="1"/>
      <c r="AA14771" s="7"/>
      <c r="AB14771" s="7"/>
      <c r="AD14771" s="1"/>
      <c r="AE14771" s="1"/>
      <c r="AG14771" s="7"/>
      <c r="AH14771" s="7"/>
      <c r="AI14771" s="7"/>
      <c r="IU14771" s="11"/>
      <c r="IV14771" s="11"/>
      <c r="IW14771" s="11"/>
      <c r="AMI14771" s="12"/>
      <c r="AMJ14771" s="12"/>
      <c r="AMK14771" s="12"/>
    </row>
    <row r="14772" spans="1:1025">
      <c r="A14772" s="41">
        <v>7</v>
      </c>
      <c r="B14772" s="41">
        <v>2010</v>
      </c>
      <c r="C14772" s="43">
        <v>-43.751100000000001</v>
      </c>
      <c r="D14772" s="43">
        <v>3.9735999999999998</v>
      </c>
      <c r="E14772" s="41">
        <v>1766</v>
      </c>
      <c r="F14772" s="41">
        <v>0.76900000000000002</v>
      </c>
      <c r="G14772" s="24" t="s">
        <v>274</v>
      </c>
      <c r="H14772" s="1"/>
      <c r="I14772" s="1"/>
      <c r="AA14772" s="7"/>
      <c r="AB14772" s="7"/>
      <c r="AD14772" s="1"/>
      <c r="AE14772" s="1"/>
      <c r="AG14772" s="7"/>
      <c r="AH14772" s="7"/>
      <c r="AI14772" s="7"/>
      <c r="IU14772" s="11"/>
      <c r="IV14772" s="11"/>
      <c r="IW14772" s="11"/>
      <c r="AMI14772" s="12"/>
      <c r="AMJ14772" s="12"/>
      <c r="AMK14772" s="12"/>
    </row>
    <row r="14773" spans="1:1025">
      <c r="A14773" s="41">
        <v>7</v>
      </c>
      <c r="B14773" s="41">
        <v>2010</v>
      </c>
      <c r="C14773" s="43">
        <v>-43.751100000000001</v>
      </c>
      <c r="D14773" s="43">
        <v>3.9735999999999998</v>
      </c>
      <c r="E14773" s="41">
        <v>1517</v>
      </c>
      <c r="F14773" s="41">
        <v>0.77600000000000002</v>
      </c>
      <c r="G14773" s="24" t="s">
        <v>274</v>
      </c>
      <c r="H14773" s="1"/>
      <c r="I14773" s="1"/>
      <c r="AA14773" s="7"/>
      <c r="AB14773" s="7"/>
      <c r="AD14773" s="1"/>
      <c r="AE14773" s="1"/>
      <c r="AG14773" s="7"/>
      <c r="AH14773" s="7"/>
      <c r="AI14773" s="7"/>
      <c r="IU14773" s="11"/>
      <c r="IV14773" s="11"/>
      <c r="IW14773" s="11"/>
      <c r="AMI14773" s="12"/>
      <c r="AMJ14773" s="12"/>
      <c r="AMK14773" s="12"/>
    </row>
    <row r="14774" spans="1:1025">
      <c r="A14774" s="41">
        <v>7</v>
      </c>
      <c r="B14774" s="41">
        <v>2010</v>
      </c>
      <c r="C14774" s="43">
        <v>-43.751100000000001</v>
      </c>
      <c r="D14774" s="43">
        <v>3.9735999999999998</v>
      </c>
      <c r="E14774" s="41">
        <v>408</v>
      </c>
      <c r="F14774" s="41">
        <v>0.82</v>
      </c>
      <c r="G14774" s="24" t="s">
        <v>274</v>
      </c>
      <c r="H14774" s="1"/>
      <c r="I14774" s="1"/>
      <c r="AA14774" s="7"/>
      <c r="AB14774" s="7"/>
      <c r="AD14774" s="1"/>
      <c r="AE14774" s="1"/>
      <c r="AG14774" s="7"/>
      <c r="AH14774" s="7"/>
      <c r="AI14774" s="7"/>
      <c r="IU14774" s="11"/>
      <c r="IV14774" s="11"/>
      <c r="IW14774" s="11"/>
      <c r="AMI14774" s="12"/>
      <c r="AMJ14774" s="12"/>
      <c r="AMK14774" s="12"/>
    </row>
    <row r="14775" spans="1:1025">
      <c r="A14775" s="41">
        <v>7</v>
      </c>
      <c r="B14775" s="41">
        <v>2010</v>
      </c>
      <c r="C14775" s="43">
        <v>-43.751100000000001</v>
      </c>
      <c r="D14775" s="43">
        <v>3.9735999999999998</v>
      </c>
      <c r="E14775" s="41">
        <v>151</v>
      </c>
      <c r="F14775" s="41">
        <v>0.83899999999999997</v>
      </c>
      <c r="G14775" s="24" t="s">
        <v>274</v>
      </c>
      <c r="H14775" s="1"/>
      <c r="I14775" s="1"/>
      <c r="AA14775" s="7"/>
      <c r="AB14775" s="7"/>
      <c r="AD14775" s="1"/>
      <c r="AE14775" s="1"/>
      <c r="AG14775" s="7"/>
      <c r="AH14775" s="7"/>
      <c r="AI14775" s="7"/>
      <c r="IU14775" s="11"/>
      <c r="IV14775" s="11"/>
      <c r="IW14775" s="11"/>
      <c r="AMI14775" s="12"/>
      <c r="AMJ14775" s="12"/>
      <c r="AMK14775" s="12"/>
    </row>
    <row r="14776" spans="1:1025">
      <c r="A14776" s="41">
        <v>7</v>
      </c>
      <c r="B14776" s="41">
        <v>2010</v>
      </c>
      <c r="C14776" s="43">
        <v>-43.751100000000001</v>
      </c>
      <c r="D14776" s="43">
        <v>3.9735999999999998</v>
      </c>
      <c r="E14776" s="41">
        <v>1264</v>
      </c>
      <c r="F14776" s="41">
        <v>0.88</v>
      </c>
      <c r="G14776" s="24" t="s">
        <v>274</v>
      </c>
      <c r="H14776" s="1"/>
      <c r="I14776" s="1"/>
      <c r="AA14776" s="7"/>
      <c r="AB14776" s="7"/>
      <c r="AD14776" s="1"/>
      <c r="AE14776" s="1"/>
      <c r="AG14776" s="7"/>
      <c r="AH14776" s="7"/>
      <c r="AI14776" s="7"/>
      <c r="IU14776" s="11"/>
      <c r="IV14776" s="11"/>
      <c r="IW14776" s="11"/>
      <c r="AMI14776" s="12"/>
      <c r="AMJ14776" s="12"/>
      <c r="AMK14776" s="12"/>
    </row>
    <row r="14777" spans="1:1025">
      <c r="A14777" s="41">
        <v>7</v>
      </c>
      <c r="B14777" s="41">
        <v>2010</v>
      </c>
      <c r="C14777" s="43">
        <v>-43.751100000000001</v>
      </c>
      <c r="D14777" s="43">
        <v>3.9735999999999998</v>
      </c>
      <c r="E14777" s="41">
        <v>27</v>
      </c>
      <c r="F14777" s="41">
        <v>1.03</v>
      </c>
      <c r="G14777" s="24" t="s">
        <v>274</v>
      </c>
      <c r="H14777" s="1"/>
      <c r="I14777" s="1"/>
      <c r="AA14777" s="7"/>
      <c r="AB14777" s="7"/>
      <c r="AD14777" s="1"/>
      <c r="AE14777" s="1"/>
      <c r="AG14777" s="7"/>
      <c r="AH14777" s="7"/>
      <c r="AI14777" s="7"/>
      <c r="IU14777" s="11"/>
      <c r="IV14777" s="11"/>
      <c r="IW14777" s="11"/>
      <c r="AMI14777" s="12"/>
      <c r="AMJ14777" s="12"/>
      <c r="AMK14777" s="12"/>
    </row>
    <row r="14778" spans="1:1025">
      <c r="A14778" s="41">
        <v>7</v>
      </c>
      <c r="B14778" s="41">
        <v>2010</v>
      </c>
      <c r="C14778" s="43">
        <v>-43.751100000000001</v>
      </c>
      <c r="D14778" s="43">
        <v>3.9735999999999998</v>
      </c>
      <c r="E14778" s="41">
        <v>1007</v>
      </c>
      <c r="F14778" s="41">
        <v>1.0660000000000001</v>
      </c>
      <c r="G14778" s="24" t="s">
        <v>274</v>
      </c>
      <c r="H14778" s="1"/>
      <c r="I14778" s="1"/>
      <c r="AA14778" s="7"/>
      <c r="AB14778" s="7"/>
      <c r="AD14778" s="1"/>
      <c r="AE14778" s="1"/>
      <c r="AG14778" s="7"/>
      <c r="AH14778" s="7"/>
      <c r="AI14778" s="7"/>
      <c r="IU14778" s="11"/>
      <c r="IV14778" s="11"/>
      <c r="IW14778" s="11"/>
      <c r="AMI14778" s="12"/>
      <c r="AMJ14778" s="12"/>
      <c r="AMK14778" s="12"/>
    </row>
    <row r="14779" spans="1:1025">
      <c r="A14779" s="41">
        <v>7</v>
      </c>
      <c r="B14779" s="41">
        <v>2010</v>
      </c>
      <c r="C14779" s="43">
        <v>-43.751100000000001</v>
      </c>
      <c r="D14779" s="43">
        <v>3.9735999999999998</v>
      </c>
      <c r="E14779" s="41">
        <v>9</v>
      </c>
      <c r="F14779" s="41">
        <v>1.151</v>
      </c>
      <c r="G14779" s="24" t="s">
        <v>274</v>
      </c>
      <c r="H14779" s="1"/>
      <c r="I14779" s="1"/>
      <c r="AA14779" s="7"/>
      <c r="AB14779" s="7"/>
      <c r="AD14779" s="1"/>
      <c r="AE14779" s="1"/>
      <c r="AG14779" s="7"/>
      <c r="AH14779" s="7"/>
      <c r="AI14779" s="7"/>
      <c r="IU14779" s="11"/>
      <c r="IV14779" s="11"/>
      <c r="IW14779" s="11"/>
      <c r="AMI14779" s="12"/>
      <c r="AMJ14779" s="12"/>
      <c r="AMK14779" s="12"/>
    </row>
    <row r="14780" spans="1:1025">
      <c r="A14780" s="41">
        <v>7</v>
      </c>
      <c r="B14780" s="41">
        <v>2010</v>
      </c>
      <c r="C14780" s="43">
        <v>-43.751100000000001</v>
      </c>
      <c r="D14780" s="43">
        <v>3.9735999999999998</v>
      </c>
      <c r="E14780" s="41">
        <v>756</v>
      </c>
      <c r="F14780" s="41">
        <v>1.236</v>
      </c>
      <c r="G14780" s="24" t="s">
        <v>274</v>
      </c>
      <c r="H14780" s="1"/>
      <c r="I14780" s="1"/>
      <c r="AA14780" s="7"/>
      <c r="AB14780" s="7"/>
      <c r="AD14780" s="1"/>
      <c r="AE14780" s="1"/>
      <c r="AG14780" s="7"/>
      <c r="AH14780" s="7"/>
      <c r="AI14780" s="7"/>
      <c r="IU14780" s="11"/>
      <c r="IV14780" s="11"/>
      <c r="IW14780" s="11"/>
      <c r="AMI14780" s="12"/>
      <c r="AMJ14780" s="12"/>
      <c r="AMK14780" s="12"/>
    </row>
    <row r="14781" spans="1:1025">
      <c r="A14781" s="41">
        <v>7</v>
      </c>
      <c r="B14781" s="41">
        <v>2010</v>
      </c>
      <c r="C14781" s="43">
        <v>-43.751100000000001</v>
      </c>
      <c r="D14781" s="43">
        <v>3.9735999999999998</v>
      </c>
      <c r="E14781" s="41">
        <v>559</v>
      </c>
      <c r="F14781" s="41">
        <v>1.2609999999999999</v>
      </c>
      <c r="G14781" s="24" t="s">
        <v>274</v>
      </c>
      <c r="H14781" s="1"/>
      <c r="I14781" s="1"/>
      <c r="AA14781" s="7"/>
      <c r="AB14781" s="7"/>
      <c r="AD14781" s="1"/>
      <c r="AE14781" s="1"/>
      <c r="AG14781" s="7"/>
      <c r="AH14781" s="7"/>
      <c r="AI14781" s="7"/>
      <c r="IU14781" s="11"/>
      <c r="IV14781" s="11"/>
      <c r="IW14781" s="11"/>
      <c r="AMI14781" s="12"/>
      <c r="AMJ14781" s="12"/>
      <c r="AMK14781" s="12"/>
    </row>
    <row r="14782" spans="1:1025">
      <c r="A14782" s="41">
        <v>3</v>
      </c>
      <c r="B14782" s="41">
        <v>2011</v>
      </c>
      <c r="C14782" s="43">
        <v>-44.019799999999996</v>
      </c>
      <c r="D14782" s="43">
        <v>-42.378500000000003</v>
      </c>
      <c r="E14782" s="41">
        <v>24</v>
      </c>
      <c r="F14782" s="41">
        <v>0.04</v>
      </c>
      <c r="G14782" s="24" t="s">
        <v>274</v>
      </c>
      <c r="H14782" s="1"/>
      <c r="I14782" s="1"/>
      <c r="AA14782" s="7"/>
      <c r="AB14782" s="7"/>
      <c r="AD14782" s="1"/>
      <c r="AE14782" s="1"/>
      <c r="AG14782" s="7"/>
      <c r="AH14782" s="7"/>
      <c r="AI14782" s="7"/>
      <c r="IU14782" s="11"/>
      <c r="IV14782" s="11"/>
      <c r="IW14782" s="11"/>
      <c r="AMI14782" s="12"/>
      <c r="AMJ14782" s="12"/>
      <c r="AMK14782" s="12"/>
    </row>
    <row r="14783" spans="1:1025">
      <c r="A14783" s="41">
        <v>3</v>
      </c>
      <c r="B14783" s="41">
        <v>2011</v>
      </c>
      <c r="C14783" s="43">
        <v>-44.019799999999996</v>
      </c>
      <c r="D14783" s="43">
        <v>-42.378500000000003</v>
      </c>
      <c r="E14783" s="41">
        <v>74</v>
      </c>
      <c r="F14783" s="41">
        <v>0.06</v>
      </c>
      <c r="G14783" s="24" t="s">
        <v>274</v>
      </c>
      <c r="H14783" s="1"/>
      <c r="I14783" s="1"/>
      <c r="AA14783" s="7"/>
      <c r="AB14783" s="7"/>
      <c r="AD14783" s="1"/>
      <c r="AE14783" s="1"/>
      <c r="AG14783" s="7"/>
      <c r="AH14783" s="7"/>
      <c r="AI14783" s="7"/>
      <c r="IU14783" s="11"/>
      <c r="IV14783" s="11"/>
      <c r="IW14783" s="11"/>
      <c r="AMI14783" s="12"/>
      <c r="AMJ14783" s="12"/>
      <c r="AMK14783" s="12"/>
    </row>
    <row r="14784" spans="1:1025">
      <c r="A14784" s="41">
        <v>3</v>
      </c>
      <c r="B14784" s="41">
        <v>2011</v>
      </c>
      <c r="C14784" s="43">
        <v>-44.019799999999996</v>
      </c>
      <c r="D14784" s="43">
        <v>-42.378500000000003</v>
      </c>
      <c r="E14784" s="41">
        <v>24</v>
      </c>
      <c r="F14784" s="41">
        <v>0.06</v>
      </c>
      <c r="G14784" s="24" t="s">
        <v>274</v>
      </c>
      <c r="H14784" s="1"/>
      <c r="I14784" s="1"/>
      <c r="AA14784" s="7"/>
      <c r="AB14784" s="7"/>
      <c r="AD14784" s="1"/>
      <c r="AE14784" s="1"/>
      <c r="AG14784" s="7"/>
      <c r="AH14784" s="7"/>
      <c r="AI14784" s="7"/>
      <c r="IU14784" s="11"/>
      <c r="IV14784" s="11"/>
      <c r="IW14784" s="11"/>
      <c r="AMI14784" s="12"/>
      <c r="AMJ14784" s="12"/>
      <c r="AMK14784" s="12"/>
    </row>
    <row r="14785" spans="1:1025">
      <c r="A14785" s="41">
        <v>3</v>
      </c>
      <c r="B14785" s="41">
        <v>2011</v>
      </c>
      <c r="C14785" s="43">
        <v>-44.019799999999996</v>
      </c>
      <c r="D14785" s="43">
        <v>-42.378500000000003</v>
      </c>
      <c r="E14785" s="41">
        <v>8</v>
      </c>
      <c r="F14785" s="41">
        <v>7.0000000000000007E-2</v>
      </c>
      <c r="G14785" s="24" t="s">
        <v>274</v>
      </c>
      <c r="H14785" s="1"/>
      <c r="I14785" s="1"/>
      <c r="AA14785" s="7"/>
      <c r="AB14785" s="7"/>
      <c r="AD14785" s="1"/>
      <c r="AE14785" s="1"/>
      <c r="AG14785" s="7"/>
      <c r="AH14785" s="7"/>
      <c r="AI14785" s="7"/>
      <c r="IU14785" s="11"/>
      <c r="IV14785" s="11"/>
      <c r="IW14785" s="11"/>
      <c r="AMI14785" s="12"/>
      <c r="AMJ14785" s="12"/>
      <c r="AMK14785" s="12"/>
    </row>
    <row r="14786" spans="1:1025">
      <c r="A14786" s="41">
        <v>3</v>
      </c>
      <c r="B14786" s="41">
        <v>2011</v>
      </c>
      <c r="C14786" s="43">
        <v>-44.019799999999996</v>
      </c>
      <c r="D14786" s="43">
        <v>-42.378500000000003</v>
      </c>
      <c r="E14786" s="41">
        <v>151</v>
      </c>
      <c r="F14786" s="41">
        <v>0.19</v>
      </c>
      <c r="G14786" s="24" t="s">
        <v>274</v>
      </c>
      <c r="H14786" s="1"/>
      <c r="I14786" s="1"/>
      <c r="AA14786" s="7"/>
      <c r="AB14786" s="7"/>
      <c r="AD14786" s="1"/>
      <c r="AE14786" s="1"/>
      <c r="AG14786" s="7"/>
      <c r="AH14786" s="7"/>
      <c r="AI14786" s="7"/>
      <c r="IU14786" s="11"/>
      <c r="IV14786" s="11"/>
      <c r="IW14786" s="11"/>
      <c r="AMI14786" s="12"/>
      <c r="AMJ14786" s="12"/>
      <c r="AMK14786" s="12"/>
    </row>
    <row r="14787" spans="1:1025">
      <c r="A14787" s="41">
        <v>3</v>
      </c>
      <c r="B14787" s="41">
        <v>2011</v>
      </c>
      <c r="C14787" s="43">
        <v>-44.019799999999996</v>
      </c>
      <c r="D14787" s="43">
        <v>-42.378500000000003</v>
      </c>
      <c r="E14787" s="41">
        <v>101</v>
      </c>
      <c r="F14787" s="41">
        <v>0.25</v>
      </c>
      <c r="G14787" s="24" t="s">
        <v>274</v>
      </c>
      <c r="H14787" s="1"/>
      <c r="I14787" s="1"/>
      <c r="AA14787" s="7"/>
      <c r="AB14787" s="7"/>
      <c r="AD14787" s="1"/>
      <c r="AE14787" s="1"/>
      <c r="AG14787" s="7"/>
      <c r="AH14787" s="7"/>
      <c r="AI14787" s="7"/>
      <c r="IU14787" s="11"/>
      <c r="IV14787" s="11"/>
      <c r="IW14787" s="11"/>
      <c r="AMI14787" s="12"/>
      <c r="AMJ14787" s="12"/>
      <c r="AMK14787" s="12"/>
    </row>
    <row r="14788" spans="1:1025">
      <c r="A14788" s="41">
        <v>3</v>
      </c>
      <c r="B14788" s="41">
        <v>2011</v>
      </c>
      <c r="C14788" s="43">
        <v>-44.019799999999996</v>
      </c>
      <c r="D14788" s="43">
        <v>-42.378500000000003</v>
      </c>
      <c r="E14788" s="41">
        <v>505</v>
      </c>
      <c r="F14788" s="41">
        <v>0.37</v>
      </c>
      <c r="G14788" s="24" t="s">
        <v>274</v>
      </c>
      <c r="H14788" s="1"/>
      <c r="I14788" s="1"/>
      <c r="AA14788" s="7"/>
      <c r="AB14788" s="7"/>
      <c r="AD14788" s="1"/>
      <c r="AE14788" s="1"/>
      <c r="AG14788" s="7"/>
      <c r="AH14788" s="7"/>
      <c r="AI14788" s="7"/>
      <c r="IU14788" s="11"/>
      <c r="IV14788" s="11"/>
      <c r="IW14788" s="11"/>
      <c r="AMI14788" s="12"/>
      <c r="AMJ14788" s="12"/>
      <c r="AMK14788" s="12"/>
    </row>
    <row r="14789" spans="1:1025">
      <c r="A14789" s="41">
        <v>3</v>
      </c>
      <c r="B14789" s="41">
        <v>2011</v>
      </c>
      <c r="C14789" s="43">
        <v>-44.019799999999996</v>
      </c>
      <c r="D14789" s="43">
        <v>-42.378500000000003</v>
      </c>
      <c r="E14789" s="41">
        <v>5100</v>
      </c>
      <c r="F14789" s="41">
        <v>0.43</v>
      </c>
      <c r="G14789" s="24" t="s">
        <v>274</v>
      </c>
      <c r="H14789" s="1"/>
      <c r="I14789" s="1"/>
      <c r="AA14789" s="7"/>
      <c r="AB14789" s="7"/>
      <c r="AD14789" s="1"/>
      <c r="AE14789" s="1"/>
      <c r="AG14789" s="7"/>
      <c r="AH14789" s="7"/>
      <c r="AI14789" s="7"/>
      <c r="IU14789" s="11"/>
      <c r="IV14789" s="11"/>
      <c r="IW14789" s="11"/>
      <c r="AMI14789" s="12"/>
      <c r="AMJ14789" s="12"/>
      <c r="AMK14789" s="12"/>
    </row>
    <row r="14790" spans="1:1025">
      <c r="A14790" s="41">
        <v>3</v>
      </c>
      <c r="B14790" s="41">
        <v>2011</v>
      </c>
      <c r="C14790" s="43">
        <v>-44.019799999999996</v>
      </c>
      <c r="D14790" s="43">
        <v>-42.378500000000003</v>
      </c>
      <c r="E14790" s="41">
        <v>5250</v>
      </c>
      <c r="F14790" s="41">
        <v>0.44</v>
      </c>
      <c r="G14790" s="24" t="s">
        <v>274</v>
      </c>
      <c r="H14790" s="1"/>
      <c r="I14790" s="1"/>
      <c r="AA14790" s="7"/>
      <c r="AB14790" s="7"/>
      <c r="AD14790" s="1"/>
      <c r="AE14790" s="1"/>
      <c r="AG14790" s="7"/>
      <c r="AH14790" s="7"/>
      <c r="AI14790" s="7"/>
      <c r="IU14790" s="11"/>
      <c r="IV14790" s="11"/>
      <c r="IW14790" s="11"/>
      <c r="AMI14790" s="12"/>
      <c r="AMJ14790" s="12"/>
      <c r="AMK14790" s="12"/>
    </row>
    <row r="14791" spans="1:1025">
      <c r="A14791" s="41">
        <v>3</v>
      </c>
      <c r="B14791" s="41">
        <v>2011</v>
      </c>
      <c r="C14791" s="43">
        <v>-44.019799999999996</v>
      </c>
      <c r="D14791" s="43">
        <v>-42.378500000000003</v>
      </c>
      <c r="E14791" s="41">
        <v>249</v>
      </c>
      <c r="F14791" s="41">
        <v>0.45</v>
      </c>
      <c r="G14791" s="24" t="s">
        <v>274</v>
      </c>
      <c r="H14791" s="1"/>
      <c r="I14791" s="1"/>
      <c r="AA14791" s="7"/>
      <c r="AB14791" s="7"/>
      <c r="AD14791" s="1"/>
      <c r="AE14791" s="1"/>
      <c r="AG14791" s="7"/>
      <c r="AH14791" s="7"/>
      <c r="AI14791" s="7"/>
      <c r="IU14791" s="11"/>
      <c r="IV14791" s="11"/>
      <c r="IW14791" s="11"/>
      <c r="AMI14791" s="12"/>
      <c r="AMJ14791" s="12"/>
      <c r="AMK14791" s="12"/>
    </row>
    <row r="14792" spans="1:1025">
      <c r="A14792" s="41">
        <v>3</v>
      </c>
      <c r="B14792" s="41">
        <v>2011</v>
      </c>
      <c r="C14792" s="43">
        <v>-44.019799999999996</v>
      </c>
      <c r="D14792" s="43">
        <v>-42.378500000000003</v>
      </c>
      <c r="E14792" s="41">
        <v>4071</v>
      </c>
      <c r="F14792" s="41">
        <v>0.47</v>
      </c>
      <c r="G14792" s="24" t="s">
        <v>274</v>
      </c>
      <c r="H14792" s="1"/>
      <c r="I14792" s="1"/>
      <c r="AA14792" s="7"/>
      <c r="AB14792" s="7"/>
      <c r="AD14792" s="1"/>
      <c r="AE14792" s="1"/>
      <c r="AG14792" s="7"/>
      <c r="AH14792" s="7"/>
      <c r="AI14792" s="7"/>
      <c r="IU14792" s="11"/>
      <c r="IV14792" s="11"/>
      <c r="IW14792" s="11"/>
      <c r="AMI14792" s="12"/>
      <c r="AMJ14792" s="12"/>
      <c r="AMK14792" s="12"/>
    </row>
    <row r="14793" spans="1:1025">
      <c r="A14793" s="41">
        <v>3</v>
      </c>
      <c r="B14793" s="41">
        <v>2011</v>
      </c>
      <c r="C14793" s="43">
        <v>-44.019799999999996</v>
      </c>
      <c r="D14793" s="43">
        <v>-42.378500000000003</v>
      </c>
      <c r="E14793" s="41">
        <v>756</v>
      </c>
      <c r="F14793" s="41">
        <v>0.48</v>
      </c>
      <c r="G14793" s="24" t="s">
        <v>274</v>
      </c>
      <c r="H14793" s="1"/>
      <c r="I14793" s="1"/>
      <c r="AA14793" s="7"/>
      <c r="AB14793" s="7"/>
      <c r="AD14793" s="1"/>
      <c r="AE14793" s="1"/>
      <c r="AG14793" s="7"/>
      <c r="AH14793" s="7"/>
      <c r="AI14793" s="7"/>
      <c r="IU14793" s="11"/>
      <c r="IV14793" s="11"/>
      <c r="IW14793" s="11"/>
      <c r="AMI14793" s="12"/>
      <c r="AMJ14793" s="12"/>
      <c r="AMK14793" s="12"/>
    </row>
    <row r="14794" spans="1:1025">
      <c r="A14794" s="41">
        <v>3</v>
      </c>
      <c r="B14794" s="41">
        <v>2011</v>
      </c>
      <c r="C14794" s="43">
        <v>-44.019799999999996</v>
      </c>
      <c r="D14794" s="43">
        <v>-42.378500000000003</v>
      </c>
      <c r="E14794" s="41">
        <v>4583</v>
      </c>
      <c r="F14794" s="41">
        <v>0.51</v>
      </c>
      <c r="G14794" s="24" t="s">
        <v>274</v>
      </c>
      <c r="H14794" s="1"/>
      <c r="I14794" s="1"/>
      <c r="AA14794" s="7"/>
      <c r="AB14794" s="7"/>
      <c r="AD14794" s="1"/>
      <c r="AE14794" s="1"/>
      <c r="AG14794" s="7"/>
      <c r="AH14794" s="7"/>
      <c r="AI14794" s="7"/>
      <c r="IU14794" s="11"/>
      <c r="IV14794" s="11"/>
      <c r="IW14794" s="11"/>
      <c r="AMI14794" s="12"/>
      <c r="AMJ14794" s="12"/>
      <c r="AMK14794" s="12"/>
    </row>
    <row r="14795" spans="1:1025">
      <c r="A14795" s="41">
        <v>3</v>
      </c>
      <c r="B14795" s="41">
        <v>2011</v>
      </c>
      <c r="C14795" s="43">
        <v>-44.019799999999996</v>
      </c>
      <c r="D14795" s="43">
        <v>-42.378500000000003</v>
      </c>
      <c r="E14795" s="41">
        <v>3046</v>
      </c>
      <c r="F14795" s="41">
        <v>0.51</v>
      </c>
      <c r="G14795" s="24" t="s">
        <v>274</v>
      </c>
      <c r="H14795" s="1"/>
      <c r="I14795" s="1"/>
      <c r="AA14795" s="7"/>
      <c r="AB14795" s="7"/>
      <c r="AD14795" s="1"/>
      <c r="AE14795" s="1"/>
      <c r="AG14795" s="7"/>
      <c r="AH14795" s="7"/>
      <c r="AI14795" s="7"/>
      <c r="IU14795" s="11"/>
      <c r="IV14795" s="11"/>
      <c r="IW14795" s="11"/>
      <c r="AMI14795" s="12"/>
      <c r="AMJ14795" s="12"/>
      <c r="AMK14795" s="12"/>
    </row>
    <row r="14796" spans="1:1025">
      <c r="A14796" s="41">
        <v>3</v>
      </c>
      <c r="B14796" s="41">
        <v>2011</v>
      </c>
      <c r="C14796" s="43">
        <v>-44.019799999999996</v>
      </c>
      <c r="D14796" s="43">
        <v>-42.378500000000003</v>
      </c>
      <c r="E14796" s="41">
        <v>1264</v>
      </c>
      <c r="F14796" s="41">
        <v>0.51</v>
      </c>
      <c r="G14796" s="24" t="s">
        <v>274</v>
      </c>
      <c r="H14796" s="1"/>
      <c r="I14796" s="1"/>
      <c r="AA14796" s="7"/>
      <c r="AB14796" s="7"/>
      <c r="AD14796" s="1"/>
      <c r="AE14796" s="1"/>
      <c r="AG14796" s="7"/>
      <c r="AH14796" s="7"/>
      <c r="AI14796" s="7"/>
      <c r="IU14796" s="11"/>
      <c r="IV14796" s="11"/>
      <c r="IW14796" s="11"/>
      <c r="AMI14796" s="12"/>
      <c r="AMJ14796" s="12"/>
      <c r="AMK14796" s="12"/>
    </row>
    <row r="14797" spans="1:1025">
      <c r="A14797" s="41">
        <v>3</v>
      </c>
      <c r="B14797" s="41">
        <v>2011</v>
      </c>
      <c r="C14797" s="43">
        <v>-44.019799999999996</v>
      </c>
      <c r="D14797" s="43">
        <v>-42.378500000000003</v>
      </c>
      <c r="E14797" s="41">
        <v>3559</v>
      </c>
      <c r="F14797" s="41">
        <v>0.53</v>
      </c>
      <c r="G14797" s="24" t="s">
        <v>274</v>
      </c>
      <c r="H14797" s="1"/>
      <c r="I14797" s="1"/>
      <c r="AA14797" s="7"/>
      <c r="AB14797" s="7"/>
      <c r="AD14797" s="1"/>
      <c r="AE14797" s="1"/>
      <c r="AG14797" s="7"/>
      <c r="AH14797" s="7"/>
      <c r="AI14797" s="7"/>
      <c r="IU14797" s="11"/>
      <c r="IV14797" s="11"/>
      <c r="IW14797" s="11"/>
      <c r="AMI14797" s="12"/>
      <c r="AMJ14797" s="12"/>
      <c r="AMK14797" s="12"/>
    </row>
    <row r="14798" spans="1:1025">
      <c r="A14798" s="41">
        <v>3</v>
      </c>
      <c r="B14798" s="41">
        <v>2011</v>
      </c>
      <c r="C14798" s="43">
        <v>-44.019799999999996</v>
      </c>
      <c r="D14798" s="43">
        <v>-42.378500000000003</v>
      </c>
      <c r="E14798" s="41">
        <v>1770</v>
      </c>
      <c r="F14798" s="41">
        <v>0.53</v>
      </c>
      <c r="G14798" s="24" t="s">
        <v>274</v>
      </c>
      <c r="H14798" s="1"/>
      <c r="I14798" s="1"/>
      <c r="AA14798" s="7"/>
      <c r="AB14798" s="7"/>
      <c r="AD14798" s="1"/>
      <c r="AE14798" s="1"/>
      <c r="AG14798" s="7"/>
      <c r="AH14798" s="7"/>
      <c r="AI14798" s="7"/>
      <c r="IU14798" s="11"/>
      <c r="IV14798" s="11"/>
      <c r="IW14798" s="11"/>
      <c r="AMI14798" s="12"/>
      <c r="AMJ14798" s="12"/>
      <c r="AMK14798" s="12"/>
    </row>
    <row r="14799" spans="1:1025">
      <c r="A14799" s="41">
        <v>3</v>
      </c>
      <c r="B14799" s="41">
        <v>2011</v>
      </c>
      <c r="C14799" s="43">
        <v>-44.019799999999996</v>
      </c>
      <c r="D14799" s="43">
        <v>-42.378500000000003</v>
      </c>
      <c r="E14799" s="41">
        <v>404</v>
      </c>
      <c r="F14799" s="41">
        <v>0.54</v>
      </c>
      <c r="G14799" s="24" t="s">
        <v>274</v>
      </c>
      <c r="H14799" s="1"/>
      <c r="I14799" s="1"/>
      <c r="AA14799" s="7"/>
      <c r="AB14799" s="7"/>
      <c r="AD14799" s="1"/>
      <c r="AE14799" s="1"/>
      <c r="AG14799" s="7"/>
      <c r="AH14799" s="7"/>
      <c r="AI14799" s="7"/>
      <c r="IU14799" s="11"/>
      <c r="IV14799" s="11"/>
      <c r="IW14799" s="11"/>
      <c r="AMI14799" s="12"/>
      <c r="AMJ14799" s="12"/>
      <c r="AMK14799" s="12"/>
    </row>
    <row r="14800" spans="1:1025">
      <c r="A14800" s="41">
        <v>3</v>
      </c>
      <c r="B14800" s="41">
        <v>2011</v>
      </c>
      <c r="C14800" s="43">
        <v>-44.019799999999996</v>
      </c>
      <c r="D14800" s="43">
        <v>-42.378500000000003</v>
      </c>
      <c r="E14800" s="41">
        <v>303</v>
      </c>
      <c r="F14800" s="41">
        <v>0.54</v>
      </c>
      <c r="G14800" s="24" t="s">
        <v>274</v>
      </c>
      <c r="H14800" s="1"/>
      <c r="I14800" s="1"/>
      <c r="AA14800" s="7"/>
      <c r="AB14800" s="7"/>
      <c r="AD14800" s="1"/>
      <c r="AE14800" s="1"/>
      <c r="AG14800" s="7"/>
      <c r="AH14800" s="7"/>
      <c r="AI14800" s="7"/>
      <c r="IU14800" s="11"/>
      <c r="IV14800" s="11"/>
      <c r="IW14800" s="11"/>
      <c r="AMI14800" s="12"/>
      <c r="AMJ14800" s="12"/>
      <c r="AMK14800" s="12"/>
    </row>
    <row r="14801" spans="1:1025">
      <c r="A14801" s="41">
        <v>3</v>
      </c>
      <c r="B14801" s="41">
        <v>2011</v>
      </c>
      <c r="C14801" s="43">
        <v>-44.019799999999996</v>
      </c>
      <c r="D14801" s="43">
        <v>-42.378500000000003</v>
      </c>
      <c r="E14801" s="41">
        <v>202</v>
      </c>
      <c r="F14801" s="41">
        <v>0.55000000000000004</v>
      </c>
      <c r="G14801" s="24" t="s">
        <v>274</v>
      </c>
      <c r="H14801" s="1"/>
      <c r="I14801" s="1"/>
      <c r="AA14801" s="7"/>
      <c r="AB14801" s="7"/>
      <c r="AD14801" s="1"/>
      <c r="AE14801" s="1"/>
      <c r="AG14801" s="7"/>
      <c r="AH14801" s="7"/>
      <c r="AI14801" s="7"/>
      <c r="IU14801" s="11"/>
      <c r="IV14801" s="11"/>
      <c r="IW14801" s="11"/>
      <c r="AMI14801" s="12"/>
      <c r="AMJ14801" s="12"/>
      <c r="AMK14801" s="12"/>
    </row>
    <row r="14802" spans="1:1025">
      <c r="A14802" s="41">
        <v>3</v>
      </c>
      <c r="B14802" s="41">
        <v>2011</v>
      </c>
      <c r="C14802" s="43">
        <v>-44.019799999999996</v>
      </c>
      <c r="D14802" s="43">
        <v>-42.378500000000003</v>
      </c>
      <c r="E14802" s="41">
        <v>2026</v>
      </c>
      <c r="F14802" s="41">
        <v>0.56000000000000005</v>
      </c>
      <c r="G14802" s="24" t="s">
        <v>274</v>
      </c>
      <c r="H14802" s="1"/>
      <c r="I14802" s="1"/>
      <c r="AA14802" s="7"/>
      <c r="AB14802" s="7"/>
      <c r="AD14802" s="1"/>
      <c r="AE14802" s="1"/>
      <c r="AG14802" s="7"/>
      <c r="AH14802" s="7"/>
      <c r="AI14802" s="7"/>
      <c r="IU14802" s="11"/>
      <c r="IV14802" s="11"/>
      <c r="IW14802" s="11"/>
      <c r="AMI14802" s="12"/>
      <c r="AMJ14802" s="12"/>
      <c r="AMK14802" s="12"/>
    </row>
    <row r="14803" spans="1:1025">
      <c r="A14803" s="41">
        <v>3</v>
      </c>
      <c r="B14803" s="41">
        <v>2011</v>
      </c>
      <c r="C14803" s="43">
        <v>-44.019799999999996</v>
      </c>
      <c r="D14803" s="43">
        <v>-42.378500000000003</v>
      </c>
      <c r="E14803" s="41">
        <v>1518</v>
      </c>
      <c r="F14803" s="41">
        <v>0.56000000000000005</v>
      </c>
      <c r="G14803" s="24" t="s">
        <v>274</v>
      </c>
      <c r="H14803" s="1"/>
      <c r="I14803" s="1"/>
      <c r="AA14803" s="7"/>
      <c r="AB14803" s="7"/>
      <c r="AD14803" s="1"/>
      <c r="AE14803" s="1"/>
      <c r="AG14803" s="7"/>
      <c r="AH14803" s="7"/>
      <c r="AI14803" s="7"/>
      <c r="IU14803" s="11"/>
      <c r="IV14803" s="11"/>
      <c r="IW14803" s="11"/>
      <c r="AMI14803" s="12"/>
      <c r="AMJ14803" s="12"/>
      <c r="AMK14803" s="12"/>
    </row>
    <row r="14804" spans="1:1025">
      <c r="A14804" s="41">
        <v>3</v>
      </c>
      <c r="B14804" s="41">
        <v>2011</v>
      </c>
      <c r="C14804" s="43">
        <v>-44.019799999999996</v>
      </c>
      <c r="D14804" s="43">
        <v>-42.378500000000003</v>
      </c>
      <c r="E14804" s="41">
        <v>2538</v>
      </c>
      <c r="F14804" s="41">
        <v>0.6</v>
      </c>
      <c r="G14804" s="24" t="s">
        <v>274</v>
      </c>
      <c r="H14804" s="1"/>
      <c r="I14804" s="1"/>
      <c r="AA14804" s="7"/>
      <c r="AB14804" s="7"/>
      <c r="AD14804" s="1"/>
      <c r="AE14804" s="1"/>
      <c r="AG14804" s="7"/>
      <c r="AH14804" s="7"/>
      <c r="AI14804" s="7"/>
      <c r="IU14804" s="11"/>
      <c r="IV14804" s="11"/>
      <c r="IW14804" s="11"/>
      <c r="AMI14804" s="12"/>
      <c r="AMJ14804" s="12"/>
      <c r="AMK14804" s="12"/>
    </row>
    <row r="14805" spans="1:1025">
      <c r="A14805" s="41">
        <v>3</v>
      </c>
      <c r="B14805" s="41">
        <v>2011</v>
      </c>
      <c r="C14805" s="43">
        <v>-44.019799999999996</v>
      </c>
      <c r="D14805" s="43">
        <v>-42.378500000000003</v>
      </c>
      <c r="E14805" s="41">
        <v>1009</v>
      </c>
      <c r="F14805" s="41">
        <v>0.6</v>
      </c>
      <c r="G14805" s="24" t="s">
        <v>274</v>
      </c>
      <c r="H14805" s="1"/>
      <c r="I14805" s="1"/>
      <c r="AA14805" s="7"/>
      <c r="AB14805" s="7"/>
      <c r="AD14805" s="1"/>
      <c r="AE14805" s="1"/>
      <c r="AG14805" s="7"/>
      <c r="AH14805" s="7"/>
      <c r="AI14805" s="7"/>
      <c r="IU14805" s="11"/>
      <c r="IV14805" s="11"/>
      <c r="IW14805" s="11"/>
      <c r="AMI14805" s="12"/>
      <c r="AMJ14805" s="12"/>
      <c r="AMK14805" s="12"/>
    </row>
    <row r="14806" spans="1:1025">
      <c r="A14806" s="41">
        <v>3</v>
      </c>
      <c r="B14806" s="41">
        <v>2011</v>
      </c>
      <c r="C14806" s="43">
        <v>-45.545699999999997</v>
      </c>
      <c r="D14806" s="43">
        <v>-44.701999999999998</v>
      </c>
      <c r="E14806" s="41">
        <v>9</v>
      </c>
      <c r="F14806" s="41">
        <v>0.02</v>
      </c>
      <c r="G14806" s="24" t="s">
        <v>274</v>
      </c>
      <c r="H14806" s="1"/>
      <c r="I14806" s="1"/>
      <c r="AA14806" s="7"/>
      <c r="AB14806" s="7"/>
      <c r="AD14806" s="1"/>
      <c r="AE14806" s="1"/>
      <c r="AG14806" s="7"/>
      <c r="AH14806" s="7"/>
      <c r="AI14806" s="7"/>
      <c r="IU14806" s="11"/>
      <c r="IV14806" s="11"/>
      <c r="IW14806" s="11"/>
      <c r="AMI14806" s="12"/>
      <c r="AMJ14806" s="12"/>
      <c r="AMK14806" s="12"/>
    </row>
    <row r="14807" spans="1:1025">
      <c r="A14807" s="41">
        <v>3</v>
      </c>
      <c r="B14807" s="41">
        <v>2011</v>
      </c>
      <c r="C14807" s="43">
        <v>-45.545699999999997</v>
      </c>
      <c r="D14807" s="43">
        <v>-44.701999999999998</v>
      </c>
      <c r="E14807" s="41">
        <v>50</v>
      </c>
      <c r="F14807" s="41">
        <v>0.03</v>
      </c>
      <c r="G14807" s="24" t="s">
        <v>274</v>
      </c>
      <c r="H14807" s="1"/>
      <c r="I14807" s="1"/>
      <c r="AA14807" s="7"/>
      <c r="AB14807" s="7"/>
      <c r="AD14807" s="1"/>
      <c r="AE14807" s="1"/>
      <c r="AG14807" s="7"/>
      <c r="AH14807" s="7"/>
      <c r="AI14807" s="7"/>
      <c r="IU14807" s="11"/>
      <c r="IV14807" s="11"/>
      <c r="IW14807" s="11"/>
      <c r="AMI14807" s="12"/>
      <c r="AMJ14807" s="12"/>
      <c r="AMK14807" s="12"/>
    </row>
    <row r="14808" spans="1:1025">
      <c r="A14808" s="41">
        <v>3</v>
      </c>
      <c r="B14808" s="41">
        <v>2011</v>
      </c>
      <c r="C14808" s="43">
        <v>-45.545699999999997</v>
      </c>
      <c r="D14808" s="43">
        <v>-44.701999999999998</v>
      </c>
      <c r="E14808" s="41">
        <v>22</v>
      </c>
      <c r="F14808" s="41">
        <v>0.03</v>
      </c>
      <c r="G14808" s="24" t="s">
        <v>274</v>
      </c>
      <c r="H14808" s="1"/>
      <c r="I14808" s="1"/>
      <c r="AA14808" s="7"/>
      <c r="AB14808" s="7"/>
      <c r="AD14808" s="1"/>
      <c r="AE14808" s="1"/>
      <c r="AG14808" s="7"/>
      <c r="AH14808" s="7"/>
      <c r="AI14808" s="7"/>
      <c r="IU14808" s="11"/>
      <c r="IV14808" s="11"/>
      <c r="IW14808" s="11"/>
      <c r="AMI14808" s="12"/>
      <c r="AMJ14808" s="12"/>
      <c r="AMK14808" s="12"/>
    </row>
    <row r="14809" spans="1:1025">
      <c r="A14809" s="41">
        <v>3</v>
      </c>
      <c r="B14809" s="41">
        <v>2011</v>
      </c>
      <c r="C14809" s="43">
        <v>-45.545699999999997</v>
      </c>
      <c r="D14809" s="43">
        <v>-44.701999999999998</v>
      </c>
      <c r="E14809" s="41">
        <v>201</v>
      </c>
      <c r="F14809" s="41">
        <v>0.11</v>
      </c>
      <c r="G14809" s="24" t="s">
        <v>274</v>
      </c>
      <c r="H14809" s="1"/>
      <c r="I14809" s="1"/>
      <c r="AA14809" s="7"/>
      <c r="AB14809" s="7"/>
      <c r="AD14809" s="1"/>
      <c r="AE14809" s="1"/>
      <c r="AG14809" s="7"/>
      <c r="AH14809" s="7"/>
      <c r="AI14809" s="7"/>
      <c r="IU14809" s="11"/>
      <c r="IV14809" s="11"/>
      <c r="IW14809" s="11"/>
      <c r="AMI14809" s="12"/>
      <c r="AMJ14809" s="12"/>
      <c r="AMK14809" s="12"/>
    </row>
    <row r="14810" spans="1:1025">
      <c r="A14810" s="41">
        <v>3</v>
      </c>
      <c r="B14810" s="41">
        <v>2011</v>
      </c>
      <c r="C14810" s="43">
        <v>-45.545699999999997</v>
      </c>
      <c r="D14810" s="43">
        <v>-44.701999999999998</v>
      </c>
      <c r="E14810" s="41">
        <v>102</v>
      </c>
      <c r="F14810" s="41">
        <v>0.15</v>
      </c>
      <c r="G14810" s="24" t="s">
        <v>274</v>
      </c>
      <c r="H14810" s="1"/>
      <c r="I14810" s="1"/>
      <c r="AA14810" s="7"/>
      <c r="AB14810" s="7"/>
      <c r="AD14810" s="1"/>
      <c r="AE14810" s="1"/>
      <c r="AG14810" s="7"/>
      <c r="AH14810" s="7"/>
      <c r="AI14810" s="7"/>
      <c r="IU14810" s="11"/>
      <c r="IV14810" s="11"/>
      <c r="IW14810" s="11"/>
      <c r="AMI14810" s="12"/>
      <c r="AMJ14810" s="12"/>
      <c r="AMK14810" s="12"/>
    </row>
    <row r="14811" spans="1:1025">
      <c r="A14811" s="41">
        <v>3</v>
      </c>
      <c r="B14811" s="41">
        <v>2011</v>
      </c>
      <c r="C14811" s="43">
        <v>-45.545699999999997</v>
      </c>
      <c r="D14811" s="43">
        <v>-44.701999999999998</v>
      </c>
      <c r="E14811" s="41">
        <v>72</v>
      </c>
      <c r="F14811" s="41">
        <v>0.16</v>
      </c>
      <c r="G14811" s="24" t="s">
        <v>274</v>
      </c>
      <c r="H14811" s="1"/>
      <c r="I14811" s="1"/>
      <c r="AA14811" s="7"/>
      <c r="AB14811" s="7"/>
      <c r="AD14811" s="1"/>
      <c r="AE14811" s="1"/>
      <c r="AG14811" s="7"/>
      <c r="AH14811" s="7"/>
      <c r="AI14811" s="7"/>
      <c r="IU14811" s="11"/>
      <c r="IV14811" s="11"/>
      <c r="IW14811" s="11"/>
      <c r="AMI14811" s="12"/>
      <c r="AMJ14811" s="12"/>
      <c r="AMK14811" s="12"/>
    </row>
    <row r="14812" spans="1:1025">
      <c r="A14812" s="41">
        <v>3</v>
      </c>
      <c r="B14812" s="41">
        <v>2011</v>
      </c>
      <c r="C14812" s="43">
        <v>-45.545699999999997</v>
      </c>
      <c r="D14812" s="43">
        <v>-44.701999999999998</v>
      </c>
      <c r="E14812" s="41">
        <v>252</v>
      </c>
      <c r="F14812" s="41">
        <v>0.18</v>
      </c>
      <c r="G14812" s="24" t="s">
        <v>274</v>
      </c>
      <c r="H14812" s="1"/>
      <c r="I14812" s="1"/>
      <c r="AA14812" s="7"/>
      <c r="AB14812" s="7"/>
      <c r="AD14812" s="1"/>
      <c r="AE14812" s="1"/>
      <c r="AG14812" s="7"/>
      <c r="AH14812" s="7"/>
      <c r="AI14812" s="7"/>
      <c r="IU14812" s="11"/>
      <c r="IV14812" s="11"/>
      <c r="IW14812" s="11"/>
      <c r="AMI14812" s="12"/>
      <c r="AMJ14812" s="12"/>
      <c r="AMK14812" s="12"/>
    </row>
    <row r="14813" spans="1:1025">
      <c r="A14813" s="41">
        <v>3</v>
      </c>
      <c r="B14813" s="41">
        <v>2011</v>
      </c>
      <c r="C14813" s="43">
        <v>-45.545699999999997</v>
      </c>
      <c r="D14813" s="43">
        <v>-44.701999999999998</v>
      </c>
      <c r="E14813" s="41">
        <v>303</v>
      </c>
      <c r="F14813" s="41">
        <v>0.21</v>
      </c>
      <c r="G14813" s="24" t="s">
        <v>274</v>
      </c>
      <c r="H14813" s="1"/>
      <c r="I14813" s="1"/>
      <c r="AA14813" s="7"/>
      <c r="AB14813" s="7"/>
      <c r="AD14813" s="1"/>
      <c r="AE14813" s="1"/>
      <c r="AG14813" s="7"/>
      <c r="AH14813" s="7"/>
      <c r="AI14813" s="7"/>
      <c r="IU14813" s="11"/>
      <c r="IV14813" s="11"/>
      <c r="IW14813" s="11"/>
      <c r="AMI14813" s="12"/>
      <c r="AMJ14813" s="12"/>
      <c r="AMK14813" s="12"/>
    </row>
    <row r="14814" spans="1:1025">
      <c r="A14814" s="41">
        <v>3</v>
      </c>
      <c r="B14814" s="41">
        <v>2011</v>
      </c>
      <c r="C14814" s="43">
        <v>-45.545699999999997</v>
      </c>
      <c r="D14814" s="43">
        <v>-44.701999999999998</v>
      </c>
      <c r="E14814" s="41">
        <v>506</v>
      </c>
      <c r="F14814" s="41">
        <v>0.31</v>
      </c>
      <c r="G14814" s="24" t="s">
        <v>274</v>
      </c>
      <c r="H14814" s="1"/>
      <c r="I14814" s="1"/>
      <c r="AA14814" s="7"/>
      <c r="AB14814" s="7"/>
      <c r="AD14814" s="1"/>
      <c r="AE14814" s="1"/>
      <c r="AG14814" s="7"/>
      <c r="AH14814" s="7"/>
      <c r="AI14814" s="7"/>
      <c r="IU14814" s="11"/>
      <c r="IV14814" s="11"/>
      <c r="IW14814" s="11"/>
      <c r="AMI14814" s="12"/>
      <c r="AMJ14814" s="12"/>
      <c r="AMK14814" s="12"/>
    </row>
    <row r="14815" spans="1:1025">
      <c r="A14815" s="41">
        <v>3</v>
      </c>
      <c r="B14815" s="41">
        <v>2011</v>
      </c>
      <c r="C14815" s="43">
        <v>-45.545699999999997</v>
      </c>
      <c r="D14815" s="43">
        <v>-44.701999999999998</v>
      </c>
      <c r="E14815" s="41">
        <v>5151</v>
      </c>
      <c r="F14815" s="41">
        <v>0.32</v>
      </c>
      <c r="G14815" s="24" t="s">
        <v>274</v>
      </c>
      <c r="H14815" s="1"/>
      <c r="I14815" s="1"/>
      <c r="AA14815" s="7"/>
      <c r="AB14815" s="7"/>
      <c r="AD14815" s="1"/>
      <c r="AE14815" s="1"/>
      <c r="AG14815" s="7"/>
      <c r="AH14815" s="7"/>
      <c r="AI14815" s="7"/>
      <c r="IU14815" s="11"/>
      <c r="IV14815" s="11"/>
      <c r="IW14815" s="11"/>
      <c r="AMI14815" s="12"/>
      <c r="AMJ14815" s="12"/>
      <c r="AMK14815" s="12"/>
    </row>
    <row r="14816" spans="1:1025">
      <c r="A14816" s="41">
        <v>3</v>
      </c>
      <c r="B14816" s="41">
        <v>2011</v>
      </c>
      <c r="C14816" s="43">
        <v>-45.545699999999997</v>
      </c>
      <c r="D14816" s="43">
        <v>-44.701999999999998</v>
      </c>
      <c r="E14816" s="41">
        <v>5101</v>
      </c>
      <c r="F14816" s="41">
        <v>0.32</v>
      </c>
      <c r="G14816" s="24" t="s">
        <v>274</v>
      </c>
      <c r="H14816" s="1"/>
      <c r="I14816" s="1"/>
      <c r="AA14816" s="7"/>
      <c r="AB14816" s="7"/>
      <c r="AD14816" s="1"/>
      <c r="AE14816" s="1"/>
      <c r="AG14816" s="7"/>
      <c r="AH14816" s="7"/>
      <c r="AI14816" s="7"/>
      <c r="IU14816" s="11"/>
      <c r="IV14816" s="11"/>
      <c r="IW14816" s="11"/>
      <c r="AMI14816" s="12"/>
      <c r="AMJ14816" s="12"/>
      <c r="AMK14816" s="12"/>
    </row>
    <row r="14817" spans="1:1025">
      <c r="A14817" s="41">
        <v>3</v>
      </c>
      <c r="B14817" s="41">
        <v>2011</v>
      </c>
      <c r="C14817" s="43">
        <v>-45.545699999999997</v>
      </c>
      <c r="D14817" s="43">
        <v>-44.701999999999998</v>
      </c>
      <c r="E14817" s="41">
        <v>758</v>
      </c>
      <c r="F14817" s="41">
        <v>0.37</v>
      </c>
      <c r="G14817" s="24" t="s">
        <v>274</v>
      </c>
      <c r="H14817" s="1"/>
      <c r="I14817" s="1"/>
      <c r="AA14817" s="7"/>
      <c r="AB14817" s="7"/>
      <c r="AD14817" s="1"/>
      <c r="AE14817" s="1"/>
      <c r="AG14817" s="7"/>
      <c r="AH14817" s="7"/>
      <c r="AI14817" s="7"/>
      <c r="IU14817" s="11"/>
      <c r="IV14817" s="11"/>
      <c r="IW14817" s="11"/>
      <c r="AMI14817" s="12"/>
      <c r="AMJ14817" s="12"/>
      <c r="AMK14817" s="12"/>
    </row>
    <row r="14818" spans="1:1025">
      <c r="A14818" s="41">
        <v>3</v>
      </c>
      <c r="B14818" s="41">
        <v>2011</v>
      </c>
      <c r="C14818" s="43">
        <v>-45.545699999999997</v>
      </c>
      <c r="D14818" s="43">
        <v>-44.701999999999998</v>
      </c>
      <c r="E14818" s="41">
        <v>4585</v>
      </c>
      <c r="F14818" s="41">
        <v>0.41</v>
      </c>
      <c r="G14818" s="24" t="s">
        <v>274</v>
      </c>
      <c r="H14818" s="1"/>
      <c r="I14818" s="1"/>
      <c r="AA14818" s="7"/>
      <c r="AB14818" s="7"/>
      <c r="AD14818" s="1"/>
      <c r="AE14818" s="1"/>
      <c r="AG14818" s="7"/>
      <c r="AH14818" s="7"/>
      <c r="AI14818" s="7"/>
      <c r="IU14818" s="11"/>
      <c r="IV14818" s="11"/>
      <c r="IW14818" s="11"/>
      <c r="AMI14818" s="12"/>
      <c r="AMJ14818" s="12"/>
      <c r="AMK14818" s="12"/>
    </row>
    <row r="14819" spans="1:1025">
      <c r="A14819" s="41">
        <v>3</v>
      </c>
      <c r="B14819" s="41">
        <v>2011</v>
      </c>
      <c r="C14819" s="43">
        <v>-45.545699999999997</v>
      </c>
      <c r="D14819" s="43">
        <v>-44.701999999999998</v>
      </c>
      <c r="E14819" s="41">
        <v>403</v>
      </c>
      <c r="F14819" s="41">
        <v>0.41</v>
      </c>
      <c r="G14819" s="24" t="s">
        <v>274</v>
      </c>
      <c r="H14819" s="1"/>
      <c r="I14819" s="1"/>
      <c r="AA14819" s="7"/>
      <c r="AB14819" s="7"/>
      <c r="AD14819" s="1"/>
      <c r="AE14819" s="1"/>
      <c r="AG14819" s="7"/>
      <c r="AH14819" s="7"/>
      <c r="AI14819" s="7"/>
      <c r="IU14819" s="11"/>
      <c r="IV14819" s="11"/>
      <c r="IW14819" s="11"/>
      <c r="AMI14819" s="12"/>
      <c r="AMJ14819" s="12"/>
      <c r="AMK14819" s="12"/>
    </row>
    <row r="14820" spans="1:1025">
      <c r="A14820" s="41">
        <v>3</v>
      </c>
      <c r="B14820" s="41">
        <v>2011</v>
      </c>
      <c r="C14820" s="43">
        <v>-45.545699999999997</v>
      </c>
      <c r="D14820" s="43">
        <v>-44.701999999999998</v>
      </c>
      <c r="E14820" s="41">
        <v>1264</v>
      </c>
      <c r="F14820" s="41">
        <v>0.45</v>
      </c>
      <c r="G14820" s="24" t="s">
        <v>274</v>
      </c>
      <c r="H14820" s="1"/>
      <c r="I14820" s="1"/>
      <c r="AA14820" s="7"/>
      <c r="AB14820" s="7"/>
      <c r="AD14820" s="1"/>
      <c r="AE14820" s="1"/>
      <c r="AG14820" s="7"/>
      <c r="AH14820" s="7"/>
      <c r="AI14820" s="7"/>
      <c r="IU14820" s="11"/>
      <c r="IV14820" s="11"/>
      <c r="IW14820" s="11"/>
      <c r="AMI14820" s="12"/>
      <c r="AMJ14820" s="12"/>
      <c r="AMK14820" s="12"/>
    </row>
    <row r="14821" spans="1:1025">
      <c r="A14821" s="41">
        <v>3</v>
      </c>
      <c r="B14821" s="41">
        <v>2011</v>
      </c>
      <c r="C14821" s="43">
        <v>-45.545699999999997</v>
      </c>
      <c r="D14821" s="43">
        <v>-44.701999999999998</v>
      </c>
      <c r="E14821" s="41">
        <v>3559</v>
      </c>
      <c r="F14821" s="41">
        <v>0.46</v>
      </c>
      <c r="G14821" s="24" t="s">
        <v>274</v>
      </c>
      <c r="H14821" s="1"/>
      <c r="I14821" s="1"/>
      <c r="AA14821" s="7"/>
      <c r="AB14821" s="7"/>
      <c r="AD14821" s="1"/>
      <c r="AE14821" s="1"/>
      <c r="AG14821" s="7"/>
      <c r="AH14821" s="7"/>
      <c r="AI14821" s="7"/>
      <c r="IU14821" s="11"/>
      <c r="IV14821" s="11"/>
      <c r="IW14821" s="11"/>
      <c r="AMI14821" s="12"/>
      <c r="AMJ14821" s="12"/>
      <c r="AMK14821" s="12"/>
    </row>
    <row r="14822" spans="1:1025">
      <c r="A14822" s="41">
        <v>3</v>
      </c>
      <c r="B14822" s="41">
        <v>2011</v>
      </c>
      <c r="C14822" s="43">
        <v>-45.545699999999997</v>
      </c>
      <c r="D14822" s="43">
        <v>-44.701999999999998</v>
      </c>
      <c r="E14822" s="41">
        <v>1518</v>
      </c>
      <c r="F14822" s="41">
        <v>0.46</v>
      </c>
      <c r="G14822" s="24" t="s">
        <v>274</v>
      </c>
      <c r="H14822" s="1"/>
      <c r="I14822" s="1"/>
      <c r="AA14822" s="7"/>
      <c r="AB14822" s="7"/>
      <c r="AD14822" s="1"/>
      <c r="AE14822" s="1"/>
      <c r="AG14822" s="7"/>
      <c r="AH14822" s="7"/>
      <c r="AI14822" s="7"/>
      <c r="IU14822" s="11"/>
      <c r="IV14822" s="11"/>
      <c r="IW14822" s="11"/>
      <c r="AMI14822" s="12"/>
      <c r="AMJ14822" s="12"/>
      <c r="AMK14822" s="12"/>
    </row>
    <row r="14823" spans="1:1025">
      <c r="A14823" s="41">
        <v>3</v>
      </c>
      <c r="B14823" s="41">
        <v>2011</v>
      </c>
      <c r="C14823" s="43">
        <v>-45.545699999999997</v>
      </c>
      <c r="D14823" s="43">
        <v>-44.701999999999998</v>
      </c>
      <c r="E14823" s="41">
        <v>1010</v>
      </c>
      <c r="F14823" s="41">
        <v>0.46</v>
      </c>
      <c r="G14823" s="24" t="s">
        <v>274</v>
      </c>
      <c r="H14823" s="1"/>
      <c r="I14823" s="1"/>
      <c r="AA14823" s="7"/>
      <c r="AB14823" s="7"/>
      <c r="AD14823" s="1"/>
      <c r="AE14823" s="1"/>
      <c r="AG14823" s="7"/>
      <c r="AH14823" s="7"/>
      <c r="AI14823" s="7"/>
      <c r="IU14823" s="11"/>
      <c r="IV14823" s="11"/>
      <c r="IW14823" s="11"/>
      <c r="AMI14823" s="12"/>
      <c r="AMJ14823" s="12"/>
      <c r="AMK14823" s="12"/>
    </row>
    <row r="14824" spans="1:1025">
      <c r="A14824" s="41">
        <v>3</v>
      </c>
      <c r="B14824" s="41">
        <v>2011</v>
      </c>
      <c r="C14824" s="43">
        <v>-45.545699999999997</v>
      </c>
      <c r="D14824" s="43">
        <v>-44.701999999999998</v>
      </c>
      <c r="E14824" s="41">
        <v>1772</v>
      </c>
      <c r="F14824" s="41">
        <v>0.47</v>
      </c>
      <c r="G14824" s="24" t="s">
        <v>274</v>
      </c>
      <c r="H14824" s="1"/>
      <c r="I14824" s="1"/>
      <c r="AA14824" s="7"/>
      <c r="AB14824" s="7"/>
      <c r="AD14824" s="1"/>
      <c r="AE14824" s="1"/>
      <c r="AG14824" s="7"/>
      <c r="AH14824" s="7"/>
      <c r="AI14824" s="7"/>
      <c r="IU14824" s="11"/>
      <c r="IV14824" s="11"/>
      <c r="IW14824" s="11"/>
      <c r="AMI14824" s="12"/>
      <c r="AMJ14824" s="12"/>
      <c r="AMK14824" s="12"/>
    </row>
    <row r="14825" spans="1:1025">
      <c r="A14825" s="41">
        <v>3</v>
      </c>
      <c r="B14825" s="41">
        <v>2011</v>
      </c>
      <c r="C14825" s="43">
        <v>-45.545699999999997</v>
      </c>
      <c r="D14825" s="43">
        <v>-44.701999999999998</v>
      </c>
      <c r="E14825" s="41">
        <v>2028</v>
      </c>
      <c r="F14825" s="41">
        <v>0.49</v>
      </c>
      <c r="G14825" s="24" t="s">
        <v>274</v>
      </c>
      <c r="H14825" s="1"/>
      <c r="I14825" s="1"/>
      <c r="AA14825" s="7"/>
      <c r="AB14825" s="7"/>
      <c r="AD14825" s="1"/>
      <c r="AE14825" s="1"/>
      <c r="AG14825" s="7"/>
      <c r="AH14825" s="7"/>
      <c r="AI14825" s="7"/>
      <c r="IU14825" s="11"/>
      <c r="IV14825" s="11"/>
      <c r="IW14825" s="11"/>
      <c r="AMI14825" s="12"/>
      <c r="AMJ14825" s="12"/>
      <c r="AMK14825" s="12"/>
    </row>
    <row r="14826" spans="1:1025">
      <c r="A14826" s="41">
        <v>3</v>
      </c>
      <c r="B14826" s="41">
        <v>2011</v>
      </c>
      <c r="C14826" s="43">
        <v>-45.545699999999997</v>
      </c>
      <c r="D14826" s="43">
        <v>-44.701999999999998</v>
      </c>
      <c r="E14826" s="41">
        <v>151</v>
      </c>
      <c r="F14826" s="41">
        <v>0.55000000000000004</v>
      </c>
      <c r="G14826" s="24" t="s">
        <v>274</v>
      </c>
      <c r="H14826" s="1"/>
      <c r="I14826" s="1"/>
      <c r="AA14826" s="7"/>
      <c r="AB14826" s="7"/>
      <c r="AD14826" s="1"/>
      <c r="AE14826" s="1"/>
      <c r="AG14826" s="7"/>
      <c r="AH14826" s="7"/>
      <c r="AI14826" s="7"/>
      <c r="IU14826" s="11"/>
      <c r="IV14826" s="11"/>
      <c r="IW14826" s="11"/>
      <c r="AMI14826" s="12"/>
      <c r="AMJ14826" s="12"/>
      <c r="AMK14826" s="12"/>
    </row>
    <row r="14827" spans="1:1025">
      <c r="A14827" s="41">
        <v>3</v>
      </c>
      <c r="B14827" s="41">
        <v>2011</v>
      </c>
      <c r="C14827" s="43">
        <v>-45.545699999999997</v>
      </c>
      <c r="D14827" s="43">
        <v>-44.701999999999998</v>
      </c>
      <c r="E14827" s="41">
        <v>2536</v>
      </c>
      <c r="F14827" s="41">
        <v>0.6</v>
      </c>
      <c r="G14827" s="24" t="s">
        <v>274</v>
      </c>
      <c r="H14827" s="1"/>
      <c r="I14827" s="1"/>
      <c r="AA14827" s="7"/>
      <c r="AB14827" s="7"/>
      <c r="AD14827" s="1"/>
      <c r="AE14827" s="1"/>
      <c r="AG14827" s="7"/>
      <c r="AH14827" s="7"/>
      <c r="AI14827" s="7"/>
      <c r="IU14827" s="11"/>
      <c r="IV14827" s="11"/>
      <c r="IW14827" s="11"/>
      <c r="AMI14827" s="12"/>
      <c r="AMJ14827" s="12"/>
      <c r="AMK14827" s="12"/>
    </row>
    <row r="14828" spans="1:1025">
      <c r="A14828" s="41">
        <v>3</v>
      </c>
      <c r="B14828" s="41">
        <v>2011</v>
      </c>
      <c r="C14828" s="43">
        <v>-45.545699999999997</v>
      </c>
      <c r="D14828" s="43">
        <v>-44.701999999999998</v>
      </c>
      <c r="E14828" s="41">
        <v>3046</v>
      </c>
      <c r="F14828" s="41">
        <v>0.61</v>
      </c>
      <c r="G14828" s="24" t="s">
        <v>274</v>
      </c>
      <c r="H14828" s="1"/>
      <c r="I14828" s="1"/>
      <c r="AA14828" s="7"/>
      <c r="AB14828" s="7"/>
      <c r="AD14828" s="1"/>
      <c r="AE14828" s="1"/>
      <c r="AG14828" s="7"/>
      <c r="AH14828" s="7"/>
      <c r="AI14828" s="7"/>
      <c r="IU14828" s="11"/>
      <c r="IV14828" s="11"/>
      <c r="IW14828" s="11"/>
      <c r="AMI14828" s="12"/>
      <c r="AMJ14828" s="12"/>
      <c r="AMK14828" s="12"/>
    </row>
    <row r="14829" spans="1:1025">
      <c r="A14829" s="41">
        <v>3</v>
      </c>
      <c r="B14829" s="41">
        <v>2011</v>
      </c>
      <c r="C14829" s="43">
        <v>-45.545699999999997</v>
      </c>
      <c r="D14829" s="43">
        <v>-44.701999999999998</v>
      </c>
      <c r="E14829" s="41">
        <v>4072</v>
      </c>
      <c r="F14829" s="41">
        <v>2.7</v>
      </c>
      <c r="G14829" s="24" t="s">
        <v>274</v>
      </c>
      <c r="H14829" s="1"/>
      <c r="I14829" s="1"/>
      <c r="AA14829" s="7"/>
      <c r="AB14829" s="7"/>
      <c r="AD14829" s="1"/>
      <c r="AE14829" s="1"/>
      <c r="AG14829" s="7"/>
      <c r="AH14829" s="7"/>
      <c r="AI14829" s="7"/>
      <c r="IU14829" s="11"/>
      <c r="IV14829" s="11"/>
      <c r="IW14829" s="11"/>
      <c r="AMI14829" s="12"/>
      <c r="AMJ14829" s="12"/>
      <c r="AMK14829" s="12"/>
    </row>
    <row r="14830" spans="1:1025">
      <c r="A14830" s="41">
        <v>5</v>
      </c>
      <c r="B14830" s="41">
        <v>2010</v>
      </c>
      <c r="C14830" s="43">
        <v>-45.732500000000002</v>
      </c>
      <c r="D14830" s="43">
        <v>51.820300000000003</v>
      </c>
      <c r="E14830" s="41">
        <v>25</v>
      </c>
      <c r="F14830" s="41">
        <v>0.113</v>
      </c>
      <c r="G14830" s="24" t="s">
        <v>274</v>
      </c>
      <c r="H14830" s="1"/>
      <c r="I14830" s="1"/>
      <c r="AA14830" s="7"/>
      <c r="AB14830" s="7"/>
      <c r="AD14830" s="1"/>
      <c r="AE14830" s="1"/>
      <c r="AG14830" s="7"/>
      <c r="AH14830" s="7"/>
      <c r="AI14830" s="7"/>
      <c r="IU14830" s="11"/>
      <c r="IV14830" s="11"/>
      <c r="IW14830" s="11"/>
      <c r="AMI14830" s="12"/>
      <c r="AMJ14830" s="12"/>
      <c r="AMK14830" s="12"/>
    </row>
    <row r="14831" spans="1:1025">
      <c r="A14831" s="41">
        <v>5</v>
      </c>
      <c r="B14831" s="41">
        <v>2010</v>
      </c>
      <c r="C14831" s="43">
        <v>-45.732500000000002</v>
      </c>
      <c r="D14831" s="43">
        <v>51.820300000000003</v>
      </c>
      <c r="E14831" s="41">
        <v>10</v>
      </c>
      <c r="F14831" s="41">
        <v>0.114</v>
      </c>
      <c r="G14831" s="24" t="s">
        <v>274</v>
      </c>
      <c r="H14831" s="1"/>
      <c r="I14831" s="1"/>
      <c r="AA14831" s="7"/>
      <c r="AB14831" s="7"/>
      <c r="AD14831" s="1"/>
      <c r="AE14831" s="1"/>
      <c r="AG14831" s="7"/>
      <c r="AH14831" s="7"/>
      <c r="AI14831" s="7"/>
      <c r="IU14831" s="11"/>
      <c r="IV14831" s="11"/>
      <c r="IW14831" s="11"/>
      <c r="AMI14831" s="12"/>
      <c r="AMJ14831" s="12"/>
      <c r="AMK14831" s="12"/>
    </row>
    <row r="14832" spans="1:1025">
      <c r="A14832" s="41">
        <v>5</v>
      </c>
      <c r="B14832" s="41">
        <v>2010</v>
      </c>
      <c r="C14832" s="43">
        <v>-45.732500000000002</v>
      </c>
      <c r="D14832" s="43">
        <v>51.820300000000003</v>
      </c>
      <c r="E14832" s="41">
        <v>75</v>
      </c>
      <c r="F14832" s="41">
        <v>0.17</v>
      </c>
      <c r="G14832" s="24" t="s">
        <v>274</v>
      </c>
      <c r="H14832" s="1"/>
      <c r="I14832" s="1"/>
      <c r="AA14832" s="7"/>
      <c r="AB14832" s="7"/>
      <c r="AD14832" s="1"/>
      <c r="AE14832" s="1"/>
      <c r="AG14832" s="7"/>
      <c r="AH14832" s="7"/>
      <c r="AI14832" s="7"/>
      <c r="IU14832" s="11"/>
      <c r="IV14832" s="11"/>
      <c r="IW14832" s="11"/>
      <c r="AMI14832" s="12"/>
      <c r="AMJ14832" s="12"/>
      <c r="AMK14832" s="12"/>
    </row>
    <row r="14833" spans="1:1025">
      <c r="A14833" s="41">
        <v>5</v>
      </c>
      <c r="B14833" s="41">
        <v>2010</v>
      </c>
      <c r="C14833" s="43">
        <v>-45.732500000000002</v>
      </c>
      <c r="D14833" s="43">
        <v>51.820300000000003</v>
      </c>
      <c r="E14833" s="41">
        <v>103</v>
      </c>
      <c r="F14833" s="41">
        <v>0.26700000000000002</v>
      </c>
      <c r="G14833" s="24" t="s">
        <v>274</v>
      </c>
      <c r="H14833" s="1"/>
      <c r="I14833" s="1"/>
      <c r="AA14833" s="7"/>
      <c r="AB14833" s="7"/>
      <c r="AD14833" s="1"/>
      <c r="AE14833" s="1"/>
      <c r="AG14833" s="7"/>
      <c r="AH14833" s="7"/>
      <c r="AI14833" s="7"/>
      <c r="IU14833" s="11"/>
      <c r="IV14833" s="11"/>
      <c r="IW14833" s="11"/>
      <c r="AMI14833" s="12"/>
      <c r="AMJ14833" s="12"/>
      <c r="AMK14833" s="12"/>
    </row>
    <row r="14834" spans="1:1025">
      <c r="A14834" s="41">
        <v>5</v>
      </c>
      <c r="B14834" s="41">
        <v>2010</v>
      </c>
      <c r="C14834" s="43">
        <v>-45.732500000000002</v>
      </c>
      <c r="D14834" s="43">
        <v>51.820300000000003</v>
      </c>
      <c r="E14834" s="41">
        <v>150</v>
      </c>
      <c r="F14834" s="41">
        <v>0.27500000000000002</v>
      </c>
      <c r="G14834" s="24" t="s">
        <v>274</v>
      </c>
      <c r="H14834" s="1"/>
      <c r="I14834" s="1"/>
      <c r="AA14834" s="7"/>
      <c r="AB14834" s="7"/>
      <c r="AD14834" s="1"/>
      <c r="AE14834" s="1"/>
      <c r="AG14834" s="7"/>
      <c r="AH14834" s="7"/>
      <c r="AI14834" s="7"/>
      <c r="IU14834" s="11"/>
      <c r="IV14834" s="11"/>
      <c r="IW14834" s="11"/>
      <c r="AMI14834" s="12"/>
      <c r="AMJ14834" s="12"/>
      <c r="AMK14834" s="12"/>
    </row>
    <row r="14835" spans="1:1025">
      <c r="A14835" s="41">
        <v>5</v>
      </c>
      <c r="B14835" s="41">
        <v>2010</v>
      </c>
      <c r="C14835" s="43">
        <v>-45.732500000000002</v>
      </c>
      <c r="D14835" s="43">
        <v>51.820300000000003</v>
      </c>
      <c r="E14835" s="41">
        <v>50</v>
      </c>
      <c r="F14835" s="41">
        <v>0.372</v>
      </c>
      <c r="G14835" s="24" t="s">
        <v>274</v>
      </c>
      <c r="H14835" s="1"/>
      <c r="I14835" s="1"/>
      <c r="AA14835" s="7"/>
      <c r="AB14835" s="7"/>
      <c r="AD14835" s="1"/>
      <c r="AE14835" s="1"/>
      <c r="AG14835" s="7"/>
      <c r="AH14835" s="7"/>
      <c r="AI14835" s="7"/>
      <c r="IU14835" s="11"/>
      <c r="IV14835" s="11"/>
      <c r="IW14835" s="11"/>
      <c r="AMI14835" s="12"/>
      <c r="AMJ14835" s="12"/>
      <c r="AMK14835" s="12"/>
    </row>
    <row r="14836" spans="1:1025">
      <c r="A14836" s="41">
        <v>5</v>
      </c>
      <c r="B14836" s="41">
        <v>2010</v>
      </c>
      <c r="C14836" s="43">
        <v>-45.732500000000002</v>
      </c>
      <c r="D14836" s="43">
        <v>51.820300000000003</v>
      </c>
      <c r="E14836" s="41">
        <v>4116</v>
      </c>
      <c r="F14836" s="41">
        <v>0.47</v>
      </c>
      <c r="G14836" s="24" t="s">
        <v>274</v>
      </c>
      <c r="H14836" s="1"/>
      <c r="I14836" s="1"/>
      <c r="AA14836" s="7"/>
      <c r="AB14836" s="7"/>
      <c r="AD14836" s="1"/>
      <c r="AE14836" s="1"/>
      <c r="AG14836" s="7"/>
      <c r="AH14836" s="7"/>
      <c r="AI14836" s="7"/>
      <c r="IU14836" s="11"/>
      <c r="IV14836" s="11"/>
      <c r="IW14836" s="11"/>
      <c r="AMI14836" s="12"/>
      <c r="AMJ14836" s="12"/>
      <c r="AMK14836" s="12"/>
    </row>
    <row r="14837" spans="1:1025">
      <c r="A14837" s="41">
        <v>5</v>
      </c>
      <c r="B14837" s="41">
        <v>2010</v>
      </c>
      <c r="C14837" s="43">
        <v>-45.732500000000002</v>
      </c>
      <c r="D14837" s="43">
        <v>51.820300000000003</v>
      </c>
      <c r="E14837" s="41">
        <v>3556</v>
      </c>
      <c r="F14837" s="41">
        <v>0.496</v>
      </c>
      <c r="G14837" s="24" t="s">
        <v>274</v>
      </c>
      <c r="H14837" s="1"/>
      <c r="I14837" s="1"/>
      <c r="AA14837" s="7"/>
      <c r="AB14837" s="7"/>
      <c r="AD14837" s="1"/>
      <c r="AE14837" s="1"/>
      <c r="AG14837" s="7"/>
      <c r="AH14837" s="7"/>
      <c r="AI14837" s="7"/>
      <c r="IU14837" s="11"/>
      <c r="IV14837" s="11"/>
      <c r="IW14837" s="11"/>
      <c r="AMI14837" s="12"/>
      <c r="AMJ14837" s="12"/>
      <c r="AMK14837" s="12"/>
    </row>
    <row r="14838" spans="1:1025">
      <c r="A14838" s="41">
        <v>5</v>
      </c>
      <c r="B14838" s="41">
        <v>2010</v>
      </c>
      <c r="C14838" s="43">
        <v>-45.732500000000002</v>
      </c>
      <c r="D14838" s="43">
        <v>51.820300000000003</v>
      </c>
      <c r="E14838" s="41">
        <v>3045</v>
      </c>
      <c r="F14838" s="41">
        <v>0.56100000000000005</v>
      </c>
      <c r="G14838" s="24" t="s">
        <v>274</v>
      </c>
      <c r="H14838" s="1"/>
      <c r="I14838" s="1"/>
      <c r="AA14838" s="7"/>
      <c r="AB14838" s="7"/>
      <c r="AD14838" s="1"/>
      <c r="AE14838" s="1"/>
      <c r="AG14838" s="7"/>
      <c r="AH14838" s="7"/>
      <c r="AI14838" s="7"/>
      <c r="IU14838" s="11"/>
      <c r="IV14838" s="11"/>
      <c r="IW14838" s="11"/>
      <c r="AMI14838" s="12"/>
      <c r="AMJ14838" s="12"/>
      <c r="AMK14838" s="12"/>
    </row>
    <row r="14839" spans="1:1025">
      <c r="A14839" s="41">
        <v>5</v>
      </c>
      <c r="B14839" s="41">
        <v>2010</v>
      </c>
      <c r="C14839" s="43">
        <v>-45.732500000000002</v>
      </c>
      <c r="D14839" s="43">
        <v>51.820300000000003</v>
      </c>
      <c r="E14839" s="41">
        <v>3812</v>
      </c>
      <c r="F14839" s="41">
        <v>0.56799999999999995</v>
      </c>
      <c r="G14839" s="24" t="s">
        <v>274</v>
      </c>
      <c r="H14839" s="1"/>
      <c r="I14839" s="1"/>
      <c r="AA14839" s="7"/>
      <c r="AB14839" s="7"/>
      <c r="AD14839" s="1"/>
      <c r="AE14839" s="1"/>
      <c r="AG14839" s="7"/>
      <c r="AH14839" s="7"/>
      <c r="AI14839" s="7"/>
      <c r="IU14839" s="11"/>
      <c r="IV14839" s="11"/>
      <c r="IW14839" s="11"/>
      <c r="AMI14839" s="12"/>
      <c r="AMJ14839" s="12"/>
      <c r="AMK14839" s="12"/>
    </row>
    <row r="14840" spans="1:1025">
      <c r="A14840" s="41">
        <v>5</v>
      </c>
      <c r="B14840" s="41">
        <v>2010</v>
      </c>
      <c r="C14840" s="43">
        <v>-45.732500000000002</v>
      </c>
      <c r="D14840" s="43">
        <v>51.820300000000003</v>
      </c>
      <c r="E14840" s="41">
        <v>202</v>
      </c>
      <c r="F14840" s="41">
        <v>0.58099999999999996</v>
      </c>
      <c r="G14840" s="24" t="s">
        <v>274</v>
      </c>
      <c r="H14840" s="1"/>
      <c r="I14840" s="1"/>
      <c r="AA14840" s="7"/>
      <c r="AB14840" s="7"/>
      <c r="AD14840" s="1"/>
      <c r="AE14840" s="1"/>
      <c r="AG14840" s="7"/>
      <c r="AH14840" s="7"/>
      <c r="AI14840" s="7"/>
      <c r="IU14840" s="11"/>
      <c r="IV14840" s="11"/>
      <c r="IW14840" s="11"/>
      <c r="AMI14840" s="12"/>
      <c r="AMJ14840" s="12"/>
      <c r="AMK14840" s="12"/>
    </row>
    <row r="14841" spans="1:1025">
      <c r="A14841" s="41">
        <v>5</v>
      </c>
      <c r="B14841" s="41">
        <v>2010</v>
      </c>
      <c r="C14841" s="43">
        <v>-45.732500000000002</v>
      </c>
      <c r="D14841" s="43">
        <v>51.820300000000003</v>
      </c>
      <c r="E14841" s="41">
        <v>2586</v>
      </c>
      <c r="F14841" s="41">
        <v>0.59799999999999998</v>
      </c>
      <c r="G14841" s="24" t="s">
        <v>274</v>
      </c>
      <c r="H14841" s="1"/>
      <c r="I14841" s="1"/>
      <c r="AA14841" s="7"/>
      <c r="AB14841" s="7"/>
      <c r="AD14841" s="1"/>
      <c r="AE14841" s="1"/>
      <c r="AG14841" s="7"/>
      <c r="AH14841" s="7"/>
      <c r="AI14841" s="7"/>
      <c r="IU14841" s="11"/>
      <c r="IV14841" s="11"/>
      <c r="IW14841" s="11"/>
      <c r="AMI14841" s="12"/>
      <c r="AMJ14841" s="12"/>
      <c r="AMK14841" s="12"/>
    </row>
    <row r="14842" spans="1:1025">
      <c r="A14842" s="41">
        <v>5</v>
      </c>
      <c r="B14842" s="41">
        <v>2010</v>
      </c>
      <c r="C14842" s="43">
        <v>-45.732500000000002</v>
      </c>
      <c r="D14842" s="43">
        <v>51.820300000000003</v>
      </c>
      <c r="E14842" s="41">
        <v>4064</v>
      </c>
      <c r="F14842" s="41">
        <v>0.59899999999999998</v>
      </c>
      <c r="G14842" s="24" t="s">
        <v>274</v>
      </c>
      <c r="H14842" s="1"/>
      <c r="I14842" s="1"/>
      <c r="AA14842" s="7"/>
      <c r="AB14842" s="7"/>
      <c r="AD14842" s="1"/>
      <c r="AE14842" s="1"/>
      <c r="AG14842" s="7"/>
      <c r="AH14842" s="7"/>
      <c r="AI14842" s="7"/>
      <c r="IU14842" s="11"/>
      <c r="IV14842" s="11"/>
      <c r="IW14842" s="11"/>
      <c r="AMI14842" s="12"/>
      <c r="AMJ14842" s="12"/>
      <c r="AMK14842" s="12"/>
    </row>
    <row r="14843" spans="1:1025">
      <c r="A14843" s="41">
        <v>5</v>
      </c>
      <c r="B14843" s="41">
        <v>2010</v>
      </c>
      <c r="C14843" s="43">
        <v>-45.732500000000002</v>
      </c>
      <c r="D14843" s="43">
        <v>51.820300000000003</v>
      </c>
      <c r="E14843" s="41">
        <v>2284</v>
      </c>
      <c r="F14843" s="41">
        <v>0.61599999999999999</v>
      </c>
      <c r="G14843" s="24" t="s">
        <v>274</v>
      </c>
      <c r="H14843" s="1"/>
      <c r="I14843" s="1"/>
      <c r="AA14843" s="7"/>
      <c r="AB14843" s="7"/>
      <c r="AD14843" s="1"/>
      <c r="AE14843" s="1"/>
      <c r="AG14843" s="7"/>
      <c r="AH14843" s="7"/>
      <c r="AI14843" s="7"/>
      <c r="IU14843" s="11"/>
      <c r="IV14843" s="11"/>
      <c r="IW14843" s="11"/>
      <c r="AMI14843" s="12"/>
      <c r="AMJ14843" s="12"/>
      <c r="AMK14843" s="12"/>
    </row>
    <row r="14844" spans="1:1025">
      <c r="A14844" s="41">
        <v>5</v>
      </c>
      <c r="B14844" s="41">
        <v>2010</v>
      </c>
      <c r="C14844" s="43">
        <v>-45.732500000000002</v>
      </c>
      <c r="D14844" s="43">
        <v>51.820300000000003</v>
      </c>
      <c r="E14844" s="41">
        <v>1521</v>
      </c>
      <c r="F14844" s="41">
        <v>0.63400000000000001</v>
      </c>
      <c r="G14844" s="24" t="s">
        <v>274</v>
      </c>
      <c r="H14844" s="1"/>
      <c r="I14844" s="1"/>
      <c r="AA14844" s="7"/>
      <c r="AB14844" s="7"/>
      <c r="AD14844" s="1"/>
      <c r="AE14844" s="1"/>
      <c r="AG14844" s="7"/>
      <c r="AH14844" s="7"/>
      <c r="AI14844" s="7"/>
      <c r="IU14844" s="11"/>
      <c r="IV14844" s="11"/>
      <c r="IW14844" s="11"/>
      <c r="AMI14844" s="12"/>
      <c r="AMJ14844" s="12"/>
      <c r="AMK14844" s="12"/>
    </row>
    <row r="14845" spans="1:1025">
      <c r="A14845" s="41">
        <v>5</v>
      </c>
      <c r="B14845" s="41">
        <v>2010</v>
      </c>
      <c r="C14845" s="43">
        <v>-45.732500000000002</v>
      </c>
      <c r="D14845" s="43">
        <v>51.820300000000003</v>
      </c>
      <c r="E14845" s="41">
        <v>1758</v>
      </c>
      <c r="F14845" s="41">
        <v>0.64200000000000002</v>
      </c>
      <c r="G14845" s="24" t="s">
        <v>274</v>
      </c>
      <c r="H14845" s="1"/>
      <c r="I14845" s="1"/>
      <c r="AA14845" s="7"/>
      <c r="AB14845" s="7"/>
      <c r="AD14845" s="1"/>
      <c r="AE14845" s="1"/>
      <c r="AG14845" s="7"/>
      <c r="AH14845" s="7"/>
      <c r="AI14845" s="7"/>
      <c r="IU14845" s="11"/>
      <c r="IV14845" s="11"/>
      <c r="IW14845" s="11"/>
      <c r="AMI14845" s="12"/>
      <c r="AMJ14845" s="12"/>
      <c r="AMK14845" s="12"/>
    </row>
    <row r="14846" spans="1:1025">
      <c r="A14846" s="41">
        <v>5</v>
      </c>
      <c r="B14846" s="41">
        <v>2010</v>
      </c>
      <c r="C14846" s="43">
        <v>-45.732500000000002</v>
      </c>
      <c r="D14846" s="43">
        <v>51.820300000000003</v>
      </c>
      <c r="E14846" s="41">
        <v>2032</v>
      </c>
      <c r="F14846" s="41">
        <v>0.64800000000000002</v>
      </c>
      <c r="G14846" s="24" t="s">
        <v>274</v>
      </c>
      <c r="H14846" s="1"/>
      <c r="I14846" s="1"/>
      <c r="AA14846" s="7"/>
      <c r="AB14846" s="7"/>
      <c r="AD14846" s="1"/>
      <c r="AE14846" s="1"/>
      <c r="AG14846" s="7"/>
      <c r="AH14846" s="7"/>
      <c r="AI14846" s="7"/>
      <c r="IU14846" s="11"/>
      <c r="IV14846" s="11"/>
      <c r="IW14846" s="11"/>
      <c r="AMI14846" s="12"/>
      <c r="AMJ14846" s="12"/>
      <c r="AMK14846" s="12"/>
    </row>
    <row r="14847" spans="1:1025">
      <c r="A14847" s="41">
        <v>5</v>
      </c>
      <c r="B14847" s="41">
        <v>2010</v>
      </c>
      <c r="C14847" s="43">
        <v>-45.732500000000002</v>
      </c>
      <c r="D14847" s="43">
        <v>51.820300000000003</v>
      </c>
      <c r="E14847" s="41">
        <v>1004</v>
      </c>
      <c r="F14847" s="41">
        <v>0.65400000000000003</v>
      </c>
      <c r="G14847" s="24" t="s">
        <v>274</v>
      </c>
      <c r="H14847" s="1"/>
      <c r="I14847" s="1"/>
      <c r="AA14847" s="7"/>
      <c r="AB14847" s="7"/>
      <c r="AD14847" s="1"/>
      <c r="AE14847" s="1"/>
      <c r="AG14847" s="7"/>
      <c r="AH14847" s="7"/>
      <c r="AI14847" s="7"/>
      <c r="IU14847" s="11"/>
      <c r="IV14847" s="11"/>
      <c r="IW14847" s="11"/>
      <c r="AMI14847" s="12"/>
      <c r="AMJ14847" s="12"/>
      <c r="AMK14847" s="12"/>
    </row>
    <row r="14848" spans="1:1025">
      <c r="A14848" s="41">
        <v>5</v>
      </c>
      <c r="B14848" s="41">
        <v>2010</v>
      </c>
      <c r="C14848" s="43">
        <v>-45.732500000000002</v>
      </c>
      <c r="D14848" s="43">
        <v>51.820300000000003</v>
      </c>
      <c r="E14848" s="41">
        <v>1262</v>
      </c>
      <c r="F14848" s="41">
        <v>0.66100000000000003</v>
      </c>
      <c r="G14848" s="24" t="s">
        <v>274</v>
      </c>
      <c r="H14848" s="1"/>
      <c r="I14848" s="1"/>
      <c r="AA14848" s="7"/>
      <c r="AB14848" s="7"/>
      <c r="AD14848" s="1"/>
      <c r="AE14848" s="1"/>
      <c r="AG14848" s="7"/>
      <c r="AH14848" s="7"/>
      <c r="AI14848" s="7"/>
      <c r="IU14848" s="11"/>
      <c r="IV14848" s="11"/>
      <c r="IW14848" s="11"/>
      <c r="AMI14848" s="12"/>
      <c r="AMJ14848" s="12"/>
      <c r="AMK14848" s="12"/>
    </row>
    <row r="14849" spans="1:1025">
      <c r="A14849" s="41">
        <v>5</v>
      </c>
      <c r="B14849" s="41">
        <v>2010</v>
      </c>
      <c r="C14849" s="43">
        <v>-45.732500000000002</v>
      </c>
      <c r="D14849" s="43">
        <v>51.820300000000003</v>
      </c>
      <c r="E14849" s="41">
        <v>814</v>
      </c>
      <c r="F14849" s="41">
        <v>0.68600000000000005</v>
      </c>
      <c r="G14849" s="24" t="s">
        <v>274</v>
      </c>
      <c r="H14849" s="1"/>
      <c r="I14849" s="1"/>
      <c r="AA14849" s="7"/>
      <c r="AB14849" s="7"/>
      <c r="AD14849" s="1"/>
      <c r="AE14849" s="1"/>
      <c r="AG14849" s="7"/>
      <c r="AH14849" s="7"/>
      <c r="AI14849" s="7"/>
      <c r="IU14849" s="11"/>
      <c r="IV14849" s="11"/>
      <c r="IW14849" s="11"/>
      <c r="AMI14849" s="12"/>
      <c r="AMJ14849" s="12"/>
      <c r="AMK14849" s="12"/>
    </row>
    <row r="14850" spans="1:1025">
      <c r="A14850" s="41">
        <v>5</v>
      </c>
      <c r="B14850" s="41">
        <v>2010</v>
      </c>
      <c r="C14850" s="43">
        <v>-45.732500000000002</v>
      </c>
      <c r="D14850" s="43">
        <v>51.820300000000003</v>
      </c>
      <c r="E14850" s="41">
        <v>309</v>
      </c>
      <c r="F14850" s="41">
        <v>0.77400000000000002</v>
      </c>
      <c r="G14850" s="24" t="s">
        <v>274</v>
      </c>
      <c r="H14850" s="1"/>
      <c r="I14850" s="1"/>
      <c r="AA14850" s="7"/>
      <c r="AB14850" s="7"/>
      <c r="AD14850" s="1"/>
      <c r="AE14850" s="1"/>
      <c r="AG14850" s="7"/>
      <c r="AH14850" s="7"/>
      <c r="AI14850" s="7"/>
      <c r="IU14850" s="11"/>
      <c r="IV14850" s="11"/>
      <c r="IW14850" s="11"/>
      <c r="AMI14850" s="12"/>
      <c r="AMJ14850" s="12"/>
      <c r="AMK14850" s="12"/>
    </row>
    <row r="14851" spans="1:1025">
      <c r="A14851" s="41">
        <v>5</v>
      </c>
      <c r="B14851" s="41">
        <v>2010</v>
      </c>
      <c r="C14851" s="43">
        <v>-45.732500000000002</v>
      </c>
      <c r="D14851" s="43">
        <v>51.820300000000003</v>
      </c>
      <c r="E14851" s="41">
        <v>404</v>
      </c>
      <c r="F14851" s="41">
        <v>0.80800000000000005</v>
      </c>
      <c r="G14851" s="24" t="s">
        <v>274</v>
      </c>
      <c r="H14851" s="1"/>
      <c r="I14851" s="1"/>
      <c r="AA14851" s="7"/>
      <c r="AB14851" s="7"/>
      <c r="AD14851" s="1"/>
      <c r="AE14851" s="1"/>
      <c r="AG14851" s="7"/>
      <c r="AH14851" s="7"/>
      <c r="AI14851" s="7"/>
      <c r="IU14851" s="11"/>
      <c r="IV14851" s="11"/>
      <c r="IW14851" s="11"/>
      <c r="AMI14851" s="12"/>
      <c r="AMJ14851" s="12"/>
      <c r="AMK14851" s="12"/>
    </row>
    <row r="14852" spans="1:1025">
      <c r="A14852" s="41">
        <v>5</v>
      </c>
      <c r="B14852" s="41">
        <v>2010</v>
      </c>
      <c r="C14852" s="43">
        <v>-45.732500000000002</v>
      </c>
      <c r="D14852" s="43">
        <v>51.820300000000003</v>
      </c>
      <c r="E14852" s="41">
        <v>505</v>
      </c>
      <c r="F14852" s="41">
        <v>0.85</v>
      </c>
      <c r="G14852" s="24" t="s">
        <v>274</v>
      </c>
      <c r="H14852" s="1"/>
      <c r="I14852" s="1"/>
      <c r="AA14852" s="7"/>
      <c r="AB14852" s="7"/>
      <c r="AD14852" s="1"/>
      <c r="AE14852" s="1"/>
      <c r="AG14852" s="7"/>
      <c r="AH14852" s="7"/>
      <c r="AI14852" s="7"/>
      <c r="IU14852" s="11"/>
      <c r="IV14852" s="11"/>
      <c r="IW14852" s="11"/>
      <c r="AMI14852" s="12"/>
      <c r="AMJ14852" s="12"/>
      <c r="AMK14852" s="12"/>
    </row>
    <row r="14853" spans="1:1025">
      <c r="A14853" s="41">
        <v>5</v>
      </c>
      <c r="B14853" s="41">
        <v>2010</v>
      </c>
      <c r="C14853" s="43">
        <v>-45.732500000000002</v>
      </c>
      <c r="D14853" s="43">
        <v>51.820300000000003</v>
      </c>
      <c r="E14853" s="41">
        <v>253</v>
      </c>
      <c r="F14853" s="41">
        <v>0.86899999999999999</v>
      </c>
      <c r="G14853" s="24" t="s">
        <v>274</v>
      </c>
      <c r="H14853" s="1"/>
      <c r="I14853" s="1"/>
      <c r="AA14853" s="7"/>
      <c r="AB14853" s="7"/>
      <c r="AD14853" s="1"/>
      <c r="AE14853" s="1"/>
      <c r="AG14853" s="7"/>
      <c r="AH14853" s="7"/>
      <c r="AI14853" s="7"/>
      <c r="IU14853" s="11"/>
      <c r="IV14853" s="11"/>
      <c r="IW14853" s="11"/>
      <c r="AMI14853" s="12"/>
      <c r="AMJ14853" s="12"/>
      <c r="AMK14853" s="12"/>
    </row>
    <row r="14854" spans="1:1025">
      <c r="A14854" s="41">
        <v>5</v>
      </c>
      <c r="B14854" s="41">
        <v>2010</v>
      </c>
      <c r="C14854" s="43">
        <v>-45.835099999999997</v>
      </c>
      <c r="D14854" s="43">
        <v>54.063400000000001</v>
      </c>
      <c r="E14854" s="41">
        <v>10</v>
      </c>
      <c r="F14854" s="41">
        <v>4.7E-2</v>
      </c>
      <c r="G14854" s="24" t="s">
        <v>274</v>
      </c>
      <c r="H14854" s="1"/>
      <c r="I14854" s="1"/>
      <c r="AA14854" s="7"/>
      <c r="AB14854" s="7"/>
      <c r="AD14854" s="1"/>
      <c r="AE14854" s="1"/>
      <c r="AG14854" s="7"/>
      <c r="AH14854" s="7"/>
      <c r="AI14854" s="7"/>
      <c r="IU14854" s="11"/>
      <c r="IV14854" s="11"/>
      <c r="IW14854" s="11"/>
      <c r="AMI14854" s="12"/>
      <c r="AMJ14854" s="12"/>
      <c r="AMK14854" s="12"/>
    </row>
    <row r="14855" spans="1:1025">
      <c r="A14855" s="41">
        <v>5</v>
      </c>
      <c r="B14855" s="41">
        <v>2010</v>
      </c>
      <c r="C14855" s="43">
        <v>-45.835099999999997</v>
      </c>
      <c r="D14855" s="43">
        <v>54.063400000000001</v>
      </c>
      <c r="E14855" s="41">
        <v>26</v>
      </c>
      <c r="F14855" s="41">
        <v>7.5999999999999998E-2</v>
      </c>
      <c r="G14855" s="24" t="s">
        <v>274</v>
      </c>
      <c r="H14855" s="1"/>
      <c r="I14855" s="1"/>
      <c r="AA14855" s="7"/>
      <c r="AB14855" s="7"/>
      <c r="AD14855" s="1"/>
      <c r="AE14855" s="1"/>
      <c r="AG14855" s="7"/>
      <c r="AH14855" s="7"/>
      <c r="AI14855" s="7"/>
      <c r="IU14855" s="11"/>
      <c r="IV14855" s="11"/>
      <c r="IW14855" s="11"/>
      <c r="AMI14855" s="12"/>
      <c r="AMJ14855" s="12"/>
      <c r="AMK14855" s="12"/>
    </row>
    <row r="14856" spans="1:1025">
      <c r="A14856" s="41">
        <v>5</v>
      </c>
      <c r="B14856" s="41">
        <v>2010</v>
      </c>
      <c r="C14856" s="43">
        <v>-45.835099999999997</v>
      </c>
      <c r="D14856" s="43">
        <v>54.063400000000001</v>
      </c>
      <c r="E14856" s="41">
        <v>75</v>
      </c>
      <c r="F14856" s="41">
        <v>9.5000000000000001E-2</v>
      </c>
      <c r="G14856" s="24" t="s">
        <v>274</v>
      </c>
      <c r="H14856" s="1"/>
      <c r="I14856" s="1"/>
      <c r="AA14856" s="7"/>
      <c r="AB14856" s="7"/>
      <c r="AD14856" s="1"/>
      <c r="AE14856" s="1"/>
      <c r="AG14856" s="7"/>
      <c r="AH14856" s="7"/>
      <c r="AI14856" s="7"/>
      <c r="IU14856" s="11"/>
      <c r="IV14856" s="11"/>
      <c r="IW14856" s="11"/>
      <c r="AMI14856" s="12"/>
      <c r="AMJ14856" s="12"/>
      <c r="AMK14856" s="12"/>
    </row>
    <row r="14857" spans="1:1025">
      <c r="A14857" s="41">
        <v>5</v>
      </c>
      <c r="B14857" s="41">
        <v>2010</v>
      </c>
      <c r="C14857" s="43">
        <v>-45.835099999999997</v>
      </c>
      <c r="D14857" s="43">
        <v>54.063400000000001</v>
      </c>
      <c r="E14857" s="41">
        <v>51</v>
      </c>
      <c r="F14857" s="41">
        <v>0.105</v>
      </c>
      <c r="G14857" s="24" t="s">
        <v>274</v>
      </c>
      <c r="H14857" s="1"/>
      <c r="I14857" s="1"/>
      <c r="AA14857" s="7"/>
      <c r="AB14857" s="7"/>
      <c r="AD14857" s="1"/>
      <c r="AE14857" s="1"/>
      <c r="AG14857" s="7"/>
      <c r="AH14857" s="7"/>
      <c r="AI14857" s="7"/>
      <c r="IU14857" s="11"/>
      <c r="IV14857" s="11"/>
      <c r="IW14857" s="11"/>
      <c r="AMI14857" s="12"/>
      <c r="AMJ14857" s="12"/>
      <c r="AMK14857" s="12"/>
    </row>
    <row r="14858" spans="1:1025">
      <c r="A14858" s="41">
        <v>5</v>
      </c>
      <c r="B14858" s="41">
        <v>2010</v>
      </c>
      <c r="C14858" s="43">
        <v>-45.835099999999997</v>
      </c>
      <c r="D14858" s="43">
        <v>54.063400000000001</v>
      </c>
      <c r="E14858" s="41">
        <v>101</v>
      </c>
      <c r="F14858" s="41">
        <v>0.17100000000000001</v>
      </c>
      <c r="G14858" s="24" t="s">
        <v>274</v>
      </c>
      <c r="H14858" s="1"/>
      <c r="I14858" s="1"/>
      <c r="AA14858" s="7"/>
      <c r="AB14858" s="7"/>
      <c r="AD14858" s="1"/>
      <c r="AE14858" s="1"/>
      <c r="AG14858" s="7"/>
      <c r="AH14858" s="7"/>
      <c r="AI14858" s="7"/>
      <c r="IU14858" s="11"/>
      <c r="IV14858" s="11"/>
      <c r="IW14858" s="11"/>
      <c r="AMI14858" s="12"/>
      <c r="AMJ14858" s="12"/>
      <c r="AMK14858" s="12"/>
    </row>
    <row r="14859" spans="1:1025">
      <c r="A14859" s="41">
        <v>5</v>
      </c>
      <c r="B14859" s="41">
        <v>2010</v>
      </c>
      <c r="C14859" s="43">
        <v>-45.835099999999997</v>
      </c>
      <c r="D14859" s="43">
        <v>54.063400000000001</v>
      </c>
      <c r="E14859" s="41">
        <v>505</v>
      </c>
      <c r="F14859" s="41">
        <v>0.34799999999999998</v>
      </c>
      <c r="G14859" s="24" t="s">
        <v>274</v>
      </c>
      <c r="H14859" s="1"/>
      <c r="I14859" s="1"/>
      <c r="AA14859" s="7"/>
      <c r="AB14859" s="7"/>
      <c r="AD14859" s="1"/>
      <c r="AE14859" s="1"/>
      <c r="AG14859" s="7"/>
      <c r="AH14859" s="7"/>
      <c r="AI14859" s="7"/>
      <c r="IU14859" s="11"/>
      <c r="IV14859" s="11"/>
      <c r="IW14859" s="11"/>
      <c r="AMI14859" s="12"/>
      <c r="AMJ14859" s="12"/>
      <c r="AMK14859" s="12"/>
    </row>
    <row r="14860" spans="1:1025">
      <c r="A14860" s="41">
        <v>5</v>
      </c>
      <c r="B14860" s="41">
        <v>2010</v>
      </c>
      <c r="C14860" s="43">
        <v>-45.835099999999997</v>
      </c>
      <c r="D14860" s="43">
        <v>54.063400000000001</v>
      </c>
      <c r="E14860" s="41">
        <v>403</v>
      </c>
      <c r="F14860" s="41">
        <v>0.35599999999999998</v>
      </c>
      <c r="G14860" s="24" t="s">
        <v>274</v>
      </c>
      <c r="H14860" s="1"/>
      <c r="I14860" s="1"/>
      <c r="AA14860" s="7"/>
      <c r="AB14860" s="7"/>
      <c r="AD14860" s="1"/>
      <c r="AE14860" s="1"/>
      <c r="AG14860" s="7"/>
      <c r="AH14860" s="7"/>
      <c r="AI14860" s="7"/>
      <c r="IU14860" s="11"/>
      <c r="IV14860" s="11"/>
      <c r="IW14860" s="11"/>
      <c r="AMI14860" s="12"/>
      <c r="AMJ14860" s="12"/>
      <c r="AMK14860" s="12"/>
    </row>
    <row r="14861" spans="1:1025">
      <c r="A14861" s="41">
        <v>5</v>
      </c>
      <c r="B14861" s="41">
        <v>2010</v>
      </c>
      <c r="C14861" s="43">
        <v>-45.835099999999997</v>
      </c>
      <c r="D14861" s="43">
        <v>54.063400000000001</v>
      </c>
      <c r="E14861" s="41">
        <v>760</v>
      </c>
      <c r="F14861" s="41">
        <v>0.36799999999999999</v>
      </c>
      <c r="G14861" s="24" t="s">
        <v>274</v>
      </c>
      <c r="H14861" s="1"/>
      <c r="I14861" s="1"/>
      <c r="AA14861" s="7"/>
      <c r="AB14861" s="7"/>
      <c r="AD14861" s="1"/>
      <c r="AE14861" s="1"/>
      <c r="AG14861" s="7"/>
      <c r="AH14861" s="7"/>
      <c r="AI14861" s="7"/>
      <c r="IU14861" s="11"/>
      <c r="IV14861" s="11"/>
      <c r="IW14861" s="11"/>
      <c r="AMI14861" s="12"/>
      <c r="AMJ14861" s="12"/>
      <c r="AMK14861" s="12"/>
    </row>
    <row r="14862" spans="1:1025">
      <c r="A14862" s="41">
        <v>5</v>
      </c>
      <c r="B14862" s="41">
        <v>2010</v>
      </c>
      <c r="C14862" s="43">
        <v>-45.835099999999997</v>
      </c>
      <c r="D14862" s="43">
        <v>54.063400000000001</v>
      </c>
      <c r="E14862" s="41">
        <v>253</v>
      </c>
      <c r="F14862" s="41">
        <v>0.373</v>
      </c>
      <c r="G14862" s="24" t="s">
        <v>274</v>
      </c>
      <c r="H14862" s="1"/>
      <c r="I14862" s="1"/>
      <c r="AA14862" s="7"/>
      <c r="AB14862" s="7"/>
      <c r="AD14862" s="1"/>
      <c r="AE14862" s="1"/>
      <c r="AG14862" s="7"/>
      <c r="AH14862" s="7"/>
      <c r="AI14862" s="7"/>
      <c r="IU14862" s="11"/>
      <c r="IV14862" s="11"/>
      <c r="IW14862" s="11"/>
      <c r="AMI14862" s="12"/>
      <c r="AMJ14862" s="12"/>
      <c r="AMK14862" s="12"/>
    </row>
    <row r="14863" spans="1:1025">
      <c r="A14863" s="41">
        <v>5</v>
      </c>
      <c r="B14863" s="41">
        <v>2010</v>
      </c>
      <c r="C14863" s="43">
        <v>-45.835099999999997</v>
      </c>
      <c r="D14863" s="43">
        <v>54.063400000000001</v>
      </c>
      <c r="E14863" s="41">
        <v>202</v>
      </c>
      <c r="F14863" s="41">
        <v>0.38</v>
      </c>
      <c r="G14863" s="24" t="s">
        <v>274</v>
      </c>
      <c r="H14863" s="1"/>
      <c r="I14863" s="1"/>
      <c r="AA14863" s="7"/>
      <c r="AB14863" s="7"/>
      <c r="AD14863" s="1"/>
      <c r="AE14863" s="1"/>
      <c r="AG14863" s="7"/>
      <c r="AH14863" s="7"/>
      <c r="AI14863" s="7"/>
      <c r="IU14863" s="11"/>
      <c r="IV14863" s="11"/>
      <c r="IW14863" s="11"/>
      <c r="AMI14863" s="12"/>
      <c r="AMJ14863" s="12"/>
      <c r="AMK14863" s="12"/>
    </row>
    <row r="14864" spans="1:1025">
      <c r="A14864" s="41">
        <v>5</v>
      </c>
      <c r="B14864" s="41">
        <v>2010</v>
      </c>
      <c r="C14864" s="43">
        <v>-45.835099999999997</v>
      </c>
      <c r="D14864" s="43">
        <v>54.063400000000001</v>
      </c>
      <c r="E14864" s="41">
        <v>153</v>
      </c>
      <c r="F14864" s="41">
        <v>0.40200000000000002</v>
      </c>
      <c r="G14864" s="24" t="s">
        <v>274</v>
      </c>
      <c r="H14864" s="1"/>
      <c r="I14864" s="1"/>
      <c r="AA14864" s="7"/>
      <c r="AB14864" s="7"/>
      <c r="AD14864" s="1"/>
      <c r="AE14864" s="1"/>
      <c r="AG14864" s="7"/>
      <c r="AH14864" s="7"/>
      <c r="AI14864" s="7"/>
      <c r="IU14864" s="11"/>
      <c r="IV14864" s="11"/>
      <c r="IW14864" s="11"/>
      <c r="AMI14864" s="12"/>
      <c r="AMJ14864" s="12"/>
      <c r="AMK14864" s="12"/>
    </row>
    <row r="14865" spans="1:1025">
      <c r="A14865" s="41">
        <v>5</v>
      </c>
      <c r="B14865" s="41">
        <v>2010</v>
      </c>
      <c r="C14865" s="43">
        <v>-45.835099999999997</v>
      </c>
      <c r="D14865" s="43">
        <v>54.063400000000001</v>
      </c>
      <c r="E14865" s="41">
        <v>305</v>
      </c>
      <c r="F14865" s="41">
        <v>0.41899999999999998</v>
      </c>
      <c r="G14865" s="24" t="s">
        <v>274</v>
      </c>
      <c r="H14865" s="1"/>
      <c r="I14865" s="1"/>
      <c r="AA14865" s="7"/>
      <c r="AB14865" s="7"/>
      <c r="AD14865" s="1"/>
      <c r="AE14865" s="1"/>
      <c r="AG14865" s="7"/>
      <c r="AH14865" s="7"/>
      <c r="AI14865" s="7"/>
      <c r="IU14865" s="11"/>
      <c r="IV14865" s="11"/>
      <c r="IW14865" s="11"/>
      <c r="AMI14865" s="12"/>
      <c r="AMJ14865" s="12"/>
      <c r="AMK14865" s="12"/>
    </row>
    <row r="14866" spans="1:1025">
      <c r="A14866" s="41">
        <v>5</v>
      </c>
      <c r="B14866" s="41">
        <v>2010</v>
      </c>
      <c r="C14866" s="43">
        <v>-45.835099999999997</v>
      </c>
      <c r="D14866" s="43">
        <v>54.063400000000001</v>
      </c>
      <c r="E14866" s="41">
        <v>1011</v>
      </c>
      <c r="F14866" s="41">
        <v>0.44600000000000001</v>
      </c>
      <c r="G14866" s="24" t="s">
        <v>274</v>
      </c>
      <c r="H14866" s="1"/>
      <c r="I14866" s="1"/>
      <c r="AA14866" s="7"/>
      <c r="AB14866" s="7"/>
      <c r="AD14866" s="1"/>
      <c r="AE14866" s="1"/>
      <c r="AG14866" s="7"/>
      <c r="AH14866" s="7"/>
      <c r="AI14866" s="7"/>
      <c r="IU14866" s="11"/>
      <c r="IV14866" s="11"/>
      <c r="IW14866" s="11"/>
      <c r="AMI14866" s="12"/>
      <c r="AMJ14866" s="12"/>
      <c r="AMK14866" s="12"/>
    </row>
    <row r="14867" spans="1:1025">
      <c r="A14867" s="41">
        <v>5</v>
      </c>
      <c r="B14867" s="41">
        <v>2010</v>
      </c>
      <c r="C14867" s="43">
        <v>-45.835099999999997</v>
      </c>
      <c r="D14867" s="43">
        <v>54.063400000000001</v>
      </c>
      <c r="E14867" s="41">
        <v>3436</v>
      </c>
      <c r="F14867" s="41">
        <v>0.46800000000000003</v>
      </c>
      <c r="G14867" s="24" t="s">
        <v>274</v>
      </c>
      <c r="H14867" s="1"/>
      <c r="I14867" s="1"/>
      <c r="AA14867" s="7"/>
      <c r="AB14867" s="7"/>
      <c r="AD14867" s="1"/>
      <c r="AE14867" s="1"/>
      <c r="AG14867" s="7"/>
      <c r="AH14867" s="7"/>
      <c r="AI14867" s="7"/>
      <c r="IU14867" s="11"/>
      <c r="IV14867" s="11"/>
      <c r="IW14867" s="11"/>
      <c r="AMI14867" s="12"/>
      <c r="AMJ14867" s="12"/>
      <c r="AMK14867" s="12"/>
    </row>
    <row r="14868" spans="1:1025">
      <c r="A14868" s="41">
        <v>5</v>
      </c>
      <c r="B14868" s="41">
        <v>2010</v>
      </c>
      <c r="C14868" s="43">
        <v>-45.835099999999997</v>
      </c>
      <c r="D14868" s="43">
        <v>54.063400000000001</v>
      </c>
      <c r="E14868" s="41">
        <v>3483</v>
      </c>
      <c r="F14868" s="41">
        <v>0.503</v>
      </c>
      <c r="G14868" s="24" t="s">
        <v>274</v>
      </c>
      <c r="H14868" s="1"/>
      <c r="I14868" s="1"/>
      <c r="AA14868" s="7"/>
      <c r="AB14868" s="7"/>
      <c r="AD14868" s="1"/>
      <c r="AE14868" s="1"/>
      <c r="AG14868" s="7"/>
      <c r="AH14868" s="7"/>
      <c r="AI14868" s="7"/>
      <c r="IU14868" s="11"/>
      <c r="IV14868" s="11"/>
      <c r="IW14868" s="11"/>
      <c r="AMI14868" s="12"/>
      <c r="AMJ14868" s="12"/>
      <c r="AMK14868" s="12"/>
    </row>
    <row r="14869" spans="1:1025">
      <c r="A14869" s="41">
        <v>5</v>
      </c>
      <c r="B14869" s="41">
        <v>2010</v>
      </c>
      <c r="C14869" s="43">
        <v>-45.835099999999997</v>
      </c>
      <c r="D14869" s="43">
        <v>54.063400000000001</v>
      </c>
      <c r="E14869" s="41">
        <v>3305</v>
      </c>
      <c r="F14869" s="41">
        <v>0.52800000000000002</v>
      </c>
      <c r="G14869" s="24" t="s">
        <v>274</v>
      </c>
      <c r="H14869" s="1"/>
      <c r="I14869" s="1"/>
      <c r="AA14869" s="7"/>
      <c r="AB14869" s="7"/>
      <c r="AD14869" s="1"/>
      <c r="AE14869" s="1"/>
      <c r="AG14869" s="7"/>
      <c r="AH14869" s="7"/>
      <c r="AI14869" s="7"/>
      <c r="IU14869" s="11"/>
      <c r="IV14869" s="11"/>
      <c r="IW14869" s="11"/>
      <c r="AMI14869" s="12"/>
      <c r="AMJ14869" s="12"/>
      <c r="AMK14869" s="12"/>
    </row>
    <row r="14870" spans="1:1025">
      <c r="A14870" s="41">
        <v>5</v>
      </c>
      <c r="B14870" s="41">
        <v>2010</v>
      </c>
      <c r="C14870" s="43">
        <v>-45.835099999999997</v>
      </c>
      <c r="D14870" s="43">
        <v>54.063400000000001</v>
      </c>
      <c r="E14870" s="41">
        <v>1234</v>
      </c>
      <c r="F14870" s="41">
        <v>0.53400000000000003</v>
      </c>
      <c r="G14870" s="24" t="s">
        <v>274</v>
      </c>
      <c r="H14870" s="1"/>
      <c r="I14870" s="1"/>
      <c r="AA14870" s="7"/>
      <c r="AB14870" s="7"/>
      <c r="AD14870" s="1"/>
      <c r="AE14870" s="1"/>
      <c r="AG14870" s="7"/>
      <c r="AH14870" s="7"/>
      <c r="AI14870" s="7"/>
      <c r="IU14870" s="11"/>
      <c r="IV14870" s="11"/>
      <c r="IW14870" s="11"/>
      <c r="AMI14870" s="12"/>
      <c r="AMJ14870" s="12"/>
      <c r="AMK14870" s="12"/>
    </row>
    <row r="14871" spans="1:1025">
      <c r="A14871" s="41">
        <v>5</v>
      </c>
      <c r="B14871" s="41">
        <v>2010</v>
      </c>
      <c r="C14871" s="43">
        <v>-45.835099999999997</v>
      </c>
      <c r="D14871" s="43">
        <v>54.063400000000001</v>
      </c>
      <c r="E14871" s="41">
        <v>2540</v>
      </c>
      <c r="F14871" s="41">
        <v>0.57499999999999996</v>
      </c>
      <c r="G14871" s="24" t="s">
        <v>274</v>
      </c>
      <c r="H14871" s="1"/>
      <c r="I14871" s="1"/>
      <c r="AA14871" s="7"/>
      <c r="AB14871" s="7"/>
      <c r="AD14871" s="1"/>
      <c r="AE14871" s="1"/>
      <c r="AG14871" s="7"/>
      <c r="AH14871" s="7"/>
      <c r="AI14871" s="7"/>
      <c r="IU14871" s="11"/>
      <c r="IV14871" s="11"/>
      <c r="IW14871" s="11"/>
      <c r="AMI14871" s="12"/>
      <c r="AMJ14871" s="12"/>
      <c r="AMK14871" s="12"/>
    </row>
    <row r="14872" spans="1:1025">
      <c r="A14872" s="41">
        <v>5</v>
      </c>
      <c r="B14872" s="41">
        <v>2010</v>
      </c>
      <c r="C14872" s="43">
        <v>-45.835099999999997</v>
      </c>
      <c r="D14872" s="43">
        <v>54.063400000000001</v>
      </c>
      <c r="E14872" s="41">
        <v>3050</v>
      </c>
      <c r="F14872" s="41">
        <v>0.58099999999999996</v>
      </c>
      <c r="G14872" s="24" t="s">
        <v>274</v>
      </c>
      <c r="H14872" s="1"/>
      <c r="I14872" s="1"/>
      <c r="AA14872" s="7"/>
      <c r="AB14872" s="7"/>
      <c r="AD14872" s="1"/>
      <c r="AE14872" s="1"/>
      <c r="AG14872" s="7"/>
      <c r="AH14872" s="7"/>
      <c r="AI14872" s="7"/>
      <c r="IU14872" s="11"/>
      <c r="IV14872" s="11"/>
      <c r="IW14872" s="11"/>
      <c r="AMI14872" s="12"/>
      <c r="AMJ14872" s="12"/>
      <c r="AMK14872" s="12"/>
    </row>
    <row r="14873" spans="1:1025">
      <c r="A14873" s="41">
        <v>5</v>
      </c>
      <c r="B14873" s="41">
        <v>2010</v>
      </c>
      <c r="C14873" s="43">
        <v>-45.835099999999997</v>
      </c>
      <c r="D14873" s="43">
        <v>54.063400000000001</v>
      </c>
      <c r="E14873" s="41">
        <v>2793</v>
      </c>
      <c r="F14873" s="41">
        <v>0.58899999999999997</v>
      </c>
      <c r="G14873" s="24" t="s">
        <v>274</v>
      </c>
      <c r="H14873" s="1"/>
      <c r="I14873" s="1"/>
      <c r="AA14873" s="7"/>
      <c r="AB14873" s="7"/>
      <c r="AD14873" s="1"/>
      <c r="AE14873" s="1"/>
      <c r="AG14873" s="7"/>
      <c r="AH14873" s="7"/>
      <c r="AI14873" s="7"/>
      <c r="IU14873" s="11"/>
      <c r="IV14873" s="11"/>
      <c r="IW14873" s="11"/>
      <c r="AMI14873" s="12"/>
      <c r="AMJ14873" s="12"/>
      <c r="AMK14873" s="12"/>
    </row>
    <row r="14874" spans="1:1025">
      <c r="A14874" s="41">
        <v>5</v>
      </c>
      <c r="B14874" s="41">
        <v>2010</v>
      </c>
      <c r="C14874" s="43">
        <v>-45.835099999999997</v>
      </c>
      <c r="D14874" s="43">
        <v>54.063400000000001</v>
      </c>
      <c r="E14874" s="41">
        <v>1520</v>
      </c>
      <c r="F14874" s="41">
        <v>0.59499999999999997</v>
      </c>
      <c r="G14874" s="24" t="s">
        <v>274</v>
      </c>
      <c r="H14874" s="1"/>
      <c r="I14874" s="1"/>
      <c r="AA14874" s="7"/>
      <c r="AB14874" s="7"/>
      <c r="AD14874" s="1"/>
      <c r="AE14874" s="1"/>
      <c r="AG14874" s="7"/>
      <c r="AH14874" s="7"/>
      <c r="AI14874" s="7"/>
      <c r="IU14874" s="11"/>
      <c r="IV14874" s="11"/>
      <c r="IW14874" s="11"/>
      <c r="AMI14874" s="12"/>
      <c r="AMJ14874" s="12"/>
      <c r="AMK14874" s="12"/>
    </row>
    <row r="14875" spans="1:1025">
      <c r="A14875" s="41">
        <v>5</v>
      </c>
      <c r="B14875" s="41">
        <v>2010</v>
      </c>
      <c r="C14875" s="43">
        <v>-45.835099999999997</v>
      </c>
      <c r="D14875" s="43">
        <v>54.063400000000001</v>
      </c>
      <c r="E14875" s="41">
        <v>1772</v>
      </c>
      <c r="F14875" s="41">
        <v>0.60199999999999998</v>
      </c>
      <c r="G14875" s="24" t="s">
        <v>274</v>
      </c>
      <c r="H14875" s="1"/>
      <c r="I14875" s="1"/>
      <c r="AA14875" s="7"/>
      <c r="AB14875" s="7"/>
      <c r="AD14875" s="1"/>
      <c r="AE14875" s="1"/>
      <c r="AG14875" s="7"/>
      <c r="AH14875" s="7"/>
      <c r="AI14875" s="7"/>
      <c r="IU14875" s="11"/>
      <c r="IV14875" s="11"/>
      <c r="IW14875" s="11"/>
      <c r="AMI14875" s="12"/>
      <c r="AMJ14875" s="12"/>
      <c r="AMK14875" s="12"/>
    </row>
    <row r="14876" spans="1:1025">
      <c r="A14876" s="41">
        <v>5</v>
      </c>
      <c r="B14876" s="41">
        <v>2010</v>
      </c>
      <c r="C14876" s="43">
        <v>-45.835099999999997</v>
      </c>
      <c r="D14876" s="43">
        <v>54.063400000000001</v>
      </c>
      <c r="E14876" s="41">
        <v>2281</v>
      </c>
      <c r="F14876" s="41">
        <v>0.60799999999999998</v>
      </c>
      <c r="G14876" s="24" t="s">
        <v>274</v>
      </c>
      <c r="H14876" s="1"/>
      <c r="I14876" s="1"/>
      <c r="AA14876" s="7"/>
      <c r="AB14876" s="7"/>
      <c r="AD14876" s="1"/>
      <c r="AE14876" s="1"/>
      <c r="AG14876" s="7"/>
      <c r="AH14876" s="7"/>
      <c r="AI14876" s="7"/>
      <c r="IU14876" s="11"/>
      <c r="IV14876" s="11"/>
      <c r="IW14876" s="11"/>
      <c r="AMI14876" s="12"/>
      <c r="AMJ14876" s="12"/>
      <c r="AMK14876" s="12"/>
    </row>
    <row r="14877" spans="1:1025">
      <c r="A14877" s="41">
        <v>5</v>
      </c>
      <c r="B14877" s="41">
        <v>2010</v>
      </c>
      <c r="C14877" s="43">
        <v>-45.835099999999997</v>
      </c>
      <c r="D14877" s="43">
        <v>54.063400000000001</v>
      </c>
      <c r="E14877" s="41">
        <v>2024</v>
      </c>
      <c r="F14877" s="41">
        <v>0.627</v>
      </c>
      <c r="G14877" s="24" t="s">
        <v>274</v>
      </c>
      <c r="H14877" s="1"/>
      <c r="I14877" s="1"/>
      <c r="AA14877" s="7"/>
      <c r="AB14877" s="7"/>
      <c r="AD14877" s="1"/>
      <c r="AE14877" s="1"/>
      <c r="AG14877" s="7"/>
      <c r="AH14877" s="7"/>
      <c r="AI14877" s="7"/>
      <c r="IU14877" s="11"/>
      <c r="IV14877" s="11"/>
      <c r="IW14877" s="11"/>
      <c r="AMI14877" s="12"/>
      <c r="AMJ14877" s="12"/>
      <c r="AMK14877" s="12"/>
    </row>
    <row r="14878" spans="1:1025">
      <c r="A14878" s="41">
        <v>7</v>
      </c>
      <c r="B14878" s="41">
        <v>2010</v>
      </c>
      <c r="C14878" s="43">
        <v>-46.416800000000002</v>
      </c>
      <c r="D14878" s="43">
        <v>5.9787999999999997</v>
      </c>
      <c r="E14878" s="41">
        <v>75</v>
      </c>
      <c r="F14878" s="41">
        <v>0.14399999999999999</v>
      </c>
      <c r="G14878" s="24" t="s">
        <v>274</v>
      </c>
      <c r="H14878" s="1"/>
      <c r="I14878" s="1"/>
      <c r="AA14878" s="7"/>
      <c r="AB14878" s="7"/>
      <c r="AD14878" s="1"/>
      <c r="AE14878" s="1"/>
      <c r="AG14878" s="7"/>
      <c r="AH14878" s="7"/>
      <c r="AI14878" s="7"/>
      <c r="IU14878" s="11"/>
      <c r="IV14878" s="11"/>
      <c r="IW14878" s="11"/>
      <c r="AMI14878" s="12"/>
      <c r="AMJ14878" s="12"/>
      <c r="AMK14878" s="12"/>
    </row>
    <row r="14879" spans="1:1025">
      <c r="A14879" s="41">
        <v>7</v>
      </c>
      <c r="B14879" s="41">
        <v>2010</v>
      </c>
      <c r="C14879" s="43">
        <v>-46.416800000000002</v>
      </c>
      <c r="D14879" s="43">
        <v>5.9787999999999997</v>
      </c>
      <c r="E14879" s="41">
        <v>49</v>
      </c>
      <c r="F14879" s="41">
        <v>0.20399999999999999</v>
      </c>
      <c r="G14879" s="24" t="s">
        <v>274</v>
      </c>
      <c r="H14879" s="1"/>
      <c r="I14879" s="1"/>
      <c r="AA14879" s="7"/>
      <c r="AB14879" s="7"/>
      <c r="AD14879" s="1"/>
      <c r="AE14879" s="1"/>
      <c r="AG14879" s="7"/>
      <c r="AH14879" s="7"/>
      <c r="AI14879" s="7"/>
      <c r="IU14879" s="11"/>
      <c r="IV14879" s="11"/>
      <c r="IW14879" s="11"/>
      <c r="AMI14879" s="12"/>
      <c r="AMJ14879" s="12"/>
      <c r="AMK14879" s="12"/>
    </row>
    <row r="14880" spans="1:1025">
      <c r="A14880" s="41">
        <v>7</v>
      </c>
      <c r="B14880" s="41">
        <v>2010</v>
      </c>
      <c r="C14880" s="43">
        <v>-46.416800000000002</v>
      </c>
      <c r="D14880" s="43">
        <v>5.9787999999999997</v>
      </c>
      <c r="E14880" s="41">
        <v>102</v>
      </c>
      <c r="F14880" s="41">
        <v>0.48199999999999998</v>
      </c>
      <c r="G14880" s="24" t="s">
        <v>274</v>
      </c>
      <c r="H14880" s="1"/>
      <c r="I14880" s="1"/>
      <c r="AA14880" s="7"/>
      <c r="AB14880" s="7"/>
      <c r="AD14880" s="1"/>
      <c r="AE14880" s="1"/>
      <c r="AG14880" s="7"/>
      <c r="AH14880" s="7"/>
      <c r="AI14880" s="7"/>
      <c r="IU14880" s="11"/>
      <c r="IV14880" s="11"/>
      <c r="IW14880" s="11"/>
      <c r="AMI14880" s="12"/>
      <c r="AMJ14880" s="12"/>
      <c r="AMK14880" s="12"/>
    </row>
    <row r="14881" spans="1:1025">
      <c r="A14881" s="41">
        <v>7</v>
      </c>
      <c r="B14881" s="41">
        <v>2010</v>
      </c>
      <c r="C14881" s="43">
        <v>-46.416800000000002</v>
      </c>
      <c r="D14881" s="43">
        <v>5.9787999999999997</v>
      </c>
      <c r="E14881" s="41">
        <v>3805</v>
      </c>
      <c r="F14881" s="41">
        <v>0.68500000000000005</v>
      </c>
      <c r="G14881" s="24" t="s">
        <v>274</v>
      </c>
      <c r="H14881" s="1"/>
      <c r="I14881" s="1"/>
      <c r="AA14881" s="7"/>
      <c r="AB14881" s="7"/>
      <c r="AD14881" s="1"/>
      <c r="AE14881" s="1"/>
      <c r="AG14881" s="7"/>
      <c r="AH14881" s="7"/>
      <c r="AI14881" s="7"/>
      <c r="IU14881" s="11"/>
      <c r="IV14881" s="11"/>
      <c r="IW14881" s="11"/>
      <c r="AMI14881" s="12"/>
      <c r="AMJ14881" s="12"/>
      <c r="AMK14881" s="12"/>
    </row>
    <row r="14882" spans="1:1025">
      <c r="A14882" s="41">
        <v>7</v>
      </c>
      <c r="B14882" s="41">
        <v>2010</v>
      </c>
      <c r="C14882" s="43">
        <v>-46.416800000000002</v>
      </c>
      <c r="D14882" s="43">
        <v>5.9787999999999997</v>
      </c>
      <c r="E14882" s="41">
        <v>3547</v>
      </c>
      <c r="F14882" s="41">
        <v>0.70299999999999996</v>
      </c>
      <c r="G14882" s="24" t="s">
        <v>274</v>
      </c>
      <c r="H14882" s="1"/>
      <c r="I14882" s="1"/>
      <c r="AA14882" s="7"/>
      <c r="AB14882" s="7"/>
      <c r="AD14882" s="1"/>
      <c r="AE14882" s="1"/>
      <c r="AG14882" s="7"/>
      <c r="AH14882" s="7"/>
      <c r="AI14882" s="7"/>
      <c r="IU14882" s="11"/>
      <c r="IV14882" s="11"/>
      <c r="IW14882" s="11"/>
      <c r="AMI14882" s="12"/>
      <c r="AMJ14882" s="12"/>
      <c r="AMK14882" s="12"/>
    </row>
    <row r="14883" spans="1:1025">
      <c r="A14883" s="41">
        <v>7</v>
      </c>
      <c r="B14883" s="41">
        <v>2010</v>
      </c>
      <c r="C14883" s="43">
        <v>-46.416800000000002</v>
      </c>
      <c r="D14883" s="43">
        <v>5.9787999999999997</v>
      </c>
      <c r="E14883" s="41">
        <v>3875</v>
      </c>
      <c r="F14883" s="41">
        <v>0.71099999999999997</v>
      </c>
      <c r="G14883" s="24" t="s">
        <v>274</v>
      </c>
      <c r="H14883" s="1"/>
      <c r="I14883" s="1"/>
      <c r="AA14883" s="7"/>
      <c r="AB14883" s="7"/>
      <c r="AD14883" s="1"/>
      <c r="AE14883" s="1"/>
      <c r="AG14883" s="7"/>
      <c r="AH14883" s="7"/>
      <c r="AI14883" s="7"/>
      <c r="IU14883" s="11"/>
      <c r="IV14883" s="11"/>
      <c r="IW14883" s="11"/>
      <c r="AMI14883" s="12"/>
      <c r="AMJ14883" s="12"/>
      <c r="AMK14883" s="12"/>
    </row>
    <row r="14884" spans="1:1025">
      <c r="A14884" s="41">
        <v>7</v>
      </c>
      <c r="B14884" s="41">
        <v>2010</v>
      </c>
      <c r="C14884" s="43">
        <v>-46.416800000000002</v>
      </c>
      <c r="D14884" s="43">
        <v>5.9787999999999997</v>
      </c>
      <c r="E14884" s="41">
        <v>2529</v>
      </c>
      <c r="F14884" s="41">
        <v>0.74299999999999999</v>
      </c>
      <c r="G14884" s="24" t="s">
        <v>274</v>
      </c>
      <c r="H14884" s="1"/>
      <c r="I14884" s="1"/>
      <c r="AA14884" s="7"/>
      <c r="AB14884" s="7"/>
      <c r="AD14884" s="1"/>
      <c r="AE14884" s="1"/>
      <c r="AG14884" s="7"/>
      <c r="AH14884" s="7"/>
      <c r="AI14884" s="7"/>
      <c r="IU14884" s="11"/>
      <c r="IV14884" s="11"/>
      <c r="IW14884" s="11"/>
      <c r="AMI14884" s="12"/>
      <c r="AMJ14884" s="12"/>
      <c r="AMK14884" s="12"/>
    </row>
    <row r="14885" spans="1:1025">
      <c r="A14885" s="41">
        <v>7</v>
      </c>
      <c r="B14885" s="41">
        <v>2010</v>
      </c>
      <c r="C14885" s="43">
        <v>-46.416800000000002</v>
      </c>
      <c r="D14885" s="43">
        <v>5.9787999999999997</v>
      </c>
      <c r="E14885" s="41">
        <v>3291</v>
      </c>
      <c r="F14885" s="41">
        <v>0.76600000000000001</v>
      </c>
      <c r="G14885" s="24" t="s">
        <v>274</v>
      </c>
      <c r="H14885" s="1"/>
      <c r="I14885" s="1"/>
      <c r="AA14885" s="7"/>
      <c r="AB14885" s="7"/>
      <c r="AD14885" s="1"/>
      <c r="AE14885" s="1"/>
      <c r="AG14885" s="7"/>
      <c r="AH14885" s="7"/>
      <c r="AI14885" s="7"/>
      <c r="IU14885" s="11"/>
      <c r="IV14885" s="11"/>
      <c r="IW14885" s="11"/>
      <c r="AMI14885" s="12"/>
      <c r="AMJ14885" s="12"/>
      <c r="AMK14885" s="12"/>
    </row>
    <row r="14886" spans="1:1025">
      <c r="A14886" s="41">
        <v>7</v>
      </c>
      <c r="B14886" s="41">
        <v>2010</v>
      </c>
      <c r="C14886" s="43">
        <v>-46.416800000000002</v>
      </c>
      <c r="D14886" s="43">
        <v>5.9787999999999997</v>
      </c>
      <c r="E14886" s="41">
        <v>2785</v>
      </c>
      <c r="F14886" s="41">
        <v>0.78300000000000003</v>
      </c>
      <c r="G14886" s="24" t="s">
        <v>274</v>
      </c>
      <c r="H14886" s="1"/>
      <c r="I14886" s="1"/>
      <c r="AA14886" s="7"/>
      <c r="AB14886" s="7"/>
      <c r="AD14886" s="1"/>
      <c r="AE14886" s="1"/>
      <c r="AG14886" s="7"/>
      <c r="AH14886" s="7"/>
      <c r="AI14886" s="7"/>
      <c r="IU14886" s="11"/>
      <c r="IV14886" s="11"/>
      <c r="IW14886" s="11"/>
      <c r="AMI14886" s="12"/>
      <c r="AMJ14886" s="12"/>
      <c r="AMK14886" s="12"/>
    </row>
    <row r="14887" spans="1:1025">
      <c r="A14887" s="41">
        <v>7</v>
      </c>
      <c r="B14887" s="41">
        <v>2010</v>
      </c>
      <c r="C14887" s="43">
        <v>-46.416800000000002</v>
      </c>
      <c r="D14887" s="43">
        <v>5.9787999999999997</v>
      </c>
      <c r="E14887" s="41">
        <v>2022</v>
      </c>
      <c r="F14887" s="41">
        <v>0.78700000000000003</v>
      </c>
      <c r="G14887" s="24" t="s">
        <v>274</v>
      </c>
      <c r="H14887" s="1"/>
      <c r="I14887" s="1"/>
      <c r="AA14887" s="7"/>
      <c r="AB14887" s="7"/>
      <c r="AD14887" s="1"/>
      <c r="AE14887" s="1"/>
      <c r="AG14887" s="7"/>
      <c r="AH14887" s="7"/>
      <c r="AI14887" s="7"/>
      <c r="IU14887" s="11"/>
      <c r="IV14887" s="11"/>
      <c r="IW14887" s="11"/>
      <c r="AMI14887" s="12"/>
      <c r="AMJ14887" s="12"/>
      <c r="AMK14887" s="12"/>
    </row>
    <row r="14888" spans="1:1025">
      <c r="A14888" s="41">
        <v>7</v>
      </c>
      <c r="B14888" s="41">
        <v>2010</v>
      </c>
      <c r="C14888" s="43">
        <v>-46.416800000000002</v>
      </c>
      <c r="D14888" s="43">
        <v>5.9787999999999997</v>
      </c>
      <c r="E14888" s="41">
        <v>1770</v>
      </c>
      <c r="F14888" s="41">
        <v>0.80100000000000005</v>
      </c>
      <c r="G14888" s="24" t="s">
        <v>274</v>
      </c>
      <c r="H14888" s="1"/>
      <c r="I14888" s="1"/>
      <c r="AA14888" s="7"/>
      <c r="AB14888" s="7"/>
      <c r="AD14888" s="1"/>
      <c r="AE14888" s="1"/>
      <c r="AG14888" s="7"/>
      <c r="AH14888" s="7"/>
      <c r="AI14888" s="7"/>
      <c r="IU14888" s="11"/>
      <c r="IV14888" s="11"/>
      <c r="IW14888" s="11"/>
      <c r="AMI14888" s="12"/>
      <c r="AMJ14888" s="12"/>
      <c r="AMK14888" s="12"/>
    </row>
    <row r="14889" spans="1:1025">
      <c r="A14889" s="41">
        <v>7</v>
      </c>
      <c r="B14889" s="41">
        <v>2010</v>
      </c>
      <c r="C14889" s="43">
        <v>-46.416800000000002</v>
      </c>
      <c r="D14889" s="43">
        <v>5.9787999999999997</v>
      </c>
      <c r="E14889" s="41">
        <v>202</v>
      </c>
      <c r="F14889" s="41">
        <v>0.81</v>
      </c>
      <c r="G14889" s="24" t="s">
        <v>274</v>
      </c>
      <c r="H14889" s="1"/>
      <c r="I14889" s="1"/>
      <c r="AA14889" s="7"/>
      <c r="AB14889" s="7"/>
      <c r="AD14889" s="1"/>
      <c r="AE14889" s="1"/>
      <c r="AG14889" s="7"/>
      <c r="AH14889" s="7"/>
      <c r="AI14889" s="7"/>
      <c r="IU14889" s="11"/>
      <c r="IV14889" s="11"/>
      <c r="IW14889" s="11"/>
      <c r="AMI14889" s="12"/>
      <c r="AMJ14889" s="12"/>
      <c r="AMK14889" s="12"/>
    </row>
    <row r="14890" spans="1:1025">
      <c r="A14890" s="41">
        <v>7</v>
      </c>
      <c r="B14890" s="41">
        <v>2010</v>
      </c>
      <c r="C14890" s="43">
        <v>-46.416800000000002</v>
      </c>
      <c r="D14890" s="43">
        <v>5.9787999999999997</v>
      </c>
      <c r="E14890" s="41">
        <v>152</v>
      </c>
      <c r="F14890" s="41">
        <v>0.82799999999999996</v>
      </c>
      <c r="G14890" s="24" t="s">
        <v>274</v>
      </c>
      <c r="H14890" s="1"/>
      <c r="I14890" s="1"/>
      <c r="AA14890" s="7"/>
      <c r="AB14890" s="7"/>
      <c r="AD14890" s="1"/>
      <c r="AE14890" s="1"/>
      <c r="AG14890" s="7"/>
      <c r="AH14890" s="7"/>
      <c r="AI14890" s="7"/>
      <c r="IU14890" s="11"/>
      <c r="IV14890" s="11"/>
      <c r="IW14890" s="11"/>
      <c r="AMI14890" s="12"/>
      <c r="AMJ14890" s="12"/>
      <c r="AMK14890" s="12"/>
    </row>
    <row r="14891" spans="1:1025">
      <c r="A14891" s="41">
        <v>7</v>
      </c>
      <c r="B14891" s="41">
        <v>2010</v>
      </c>
      <c r="C14891" s="43">
        <v>-46.416800000000002</v>
      </c>
      <c r="D14891" s="43">
        <v>5.9787999999999997</v>
      </c>
      <c r="E14891" s="41">
        <v>253</v>
      </c>
      <c r="F14891" s="41">
        <v>0.875</v>
      </c>
      <c r="G14891" s="24" t="s">
        <v>274</v>
      </c>
      <c r="H14891" s="1"/>
      <c r="I14891" s="1"/>
      <c r="AA14891" s="7"/>
      <c r="AB14891" s="7"/>
      <c r="AD14891" s="1"/>
      <c r="AE14891" s="1"/>
      <c r="AG14891" s="7"/>
      <c r="AH14891" s="7"/>
      <c r="AI14891" s="7"/>
      <c r="IU14891" s="11"/>
      <c r="IV14891" s="11"/>
      <c r="IW14891" s="11"/>
      <c r="AMI14891" s="12"/>
      <c r="AMJ14891" s="12"/>
      <c r="AMK14891" s="12"/>
    </row>
    <row r="14892" spans="1:1025">
      <c r="A14892" s="41">
        <v>7</v>
      </c>
      <c r="B14892" s="41">
        <v>2010</v>
      </c>
      <c r="C14892" s="43">
        <v>-46.416800000000002</v>
      </c>
      <c r="D14892" s="43">
        <v>5.9787999999999997</v>
      </c>
      <c r="E14892" s="41">
        <v>3036</v>
      </c>
      <c r="F14892" s="41">
        <v>0.90300000000000002</v>
      </c>
      <c r="G14892" s="24" t="s">
        <v>274</v>
      </c>
      <c r="H14892" s="1"/>
      <c r="I14892" s="1"/>
      <c r="AA14892" s="7"/>
      <c r="AB14892" s="7"/>
      <c r="AD14892" s="1"/>
      <c r="AE14892" s="1"/>
      <c r="AG14892" s="7"/>
      <c r="AH14892" s="7"/>
      <c r="AI14892" s="7"/>
      <c r="IU14892" s="11"/>
      <c r="IV14892" s="11"/>
      <c r="IW14892" s="11"/>
      <c r="AMI14892" s="12"/>
      <c r="AMJ14892" s="12"/>
      <c r="AMK14892" s="12"/>
    </row>
    <row r="14893" spans="1:1025">
      <c r="A14893" s="41">
        <v>7</v>
      </c>
      <c r="B14893" s="41">
        <v>2010</v>
      </c>
      <c r="C14893" s="43">
        <v>-46.416800000000002</v>
      </c>
      <c r="D14893" s="43">
        <v>5.9787999999999997</v>
      </c>
      <c r="E14893" s="41">
        <v>1011</v>
      </c>
      <c r="F14893" s="41">
        <v>0.92300000000000004</v>
      </c>
      <c r="G14893" s="24" t="s">
        <v>274</v>
      </c>
      <c r="H14893" s="1"/>
      <c r="I14893" s="1"/>
      <c r="AA14893" s="7"/>
      <c r="AB14893" s="7"/>
      <c r="AD14893" s="1"/>
      <c r="AE14893" s="1"/>
      <c r="AG14893" s="7"/>
      <c r="AH14893" s="7"/>
      <c r="AI14893" s="7"/>
      <c r="IU14893" s="11"/>
      <c r="IV14893" s="11"/>
      <c r="IW14893" s="11"/>
      <c r="AMI14893" s="12"/>
      <c r="AMJ14893" s="12"/>
      <c r="AMK14893" s="12"/>
    </row>
    <row r="14894" spans="1:1025">
      <c r="A14894" s="41">
        <v>7</v>
      </c>
      <c r="B14894" s="41">
        <v>2010</v>
      </c>
      <c r="C14894" s="43">
        <v>-46.416800000000002</v>
      </c>
      <c r="D14894" s="43">
        <v>5.9787999999999997</v>
      </c>
      <c r="E14894" s="41">
        <v>756</v>
      </c>
      <c r="F14894" s="41">
        <v>0.96599999999999997</v>
      </c>
      <c r="G14894" s="24" t="s">
        <v>274</v>
      </c>
      <c r="H14894" s="1"/>
      <c r="I14894" s="1"/>
      <c r="AA14894" s="7"/>
      <c r="AB14894" s="7"/>
      <c r="AD14894" s="1"/>
      <c r="AE14894" s="1"/>
      <c r="AG14894" s="7"/>
      <c r="AH14894" s="7"/>
      <c r="AI14894" s="7"/>
      <c r="IU14894" s="11"/>
      <c r="IV14894" s="11"/>
      <c r="IW14894" s="11"/>
      <c r="AMI14894" s="12"/>
      <c r="AMJ14894" s="12"/>
      <c r="AMK14894" s="12"/>
    </row>
    <row r="14895" spans="1:1025">
      <c r="A14895" s="41">
        <v>7</v>
      </c>
      <c r="B14895" s="41">
        <v>2010</v>
      </c>
      <c r="C14895" s="43">
        <v>-46.416800000000002</v>
      </c>
      <c r="D14895" s="43">
        <v>5.9787999999999997</v>
      </c>
      <c r="E14895" s="41">
        <v>1264</v>
      </c>
      <c r="F14895" s="41">
        <v>0.97</v>
      </c>
      <c r="G14895" s="24" t="s">
        <v>274</v>
      </c>
      <c r="H14895" s="1"/>
      <c r="I14895" s="1"/>
      <c r="AA14895" s="7"/>
      <c r="AB14895" s="7"/>
      <c r="AD14895" s="1"/>
      <c r="AE14895" s="1"/>
      <c r="AG14895" s="7"/>
      <c r="AH14895" s="7"/>
      <c r="AI14895" s="7"/>
      <c r="IU14895" s="11"/>
      <c r="IV14895" s="11"/>
      <c r="IW14895" s="11"/>
      <c r="AMI14895" s="12"/>
      <c r="AMJ14895" s="12"/>
      <c r="AMK14895" s="12"/>
    </row>
    <row r="14896" spans="1:1025">
      <c r="A14896" s="41">
        <v>7</v>
      </c>
      <c r="B14896" s="41">
        <v>2010</v>
      </c>
      <c r="C14896" s="43">
        <v>-46.416800000000002</v>
      </c>
      <c r="D14896" s="43">
        <v>5.9787999999999997</v>
      </c>
      <c r="E14896" s="41">
        <v>25</v>
      </c>
      <c r="F14896" s="41">
        <v>0.999</v>
      </c>
      <c r="G14896" s="24" t="s">
        <v>274</v>
      </c>
      <c r="H14896" s="1"/>
      <c r="I14896" s="1"/>
      <c r="AA14896" s="7"/>
      <c r="AB14896" s="7"/>
      <c r="AD14896" s="1"/>
      <c r="AE14896" s="1"/>
      <c r="AG14896" s="7"/>
      <c r="AH14896" s="7"/>
      <c r="AI14896" s="7"/>
      <c r="IU14896" s="11"/>
      <c r="IV14896" s="11"/>
      <c r="IW14896" s="11"/>
      <c r="AMI14896" s="12"/>
      <c r="AMJ14896" s="12"/>
      <c r="AMK14896" s="12"/>
    </row>
    <row r="14897" spans="1:1025">
      <c r="A14897" s="41">
        <v>7</v>
      </c>
      <c r="B14897" s="41">
        <v>2010</v>
      </c>
      <c r="C14897" s="43">
        <v>-46.416800000000002</v>
      </c>
      <c r="D14897" s="43">
        <v>5.9787999999999997</v>
      </c>
      <c r="E14897" s="41">
        <v>1516</v>
      </c>
      <c r="F14897" s="41">
        <v>1.0249999999999999</v>
      </c>
      <c r="G14897" s="24" t="s">
        <v>274</v>
      </c>
      <c r="H14897" s="1"/>
      <c r="I14897" s="1"/>
      <c r="AA14897" s="7"/>
      <c r="AB14897" s="7"/>
      <c r="AD14897" s="1"/>
      <c r="AE14897" s="1"/>
      <c r="AG14897" s="7"/>
      <c r="AH14897" s="7"/>
      <c r="AI14897" s="7"/>
      <c r="IU14897" s="11"/>
      <c r="IV14897" s="11"/>
      <c r="IW14897" s="11"/>
      <c r="AMI14897" s="12"/>
      <c r="AMJ14897" s="12"/>
      <c r="AMK14897" s="12"/>
    </row>
    <row r="14898" spans="1:1025">
      <c r="A14898" s="41">
        <v>7</v>
      </c>
      <c r="B14898" s="41">
        <v>2010</v>
      </c>
      <c r="C14898" s="43">
        <v>-46.416800000000002</v>
      </c>
      <c r="D14898" s="43">
        <v>5.9787999999999997</v>
      </c>
      <c r="E14898" s="41">
        <v>505</v>
      </c>
      <c r="F14898" s="41">
        <v>1.0409999999999999</v>
      </c>
      <c r="G14898" s="24" t="s">
        <v>274</v>
      </c>
      <c r="H14898" s="1"/>
      <c r="I14898" s="1"/>
      <c r="AA14898" s="7"/>
      <c r="AB14898" s="7"/>
      <c r="AD14898" s="1"/>
      <c r="AE14898" s="1"/>
      <c r="AG14898" s="7"/>
      <c r="AH14898" s="7"/>
      <c r="AI14898" s="7"/>
      <c r="IU14898" s="11"/>
      <c r="IV14898" s="11"/>
      <c r="IW14898" s="11"/>
      <c r="AMI14898" s="12"/>
      <c r="AMJ14898" s="12"/>
      <c r="AMK14898" s="12"/>
    </row>
    <row r="14899" spans="1:1025">
      <c r="A14899" s="41">
        <v>7</v>
      </c>
      <c r="B14899" s="41">
        <v>2010</v>
      </c>
      <c r="C14899" s="43">
        <v>-46.416800000000002</v>
      </c>
      <c r="D14899" s="43">
        <v>5.9787999999999997</v>
      </c>
      <c r="E14899" s="41">
        <v>404</v>
      </c>
      <c r="F14899" s="41">
        <v>1.135</v>
      </c>
      <c r="G14899" s="24" t="s">
        <v>274</v>
      </c>
      <c r="H14899" s="1"/>
      <c r="I14899" s="1"/>
      <c r="AA14899" s="7"/>
      <c r="AB14899" s="7"/>
      <c r="AD14899" s="1"/>
      <c r="AE14899" s="1"/>
      <c r="AG14899" s="7"/>
      <c r="AH14899" s="7"/>
      <c r="AI14899" s="7"/>
      <c r="IU14899" s="11"/>
      <c r="IV14899" s="11"/>
      <c r="IW14899" s="11"/>
      <c r="AMI14899" s="12"/>
      <c r="AMJ14899" s="12"/>
      <c r="AMK14899" s="12"/>
    </row>
    <row r="14900" spans="1:1025">
      <c r="A14900" s="41">
        <v>7</v>
      </c>
      <c r="B14900" s="41">
        <v>2010</v>
      </c>
      <c r="C14900" s="43">
        <v>-46.416800000000002</v>
      </c>
      <c r="D14900" s="43">
        <v>5.9787999999999997</v>
      </c>
      <c r="E14900" s="41">
        <v>9</v>
      </c>
      <c r="F14900" s="41">
        <v>1.1579999999999999</v>
      </c>
      <c r="G14900" s="24" t="s">
        <v>274</v>
      </c>
      <c r="H14900" s="1"/>
      <c r="I14900" s="1"/>
      <c r="AA14900" s="7"/>
      <c r="AB14900" s="7"/>
      <c r="AD14900" s="1"/>
      <c r="AE14900" s="1"/>
      <c r="AG14900" s="7"/>
      <c r="AH14900" s="7"/>
      <c r="AI14900" s="7"/>
      <c r="IU14900" s="11"/>
      <c r="IV14900" s="11"/>
      <c r="IW14900" s="11"/>
      <c r="AMI14900" s="12"/>
      <c r="AMJ14900" s="12"/>
      <c r="AMK14900" s="12"/>
    </row>
    <row r="14901" spans="1:1025">
      <c r="A14901" s="41">
        <v>7</v>
      </c>
      <c r="B14901" s="41">
        <v>2010</v>
      </c>
      <c r="C14901" s="43">
        <v>-46.416800000000002</v>
      </c>
      <c r="D14901" s="43">
        <v>5.9787999999999997</v>
      </c>
      <c r="E14901" s="41">
        <v>340</v>
      </c>
      <c r="F14901" s="41">
        <v>1.1659999999999999</v>
      </c>
      <c r="G14901" s="24" t="s">
        <v>274</v>
      </c>
      <c r="H14901" s="1"/>
      <c r="I14901" s="1"/>
      <c r="AA14901" s="7"/>
      <c r="AB14901" s="7"/>
      <c r="AD14901" s="1"/>
      <c r="AE14901" s="1"/>
      <c r="AG14901" s="7"/>
      <c r="AH14901" s="7"/>
      <c r="AI14901" s="7"/>
      <c r="IU14901" s="11"/>
      <c r="IV14901" s="11"/>
      <c r="IW14901" s="11"/>
      <c r="AMI14901" s="12"/>
      <c r="AMJ14901" s="12"/>
      <c r="AMK14901" s="12"/>
    </row>
    <row r="14902" spans="1:1025">
      <c r="A14902" s="41">
        <v>3</v>
      </c>
      <c r="B14902" s="41">
        <v>2011</v>
      </c>
      <c r="C14902" s="43">
        <v>-47.220199999999998</v>
      </c>
      <c r="D14902" s="43">
        <v>-46.933</v>
      </c>
      <c r="E14902" s="41">
        <v>26</v>
      </c>
      <c r="F14902" s="41">
        <v>0.02</v>
      </c>
      <c r="G14902" s="24" t="s">
        <v>274</v>
      </c>
      <c r="H14902" s="1"/>
      <c r="I14902" s="1"/>
      <c r="AA14902" s="7"/>
      <c r="AB14902" s="7"/>
      <c r="AD14902" s="1"/>
      <c r="AE14902" s="1"/>
      <c r="AG14902" s="7"/>
      <c r="AH14902" s="7"/>
      <c r="AI14902" s="7"/>
      <c r="IU14902" s="11"/>
      <c r="IV14902" s="11"/>
      <c r="IW14902" s="11"/>
      <c r="AMI14902" s="12"/>
      <c r="AMJ14902" s="12"/>
      <c r="AMK14902" s="12"/>
    </row>
    <row r="14903" spans="1:1025">
      <c r="A14903" s="41">
        <v>3</v>
      </c>
      <c r="B14903" s="41">
        <v>2011</v>
      </c>
      <c r="C14903" s="43">
        <v>-47.220199999999998</v>
      </c>
      <c r="D14903" s="43">
        <v>-46.933</v>
      </c>
      <c r="E14903" s="41">
        <v>10</v>
      </c>
      <c r="F14903" s="41">
        <v>0.05</v>
      </c>
      <c r="G14903" s="24" t="s">
        <v>274</v>
      </c>
      <c r="H14903" s="1"/>
      <c r="I14903" s="1"/>
      <c r="AA14903" s="7"/>
      <c r="AB14903" s="7"/>
      <c r="AD14903" s="1"/>
      <c r="AE14903" s="1"/>
      <c r="AG14903" s="7"/>
      <c r="AH14903" s="7"/>
      <c r="AI14903" s="7"/>
      <c r="IU14903" s="11"/>
      <c r="IV14903" s="11"/>
      <c r="IW14903" s="11"/>
      <c r="AMI14903" s="12"/>
      <c r="AMJ14903" s="12"/>
      <c r="AMK14903" s="12"/>
    </row>
    <row r="14904" spans="1:1025">
      <c r="A14904" s="41">
        <v>3</v>
      </c>
      <c r="B14904" s="41">
        <v>2011</v>
      </c>
      <c r="C14904" s="43">
        <v>-47.220199999999998</v>
      </c>
      <c r="D14904" s="43">
        <v>-46.933</v>
      </c>
      <c r="E14904" s="41">
        <v>50</v>
      </c>
      <c r="F14904" s="41">
        <v>0.14000000000000001</v>
      </c>
      <c r="G14904" s="24" t="s">
        <v>274</v>
      </c>
      <c r="H14904" s="1"/>
      <c r="I14904" s="1"/>
      <c r="AA14904" s="7"/>
      <c r="AB14904" s="7"/>
      <c r="AD14904" s="1"/>
      <c r="AE14904" s="1"/>
      <c r="AG14904" s="7"/>
      <c r="AH14904" s="7"/>
      <c r="AI14904" s="7"/>
      <c r="IU14904" s="11"/>
      <c r="IV14904" s="11"/>
      <c r="IW14904" s="11"/>
      <c r="AMI14904" s="12"/>
      <c r="AMJ14904" s="12"/>
      <c r="AMK14904" s="12"/>
    </row>
    <row r="14905" spans="1:1025">
      <c r="A14905" s="41">
        <v>3</v>
      </c>
      <c r="B14905" s="41">
        <v>2011</v>
      </c>
      <c r="C14905" s="43">
        <v>-47.220199999999998</v>
      </c>
      <c r="D14905" s="43">
        <v>-46.933</v>
      </c>
      <c r="E14905" s="41">
        <v>76</v>
      </c>
      <c r="F14905" s="41">
        <v>0.16</v>
      </c>
      <c r="G14905" s="24" t="s">
        <v>274</v>
      </c>
      <c r="H14905" s="1"/>
      <c r="I14905" s="1"/>
      <c r="AA14905" s="7"/>
      <c r="AB14905" s="7"/>
      <c r="AD14905" s="1"/>
      <c r="AE14905" s="1"/>
      <c r="AG14905" s="7"/>
      <c r="AH14905" s="7"/>
      <c r="AI14905" s="7"/>
      <c r="IU14905" s="11"/>
      <c r="IV14905" s="11"/>
      <c r="IW14905" s="11"/>
      <c r="AMI14905" s="12"/>
      <c r="AMJ14905" s="12"/>
      <c r="AMK14905" s="12"/>
    </row>
    <row r="14906" spans="1:1025">
      <c r="A14906" s="41">
        <v>3</v>
      </c>
      <c r="B14906" s="41">
        <v>2011</v>
      </c>
      <c r="C14906" s="43">
        <v>-47.220199999999998</v>
      </c>
      <c r="D14906" s="43">
        <v>-46.933</v>
      </c>
      <c r="E14906" s="41">
        <v>507</v>
      </c>
      <c r="F14906" s="41">
        <v>0.18</v>
      </c>
      <c r="G14906" s="24" t="s">
        <v>274</v>
      </c>
      <c r="H14906" s="1"/>
      <c r="I14906" s="1"/>
      <c r="AA14906" s="7"/>
      <c r="AB14906" s="7"/>
      <c r="AD14906" s="1"/>
      <c r="AE14906" s="1"/>
      <c r="AG14906" s="7"/>
      <c r="AH14906" s="7"/>
      <c r="AI14906" s="7"/>
      <c r="IU14906" s="11"/>
      <c r="IV14906" s="11"/>
      <c r="IW14906" s="11"/>
      <c r="AMI14906" s="12"/>
      <c r="AMJ14906" s="12"/>
      <c r="AMK14906" s="12"/>
    </row>
    <row r="14907" spans="1:1025">
      <c r="A14907" s="41">
        <v>3</v>
      </c>
      <c r="B14907" s="41">
        <v>2011</v>
      </c>
      <c r="C14907" s="43">
        <v>-47.220199999999998</v>
      </c>
      <c r="D14907" s="43">
        <v>-46.933</v>
      </c>
      <c r="E14907" s="41">
        <v>405</v>
      </c>
      <c r="F14907" s="41">
        <v>0.19</v>
      </c>
      <c r="G14907" s="24" t="s">
        <v>274</v>
      </c>
      <c r="H14907" s="1"/>
      <c r="I14907" s="1"/>
      <c r="AA14907" s="7"/>
      <c r="AB14907" s="7"/>
      <c r="AD14907" s="1"/>
      <c r="AE14907" s="1"/>
      <c r="AG14907" s="7"/>
      <c r="AH14907" s="7"/>
      <c r="AI14907" s="7"/>
      <c r="IU14907" s="11"/>
      <c r="IV14907" s="11"/>
      <c r="IW14907" s="11"/>
      <c r="AMI14907" s="12"/>
      <c r="AMJ14907" s="12"/>
      <c r="AMK14907" s="12"/>
    </row>
    <row r="14908" spans="1:1025">
      <c r="A14908" s="41">
        <v>3</v>
      </c>
      <c r="B14908" s="41">
        <v>2011</v>
      </c>
      <c r="C14908" s="43">
        <v>-47.220199999999998</v>
      </c>
      <c r="D14908" s="43">
        <v>-46.933</v>
      </c>
      <c r="E14908" s="41">
        <v>201</v>
      </c>
      <c r="F14908" s="41">
        <v>0.21</v>
      </c>
      <c r="G14908" s="24" t="s">
        <v>274</v>
      </c>
      <c r="H14908" s="1"/>
      <c r="I14908" s="1"/>
      <c r="AA14908" s="7"/>
      <c r="AB14908" s="7"/>
      <c r="AD14908" s="1"/>
      <c r="AE14908" s="1"/>
      <c r="AG14908" s="7"/>
      <c r="AH14908" s="7"/>
      <c r="AI14908" s="7"/>
      <c r="IU14908" s="11"/>
      <c r="IV14908" s="11"/>
      <c r="IW14908" s="11"/>
      <c r="AMI14908" s="12"/>
      <c r="AMJ14908" s="12"/>
      <c r="AMK14908" s="12"/>
    </row>
    <row r="14909" spans="1:1025">
      <c r="A14909" s="41">
        <v>3</v>
      </c>
      <c r="B14909" s="41">
        <v>2011</v>
      </c>
      <c r="C14909" s="43">
        <v>-47.220199999999998</v>
      </c>
      <c r="D14909" s="43">
        <v>-46.933</v>
      </c>
      <c r="E14909" s="41">
        <v>151</v>
      </c>
      <c r="F14909" s="41">
        <v>0.28999999999999998</v>
      </c>
      <c r="G14909" s="24" t="s">
        <v>274</v>
      </c>
      <c r="H14909" s="1"/>
      <c r="I14909" s="1"/>
      <c r="AA14909" s="7"/>
      <c r="AB14909" s="7"/>
      <c r="AD14909" s="1"/>
      <c r="AE14909" s="1"/>
      <c r="AG14909" s="7"/>
      <c r="AH14909" s="7"/>
      <c r="AI14909" s="7"/>
      <c r="IU14909" s="11"/>
      <c r="IV14909" s="11"/>
      <c r="IW14909" s="11"/>
      <c r="AMI14909" s="12"/>
      <c r="AMJ14909" s="12"/>
      <c r="AMK14909" s="12"/>
    </row>
    <row r="14910" spans="1:1025">
      <c r="A14910" s="41">
        <v>3</v>
      </c>
      <c r="B14910" s="41">
        <v>2011</v>
      </c>
      <c r="C14910" s="43">
        <v>-47.220199999999998</v>
      </c>
      <c r="D14910" s="43">
        <v>-46.933</v>
      </c>
      <c r="E14910" s="41">
        <v>5841</v>
      </c>
      <c r="F14910" s="41">
        <v>0.37</v>
      </c>
      <c r="G14910" s="24" t="s">
        <v>274</v>
      </c>
      <c r="H14910" s="1"/>
      <c r="I14910" s="1"/>
      <c r="AA14910" s="7"/>
      <c r="AB14910" s="7"/>
      <c r="AD14910" s="1"/>
      <c r="AE14910" s="1"/>
      <c r="AG14910" s="7"/>
      <c r="AH14910" s="7"/>
      <c r="AI14910" s="7"/>
      <c r="IU14910" s="11"/>
      <c r="IV14910" s="11"/>
      <c r="IW14910" s="11"/>
      <c r="AMI14910" s="12"/>
      <c r="AMJ14910" s="12"/>
      <c r="AMK14910" s="12"/>
    </row>
    <row r="14911" spans="1:1025">
      <c r="A14911" s="41">
        <v>3</v>
      </c>
      <c r="B14911" s="41">
        <v>2011</v>
      </c>
      <c r="C14911" s="43">
        <v>-47.220199999999998</v>
      </c>
      <c r="D14911" s="43">
        <v>-46.933</v>
      </c>
      <c r="E14911" s="41">
        <v>5619</v>
      </c>
      <c r="F14911" s="41">
        <v>0.38</v>
      </c>
      <c r="G14911" s="24" t="s">
        <v>274</v>
      </c>
      <c r="H14911" s="1"/>
      <c r="I14911" s="1"/>
      <c r="AA14911" s="7"/>
      <c r="AB14911" s="7"/>
      <c r="AD14911" s="1"/>
      <c r="AE14911" s="1"/>
      <c r="AG14911" s="7"/>
      <c r="AH14911" s="7"/>
      <c r="AI14911" s="7"/>
      <c r="IU14911" s="11"/>
      <c r="IV14911" s="11"/>
      <c r="IW14911" s="11"/>
      <c r="AMI14911" s="12"/>
      <c r="AMJ14911" s="12"/>
      <c r="AMK14911" s="12"/>
    </row>
    <row r="14912" spans="1:1025">
      <c r="A14912" s="41">
        <v>3</v>
      </c>
      <c r="B14912" s="41">
        <v>2011</v>
      </c>
      <c r="C14912" s="43">
        <v>-47.220199999999998</v>
      </c>
      <c r="D14912" s="43">
        <v>-46.933</v>
      </c>
      <c r="E14912" s="41">
        <v>1012</v>
      </c>
      <c r="F14912" s="41">
        <v>0.39</v>
      </c>
      <c r="G14912" s="24" t="s">
        <v>274</v>
      </c>
      <c r="H14912" s="1"/>
      <c r="I14912" s="1"/>
      <c r="AA14912" s="7"/>
      <c r="AB14912" s="7"/>
      <c r="AD14912" s="1"/>
      <c r="AE14912" s="1"/>
      <c r="AG14912" s="7"/>
      <c r="AH14912" s="7"/>
      <c r="AI14912" s="7"/>
      <c r="IU14912" s="11"/>
      <c r="IV14912" s="11"/>
      <c r="IW14912" s="11"/>
      <c r="AMI14912" s="12"/>
      <c r="AMJ14912" s="12"/>
      <c r="AMK14912" s="12"/>
    </row>
    <row r="14913" spans="1:1025">
      <c r="A14913" s="41">
        <v>3</v>
      </c>
      <c r="B14913" s="41">
        <v>2011</v>
      </c>
      <c r="C14913" s="43">
        <v>-47.220199999999998</v>
      </c>
      <c r="D14913" s="43">
        <v>-46.933</v>
      </c>
      <c r="E14913" s="41">
        <v>252</v>
      </c>
      <c r="F14913" s="41">
        <v>0.4</v>
      </c>
      <c r="G14913" s="24" t="s">
        <v>274</v>
      </c>
      <c r="H14913" s="1"/>
      <c r="I14913" s="1"/>
      <c r="AA14913" s="7"/>
      <c r="AB14913" s="7"/>
      <c r="AD14913" s="1"/>
      <c r="AE14913" s="1"/>
      <c r="AG14913" s="7"/>
      <c r="AH14913" s="7"/>
      <c r="AI14913" s="7"/>
      <c r="IU14913" s="11"/>
      <c r="IV14913" s="11"/>
      <c r="IW14913" s="11"/>
      <c r="AMI14913" s="12"/>
      <c r="AMJ14913" s="12"/>
      <c r="AMK14913" s="12"/>
    </row>
    <row r="14914" spans="1:1025">
      <c r="A14914" s="41">
        <v>3</v>
      </c>
      <c r="B14914" s="41">
        <v>2011</v>
      </c>
      <c r="C14914" s="43">
        <v>-47.220199999999998</v>
      </c>
      <c r="D14914" s="43">
        <v>-46.933</v>
      </c>
      <c r="E14914" s="41">
        <v>5103</v>
      </c>
      <c r="F14914" s="41">
        <v>0.42</v>
      </c>
      <c r="G14914" s="24" t="s">
        <v>274</v>
      </c>
      <c r="H14914" s="1"/>
      <c r="I14914" s="1"/>
      <c r="AA14914" s="7"/>
      <c r="AB14914" s="7"/>
      <c r="AD14914" s="1"/>
      <c r="AE14914" s="1"/>
      <c r="AG14914" s="7"/>
      <c r="AH14914" s="7"/>
      <c r="AI14914" s="7"/>
      <c r="IU14914" s="11"/>
      <c r="IV14914" s="11"/>
      <c r="IW14914" s="11"/>
      <c r="AMI14914" s="12"/>
      <c r="AMJ14914" s="12"/>
      <c r="AMK14914" s="12"/>
    </row>
    <row r="14915" spans="1:1025">
      <c r="A14915" s="41">
        <v>3</v>
      </c>
      <c r="B14915" s="41">
        <v>2011</v>
      </c>
      <c r="C14915" s="43">
        <v>-47.220199999999998</v>
      </c>
      <c r="D14915" s="43">
        <v>-46.933</v>
      </c>
      <c r="E14915" s="41">
        <v>3561</v>
      </c>
      <c r="F14915" s="41">
        <v>0.44</v>
      </c>
      <c r="G14915" s="24" t="s">
        <v>274</v>
      </c>
      <c r="H14915" s="1"/>
      <c r="I14915" s="1"/>
      <c r="AA14915" s="7"/>
      <c r="AB14915" s="7"/>
      <c r="AD14915" s="1"/>
      <c r="AE14915" s="1"/>
      <c r="AG14915" s="7"/>
      <c r="AH14915" s="7"/>
      <c r="AI14915" s="7"/>
      <c r="IU14915" s="11"/>
      <c r="IV14915" s="11"/>
      <c r="IW14915" s="11"/>
      <c r="AMI14915" s="12"/>
      <c r="AMJ14915" s="12"/>
      <c r="AMK14915" s="12"/>
    </row>
    <row r="14916" spans="1:1025">
      <c r="A14916" s="41">
        <v>3</v>
      </c>
      <c r="B14916" s="41">
        <v>2011</v>
      </c>
      <c r="C14916" s="43">
        <v>-47.220199999999998</v>
      </c>
      <c r="D14916" s="43">
        <v>-46.933</v>
      </c>
      <c r="E14916" s="41">
        <v>1264</v>
      </c>
      <c r="F14916" s="41">
        <v>0.45</v>
      </c>
      <c r="G14916" s="24" t="s">
        <v>274</v>
      </c>
      <c r="H14916" s="1"/>
      <c r="I14916" s="1"/>
      <c r="AA14916" s="7"/>
      <c r="AB14916" s="7"/>
      <c r="AD14916" s="1"/>
      <c r="AE14916" s="1"/>
      <c r="AG14916" s="7"/>
      <c r="AH14916" s="7"/>
      <c r="AI14916" s="7"/>
      <c r="IU14916" s="11"/>
      <c r="IV14916" s="11"/>
      <c r="IW14916" s="11"/>
      <c r="AMI14916" s="12"/>
      <c r="AMJ14916" s="12"/>
      <c r="AMK14916" s="12"/>
    </row>
    <row r="14917" spans="1:1025">
      <c r="A14917" s="41">
        <v>3</v>
      </c>
      <c r="B14917" s="41">
        <v>2011</v>
      </c>
      <c r="C14917" s="43">
        <v>-47.220199999999998</v>
      </c>
      <c r="D14917" s="43">
        <v>-46.933</v>
      </c>
      <c r="E14917" s="41">
        <v>2028</v>
      </c>
      <c r="F14917" s="41">
        <v>0.46</v>
      </c>
      <c r="G14917" s="24" t="s">
        <v>274</v>
      </c>
      <c r="H14917" s="1"/>
      <c r="I14917" s="1"/>
      <c r="AA14917" s="7"/>
      <c r="AB14917" s="7"/>
      <c r="AD14917" s="1"/>
      <c r="AE14917" s="1"/>
      <c r="AG14917" s="7"/>
      <c r="AH14917" s="7"/>
      <c r="AI14917" s="7"/>
      <c r="IU14917" s="11"/>
      <c r="IV14917" s="11"/>
      <c r="IW14917" s="11"/>
      <c r="AMI14917" s="12"/>
      <c r="AMJ14917" s="12"/>
      <c r="AMK14917" s="12"/>
    </row>
    <row r="14918" spans="1:1025">
      <c r="A14918" s="41">
        <v>3</v>
      </c>
      <c r="B14918" s="41">
        <v>2011</v>
      </c>
      <c r="C14918" s="43">
        <v>-47.220199999999998</v>
      </c>
      <c r="D14918" s="43">
        <v>-46.933</v>
      </c>
      <c r="E14918" s="41">
        <v>302</v>
      </c>
      <c r="F14918" s="41">
        <v>0.46</v>
      </c>
      <c r="G14918" s="24" t="s">
        <v>274</v>
      </c>
      <c r="H14918" s="1"/>
      <c r="I14918" s="1"/>
      <c r="AA14918" s="7"/>
      <c r="AB14918" s="7"/>
      <c r="AD14918" s="1"/>
      <c r="AE14918" s="1"/>
      <c r="AG14918" s="7"/>
      <c r="AH14918" s="7"/>
      <c r="AI14918" s="7"/>
      <c r="IU14918" s="11"/>
      <c r="IV14918" s="11"/>
      <c r="IW14918" s="11"/>
      <c r="AMI14918" s="12"/>
      <c r="AMJ14918" s="12"/>
      <c r="AMK14918" s="12"/>
    </row>
    <row r="14919" spans="1:1025">
      <c r="A14919" s="41">
        <v>3</v>
      </c>
      <c r="B14919" s="41">
        <v>2011</v>
      </c>
      <c r="C14919" s="43">
        <v>-47.220199999999998</v>
      </c>
      <c r="D14919" s="43">
        <v>-46.933</v>
      </c>
      <c r="E14919" s="41">
        <v>4073</v>
      </c>
      <c r="F14919" s="41">
        <v>0.48</v>
      </c>
      <c r="G14919" s="24" t="s">
        <v>274</v>
      </c>
      <c r="H14919" s="1"/>
      <c r="I14919" s="1"/>
      <c r="AA14919" s="7"/>
      <c r="AB14919" s="7"/>
      <c r="AD14919" s="1"/>
      <c r="AE14919" s="1"/>
      <c r="AG14919" s="7"/>
      <c r="AH14919" s="7"/>
      <c r="AI14919" s="7"/>
      <c r="IU14919" s="11"/>
      <c r="IV14919" s="11"/>
      <c r="IW14919" s="11"/>
      <c r="AMI14919" s="12"/>
      <c r="AMJ14919" s="12"/>
      <c r="AMK14919" s="12"/>
    </row>
    <row r="14920" spans="1:1025">
      <c r="A14920" s="41">
        <v>3</v>
      </c>
      <c r="B14920" s="41">
        <v>2011</v>
      </c>
      <c r="C14920" s="43">
        <v>-47.220199999999998</v>
      </c>
      <c r="D14920" s="43">
        <v>-46.933</v>
      </c>
      <c r="E14920" s="41">
        <v>1519</v>
      </c>
      <c r="F14920" s="41">
        <v>0.49</v>
      </c>
      <c r="G14920" s="24" t="s">
        <v>274</v>
      </c>
      <c r="H14920" s="1"/>
      <c r="I14920" s="1"/>
      <c r="AA14920" s="7"/>
      <c r="AB14920" s="7"/>
      <c r="AD14920" s="1"/>
      <c r="AE14920" s="1"/>
      <c r="AG14920" s="7"/>
      <c r="AH14920" s="7"/>
      <c r="AI14920" s="7"/>
      <c r="IU14920" s="11"/>
      <c r="IV14920" s="11"/>
      <c r="IW14920" s="11"/>
      <c r="AMI14920" s="12"/>
      <c r="AMJ14920" s="12"/>
      <c r="AMK14920" s="12"/>
    </row>
    <row r="14921" spans="1:1025">
      <c r="A14921" s="41">
        <v>3</v>
      </c>
      <c r="B14921" s="41">
        <v>2011</v>
      </c>
      <c r="C14921" s="43">
        <v>-47.220199999999998</v>
      </c>
      <c r="D14921" s="43">
        <v>-46.933</v>
      </c>
      <c r="E14921" s="41">
        <v>3048</v>
      </c>
      <c r="F14921" s="41">
        <v>0.5</v>
      </c>
      <c r="G14921" s="24" t="s">
        <v>274</v>
      </c>
      <c r="H14921" s="1"/>
      <c r="I14921" s="1"/>
      <c r="AA14921" s="7"/>
      <c r="AB14921" s="7"/>
      <c r="AD14921" s="1"/>
      <c r="AE14921" s="1"/>
      <c r="AG14921" s="7"/>
      <c r="AH14921" s="7"/>
      <c r="AI14921" s="7"/>
      <c r="IU14921" s="11"/>
      <c r="IV14921" s="11"/>
      <c r="IW14921" s="11"/>
      <c r="AMI14921" s="12"/>
      <c r="AMJ14921" s="12"/>
      <c r="AMK14921" s="12"/>
    </row>
    <row r="14922" spans="1:1025">
      <c r="A14922" s="41">
        <v>3</v>
      </c>
      <c r="B14922" s="41">
        <v>2011</v>
      </c>
      <c r="C14922" s="43">
        <v>-47.220199999999998</v>
      </c>
      <c r="D14922" s="43">
        <v>-46.933</v>
      </c>
      <c r="E14922" s="41">
        <v>2539</v>
      </c>
      <c r="F14922" s="41">
        <v>0.54</v>
      </c>
      <c r="G14922" s="24" t="s">
        <v>274</v>
      </c>
      <c r="H14922" s="1"/>
      <c r="I14922" s="1"/>
      <c r="AA14922" s="7"/>
      <c r="AB14922" s="7"/>
      <c r="AD14922" s="1"/>
      <c r="AE14922" s="1"/>
      <c r="AG14922" s="7"/>
      <c r="AH14922" s="7"/>
      <c r="AI14922" s="7"/>
      <c r="IU14922" s="11"/>
      <c r="IV14922" s="11"/>
      <c r="IW14922" s="11"/>
      <c r="AMI14922" s="12"/>
      <c r="AMJ14922" s="12"/>
      <c r="AMK14922" s="12"/>
    </row>
    <row r="14923" spans="1:1025">
      <c r="A14923" s="41">
        <v>3</v>
      </c>
      <c r="B14923" s="41">
        <v>2011</v>
      </c>
      <c r="C14923" s="43">
        <v>-47.220199999999998</v>
      </c>
      <c r="D14923" s="43">
        <v>-46.933</v>
      </c>
      <c r="E14923" s="41">
        <v>100</v>
      </c>
      <c r="F14923" s="41">
        <v>0.55000000000000004</v>
      </c>
      <c r="G14923" s="24" t="s">
        <v>274</v>
      </c>
      <c r="H14923" s="1"/>
      <c r="I14923" s="1"/>
      <c r="AA14923" s="7"/>
      <c r="AB14923" s="7"/>
      <c r="AD14923" s="1"/>
      <c r="AE14923" s="1"/>
      <c r="AG14923" s="7"/>
      <c r="AH14923" s="7"/>
      <c r="AI14923" s="7"/>
      <c r="IU14923" s="11"/>
      <c r="IV14923" s="11"/>
      <c r="IW14923" s="11"/>
      <c r="AMI14923" s="12"/>
      <c r="AMJ14923" s="12"/>
      <c r="AMK14923" s="12"/>
    </row>
    <row r="14924" spans="1:1025">
      <c r="A14924" s="41">
        <v>3</v>
      </c>
      <c r="B14924" s="41">
        <v>2011</v>
      </c>
      <c r="C14924" s="43">
        <v>-47.220199999999998</v>
      </c>
      <c r="D14924" s="43">
        <v>-46.933</v>
      </c>
      <c r="E14924" s="41">
        <v>758</v>
      </c>
      <c r="F14924" s="41">
        <v>0.57999999999999996</v>
      </c>
      <c r="G14924" s="24" t="s">
        <v>274</v>
      </c>
      <c r="H14924" s="1"/>
      <c r="I14924" s="1"/>
      <c r="AA14924" s="7"/>
      <c r="AB14924" s="7"/>
      <c r="AD14924" s="1"/>
      <c r="AE14924" s="1"/>
      <c r="AG14924" s="7"/>
      <c r="AH14924" s="7"/>
      <c r="AI14924" s="7"/>
      <c r="IU14924" s="11"/>
      <c r="IV14924" s="11"/>
      <c r="IW14924" s="11"/>
      <c r="AMI14924" s="12"/>
      <c r="AMJ14924" s="12"/>
      <c r="AMK14924" s="12"/>
    </row>
    <row r="14925" spans="1:1025">
      <c r="A14925" s="41">
        <v>3</v>
      </c>
      <c r="B14925" s="41">
        <v>2011</v>
      </c>
      <c r="C14925" s="43">
        <v>-47.220199999999998</v>
      </c>
      <c r="D14925" s="43">
        <v>-46.933</v>
      </c>
      <c r="E14925" s="41">
        <v>4586</v>
      </c>
      <c r="F14925" s="41">
        <v>0.64</v>
      </c>
      <c r="G14925" s="24" t="s">
        <v>274</v>
      </c>
      <c r="H14925" s="1"/>
      <c r="I14925" s="1"/>
      <c r="AA14925" s="7"/>
      <c r="AB14925" s="7"/>
      <c r="AD14925" s="1"/>
      <c r="AE14925" s="1"/>
      <c r="AG14925" s="7"/>
      <c r="AH14925" s="7"/>
      <c r="AI14925" s="7"/>
      <c r="IU14925" s="11"/>
      <c r="IV14925" s="11"/>
      <c r="IW14925" s="11"/>
      <c r="AMI14925" s="12"/>
      <c r="AMJ14925" s="12"/>
      <c r="AMK14925" s="12"/>
    </row>
    <row r="14926" spans="1:1025">
      <c r="A14926" s="41">
        <v>5</v>
      </c>
      <c r="B14926" s="41">
        <v>2010</v>
      </c>
      <c r="C14926" s="43">
        <v>-48.0852</v>
      </c>
      <c r="D14926" s="43">
        <v>39.496699999999997</v>
      </c>
      <c r="E14926" s="41">
        <v>152</v>
      </c>
      <c r="F14926" s="41">
        <v>6.6000000000000003E-2</v>
      </c>
      <c r="G14926" s="24" t="s">
        <v>274</v>
      </c>
      <c r="H14926" s="1"/>
      <c r="I14926" s="1"/>
      <c r="AA14926" s="7"/>
      <c r="AB14926" s="7"/>
      <c r="AD14926" s="1"/>
      <c r="AE14926" s="1"/>
      <c r="AG14926" s="7"/>
      <c r="AH14926" s="7"/>
      <c r="AI14926" s="7"/>
      <c r="IU14926" s="11"/>
      <c r="IV14926" s="11"/>
      <c r="IW14926" s="11"/>
      <c r="AMI14926" s="12"/>
      <c r="AMJ14926" s="12"/>
      <c r="AMK14926" s="12"/>
    </row>
    <row r="14927" spans="1:1025">
      <c r="A14927" s="41">
        <v>5</v>
      </c>
      <c r="B14927" s="41">
        <v>2010</v>
      </c>
      <c r="C14927" s="43">
        <v>-48.0852</v>
      </c>
      <c r="D14927" s="43">
        <v>39.496699999999997</v>
      </c>
      <c r="E14927" s="41">
        <v>25</v>
      </c>
      <c r="F14927" s="41">
        <v>6.6000000000000003E-2</v>
      </c>
      <c r="G14927" s="24" t="s">
        <v>274</v>
      </c>
      <c r="H14927" s="1"/>
      <c r="I14927" s="1"/>
      <c r="AA14927" s="7"/>
      <c r="AB14927" s="7"/>
      <c r="AD14927" s="1"/>
      <c r="AE14927" s="1"/>
      <c r="AG14927" s="7"/>
      <c r="AH14927" s="7"/>
      <c r="AI14927" s="7"/>
      <c r="IU14927" s="11"/>
      <c r="IV14927" s="11"/>
      <c r="IW14927" s="11"/>
      <c r="AMI14927" s="12"/>
      <c r="AMJ14927" s="12"/>
      <c r="AMK14927" s="12"/>
    </row>
    <row r="14928" spans="1:1025">
      <c r="A14928" s="41">
        <v>5</v>
      </c>
      <c r="B14928" s="41">
        <v>2010</v>
      </c>
      <c r="C14928" s="43">
        <v>-48.0852</v>
      </c>
      <c r="D14928" s="43">
        <v>39.496699999999997</v>
      </c>
      <c r="E14928" s="41">
        <v>77</v>
      </c>
      <c r="F14928" s="41">
        <v>7.3999999999999996E-2</v>
      </c>
      <c r="G14928" s="24" t="s">
        <v>274</v>
      </c>
      <c r="H14928" s="1"/>
      <c r="I14928" s="1"/>
      <c r="AA14928" s="7"/>
      <c r="AB14928" s="7"/>
      <c r="AD14928" s="1"/>
      <c r="AE14928" s="1"/>
      <c r="AG14928" s="7"/>
      <c r="AH14928" s="7"/>
      <c r="AI14928" s="7"/>
      <c r="IU14928" s="11"/>
      <c r="IV14928" s="11"/>
      <c r="IW14928" s="11"/>
      <c r="AMI14928" s="12"/>
      <c r="AMJ14928" s="12"/>
      <c r="AMK14928" s="12"/>
    </row>
    <row r="14929" spans="1:1025">
      <c r="A14929" s="41">
        <v>5</v>
      </c>
      <c r="B14929" s="41">
        <v>2010</v>
      </c>
      <c r="C14929" s="43">
        <v>-48.0852</v>
      </c>
      <c r="D14929" s="43">
        <v>39.496699999999997</v>
      </c>
      <c r="E14929" s="41">
        <v>199</v>
      </c>
      <c r="F14929" s="41">
        <v>0.153</v>
      </c>
      <c r="G14929" s="24" t="s">
        <v>274</v>
      </c>
      <c r="H14929" s="1"/>
      <c r="I14929" s="1"/>
      <c r="AA14929" s="7"/>
      <c r="AB14929" s="7"/>
      <c r="AD14929" s="1"/>
      <c r="AE14929" s="1"/>
      <c r="AG14929" s="7"/>
      <c r="AH14929" s="7"/>
      <c r="AI14929" s="7"/>
      <c r="IU14929" s="11"/>
      <c r="IV14929" s="11"/>
      <c r="IW14929" s="11"/>
      <c r="AMI14929" s="12"/>
      <c r="AMJ14929" s="12"/>
      <c r="AMK14929" s="12"/>
    </row>
    <row r="14930" spans="1:1025">
      <c r="A14930" s="41">
        <v>5</v>
      </c>
      <c r="B14930" s="41">
        <v>2010</v>
      </c>
      <c r="C14930" s="43">
        <v>-48.0852</v>
      </c>
      <c r="D14930" s="43">
        <v>39.496699999999997</v>
      </c>
      <c r="E14930" s="41">
        <v>102</v>
      </c>
      <c r="F14930" s="41">
        <v>0.19</v>
      </c>
      <c r="G14930" s="24" t="s">
        <v>274</v>
      </c>
      <c r="H14930" s="1"/>
      <c r="I14930" s="1"/>
      <c r="AA14930" s="7"/>
      <c r="AB14930" s="7"/>
      <c r="AD14930" s="1"/>
      <c r="AE14930" s="1"/>
      <c r="AG14930" s="7"/>
      <c r="AH14930" s="7"/>
      <c r="AI14930" s="7"/>
      <c r="IU14930" s="11"/>
      <c r="IV14930" s="11"/>
      <c r="IW14930" s="11"/>
      <c r="AMI14930" s="12"/>
      <c r="AMJ14930" s="12"/>
      <c r="AMK14930" s="12"/>
    </row>
    <row r="14931" spans="1:1025">
      <c r="A14931" s="41">
        <v>5</v>
      </c>
      <c r="B14931" s="41">
        <v>2010</v>
      </c>
      <c r="C14931" s="43">
        <v>-48.0852</v>
      </c>
      <c r="D14931" s="43">
        <v>39.496699999999997</v>
      </c>
      <c r="E14931" s="41">
        <v>255</v>
      </c>
      <c r="F14931" s="41">
        <v>0.19600000000000001</v>
      </c>
      <c r="G14931" s="24" t="s">
        <v>274</v>
      </c>
      <c r="H14931" s="1"/>
      <c r="I14931" s="1"/>
      <c r="AA14931" s="7"/>
      <c r="AB14931" s="7"/>
      <c r="AD14931" s="1"/>
      <c r="AE14931" s="1"/>
      <c r="AG14931" s="7"/>
      <c r="AH14931" s="7"/>
      <c r="AI14931" s="7"/>
      <c r="IU14931" s="11"/>
      <c r="IV14931" s="11"/>
      <c r="IW14931" s="11"/>
      <c r="AMI14931" s="12"/>
      <c r="AMJ14931" s="12"/>
      <c r="AMK14931" s="12"/>
    </row>
    <row r="14932" spans="1:1025">
      <c r="A14932" s="41">
        <v>5</v>
      </c>
      <c r="B14932" s="41">
        <v>2010</v>
      </c>
      <c r="C14932" s="43">
        <v>-48.0852</v>
      </c>
      <c r="D14932" s="43">
        <v>39.496699999999997</v>
      </c>
      <c r="E14932" s="41">
        <v>406</v>
      </c>
      <c r="F14932" s="41">
        <v>0.24199999999999999</v>
      </c>
      <c r="G14932" s="24" t="s">
        <v>274</v>
      </c>
      <c r="H14932" s="1"/>
      <c r="I14932" s="1"/>
      <c r="AA14932" s="7"/>
      <c r="AB14932" s="7"/>
      <c r="AD14932" s="1"/>
      <c r="AE14932" s="1"/>
      <c r="AG14932" s="7"/>
      <c r="AH14932" s="7"/>
      <c r="AI14932" s="7"/>
      <c r="IU14932" s="11"/>
      <c r="IV14932" s="11"/>
      <c r="IW14932" s="11"/>
      <c r="AMI14932" s="12"/>
      <c r="AMJ14932" s="12"/>
      <c r="AMK14932" s="12"/>
    </row>
    <row r="14933" spans="1:1025">
      <c r="A14933" s="41">
        <v>5</v>
      </c>
      <c r="B14933" s="41">
        <v>2010</v>
      </c>
      <c r="C14933" s="43">
        <v>-48.0852</v>
      </c>
      <c r="D14933" s="43">
        <v>39.496699999999997</v>
      </c>
      <c r="E14933" s="41">
        <v>311</v>
      </c>
      <c r="F14933" s="41">
        <v>0.32100000000000001</v>
      </c>
      <c r="G14933" s="24" t="s">
        <v>274</v>
      </c>
      <c r="H14933" s="1"/>
      <c r="I14933" s="1"/>
      <c r="AA14933" s="7"/>
      <c r="AB14933" s="7"/>
      <c r="AD14933" s="1"/>
      <c r="AE14933" s="1"/>
      <c r="AG14933" s="7"/>
      <c r="AH14933" s="7"/>
      <c r="AI14933" s="7"/>
      <c r="IU14933" s="11"/>
      <c r="IV14933" s="11"/>
      <c r="IW14933" s="11"/>
      <c r="AMI14933" s="12"/>
      <c r="AMJ14933" s="12"/>
      <c r="AMK14933" s="12"/>
    </row>
    <row r="14934" spans="1:1025">
      <c r="A14934" s="41">
        <v>5</v>
      </c>
      <c r="B14934" s="41">
        <v>2010</v>
      </c>
      <c r="C14934" s="43">
        <v>-48.0852</v>
      </c>
      <c r="D14934" s="43">
        <v>39.496699999999997</v>
      </c>
      <c r="E14934" s="41">
        <v>509</v>
      </c>
      <c r="F14934" s="41">
        <v>0.34899999999999998</v>
      </c>
      <c r="G14934" s="24" t="s">
        <v>274</v>
      </c>
      <c r="H14934" s="1"/>
      <c r="I14934" s="1"/>
      <c r="AA14934" s="7"/>
      <c r="AB14934" s="7"/>
      <c r="AD14934" s="1"/>
      <c r="AE14934" s="1"/>
      <c r="AG14934" s="7"/>
      <c r="AH14934" s="7"/>
      <c r="AI14934" s="7"/>
      <c r="IU14934" s="11"/>
      <c r="IV14934" s="11"/>
      <c r="IW14934" s="11"/>
      <c r="AMI14934" s="12"/>
      <c r="AMJ14934" s="12"/>
      <c r="AMK14934" s="12"/>
    </row>
    <row r="14935" spans="1:1025">
      <c r="A14935" s="41">
        <v>5</v>
      </c>
      <c r="B14935" s="41">
        <v>2010</v>
      </c>
      <c r="C14935" s="43">
        <v>-48.0852</v>
      </c>
      <c r="D14935" s="43">
        <v>39.496699999999997</v>
      </c>
      <c r="E14935" s="41">
        <v>4071</v>
      </c>
      <c r="F14935" s="41">
        <v>0.52100000000000002</v>
      </c>
      <c r="G14935" s="24" t="s">
        <v>274</v>
      </c>
      <c r="H14935" s="1"/>
      <c r="I14935" s="1"/>
      <c r="AA14935" s="7"/>
      <c r="AB14935" s="7"/>
      <c r="AD14935" s="1"/>
      <c r="AE14935" s="1"/>
      <c r="AG14935" s="7"/>
      <c r="AH14935" s="7"/>
      <c r="AI14935" s="7"/>
      <c r="IU14935" s="11"/>
      <c r="IV14935" s="11"/>
      <c r="IW14935" s="11"/>
      <c r="AMI14935" s="12"/>
      <c r="AMJ14935" s="12"/>
      <c r="AMK14935" s="12"/>
    </row>
    <row r="14936" spans="1:1025">
      <c r="A14936" s="41">
        <v>5</v>
      </c>
      <c r="B14936" s="41">
        <v>2010</v>
      </c>
      <c r="C14936" s="43">
        <v>-48.0852</v>
      </c>
      <c r="D14936" s="43">
        <v>39.496699999999997</v>
      </c>
      <c r="E14936" s="41">
        <v>3550</v>
      </c>
      <c r="F14936" s="41">
        <v>0.53300000000000003</v>
      </c>
      <c r="G14936" s="24" t="s">
        <v>274</v>
      </c>
      <c r="H14936" s="1"/>
      <c r="I14936" s="1"/>
      <c r="AA14936" s="7"/>
      <c r="AB14936" s="7"/>
      <c r="AD14936" s="1"/>
      <c r="AE14936" s="1"/>
      <c r="AG14936" s="7"/>
      <c r="AH14936" s="7"/>
      <c r="AI14936" s="7"/>
      <c r="IU14936" s="11"/>
      <c r="IV14936" s="11"/>
      <c r="IW14936" s="11"/>
      <c r="AMI14936" s="12"/>
      <c r="AMJ14936" s="12"/>
      <c r="AMK14936" s="12"/>
    </row>
    <row r="14937" spans="1:1025">
      <c r="A14937" s="41">
        <v>5</v>
      </c>
      <c r="B14937" s="41">
        <v>2010</v>
      </c>
      <c r="C14937" s="43">
        <v>-48.0852</v>
      </c>
      <c r="D14937" s="43">
        <v>39.496699999999997</v>
      </c>
      <c r="E14937" s="41">
        <v>5094</v>
      </c>
      <c r="F14937" s="41">
        <v>0.55400000000000005</v>
      </c>
      <c r="G14937" s="24" t="s">
        <v>274</v>
      </c>
      <c r="H14937" s="1"/>
      <c r="I14937" s="1"/>
      <c r="AA14937" s="7"/>
      <c r="AB14937" s="7"/>
      <c r="AD14937" s="1"/>
      <c r="AE14937" s="1"/>
      <c r="AG14937" s="7"/>
      <c r="AH14937" s="7"/>
      <c r="AI14937" s="7"/>
      <c r="IU14937" s="11"/>
      <c r="IV14937" s="11"/>
      <c r="IW14937" s="11"/>
      <c r="AMI14937" s="12"/>
      <c r="AMJ14937" s="12"/>
      <c r="AMK14937" s="12"/>
    </row>
    <row r="14938" spans="1:1025">
      <c r="A14938" s="41">
        <v>5</v>
      </c>
      <c r="B14938" s="41">
        <v>2010</v>
      </c>
      <c r="C14938" s="43">
        <v>-48.0852</v>
      </c>
      <c r="D14938" s="43">
        <v>39.496699999999997</v>
      </c>
      <c r="E14938" s="41">
        <v>4582</v>
      </c>
      <c r="F14938" s="41">
        <v>0.55400000000000005</v>
      </c>
      <c r="G14938" s="24" t="s">
        <v>274</v>
      </c>
      <c r="H14938" s="1"/>
      <c r="I14938" s="1"/>
      <c r="AA14938" s="7"/>
      <c r="AB14938" s="7"/>
      <c r="AD14938" s="1"/>
      <c r="AE14938" s="1"/>
      <c r="AG14938" s="7"/>
      <c r="AH14938" s="7"/>
      <c r="AI14938" s="7"/>
      <c r="IU14938" s="11"/>
      <c r="IV14938" s="11"/>
      <c r="IW14938" s="11"/>
      <c r="AMI14938" s="12"/>
      <c r="AMJ14938" s="12"/>
      <c r="AMK14938" s="12"/>
    </row>
    <row r="14939" spans="1:1025">
      <c r="A14939" s="41">
        <v>5</v>
      </c>
      <c r="B14939" s="41">
        <v>2010</v>
      </c>
      <c r="C14939" s="43">
        <v>-48.0852</v>
      </c>
      <c r="D14939" s="43">
        <v>39.496699999999997</v>
      </c>
      <c r="E14939" s="41">
        <v>760</v>
      </c>
      <c r="F14939" s="41">
        <v>0.56000000000000005</v>
      </c>
      <c r="G14939" s="24" t="s">
        <v>274</v>
      </c>
      <c r="H14939" s="1"/>
      <c r="I14939" s="1"/>
      <c r="AA14939" s="7"/>
      <c r="AB14939" s="7"/>
      <c r="AD14939" s="1"/>
      <c r="AE14939" s="1"/>
      <c r="AG14939" s="7"/>
      <c r="AH14939" s="7"/>
      <c r="AI14939" s="7"/>
      <c r="IU14939" s="11"/>
      <c r="IV14939" s="11"/>
      <c r="IW14939" s="11"/>
      <c r="AMI14939" s="12"/>
      <c r="AMJ14939" s="12"/>
      <c r="AMK14939" s="12"/>
    </row>
    <row r="14940" spans="1:1025">
      <c r="A14940" s="41">
        <v>5</v>
      </c>
      <c r="B14940" s="41">
        <v>2010</v>
      </c>
      <c r="C14940" s="43">
        <v>-48.0852</v>
      </c>
      <c r="D14940" s="43">
        <v>39.496699999999997</v>
      </c>
      <c r="E14940" s="41">
        <v>5450</v>
      </c>
      <c r="F14940" s="41">
        <v>0.60399999999999998</v>
      </c>
      <c r="G14940" s="24" t="s">
        <v>274</v>
      </c>
      <c r="H14940" s="1"/>
      <c r="I14940" s="1"/>
      <c r="AA14940" s="7"/>
      <c r="AB14940" s="7"/>
      <c r="AD14940" s="1"/>
      <c r="AE14940" s="1"/>
      <c r="AG14940" s="7"/>
      <c r="AH14940" s="7"/>
      <c r="AI14940" s="7"/>
      <c r="IU14940" s="11"/>
      <c r="IV14940" s="11"/>
      <c r="IW14940" s="11"/>
      <c r="AMI14940" s="12"/>
      <c r="AMJ14940" s="12"/>
      <c r="AMK14940" s="12"/>
    </row>
    <row r="14941" spans="1:1025">
      <c r="A14941" s="41">
        <v>5</v>
      </c>
      <c r="B14941" s="41">
        <v>2010</v>
      </c>
      <c r="C14941" s="43">
        <v>-48.0852</v>
      </c>
      <c r="D14941" s="43">
        <v>39.496699999999997</v>
      </c>
      <c r="E14941" s="41">
        <v>2529</v>
      </c>
      <c r="F14941" s="41">
        <v>0.60599999999999998</v>
      </c>
      <c r="G14941" s="24" t="s">
        <v>274</v>
      </c>
      <c r="H14941" s="1"/>
      <c r="I14941" s="1"/>
      <c r="AA14941" s="7"/>
      <c r="AB14941" s="7"/>
      <c r="AD14941" s="1"/>
      <c r="AE14941" s="1"/>
      <c r="AG14941" s="7"/>
      <c r="AH14941" s="7"/>
      <c r="AI14941" s="7"/>
      <c r="IU14941" s="11"/>
      <c r="IV14941" s="11"/>
      <c r="IW14941" s="11"/>
      <c r="AMI14941" s="12"/>
      <c r="AMJ14941" s="12"/>
      <c r="AMK14941" s="12"/>
    </row>
    <row r="14942" spans="1:1025">
      <c r="A14942" s="41">
        <v>5</v>
      </c>
      <c r="B14942" s="41">
        <v>2010</v>
      </c>
      <c r="C14942" s="43">
        <v>-48.0852</v>
      </c>
      <c r="D14942" s="43">
        <v>39.496699999999997</v>
      </c>
      <c r="E14942" s="41">
        <v>3043</v>
      </c>
      <c r="F14942" s="41">
        <v>0.69199999999999995</v>
      </c>
      <c r="G14942" s="24" t="s">
        <v>274</v>
      </c>
      <c r="H14942" s="1"/>
      <c r="I14942" s="1"/>
      <c r="AA14942" s="7"/>
      <c r="AB14942" s="7"/>
      <c r="AD14942" s="1"/>
      <c r="AE14942" s="1"/>
      <c r="AG14942" s="7"/>
      <c r="AH14942" s="7"/>
      <c r="AI14942" s="7"/>
      <c r="IU14942" s="11"/>
      <c r="IV14942" s="11"/>
      <c r="IW14942" s="11"/>
      <c r="AMI14942" s="12"/>
      <c r="AMJ14942" s="12"/>
      <c r="AMK14942" s="12"/>
    </row>
    <row r="14943" spans="1:1025">
      <c r="A14943" s="41">
        <v>5</v>
      </c>
      <c r="B14943" s="41">
        <v>2010</v>
      </c>
      <c r="C14943" s="43">
        <v>-48.0852</v>
      </c>
      <c r="D14943" s="43">
        <v>39.496699999999997</v>
      </c>
      <c r="E14943" s="41">
        <v>2025</v>
      </c>
      <c r="F14943" s="41">
        <v>0.72</v>
      </c>
      <c r="G14943" s="24" t="s">
        <v>274</v>
      </c>
      <c r="H14943" s="1"/>
      <c r="I14943" s="1"/>
      <c r="AA14943" s="7"/>
      <c r="AB14943" s="7"/>
      <c r="AD14943" s="1"/>
      <c r="AE14943" s="1"/>
      <c r="AG14943" s="7"/>
      <c r="AH14943" s="7"/>
      <c r="AI14943" s="7"/>
      <c r="IU14943" s="11"/>
      <c r="IV14943" s="11"/>
      <c r="IW14943" s="11"/>
      <c r="AMI14943" s="12"/>
      <c r="AMJ14943" s="12"/>
      <c r="AMK14943" s="12"/>
    </row>
    <row r="14944" spans="1:1025">
      <c r="A14944" s="41">
        <v>5</v>
      </c>
      <c r="B14944" s="41">
        <v>2010</v>
      </c>
      <c r="C14944" s="43">
        <v>-48.0852</v>
      </c>
      <c r="D14944" s="43">
        <v>39.496699999999997</v>
      </c>
      <c r="E14944" s="41">
        <v>1528</v>
      </c>
      <c r="F14944" s="41">
        <v>0.8</v>
      </c>
      <c r="G14944" s="24" t="s">
        <v>274</v>
      </c>
      <c r="H14944" s="1"/>
      <c r="I14944" s="1"/>
      <c r="AA14944" s="7"/>
      <c r="AB14944" s="7"/>
      <c r="AD14944" s="1"/>
      <c r="AE14944" s="1"/>
      <c r="AG14944" s="7"/>
      <c r="AH14944" s="7"/>
      <c r="AI14944" s="7"/>
      <c r="IU14944" s="11"/>
      <c r="IV14944" s="11"/>
      <c r="IW14944" s="11"/>
      <c r="AMI14944" s="12"/>
      <c r="AMJ14944" s="12"/>
      <c r="AMK14944" s="12"/>
    </row>
    <row r="14945" spans="1:1025">
      <c r="A14945" s="41">
        <v>5</v>
      </c>
      <c r="B14945" s="41">
        <v>2010</v>
      </c>
      <c r="C14945" s="43">
        <v>-48.0852</v>
      </c>
      <c r="D14945" s="43">
        <v>39.496699999999997</v>
      </c>
      <c r="E14945" s="41">
        <v>1012</v>
      </c>
      <c r="F14945" s="41">
        <v>0.89200000000000002</v>
      </c>
      <c r="G14945" s="24" t="s">
        <v>274</v>
      </c>
      <c r="H14945" s="1"/>
      <c r="I14945" s="1"/>
      <c r="AA14945" s="7"/>
      <c r="AB14945" s="7"/>
      <c r="AD14945" s="1"/>
      <c r="AE14945" s="1"/>
      <c r="AG14945" s="7"/>
      <c r="AH14945" s="7"/>
      <c r="AI14945" s="7"/>
      <c r="IU14945" s="11"/>
      <c r="IV14945" s="11"/>
      <c r="IW14945" s="11"/>
      <c r="AMI14945" s="12"/>
      <c r="AMJ14945" s="12"/>
      <c r="AMK14945" s="12"/>
    </row>
    <row r="14946" spans="1:1025">
      <c r="A14946" s="41">
        <v>5</v>
      </c>
      <c r="B14946" s="41">
        <v>2010</v>
      </c>
      <c r="C14946" s="43">
        <v>-48.0852</v>
      </c>
      <c r="D14946" s="43">
        <v>39.496699999999997</v>
      </c>
      <c r="E14946" s="41">
        <v>1271</v>
      </c>
      <c r="F14946" s="41">
        <v>0.95899999999999996</v>
      </c>
      <c r="G14946" s="24" t="s">
        <v>274</v>
      </c>
      <c r="H14946" s="1"/>
      <c r="I14946" s="1"/>
      <c r="AA14946" s="7"/>
      <c r="AB14946" s="7"/>
      <c r="AD14946" s="1"/>
      <c r="AE14946" s="1"/>
      <c r="AG14946" s="7"/>
      <c r="AH14946" s="7"/>
      <c r="AI14946" s="7"/>
      <c r="IU14946" s="11"/>
      <c r="IV14946" s="11"/>
      <c r="IW14946" s="11"/>
      <c r="AMI14946" s="12"/>
      <c r="AMJ14946" s="12"/>
      <c r="AMK14946" s="12"/>
    </row>
    <row r="14947" spans="1:1025">
      <c r="A14947" s="41">
        <v>3</v>
      </c>
      <c r="B14947" s="41">
        <v>2011</v>
      </c>
      <c r="C14947" s="43">
        <v>-48.878999999999998</v>
      </c>
      <c r="D14947" s="43">
        <v>-48.967500000000001</v>
      </c>
      <c r="E14947" s="41">
        <v>25</v>
      </c>
      <c r="F14947" s="41">
        <v>0.03</v>
      </c>
      <c r="G14947" s="24" t="s">
        <v>274</v>
      </c>
      <c r="H14947" s="1"/>
      <c r="I14947" s="1"/>
      <c r="AA14947" s="7"/>
      <c r="AB14947" s="7"/>
      <c r="AD14947" s="1"/>
      <c r="AE14947" s="1"/>
      <c r="AG14947" s="7"/>
      <c r="AH14947" s="7"/>
      <c r="AI14947" s="7"/>
      <c r="IU14947" s="11"/>
      <c r="IV14947" s="11"/>
      <c r="IW14947" s="11"/>
      <c r="AMI14947" s="12"/>
      <c r="AMJ14947" s="12"/>
      <c r="AMK14947" s="12"/>
    </row>
    <row r="14948" spans="1:1025">
      <c r="A14948" s="41">
        <v>3</v>
      </c>
      <c r="B14948" s="41">
        <v>2011</v>
      </c>
      <c r="C14948" s="43">
        <v>-48.878999999999998</v>
      </c>
      <c r="D14948" s="43">
        <v>-48.967500000000001</v>
      </c>
      <c r="E14948" s="41">
        <v>75</v>
      </c>
      <c r="F14948" s="41">
        <v>0.05</v>
      </c>
      <c r="G14948" s="24" t="s">
        <v>274</v>
      </c>
      <c r="H14948" s="1"/>
      <c r="I14948" s="1"/>
      <c r="AA14948" s="7"/>
      <c r="AB14948" s="7"/>
      <c r="AD14948" s="1"/>
      <c r="AE14948" s="1"/>
      <c r="AG14948" s="7"/>
      <c r="AH14948" s="7"/>
      <c r="AI14948" s="7"/>
      <c r="IU14948" s="11"/>
      <c r="IV14948" s="11"/>
      <c r="IW14948" s="11"/>
      <c r="AMI14948" s="12"/>
      <c r="AMJ14948" s="12"/>
      <c r="AMK14948" s="12"/>
    </row>
    <row r="14949" spans="1:1025">
      <c r="A14949" s="41">
        <v>3</v>
      </c>
      <c r="B14949" s="41">
        <v>2011</v>
      </c>
      <c r="C14949" s="43">
        <v>-48.878999999999998</v>
      </c>
      <c r="D14949" s="43">
        <v>-48.967500000000001</v>
      </c>
      <c r="E14949" s="41">
        <v>10</v>
      </c>
      <c r="F14949" s="41">
        <v>0.05</v>
      </c>
      <c r="G14949" s="24" t="s">
        <v>274</v>
      </c>
      <c r="H14949" s="1"/>
      <c r="I14949" s="1"/>
      <c r="AA14949" s="7"/>
      <c r="AB14949" s="7"/>
      <c r="AD14949" s="1"/>
      <c r="AE14949" s="1"/>
      <c r="AG14949" s="7"/>
      <c r="AH14949" s="7"/>
      <c r="AI14949" s="7"/>
      <c r="IU14949" s="11"/>
      <c r="IV14949" s="11"/>
      <c r="IW14949" s="11"/>
      <c r="AMI14949" s="12"/>
      <c r="AMJ14949" s="12"/>
      <c r="AMK14949" s="12"/>
    </row>
    <row r="14950" spans="1:1025">
      <c r="A14950" s="41">
        <v>3</v>
      </c>
      <c r="B14950" s="41">
        <v>2011</v>
      </c>
      <c r="C14950" s="43">
        <v>-48.878999999999998</v>
      </c>
      <c r="D14950" s="43">
        <v>-48.967500000000001</v>
      </c>
      <c r="E14950" s="41">
        <v>99</v>
      </c>
      <c r="F14950" s="41">
        <v>0.08</v>
      </c>
      <c r="G14950" s="24" t="s">
        <v>274</v>
      </c>
      <c r="H14950" s="1"/>
      <c r="I14950" s="1"/>
      <c r="AA14950" s="7"/>
      <c r="AB14950" s="7"/>
      <c r="AD14950" s="1"/>
      <c r="AE14950" s="1"/>
      <c r="AG14950" s="7"/>
      <c r="AH14950" s="7"/>
      <c r="AI14950" s="7"/>
      <c r="IU14950" s="11"/>
      <c r="IV14950" s="11"/>
      <c r="IW14950" s="11"/>
      <c r="AMI14950" s="12"/>
      <c r="AMJ14950" s="12"/>
      <c r="AMK14950" s="12"/>
    </row>
    <row r="14951" spans="1:1025">
      <c r="A14951" s="41">
        <v>3</v>
      </c>
      <c r="B14951" s="41">
        <v>2011</v>
      </c>
      <c r="C14951" s="43">
        <v>-48.878999999999998</v>
      </c>
      <c r="D14951" s="43">
        <v>-48.967500000000001</v>
      </c>
      <c r="E14951" s="41">
        <v>46</v>
      </c>
      <c r="F14951" s="41">
        <v>0.08</v>
      </c>
      <c r="G14951" s="24" t="s">
        <v>274</v>
      </c>
      <c r="H14951" s="1"/>
      <c r="I14951" s="1"/>
      <c r="AA14951" s="7"/>
      <c r="AB14951" s="7"/>
      <c r="AD14951" s="1"/>
      <c r="AE14951" s="1"/>
      <c r="AG14951" s="7"/>
      <c r="AH14951" s="7"/>
      <c r="AI14951" s="7"/>
      <c r="IU14951" s="11"/>
      <c r="IV14951" s="11"/>
      <c r="IW14951" s="11"/>
      <c r="AMI14951" s="12"/>
      <c r="AMJ14951" s="12"/>
      <c r="AMK14951" s="12"/>
    </row>
    <row r="14952" spans="1:1025">
      <c r="A14952" s="41">
        <v>3</v>
      </c>
      <c r="B14952" s="41">
        <v>2011</v>
      </c>
      <c r="C14952" s="43">
        <v>-48.878999999999998</v>
      </c>
      <c r="D14952" s="43">
        <v>-48.967500000000001</v>
      </c>
      <c r="E14952" s="41">
        <v>201</v>
      </c>
      <c r="F14952" s="41">
        <v>0.12</v>
      </c>
      <c r="G14952" s="24" t="s">
        <v>274</v>
      </c>
      <c r="H14952" s="1"/>
      <c r="I14952" s="1"/>
      <c r="AA14952" s="7"/>
      <c r="AB14952" s="7"/>
      <c r="AD14952" s="1"/>
      <c r="AE14952" s="1"/>
      <c r="AG14952" s="7"/>
      <c r="AH14952" s="7"/>
      <c r="AI14952" s="7"/>
      <c r="IU14952" s="11"/>
      <c r="IV14952" s="11"/>
      <c r="IW14952" s="11"/>
      <c r="AMI14952" s="12"/>
      <c r="AMJ14952" s="12"/>
      <c r="AMK14952" s="12"/>
    </row>
    <row r="14953" spans="1:1025">
      <c r="A14953" s="41">
        <v>3</v>
      </c>
      <c r="B14953" s="41">
        <v>2011</v>
      </c>
      <c r="C14953" s="43">
        <v>-48.878999999999998</v>
      </c>
      <c r="D14953" s="43">
        <v>-48.967500000000001</v>
      </c>
      <c r="E14953" s="41">
        <v>301</v>
      </c>
      <c r="F14953" s="41">
        <v>0.13</v>
      </c>
      <c r="G14953" s="24" t="s">
        <v>274</v>
      </c>
      <c r="H14953" s="1"/>
      <c r="I14953" s="1"/>
      <c r="AA14953" s="7"/>
      <c r="AB14953" s="7"/>
      <c r="AD14953" s="1"/>
      <c r="AE14953" s="1"/>
      <c r="AG14953" s="7"/>
      <c r="AH14953" s="7"/>
      <c r="AI14953" s="7"/>
      <c r="IU14953" s="11"/>
      <c r="IV14953" s="11"/>
      <c r="IW14953" s="11"/>
      <c r="AMI14953" s="12"/>
      <c r="AMJ14953" s="12"/>
      <c r="AMK14953" s="12"/>
    </row>
    <row r="14954" spans="1:1025">
      <c r="A14954" s="41">
        <v>3</v>
      </c>
      <c r="B14954" s="41">
        <v>2011</v>
      </c>
      <c r="C14954" s="43">
        <v>-48.878999999999998</v>
      </c>
      <c r="D14954" s="43">
        <v>-48.967500000000001</v>
      </c>
      <c r="E14954" s="41">
        <v>151</v>
      </c>
      <c r="F14954" s="41">
        <v>0.16</v>
      </c>
      <c r="G14954" s="24" t="s">
        <v>274</v>
      </c>
      <c r="H14954" s="1"/>
      <c r="I14954" s="1"/>
      <c r="AA14954" s="7"/>
      <c r="AB14954" s="7"/>
      <c r="AD14954" s="1"/>
      <c r="AE14954" s="1"/>
      <c r="AG14954" s="7"/>
      <c r="AH14954" s="7"/>
      <c r="AI14954" s="7"/>
      <c r="IU14954" s="11"/>
      <c r="IV14954" s="11"/>
      <c r="IW14954" s="11"/>
      <c r="AMI14954" s="12"/>
      <c r="AMJ14954" s="12"/>
      <c r="AMK14954" s="12"/>
    </row>
    <row r="14955" spans="1:1025">
      <c r="A14955" s="41">
        <v>3</v>
      </c>
      <c r="B14955" s="41">
        <v>2011</v>
      </c>
      <c r="C14955" s="43">
        <v>-48.878999999999998</v>
      </c>
      <c r="D14955" s="43">
        <v>-48.967500000000001</v>
      </c>
      <c r="E14955" s="41">
        <v>250</v>
      </c>
      <c r="F14955" s="41">
        <v>0.18</v>
      </c>
      <c r="G14955" s="24" t="s">
        <v>274</v>
      </c>
      <c r="H14955" s="1"/>
      <c r="I14955" s="1"/>
      <c r="AA14955" s="7"/>
      <c r="AB14955" s="7"/>
      <c r="AD14955" s="1"/>
      <c r="AE14955" s="1"/>
      <c r="AG14955" s="7"/>
      <c r="AH14955" s="7"/>
      <c r="AI14955" s="7"/>
      <c r="IU14955" s="11"/>
      <c r="IV14955" s="11"/>
      <c r="IW14955" s="11"/>
      <c r="AMI14955" s="12"/>
      <c r="AMJ14955" s="12"/>
      <c r="AMK14955" s="12"/>
    </row>
    <row r="14956" spans="1:1025">
      <c r="A14956" s="41">
        <v>3</v>
      </c>
      <c r="B14956" s="41">
        <v>2011</v>
      </c>
      <c r="C14956" s="43">
        <v>-48.878999999999998</v>
      </c>
      <c r="D14956" s="43">
        <v>-48.967500000000001</v>
      </c>
      <c r="E14956" s="41">
        <v>404</v>
      </c>
      <c r="F14956" s="41">
        <v>0.21</v>
      </c>
      <c r="G14956" s="24" t="s">
        <v>274</v>
      </c>
      <c r="H14956" s="1"/>
      <c r="I14956" s="1"/>
      <c r="AA14956" s="7"/>
      <c r="AB14956" s="7"/>
      <c r="AD14956" s="1"/>
      <c r="AE14956" s="1"/>
      <c r="AG14956" s="7"/>
      <c r="AH14956" s="7"/>
      <c r="AI14956" s="7"/>
      <c r="IU14956" s="11"/>
      <c r="IV14956" s="11"/>
      <c r="IW14956" s="11"/>
      <c r="AMI14956" s="12"/>
      <c r="AMJ14956" s="12"/>
      <c r="AMK14956" s="12"/>
    </row>
    <row r="14957" spans="1:1025">
      <c r="A14957" s="41">
        <v>3</v>
      </c>
      <c r="B14957" s="41">
        <v>2011</v>
      </c>
      <c r="C14957" s="43">
        <v>-48.878999999999998</v>
      </c>
      <c r="D14957" s="43">
        <v>-48.967500000000001</v>
      </c>
      <c r="E14957" s="41">
        <v>502</v>
      </c>
      <c r="F14957" s="41">
        <v>0.34</v>
      </c>
      <c r="G14957" s="24" t="s">
        <v>274</v>
      </c>
      <c r="H14957" s="1"/>
      <c r="I14957" s="1"/>
      <c r="AA14957" s="7"/>
      <c r="AB14957" s="7"/>
      <c r="AD14957" s="1"/>
      <c r="AE14957" s="1"/>
      <c r="AG14957" s="7"/>
      <c r="AH14957" s="7"/>
      <c r="AI14957" s="7"/>
      <c r="IU14957" s="11"/>
      <c r="IV14957" s="11"/>
      <c r="IW14957" s="11"/>
      <c r="AMI14957" s="12"/>
      <c r="AMJ14957" s="12"/>
      <c r="AMK14957" s="12"/>
    </row>
    <row r="14958" spans="1:1025">
      <c r="A14958" s="41">
        <v>3</v>
      </c>
      <c r="B14958" s="41">
        <v>2011</v>
      </c>
      <c r="C14958" s="43">
        <v>-48.878999999999998</v>
      </c>
      <c r="D14958" s="43">
        <v>-48.967500000000001</v>
      </c>
      <c r="E14958" s="41">
        <v>1523</v>
      </c>
      <c r="F14958" s="41">
        <v>0.59</v>
      </c>
      <c r="G14958" s="24" t="s">
        <v>274</v>
      </c>
      <c r="H14958" s="1"/>
      <c r="I14958" s="1"/>
      <c r="AA14958" s="7"/>
      <c r="AB14958" s="7"/>
      <c r="AD14958" s="1"/>
      <c r="AE14958" s="1"/>
      <c r="AG14958" s="7"/>
      <c r="AH14958" s="7"/>
      <c r="AI14958" s="7"/>
      <c r="IU14958" s="11"/>
      <c r="IV14958" s="11"/>
      <c r="IW14958" s="11"/>
      <c r="AMI14958" s="12"/>
      <c r="AMJ14958" s="12"/>
      <c r="AMK14958" s="12"/>
    </row>
    <row r="14959" spans="1:1025">
      <c r="A14959" s="41">
        <v>3</v>
      </c>
      <c r="B14959" s="41">
        <v>2011</v>
      </c>
      <c r="C14959" s="43">
        <v>-48.878999999999998</v>
      </c>
      <c r="D14959" s="43">
        <v>-48.967500000000001</v>
      </c>
      <c r="E14959" s="41">
        <v>2034</v>
      </c>
      <c r="F14959" s="41">
        <v>0.61</v>
      </c>
      <c r="G14959" s="24" t="s">
        <v>274</v>
      </c>
      <c r="H14959" s="1"/>
      <c r="I14959" s="1"/>
      <c r="AA14959" s="7"/>
      <c r="AB14959" s="7"/>
      <c r="AD14959" s="1"/>
      <c r="AE14959" s="1"/>
      <c r="AG14959" s="7"/>
      <c r="AH14959" s="7"/>
      <c r="AI14959" s="7"/>
      <c r="IU14959" s="11"/>
      <c r="IV14959" s="11"/>
      <c r="IW14959" s="11"/>
      <c r="AMI14959" s="12"/>
      <c r="AMJ14959" s="12"/>
      <c r="AMK14959" s="12"/>
    </row>
    <row r="14960" spans="1:1025">
      <c r="A14960" s="41">
        <v>3</v>
      </c>
      <c r="B14960" s="41">
        <v>2011</v>
      </c>
      <c r="C14960" s="43">
        <v>-48.878999999999998</v>
      </c>
      <c r="D14960" s="43">
        <v>-48.967500000000001</v>
      </c>
      <c r="E14960" s="41">
        <v>754</v>
      </c>
      <c r="F14960" s="41">
        <v>0.62</v>
      </c>
      <c r="G14960" s="24" t="s">
        <v>274</v>
      </c>
      <c r="H14960" s="1"/>
      <c r="I14960" s="1"/>
      <c r="AA14960" s="7"/>
      <c r="AB14960" s="7"/>
      <c r="AD14960" s="1"/>
      <c r="AE14960" s="1"/>
      <c r="AG14960" s="7"/>
      <c r="AH14960" s="7"/>
      <c r="AI14960" s="7"/>
      <c r="IU14960" s="11"/>
      <c r="IV14960" s="11"/>
      <c r="IW14960" s="11"/>
      <c r="AMI14960" s="12"/>
      <c r="AMJ14960" s="12"/>
      <c r="AMK14960" s="12"/>
    </row>
    <row r="14961" spans="1:1025">
      <c r="A14961" s="41">
        <v>3</v>
      </c>
      <c r="B14961" s="41">
        <v>2011</v>
      </c>
      <c r="C14961" s="43">
        <v>-48.878999999999998</v>
      </c>
      <c r="D14961" s="43">
        <v>-48.967500000000001</v>
      </c>
      <c r="E14961" s="41">
        <v>1267</v>
      </c>
      <c r="F14961" s="41">
        <v>0.63</v>
      </c>
      <c r="G14961" s="24" t="s">
        <v>274</v>
      </c>
      <c r="H14961" s="1"/>
      <c r="I14961" s="1"/>
      <c r="AA14961" s="7"/>
      <c r="AB14961" s="7"/>
      <c r="AD14961" s="1"/>
      <c r="AE14961" s="1"/>
      <c r="AG14961" s="7"/>
      <c r="AH14961" s="7"/>
      <c r="AI14961" s="7"/>
      <c r="IU14961" s="11"/>
      <c r="IV14961" s="11"/>
      <c r="IW14961" s="11"/>
      <c r="AMI14961" s="12"/>
      <c r="AMJ14961" s="12"/>
      <c r="AMK14961" s="12"/>
    </row>
    <row r="14962" spans="1:1025">
      <c r="A14962" s="41">
        <v>3</v>
      </c>
      <c r="B14962" s="41">
        <v>2011</v>
      </c>
      <c r="C14962" s="43">
        <v>-48.878999999999998</v>
      </c>
      <c r="D14962" s="43">
        <v>-48.967500000000001</v>
      </c>
      <c r="E14962" s="41">
        <v>2545</v>
      </c>
      <c r="F14962" s="41">
        <v>0.64</v>
      </c>
      <c r="G14962" s="24" t="s">
        <v>274</v>
      </c>
      <c r="H14962" s="1"/>
      <c r="I14962" s="1"/>
      <c r="AA14962" s="7"/>
      <c r="AB14962" s="7"/>
      <c r="AD14962" s="1"/>
      <c r="AE14962" s="1"/>
      <c r="AG14962" s="7"/>
      <c r="AH14962" s="7"/>
      <c r="AI14962" s="7"/>
      <c r="IU14962" s="11"/>
      <c r="IV14962" s="11"/>
      <c r="IW14962" s="11"/>
      <c r="AMI14962" s="12"/>
      <c r="AMJ14962" s="12"/>
      <c r="AMK14962" s="12"/>
    </row>
    <row r="14963" spans="1:1025">
      <c r="A14963" s="41">
        <v>3</v>
      </c>
      <c r="B14963" s="41">
        <v>2011</v>
      </c>
      <c r="C14963" s="43">
        <v>-48.878999999999998</v>
      </c>
      <c r="D14963" s="43">
        <v>-48.967500000000001</v>
      </c>
      <c r="E14963" s="41">
        <v>4074</v>
      </c>
      <c r="F14963" s="41">
        <v>0.65</v>
      </c>
      <c r="G14963" s="24" t="s">
        <v>274</v>
      </c>
      <c r="H14963" s="1"/>
      <c r="I14963" s="1"/>
      <c r="AA14963" s="7"/>
      <c r="AB14963" s="7"/>
      <c r="AD14963" s="1"/>
      <c r="AE14963" s="1"/>
      <c r="AG14963" s="7"/>
      <c r="AH14963" s="7"/>
      <c r="AI14963" s="7"/>
      <c r="IU14963" s="11"/>
      <c r="IV14963" s="11"/>
      <c r="IW14963" s="11"/>
      <c r="AMI14963" s="12"/>
      <c r="AMJ14963" s="12"/>
      <c r="AMK14963" s="12"/>
    </row>
    <row r="14964" spans="1:1025">
      <c r="A14964" s="41">
        <v>3</v>
      </c>
      <c r="B14964" s="41">
        <v>2011</v>
      </c>
      <c r="C14964" s="43">
        <v>-48.878999999999998</v>
      </c>
      <c r="D14964" s="43">
        <v>-48.967500000000001</v>
      </c>
      <c r="E14964" s="41">
        <v>1014</v>
      </c>
      <c r="F14964" s="41">
        <v>0.65</v>
      </c>
      <c r="G14964" s="24" t="s">
        <v>274</v>
      </c>
      <c r="H14964" s="1"/>
      <c r="I14964" s="1"/>
      <c r="AA14964" s="7"/>
      <c r="AB14964" s="7"/>
      <c r="AD14964" s="1"/>
      <c r="AE14964" s="1"/>
      <c r="AG14964" s="7"/>
      <c r="AH14964" s="7"/>
      <c r="AI14964" s="7"/>
      <c r="IU14964" s="11"/>
      <c r="IV14964" s="11"/>
      <c r="IW14964" s="11"/>
      <c r="AMI14964" s="12"/>
      <c r="AMJ14964" s="12"/>
      <c r="AMK14964" s="12"/>
    </row>
    <row r="14965" spans="1:1025">
      <c r="A14965" s="41">
        <v>3</v>
      </c>
      <c r="B14965" s="41">
        <v>2011</v>
      </c>
      <c r="C14965" s="43">
        <v>-48.878999999999998</v>
      </c>
      <c r="D14965" s="43">
        <v>-48.967500000000001</v>
      </c>
      <c r="E14965" s="41">
        <v>5617</v>
      </c>
      <c r="F14965" s="41">
        <v>0.66</v>
      </c>
      <c r="G14965" s="24" t="s">
        <v>274</v>
      </c>
      <c r="H14965" s="1"/>
      <c r="I14965" s="1"/>
      <c r="AA14965" s="7"/>
      <c r="AB14965" s="7"/>
      <c r="AD14965" s="1"/>
      <c r="AE14965" s="1"/>
      <c r="AG14965" s="7"/>
      <c r="AH14965" s="7"/>
      <c r="AI14965" s="7"/>
      <c r="IU14965" s="11"/>
      <c r="IV14965" s="11"/>
      <c r="IW14965" s="11"/>
      <c r="AMI14965" s="12"/>
      <c r="AMJ14965" s="12"/>
      <c r="AMK14965" s="12"/>
    </row>
    <row r="14966" spans="1:1025">
      <c r="A14966" s="41">
        <v>3</v>
      </c>
      <c r="B14966" s="41">
        <v>2011</v>
      </c>
      <c r="C14966" s="43">
        <v>-48.878999999999998</v>
      </c>
      <c r="D14966" s="43">
        <v>-48.967500000000001</v>
      </c>
      <c r="E14966" s="41">
        <v>5927</v>
      </c>
      <c r="F14966" s="41">
        <v>0.67</v>
      </c>
      <c r="G14966" s="24" t="s">
        <v>274</v>
      </c>
      <c r="H14966" s="1"/>
      <c r="I14966" s="1"/>
      <c r="AA14966" s="7"/>
      <c r="AB14966" s="7"/>
      <c r="AD14966" s="1"/>
      <c r="AE14966" s="1"/>
      <c r="AG14966" s="7"/>
      <c r="AH14966" s="7"/>
      <c r="AI14966" s="7"/>
      <c r="IU14966" s="11"/>
      <c r="IV14966" s="11"/>
      <c r="IW14966" s="11"/>
      <c r="AMI14966" s="12"/>
      <c r="AMJ14966" s="12"/>
      <c r="AMK14966" s="12"/>
    </row>
    <row r="14967" spans="1:1025">
      <c r="A14967" s="41">
        <v>3</v>
      </c>
      <c r="B14967" s="41">
        <v>2011</v>
      </c>
      <c r="C14967" s="43">
        <v>-48.878999999999998</v>
      </c>
      <c r="D14967" s="43">
        <v>-48.967500000000001</v>
      </c>
      <c r="E14967" s="41">
        <v>4586</v>
      </c>
      <c r="F14967" s="41">
        <v>0.68</v>
      </c>
      <c r="G14967" s="24" t="s">
        <v>274</v>
      </c>
      <c r="H14967" s="1"/>
      <c r="I14967" s="1"/>
      <c r="AA14967" s="7"/>
      <c r="AB14967" s="7"/>
      <c r="AD14967" s="1"/>
      <c r="AE14967" s="1"/>
      <c r="AG14967" s="7"/>
      <c r="AH14967" s="7"/>
      <c r="AI14967" s="7"/>
      <c r="IU14967" s="11"/>
      <c r="IV14967" s="11"/>
      <c r="IW14967" s="11"/>
      <c r="AMI14967" s="12"/>
      <c r="AMJ14967" s="12"/>
      <c r="AMK14967" s="12"/>
    </row>
    <row r="14968" spans="1:1025">
      <c r="A14968" s="41">
        <v>3</v>
      </c>
      <c r="B14968" s="41">
        <v>2011</v>
      </c>
      <c r="C14968" s="43">
        <v>-48.878999999999998</v>
      </c>
      <c r="D14968" s="43">
        <v>-48.967500000000001</v>
      </c>
      <c r="E14968" s="41">
        <v>5103</v>
      </c>
      <c r="F14968" s="41">
        <v>0.71</v>
      </c>
      <c r="G14968" s="24" t="s">
        <v>274</v>
      </c>
      <c r="H14968" s="1"/>
      <c r="I14968" s="1"/>
      <c r="AA14968" s="7"/>
      <c r="AB14968" s="7"/>
      <c r="AD14968" s="1"/>
      <c r="AE14968" s="1"/>
      <c r="AG14968" s="7"/>
      <c r="AH14968" s="7"/>
      <c r="AI14968" s="7"/>
      <c r="IU14968" s="11"/>
      <c r="IV14968" s="11"/>
      <c r="IW14968" s="11"/>
      <c r="AMI14968" s="12"/>
      <c r="AMJ14968" s="12"/>
      <c r="AMK14968" s="12"/>
    </row>
    <row r="14969" spans="1:1025">
      <c r="A14969" s="41">
        <v>3</v>
      </c>
      <c r="B14969" s="41">
        <v>2011</v>
      </c>
      <c r="C14969" s="43">
        <v>-48.878999999999998</v>
      </c>
      <c r="D14969" s="43">
        <v>-48.967500000000001</v>
      </c>
      <c r="E14969" s="41">
        <v>3052</v>
      </c>
      <c r="F14969" s="41">
        <v>0.72</v>
      </c>
      <c r="G14969" s="24" t="s">
        <v>274</v>
      </c>
      <c r="H14969" s="1"/>
      <c r="I14969" s="1"/>
      <c r="AA14969" s="7"/>
      <c r="AB14969" s="7"/>
      <c r="AD14969" s="1"/>
      <c r="AE14969" s="1"/>
      <c r="AG14969" s="7"/>
      <c r="AH14969" s="7"/>
      <c r="AI14969" s="7"/>
      <c r="IU14969" s="11"/>
      <c r="IV14969" s="11"/>
      <c r="IW14969" s="11"/>
      <c r="AMI14969" s="12"/>
      <c r="AMJ14969" s="12"/>
      <c r="AMK14969" s="12"/>
    </row>
    <row r="14970" spans="1:1025">
      <c r="A14970" s="41">
        <v>3</v>
      </c>
      <c r="B14970" s="41">
        <v>2011</v>
      </c>
      <c r="C14970" s="43">
        <v>-48.878999999999998</v>
      </c>
      <c r="D14970" s="43">
        <v>-48.967500000000001</v>
      </c>
      <c r="E14970" s="41">
        <v>3564</v>
      </c>
      <c r="F14970" s="41">
        <v>0.74</v>
      </c>
      <c r="G14970" s="24" t="s">
        <v>274</v>
      </c>
      <c r="H14970" s="1"/>
      <c r="I14970" s="1"/>
      <c r="AA14970" s="7"/>
      <c r="AB14970" s="7"/>
      <c r="AD14970" s="1"/>
      <c r="AE14970" s="1"/>
      <c r="AG14970" s="7"/>
      <c r="AH14970" s="7"/>
      <c r="AI14970" s="7"/>
      <c r="IU14970" s="11"/>
      <c r="IV14970" s="11"/>
      <c r="IW14970" s="11"/>
      <c r="AMI14970" s="12"/>
      <c r="AMJ14970" s="12"/>
      <c r="AMK14970" s="12"/>
    </row>
    <row r="14971" spans="1:1025">
      <c r="A14971" s="41">
        <v>6</v>
      </c>
      <c r="B14971" s="41">
        <v>2010</v>
      </c>
      <c r="C14971" s="43">
        <v>-48.883499999999998</v>
      </c>
      <c r="D14971" s="43">
        <v>7.7664</v>
      </c>
      <c r="E14971" s="41">
        <v>74</v>
      </c>
      <c r="F14971" s="41">
        <v>0.16</v>
      </c>
      <c r="G14971" s="24" t="s">
        <v>274</v>
      </c>
      <c r="H14971" s="1"/>
      <c r="I14971" s="1"/>
      <c r="AA14971" s="7"/>
      <c r="AB14971" s="7"/>
      <c r="AD14971" s="1"/>
      <c r="AE14971" s="1"/>
      <c r="AG14971" s="7"/>
      <c r="AH14971" s="7"/>
      <c r="AI14971" s="7"/>
      <c r="IU14971" s="11"/>
      <c r="IV14971" s="11"/>
      <c r="IW14971" s="11"/>
      <c r="AMI14971" s="12"/>
      <c r="AMJ14971" s="12"/>
      <c r="AMK14971" s="12"/>
    </row>
    <row r="14972" spans="1:1025">
      <c r="A14972" s="41">
        <v>6</v>
      </c>
      <c r="B14972" s="41">
        <v>2010</v>
      </c>
      <c r="C14972" s="43">
        <v>-48.883499999999998</v>
      </c>
      <c r="D14972" s="43">
        <v>7.7664</v>
      </c>
      <c r="E14972" s="41">
        <v>101</v>
      </c>
      <c r="F14972" s="41">
        <v>0.51100000000000001</v>
      </c>
      <c r="G14972" s="24" t="s">
        <v>274</v>
      </c>
      <c r="H14972" s="1"/>
      <c r="I14972" s="1"/>
      <c r="AA14972" s="7"/>
      <c r="AB14972" s="7"/>
      <c r="AD14972" s="1"/>
      <c r="AE14972" s="1"/>
      <c r="AG14972" s="7"/>
      <c r="AH14972" s="7"/>
      <c r="AI14972" s="7"/>
      <c r="IU14972" s="11"/>
      <c r="IV14972" s="11"/>
      <c r="IW14972" s="11"/>
      <c r="AMI14972" s="12"/>
      <c r="AMJ14972" s="12"/>
      <c r="AMK14972" s="12"/>
    </row>
    <row r="14973" spans="1:1025">
      <c r="A14973" s="41">
        <v>6</v>
      </c>
      <c r="B14973" s="41">
        <v>2010</v>
      </c>
      <c r="C14973" s="43">
        <v>-48.883499999999998</v>
      </c>
      <c r="D14973" s="43">
        <v>7.7664</v>
      </c>
      <c r="E14973" s="41">
        <v>4384</v>
      </c>
      <c r="F14973" s="41">
        <v>0.54300000000000004</v>
      </c>
      <c r="G14973" s="24" t="s">
        <v>274</v>
      </c>
      <c r="H14973" s="1"/>
      <c r="I14973" s="1"/>
      <c r="AA14973" s="7"/>
      <c r="AB14973" s="7"/>
      <c r="AD14973" s="1"/>
      <c r="AE14973" s="1"/>
      <c r="AG14973" s="7"/>
      <c r="AH14973" s="7"/>
      <c r="AI14973" s="7"/>
      <c r="IU14973" s="11"/>
      <c r="IV14973" s="11"/>
      <c r="IW14973" s="11"/>
      <c r="AMI14973" s="12"/>
      <c r="AMJ14973" s="12"/>
      <c r="AMK14973" s="12"/>
    </row>
    <row r="14974" spans="1:1025">
      <c r="A14974" s="41">
        <v>6</v>
      </c>
      <c r="B14974" s="41">
        <v>2010</v>
      </c>
      <c r="C14974" s="43">
        <v>-48.883499999999998</v>
      </c>
      <c r="D14974" s="43">
        <v>7.7664</v>
      </c>
      <c r="E14974" s="41">
        <v>4062</v>
      </c>
      <c r="F14974" s="41">
        <v>0.56499999999999995</v>
      </c>
      <c r="G14974" s="24" t="s">
        <v>274</v>
      </c>
      <c r="H14974" s="1"/>
      <c r="I14974" s="1"/>
      <c r="AA14974" s="7"/>
      <c r="AB14974" s="7"/>
      <c r="AD14974" s="1"/>
      <c r="AE14974" s="1"/>
      <c r="AG14974" s="7"/>
      <c r="AH14974" s="7"/>
      <c r="AI14974" s="7"/>
      <c r="IU14974" s="11"/>
      <c r="IV14974" s="11"/>
      <c r="IW14974" s="11"/>
      <c r="AMI14974" s="12"/>
      <c r="AMJ14974" s="12"/>
      <c r="AMK14974" s="12"/>
    </row>
    <row r="14975" spans="1:1025">
      <c r="A14975" s="41">
        <v>6</v>
      </c>
      <c r="B14975" s="41">
        <v>2010</v>
      </c>
      <c r="C14975" s="43">
        <v>-48.883499999999998</v>
      </c>
      <c r="D14975" s="43">
        <v>7.7664</v>
      </c>
      <c r="E14975" s="41">
        <v>3804</v>
      </c>
      <c r="F14975" s="41">
        <v>0.58499999999999996</v>
      </c>
      <c r="G14975" s="24" t="s">
        <v>274</v>
      </c>
      <c r="H14975" s="1"/>
      <c r="I14975" s="1"/>
      <c r="AA14975" s="7"/>
      <c r="AB14975" s="7"/>
      <c r="AD14975" s="1"/>
      <c r="AE14975" s="1"/>
      <c r="AG14975" s="7"/>
      <c r="AH14975" s="7"/>
      <c r="AI14975" s="7"/>
      <c r="IU14975" s="11"/>
      <c r="IV14975" s="11"/>
      <c r="IW14975" s="11"/>
      <c r="AMI14975" s="12"/>
      <c r="AMJ14975" s="12"/>
      <c r="AMK14975" s="12"/>
    </row>
    <row r="14976" spans="1:1025">
      <c r="A14976" s="41">
        <v>6</v>
      </c>
      <c r="B14976" s="41">
        <v>2010</v>
      </c>
      <c r="C14976" s="43">
        <v>-48.883499999999998</v>
      </c>
      <c r="D14976" s="43">
        <v>7.7664</v>
      </c>
      <c r="E14976" s="41">
        <v>3549</v>
      </c>
      <c r="F14976" s="41">
        <v>0.624</v>
      </c>
      <c r="G14976" s="24" t="s">
        <v>274</v>
      </c>
      <c r="H14976" s="1"/>
      <c r="I14976" s="1"/>
      <c r="AA14976" s="7"/>
      <c r="AB14976" s="7"/>
      <c r="AD14976" s="1"/>
      <c r="AE14976" s="1"/>
      <c r="AG14976" s="7"/>
      <c r="AH14976" s="7"/>
      <c r="AI14976" s="7"/>
      <c r="IU14976" s="11"/>
      <c r="IV14976" s="11"/>
      <c r="IW14976" s="11"/>
      <c r="AMI14976" s="12"/>
      <c r="AMJ14976" s="12"/>
      <c r="AMK14976" s="12"/>
    </row>
    <row r="14977" spans="1:1025">
      <c r="A14977" s="41">
        <v>6</v>
      </c>
      <c r="B14977" s="41">
        <v>2010</v>
      </c>
      <c r="C14977" s="43">
        <v>-48.883499999999998</v>
      </c>
      <c r="D14977" s="43">
        <v>7.7664</v>
      </c>
      <c r="E14977" s="41">
        <v>1768</v>
      </c>
      <c r="F14977" s="41">
        <v>0.66100000000000003</v>
      </c>
      <c r="G14977" s="24" t="s">
        <v>274</v>
      </c>
      <c r="H14977" s="1"/>
      <c r="I14977" s="1"/>
      <c r="AA14977" s="7"/>
      <c r="AB14977" s="7"/>
      <c r="AD14977" s="1"/>
      <c r="AE14977" s="1"/>
      <c r="AG14977" s="7"/>
      <c r="AH14977" s="7"/>
      <c r="AI14977" s="7"/>
      <c r="IU14977" s="11"/>
      <c r="IV14977" s="11"/>
      <c r="IW14977" s="11"/>
      <c r="AMI14977" s="12"/>
      <c r="AMJ14977" s="12"/>
      <c r="AMK14977" s="12"/>
    </row>
    <row r="14978" spans="1:1025">
      <c r="A14978" s="41">
        <v>6</v>
      </c>
      <c r="B14978" s="41">
        <v>2010</v>
      </c>
      <c r="C14978" s="43">
        <v>-48.883499999999998</v>
      </c>
      <c r="D14978" s="43">
        <v>7.7664</v>
      </c>
      <c r="E14978" s="41">
        <v>2530</v>
      </c>
      <c r="F14978" s="41">
        <v>0.66800000000000004</v>
      </c>
      <c r="G14978" s="24" t="s">
        <v>274</v>
      </c>
      <c r="H14978" s="1"/>
      <c r="I14978" s="1"/>
      <c r="AA14978" s="7"/>
      <c r="AB14978" s="7"/>
      <c r="AD14978" s="1"/>
      <c r="AE14978" s="1"/>
      <c r="AG14978" s="7"/>
      <c r="AH14978" s="7"/>
      <c r="AI14978" s="7"/>
      <c r="IU14978" s="11"/>
      <c r="IV14978" s="11"/>
      <c r="IW14978" s="11"/>
      <c r="AMI14978" s="12"/>
      <c r="AMJ14978" s="12"/>
      <c r="AMK14978" s="12"/>
    </row>
    <row r="14979" spans="1:1025">
      <c r="A14979" s="41">
        <v>6</v>
      </c>
      <c r="B14979" s="41">
        <v>2010</v>
      </c>
      <c r="C14979" s="43">
        <v>-48.883499999999998</v>
      </c>
      <c r="D14979" s="43">
        <v>7.7664</v>
      </c>
      <c r="E14979" s="41">
        <v>2022</v>
      </c>
      <c r="F14979" s="41">
        <v>0.71699999999999997</v>
      </c>
      <c r="G14979" s="24" t="s">
        <v>274</v>
      </c>
      <c r="H14979" s="1"/>
      <c r="I14979" s="1"/>
      <c r="AA14979" s="7"/>
      <c r="AB14979" s="7"/>
      <c r="AD14979" s="1"/>
      <c r="AE14979" s="1"/>
      <c r="AG14979" s="7"/>
      <c r="AH14979" s="7"/>
      <c r="AI14979" s="7"/>
      <c r="IU14979" s="11"/>
      <c r="IV14979" s="11"/>
      <c r="IW14979" s="11"/>
      <c r="AMI14979" s="12"/>
      <c r="AMJ14979" s="12"/>
      <c r="AMK14979" s="12"/>
    </row>
    <row r="14980" spans="1:1025">
      <c r="A14980" s="41">
        <v>6</v>
      </c>
      <c r="B14980" s="41">
        <v>2010</v>
      </c>
      <c r="C14980" s="43">
        <v>-48.883499999999998</v>
      </c>
      <c r="D14980" s="43">
        <v>7.7664</v>
      </c>
      <c r="E14980" s="41">
        <v>3039</v>
      </c>
      <c r="F14980" s="41">
        <v>0.72399999999999998</v>
      </c>
      <c r="G14980" s="24" t="s">
        <v>274</v>
      </c>
      <c r="H14980" s="1"/>
      <c r="I14980" s="1"/>
      <c r="AA14980" s="7"/>
      <c r="AB14980" s="7"/>
      <c r="AD14980" s="1"/>
      <c r="AE14980" s="1"/>
      <c r="AG14980" s="7"/>
      <c r="AH14980" s="7"/>
      <c r="AI14980" s="7"/>
      <c r="IU14980" s="11"/>
      <c r="IV14980" s="11"/>
      <c r="IW14980" s="11"/>
      <c r="AMI14980" s="12"/>
      <c r="AMJ14980" s="12"/>
      <c r="AMK14980" s="12"/>
    </row>
    <row r="14981" spans="1:1025">
      <c r="A14981" s="41">
        <v>6</v>
      </c>
      <c r="B14981" s="41">
        <v>2010</v>
      </c>
      <c r="C14981" s="43">
        <v>-48.883499999999998</v>
      </c>
      <c r="D14981" s="43">
        <v>7.7664</v>
      </c>
      <c r="E14981" s="41">
        <v>1514</v>
      </c>
      <c r="F14981" s="41">
        <v>0.749</v>
      </c>
      <c r="G14981" s="24" t="s">
        <v>274</v>
      </c>
      <c r="H14981" s="1"/>
      <c r="I14981" s="1"/>
      <c r="AA14981" s="7"/>
      <c r="AB14981" s="7"/>
      <c r="AD14981" s="1"/>
      <c r="AE14981" s="1"/>
      <c r="AG14981" s="7"/>
      <c r="AH14981" s="7"/>
      <c r="AI14981" s="7"/>
      <c r="IU14981" s="11"/>
      <c r="IV14981" s="11"/>
      <c r="IW14981" s="11"/>
      <c r="AMI14981" s="12"/>
      <c r="AMJ14981" s="12"/>
      <c r="AMK14981" s="12"/>
    </row>
    <row r="14982" spans="1:1025">
      <c r="A14982" s="41">
        <v>6</v>
      </c>
      <c r="B14982" s="41">
        <v>2010</v>
      </c>
      <c r="C14982" s="43">
        <v>-48.883499999999998</v>
      </c>
      <c r="D14982" s="43">
        <v>7.7664</v>
      </c>
      <c r="E14982" s="41">
        <v>25</v>
      </c>
      <c r="F14982" s="41">
        <v>0.90200000000000002</v>
      </c>
      <c r="G14982" s="24" t="s">
        <v>274</v>
      </c>
      <c r="H14982" s="1"/>
      <c r="I14982" s="1"/>
      <c r="AA14982" s="7"/>
      <c r="AB14982" s="7"/>
      <c r="AD14982" s="1"/>
      <c r="AE14982" s="1"/>
      <c r="AG14982" s="7"/>
      <c r="AH14982" s="7"/>
      <c r="AI14982" s="7"/>
      <c r="IU14982" s="11"/>
      <c r="IV14982" s="11"/>
      <c r="IW14982" s="11"/>
      <c r="AMI14982" s="12"/>
      <c r="AMJ14982" s="12"/>
      <c r="AMK14982" s="12"/>
    </row>
    <row r="14983" spans="1:1025">
      <c r="A14983" s="41">
        <v>6</v>
      </c>
      <c r="B14983" s="41">
        <v>2010</v>
      </c>
      <c r="C14983" s="43">
        <v>-48.883499999999998</v>
      </c>
      <c r="D14983" s="43">
        <v>7.7664</v>
      </c>
      <c r="E14983" s="41">
        <v>1261</v>
      </c>
      <c r="F14983" s="41">
        <v>0.91</v>
      </c>
      <c r="G14983" s="24" t="s">
        <v>274</v>
      </c>
      <c r="H14983" s="1"/>
      <c r="I14983" s="1"/>
      <c r="AA14983" s="7"/>
      <c r="AB14983" s="7"/>
      <c r="AD14983" s="1"/>
      <c r="AE14983" s="1"/>
      <c r="AG14983" s="7"/>
      <c r="AH14983" s="7"/>
      <c r="AI14983" s="7"/>
      <c r="IU14983" s="11"/>
      <c r="IV14983" s="11"/>
      <c r="IW14983" s="11"/>
      <c r="AMI14983" s="12"/>
      <c r="AMJ14983" s="12"/>
      <c r="AMK14983" s="12"/>
    </row>
    <row r="14984" spans="1:1025">
      <c r="A14984" s="41">
        <v>6</v>
      </c>
      <c r="B14984" s="41">
        <v>2010</v>
      </c>
      <c r="C14984" s="43">
        <v>-48.883499999999998</v>
      </c>
      <c r="D14984" s="43">
        <v>7.7664</v>
      </c>
      <c r="E14984" s="41">
        <v>4317</v>
      </c>
      <c r="F14984" s="41">
        <v>0.91700000000000004</v>
      </c>
      <c r="G14984" s="24" t="s">
        <v>274</v>
      </c>
      <c r="H14984" s="1"/>
      <c r="I14984" s="1"/>
      <c r="AA14984" s="7"/>
      <c r="AB14984" s="7"/>
      <c r="AD14984" s="1"/>
      <c r="AE14984" s="1"/>
      <c r="AG14984" s="7"/>
      <c r="AH14984" s="7"/>
      <c r="AI14984" s="7"/>
      <c r="IU14984" s="11"/>
      <c r="IV14984" s="11"/>
      <c r="IW14984" s="11"/>
      <c r="AMI14984" s="12"/>
      <c r="AMJ14984" s="12"/>
      <c r="AMK14984" s="12"/>
    </row>
    <row r="14985" spans="1:1025">
      <c r="A14985" s="41">
        <v>6</v>
      </c>
      <c r="B14985" s="41">
        <v>2010</v>
      </c>
      <c r="C14985" s="43">
        <v>-48.883499999999998</v>
      </c>
      <c r="D14985" s="43">
        <v>7.7664</v>
      </c>
      <c r="E14985" s="41">
        <v>10</v>
      </c>
      <c r="F14985" s="41">
        <v>0.94699999999999995</v>
      </c>
      <c r="G14985" s="24" t="s">
        <v>274</v>
      </c>
      <c r="H14985" s="1"/>
      <c r="I14985" s="1"/>
      <c r="AA14985" s="7"/>
      <c r="AB14985" s="7"/>
      <c r="AD14985" s="1"/>
      <c r="AE14985" s="1"/>
      <c r="AG14985" s="7"/>
      <c r="AH14985" s="7"/>
      <c r="AI14985" s="7"/>
      <c r="IU14985" s="11"/>
      <c r="IV14985" s="11"/>
      <c r="IW14985" s="11"/>
      <c r="AMI14985" s="12"/>
      <c r="AMJ14985" s="12"/>
      <c r="AMK14985" s="12"/>
    </row>
    <row r="14986" spans="1:1025">
      <c r="A14986" s="41">
        <v>6</v>
      </c>
      <c r="B14986" s="41">
        <v>2010</v>
      </c>
      <c r="C14986" s="43">
        <v>-48.883499999999998</v>
      </c>
      <c r="D14986" s="43">
        <v>7.7664</v>
      </c>
      <c r="E14986" s="41">
        <v>302</v>
      </c>
      <c r="F14986" s="41">
        <v>0.96399999999999997</v>
      </c>
      <c r="G14986" s="24" t="s">
        <v>274</v>
      </c>
      <c r="H14986" s="1"/>
      <c r="I14986" s="1"/>
      <c r="AA14986" s="7"/>
      <c r="AB14986" s="7"/>
      <c r="AD14986" s="1"/>
      <c r="AE14986" s="1"/>
      <c r="AG14986" s="7"/>
      <c r="AH14986" s="7"/>
      <c r="AI14986" s="7"/>
      <c r="IU14986" s="11"/>
      <c r="IV14986" s="11"/>
      <c r="IW14986" s="11"/>
      <c r="AMI14986" s="12"/>
      <c r="AMJ14986" s="12"/>
      <c r="AMK14986" s="12"/>
    </row>
    <row r="14987" spans="1:1025">
      <c r="A14987" s="41">
        <v>6</v>
      </c>
      <c r="B14987" s="41">
        <v>2010</v>
      </c>
      <c r="C14987" s="43">
        <v>-48.883499999999998</v>
      </c>
      <c r="D14987" s="43">
        <v>7.7664</v>
      </c>
      <c r="E14987" s="41">
        <v>152</v>
      </c>
      <c r="F14987" s="41">
        <v>0.99</v>
      </c>
      <c r="G14987" s="24" t="s">
        <v>274</v>
      </c>
      <c r="H14987" s="1"/>
      <c r="I14987" s="1"/>
      <c r="AA14987" s="7"/>
      <c r="AB14987" s="7"/>
      <c r="AD14987" s="1"/>
      <c r="AE14987" s="1"/>
      <c r="AG14987" s="7"/>
      <c r="AH14987" s="7"/>
      <c r="AI14987" s="7"/>
      <c r="IU14987" s="11"/>
      <c r="IV14987" s="11"/>
      <c r="IW14987" s="11"/>
      <c r="AMI14987" s="12"/>
      <c r="AMJ14987" s="12"/>
      <c r="AMK14987" s="12"/>
    </row>
    <row r="14988" spans="1:1025">
      <c r="A14988" s="41">
        <v>6</v>
      </c>
      <c r="B14988" s="41">
        <v>2010</v>
      </c>
      <c r="C14988" s="43">
        <v>-48.883499999999998</v>
      </c>
      <c r="D14988" s="43">
        <v>7.7664</v>
      </c>
      <c r="E14988" s="41">
        <v>202</v>
      </c>
      <c r="F14988" s="41">
        <v>1.0309999999999999</v>
      </c>
      <c r="G14988" s="24" t="s">
        <v>274</v>
      </c>
      <c r="H14988" s="1"/>
      <c r="I14988" s="1"/>
      <c r="AA14988" s="7"/>
      <c r="AB14988" s="7"/>
      <c r="AD14988" s="1"/>
      <c r="AE14988" s="1"/>
      <c r="AG14988" s="7"/>
      <c r="AH14988" s="7"/>
      <c r="AI14988" s="7"/>
      <c r="IU14988" s="11"/>
      <c r="IV14988" s="11"/>
      <c r="IW14988" s="11"/>
      <c r="AMI14988" s="12"/>
      <c r="AMJ14988" s="12"/>
      <c r="AMK14988" s="12"/>
    </row>
    <row r="14989" spans="1:1025">
      <c r="A14989" s="41">
        <v>6</v>
      </c>
      <c r="B14989" s="41">
        <v>2010</v>
      </c>
      <c r="C14989" s="43">
        <v>-48.883499999999998</v>
      </c>
      <c r="D14989" s="43">
        <v>7.7664</v>
      </c>
      <c r="E14989" s="41">
        <v>252</v>
      </c>
      <c r="F14989" s="41">
        <v>1.0349999999999999</v>
      </c>
      <c r="G14989" s="24" t="s">
        <v>274</v>
      </c>
      <c r="H14989" s="1"/>
      <c r="I14989" s="1"/>
      <c r="AA14989" s="7"/>
      <c r="AB14989" s="7"/>
      <c r="AD14989" s="1"/>
      <c r="AE14989" s="1"/>
      <c r="AG14989" s="7"/>
      <c r="AH14989" s="7"/>
      <c r="AI14989" s="7"/>
      <c r="IU14989" s="11"/>
      <c r="IV14989" s="11"/>
      <c r="IW14989" s="11"/>
      <c r="AMI14989" s="12"/>
      <c r="AMJ14989" s="12"/>
      <c r="AMK14989" s="12"/>
    </row>
    <row r="14990" spans="1:1025">
      <c r="A14990" s="41">
        <v>6</v>
      </c>
      <c r="B14990" s="41">
        <v>2010</v>
      </c>
      <c r="C14990" s="43">
        <v>-48.883499999999998</v>
      </c>
      <c r="D14990" s="43">
        <v>7.7664</v>
      </c>
      <c r="E14990" s="41">
        <v>1010</v>
      </c>
      <c r="F14990" s="41">
        <v>1.0369999999999999</v>
      </c>
      <c r="G14990" s="24" t="s">
        <v>274</v>
      </c>
      <c r="H14990" s="1"/>
      <c r="I14990" s="1"/>
      <c r="AA14990" s="7"/>
      <c r="AB14990" s="7"/>
      <c r="AD14990" s="1"/>
      <c r="AE14990" s="1"/>
      <c r="AG14990" s="7"/>
      <c r="AH14990" s="7"/>
      <c r="AI14990" s="7"/>
      <c r="IU14990" s="11"/>
      <c r="IV14990" s="11"/>
      <c r="IW14990" s="11"/>
      <c r="AMI14990" s="12"/>
      <c r="AMJ14990" s="12"/>
      <c r="AMK14990" s="12"/>
    </row>
    <row r="14991" spans="1:1025">
      <c r="A14991" s="41">
        <v>6</v>
      </c>
      <c r="B14991" s="41">
        <v>2010</v>
      </c>
      <c r="C14991" s="43">
        <v>-48.883499999999998</v>
      </c>
      <c r="D14991" s="43">
        <v>7.7664</v>
      </c>
      <c r="E14991" s="41">
        <v>504</v>
      </c>
      <c r="F14991" s="41">
        <v>1.0669999999999999</v>
      </c>
      <c r="G14991" s="24" t="s">
        <v>274</v>
      </c>
      <c r="H14991" s="1"/>
      <c r="I14991" s="1"/>
      <c r="AA14991" s="7"/>
      <c r="AB14991" s="7"/>
      <c r="AD14991" s="1"/>
      <c r="AE14991" s="1"/>
      <c r="AG14991" s="7"/>
      <c r="AH14991" s="7"/>
      <c r="AI14991" s="7"/>
      <c r="IU14991" s="11"/>
      <c r="IV14991" s="11"/>
      <c r="IW14991" s="11"/>
      <c r="AMI14991" s="12"/>
      <c r="AMJ14991" s="12"/>
      <c r="AMK14991" s="12"/>
    </row>
    <row r="14992" spans="1:1025">
      <c r="A14992" s="41">
        <v>6</v>
      </c>
      <c r="B14992" s="41">
        <v>2010</v>
      </c>
      <c r="C14992" s="43">
        <v>-48.883499999999998</v>
      </c>
      <c r="D14992" s="43">
        <v>7.7664</v>
      </c>
      <c r="E14992" s="41">
        <v>404</v>
      </c>
      <c r="F14992" s="41">
        <v>1.0760000000000001</v>
      </c>
      <c r="G14992" s="24" t="s">
        <v>274</v>
      </c>
      <c r="H14992" s="1"/>
      <c r="I14992" s="1"/>
      <c r="AA14992" s="7"/>
      <c r="AB14992" s="7"/>
      <c r="AD14992" s="1"/>
      <c r="AE14992" s="1"/>
      <c r="AG14992" s="7"/>
      <c r="AH14992" s="7"/>
      <c r="AI14992" s="7"/>
      <c r="IU14992" s="11"/>
      <c r="IV14992" s="11"/>
      <c r="IW14992" s="11"/>
      <c r="AMI14992" s="12"/>
      <c r="AMJ14992" s="12"/>
      <c r="AMK14992" s="12"/>
    </row>
    <row r="14993" spans="1:1025">
      <c r="A14993" s="41">
        <v>6</v>
      </c>
      <c r="B14993" s="41">
        <v>2010</v>
      </c>
      <c r="C14993" s="43">
        <v>-48.883499999999998</v>
      </c>
      <c r="D14993" s="43">
        <v>7.7664</v>
      </c>
      <c r="E14993" s="41">
        <v>759</v>
      </c>
      <c r="F14993" s="41">
        <v>1.179</v>
      </c>
      <c r="G14993" s="24" t="s">
        <v>274</v>
      </c>
      <c r="H14993" s="1"/>
      <c r="I14993" s="1"/>
      <c r="AA14993" s="7"/>
      <c r="AB14993" s="7"/>
      <c r="AD14993" s="1"/>
      <c r="AE14993" s="1"/>
      <c r="AG14993" s="7"/>
      <c r="AH14993" s="7"/>
      <c r="AI14993" s="7"/>
      <c r="IU14993" s="11"/>
      <c r="IV14993" s="11"/>
      <c r="IW14993" s="11"/>
      <c r="AMI14993" s="12"/>
      <c r="AMJ14993" s="12"/>
      <c r="AMK14993" s="12"/>
    </row>
    <row r="14994" spans="1:1025">
      <c r="A14994" s="41">
        <v>6</v>
      </c>
      <c r="B14994" s="41">
        <v>2010</v>
      </c>
      <c r="C14994" s="43">
        <v>-48.883499999999998</v>
      </c>
      <c r="D14994" s="43">
        <v>7.7664</v>
      </c>
      <c r="E14994" s="41">
        <v>50</v>
      </c>
      <c r="F14994" s="41">
        <v>1.63</v>
      </c>
      <c r="G14994" s="24" t="s">
        <v>274</v>
      </c>
      <c r="H14994" s="1"/>
      <c r="I14994" s="1"/>
      <c r="AA14994" s="7"/>
      <c r="AB14994" s="7"/>
      <c r="AD14994" s="1"/>
      <c r="AE14994" s="1"/>
      <c r="AG14994" s="7"/>
      <c r="AH14994" s="7"/>
      <c r="AI14994" s="7"/>
      <c r="IU14994" s="11"/>
      <c r="IV14994" s="11"/>
      <c r="IW14994" s="11"/>
      <c r="AMI14994" s="12"/>
      <c r="AMJ14994" s="12"/>
      <c r="AMK14994" s="12"/>
    </row>
    <row r="14995" spans="1:1025">
      <c r="A14995" s="41">
        <v>6</v>
      </c>
      <c r="B14995" s="41">
        <v>2010</v>
      </c>
      <c r="C14995" s="43">
        <v>-50.469499999999996</v>
      </c>
      <c r="D14995" s="43">
        <v>9.5458999999999996</v>
      </c>
      <c r="E14995" s="41">
        <v>93</v>
      </c>
      <c r="F14995" s="41">
        <v>0.105</v>
      </c>
      <c r="G14995" s="24" t="s">
        <v>274</v>
      </c>
      <c r="H14995" s="1"/>
      <c r="I14995" s="1"/>
      <c r="AA14995" s="7"/>
      <c r="AB14995" s="7"/>
      <c r="AD14995" s="1"/>
      <c r="AE14995" s="1"/>
      <c r="AG14995" s="7"/>
      <c r="AH14995" s="7"/>
      <c r="AI14995" s="7"/>
      <c r="IU14995" s="11"/>
      <c r="IV14995" s="11"/>
      <c r="IW14995" s="11"/>
      <c r="AMI14995" s="12"/>
      <c r="AMJ14995" s="12"/>
      <c r="AMK14995" s="12"/>
    </row>
    <row r="14996" spans="1:1025">
      <c r="A14996" s="41">
        <v>6</v>
      </c>
      <c r="B14996" s="41">
        <v>2010</v>
      </c>
      <c r="C14996" s="43">
        <v>-50.469499999999996</v>
      </c>
      <c r="D14996" s="43">
        <v>9.5458999999999996</v>
      </c>
      <c r="E14996" s="41">
        <v>72</v>
      </c>
      <c r="F14996" s="41">
        <v>0.16900000000000001</v>
      </c>
      <c r="G14996" s="24" t="s">
        <v>274</v>
      </c>
      <c r="H14996" s="1"/>
      <c r="I14996" s="1"/>
      <c r="AA14996" s="7"/>
      <c r="AB14996" s="7"/>
      <c r="AD14996" s="1"/>
      <c r="AE14996" s="1"/>
      <c r="AG14996" s="7"/>
      <c r="AH14996" s="7"/>
      <c r="AI14996" s="7"/>
      <c r="IU14996" s="11"/>
      <c r="IV14996" s="11"/>
      <c r="IW14996" s="11"/>
      <c r="AMI14996" s="12"/>
      <c r="AMJ14996" s="12"/>
      <c r="AMK14996" s="12"/>
    </row>
    <row r="14997" spans="1:1025">
      <c r="A14997" s="41">
        <v>6</v>
      </c>
      <c r="B14997" s="41">
        <v>2010</v>
      </c>
      <c r="C14997" s="43">
        <v>-50.469499999999996</v>
      </c>
      <c r="D14997" s="43">
        <v>9.5458999999999996</v>
      </c>
      <c r="E14997" s="41">
        <v>152</v>
      </c>
      <c r="F14997" s="41">
        <v>0.44800000000000001</v>
      </c>
      <c r="G14997" s="24" t="s">
        <v>274</v>
      </c>
      <c r="H14997" s="1"/>
      <c r="I14997" s="1"/>
      <c r="AA14997" s="7"/>
      <c r="AB14997" s="7"/>
      <c r="AD14997" s="1"/>
      <c r="AE14997" s="1"/>
      <c r="AG14997" s="7"/>
      <c r="AH14997" s="7"/>
      <c r="AI14997" s="7"/>
      <c r="IU14997" s="11"/>
      <c r="IV14997" s="11"/>
      <c r="IW14997" s="11"/>
      <c r="AMI14997" s="12"/>
      <c r="AMJ14997" s="12"/>
      <c r="AMK14997" s="12"/>
    </row>
    <row r="14998" spans="1:1025">
      <c r="A14998" s="41">
        <v>6</v>
      </c>
      <c r="B14998" s="41">
        <v>2010</v>
      </c>
      <c r="C14998" s="43">
        <v>-50.469499999999996</v>
      </c>
      <c r="D14998" s="43">
        <v>9.5458999999999996</v>
      </c>
      <c r="E14998" s="41">
        <v>4843</v>
      </c>
      <c r="F14998" s="41">
        <v>0.496</v>
      </c>
      <c r="G14998" s="24" t="s">
        <v>274</v>
      </c>
      <c r="H14998" s="1"/>
      <c r="I14998" s="1"/>
      <c r="AA14998" s="7"/>
      <c r="AB14998" s="7"/>
      <c r="AD14998" s="1"/>
      <c r="AE14998" s="1"/>
      <c r="AG14998" s="7"/>
      <c r="AH14998" s="7"/>
      <c r="AI14998" s="7"/>
      <c r="IU14998" s="11"/>
      <c r="IV14998" s="11"/>
      <c r="IW14998" s="11"/>
      <c r="AMI14998" s="12"/>
      <c r="AMJ14998" s="12"/>
      <c r="AMK14998" s="12"/>
    </row>
    <row r="14999" spans="1:1025">
      <c r="A14999" s="41">
        <v>6</v>
      </c>
      <c r="B14999" s="41">
        <v>2010</v>
      </c>
      <c r="C14999" s="43">
        <v>-50.469499999999996</v>
      </c>
      <c r="D14999" s="43">
        <v>9.5458999999999996</v>
      </c>
      <c r="E14999" s="41">
        <v>4062</v>
      </c>
      <c r="F14999" s="41">
        <v>0.51300000000000001</v>
      </c>
      <c r="G14999" s="24" t="s">
        <v>274</v>
      </c>
      <c r="H14999" s="1"/>
      <c r="I14999" s="1"/>
      <c r="AA14999" s="7"/>
      <c r="AB14999" s="7"/>
      <c r="AD14999" s="1"/>
      <c r="AE14999" s="1"/>
      <c r="AG14999" s="7"/>
      <c r="AH14999" s="7"/>
      <c r="AI14999" s="7"/>
      <c r="IU14999" s="11"/>
      <c r="IV14999" s="11"/>
      <c r="IW14999" s="11"/>
      <c r="AMI14999" s="12"/>
      <c r="AMJ14999" s="12"/>
      <c r="AMK14999" s="12"/>
    </row>
    <row r="15000" spans="1:1025">
      <c r="A15000" s="41">
        <v>6</v>
      </c>
      <c r="B15000" s="41">
        <v>2010</v>
      </c>
      <c r="C15000" s="43">
        <v>-50.469499999999996</v>
      </c>
      <c r="D15000" s="43">
        <v>9.5458999999999996</v>
      </c>
      <c r="E15000" s="41">
        <v>4573</v>
      </c>
      <c r="F15000" s="41">
        <v>0.52800000000000002</v>
      </c>
      <c r="G15000" s="24" t="s">
        <v>274</v>
      </c>
      <c r="H15000" s="1"/>
      <c r="I15000" s="1"/>
      <c r="AA15000" s="7"/>
      <c r="AB15000" s="7"/>
      <c r="AD15000" s="1"/>
      <c r="AE15000" s="1"/>
      <c r="AG15000" s="7"/>
      <c r="AH15000" s="7"/>
      <c r="AI15000" s="7"/>
      <c r="IU15000" s="11"/>
      <c r="IV15000" s="11"/>
      <c r="IW15000" s="11"/>
      <c r="AMI15000" s="12"/>
      <c r="AMJ15000" s="12"/>
      <c r="AMK15000" s="12"/>
    </row>
    <row r="15001" spans="1:1025">
      <c r="A15001" s="41">
        <v>6</v>
      </c>
      <c r="B15001" s="41">
        <v>2010</v>
      </c>
      <c r="C15001" s="43">
        <v>-50.469499999999996</v>
      </c>
      <c r="D15001" s="43">
        <v>9.5458999999999996</v>
      </c>
      <c r="E15001" s="41">
        <v>4316</v>
      </c>
      <c r="F15001" s="41">
        <v>0.54100000000000004</v>
      </c>
      <c r="G15001" s="24" t="s">
        <v>274</v>
      </c>
      <c r="H15001" s="1"/>
      <c r="I15001" s="1"/>
      <c r="AA15001" s="7"/>
      <c r="AB15001" s="7"/>
      <c r="AD15001" s="1"/>
      <c r="AE15001" s="1"/>
      <c r="AG15001" s="7"/>
      <c r="AH15001" s="7"/>
      <c r="AI15001" s="7"/>
      <c r="IU15001" s="11"/>
      <c r="IV15001" s="11"/>
      <c r="IW15001" s="11"/>
      <c r="AMI15001" s="12"/>
      <c r="AMJ15001" s="12"/>
      <c r="AMK15001" s="12"/>
    </row>
    <row r="15002" spans="1:1025">
      <c r="A15002" s="41">
        <v>6</v>
      </c>
      <c r="B15002" s="41">
        <v>2010</v>
      </c>
      <c r="C15002" s="43">
        <v>-50.469499999999996</v>
      </c>
      <c r="D15002" s="43">
        <v>9.5458999999999996</v>
      </c>
      <c r="E15002" s="41">
        <v>2530</v>
      </c>
      <c r="F15002" s="41">
        <v>0.56699999999999995</v>
      </c>
      <c r="G15002" s="24" t="s">
        <v>274</v>
      </c>
      <c r="H15002" s="1"/>
      <c r="I15002" s="1"/>
      <c r="AA15002" s="7"/>
      <c r="AB15002" s="7"/>
      <c r="AD15002" s="1"/>
      <c r="AE15002" s="1"/>
      <c r="AG15002" s="7"/>
      <c r="AH15002" s="7"/>
      <c r="AI15002" s="7"/>
      <c r="IU15002" s="11"/>
      <c r="IV15002" s="11"/>
      <c r="IW15002" s="11"/>
      <c r="AMI15002" s="12"/>
      <c r="AMJ15002" s="12"/>
      <c r="AMK15002" s="12"/>
    </row>
    <row r="15003" spans="1:1025">
      <c r="A15003" s="41">
        <v>6</v>
      </c>
      <c r="B15003" s="41">
        <v>2010</v>
      </c>
      <c r="C15003" s="43">
        <v>-50.469499999999996</v>
      </c>
      <c r="D15003" s="43">
        <v>9.5458999999999996</v>
      </c>
      <c r="E15003" s="41">
        <v>1768</v>
      </c>
      <c r="F15003" s="41">
        <v>0.624</v>
      </c>
      <c r="G15003" s="24" t="s">
        <v>274</v>
      </c>
      <c r="H15003" s="1"/>
      <c r="I15003" s="1"/>
      <c r="AA15003" s="7"/>
      <c r="AB15003" s="7"/>
      <c r="AD15003" s="1"/>
      <c r="AE15003" s="1"/>
      <c r="AG15003" s="7"/>
      <c r="AH15003" s="7"/>
      <c r="AI15003" s="7"/>
      <c r="IU15003" s="11"/>
      <c r="IV15003" s="11"/>
      <c r="IW15003" s="11"/>
      <c r="AMI15003" s="12"/>
      <c r="AMJ15003" s="12"/>
      <c r="AMK15003" s="12"/>
    </row>
    <row r="15004" spans="1:1025">
      <c r="A15004" s="41">
        <v>6</v>
      </c>
      <c r="B15004" s="41">
        <v>2010</v>
      </c>
      <c r="C15004" s="43">
        <v>-50.469499999999996</v>
      </c>
      <c r="D15004" s="43">
        <v>9.5458999999999996</v>
      </c>
      <c r="E15004" s="41">
        <v>50</v>
      </c>
      <c r="F15004" s="41">
        <v>0.63500000000000001</v>
      </c>
      <c r="G15004" s="24" t="s">
        <v>274</v>
      </c>
      <c r="H15004" s="1"/>
      <c r="I15004" s="1"/>
      <c r="AA15004" s="7"/>
      <c r="AB15004" s="7"/>
      <c r="AD15004" s="1"/>
      <c r="AE15004" s="1"/>
      <c r="AG15004" s="7"/>
      <c r="AH15004" s="7"/>
      <c r="AI15004" s="7"/>
      <c r="IU15004" s="11"/>
      <c r="IV15004" s="11"/>
      <c r="IW15004" s="11"/>
      <c r="AMI15004" s="12"/>
      <c r="AMJ15004" s="12"/>
      <c r="AMK15004" s="12"/>
    </row>
    <row r="15005" spans="1:1025">
      <c r="A15005" s="41">
        <v>6</v>
      </c>
      <c r="B15005" s="41">
        <v>2010</v>
      </c>
      <c r="C15005" s="43">
        <v>-50.469499999999996</v>
      </c>
      <c r="D15005" s="43">
        <v>9.5458999999999996</v>
      </c>
      <c r="E15005" s="41">
        <v>2020</v>
      </c>
      <c r="F15005" s="41">
        <v>0.64500000000000002</v>
      </c>
      <c r="G15005" s="24" t="s">
        <v>274</v>
      </c>
      <c r="H15005" s="1"/>
      <c r="I15005" s="1"/>
      <c r="AA15005" s="7"/>
      <c r="AB15005" s="7"/>
      <c r="AD15005" s="1"/>
      <c r="AE15005" s="1"/>
      <c r="AG15005" s="7"/>
      <c r="AH15005" s="7"/>
      <c r="AI15005" s="7"/>
      <c r="IU15005" s="11"/>
      <c r="IV15005" s="11"/>
      <c r="IW15005" s="11"/>
      <c r="AMI15005" s="12"/>
      <c r="AMJ15005" s="12"/>
      <c r="AMK15005" s="12"/>
    </row>
    <row r="15006" spans="1:1025">
      <c r="A15006" s="41">
        <v>6</v>
      </c>
      <c r="B15006" s="41">
        <v>2010</v>
      </c>
      <c r="C15006" s="43">
        <v>-50.469499999999996</v>
      </c>
      <c r="D15006" s="43">
        <v>9.5458999999999996</v>
      </c>
      <c r="E15006" s="41">
        <v>10</v>
      </c>
      <c r="F15006" s="41">
        <v>0.64500000000000002</v>
      </c>
      <c r="G15006" s="24" t="s">
        <v>274</v>
      </c>
      <c r="H15006" s="1"/>
      <c r="I15006" s="1"/>
      <c r="AA15006" s="7"/>
      <c r="AB15006" s="7"/>
      <c r="AD15006" s="1"/>
      <c r="AE15006" s="1"/>
      <c r="AG15006" s="7"/>
      <c r="AH15006" s="7"/>
      <c r="AI15006" s="7"/>
      <c r="IU15006" s="11"/>
      <c r="IV15006" s="11"/>
      <c r="IW15006" s="11"/>
      <c r="AMI15006" s="12"/>
      <c r="AMJ15006" s="12"/>
      <c r="AMK15006" s="12"/>
    </row>
    <row r="15007" spans="1:1025">
      <c r="A15007" s="41">
        <v>6</v>
      </c>
      <c r="B15007" s="41">
        <v>2010</v>
      </c>
      <c r="C15007" s="43">
        <v>-50.469499999999996</v>
      </c>
      <c r="D15007" s="43">
        <v>9.5458999999999996</v>
      </c>
      <c r="E15007" s="41">
        <v>3549</v>
      </c>
      <c r="F15007" s="41">
        <v>0.64600000000000002</v>
      </c>
      <c r="G15007" s="24" t="s">
        <v>274</v>
      </c>
      <c r="H15007" s="1"/>
      <c r="I15007" s="1"/>
      <c r="AA15007" s="7"/>
      <c r="AB15007" s="7"/>
      <c r="AD15007" s="1"/>
      <c r="AE15007" s="1"/>
      <c r="AG15007" s="7"/>
      <c r="AH15007" s="7"/>
      <c r="AI15007" s="7"/>
      <c r="IU15007" s="11"/>
      <c r="IV15007" s="11"/>
      <c r="IW15007" s="11"/>
      <c r="AMI15007" s="12"/>
      <c r="AMJ15007" s="12"/>
      <c r="AMK15007" s="12"/>
    </row>
    <row r="15008" spans="1:1025">
      <c r="A15008" s="41">
        <v>6</v>
      </c>
      <c r="B15008" s="41">
        <v>2010</v>
      </c>
      <c r="C15008" s="43">
        <v>-50.469499999999996</v>
      </c>
      <c r="D15008" s="43">
        <v>9.5458999999999996</v>
      </c>
      <c r="E15008" s="41">
        <v>26</v>
      </c>
      <c r="F15008" s="41">
        <v>0.67</v>
      </c>
      <c r="G15008" s="24" t="s">
        <v>274</v>
      </c>
      <c r="H15008" s="1"/>
      <c r="I15008" s="1"/>
      <c r="AA15008" s="7"/>
      <c r="AB15008" s="7"/>
      <c r="AD15008" s="1"/>
      <c r="AE15008" s="1"/>
      <c r="AG15008" s="7"/>
      <c r="AH15008" s="7"/>
      <c r="AI15008" s="7"/>
      <c r="IU15008" s="11"/>
      <c r="IV15008" s="11"/>
      <c r="IW15008" s="11"/>
      <c r="AMI15008" s="12"/>
      <c r="AMJ15008" s="12"/>
      <c r="AMK15008" s="12"/>
    </row>
    <row r="15009" spans="1:1025">
      <c r="A15009" s="41">
        <v>6</v>
      </c>
      <c r="B15009" s="41">
        <v>2010</v>
      </c>
      <c r="C15009" s="43">
        <v>-50.469499999999996</v>
      </c>
      <c r="D15009" s="43">
        <v>9.5458999999999996</v>
      </c>
      <c r="E15009" s="41">
        <v>3038</v>
      </c>
      <c r="F15009" s="41">
        <v>0.72599999999999998</v>
      </c>
      <c r="G15009" s="24" t="s">
        <v>274</v>
      </c>
      <c r="H15009" s="1"/>
      <c r="I15009" s="1"/>
      <c r="AA15009" s="7"/>
      <c r="AB15009" s="7"/>
      <c r="AD15009" s="1"/>
      <c r="AE15009" s="1"/>
      <c r="AG15009" s="7"/>
      <c r="AH15009" s="7"/>
      <c r="AI15009" s="7"/>
      <c r="IU15009" s="11"/>
      <c r="IV15009" s="11"/>
      <c r="IW15009" s="11"/>
      <c r="AMI15009" s="12"/>
      <c r="AMJ15009" s="12"/>
      <c r="AMK15009" s="12"/>
    </row>
    <row r="15010" spans="1:1025">
      <c r="A15010" s="41">
        <v>6</v>
      </c>
      <c r="B15010" s="41">
        <v>2010</v>
      </c>
      <c r="C15010" s="43">
        <v>-50.469499999999996</v>
      </c>
      <c r="D15010" s="43">
        <v>9.5458999999999996</v>
      </c>
      <c r="E15010" s="41">
        <v>1514</v>
      </c>
      <c r="F15010" s="41">
        <v>0.74399999999999999</v>
      </c>
      <c r="G15010" s="24" t="s">
        <v>274</v>
      </c>
      <c r="H15010" s="1"/>
      <c r="I15010" s="1"/>
      <c r="AA15010" s="7"/>
      <c r="AB15010" s="7"/>
      <c r="AD15010" s="1"/>
      <c r="AE15010" s="1"/>
      <c r="AG15010" s="7"/>
      <c r="AH15010" s="7"/>
      <c r="AI15010" s="7"/>
      <c r="IU15010" s="11"/>
      <c r="IV15010" s="11"/>
      <c r="IW15010" s="11"/>
      <c r="AMI15010" s="12"/>
      <c r="AMJ15010" s="12"/>
      <c r="AMK15010" s="12"/>
    </row>
    <row r="15011" spans="1:1025">
      <c r="A15011" s="41">
        <v>6</v>
      </c>
      <c r="B15011" s="41">
        <v>2010</v>
      </c>
      <c r="C15011" s="43">
        <v>-50.469499999999996</v>
      </c>
      <c r="D15011" s="43">
        <v>9.5458999999999996</v>
      </c>
      <c r="E15011" s="41">
        <v>1261</v>
      </c>
      <c r="F15011" s="41">
        <v>0.76700000000000002</v>
      </c>
      <c r="G15011" s="24" t="s">
        <v>274</v>
      </c>
      <c r="H15011" s="1"/>
      <c r="I15011" s="1"/>
      <c r="AA15011" s="7"/>
      <c r="AB15011" s="7"/>
      <c r="AD15011" s="1"/>
      <c r="AE15011" s="1"/>
      <c r="AG15011" s="7"/>
      <c r="AH15011" s="7"/>
      <c r="AI15011" s="7"/>
      <c r="IU15011" s="11"/>
      <c r="IV15011" s="11"/>
      <c r="IW15011" s="11"/>
      <c r="AMI15011" s="12"/>
      <c r="AMJ15011" s="12"/>
      <c r="AMK15011" s="12"/>
    </row>
    <row r="15012" spans="1:1025">
      <c r="A15012" s="41">
        <v>6</v>
      </c>
      <c r="B15012" s="41">
        <v>2010</v>
      </c>
      <c r="C15012" s="43">
        <v>-50.469499999999996</v>
      </c>
      <c r="D15012" s="43">
        <v>9.5458999999999996</v>
      </c>
      <c r="E15012" s="41">
        <v>202</v>
      </c>
      <c r="F15012" s="41">
        <v>0.94</v>
      </c>
      <c r="G15012" s="24" t="s">
        <v>274</v>
      </c>
      <c r="H15012" s="1"/>
      <c r="I15012" s="1"/>
      <c r="AA15012" s="7"/>
      <c r="AB15012" s="7"/>
      <c r="AD15012" s="1"/>
      <c r="AE15012" s="1"/>
      <c r="AG15012" s="7"/>
      <c r="AH15012" s="7"/>
      <c r="AI15012" s="7"/>
      <c r="IU15012" s="11"/>
      <c r="IV15012" s="11"/>
      <c r="IW15012" s="11"/>
      <c r="AMI15012" s="12"/>
      <c r="AMJ15012" s="12"/>
      <c r="AMK15012" s="12"/>
    </row>
    <row r="15013" spans="1:1025">
      <c r="A15013" s="41">
        <v>6</v>
      </c>
      <c r="B15013" s="41">
        <v>2010</v>
      </c>
      <c r="C15013" s="43">
        <v>-50.469499999999996</v>
      </c>
      <c r="D15013" s="43">
        <v>9.5458999999999996</v>
      </c>
      <c r="E15013" s="41">
        <v>753</v>
      </c>
      <c r="F15013" s="41">
        <v>1.0109999999999999</v>
      </c>
      <c r="G15013" s="24" t="s">
        <v>274</v>
      </c>
      <c r="H15013" s="1"/>
      <c r="I15013" s="1"/>
      <c r="AA15013" s="7"/>
      <c r="AB15013" s="7"/>
      <c r="AD15013" s="1"/>
      <c r="AE15013" s="1"/>
      <c r="AG15013" s="7"/>
      <c r="AH15013" s="7"/>
      <c r="AI15013" s="7"/>
      <c r="IU15013" s="11"/>
      <c r="IV15013" s="11"/>
      <c r="IW15013" s="11"/>
      <c r="AMI15013" s="12"/>
      <c r="AMJ15013" s="12"/>
      <c r="AMK15013" s="12"/>
    </row>
    <row r="15014" spans="1:1025">
      <c r="A15014" s="41">
        <v>6</v>
      </c>
      <c r="B15014" s="41">
        <v>2010</v>
      </c>
      <c r="C15014" s="43">
        <v>-50.469499999999996</v>
      </c>
      <c r="D15014" s="43">
        <v>9.5458999999999996</v>
      </c>
      <c r="E15014" s="41">
        <v>1007</v>
      </c>
      <c r="F15014" s="41">
        <v>1.0389999999999999</v>
      </c>
      <c r="G15014" s="24" t="s">
        <v>274</v>
      </c>
      <c r="H15014" s="1"/>
      <c r="I15014" s="1"/>
      <c r="AA15014" s="7"/>
      <c r="AB15014" s="7"/>
      <c r="AD15014" s="1"/>
      <c r="AE15014" s="1"/>
      <c r="AG15014" s="7"/>
      <c r="AH15014" s="7"/>
      <c r="AI15014" s="7"/>
      <c r="IU15014" s="11"/>
      <c r="IV15014" s="11"/>
      <c r="IW15014" s="11"/>
      <c r="AMI15014" s="12"/>
      <c r="AMJ15014" s="12"/>
      <c r="AMK15014" s="12"/>
    </row>
    <row r="15015" spans="1:1025">
      <c r="A15015" s="41">
        <v>6</v>
      </c>
      <c r="B15015" s="41">
        <v>2010</v>
      </c>
      <c r="C15015" s="43">
        <v>-50.469499999999996</v>
      </c>
      <c r="D15015" s="43">
        <v>9.5458999999999996</v>
      </c>
      <c r="E15015" s="41">
        <v>503</v>
      </c>
      <c r="F15015" s="41">
        <v>1.048</v>
      </c>
      <c r="G15015" s="24" t="s">
        <v>274</v>
      </c>
      <c r="H15015" s="1"/>
      <c r="I15015" s="1"/>
      <c r="AA15015" s="7"/>
      <c r="AB15015" s="7"/>
      <c r="AD15015" s="1"/>
      <c r="AE15015" s="1"/>
      <c r="AG15015" s="7"/>
      <c r="AH15015" s="7"/>
      <c r="AI15015" s="7"/>
      <c r="IU15015" s="11"/>
      <c r="IV15015" s="11"/>
      <c r="IW15015" s="11"/>
      <c r="AMI15015" s="12"/>
      <c r="AMJ15015" s="12"/>
      <c r="AMK15015" s="12"/>
    </row>
    <row r="15016" spans="1:1025">
      <c r="A15016" s="41">
        <v>6</v>
      </c>
      <c r="B15016" s="41">
        <v>2010</v>
      </c>
      <c r="C15016" s="43">
        <v>-50.469499999999996</v>
      </c>
      <c r="D15016" s="43">
        <v>9.5458999999999996</v>
      </c>
      <c r="E15016" s="41">
        <v>403</v>
      </c>
      <c r="F15016" s="41">
        <v>1.0760000000000001</v>
      </c>
      <c r="G15016" s="24" t="s">
        <v>274</v>
      </c>
      <c r="H15016" s="1"/>
      <c r="I15016" s="1"/>
      <c r="AA15016" s="7"/>
      <c r="AB15016" s="7"/>
      <c r="AD15016" s="1"/>
      <c r="AE15016" s="1"/>
      <c r="AG15016" s="7"/>
      <c r="AH15016" s="7"/>
      <c r="AI15016" s="7"/>
      <c r="IU15016" s="11"/>
      <c r="IV15016" s="11"/>
      <c r="IW15016" s="11"/>
      <c r="AMI15016" s="12"/>
      <c r="AMJ15016" s="12"/>
      <c r="AMK15016" s="12"/>
    </row>
    <row r="15017" spans="1:1025">
      <c r="A15017" s="41">
        <v>6</v>
      </c>
      <c r="B15017" s="41">
        <v>2010</v>
      </c>
      <c r="C15017" s="43">
        <v>-50.469499999999996</v>
      </c>
      <c r="D15017" s="43">
        <v>9.5458999999999996</v>
      </c>
      <c r="E15017" s="41">
        <v>253</v>
      </c>
      <c r="F15017" s="41">
        <v>1.0820000000000001</v>
      </c>
      <c r="G15017" s="24" t="s">
        <v>274</v>
      </c>
      <c r="H15017" s="1"/>
      <c r="I15017" s="1"/>
      <c r="AA15017" s="7"/>
      <c r="AB15017" s="7"/>
      <c r="AD15017" s="1"/>
      <c r="AE15017" s="1"/>
      <c r="AG15017" s="7"/>
      <c r="AH15017" s="7"/>
      <c r="AI15017" s="7"/>
      <c r="IU15017" s="11"/>
      <c r="IV15017" s="11"/>
      <c r="IW15017" s="11"/>
      <c r="AMI15017" s="12"/>
      <c r="AMJ15017" s="12"/>
      <c r="AMK15017" s="12"/>
    </row>
    <row r="15018" spans="1:1025">
      <c r="A15018" s="41">
        <v>6</v>
      </c>
      <c r="B15018" s="41">
        <v>2010</v>
      </c>
      <c r="C15018" s="43">
        <v>-50.469499999999996</v>
      </c>
      <c r="D15018" s="43">
        <v>9.5458999999999996</v>
      </c>
      <c r="E15018" s="41">
        <v>303</v>
      </c>
      <c r="F15018" s="41">
        <v>1.0900000000000001</v>
      </c>
      <c r="G15018" s="24" t="s">
        <v>274</v>
      </c>
      <c r="H15018" s="1"/>
      <c r="I15018" s="1"/>
      <c r="AA15018" s="7"/>
      <c r="AB15018" s="7"/>
      <c r="AD15018" s="1"/>
      <c r="AE15018" s="1"/>
      <c r="AG15018" s="7"/>
      <c r="AH15018" s="7"/>
      <c r="AI15018" s="7"/>
      <c r="IU15018" s="11"/>
      <c r="IV15018" s="11"/>
      <c r="IW15018" s="11"/>
      <c r="AMI15018" s="12"/>
      <c r="AMJ15018" s="12"/>
      <c r="AMK15018" s="12"/>
    </row>
    <row r="15019" spans="1:1025">
      <c r="A15019" s="41">
        <v>5</v>
      </c>
      <c r="B15019" s="41">
        <v>2010</v>
      </c>
      <c r="C15019" s="43">
        <v>-50.7363</v>
      </c>
      <c r="D15019" s="43">
        <v>37.5319</v>
      </c>
      <c r="E15019" s="41">
        <v>76</v>
      </c>
      <c r="F15019" s="41">
        <v>3.4000000000000002E-2</v>
      </c>
      <c r="G15019" s="24" t="s">
        <v>274</v>
      </c>
      <c r="H15019" s="1"/>
      <c r="I15019" s="1"/>
      <c r="AA15019" s="7"/>
      <c r="AB15019" s="7"/>
      <c r="AD15019" s="1"/>
      <c r="AE15019" s="1"/>
      <c r="AG15019" s="7"/>
      <c r="AH15019" s="7"/>
      <c r="AI15019" s="7"/>
      <c r="IU15019" s="11"/>
      <c r="IV15019" s="11"/>
      <c r="IW15019" s="11"/>
      <c r="AMI15019" s="12"/>
      <c r="AMJ15019" s="12"/>
      <c r="AMK15019" s="12"/>
    </row>
    <row r="15020" spans="1:1025">
      <c r="A15020" s="41">
        <v>5</v>
      </c>
      <c r="B15020" s="41">
        <v>2010</v>
      </c>
      <c r="C15020" s="43">
        <v>-50.7363</v>
      </c>
      <c r="D15020" s="43">
        <v>37.5319</v>
      </c>
      <c r="E15020" s="41">
        <v>102</v>
      </c>
      <c r="F15020" s="41">
        <v>4.2000000000000003E-2</v>
      </c>
      <c r="G15020" s="24" t="s">
        <v>274</v>
      </c>
      <c r="H15020" s="1"/>
      <c r="I15020" s="1"/>
      <c r="AA15020" s="7"/>
      <c r="AB15020" s="7"/>
      <c r="AD15020" s="1"/>
      <c r="AE15020" s="1"/>
      <c r="AG15020" s="7"/>
      <c r="AH15020" s="7"/>
      <c r="AI15020" s="7"/>
      <c r="IU15020" s="11"/>
      <c r="IV15020" s="11"/>
      <c r="IW15020" s="11"/>
      <c r="AMI15020" s="12"/>
      <c r="AMJ15020" s="12"/>
      <c r="AMK15020" s="12"/>
    </row>
    <row r="15021" spans="1:1025">
      <c r="A15021" s="41">
        <v>5</v>
      </c>
      <c r="B15021" s="41">
        <v>2010</v>
      </c>
      <c r="C15021" s="43">
        <v>-50.7363</v>
      </c>
      <c r="D15021" s="43">
        <v>37.5319</v>
      </c>
      <c r="E15021" s="41">
        <v>11</v>
      </c>
      <c r="F15021" s="41">
        <v>4.2000000000000003E-2</v>
      </c>
      <c r="G15021" s="24" t="s">
        <v>274</v>
      </c>
      <c r="H15021" s="1"/>
      <c r="I15021" s="1"/>
      <c r="AA15021" s="7"/>
      <c r="AB15021" s="7"/>
      <c r="AD15021" s="1"/>
      <c r="AE15021" s="1"/>
      <c r="AG15021" s="7"/>
      <c r="AH15021" s="7"/>
      <c r="AI15021" s="7"/>
      <c r="IU15021" s="11"/>
      <c r="IV15021" s="11"/>
      <c r="IW15021" s="11"/>
      <c r="AMI15021" s="12"/>
      <c r="AMJ15021" s="12"/>
      <c r="AMK15021" s="12"/>
    </row>
    <row r="15022" spans="1:1025">
      <c r="A15022" s="41">
        <v>5</v>
      </c>
      <c r="B15022" s="41">
        <v>2010</v>
      </c>
      <c r="C15022" s="43">
        <v>-50.7363</v>
      </c>
      <c r="D15022" s="43">
        <v>37.5319</v>
      </c>
      <c r="E15022" s="41">
        <v>27</v>
      </c>
      <c r="F15022" s="41">
        <v>4.3999999999999997E-2</v>
      </c>
      <c r="G15022" s="24" t="s">
        <v>274</v>
      </c>
      <c r="H15022" s="1"/>
      <c r="I15022" s="1"/>
      <c r="AA15022" s="7"/>
      <c r="AB15022" s="7"/>
      <c r="AD15022" s="1"/>
      <c r="AE15022" s="1"/>
      <c r="AG15022" s="7"/>
      <c r="AH15022" s="7"/>
      <c r="AI15022" s="7"/>
      <c r="IU15022" s="11"/>
      <c r="IV15022" s="11"/>
      <c r="IW15022" s="11"/>
      <c r="AMI15022" s="12"/>
      <c r="AMJ15022" s="12"/>
      <c r="AMK15022" s="12"/>
    </row>
    <row r="15023" spans="1:1025">
      <c r="A15023" s="41">
        <v>5</v>
      </c>
      <c r="B15023" s="41">
        <v>2010</v>
      </c>
      <c r="C15023" s="43">
        <v>-50.7363</v>
      </c>
      <c r="D15023" s="43">
        <v>37.5319</v>
      </c>
      <c r="E15023" s="41">
        <v>51</v>
      </c>
      <c r="F15023" s="41">
        <v>0.05</v>
      </c>
      <c r="G15023" s="24" t="s">
        <v>274</v>
      </c>
      <c r="H15023" s="1"/>
      <c r="I15023" s="1"/>
      <c r="AA15023" s="7"/>
      <c r="AB15023" s="7"/>
      <c r="AD15023" s="1"/>
      <c r="AE15023" s="1"/>
      <c r="AG15023" s="7"/>
      <c r="AH15023" s="7"/>
      <c r="AI15023" s="7"/>
      <c r="IU15023" s="11"/>
      <c r="IV15023" s="11"/>
      <c r="IW15023" s="11"/>
      <c r="AMI15023" s="12"/>
      <c r="AMJ15023" s="12"/>
      <c r="AMK15023" s="12"/>
    </row>
    <row r="15024" spans="1:1025">
      <c r="A15024" s="41">
        <v>5</v>
      </c>
      <c r="B15024" s="41">
        <v>2010</v>
      </c>
      <c r="C15024" s="43">
        <v>-50.7363</v>
      </c>
      <c r="D15024" s="43">
        <v>37.5319</v>
      </c>
      <c r="E15024" s="41">
        <v>152</v>
      </c>
      <c r="F15024" s="41">
        <v>0.153</v>
      </c>
      <c r="G15024" s="24" t="s">
        <v>274</v>
      </c>
      <c r="H15024" s="1"/>
      <c r="I15024" s="1"/>
      <c r="AA15024" s="7"/>
      <c r="AB15024" s="7"/>
      <c r="AD15024" s="1"/>
      <c r="AE15024" s="1"/>
      <c r="AG15024" s="7"/>
      <c r="AH15024" s="7"/>
      <c r="AI15024" s="7"/>
      <c r="IU15024" s="11"/>
      <c r="IV15024" s="11"/>
      <c r="IW15024" s="11"/>
      <c r="AMI15024" s="12"/>
      <c r="AMJ15024" s="12"/>
      <c r="AMK15024" s="12"/>
    </row>
    <row r="15025" spans="1:1025">
      <c r="A15025" s="41">
        <v>5</v>
      </c>
      <c r="B15025" s="41">
        <v>2010</v>
      </c>
      <c r="C15025" s="43">
        <v>-50.7363</v>
      </c>
      <c r="D15025" s="43">
        <v>37.5319</v>
      </c>
      <c r="E15025" s="41">
        <v>252</v>
      </c>
      <c r="F15025" s="41">
        <v>0.17799999999999999</v>
      </c>
      <c r="G15025" s="24" t="s">
        <v>274</v>
      </c>
      <c r="H15025" s="1"/>
      <c r="I15025" s="1"/>
      <c r="AA15025" s="7"/>
      <c r="AB15025" s="7"/>
      <c r="AD15025" s="1"/>
      <c r="AE15025" s="1"/>
      <c r="AG15025" s="7"/>
      <c r="AH15025" s="7"/>
      <c r="AI15025" s="7"/>
      <c r="IU15025" s="11"/>
      <c r="IV15025" s="11"/>
      <c r="IW15025" s="11"/>
      <c r="AMI15025" s="12"/>
      <c r="AMJ15025" s="12"/>
      <c r="AMK15025" s="12"/>
    </row>
    <row r="15026" spans="1:1025">
      <c r="A15026" s="41">
        <v>5</v>
      </c>
      <c r="B15026" s="41">
        <v>2010</v>
      </c>
      <c r="C15026" s="43">
        <v>-50.7363</v>
      </c>
      <c r="D15026" s="43">
        <v>37.5319</v>
      </c>
      <c r="E15026" s="41">
        <v>201</v>
      </c>
      <c r="F15026" s="41">
        <v>0.188</v>
      </c>
      <c r="G15026" s="24" t="s">
        <v>274</v>
      </c>
      <c r="H15026" s="1"/>
      <c r="I15026" s="1"/>
      <c r="AA15026" s="7"/>
      <c r="AB15026" s="7"/>
      <c r="AD15026" s="1"/>
      <c r="AE15026" s="1"/>
      <c r="AG15026" s="7"/>
      <c r="AH15026" s="7"/>
      <c r="AI15026" s="7"/>
      <c r="IU15026" s="11"/>
      <c r="IV15026" s="11"/>
      <c r="IW15026" s="11"/>
      <c r="AMI15026" s="12"/>
      <c r="AMJ15026" s="12"/>
      <c r="AMK15026" s="12"/>
    </row>
    <row r="15027" spans="1:1025">
      <c r="A15027" s="41">
        <v>5</v>
      </c>
      <c r="B15027" s="41">
        <v>2010</v>
      </c>
      <c r="C15027" s="43">
        <v>-50.7363</v>
      </c>
      <c r="D15027" s="43">
        <v>37.5319</v>
      </c>
      <c r="E15027" s="41">
        <v>304</v>
      </c>
      <c r="F15027" s="41">
        <v>0.23300000000000001</v>
      </c>
      <c r="G15027" s="24" t="s">
        <v>274</v>
      </c>
      <c r="H15027" s="1"/>
      <c r="I15027" s="1"/>
      <c r="AA15027" s="7"/>
      <c r="AB15027" s="7"/>
      <c r="AD15027" s="1"/>
      <c r="AE15027" s="1"/>
      <c r="AG15027" s="7"/>
      <c r="AH15027" s="7"/>
      <c r="AI15027" s="7"/>
      <c r="IU15027" s="11"/>
      <c r="IV15027" s="11"/>
      <c r="IW15027" s="11"/>
      <c r="AMI15027" s="12"/>
      <c r="AMJ15027" s="12"/>
      <c r="AMK15027" s="12"/>
    </row>
    <row r="15028" spans="1:1025">
      <c r="A15028" s="41">
        <v>5</v>
      </c>
      <c r="B15028" s="41">
        <v>2010</v>
      </c>
      <c r="C15028" s="43">
        <v>-50.7363</v>
      </c>
      <c r="D15028" s="43">
        <v>37.5319</v>
      </c>
      <c r="E15028" s="41">
        <v>405</v>
      </c>
      <c r="F15028" s="41">
        <v>0.38700000000000001</v>
      </c>
      <c r="G15028" s="24" t="s">
        <v>274</v>
      </c>
      <c r="H15028" s="1"/>
      <c r="I15028" s="1"/>
      <c r="AA15028" s="7"/>
      <c r="AB15028" s="7"/>
      <c r="AD15028" s="1"/>
      <c r="AE15028" s="1"/>
      <c r="AG15028" s="7"/>
      <c r="AH15028" s="7"/>
      <c r="AI15028" s="7"/>
      <c r="IU15028" s="11"/>
      <c r="IV15028" s="11"/>
      <c r="IW15028" s="11"/>
      <c r="AMI15028" s="12"/>
      <c r="AMJ15028" s="12"/>
      <c r="AMK15028" s="12"/>
    </row>
    <row r="15029" spans="1:1025">
      <c r="A15029" s="41">
        <v>5</v>
      </c>
      <c r="B15029" s="41">
        <v>2010</v>
      </c>
      <c r="C15029" s="43">
        <v>-50.7363</v>
      </c>
      <c r="D15029" s="43">
        <v>37.5319</v>
      </c>
      <c r="E15029" s="41">
        <v>505</v>
      </c>
      <c r="F15029" s="41">
        <v>0.40100000000000002</v>
      </c>
      <c r="G15029" s="24" t="s">
        <v>274</v>
      </c>
      <c r="H15029" s="1"/>
      <c r="I15029" s="1"/>
      <c r="AA15029" s="7"/>
      <c r="AB15029" s="7"/>
      <c r="AD15029" s="1"/>
      <c r="AE15029" s="1"/>
      <c r="AG15029" s="7"/>
      <c r="AH15029" s="7"/>
      <c r="AI15029" s="7"/>
      <c r="IU15029" s="11"/>
      <c r="IV15029" s="11"/>
      <c r="IW15029" s="11"/>
      <c r="AMI15029" s="12"/>
      <c r="AMJ15029" s="12"/>
      <c r="AMK15029" s="12"/>
    </row>
    <row r="15030" spans="1:1025">
      <c r="A15030" s="41">
        <v>5</v>
      </c>
      <c r="B15030" s="41">
        <v>2010</v>
      </c>
      <c r="C15030" s="43">
        <v>-50.7363</v>
      </c>
      <c r="D15030" s="43">
        <v>37.5319</v>
      </c>
      <c r="E15030" s="41">
        <v>5526</v>
      </c>
      <c r="F15030" s="41">
        <v>0.48699999999999999</v>
      </c>
      <c r="G15030" s="24" t="s">
        <v>274</v>
      </c>
      <c r="H15030" s="1"/>
      <c r="I15030" s="1"/>
      <c r="AA15030" s="7"/>
      <c r="AB15030" s="7"/>
      <c r="AD15030" s="1"/>
      <c r="AE15030" s="1"/>
      <c r="AG15030" s="7"/>
      <c r="AH15030" s="7"/>
      <c r="AI15030" s="7"/>
      <c r="IU15030" s="11"/>
      <c r="IV15030" s="11"/>
      <c r="IW15030" s="11"/>
      <c r="AMI15030" s="12"/>
      <c r="AMJ15030" s="12"/>
      <c r="AMK15030" s="12"/>
    </row>
    <row r="15031" spans="1:1025">
      <c r="A15031" s="41">
        <v>5</v>
      </c>
      <c r="B15031" s="41">
        <v>2010</v>
      </c>
      <c r="C15031" s="43">
        <v>-50.7363</v>
      </c>
      <c r="D15031" s="43">
        <v>37.5319</v>
      </c>
      <c r="E15031" s="41">
        <v>4071</v>
      </c>
      <c r="F15031" s="41">
        <v>0.50600000000000001</v>
      </c>
      <c r="G15031" s="24" t="s">
        <v>274</v>
      </c>
      <c r="H15031" s="1"/>
      <c r="I15031" s="1"/>
      <c r="AA15031" s="7"/>
      <c r="AB15031" s="7"/>
      <c r="AD15031" s="1"/>
      <c r="AE15031" s="1"/>
      <c r="AG15031" s="7"/>
      <c r="AH15031" s="7"/>
      <c r="AI15031" s="7"/>
      <c r="IU15031" s="11"/>
      <c r="IV15031" s="11"/>
      <c r="IW15031" s="11"/>
      <c r="AMI15031" s="12"/>
      <c r="AMJ15031" s="12"/>
      <c r="AMK15031" s="12"/>
    </row>
    <row r="15032" spans="1:1025">
      <c r="A15032" s="41">
        <v>5</v>
      </c>
      <c r="B15032" s="41">
        <v>2010</v>
      </c>
      <c r="C15032" s="43">
        <v>-50.7363</v>
      </c>
      <c r="D15032" s="43">
        <v>37.5319</v>
      </c>
      <c r="E15032" s="41">
        <v>3044</v>
      </c>
      <c r="F15032" s="41">
        <v>0.50800000000000001</v>
      </c>
      <c r="G15032" s="24" t="s">
        <v>274</v>
      </c>
      <c r="H15032" s="1"/>
      <c r="I15032" s="1"/>
      <c r="AA15032" s="7"/>
      <c r="AB15032" s="7"/>
      <c r="AD15032" s="1"/>
      <c r="AE15032" s="1"/>
      <c r="AG15032" s="7"/>
      <c r="AH15032" s="7"/>
      <c r="AI15032" s="7"/>
      <c r="IU15032" s="11"/>
      <c r="IV15032" s="11"/>
      <c r="IW15032" s="11"/>
      <c r="AMI15032" s="12"/>
      <c r="AMJ15032" s="12"/>
      <c r="AMK15032" s="12"/>
    </row>
    <row r="15033" spans="1:1025">
      <c r="A15033" s="41">
        <v>5</v>
      </c>
      <c r="B15033" s="41">
        <v>2010</v>
      </c>
      <c r="C15033" s="43">
        <v>-50.7363</v>
      </c>
      <c r="D15033" s="43">
        <v>37.5319</v>
      </c>
      <c r="E15033" s="41">
        <v>4586</v>
      </c>
      <c r="F15033" s="41">
        <v>0.51900000000000002</v>
      </c>
      <c r="G15033" s="24" t="s">
        <v>274</v>
      </c>
      <c r="H15033" s="1"/>
      <c r="I15033" s="1"/>
      <c r="AA15033" s="7"/>
      <c r="AB15033" s="7"/>
      <c r="AD15033" s="1"/>
      <c r="AE15033" s="1"/>
      <c r="AG15033" s="7"/>
      <c r="AH15033" s="7"/>
      <c r="AI15033" s="7"/>
      <c r="IU15033" s="11"/>
      <c r="IV15033" s="11"/>
      <c r="IW15033" s="11"/>
      <c r="AMI15033" s="12"/>
      <c r="AMJ15033" s="12"/>
      <c r="AMK15033" s="12"/>
    </row>
    <row r="15034" spans="1:1025">
      <c r="A15034" s="41">
        <v>5</v>
      </c>
      <c r="B15034" s="41">
        <v>2010</v>
      </c>
      <c r="C15034" s="43">
        <v>-50.7363</v>
      </c>
      <c r="D15034" s="43">
        <v>37.5319</v>
      </c>
      <c r="E15034" s="41">
        <v>3558</v>
      </c>
      <c r="F15034" s="41">
        <v>0.52500000000000002</v>
      </c>
      <c r="G15034" s="24" t="s">
        <v>274</v>
      </c>
      <c r="H15034" s="1"/>
      <c r="I15034" s="1"/>
      <c r="AA15034" s="7"/>
      <c r="AB15034" s="7"/>
      <c r="AD15034" s="1"/>
      <c r="AE15034" s="1"/>
      <c r="AG15034" s="7"/>
      <c r="AH15034" s="7"/>
      <c r="AI15034" s="7"/>
      <c r="IU15034" s="11"/>
      <c r="IV15034" s="11"/>
      <c r="IW15034" s="11"/>
      <c r="AMI15034" s="12"/>
      <c r="AMJ15034" s="12"/>
      <c r="AMK15034" s="12"/>
    </row>
    <row r="15035" spans="1:1025">
      <c r="A15035" s="41">
        <v>5</v>
      </c>
      <c r="B15035" s="41">
        <v>2010</v>
      </c>
      <c r="C15035" s="43">
        <v>-50.7363</v>
      </c>
      <c r="D15035" s="43">
        <v>37.5319</v>
      </c>
      <c r="E15035" s="41">
        <v>643</v>
      </c>
      <c r="F15035" s="41">
        <v>0.54300000000000004</v>
      </c>
      <c r="G15035" s="24" t="s">
        <v>274</v>
      </c>
      <c r="H15035" s="1"/>
      <c r="I15035" s="1"/>
      <c r="AA15035" s="7"/>
      <c r="AB15035" s="7"/>
      <c r="AD15035" s="1"/>
      <c r="AE15035" s="1"/>
      <c r="AG15035" s="7"/>
      <c r="AH15035" s="7"/>
      <c r="AI15035" s="7"/>
      <c r="IU15035" s="11"/>
      <c r="IV15035" s="11"/>
      <c r="IW15035" s="11"/>
      <c r="AMI15035" s="12"/>
      <c r="AMJ15035" s="12"/>
      <c r="AMK15035" s="12"/>
    </row>
    <row r="15036" spans="1:1025">
      <c r="A15036" s="41">
        <v>5</v>
      </c>
      <c r="B15036" s="41">
        <v>2010</v>
      </c>
      <c r="C15036" s="43">
        <v>-50.7363</v>
      </c>
      <c r="D15036" s="43">
        <v>37.5319</v>
      </c>
      <c r="E15036" s="41">
        <v>5100</v>
      </c>
      <c r="F15036" s="41">
        <v>0.57399999999999995</v>
      </c>
      <c r="G15036" s="24" t="s">
        <v>274</v>
      </c>
      <c r="H15036" s="1"/>
      <c r="I15036" s="1"/>
      <c r="AA15036" s="7"/>
      <c r="AB15036" s="7"/>
      <c r="AD15036" s="1"/>
      <c r="AE15036" s="1"/>
      <c r="AG15036" s="7"/>
      <c r="AH15036" s="7"/>
      <c r="AI15036" s="7"/>
      <c r="IU15036" s="11"/>
      <c r="IV15036" s="11"/>
      <c r="IW15036" s="11"/>
      <c r="AMI15036" s="12"/>
      <c r="AMJ15036" s="12"/>
      <c r="AMK15036" s="12"/>
    </row>
    <row r="15037" spans="1:1025">
      <c r="A15037" s="41">
        <v>5</v>
      </c>
      <c r="B15037" s="41">
        <v>2010</v>
      </c>
      <c r="C15037" s="43">
        <v>-50.7363</v>
      </c>
      <c r="D15037" s="43">
        <v>37.5319</v>
      </c>
      <c r="E15037" s="41">
        <v>1010</v>
      </c>
      <c r="F15037" s="41">
        <v>0.65600000000000003</v>
      </c>
      <c r="G15037" s="24" t="s">
        <v>274</v>
      </c>
      <c r="H15037" s="1"/>
      <c r="I15037" s="1"/>
      <c r="AA15037" s="7"/>
      <c r="AB15037" s="7"/>
      <c r="AD15037" s="1"/>
      <c r="AE15037" s="1"/>
      <c r="AG15037" s="7"/>
      <c r="AH15037" s="7"/>
      <c r="AI15037" s="7"/>
      <c r="IU15037" s="11"/>
      <c r="IV15037" s="11"/>
      <c r="IW15037" s="11"/>
      <c r="AMI15037" s="12"/>
      <c r="AMJ15037" s="12"/>
      <c r="AMK15037" s="12"/>
    </row>
    <row r="15038" spans="1:1025">
      <c r="A15038" s="41">
        <v>5</v>
      </c>
      <c r="B15038" s="41">
        <v>2010</v>
      </c>
      <c r="C15038" s="43">
        <v>-50.7363</v>
      </c>
      <c r="D15038" s="43">
        <v>37.5319</v>
      </c>
      <c r="E15038" s="41">
        <v>2025</v>
      </c>
      <c r="F15038" s="41">
        <v>0.69799999999999995</v>
      </c>
      <c r="G15038" s="24" t="s">
        <v>274</v>
      </c>
      <c r="H15038" s="1"/>
      <c r="I15038" s="1"/>
      <c r="AA15038" s="7"/>
      <c r="AB15038" s="7"/>
      <c r="AD15038" s="1"/>
      <c r="AE15038" s="1"/>
      <c r="AG15038" s="7"/>
      <c r="AH15038" s="7"/>
      <c r="AI15038" s="7"/>
      <c r="IU15038" s="11"/>
      <c r="IV15038" s="11"/>
      <c r="IW15038" s="11"/>
      <c r="AMI15038" s="12"/>
      <c r="AMJ15038" s="12"/>
      <c r="AMK15038" s="12"/>
    </row>
    <row r="15039" spans="1:1025">
      <c r="A15039" s="41">
        <v>5</v>
      </c>
      <c r="B15039" s="41">
        <v>2010</v>
      </c>
      <c r="C15039" s="43">
        <v>-50.7363</v>
      </c>
      <c r="D15039" s="43">
        <v>37.5319</v>
      </c>
      <c r="E15039" s="41">
        <v>1516</v>
      </c>
      <c r="F15039" s="41">
        <v>0.73499999999999999</v>
      </c>
      <c r="G15039" s="24" t="s">
        <v>274</v>
      </c>
      <c r="H15039" s="1"/>
      <c r="I15039" s="1"/>
      <c r="AA15039" s="7"/>
      <c r="AB15039" s="7"/>
      <c r="AD15039" s="1"/>
      <c r="AE15039" s="1"/>
      <c r="AG15039" s="7"/>
      <c r="AH15039" s="7"/>
      <c r="AI15039" s="7"/>
      <c r="IU15039" s="11"/>
      <c r="IV15039" s="11"/>
      <c r="IW15039" s="11"/>
      <c r="AMI15039" s="12"/>
      <c r="AMJ15039" s="12"/>
      <c r="AMK15039" s="12"/>
    </row>
    <row r="15040" spans="1:1025">
      <c r="A15040" s="41">
        <v>5</v>
      </c>
      <c r="B15040" s="41">
        <v>2010</v>
      </c>
      <c r="C15040" s="43">
        <v>-50.7363</v>
      </c>
      <c r="D15040" s="43">
        <v>37.5319</v>
      </c>
      <c r="E15040" s="41">
        <v>1770</v>
      </c>
      <c r="F15040" s="41">
        <v>0.79100000000000004</v>
      </c>
      <c r="G15040" s="24" t="s">
        <v>274</v>
      </c>
      <c r="H15040" s="1"/>
      <c r="I15040" s="1"/>
      <c r="AA15040" s="7"/>
      <c r="AB15040" s="7"/>
      <c r="AD15040" s="1"/>
      <c r="AE15040" s="1"/>
      <c r="AG15040" s="7"/>
      <c r="AH15040" s="7"/>
      <c r="AI15040" s="7"/>
      <c r="IU15040" s="11"/>
      <c r="IV15040" s="11"/>
      <c r="IW15040" s="11"/>
      <c r="AMI15040" s="12"/>
      <c r="AMJ15040" s="12"/>
      <c r="AMK15040" s="12"/>
    </row>
    <row r="15041" spans="1:1025">
      <c r="A15041" s="41">
        <v>5</v>
      </c>
      <c r="B15041" s="41">
        <v>2010</v>
      </c>
      <c r="C15041" s="43">
        <v>-50.7363</v>
      </c>
      <c r="D15041" s="43">
        <v>37.5319</v>
      </c>
      <c r="E15041" s="41">
        <v>1263</v>
      </c>
      <c r="F15041" s="41">
        <v>0.79400000000000004</v>
      </c>
      <c r="G15041" s="24" t="s">
        <v>274</v>
      </c>
      <c r="H15041" s="1"/>
      <c r="I15041" s="1"/>
      <c r="AA15041" s="7"/>
      <c r="AB15041" s="7"/>
      <c r="AD15041" s="1"/>
      <c r="AE15041" s="1"/>
      <c r="AG15041" s="7"/>
      <c r="AH15041" s="7"/>
      <c r="AI15041" s="7"/>
      <c r="IU15041" s="11"/>
      <c r="IV15041" s="11"/>
      <c r="IW15041" s="11"/>
      <c r="AMI15041" s="12"/>
      <c r="AMJ15041" s="12"/>
      <c r="AMK15041" s="12"/>
    </row>
    <row r="15042" spans="1:1025">
      <c r="A15042" s="41">
        <v>5</v>
      </c>
      <c r="B15042" s="41">
        <v>2010</v>
      </c>
      <c r="C15042" s="43">
        <v>-50.7363</v>
      </c>
      <c r="D15042" s="43">
        <v>37.5319</v>
      </c>
      <c r="E15042" s="41">
        <v>2534</v>
      </c>
      <c r="F15042" s="41">
        <v>0.81200000000000006</v>
      </c>
      <c r="G15042" s="24" t="s">
        <v>274</v>
      </c>
      <c r="H15042" s="1"/>
      <c r="I15042" s="1"/>
      <c r="AA15042" s="7"/>
      <c r="AB15042" s="7"/>
      <c r="AD15042" s="1"/>
      <c r="AE15042" s="1"/>
      <c r="AG15042" s="7"/>
      <c r="AH15042" s="7"/>
      <c r="AI15042" s="7"/>
      <c r="IU15042" s="11"/>
      <c r="IV15042" s="11"/>
      <c r="IW15042" s="11"/>
      <c r="AMI15042" s="12"/>
      <c r="AMJ15042" s="12"/>
      <c r="AMK15042" s="12"/>
    </row>
    <row r="15043" spans="1:1025">
      <c r="A15043" s="41">
        <v>6</v>
      </c>
      <c r="B15043" s="41">
        <v>2010</v>
      </c>
      <c r="C15043" s="43">
        <v>-52.045499999999997</v>
      </c>
      <c r="D15043" s="43">
        <v>11.3729</v>
      </c>
      <c r="E15043" s="41">
        <v>103</v>
      </c>
      <c r="F15043" s="41">
        <v>0.183</v>
      </c>
      <c r="G15043" s="24" t="s">
        <v>274</v>
      </c>
      <c r="H15043" s="1"/>
      <c r="I15043" s="1"/>
      <c r="AA15043" s="7"/>
      <c r="AB15043" s="7"/>
      <c r="AD15043" s="1"/>
      <c r="AE15043" s="1"/>
      <c r="AG15043" s="7"/>
      <c r="AH15043" s="7"/>
      <c r="AI15043" s="7"/>
      <c r="IU15043" s="11"/>
      <c r="IV15043" s="11"/>
      <c r="IW15043" s="11"/>
      <c r="AMI15043" s="12"/>
      <c r="AMJ15043" s="12"/>
      <c r="AMK15043" s="12"/>
    </row>
    <row r="15044" spans="1:1025">
      <c r="A15044" s="41">
        <v>6</v>
      </c>
      <c r="B15044" s="41">
        <v>2010</v>
      </c>
      <c r="C15044" s="43">
        <v>-52.045499999999997</v>
      </c>
      <c r="D15044" s="43">
        <v>11.3729</v>
      </c>
      <c r="E15044" s="41">
        <v>75</v>
      </c>
      <c r="F15044" s="41">
        <v>0.23899999999999999</v>
      </c>
      <c r="G15044" s="24" t="s">
        <v>274</v>
      </c>
      <c r="H15044" s="1"/>
      <c r="I15044" s="1"/>
      <c r="AA15044" s="7"/>
      <c r="AB15044" s="7"/>
      <c r="AD15044" s="1"/>
      <c r="AE15044" s="1"/>
      <c r="AG15044" s="7"/>
      <c r="AH15044" s="7"/>
      <c r="AI15044" s="7"/>
      <c r="IU15044" s="11"/>
      <c r="IV15044" s="11"/>
      <c r="IW15044" s="11"/>
      <c r="AMI15044" s="12"/>
      <c r="AMJ15044" s="12"/>
      <c r="AMK15044" s="12"/>
    </row>
    <row r="15045" spans="1:1025">
      <c r="A15045" s="41">
        <v>6</v>
      </c>
      <c r="B15045" s="41">
        <v>2010</v>
      </c>
      <c r="C15045" s="43">
        <v>-52.045499999999997</v>
      </c>
      <c r="D15045" s="43">
        <v>11.3729</v>
      </c>
      <c r="E15045" s="41">
        <v>50</v>
      </c>
      <c r="F15045" s="41">
        <v>0.35699999999999998</v>
      </c>
      <c r="G15045" s="24" t="s">
        <v>274</v>
      </c>
      <c r="H15045" s="1"/>
      <c r="I15045" s="1"/>
      <c r="AA15045" s="7"/>
      <c r="AB15045" s="7"/>
      <c r="AD15045" s="1"/>
      <c r="AE15045" s="1"/>
      <c r="AG15045" s="7"/>
      <c r="AH15045" s="7"/>
      <c r="AI15045" s="7"/>
      <c r="IU15045" s="11"/>
      <c r="IV15045" s="11"/>
      <c r="IW15045" s="11"/>
      <c r="AMI15045" s="12"/>
      <c r="AMJ15045" s="12"/>
      <c r="AMK15045" s="12"/>
    </row>
    <row r="15046" spans="1:1025">
      <c r="A15046" s="41">
        <v>6</v>
      </c>
      <c r="B15046" s="41">
        <v>2010</v>
      </c>
      <c r="C15046" s="43">
        <v>-52.045499999999997</v>
      </c>
      <c r="D15046" s="43">
        <v>11.3729</v>
      </c>
      <c r="E15046" s="41">
        <v>5044</v>
      </c>
      <c r="F15046" s="41">
        <v>0.45800000000000002</v>
      </c>
      <c r="G15046" s="24" t="s">
        <v>274</v>
      </c>
      <c r="H15046" s="1"/>
      <c r="I15046" s="1"/>
      <c r="AA15046" s="7"/>
      <c r="AB15046" s="7"/>
      <c r="AD15046" s="1"/>
      <c r="AE15046" s="1"/>
      <c r="AG15046" s="7"/>
      <c r="AH15046" s="7"/>
      <c r="AI15046" s="7"/>
      <c r="IU15046" s="11"/>
      <c r="IV15046" s="11"/>
      <c r="IW15046" s="11"/>
      <c r="AMI15046" s="12"/>
      <c r="AMJ15046" s="12"/>
      <c r="AMK15046" s="12"/>
    </row>
    <row r="15047" spans="1:1025">
      <c r="A15047" s="41">
        <v>6</v>
      </c>
      <c r="B15047" s="41">
        <v>2010</v>
      </c>
      <c r="C15047" s="43">
        <v>-52.045499999999997</v>
      </c>
      <c r="D15047" s="43">
        <v>11.3729</v>
      </c>
      <c r="E15047" s="41">
        <v>4832</v>
      </c>
      <c r="F15047" s="41">
        <v>0.50700000000000001</v>
      </c>
      <c r="G15047" s="24" t="s">
        <v>274</v>
      </c>
      <c r="H15047" s="1"/>
      <c r="I15047" s="1"/>
      <c r="AA15047" s="7"/>
      <c r="AB15047" s="7"/>
      <c r="AD15047" s="1"/>
      <c r="AE15047" s="1"/>
      <c r="AG15047" s="7"/>
      <c r="AH15047" s="7"/>
      <c r="AI15047" s="7"/>
      <c r="IU15047" s="11"/>
      <c r="IV15047" s="11"/>
      <c r="IW15047" s="11"/>
      <c r="AMI15047" s="12"/>
      <c r="AMJ15047" s="12"/>
      <c r="AMK15047" s="12"/>
    </row>
    <row r="15048" spans="1:1025">
      <c r="A15048" s="41">
        <v>6</v>
      </c>
      <c r="B15048" s="41">
        <v>2010</v>
      </c>
      <c r="C15048" s="43">
        <v>-52.045499999999997</v>
      </c>
      <c r="D15048" s="43">
        <v>11.3729</v>
      </c>
      <c r="E15048" s="41">
        <v>4575</v>
      </c>
      <c r="F15048" s="41">
        <v>0.51300000000000001</v>
      </c>
      <c r="G15048" s="24" t="s">
        <v>274</v>
      </c>
      <c r="H15048" s="1"/>
      <c r="I15048" s="1"/>
      <c r="AA15048" s="7"/>
      <c r="AB15048" s="7"/>
      <c r="AD15048" s="1"/>
      <c r="AE15048" s="1"/>
      <c r="AG15048" s="7"/>
      <c r="AH15048" s="7"/>
      <c r="AI15048" s="7"/>
      <c r="IU15048" s="11"/>
      <c r="IV15048" s="11"/>
      <c r="IW15048" s="11"/>
      <c r="AMI15048" s="12"/>
      <c r="AMJ15048" s="12"/>
      <c r="AMK15048" s="12"/>
    </row>
    <row r="15049" spans="1:1025">
      <c r="A15049" s="41">
        <v>6</v>
      </c>
      <c r="B15049" s="41">
        <v>2010</v>
      </c>
      <c r="C15049" s="43">
        <v>-52.045499999999997</v>
      </c>
      <c r="D15049" s="43">
        <v>11.3729</v>
      </c>
      <c r="E15049" s="41">
        <v>151</v>
      </c>
      <c r="F15049" s="41">
        <v>0.54</v>
      </c>
      <c r="G15049" s="24" t="s">
        <v>274</v>
      </c>
      <c r="H15049" s="1"/>
      <c r="I15049" s="1"/>
      <c r="AA15049" s="7"/>
      <c r="AB15049" s="7"/>
      <c r="AD15049" s="1"/>
      <c r="AE15049" s="1"/>
      <c r="AG15049" s="7"/>
      <c r="AH15049" s="7"/>
      <c r="AI15049" s="7"/>
      <c r="IU15049" s="11"/>
      <c r="IV15049" s="11"/>
      <c r="IW15049" s="11"/>
      <c r="AMI15049" s="12"/>
      <c r="AMJ15049" s="12"/>
      <c r="AMK15049" s="12"/>
    </row>
    <row r="15050" spans="1:1025">
      <c r="A15050" s="41">
        <v>6</v>
      </c>
      <c r="B15050" s="41">
        <v>2010</v>
      </c>
      <c r="C15050" s="43">
        <v>-52.045499999999997</v>
      </c>
      <c r="D15050" s="43">
        <v>11.3729</v>
      </c>
      <c r="E15050" s="41">
        <v>8</v>
      </c>
      <c r="F15050" s="41">
        <v>0.57999999999999996</v>
      </c>
      <c r="G15050" s="24" t="s">
        <v>274</v>
      </c>
      <c r="H15050" s="1"/>
      <c r="I15050" s="1"/>
      <c r="AA15050" s="7"/>
      <c r="AB15050" s="7"/>
      <c r="AD15050" s="1"/>
      <c r="AE15050" s="1"/>
      <c r="AG15050" s="7"/>
      <c r="AH15050" s="7"/>
      <c r="AI15050" s="7"/>
      <c r="IU15050" s="11"/>
      <c r="IV15050" s="11"/>
      <c r="IW15050" s="11"/>
      <c r="AMI15050" s="12"/>
      <c r="AMJ15050" s="12"/>
      <c r="AMK15050" s="12"/>
    </row>
    <row r="15051" spans="1:1025">
      <c r="A15051" s="41">
        <v>6</v>
      </c>
      <c r="B15051" s="41">
        <v>2010</v>
      </c>
      <c r="C15051" s="43">
        <v>-52.045499999999997</v>
      </c>
      <c r="D15051" s="43">
        <v>11.3729</v>
      </c>
      <c r="E15051" s="41">
        <v>2021</v>
      </c>
      <c r="F15051" s="41">
        <v>0.58099999999999996</v>
      </c>
      <c r="G15051" s="24" t="s">
        <v>274</v>
      </c>
      <c r="H15051" s="1"/>
      <c r="I15051" s="1"/>
      <c r="AA15051" s="7"/>
      <c r="AB15051" s="7"/>
      <c r="AD15051" s="1"/>
      <c r="AE15051" s="1"/>
      <c r="AG15051" s="7"/>
      <c r="AH15051" s="7"/>
      <c r="AI15051" s="7"/>
      <c r="IU15051" s="11"/>
      <c r="IV15051" s="11"/>
      <c r="IW15051" s="11"/>
      <c r="AMI15051" s="12"/>
      <c r="AMJ15051" s="12"/>
      <c r="AMK15051" s="12"/>
    </row>
    <row r="15052" spans="1:1025">
      <c r="A15052" s="41">
        <v>6</v>
      </c>
      <c r="B15052" s="41">
        <v>2010</v>
      </c>
      <c r="C15052" s="43">
        <v>-52.045499999999997</v>
      </c>
      <c r="D15052" s="43">
        <v>11.3729</v>
      </c>
      <c r="E15052" s="41">
        <v>26</v>
      </c>
      <c r="F15052" s="41">
        <v>0.58799999999999997</v>
      </c>
      <c r="G15052" s="24" t="s">
        <v>274</v>
      </c>
      <c r="H15052" s="1"/>
      <c r="I15052" s="1"/>
      <c r="AA15052" s="7"/>
      <c r="AB15052" s="7"/>
      <c r="AD15052" s="1"/>
      <c r="AE15052" s="1"/>
      <c r="AG15052" s="7"/>
      <c r="AH15052" s="7"/>
      <c r="AI15052" s="7"/>
      <c r="IU15052" s="11"/>
      <c r="IV15052" s="11"/>
      <c r="IW15052" s="11"/>
      <c r="AMI15052" s="12"/>
      <c r="AMJ15052" s="12"/>
      <c r="AMK15052" s="12"/>
    </row>
    <row r="15053" spans="1:1025">
      <c r="A15053" s="41">
        <v>6</v>
      </c>
      <c r="B15053" s="41">
        <v>2010</v>
      </c>
      <c r="C15053" s="43">
        <v>-52.045499999999997</v>
      </c>
      <c r="D15053" s="43">
        <v>11.3729</v>
      </c>
      <c r="E15053" s="41">
        <v>2529</v>
      </c>
      <c r="F15053" s="41">
        <v>0.6</v>
      </c>
      <c r="G15053" s="24" t="s">
        <v>274</v>
      </c>
      <c r="H15053" s="1"/>
      <c r="I15053" s="1"/>
      <c r="AA15053" s="7"/>
      <c r="AB15053" s="7"/>
      <c r="AD15053" s="1"/>
      <c r="AE15053" s="1"/>
      <c r="AG15053" s="7"/>
      <c r="AH15053" s="7"/>
      <c r="AI15053" s="7"/>
      <c r="IU15053" s="11"/>
      <c r="IV15053" s="11"/>
      <c r="IW15053" s="11"/>
      <c r="AMI15053" s="12"/>
      <c r="AMJ15053" s="12"/>
      <c r="AMK15053" s="12"/>
    </row>
    <row r="15054" spans="1:1025">
      <c r="A15054" s="41">
        <v>6</v>
      </c>
      <c r="B15054" s="41">
        <v>2010</v>
      </c>
      <c r="C15054" s="43">
        <v>-52.045499999999997</v>
      </c>
      <c r="D15054" s="43">
        <v>11.3729</v>
      </c>
      <c r="E15054" s="41">
        <v>4062</v>
      </c>
      <c r="F15054" s="41">
        <v>0.60199999999999998</v>
      </c>
      <c r="G15054" s="24" t="s">
        <v>274</v>
      </c>
      <c r="H15054" s="1"/>
      <c r="I15054" s="1"/>
      <c r="AA15054" s="7"/>
      <c r="AB15054" s="7"/>
      <c r="AD15054" s="1"/>
      <c r="AE15054" s="1"/>
      <c r="AG15054" s="7"/>
      <c r="AH15054" s="7"/>
      <c r="AI15054" s="7"/>
      <c r="IU15054" s="11"/>
      <c r="IV15054" s="11"/>
      <c r="IW15054" s="11"/>
      <c r="AMI15054" s="12"/>
      <c r="AMJ15054" s="12"/>
      <c r="AMK15054" s="12"/>
    </row>
    <row r="15055" spans="1:1025">
      <c r="A15055" s="41">
        <v>6</v>
      </c>
      <c r="B15055" s="41">
        <v>2010</v>
      </c>
      <c r="C15055" s="43">
        <v>-52.045499999999997</v>
      </c>
      <c r="D15055" s="43">
        <v>11.3729</v>
      </c>
      <c r="E15055" s="41">
        <v>1766</v>
      </c>
      <c r="F15055" s="41">
        <v>0.626</v>
      </c>
      <c r="G15055" s="24" t="s">
        <v>274</v>
      </c>
      <c r="H15055" s="1"/>
      <c r="I15055" s="1"/>
      <c r="AA15055" s="7"/>
      <c r="AB15055" s="7"/>
      <c r="AD15055" s="1"/>
      <c r="AE15055" s="1"/>
      <c r="AG15055" s="7"/>
      <c r="AH15055" s="7"/>
      <c r="AI15055" s="7"/>
      <c r="IU15055" s="11"/>
      <c r="IV15055" s="11"/>
      <c r="IW15055" s="11"/>
      <c r="AMI15055" s="12"/>
      <c r="AMJ15055" s="12"/>
      <c r="AMK15055" s="12"/>
    </row>
    <row r="15056" spans="1:1025">
      <c r="A15056" s="41">
        <v>6</v>
      </c>
      <c r="B15056" s="41">
        <v>2010</v>
      </c>
      <c r="C15056" s="43">
        <v>-52.045499999999997</v>
      </c>
      <c r="D15056" s="43">
        <v>11.3729</v>
      </c>
      <c r="E15056" s="41">
        <v>1515</v>
      </c>
      <c r="F15056" s="41">
        <v>0.63900000000000001</v>
      </c>
      <c r="G15056" s="24" t="s">
        <v>274</v>
      </c>
      <c r="H15056" s="1"/>
      <c r="I15056" s="1"/>
      <c r="AA15056" s="7"/>
      <c r="AB15056" s="7"/>
      <c r="AD15056" s="1"/>
      <c r="AE15056" s="1"/>
      <c r="AG15056" s="7"/>
      <c r="AH15056" s="7"/>
      <c r="AI15056" s="7"/>
      <c r="IU15056" s="11"/>
      <c r="IV15056" s="11"/>
      <c r="IW15056" s="11"/>
      <c r="AMI15056" s="12"/>
      <c r="AMJ15056" s="12"/>
      <c r="AMK15056" s="12"/>
    </row>
    <row r="15057" spans="1:1025">
      <c r="A15057" s="41">
        <v>6</v>
      </c>
      <c r="B15057" s="41">
        <v>2010</v>
      </c>
      <c r="C15057" s="43">
        <v>-52.045499999999997</v>
      </c>
      <c r="D15057" s="43">
        <v>11.3729</v>
      </c>
      <c r="E15057" s="41">
        <v>3039</v>
      </c>
      <c r="F15057" s="41">
        <v>0.76300000000000001</v>
      </c>
      <c r="G15057" s="24" t="s">
        <v>274</v>
      </c>
      <c r="H15057" s="1"/>
      <c r="I15057" s="1"/>
      <c r="AA15057" s="7"/>
      <c r="AB15057" s="7"/>
      <c r="AD15057" s="1"/>
      <c r="AE15057" s="1"/>
      <c r="AG15057" s="7"/>
      <c r="AH15057" s="7"/>
      <c r="AI15057" s="7"/>
      <c r="IU15057" s="11"/>
      <c r="IV15057" s="11"/>
      <c r="IW15057" s="11"/>
      <c r="AMI15057" s="12"/>
      <c r="AMJ15057" s="12"/>
      <c r="AMK15057" s="12"/>
    </row>
    <row r="15058" spans="1:1025">
      <c r="A15058" s="41">
        <v>6</v>
      </c>
      <c r="B15058" s="41">
        <v>2010</v>
      </c>
      <c r="C15058" s="43">
        <v>-52.045499999999997</v>
      </c>
      <c r="D15058" s="43">
        <v>11.3729</v>
      </c>
      <c r="E15058" s="41">
        <v>3550</v>
      </c>
      <c r="F15058" s="41">
        <v>0.80900000000000005</v>
      </c>
      <c r="G15058" s="24" t="s">
        <v>274</v>
      </c>
      <c r="H15058" s="1"/>
      <c r="I15058" s="1"/>
      <c r="AA15058" s="7"/>
      <c r="AB15058" s="7"/>
      <c r="AD15058" s="1"/>
      <c r="AE15058" s="1"/>
      <c r="AG15058" s="7"/>
      <c r="AH15058" s="7"/>
      <c r="AI15058" s="7"/>
      <c r="IU15058" s="11"/>
      <c r="IV15058" s="11"/>
      <c r="IW15058" s="11"/>
      <c r="AMI15058" s="12"/>
      <c r="AMJ15058" s="12"/>
      <c r="AMK15058" s="12"/>
    </row>
    <row r="15059" spans="1:1025">
      <c r="A15059" s="41">
        <v>6</v>
      </c>
      <c r="B15059" s="41">
        <v>2010</v>
      </c>
      <c r="C15059" s="43">
        <v>-52.045499999999997</v>
      </c>
      <c r="D15059" s="43">
        <v>11.3729</v>
      </c>
      <c r="E15059" s="41">
        <v>202</v>
      </c>
      <c r="F15059" s="41">
        <v>0.81200000000000006</v>
      </c>
      <c r="G15059" s="24" t="s">
        <v>274</v>
      </c>
      <c r="H15059" s="1"/>
      <c r="I15059" s="1"/>
      <c r="AA15059" s="7"/>
      <c r="AB15059" s="7"/>
      <c r="AD15059" s="1"/>
      <c r="AE15059" s="1"/>
      <c r="AG15059" s="7"/>
      <c r="AH15059" s="7"/>
      <c r="AI15059" s="7"/>
      <c r="IU15059" s="11"/>
      <c r="IV15059" s="11"/>
      <c r="IW15059" s="11"/>
      <c r="AMI15059" s="12"/>
      <c r="AMJ15059" s="12"/>
      <c r="AMK15059" s="12"/>
    </row>
    <row r="15060" spans="1:1025">
      <c r="A15060" s="41">
        <v>6</v>
      </c>
      <c r="B15060" s="41">
        <v>2010</v>
      </c>
      <c r="C15060" s="43">
        <v>-52.045499999999997</v>
      </c>
      <c r="D15060" s="43">
        <v>11.3729</v>
      </c>
      <c r="E15060" s="41">
        <v>1259</v>
      </c>
      <c r="F15060" s="41">
        <v>0.85299999999999998</v>
      </c>
      <c r="G15060" s="24" t="s">
        <v>274</v>
      </c>
      <c r="H15060" s="1"/>
      <c r="I15060" s="1"/>
      <c r="AA15060" s="7"/>
      <c r="AB15060" s="7"/>
      <c r="AD15060" s="1"/>
      <c r="AE15060" s="1"/>
      <c r="AG15060" s="7"/>
      <c r="AH15060" s="7"/>
      <c r="AI15060" s="7"/>
      <c r="IU15060" s="11"/>
      <c r="IV15060" s="11"/>
      <c r="IW15060" s="11"/>
      <c r="AMI15060" s="12"/>
      <c r="AMJ15060" s="12"/>
      <c r="AMK15060" s="12"/>
    </row>
    <row r="15061" spans="1:1025">
      <c r="A15061" s="41">
        <v>6</v>
      </c>
      <c r="B15061" s="41">
        <v>2010</v>
      </c>
      <c r="C15061" s="43">
        <v>-52.045499999999997</v>
      </c>
      <c r="D15061" s="43">
        <v>11.3729</v>
      </c>
      <c r="E15061" s="41">
        <v>254</v>
      </c>
      <c r="F15061" s="41">
        <v>1.0680000000000001</v>
      </c>
      <c r="G15061" s="24" t="s">
        <v>274</v>
      </c>
      <c r="H15061" s="1"/>
      <c r="I15061" s="1"/>
      <c r="AA15061" s="7"/>
      <c r="AB15061" s="7"/>
      <c r="AD15061" s="1"/>
      <c r="AE15061" s="1"/>
      <c r="AG15061" s="7"/>
      <c r="AH15061" s="7"/>
      <c r="AI15061" s="7"/>
      <c r="IU15061" s="11"/>
      <c r="IV15061" s="11"/>
      <c r="IW15061" s="11"/>
      <c r="AMI15061" s="12"/>
      <c r="AMJ15061" s="12"/>
      <c r="AMK15061" s="12"/>
    </row>
    <row r="15062" spans="1:1025">
      <c r="A15062" s="41">
        <v>6</v>
      </c>
      <c r="B15062" s="41">
        <v>2010</v>
      </c>
      <c r="C15062" s="43">
        <v>-52.045499999999997</v>
      </c>
      <c r="D15062" s="43">
        <v>11.3729</v>
      </c>
      <c r="E15062" s="41">
        <v>1008</v>
      </c>
      <c r="F15062" s="41">
        <v>1.121</v>
      </c>
      <c r="G15062" s="24" t="s">
        <v>274</v>
      </c>
      <c r="H15062" s="1"/>
      <c r="I15062" s="1"/>
      <c r="AA15062" s="7"/>
      <c r="AB15062" s="7"/>
      <c r="AD15062" s="1"/>
      <c r="AE15062" s="1"/>
      <c r="AG15062" s="7"/>
      <c r="AH15062" s="7"/>
      <c r="AI15062" s="7"/>
      <c r="IU15062" s="11"/>
      <c r="IV15062" s="11"/>
      <c r="IW15062" s="11"/>
      <c r="AMI15062" s="12"/>
      <c r="AMJ15062" s="12"/>
      <c r="AMK15062" s="12"/>
    </row>
    <row r="15063" spans="1:1025">
      <c r="A15063" s="41">
        <v>6</v>
      </c>
      <c r="B15063" s="41">
        <v>2010</v>
      </c>
      <c r="C15063" s="43">
        <v>-52.045499999999997</v>
      </c>
      <c r="D15063" s="43">
        <v>11.3729</v>
      </c>
      <c r="E15063" s="41">
        <v>753</v>
      </c>
      <c r="F15063" s="41">
        <v>1.181</v>
      </c>
      <c r="G15063" s="24" t="s">
        <v>274</v>
      </c>
      <c r="H15063" s="1"/>
      <c r="I15063" s="1"/>
      <c r="AA15063" s="7"/>
      <c r="AB15063" s="7"/>
      <c r="AD15063" s="1"/>
      <c r="AE15063" s="1"/>
      <c r="AG15063" s="7"/>
      <c r="AH15063" s="7"/>
      <c r="AI15063" s="7"/>
      <c r="IU15063" s="11"/>
      <c r="IV15063" s="11"/>
      <c r="IW15063" s="11"/>
      <c r="AMI15063" s="12"/>
      <c r="AMJ15063" s="12"/>
      <c r="AMK15063" s="12"/>
    </row>
    <row r="15064" spans="1:1025">
      <c r="A15064" s="41">
        <v>6</v>
      </c>
      <c r="B15064" s="41">
        <v>2010</v>
      </c>
      <c r="C15064" s="43">
        <v>-52.045499999999997</v>
      </c>
      <c r="D15064" s="43">
        <v>11.3729</v>
      </c>
      <c r="E15064" s="41">
        <v>506</v>
      </c>
      <c r="F15064" s="41">
        <v>1.208</v>
      </c>
      <c r="G15064" s="24" t="s">
        <v>274</v>
      </c>
      <c r="H15064" s="1"/>
      <c r="I15064" s="1"/>
      <c r="AA15064" s="7"/>
      <c r="AB15064" s="7"/>
      <c r="AD15064" s="1"/>
      <c r="AE15064" s="1"/>
      <c r="AG15064" s="7"/>
      <c r="AH15064" s="7"/>
      <c r="AI15064" s="7"/>
      <c r="IU15064" s="11"/>
      <c r="IV15064" s="11"/>
      <c r="IW15064" s="11"/>
      <c r="AMI15064" s="12"/>
      <c r="AMJ15064" s="12"/>
      <c r="AMK15064" s="12"/>
    </row>
    <row r="15065" spans="1:1025">
      <c r="A15065" s="41">
        <v>6</v>
      </c>
      <c r="B15065" s="41">
        <v>2010</v>
      </c>
      <c r="C15065" s="43">
        <v>-52.045499999999997</v>
      </c>
      <c r="D15065" s="43">
        <v>11.3729</v>
      </c>
      <c r="E15065" s="41">
        <v>404</v>
      </c>
      <c r="F15065" s="41">
        <v>1.246</v>
      </c>
      <c r="G15065" s="24" t="s">
        <v>274</v>
      </c>
      <c r="H15065" s="1"/>
      <c r="I15065" s="1"/>
      <c r="AA15065" s="7"/>
      <c r="AB15065" s="7"/>
      <c r="AD15065" s="1"/>
      <c r="AE15065" s="1"/>
      <c r="AG15065" s="7"/>
      <c r="AH15065" s="7"/>
      <c r="AI15065" s="7"/>
      <c r="IU15065" s="11"/>
      <c r="IV15065" s="11"/>
      <c r="IW15065" s="11"/>
      <c r="AMI15065" s="12"/>
      <c r="AMJ15065" s="12"/>
      <c r="AMK15065" s="12"/>
    </row>
    <row r="15066" spans="1:1025">
      <c r="A15066" s="41">
        <v>6</v>
      </c>
      <c r="B15066" s="41">
        <v>2010</v>
      </c>
      <c r="C15066" s="43">
        <v>-52.045499999999997</v>
      </c>
      <c r="D15066" s="43">
        <v>11.3729</v>
      </c>
      <c r="E15066" s="41">
        <v>305</v>
      </c>
      <c r="F15066" s="41">
        <v>1.3320000000000001</v>
      </c>
      <c r="G15066" s="24" t="s">
        <v>274</v>
      </c>
      <c r="H15066" s="1"/>
      <c r="I15066" s="1"/>
      <c r="AA15066" s="7"/>
      <c r="AB15066" s="7"/>
      <c r="AD15066" s="1"/>
      <c r="AE15066" s="1"/>
      <c r="AG15066" s="7"/>
      <c r="AH15066" s="7"/>
      <c r="AI15066" s="7"/>
      <c r="IU15066" s="11"/>
      <c r="IV15066" s="11"/>
      <c r="IW15066" s="11"/>
      <c r="AMI15066" s="12"/>
      <c r="AMJ15066" s="12"/>
      <c r="AMK15066" s="12"/>
    </row>
    <row r="15067" spans="1:1025">
      <c r="A15067" s="41">
        <v>3</v>
      </c>
      <c r="B15067" s="41">
        <v>2011</v>
      </c>
      <c r="C15067" s="43">
        <v>-52.6877</v>
      </c>
      <c r="D15067" s="43">
        <v>-49.546799999999998</v>
      </c>
      <c r="E15067" s="41">
        <v>101</v>
      </c>
      <c r="F15067" s="41">
        <v>0.28999999999999998</v>
      </c>
      <c r="G15067" s="24" t="s">
        <v>274</v>
      </c>
      <c r="H15067" s="1"/>
      <c r="I15067" s="1"/>
      <c r="AA15067" s="7"/>
      <c r="AB15067" s="7"/>
      <c r="AD15067" s="1"/>
      <c r="AE15067" s="1"/>
      <c r="AG15067" s="7"/>
      <c r="AH15067" s="7"/>
      <c r="AI15067" s="7"/>
      <c r="IU15067" s="11"/>
      <c r="IV15067" s="11"/>
      <c r="IW15067" s="11"/>
      <c r="AMI15067" s="12"/>
      <c r="AMJ15067" s="12"/>
      <c r="AMK15067" s="12"/>
    </row>
    <row r="15068" spans="1:1025">
      <c r="A15068" s="41">
        <v>3</v>
      </c>
      <c r="B15068" s="41">
        <v>2011</v>
      </c>
      <c r="C15068" s="43">
        <v>-52.6877</v>
      </c>
      <c r="D15068" s="43">
        <v>-49.546799999999998</v>
      </c>
      <c r="E15068" s="41">
        <v>25</v>
      </c>
      <c r="F15068" s="41">
        <v>0.31</v>
      </c>
      <c r="G15068" s="24" t="s">
        <v>274</v>
      </c>
      <c r="H15068" s="1"/>
      <c r="I15068" s="1"/>
      <c r="AA15068" s="7"/>
      <c r="AB15068" s="7"/>
      <c r="AD15068" s="1"/>
      <c r="AE15068" s="1"/>
      <c r="AG15068" s="7"/>
      <c r="AH15068" s="7"/>
      <c r="AI15068" s="7"/>
      <c r="IU15068" s="11"/>
      <c r="IV15068" s="11"/>
      <c r="IW15068" s="11"/>
      <c r="AMI15068" s="12"/>
      <c r="AMJ15068" s="12"/>
      <c r="AMK15068" s="12"/>
    </row>
    <row r="15069" spans="1:1025">
      <c r="A15069" s="41">
        <v>3</v>
      </c>
      <c r="B15069" s="41">
        <v>2011</v>
      </c>
      <c r="C15069" s="43">
        <v>-52.6877</v>
      </c>
      <c r="D15069" s="43">
        <v>-49.546799999999998</v>
      </c>
      <c r="E15069" s="41">
        <v>75</v>
      </c>
      <c r="F15069" s="41">
        <v>0.34</v>
      </c>
      <c r="G15069" s="24" t="s">
        <v>274</v>
      </c>
      <c r="H15069" s="1"/>
      <c r="I15069" s="1"/>
      <c r="AA15069" s="7"/>
      <c r="AB15069" s="7"/>
      <c r="AD15069" s="1"/>
      <c r="AE15069" s="1"/>
      <c r="AG15069" s="7"/>
      <c r="AH15069" s="7"/>
      <c r="AI15069" s="7"/>
      <c r="IU15069" s="11"/>
      <c r="IV15069" s="11"/>
      <c r="IW15069" s="11"/>
      <c r="AMI15069" s="12"/>
      <c r="AMJ15069" s="12"/>
      <c r="AMK15069" s="12"/>
    </row>
    <row r="15070" spans="1:1025">
      <c r="A15070" s="41">
        <v>3</v>
      </c>
      <c r="B15070" s="41">
        <v>2011</v>
      </c>
      <c r="C15070" s="43">
        <v>-52.6877</v>
      </c>
      <c r="D15070" s="43">
        <v>-49.546799999999998</v>
      </c>
      <c r="E15070" s="41">
        <v>202</v>
      </c>
      <c r="F15070" s="41">
        <v>0.37</v>
      </c>
      <c r="G15070" s="24" t="s">
        <v>274</v>
      </c>
      <c r="H15070" s="1"/>
      <c r="I15070" s="1"/>
      <c r="AA15070" s="7"/>
      <c r="AB15070" s="7"/>
      <c r="AD15070" s="1"/>
      <c r="AE15070" s="1"/>
      <c r="AG15070" s="7"/>
      <c r="AH15070" s="7"/>
      <c r="AI15070" s="7"/>
      <c r="IU15070" s="11"/>
      <c r="IV15070" s="11"/>
      <c r="IW15070" s="11"/>
      <c r="AMI15070" s="12"/>
      <c r="AMJ15070" s="12"/>
      <c r="AMK15070" s="12"/>
    </row>
    <row r="15071" spans="1:1025">
      <c r="A15071" s="41">
        <v>3</v>
      </c>
      <c r="B15071" s="41">
        <v>2011</v>
      </c>
      <c r="C15071" s="43">
        <v>-52.6877</v>
      </c>
      <c r="D15071" s="43">
        <v>-49.546799999999998</v>
      </c>
      <c r="E15071" s="41">
        <v>51</v>
      </c>
      <c r="F15071" s="41">
        <v>0.38</v>
      </c>
      <c r="G15071" s="24" t="s">
        <v>274</v>
      </c>
      <c r="H15071" s="1"/>
      <c r="I15071" s="1"/>
      <c r="AA15071" s="7"/>
      <c r="AB15071" s="7"/>
      <c r="AD15071" s="1"/>
      <c r="AE15071" s="1"/>
      <c r="AG15071" s="7"/>
      <c r="AH15071" s="7"/>
      <c r="AI15071" s="7"/>
      <c r="IU15071" s="11"/>
      <c r="IV15071" s="11"/>
      <c r="IW15071" s="11"/>
      <c r="AMI15071" s="12"/>
      <c r="AMJ15071" s="12"/>
      <c r="AMK15071" s="12"/>
    </row>
    <row r="15072" spans="1:1025">
      <c r="A15072" s="41">
        <v>3</v>
      </c>
      <c r="B15072" s="41">
        <v>2011</v>
      </c>
      <c r="C15072" s="43">
        <v>-52.6877</v>
      </c>
      <c r="D15072" s="43">
        <v>-49.546799999999998</v>
      </c>
      <c r="E15072" s="41">
        <v>253</v>
      </c>
      <c r="F15072" s="41">
        <v>0.39</v>
      </c>
      <c r="G15072" s="24" t="s">
        <v>274</v>
      </c>
      <c r="H15072" s="1"/>
      <c r="I15072" s="1"/>
      <c r="AA15072" s="7"/>
      <c r="AB15072" s="7"/>
      <c r="AD15072" s="1"/>
      <c r="AE15072" s="1"/>
      <c r="AG15072" s="7"/>
      <c r="AH15072" s="7"/>
      <c r="AI15072" s="7"/>
      <c r="IU15072" s="11"/>
      <c r="IV15072" s="11"/>
      <c r="IW15072" s="11"/>
      <c r="AMI15072" s="12"/>
      <c r="AMJ15072" s="12"/>
      <c r="AMK15072" s="12"/>
    </row>
    <row r="15073" spans="1:1025">
      <c r="A15073" s="41">
        <v>3</v>
      </c>
      <c r="B15073" s="41">
        <v>2011</v>
      </c>
      <c r="C15073" s="43">
        <v>-52.6877</v>
      </c>
      <c r="D15073" s="43">
        <v>-49.546799999999998</v>
      </c>
      <c r="E15073" s="41">
        <v>303</v>
      </c>
      <c r="F15073" s="41">
        <v>0.42</v>
      </c>
      <c r="G15073" s="24" t="s">
        <v>274</v>
      </c>
      <c r="H15073" s="1"/>
      <c r="I15073" s="1"/>
      <c r="AA15073" s="7"/>
      <c r="AB15073" s="7"/>
      <c r="AD15073" s="1"/>
      <c r="AE15073" s="1"/>
      <c r="AG15073" s="7"/>
      <c r="AH15073" s="7"/>
      <c r="AI15073" s="7"/>
      <c r="IU15073" s="11"/>
      <c r="IV15073" s="11"/>
      <c r="IW15073" s="11"/>
      <c r="AMI15073" s="12"/>
      <c r="AMJ15073" s="12"/>
      <c r="AMK15073" s="12"/>
    </row>
    <row r="15074" spans="1:1025">
      <c r="A15074" s="41">
        <v>3</v>
      </c>
      <c r="B15074" s="41">
        <v>2011</v>
      </c>
      <c r="C15074" s="43">
        <v>-52.6877</v>
      </c>
      <c r="D15074" s="43">
        <v>-49.546799999999998</v>
      </c>
      <c r="E15074" s="41">
        <v>153</v>
      </c>
      <c r="F15074" s="41">
        <v>0.48</v>
      </c>
      <c r="G15074" s="24" t="s">
        <v>274</v>
      </c>
      <c r="H15074" s="1"/>
      <c r="I15074" s="1"/>
      <c r="AA15074" s="7"/>
      <c r="AB15074" s="7"/>
      <c r="AD15074" s="1"/>
      <c r="AE15074" s="1"/>
      <c r="AG15074" s="7"/>
      <c r="AH15074" s="7"/>
      <c r="AI15074" s="7"/>
      <c r="IU15074" s="11"/>
      <c r="IV15074" s="11"/>
      <c r="IW15074" s="11"/>
      <c r="AMI15074" s="12"/>
      <c r="AMJ15074" s="12"/>
      <c r="AMK15074" s="12"/>
    </row>
    <row r="15075" spans="1:1025">
      <c r="A15075" s="41">
        <v>3</v>
      </c>
      <c r="B15075" s="41">
        <v>2011</v>
      </c>
      <c r="C15075" s="43">
        <v>-52.6877</v>
      </c>
      <c r="D15075" s="43">
        <v>-49.546799999999998</v>
      </c>
      <c r="E15075" s="41">
        <v>10</v>
      </c>
      <c r="F15075" s="41">
        <v>0.51</v>
      </c>
      <c r="G15075" s="24" t="s">
        <v>274</v>
      </c>
      <c r="H15075" s="1"/>
      <c r="I15075" s="1"/>
      <c r="AA15075" s="7"/>
      <c r="AB15075" s="7"/>
      <c r="AD15075" s="1"/>
      <c r="AE15075" s="1"/>
      <c r="AG15075" s="7"/>
      <c r="AH15075" s="7"/>
      <c r="AI15075" s="7"/>
      <c r="IU15075" s="11"/>
      <c r="IV15075" s="11"/>
      <c r="IW15075" s="11"/>
      <c r="AMI15075" s="12"/>
      <c r="AMJ15075" s="12"/>
      <c r="AMK15075" s="12"/>
    </row>
    <row r="15076" spans="1:1025">
      <c r="A15076" s="41">
        <v>3</v>
      </c>
      <c r="B15076" s="41">
        <v>2011</v>
      </c>
      <c r="C15076" s="43">
        <v>-52.6877</v>
      </c>
      <c r="D15076" s="43">
        <v>-49.546799999999998</v>
      </c>
      <c r="E15076" s="41">
        <v>404</v>
      </c>
      <c r="F15076" s="41">
        <v>0.69</v>
      </c>
      <c r="G15076" s="24" t="s">
        <v>274</v>
      </c>
      <c r="H15076" s="1"/>
      <c r="I15076" s="1"/>
      <c r="AA15076" s="7"/>
      <c r="AB15076" s="7"/>
      <c r="AD15076" s="1"/>
      <c r="AE15076" s="1"/>
      <c r="AG15076" s="7"/>
      <c r="AH15076" s="7"/>
      <c r="AI15076" s="7"/>
      <c r="IU15076" s="11"/>
      <c r="IV15076" s="11"/>
      <c r="IW15076" s="11"/>
      <c r="AMI15076" s="12"/>
      <c r="AMJ15076" s="12"/>
      <c r="AMK15076" s="12"/>
    </row>
    <row r="15077" spans="1:1025">
      <c r="A15077" s="41">
        <v>3</v>
      </c>
      <c r="B15077" s="41">
        <v>2011</v>
      </c>
      <c r="C15077" s="43">
        <v>-52.6877</v>
      </c>
      <c r="D15077" s="43">
        <v>-49.546799999999998</v>
      </c>
      <c r="E15077" s="41">
        <v>808</v>
      </c>
      <c r="F15077" s="41">
        <v>0.74</v>
      </c>
      <c r="G15077" s="24" t="s">
        <v>274</v>
      </c>
      <c r="H15077" s="1"/>
      <c r="I15077" s="1"/>
      <c r="AA15077" s="7"/>
      <c r="AB15077" s="7"/>
      <c r="AD15077" s="1"/>
      <c r="AE15077" s="1"/>
      <c r="AG15077" s="7"/>
      <c r="AH15077" s="7"/>
      <c r="AI15077" s="7"/>
      <c r="IU15077" s="11"/>
      <c r="IV15077" s="11"/>
      <c r="IW15077" s="11"/>
      <c r="AMI15077" s="12"/>
      <c r="AMJ15077" s="12"/>
      <c r="AMK15077" s="12"/>
    </row>
    <row r="15078" spans="1:1025">
      <c r="A15078" s="41">
        <v>3</v>
      </c>
      <c r="B15078" s="41">
        <v>2011</v>
      </c>
      <c r="C15078" s="43">
        <v>-52.6877</v>
      </c>
      <c r="D15078" s="43">
        <v>-49.546799999999998</v>
      </c>
      <c r="E15078" s="41">
        <v>912</v>
      </c>
      <c r="F15078" s="41">
        <v>0.77</v>
      </c>
      <c r="G15078" s="24" t="s">
        <v>274</v>
      </c>
      <c r="H15078" s="1"/>
      <c r="I15078" s="1"/>
      <c r="AA15078" s="7"/>
      <c r="AB15078" s="7"/>
      <c r="AD15078" s="1"/>
      <c r="AE15078" s="1"/>
      <c r="AG15078" s="7"/>
      <c r="AH15078" s="7"/>
      <c r="AI15078" s="7"/>
      <c r="IU15078" s="11"/>
      <c r="IV15078" s="11"/>
      <c r="IW15078" s="11"/>
      <c r="AMI15078" s="12"/>
      <c r="AMJ15078" s="12"/>
      <c r="AMK15078" s="12"/>
    </row>
    <row r="15079" spans="1:1025">
      <c r="A15079" s="41">
        <v>3</v>
      </c>
      <c r="B15079" s="41">
        <v>2011</v>
      </c>
      <c r="C15079" s="43">
        <v>-52.6877</v>
      </c>
      <c r="D15079" s="43">
        <v>-49.546799999999998</v>
      </c>
      <c r="E15079" s="41">
        <v>505</v>
      </c>
      <c r="F15079" s="41">
        <v>0.78</v>
      </c>
      <c r="G15079" s="24" t="s">
        <v>274</v>
      </c>
      <c r="H15079" s="1"/>
      <c r="I15079" s="1"/>
      <c r="AA15079" s="7"/>
      <c r="AB15079" s="7"/>
      <c r="AD15079" s="1"/>
      <c r="AE15079" s="1"/>
      <c r="AG15079" s="7"/>
      <c r="AH15079" s="7"/>
      <c r="AI15079" s="7"/>
      <c r="IU15079" s="11"/>
      <c r="IV15079" s="11"/>
      <c r="IW15079" s="11"/>
      <c r="AMI15079" s="12"/>
      <c r="AMJ15079" s="12"/>
      <c r="AMK15079" s="12"/>
    </row>
    <row r="15080" spans="1:1025">
      <c r="A15080" s="41">
        <v>3</v>
      </c>
      <c r="B15080" s="41">
        <v>2011</v>
      </c>
      <c r="C15080" s="43">
        <v>-52.6877</v>
      </c>
      <c r="D15080" s="43">
        <v>-49.546799999999998</v>
      </c>
      <c r="E15080" s="41">
        <v>998</v>
      </c>
      <c r="F15080" s="41">
        <v>0.81</v>
      </c>
      <c r="G15080" s="24" t="s">
        <v>274</v>
      </c>
      <c r="H15080" s="1"/>
      <c r="I15080" s="1"/>
      <c r="AA15080" s="7"/>
      <c r="AB15080" s="7"/>
      <c r="AD15080" s="1"/>
      <c r="AE15080" s="1"/>
      <c r="AG15080" s="7"/>
      <c r="AH15080" s="7"/>
      <c r="AI15080" s="7"/>
      <c r="IU15080" s="11"/>
      <c r="IV15080" s="11"/>
      <c r="IW15080" s="11"/>
      <c r="AMI15080" s="12"/>
      <c r="AMJ15080" s="12"/>
      <c r="AMK15080" s="12"/>
    </row>
    <row r="15081" spans="1:1025">
      <c r="A15081" s="41">
        <v>3</v>
      </c>
      <c r="B15081" s="41">
        <v>2011</v>
      </c>
      <c r="C15081" s="43">
        <v>-52.6877</v>
      </c>
      <c r="D15081" s="43">
        <v>-49.546799999999998</v>
      </c>
      <c r="E15081" s="41">
        <v>1515</v>
      </c>
      <c r="F15081" s="41">
        <v>0.82</v>
      </c>
      <c r="G15081" s="24" t="s">
        <v>274</v>
      </c>
      <c r="H15081" s="1"/>
      <c r="I15081" s="1"/>
      <c r="AA15081" s="7"/>
      <c r="AB15081" s="7"/>
      <c r="AD15081" s="1"/>
      <c r="AE15081" s="1"/>
      <c r="AG15081" s="7"/>
      <c r="AH15081" s="7"/>
      <c r="AI15081" s="7"/>
      <c r="IU15081" s="11"/>
      <c r="IV15081" s="11"/>
      <c r="IW15081" s="11"/>
      <c r="AMI15081" s="12"/>
      <c r="AMJ15081" s="12"/>
      <c r="AMK15081" s="12"/>
    </row>
    <row r="15082" spans="1:1025">
      <c r="A15082" s="41">
        <v>3</v>
      </c>
      <c r="B15082" s="41">
        <v>2011</v>
      </c>
      <c r="C15082" s="43">
        <v>-52.6877</v>
      </c>
      <c r="D15082" s="43">
        <v>-49.546799999999998</v>
      </c>
      <c r="E15082" s="41">
        <v>1899</v>
      </c>
      <c r="F15082" s="41">
        <v>0.85</v>
      </c>
      <c r="G15082" s="24" t="s">
        <v>274</v>
      </c>
      <c r="H15082" s="1"/>
      <c r="I15082" s="1"/>
      <c r="AA15082" s="7"/>
      <c r="AB15082" s="7"/>
      <c r="AD15082" s="1"/>
      <c r="AE15082" s="1"/>
      <c r="AG15082" s="7"/>
      <c r="AH15082" s="7"/>
      <c r="AI15082" s="7"/>
      <c r="IU15082" s="11"/>
      <c r="IV15082" s="11"/>
      <c r="IW15082" s="11"/>
      <c r="AMI15082" s="12"/>
      <c r="AMJ15082" s="12"/>
      <c r="AMK15082" s="12"/>
    </row>
    <row r="15083" spans="1:1025">
      <c r="A15083" s="41">
        <v>3</v>
      </c>
      <c r="B15083" s="41">
        <v>2011</v>
      </c>
      <c r="C15083" s="43">
        <v>-52.6877</v>
      </c>
      <c r="D15083" s="43">
        <v>-49.546799999999998</v>
      </c>
      <c r="E15083" s="41">
        <v>1262</v>
      </c>
      <c r="F15083" s="41">
        <v>0.85</v>
      </c>
      <c r="G15083" s="24" t="s">
        <v>274</v>
      </c>
      <c r="H15083" s="1"/>
      <c r="I15083" s="1"/>
      <c r="AA15083" s="7"/>
      <c r="AB15083" s="7"/>
      <c r="AD15083" s="1"/>
      <c r="AE15083" s="1"/>
      <c r="AG15083" s="7"/>
      <c r="AH15083" s="7"/>
      <c r="AI15083" s="7"/>
      <c r="IU15083" s="11"/>
      <c r="IV15083" s="11"/>
      <c r="IW15083" s="11"/>
      <c r="AMI15083" s="12"/>
      <c r="AMJ15083" s="12"/>
      <c r="AMK15083" s="12"/>
    </row>
    <row r="15084" spans="1:1025">
      <c r="A15084" s="41">
        <v>3</v>
      </c>
      <c r="B15084" s="41">
        <v>2011</v>
      </c>
      <c r="C15084" s="43">
        <v>-52.6877</v>
      </c>
      <c r="D15084" s="43">
        <v>-49.546799999999998</v>
      </c>
      <c r="E15084" s="41">
        <v>1772</v>
      </c>
      <c r="F15084" s="41">
        <v>0.9</v>
      </c>
      <c r="G15084" s="24" t="s">
        <v>274</v>
      </c>
      <c r="H15084" s="1"/>
      <c r="I15084" s="1"/>
      <c r="AA15084" s="7"/>
      <c r="AB15084" s="7"/>
      <c r="AD15084" s="1"/>
      <c r="AE15084" s="1"/>
      <c r="AG15084" s="7"/>
      <c r="AH15084" s="7"/>
      <c r="AI15084" s="7"/>
      <c r="IU15084" s="11"/>
      <c r="IV15084" s="11"/>
      <c r="IW15084" s="11"/>
      <c r="AMI15084" s="12"/>
      <c r="AMJ15084" s="12"/>
      <c r="AMK15084" s="12"/>
    </row>
    <row r="15085" spans="1:1025">
      <c r="A15085" s="41">
        <v>3</v>
      </c>
      <c r="B15085" s="41">
        <v>2011</v>
      </c>
      <c r="C15085" s="43">
        <v>-52.6877</v>
      </c>
      <c r="D15085" s="43">
        <v>-49.546799999999998</v>
      </c>
      <c r="E15085" s="41">
        <v>2280</v>
      </c>
      <c r="F15085" s="41">
        <v>0.95</v>
      </c>
      <c r="G15085" s="24" t="s">
        <v>274</v>
      </c>
      <c r="H15085" s="1"/>
      <c r="I15085" s="1"/>
      <c r="AA15085" s="7"/>
      <c r="AB15085" s="7"/>
      <c r="AD15085" s="1"/>
      <c r="AE15085" s="1"/>
      <c r="AG15085" s="7"/>
      <c r="AH15085" s="7"/>
      <c r="AI15085" s="7"/>
      <c r="IU15085" s="11"/>
      <c r="IV15085" s="11"/>
      <c r="IW15085" s="11"/>
      <c r="AMI15085" s="12"/>
      <c r="AMJ15085" s="12"/>
      <c r="AMK15085" s="12"/>
    </row>
    <row r="15086" spans="1:1025">
      <c r="A15086" s="41">
        <v>3</v>
      </c>
      <c r="B15086" s="41">
        <v>2011</v>
      </c>
      <c r="C15086" s="43">
        <v>-52.6877</v>
      </c>
      <c r="D15086" s="43">
        <v>-49.546799999999998</v>
      </c>
      <c r="E15086" s="41">
        <v>605</v>
      </c>
      <c r="F15086" s="41">
        <v>0.98</v>
      </c>
      <c r="G15086" s="24" t="s">
        <v>274</v>
      </c>
      <c r="H15086" s="1"/>
      <c r="I15086" s="1"/>
      <c r="AA15086" s="7"/>
      <c r="AB15086" s="7"/>
      <c r="AD15086" s="1"/>
      <c r="AE15086" s="1"/>
      <c r="AG15086" s="7"/>
      <c r="AH15086" s="7"/>
      <c r="AI15086" s="7"/>
      <c r="IU15086" s="11"/>
      <c r="IV15086" s="11"/>
      <c r="IW15086" s="11"/>
      <c r="AMI15086" s="12"/>
      <c r="AMJ15086" s="12"/>
      <c r="AMK15086" s="12"/>
    </row>
    <row r="15087" spans="1:1025">
      <c r="A15087" s="41">
        <v>3</v>
      </c>
      <c r="B15087" s="41">
        <v>2011</v>
      </c>
      <c r="C15087" s="43">
        <v>-52.6877</v>
      </c>
      <c r="D15087" s="43">
        <v>-49.546799999999998</v>
      </c>
      <c r="E15087" s="41">
        <v>708</v>
      </c>
      <c r="F15087" s="41">
        <v>0.99</v>
      </c>
      <c r="G15087" s="24" t="s">
        <v>274</v>
      </c>
      <c r="H15087" s="1"/>
      <c r="I15087" s="1"/>
      <c r="AA15087" s="7"/>
      <c r="AB15087" s="7"/>
      <c r="AD15087" s="1"/>
      <c r="AE15087" s="1"/>
      <c r="AG15087" s="7"/>
      <c r="AH15087" s="7"/>
      <c r="AI15087" s="7"/>
      <c r="IU15087" s="11"/>
      <c r="IV15087" s="11"/>
      <c r="IW15087" s="11"/>
      <c r="AMI15087" s="12"/>
      <c r="AMJ15087" s="12"/>
      <c r="AMK15087" s="12"/>
    </row>
    <row r="15088" spans="1:1025">
      <c r="A15088" s="41">
        <v>3</v>
      </c>
      <c r="B15088" s="41">
        <v>2011</v>
      </c>
      <c r="C15088" s="43">
        <v>-52.6877</v>
      </c>
      <c r="D15088" s="43">
        <v>-49.546799999999998</v>
      </c>
      <c r="E15088" s="41">
        <v>2028</v>
      </c>
      <c r="F15088" s="41">
        <v>1</v>
      </c>
      <c r="G15088" s="24" t="s">
        <v>274</v>
      </c>
      <c r="H15088" s="1"/>
      <c r="I15088" s="1"/>
      <c r="AA15088" s="7"/>
      <c r="AB15088" s="7"/>
      <c r="AD15088" s="1"/>
      <c r="AE15088" s="1"/>
      <c r="AG15088" s="7"/>
      <c r="AH15088" s="7"/>
      <c r="AI15088" s="7"/>
      <c r="IU15088" s="11"/>
      <c r="IV15088" s="11"/>
      <c r="IW15088" s="11"/>
      <c r="AMI15088" s="12"/>
      <c r="AMJ15088" s="12"/>
      <c r="AMK15088" s="12"/>
    </row>
    <row r="15089" spans="1:1025">
      <c r="A15089" s="41">
        <v>3</v>
      </c>
      <c r="B15089" s="41">
        <v>2011</v>
      </c>
      <c r="C15089" s="43">
        <v>-52.6877</v>
      </c>
      <c r="D15089" s="43">
        <v>-49.546799999999998</v>
      </c>
      <c r="E15089" s="41">
        <v>2152</v>
      </c>
      <c r="F15089" s="41">
        <v>1.0900000000000001</v>
      </c>
      <c r="G15089" s="24" t="s">
        <v>274</v>
      </c>
      <c r="H15089" s="1"/>
      <c r="I15089" s="1"/>
      <c r="AA15089" s="7"/>
      <c r="AB15089" s="7"/>
      <c r="AD15089" s="1"/>
      <c r="AE15089" s="1"/>
      <c r="AG15089" s="7"/>
      <c r="AH15089" s="7"/>
      <c r="AI15089" s="7"/>
      <c r="IU15089" s="11"/>
      <c r="IV15089" s="11"/>
      <c r="IW15089" s="11"/>
      <c r="AMI15089" s="12"/>
      <c r="AMJ15089" s="12"/>
      <c r="AMK15089" s="12"/>
    </row>
    <row r="15090" spans="1:1025">
      <c r="A15090" s="41">
        <v>3</v>
      </c>
      <c r="B15090" s="41">
        <v>2011</v>
      </c>
      <c r="C15090" s="43">
        <v>-52.6877</v>
      </c>
      <c r="D15090" s="43">
        <v>-49.546799999999998</v>
      </c>
      <c r="E15090" s="41">
        <v>2345</v>
      </c>
      <c r="F15090" s="41">
        <v>1.24</v>
      </c>
      <c r="G15090" s="24" t="s">
        <v>274</v>
      </c>
      <c r="H15090" s="1"/>
      <c r="I15090" s="1"/>
      <c r="AA15090" s="7"/>
      <c r="AB15090" s="7"/>
      <c r="AD15090" s="1"/>
      <c r="AE15090" s="1"/>
      <c r="AG15090" s="7"/>
      <c r="AH15090" s="7"/>
      <c r="AI15090" s="7"/>
      <c r="IU15090" s="11"/>
      <c r="IV15090" s="11"/>
      <c r="IW15090" s="11"/>
      <c r="AMI15090" s="12"/>
      <c r="AMJ15090" s="12"/>
      <c r="AMK15090" s="12"/>
    </row>
    <row r="15091" spans="1:1025">
      <c r="A15091" s="41">
        <v>5</v>
      </c>
      <c r="B15091" s="41">
        <v>2010</v>
      </c>
      <c r="C15091" s="43">
        <v>-53.292499999999997</v>
      </c>
      <c r="D15091" s="43">
        <v>36.207900000000002</v>
      </c>
      <c r="E15091" s="41">
        <v>26</v>
      </c>
      <c r="F15091" s="41">
        <v>3.6999999999999998E-2</v>
      </c>
      <c r="G15091" s="24" t="s">
        <v>274</v>
      </c>
      <c r="H15091" s="1"/>
      <c r="I15091" s="1"/>
      <c r="AA15091" s="7"/>
      <c r="AB15091" s="7"/>
      <c r="AD15091" s="1"/>
      <c r="AE15091" s="1"/>
      <c r="AG15091" s="7"/>
      <c r="AH15091" s="7"/>
      <c r="AI15091" s="7"/>
      <c r="IU15091" s="11"/>
      <c r="IV15091" s="11"/>
      <c r="IW15091" s="11"/>
      <c r="AMI15091" s="12"/>
      <c r="AMJ15091" s="12"/>
      <c r="AMK15091" s="12"/>
    </row>
    <row r="15092" spans="1:1025">
      <c r="A15092" s="41">
        <v>5</v>
      </c>
      <c r="B15092" s="41">
        <v>2010</v>
      </c>
      <c r="C15092" s="43">
        <v>-53.292499999999997</v>
      </c>
      <c r="D15092" s="43">
        <v>36.207900000000002</v>
      </c>
      <c r="E15092" s="41">
        <v>12</v>
      </c>
      <c r="F15092" s="41">
        <v>3.6999999999999998E-2</v>
      </c>
      <c r="G15092" s="24" t="s">
        <v>274</v>
      </c>
      <c r="H15092" s="1"/>
      <c r="I15092" s="1"/>
      <c r="AA15092" s="7"/>
      <c r="AB15092" s="7"/>
      <c r="AD15092" s="1"/>
      <c r="AE15092" s="1"/>
      <c r="AG15092" s="7"/>
      <c r="AH15092" s="7"/>
      <c r="AI15092" s="7"/>
      <c r="IU15092" s="11"/>
      <c r="IV15092" s="11"/>
      <c r="IW15092" s="11"/>
      <c r="AMI15092" s="12"/>
      <c r="AMJ15092" s="12"/>
      <c r="AMK15092" s="12"/>
    </row>
    <row r="15093" spans="1:1025">
      <c r="A15093" s="41">
        <v>5</v>
      </c>
      <c r="B15093" s="41">
        <v>2010</v>
      </c>
      <c r="C15093" s="43">
        <v>-53.292499999999997</v>
      </c>
      <c r="D15093" s="43">
        <v>36.207900000000002</v>
      </c>
      <c r="E15093" s="41">
        <v>103</v>
      </c>
      <c r="F15093" s="41">
        <v>5.8999999999999997E-2</v>
      </c>
      <c r="G15093" s="24" t="s">
        <v>274</v>
      </c>
      <c r="H15093" s="1"/>
      <c r="I15093" s="1"/>
      <c r="AA15093" s="7"/>
      <c r="AB15093" s="7"/>
      <c r="AD15093" s="1"/>
      <c r="AE15093" s="1"/>
      <c r="AG15093" s="7"/>
      <c r="AH15093" s="7"/>
      <c r="AI15093" s="7"/>
      <c r="IU15093" s="11"/>
      <c r="IV15093" s="11"/>
      <c r="IW15093" s="11"/>
      <c r="AMI15093" s="12"/>
      <c r="AMJ15093" s="12"/>
      <c r="AMK15093" s="12"/>
    </row>
    <row r="15094" spans="1:1025">
      <c r="A15094" s="41">
        <v>5</v>
      </c>
      <c r="B15094" s="41">
        <v>2010</v>
      </c>
      <c r="C15094" s="43">
        <v>-53.292499999999997</v>
      </c>
      <c r="D15094" s="43">
        <v>36.207900000000002</v>
      </c>
      <c r="E15094" s="41">
        <v>77</v>
      </c>
      <c r="F15094" s="41">
        <v>6.6000000000000003E-2</v>
      </c>
      <c r="G15094" s="24" t="s">
        <v>274</v>
      </c>
      <c r="H15094" s="1"/>
      <c r="I15094" s="1"/>
      <c r="AA15094" s="7"/>
      <c r="AB15094" s="7"/>
      <c r="AD15094" s="1"/>
      <c r="AE15094" s="1"/>
      <c r="AG15094" s="7"/>
      <c r="AH15094" s="7"/>
      <c r="AI15094" s="7"/>
      <c r="IU15094" s="11"/>
      <c r="IV15094" s="11"/>
      <c r="IW15094" s="11"/>
      <c r="AMI15094" s="12"/>
      <c r="AMJ15094" s="12"/>
      <c r="AMK15094" s="12"/>
    </row>
    <row r="15095" spans="1:1025">
      <c r="A15095" s="41">
        <v>5</v>
      </c>
      <c r="B15095" s="41">
        <v>2010</v>
      </c>
      <c r="C15095" s="43">
        <v>-53.292499999999997</v>
      </c>
      <c r="D15095" s="43">
        <v>36.207900000000002</v>
      </c>
      <c r="E15095" s="41">
        <v>153</v>
      </c>
      <c r="F15095" s="41">
        <v>7.6999999999999999E-2</v>
      </c>
      <c r="G15095" s="24" t="s">
        <v>274</v>
      </c>
      <c r="H15095" s="1"/>
      <c r="I15095" s="1"/>
      <c r="AA15095" s="7"/>
      <c r="AB15095" s="7"/>
      <c r="AD15095" s="1"/>
      <c r="AE15095" s="1"/>
      <c r="AG15095" s="7"/>
      <c r="AH15095" s="7"/>
      <c r="AI15095" s="7"/>
      <c r="IU15095" s="11"/>
      <c r="IV15095" s="11"/>
      <c r="IW15095" s="11"/>
      <c r="AMI15095" s="12"/>
      <c r="AMJ15095" s="12"/>
      <c r="AMK15095" s="12"/>
    </row>
    <row r="15096" spans="1:1025">
      <c r="A15096" s="41">
        <v>5</v>
      </c>
      <c r="B15096" s="41">
        <v>2010</v>
      </c>
      <c r="C15096" s="43">
        <v>-53.292499999999997</v>
      </c>
      <c r="D15096" s="43">
        <v>36.207900000000002</v>
      </c>
      <c r="E15096" s="41">
        <v>203</v>
      </c>
      <c r="F15096" s="41">
        <v>8.6999999999999994E-2</v>
      </c>
      <c r="G15096" s="24" t="s">
        <v>274</v>
      </c>
      <c r="H15096" s="1"/>
      <c r="I15096" s="1"/>
      <c r="AA15096" s="7"/>
      <c r="AB15096" s="7"/>
      <c r="AD15096" s="1"/>
      <c r="AE15096" s="1"/>
      <c r="AG15096" s="7"/>
      <c r="AH15096" s="7"/>
      <c r="AI15096" s="7"/>
      <c r="IU15096" s="11"/>
      <c r="IV15096" s="11"/>
      <c r="IW15096" s="11"/>
      <c r="AMI15096" s="12"/>
      <c r="AMJ15096" s="12"/>
      <c r="AMK15096" s="12"/>
    </row>
    <row r="15097" spans="1:1025">
      <c r="A15097" s="41">
        <v>5</v>
      </c>
      <c r="B15097" s="41">
        <v>2010</v>
      </c>
      <c r="C15097" s="43">
        <v>-53.292499999999997</v>
      </c>
      <c r="D15097" s="43">
        <v>36.207900000000002</v>
      </c>
      <c r="E15097" s="41">
        <v>253</v>
      </c>
      <c r="F15097" s="41">
        <v>0.114</v>
      </c>
      <c r="G15097" s="24" t="s">
        <v>274</v>
      </c>
      <c r="H15097" s="1"/>
      <c r="I15097" s="1"/>
      <c r="AA15097" s="7"/>
      <c r="AB15097" s="7"/>
      <c r="AD15097" s="1"/>
      <c r="AE15097" s="1"/>
      <c r="AG15097" s="7"/>
      <c r="AH15097" s="7"/>
      <c r="AI15097" s="7"/>
      <c r="IU15097" s="11"/>
      <c r="IV15097" s="11"/>
      <c r="IW15097" s="11"/>
      <c r="AMI15097" s="12"/>
      <c r="AMJ15097" s="12"/>
      <c r="AMK15097" s="12"/>
    </row>
    <row r="15098" spans="1:1025">
      <c r="A15098" s="41">
        <v>5</v>
      </c>
      <c r="B15098" s="41">
        <v>2010</v>
      </c>
      <c r="C15098" s="43">
        <v>-53.292499999999997</v>
      </c>
      <c r="D15098" s="43">
        <v>36.207900000000002</v>
      </c>
      <c r="E15098" s="41">
        <v>505</v>
      </c>
      <c r="F15098" s="41">
        <v>0.16500000000000001</v>
      </c>
      <c r="G15098" s="24" t="s">
        <v>274</v>
      </c>
      <c r="H15098" s="1"/>
      <c r="I15098" s="1"/>
      <c r="AA15098" s="7"/>
      <c r="AB15098" s="7"/>
      <c r="AD15098" s="1"/>
      <c r="AE15098" s="1"/>
      <c r="AG15098" s="7"/>
      <c r="AH15098" s="7"/>
      <c r="AI15098" s="7"/>
      <c r="IU15098" s="11"/>
      <c r="IV15098" s="11"/>
      <c r="IW15098" s="11"/>
      <c r="AMI15098" s="12"/>
      <c r="AMJ15098" s="12"/>
      <c r="AMK15098" s="12"/>
    </row>
    <row r="15099" spans="1:1025">
      <c r="A15099" s="41">
        <v>5</v>
      </c>
      <c r="B15099" s="41">
        <v>2010</v>
      </c>
      <c r="C15099" s="43">
        <v>-53.292499999999997</v>
      </c>
      <c r="D15099" s="43">
        <v>36.207900000000002</v>
      </c>
      <c r="E15099" s="41">
        <v>405</v>
      </c>
      <c r="F15099" s="41">
        <v>0.17299999999999999</v>
      </c>
      <c r="G15099" s="24" t="s">
        <v>274</v>
      </c>
      <c r="H15099" s="1"/>
      <c r="I15099" s="1"/>
      <c r="AA15099" s="7"/>
      <c r="AB15099" s="7"/>
      <c r="AD15099" s="1"/>
      <c r="AE15099" s="1"/>
      <c r="AG15099" s="7"/>
      <c r="AH15099" s="7"/>
      <c r="AI15099" s="7"/>
      <c r="IU15099" s="11"/>
      <c r="IV15099" s="11"/>
      <c r="IW15099" s="11"/>
      <c r="AMI15099" s="12"/>
      <c r="AMJ15099" s="12"/>
      <c r="AMK15099" s="12"/>
    </row>
    <row r="15100" spans="1:1025">
      <c r="A15100" s="41">
        <v>5</v>
      </c>
      <c r="B15100" s="41">
        <v>2010</v>
      </c>
      <c r="C15100" s="43">
        <v>-53.292499999999997</v>
      </c>
      <c r="D15100" s="43">
        <v>36.207900000000002</v>
      </c>
      <c r="E15100" s="41">
        <v>305</v>
      </c>
      <c r="F15100" s="41">
        <v>0.182</v>
      </c>
      <c r="G15100" s="24" t="s">
        <v>274</v>
      </c>
      <c r="H15100" s="1"/>
      <c r="I15100" s="1"/>
      <c r="AA15100" s="7"/>
      <c r="AB15100" s="7"/>
      <c r="AD15100" s="1"/>
      <c r="AE15100" s="1"/>
      <c r="AG15100" s="7"/>
      <c r="AH15100" s="7"/>
      <c r="AI15100" s="7"/>
      <c r="IU15100" s="11"/>
      <c r="IV15100" s="11"/>
      <c r="IW15100" s="11"/>
      <c r="AMI15100" s="12"/>
      <c r="AMJ15100" s="12"/>
      <c r="AMK15100" s="12"/>
    </row>
    <row r="15101" spans="1:1025">
      <c r="A15101" s="41">
        <v>5</v>
      </c>
      <c r="B15101" s="41">
        <v>2010</v>
      </c>
      <c r="C15101" s="43">
        <v>-53.292499999999997</v>
      </c>
      <c r="D15101" s="43">
        <v>36.207900000000002</v>
      </c>
      <c r="E15101" s="41">
        <v>51</v>
      </c>
      <c r="F15101" s="41">
        <v>0.29599999999999999</v>
      </c>
      <c r="G15101" s="24" t="s">
        <v>274</v>
      </c>
      <c r="H15101" s="1"/>
      <c r="I15101" s="1"/>
      <c r="AA15101" s="7"/>
      <c r="AB15101" s="7"/>
      <c r="AD15101" s="1"/>
      <c r="AE15101" s="1"/>
      <c r="AG15101" s="7"/>
      <c r="AH15101" s="7"/>
      <c r="AI15101" s="7"/>
      <c r="IU15101" s="11"/>
      <c r="IV15101" s="11"/>
      <c r="IW15101" s="11"/>
      <c r="AMI15101" s="12"/>
      <c r="AMJ15101" s="12"/>
      <c r="AMK15101" s="12"/>
    </row>
    <row r="15102" spans="1:1025">
      <c r="A15102" s="41">
        <v>5</v>
      </c>
      <c r="B15102" s="41">
        <v>2010</v>
      </c>
      <c r="C15102" s="43">
        <v>-53.292499999999997</v>
      </c>
      <c r="D15102" s="43">
        <v>36.207900000000002</v>
      </c>
      <c r="E15102" s="41">
        <v>785</v>
      </c>
      <c r="F15102" s="41">
        <v>0.42</v>
      </c>
      <c r="G15102" s="24" t="s">
        <v>274</v>
      </c>
      <c r="H15102" s="1"/>
      <c r="I15102" s="1"/>
      <c r="AA15102" s="7"/>
      <c r="AB15102" s="7"/>
      <c r="AD15102" s="1"/>
      <c r="AE15102" s="1"/>
      <c r="AG15102" s="7"/>
      <c r="AH15102" s="7"/>
      <c r="AI15102" s="7"/>
      <c r="IU15102" s="11"/>
      <c r="IV15102" s="11"/>
      <c r="IW15102" s="11"/>
      <c r="AMI15102" s="12"/>
      <c r="AMJ15102" s="12"/>
      <c r="AMK15102" s="12"/>
    </row>
    <row r="15103" spans="1:1025">
      <c r="A15103" s="41">
        <v>5</v>
      </c>
      <c r="B15103" s="41">
        <v>2010</v>
      </c>
      <c r="C15103" s="43">
        <v>-53.292499999999997</v>
      </c>
      <c r="D15103" s="43">
        <v>36.207900000000002</v>
      </c>
      <c r="E15103" s="41">
        <v>4070</v>
      </c>
      <c r="F15103" s="41">
        <v>0.55200000000000005</v>
      </c>
      <c r="G15103" s="24" t="s">
        <v>274</v>
      </c>
      <c r="H15103" s="1"/>
      <c r="I15103" s="1"/>
      <c r="AA15103" s="7"/>
      <c r="AB15103" s="7"/>
      <c r="AD15103" s="1"/>
      <c r="AE15103" s="1"/>
      <c r="AG15103" s="7"/>
      <c r="AH15103" s="7"/>
      <c r="AI15103" s="7"/>
      <c r="IU15103" s="11"/>
      <c r="IV15103" s="11"/>
      <c r="IW15103" s="11"/>
      <c r="AMI15103" s="12"/>
      <c r="AMJ15103" s="12"/>
      <c r="AMK15103" s="12"/>
    </row>
    <row r="15104" spans="1:1025">
      <c r="A15104" s="41">
        <v>5</v>
      </c>
      <c r="B15104" s="41">
        <v>2010</v>
      </c>
      <c r="C15104" s="43">
        <v>-53.292499999999997</v>
      </c>
      <c r="D15104" s="43">
        <v>36.207900000000002</v>
      </c>
      <c r="E15104" s="41">
        <v>3558</v>
      </c>
      <c r="F15104" s="41">
        <v>0.56299999999999994</v>
      </c>
      <c r="G15104" s="24" t="s">
        <v>274</v>
      </c>
      <c r="H15104" s="1"/>
      <c r="I15104" s="1"/>
      <c r="AA15104" s="7"/>
      <c r="AB15104" s="7"/>
      <c r="AD15104" s="1"/>
      <c r="AE15104" s="1"/>
      <c r="AG15104" s="7"/>
      <c r="AH15104" s="7"/>
      <c r="AI15104" s="7"/>
      <c r="IU15104" s="11"/>
      <c r="IV15104" s="11"/>
      <c r="IW15104" s="11"/>
      <c r="AMI15104" s="12"/>
      <c r="AMJ15104" s="12"/>
      <c r="AMK15104" s="12"/>
    </row>
    <row r="15105" spans="1:1025">
      <c r="A15105" s="41">
        <v>5</v>
      </c>
      <c r="B15105" s="41">
        <v>2010</v>
      </c>
      <c r="C15105" s="43">
        <v>-53.292499999999997</v>
      </c>
      <c r="D15105" s="43">
        <v>36.207900000000002</v>
      </c>
      <c r="E15105" s="41">
        <v>4583</v>
      </c>
      <c r="F15105" s="41">
        <v>0.63100000000000001</v>
      </c>
      <c r="G15105" s="24" t="s">
        <v>274</v>
      </c>
      <c r="H15105" s="1"/>
      <c r="I15105" s="1"/>
      <c r="AA15105" s="7"/>
      <c r="AB15105" s="7"/>
      <c r="AD15105" s="1"/>
      <c r="AE15105" s="1"/>
      <c r="AG15105" s="7"/>
      <c r="AH15105" s="7"/>
      <c r="AI15105" s="7"/>
      <c r="IU15105" s="11"/>
      <c r="IV15105" s="11"/>
      <c r="IW15105" s="11"/>
      <c r="AMI15105" s="12"/>
      <c r="AMJ15105" s="12"/>
      <c r="AMK15105" s="12"/>
    </row>
    <row r="15106" spans="1:1025">
      <c r="A15106" s="41">
        <v>5</v>
      </c>
      <c r="B15106" s="41">
        <v>2010</v>
      </c>
      <c r="C15106" s="43">
        <v>-53.292499999999997</v>
      </c>
      <c r="D15106" s="43">
        <v>36.207900000000002</v>
      </c>
      <c r="E15106" s="41">
        <v>5340</v>
      </c>
      <c r="F15106" s="41">
        <v>0.64200000000000002</v>
      </c>
      <c r="G15106" s="24" t="s">
        <v>274</v>
      </c>
      <c r="H15106" s="1"/>
      <c r="I15106" s="1"/>
      <c r="AA15106" s="7"/>
      <c r="AB15106" s="7"/>
      <c r="AD15106" s="1"/>
      <c r="AE15106" s="1"/>
      <c r="AG15106" s="7"/>
      <c r="AH15106" s="7"/>
      <c r="AI15106" s="7"/>
      <c r="IU15106" s="11"/>
      <c r="IV15106" s="11"/>
      <c r="IW15106" s="11"/>
      <c r="AMI15106" s="12"/>
      <c r="AMJ15106" s="12"/>
      <c r="AMK15106" s="12"/>
    </row>
    <row r="15107" spans="1:1025">
      <c r="A15107" s="41">
        <v>5</v>
      </c>
      <c r="B15107" s="41">
        <v>2010</v>
      </c>
      <c r="C15107" s="43">
        <v>-53.292499999999997</v>
      </c>
      <c r="D15107" s="43">
        <v>36.207900000000002</v>
      </c>
      <c r="E15107" s="41">
        <v>1015</v>
      </c>
      <c r="F15107" s="41">
        <v>0.64200000000000002</v>
      </c>
      <c r="G15107" s="24" t="s">
        <v>274</v>
      </c>
      <c r="H15107" s="1"/>
      <c r="I15107" s="1"/>
      <c r="AA15107" s="7"/>
      <c r="AB15107" s="7"/>
      <c r="AD15107" s="1"/>
      <c r="AE15107" s="1"/>
      <c r="AG15107" s="7"/>
      <c r="AH15107" s="7"/>
      <c r="AI15107" s="7"/>
      <c r="IU15107" s="11"/>
      <c r="IV15107" s="11"/>
      <c r="IW15107" s="11"/>
      <c r="AMI15107" s="12"/>
      <c r="AMJ15107" s="12"/>
      <c r="AMK15107" s="12"/>
    </row>
    <row r="15108" spans="1:1025">
      <c r="A15108" s="41">
        <v>5</v>
      </c>
      <c r="B15108" s="41">
        <v>2010</v>
      </c>
      <c r="C15108" s="43">
        <v>-53.292499999999997</v>
      </c>
      <c r="D15108" s="43">
        <v>36.207900000000002</v>
      </c>
      <c r="E15108" s="41">
        <v>2530</v>
      </c>
      <c r="F15108" s="41">
        <v>0.64400000000000002</v>
      </c>
      <c r="G15108" s="24" t="s">
        <v>274</v>
      </c>
      <c r="H15108" s="1"/>
      <c r="I15108" s="1"/>
      <c r="AA15108" s="7"/>
      <c r="AB15108" s="7"/>
      <c r="AD15108" s="1"/>
      <c r="AE15108" s="1"/>
      <c r="AG15108" s="7"/>
      <c r="AH15108" s="7"/>
      <c r="AI15108" s="7"/>
      <c r="IU15108" s="11"/>
      <c r="IV15108" s="11"/>
      <c r="IW15108" s="11"/>
      <c r="AMI15108" s="12"/>
      <c r="AMJ15108" s="12"/>
      <c r="AMK15108" s="12"/>
    </row>
    <row r="15109" spans="1:1025">
      <c r="A15109" s="41">
        <v>5</v>
      </c>
      <c r="B15109" s="41">
        <v>2010</v>
      </c>
      <c r="C15109" s="43">
        <v>-53.292499999999997</v>
      </c>
      <c r="D15109" s="43">
        <v>36.207900000000002</v>
      </c>
      <c r="E15109" s="41">
        <v>3043</v>
      </c>
      <c r="F15109" s="41">
        <v>0.65700000000000003</v>
      </c>
      <c r="G15109" s="24" t="s">
        <v>274</v>
      </c>
      <c r="H15109" s="1"/>
      <c r="I15109" s="1"/>
      <c r="AA15109" s="7"/>
      <c r="AB15109" s="7"/>
      <c r="AD15109" s="1"/>
      <c r="AE15109" s="1"/>
      <c r="AG15109" s="7"/>
      <c r="AH15109" s="7"/>
      <c r="AI15109" s="7"/>
      <c r="IU15109" s="11"/>
      <c r="IV15109" s="11"/>
      <c r="IW15109" s="11"/>
      <c r="AMI15109" s="12"/>
      <c r="AMJ15109" s="12"/>
      <c r="AMK15109" s="12"/>
    </row>
    <row r="15110" spans="1:1025">
      <c r="A15110" s="41">
        <v>5</v>
      </c>
      <c r="B15110" s="41">
        <v>2010</v>
      </c>
      <c r="C15110" s="43">
        <v>-53.292499999999997</v>
      </c>
      <c r="D15110" s="43">
        <v>36.207900000000002</v>
      </c>
      <c r="E15110" s="41">
        <v>5099</v>
      </c>
      <c r="F15110" s="41">
        <v>0.69299999999999995</v>
      </c>
      <c r="G15110" s="24" t="s">
        <v>274</v>
      </c>
      <c r="H15110" s="1"/>
      <c r="I15110" s="1"/>
      <c r="AA15110" s="7"/>
      <c r="AB15110" s="7"/>
      <c r="AD15110" s="1"/>
      <c r="AE15110" s="1"/>
      <c r="AG15110" s="7"/>
      <c r="AH15110" s="7"/>
      <c r="AI15110" s="7"/>
      <c r="IU15110" s="11"/>
      <c r="IV15110" s="11"/>
      <c r="IW15110" s="11"/>
      <c r="AMI15110" s="12"/>
      <c r="AMJ15110" s="12"/>
      <c r="AMK15110" s="12"/>
    </row>
    <row r="15111" spans="1:1025">
      <c r="A15111" s="41">
        <v>5</v>
      </c>
      <c r="B15111" s="41">
        <v>2010</v>
      </c>
      <c r="C15111" s="43">
        <v>-53.292499999999997</v>
      </c>
      <c r="D15111" s="43">
        <v>36.207900000000002</v>
      </c>
      <c r="E15111" s="41">
        <v>2026</v>
      </c>
      <c r="F15111" s="41">
        <v>0.72699999999999998</v>
      </c>
      <c r="G15111" s="24" t="s">
        <v>274</v>
      </c>
      <c r="H15111" s="1"/>
      <c r="I15111" s="1"/>
      <c r="AA15111" s="7"/>
      <c r="AB15111" s="7"/>
      <c r="AD15111" s="1"/>
      <c r="AE15111" s="1"/>
      <c r="AG15111" s="7"/>
      <c r="AH15111" s="7"/>
      <c r="AI15111" s="7"/>
      <c r="IU15111" s="11"/>
      <c r="IV15111" s="11"/>
      <c r="IW15111" s="11"/>
      <c r="AMI15111" s="12"/>
      <c r="AMJ15111" s="12"/>
      <c r="AMK15111" s="12"/>
    </row>
    <row r="15112" spans="1:1025">
      <c r="A15112" s="41">
        <v>5</v>
      </c>
      <c r="B15112" s="41">
        <v>2010</v>
      </c>
      <c r="C15112" s="43">
        <v>-53.292499999999997</v>
      </c>
      <c r="D15112" s="43">
        <v>36.207900000000002</v>
      </c>
      <c r="E15112" s="41">
        <v>1775</v>
      </c>
      <c r="F15112" s="41">
        <v>0.745</v>
      </c>
      <c r="G15112" s="24" t="s">
        <v>274</v>
      </c>
      <c r="H15112" s="1"/>
      <c r="I15112" s="1"/>
      <c r="AA15112" s="7"/>
      <c r="AB15112" s="7"/>
      <c r="AD15112" s="1"/>
      <c r="AE15112" s="1"/>
      <c r="AG15112" s="7"/>
      <c r="AH15112" s="7"/>
      <c r="AI15112" s="7"/>
      <c r="IU15112" s="11"/>
      <c r="IV15112" s="11"/>
      <c r="IW15112" s="11"/>
      <c r="AMI15112" s="12"/>
      <c r="AMJ15112" s="12"/>
      <c r="AMK15112" s="12"/>
    </row>
    <row r="15113" spans="1:1025">
      <c r="A15113" s="41">
        <v>5</v>
      </c>
      <c r="B15113" s="41">
        <v>2010</v>
      </c>
      <c r="C15113" s="43">
        <v>-53.292499999999997</v>
      </c>
      <c r="D15113" s="43">
        <v>36.207900000000002</v>
      </c>
      <c r="E15113" s="41">
        <v>1521</v>
      </c>
      <c r="F15113" s="41">
        <v>0.84699999999999998</v>
      </c>
      <c r="G15113" s="24" t="s">
        <v>274</v>
      </c>
      <c r="H15113" s="1"/>
      <c r="I15113" s="1"/>
      <c r="AA15113" s="7"/>
      <c r="AB15113" s="7"/>
      <c r="AD15113" s="1"/>
      <c r="AE15113" s="1"/>
      <c r="AG15113" s="7"/>
      <c r="AH15113" s="7"/>
      <c r="AI15113" s="7"/>
      <c r="IU15113" s="11"/>
      <c r="IV15113" s="11"/>
      <c r="IW15113" s="11"/>
      <c r="AMI15113" s="12"/>
      <c r="AMJ15113" s="12"/>
      <c r="AMK15113" s="12"/>
    </row>
    <row r="15114" spans="1:1025">
      <c r="A15114" s="41">
        <v>5</v>
      </c>
      <c r="B15114" s="41">
        <v>2010</v>
      </c>
      <c r="C15114" s="43">
        <v>-53.292499999999997</v>
      </c>
      <c r="D15114" s="43">
        <v>36.207900000000002</v>
      </c>
      <c r="E15114" s="41">
        <v>1268</v>
      </c>
      <c r="F15114" s="41">
        <v>0.86199999999999999</v>
      </c>
      <c r="G15114" s="24" t="s">
        <v>274</v>
      </c>
      <c r="H15114" s="1"/>
      <c r="I15114" s="1"/>
      <c r="AA15114" s="7"/>
      <c r="AB15114" s="7"/>
      <c r="AD15114" s="1"/>
      <c r="AE15114" s="1"/>
      <c r="AG15114" s="7"/>
      <c r="AH15114" s="7"/>
      <c r="AI15114" s="7"/>
      <c r="IU15114" s="11"/>
      <c r="IV15114" s="11"/>
      <c r="IW15114" s="11"/>
      <c r="AMI15114" s="12"/>
      <c r="AMJ15114" s="12"/>
      <c r="AMK15114" s="12"/>
    </row>
    <row r="15115" spans="1:1025">
      <c r="A15115" s="41">
        <v>6</v>
      </c>
      <c r="B15115" s="41">
        <v>2010</v>
      </c>
      <c r="C15115" s="43">
        <v>-53.420999999999999</v>
      </c>
      <c r="D15115" s="43">
        <v>13.161799999999999</v>
      </c>
      <c r="E15115" s="41">
        <v>51</v>
      </c>
      <c r="F15115" s="41">
        <v>0.19500000000000001</v>
      </c>
      <c r="G15115" s="24" t="s">
        <v>274</v>
      </c>
      <c r="H15115" s="1"/>
      <c r="I15115" s="1"/>
      <c r="AA15115" s="7"/>
      <c r="AB15115" s="7"/>
      <c r="AD15115" s="1"/>
      <c r="AE15115" s="1"/>
      <c r="AG15115" s="7"/>
      <c r="AH15115" s="7"/>
      <c r="AI15115" s="7"/>
      <c r="IU15115" s="11"/>
      <c r="IV15115" s="11"/>
      <c r="IW15115" s="11"/>
      <c r="AMI15115" s="12"/>
      <c r="AMJ15115" s="12"/>
      <c r="AMK15115" s="12"/>
    </row>
    <row r="15116" spans="1:1025">
      <c r="A15116" s="41">
        <v>6</v>
      </c>
      <c r="B15116" s="41">
        <v>2010</v>
      </c>
      <c r="C15116" s="43">
        <v>-53.420999999999999</v>
      </c>
      <c r="D15116" s="43">
        <v>13.161799999999999</v>
      </c>
      <c r="E15116" s="41">
        <v>101</v>
      </c>
      <c r="F15116" s="41">
        <v>0.20300000000000001</v>
      </c>
      <c r="G15116" s="24" t="s">
        <v>274</v>
      </c>
      <c r="H15116" s="1"/>
      <c r="I15116" s="1"/>
      <c r="AA15116" s="7"/>
      <c r="AB15116" s="7"/>
      <c r="AD15116" s="1"/>
      <c r="AE15116" s="1"/>
      <c r="AG15116" s="7"/>
      <c r="AH15116" s="7"/>
      <c r="AI15116" s="7"/>
      <c r="IU15116" s="11"/>
      <c r="IV15116" s="11"/>
      <c r="IW15116" s="11"/>
      <c r="AMI15116" s="12"/>
      <c r="AMJ15116" s="12"/>
      <c r="AMK15116" s="12"/>
    </row>
    <row r="15117" spans="1:1025">
      <c r="A15117" s="41">
        <v>6</v>
      </c>
      <c r="B15117" s="41">
        <v>2010</v>
      </c>
      <c r="C15117" s="43">
        <v>-53.420999999999999</v>
      </c>
      <c r="D15117" s="43">
        <v>13.161799999999999</v>
      </c>
      <c r="E15117" s="41">
        <v>25</v>
      </c>
      <c r="F15117" s="41">
        <v>0.21099999999999999</v>
      </c>
      <c r="G15117" s="24" t="s">
        <v>274</v>
      </c>
      <c r="H15117" s="1"/>
      <c r="I15117" s="1"/>
      <c r="AA15117" s="7"/>
      <c r="AB15117" s="7"/>
      <c r="AD15117" s="1"/>
      <c r="AE15117" s="1"/>
      <c r="AG15117" s="7"/>
      <c r="AH15117" s="7"/>
      <c r="AI15117" s="7"/>
      <c r="IU15117" s="11"/>
      <c r="IV15117" s="11"/>
      <c r="IW15117" s="11"/>
      <c r="AMI15117" s="12"/>
      <c r="AMJ15117" s="12"/>
      <c r="AMK15117" s="12"/>
    </row>
    <row r="15118" spans="1:1025">
      <c r="A15118" s="41">
        <v>6</v>
      </c>
      <c r="B15118" s="41">
        <v>2010</v>
      </c>
      <c r="C15118" s="43">
        <v>-53.420999999999999</v>
      </c>
      <c r="D15118" s="43">
        <v>13.161799999999999</v>
      </c>
      <c r="E15118" s="41">
        <v>75</v>
      </c>
      <c r="F15118" s="41">
        <v>0.22600000000000001</v>
      </c>
      <c r="G15118" s="24" t="s">
        <v>274</v>
      </c>
      <c r="H15118" s="1"/>
      <c r="I15118" s="1"/>
      <c r="AA15118" s="7"/>
      <c r="AB15118" s="7"/>
      <c r="AD15118" s="1"/>
      <c r="AE15118" s="1"/>
      <c r="AG15118" s="7"/>
      <c r="AH15118" s="7"/>
      <c r="AI15118" s="7"/>
      <c r="IU15118" s="11"/>
      <c r="IV15118" s="11"/>
      <c r="IW15118" s="11"/>
      <c r="AMI15118" s="12"/>
      <c r="AMJ15118" s="12"/>
      <c r="AMK15118" s="12"/>
    </row>
    <row r="15119" spans="1:1025">
      <c r="A15119" s="41">
        <v>6</v>
      </c>
      <c r="B15119" s="41">
        <v>2010</v>
      </c>
      <c r="C15119" s="43">
        <v>-53.420999999999999</v>
      </c>
      <c r="D15119" s="43">
        <v>13.161799999999999</v>
      </c>
      <c r="E15119" s="41">
        <v>152</v>
      </c>
      <c r="F15119" s="41">
        <v>0.24299999999999999</v>
      </c>
      <c r="G15119" s="24" t="s">
        <v>274</v>
      </c>
      <c r="H15119" s="1"/>
      <c r="I15119" s="1"/>
      <c r="AA15119" s="7"/>
      <c r="AB15119" s="7"/>
      <c r="AD15119" s="1"/>
      <c r="AE15119" s="1"/>
      <c r="AG15119" s="7"/>
      <c r="AH15119" s="7"/>
      <c r="AI15119" s="7"/>
      <c r="IU15119" s="11"/>
      <c r="IV15119" s="11"/>
      <c r="IW15119" s="11"/>
      <c r="AMI15119" s="12"/>
      <c r="AMJ15119" s="12"/>
      <c r="AMK15119" s="12"/>
    </row>
    <row r="15120" spans="1:1025">
      <c r="A15120" s="41">
        <v>6</v>
      </c>
      <c r="B15120" s="41">
        <v>2010</v>
      </c>
      <c r="C15120" s="43">
        <v>-53.420999999999999</v>
      </c>
      <c r="D15120" s="43">
        <v>13.161799999999999</v>
      </c>
      <c r="E15120" s="41">
        <v>5070</v>
      </c>
      <c r="F15120" s="41">
        <v>0.45700000000000002</v>
      </c>
      <c r="G15120" s="24" t="s">
        <v>274</v>
      </c>
      <c r="H15120" s="1"/>
      <c r="I15120" s="1"/>
      <c r="AA15120" s="7"/>
      <c r="AB15120" s="7"/>
      <c r="AD15120" s="1"/>
      <c r="AE15120" s="1"/>
      <c r="AG15120" s="7"/>
      <c r="AH15120" s="7"/>
      <c r="AI15120" s="7"/>
      <c r="IU15120" s="11"/>
      <c r="IV15120" s="11"/>
      <c r="IW15120" s="11"/>
      <c r="AMI15120" s="12"/>
      <c r="AMJ15120" s="12"/>
      <c r="AMK15120" s="12"/>
    </row>
    <row r="15121" spans="1:1025">
      <c r="A15121" s="41">
        <v>6</v>
      </c>
      <c r="B15121" s="41">
        <v>2010</v>
      </c>
      <c r="C15121" s="43">
        <v>-53.420999999999999</v>
      </c>
      <c r="D15121" s="43">
        <v>13.161799999999999</v>
      </c>
      <c r="E15121" s="41">
        <v>5069</v>
      </c>
      <c r="F15121" s="41">
        <v>0.47099999999999997</v>
      </c>
      <c r="G15121" s="24" t="s">
        <v>274</v>
      </c>
      <c r="H15121" s="1"/>
      <c r="I15121" s="1"/>
      <c r="AA15121" s="7"/>
      <c r="AB15121" s="7"/>
      <c r="AD15121" s="1"/>
      <c r="AE15121" s="1"/>
      <c r="AG15121" s="7"/>
      <c r="AH15121" s="7"/>
      <c r="AI15121" s="7"/>
      <c r="IU15121" s="11"/>
      <c r="IV15121" s="11"/>
      <c r="IW15121" s="11"/>
      <c r="AMI15121" s="12"/>
      <c r="AMJ15121" s="12"/>
      <c r="AMK15121" s="12"/>
    </row>
    <row r="15122" spans="1:1025">
      <c r="A15122" s="41">
        <v>6</v>
      </c>
      <c r="B15122" s="41">
        <v>2010</v>
      </c>
      <c r="C15122" s="43">
        <v>-53.420999999999999</v>
      </c>
      <c r="D15122" s="43">
        <v>13.161799999999999</v>
      </c>
      <c r="E15122" s="41">
        <v>4577</v>
      </c>
      <c r="F15122" s="41">
        <v>0.48099999999999998</v>
      </c>
      <c r="G15122" s="24" t="s">
        <v>274</v>
      </c>
      <c r="H15122" s="1"/>
      <c r="I15122" s="1"/>
      <c r="AA15122" s="7"/>
      <c r="AB15122" s="7"/>
      <c r="AD15122" s="1"/>
      <c r="AE15122" s="1"/>
      <c r="AG15122" s="7"/>
      <c r="AH15122" s="7"/>
      <c r="AI15122" s="7"/>
      <c r="IU15122" s="11"/>
      <c r="IV15122" s="11"/>
      <c r="IW15122" s="11"/>
      <c r="AMI15122" s="12"/>
      <c r="AMJ15122" s="12"/>
      <c r="AMK15122" s="12"/>
    </row>
    <row r="15123" spans="1:1025">
      <c r="A15123" s="41">
        <v>6</v>
      </c>
      <c r="B15123" s="41">
        <v>2010</v>
      </c>
      <c r="C15123" s="43">
        <v>-53.420999999999999</v>
      </c>
      <c r="D15123" s="43">
        <v>13.161799999999999</v>
      </c>
      <c r="E15123" s="41">
        <v>4063</v>
      </c>
      <c r="F15123" s="41">
        <v>0.55200000000000005</v>
      </c>
      <c r="G15123" s="24" t="s">
        <v>274</v>
      </c>
      <c r="H15123" s="1"/>
      <c r="I15123" s="1"/>
      <c r="AA15123" s="7"/>
      <c r="AB15123" s="7"/>
      <c r="AD15123" s="1"/>
      <c r="AE15123" s="1"/>
      <c r="AG15123" s="7"/>
      <c r="AH15123" s="7"/>
      <c r="AI15123" s="7"/>
      <c r="IU15123" s="11"/>
      <c r="IV15123" s="11"/>
      <c r="IW15123" s="11"/>
      <c r="AMI15123" s="12"/>
      <c r="AMJ15123" s="12"/>
      <c r="AMK15123" s="12"/>
    </row>
    <row r="15124" spans="1:1025">
      <c r="A15124" s="41">
        <v>6</v>
      </c>
      <c r="B15124" s="41">
        <v>2010</v>
      </c>
      <c r="C15124" s="43">
        <v>-53.420999999999999</v>
      </c>
      <c r="D15124" s="43">
        <v>13.161799999999999</v>
      </c>
      <c r="E15124" s="41">
        <v>10</v>
      </c>
      <c r="F15124" s="41">
        <v>0.56399999999999995</v>
      </c>
      <c r="G15124" s="24" t="s">
        <v>274</v>
      </c>
      <c r="H15124" s="1"/>
      <c r="I15124" s="1"/>
      <c r="AA15124" s="7"/>
      <c r="AB15124" s="7"/>
      <c r="AD15124" s="1"/>
      <c r="AE15124" s="1"/>
      <c r="AG15124" s="7"/>
      <c r="AH15124" s="7"/>
      <c r="AI15124" s="7"/>
      <c r="IU15124" s="11"/>
      <c r="IV15124" s="11"/>
      <c r="IW15124" s="11"/>
      <c r="AMI15124" s="12"/>
      <c r="AMJ15124" s="12"/>
      <c r="AMK15124" s="12"/>
    </row>
    <row r="15125" spans="1:1025">
      <c r="A15125" s="41">
        <v>6</v>
      </c>
      <c r="B15125" s="41">
        <v>2010</v>
      </c>
      <c r="C15125" s="43">
        <v>-53.420999999999999</v>
      </c>
      <c r="D15125" s="43">
        <v>13.161799999999999</v>
      </c>
      <c r="E15125" s="41">
        <v>202</v>
      </c>
      <c r="F15125" s="41">
        <v>0.59399999999999997</v>
      </c>
      <c r="G15125" s="24" t="s">
        <v>274</v>
      </c>
      <c r="H15125" s="1"/>
      <c r="I15125" s="1"/>
      <c r="AA15125" s="7"/>
      <c r="AB15125" s="7"/>
      <c r="AD15125" s="1"/>
      <c r="AE15125" s="1"/>
      <c r="AG15125" s="7"/>
      <c r="AH15125" s="7"/>
      <c r="AI15125" s="7"/>
      <c r="IU15125" s="11"/>
      <c r="IV15125" s="11"/>
      <c r="IW15125" s="11"/>
      <c r="AMI15125" s="12"/>
      <c r="AMJ15125" s="12"/>
      <c r="AMK15125" s="12"/>
    </row>
    <row r="15126" spans="1:1025">
      <c r="A15126" s="41">
        <v>6</v>
      </c>
      <c r="B15126" s="41">
        <v>2010</v>
      </c>
      <c r="C15126" s="43">
        <v>-53.420999999999999</v>
      </c>
      <c r="D15126" s="43">
        <v>13.161799999999999</v>
      </c>
      <c r="E15126" s="41">
        <v>1514</v>
      </c>
      <c r="F15126" s="41">
        <v>0.63700000000000001</v>
      </c>
      <c r="G15126" s="24" t="s">
        <v>274</v>
      </c>
      <c r="H15126" s="1"/>
      <c r="I15126" s="1"/>
      <c r="AA15126" s="7"/>
      <c r="AB15126" s="7"/>
      <c r="AD15126" s="1"/>
      <c r="AE15126" s="1"/>
      <c r="AG15126" s="7"/>
      <c r="AH15126" s="7"/>
      <c r="AI15126" s="7"/>
      <c r="IU15126" s="11"/>
      <c r="IV15126" s="11"/>
      <c r="IW15126" s="11"/>
      <c r="AMI15126" s="12"/>
      <c r="AMJ15126" s="12"/>
      <c r="AMK15126" s="12"/>
    </row>
    <row r="15127" spans="1:1025">
      <c r="A15127" s="41">
        <v>6</v>
      </c>
      <c r="B15127" s="41">
        <v>2010</v>
      </c>
      <c r="C15127" s="43">
        <v>-53.420999999999999</v>
      </c>
      <c r="D15127" s="43">
        <v>13.161799999999999</v>
      </c>
      <c r="E15127" s="41">
        <v>3041</v>
      </c>
      <c r="F15127" s="41">
        <v>0.65300000000000002</v>
      </c>
      <c r="G15127" s="24" t="s">
        <v>274</v>
      </c>
      <c r="H15127" s="1"/>
      <c r="I15127" s="1"/>
      <c r="AA15127" s="7"/>
      <c r="AB15127" s="7"/>
      <c r="AD15127" s="1"/>
      <c r="AE15127" s="1"/>
      <c r="AG15127" s="7"/>
      <c r="AH15127" s="7"/>
      <c r="AI15127" s="7"/>
      <c r="IU15127" s="11"/>
      <c r="IV15127" s="11"/>
      <c r="IW15127" s="11"/>
      <c r="AMI15127" s="12"/>
      <c r="AMJ15127" s="12"/>
      <c r="AMK15127" s="12"/>
    </row>
    <row r="15128" spans="1:1025">
      <c r="A15128" s="41">
        <v>6</v>
      </c>
      <c r="B15128" s="41">
        <v>2010</v>
      </c>
      <c r="C15128" s="43">
        <v>-53.420999999999999</v>
      </c>
      <c r="D15128" s="43">
        <v>13.161799999999999</v>
      </c>
      <c r="E15128" s="41">
        <v>1767</v>
      </c>
      <c r="F15128" s="41">
        <v>0.66300000000000003</v>
      </c>
      <c r="G15128" s="24" t="s">
        <v>274</v>
      </c>
      <c r="H15128" s="1"/>
      <c r="I15128" s="1"/>
      <c r="AA15128" s="7"/>
      <c r="AB15128" s="7"/>
      <c r="AD15128" s="1"/>
      <c r="AE15128" s="1"/>
      <c r="AG15128" s="7"/>
      <c r="AH15128" s="7"/>
      <c r="AI15128" s="7"/>
      <c r="IU15128" s="11"/>
      <c r="IV15128" s="11"/>
      <c r="IW15128" s="11"/>
      <c r="AMI15128" s="12"/>
      <c r="AMJ15128" s="12"/>
      <c r="AMK15128" s="12"/>
    </row>
    <row r="15129" spans="1:1025">
      <c r="A15129" s="41">
        <v>6</v>
      </c>
      <c r="B15129" s="41">
        <v>2010</v>
      </c>
      <c r="C15129" s="43">
        <v>-53.420999999999999</v>
      </c>
      <c r="D15129" s="43">
        <v>13.161799999999999</v>
      </c>
      <c r="E15129" s="41">
        <v>2022</v>
      </c>
      <c r="F15129" s="41">
        <v>0.66600000000000004</v>
      </c>
      <c r="G15129" s="24" t="s">
        <v>274</v>
      </c>
      <c r="H15129" s="1"/>
      <c r="I15129" s="1"/>
      <c r="AA15129" s="7"/>
      <c r="AB15129" s="7"/>
      <c r="AD15129" s="1"/>
      <c r="AE15129" s="1"/>
      <c r="AG15129" s="7"/>
      <c r="AH15129" s="7"/>
      <c r="AI15129" s="7"/>
      <c r="IU15129" s="11"/>
      <c r="IV15129" s="11"/>
      <c r="IW15129" s="11"/>
      <c r="AMI15129" s="12"/>
      <c r="AMJ15129" s="12"/>
      <c r="AMK15129" s="12"/>
    </row>
    <row r="15130" spans="1:1025">
      <c r="A15130" s="41">
        <v>6</v>
      </c>
      <c r="B15130" s="41">
        <v>2010</v>
      </c>
      <c r="C15130" s="43">
        <v>-53.420999999999999</v>
      </c>
      <c r="D15130" s="43">
        <v>13.161799999999999</v>
      </c>
      <c r="E15130" s="41">
        <v>3552</v>
      </c>
      <c r="F15130" s="41">
        <v>0.69499999999999995</v>
      </c>
      <c r="G15130" s="24" t="s">
        <v>274</v>
      </c>
      <c r="H15130" s="1"/>
      <c r="I15130" s="1"/>
      <c r="AA15130" s="7"/>
      <c r="AB15130" s="7"/>
      <c r="AD15130" s="1"/>
      <c r="AE15130" s="1"/>
      <c r="AG15130" s="7"/>
      <c r="AH15130" s="7"/>
      <c r="AI15130" s="7"/>
      <c r="IU15130" s="11"/>
      <c r="IV15130" s="11"/>
      <c r="IW15130" s="11"/>
      <c r="AMI15130" s="12"/>
      <c r="AMJ15130" s="12"/>
      <c r="AMK15130" s="12"/>
    </row>
    <row r="15131" spans="1:1025">
      <c r="A15131" s="41">
        <v>6</v>
      </c>
      <c r="B15131" s="41">
        <v>2010</v>
      </c>
      <c r="C15131" s="43">
        <v>-53.420999999999999</v>
      </c>
      <c r="D15131" s="43">
        <v>13.161799999999999</v>
      </c>
      <c r="E15131" s="41">
        <v>2529</v>
      </c>
      <c r="F15131" s="41">
        <v>0.69599999999999995</v>
      </c>
      <c r="G15131" s="24" t="s">
        <v>274</v>
      </c>
      <c r="H15131" s="1"/>
      <c r="I15131" s="1"/>
      <c r="AA15131" s="7"/>
      <c r="AB15131" s="7"/>
      <c r="AD15131" s="1"/>
      <c r="AE15131" s="1"/>
      <c r="AG15131" s="7"/>
      <c r="AH15131" s="7"/>
      <c r="AI15131" s="7"/>
      <c r="IU15131" s="11"/>
      <c r="IV15131" s="11"/>
      <c r="IW15131" s="11"/>
      <c r="AMI15131" s="12"/>
      <c r="AMJ15131" s="12"/>
      <c r="AMK15131" s="12"/>
    </row>
    <row r="15132" spans="1:1025">
      <c r="A15132" s="41">
        <v>6</v>
      </c>
      <c r="B15132" s="41">
        <v>2010</v>
      </c>
      <c r="C15132" s="43">
        <v>-53.420999999999999</v>
      </c>
      <c r="D15132" s="43">
        <v>13.161799999999999</v>
      </c>
      <c r="E15132" s="41">
        <v>1262</v>
      </c>
      <c r="F15132" s="41">
        <v>0.75800000000000001</v>
      </c>
      <c r="G15132" s="24" t="s">
        <v>274</v>
      </c>
      <c r="H15132" s="1"/>
      <c r="I15132" s="1"/>
      <c r="AA15132" s="7"/>
      <c r="AB15132" s="7"/>
      <c r="AD15132" s="1"/>
      <c r="AE15132" s="1"/>
      <c r="AG15132" s="7"/>
      <c r="AH15132" s="7"/>
      <c r="AI15132" s="7"/>
      <c r="IU15132" s="11"/>
      <c r="IV15132" s="11"/>
      <c r="IW15132" s="11"/>
      <c r="AMI15132" s="12"/>
      <c r="AMJ15132" s="12"/>
      <c r="AMK15132" s="12"/>
    </row>
    <row r="15133" spans="1:1025">
      <c r="A15133" s="41">
        <v>6</v>
      </c>
      <c r="B15133" s="41">
        <v>2010</v>
      </c>
      <c r="C15133" s="43">
        <v>-53.420999999999999</v>
      </c>
      <c r="D15133" s="43">
        <v>13.161799999999999</v>
      </c>
      <c r="E15133" s="41">
        <v>252</v>
      </c>
      <c r="F15133" s="41">
        <v>0.81</v>
      </c>
      <c r="G15133" s="24" t="s">
        <v>274</v>
      </c>
      <c r="H15133" s="1"/>
      <c r="I15133" s="1"/>
      <c r="AA15133" s="7"/>
      <c r="AB15133" s="7"/>
      <c r="AD15133" s="1"/>
      <c r="AE15133" s="1"/>
      <c r="AG15133" s="7"/>
      <c r="AH15133" s="7"/>
      <c r="AI15133" s="7"/>
      <c r="IU15133" s="11"/>
      <c r="IV15133" s="11"/>
      <c r="IW15133" s="11"/>
      <c r="AMI15133" s="12"/>
      <c r="AMJ15133" s="12"/>
      <c r="AMK15133" s="12"/>
    </row>
    <row r="15134" spans="1:1025">
      <c r="A15134" s="41">
        <v>6</v>
      </c>
      <c r="B15134" s="41">
        <v>2010</v>
      </c>
      <c r="C15134" s="43">
        <v>-53.420999999999999</v>
      </c>
      <c r="D15134" s="43">
        <v>13.161799999999999</v>
      </c>
      <c r="E15134" s="41">
        <v>302</v>
      </c>
      <c r="F15134" s="41">
        <v>0.86299999999999999</v>
      </c>
      <c r="G15134" s="24" t="s">
        <v>274</v>
      </c>
      <c r="H15134" s="1"/>
      <c r="I15134" s="1"/>
      <c r="AA15134" s="7"/>
      <c r="AB15134" s="7"/>
      <c r="AD15134" s="1"/>
      <c r="AE15134" s="1"/>
      <c r="AG15134" s="7"/>
      <c r="AH15134" s="7"/>
      <c r="AI15134" s="7"/>
      <c r="IU15134" s="11"/>
      <c r="IV15134" s="11"/>
      <c r="IW15134" s="11"/>
      <c r="AMI15134" s="12"/>
      <c r="AMJ15134" s="12"/>
      <c r="AMK15134" s="12"/>
    </row>
    <row r="15135" spans="1:1025">
      <c r="A15135" s="41">
        <v>6</v>
      </c>
      <c r="B15135" s="41">
        <v>2010</v>
      </c>
      <c r="C15135" s="43">
        <v>-53.420999999999999</v>
      </c>
      <c r="D15135" s="43">
        <v>13.161799999999999</v>
      </c>
      <c r="E15135" s="41">
        <v>749</v>
      </c>
      <c r="F15135" s="41">
        <v>1.117</v>
      </c>
      <c r="G15135" s="24" t="s">
        <v>274</v>
      </c>
      <c r="H15135" s="1"/>
      <c r="I15135" s="1"/>
      <c r="AA15135" s="7"/>
      <c r="AB15135" s="7"/>
      <c r="AD15135" s="1"/>
      <c r="AE15135" s="1"/>
      <c r="AG15135" s="7"/>
      <c r="AH15135" s="7"/>
      <c r="AI15135" s="7"/>
      <c r="IU15135" s="11"/>
      <c r="IV15135" s="11"/>
      <c r="IW15135" s="11"/>
      <c r="AMI15135" s="12"/>
      <c r="AMJ15135" s="12"/>
      <c r="AMK15135" s="12"/>
    </row>
    <row r="15136" spans="1:1025">
      <c r="A15136" s="41">
        <v>6</v>
      </c>
      <c r="B15136" s="41">
        <v>2010</v>
      </c>
      <c r="C15136" s="43">
        <v>-53.420999999999999</v>
      </c>
      <c r="D15136" s="43">
        <v>13.161799999999999</v>
      </c>
      <c r="E15136" s="41">
        <v>1010</v>
      </c>
      <c r="F15136" s="41">
        <v>1.157</v>
      </c>
      <c r="G15136" s="24" t="s">
        <v>274</v>
      </c>
      <c r="H15136" s="1"/>
      <c r="I15136" s="1"/>
      <c r="AA15136" s="7"/>
      <c r="AB15136" s="7"/>
      <c r="AD15136" s="1"/>
      <c r="AE15136" s="1"/>
      <c r="AG15136" s="7"/>
      <c r="AH15136" s="7"/>
      <c r="AI15136" s="7"/>
      <c r="IU15136" s="11"/>
      <c r="IV15136" s="11"/>
      <c r="IW15136" s="11"/>
      <c r="AMI15136" s="12"/>
      <c r="AMJ15136" s="12"/>
      <c r="AMK15136" s="12"/>
    </row>
    <row r="15137" spans="1:1025">
      <c r="A15137" s="41">
        <v>6</v>
      </c>
      <c r="B15137" s="41">
        <v>2010</v>
      </c>
      <c r="C15137" s="43">
        <v>-53.420999999999999</v>
      </c>
      <c r="D15137" s="43">
        <v>13.161799999999999</v>
      </c>
      <c r="E15137" s="41">
        <v>510</v>
      </c>
      <c r="F15137" s="41">
        <v>1.1930000000000001</v>
      </c>
      <c r="G15137" s="24" t="s">
        <v>274</v>
      </c>
      <c r="H15137" s="1"/>
      <c r="I15137" s="1"/>
      <c r="AA15137" s="7"/>
      <c r="AB15137" s="7"/>
      <c r="AD15137" s="1"/>
      <c r="AE15137" s="1"/>
      <c r="AG15137" s="7"/>
      <c r="AH15137" s="7"/>
      <c r="AI15137" s="7"/>
      <c r="IU15137" s="11"/>
      <c r="IV15137" s="11"/>
      <c r="IW15137" s="11"/>
      <c r="AMI15137" s="12"/>
      <c r="AMJ15137" s="12"/>
      <c r="AMK15137" s="12"/>
    </row>
    <row r="15138" spans="1:1025">
      <c r="A15138" s="41">
        <v>6</v>
      </c>
      <c r="B15138" s="41">
        <v>2010</v>
      </c>
      <c r="C15138" s="43">
        <v>-53.420999999999999</v>
      </c>
      <c r="D15138" s="43">
        <v>13.161799999999999</v>
      </c>
      <c r="E15138" s="41">
        <v>404</v>
      </c>
      <c r="F15138" s="41">
        <v>1.2330000000000001</v>
      </c>
      <c r="G15138" s="24" t="s">
        <v>274</v>
      </c>
      <c r="H15138" s="1"/>
      <c r="I15138" s="1"/>
      <c r="AA15138" s="7"/>
      <c r="AB15138" s="7"/>
      <c r="AD15138" s="1"/>
      <c r="AE15138" s="1"/>
      <c r="AG15138" s="7"/>
      <c r="AH15138" s="7"/>
      <c r="AI15138" s="7"/>
      <c r="IU15138" s="11"/>
      <c r="IV15138" s="11"/>
      <c r="IW15138" s="11"/>
      <c r="AMI15138" s="12"/>
      <c r="AMJ15138" s="12"/>
      <c r="AMK15138" s="12"/>
    </row>
    <row r="15139" spans="1:1025">
      <c r="A15139" s="41">
        <v>6</v>
      </c>
      <c r="B15139" s="41">
        <v>2010</v>
      </c>
      <c r="C15139" s="43">
        <v>-54.8033</v>
      </c>
      <c r="D15139" s="43">
        <v>14.8794</v>
      </c>
      <c r="E15139" s="41">
        <v>151</v>
      </c>
      <c r="F15139" s="41">
        <v>0.25700000000000001</v>
      </c>
      <c r="G15139" s="24" t="s">
        <v>274</v>
      </c>
      <c r="H15139" s="1"/>
      <c r="I15139" s="1"/>
      <c r="AA15139" s="7"/>
      <c r="AB15139" s="7"/>
      <c r="AD15139" s="1"/>
      <c r="AE15139" s="1"/>
      <c r="AG15139" s="7"/>
      <c r="AH15139" s="7"/>
      <c r="AI15139" s="7"/>
      <c r="IU15139" s="11"/>
      <c r="IV15139" s="11"/>
      <c r="IW15139" s="11"/>
      <c r="AMI15139" s="12"/>
      <c r="AMJ15139" s="12"/>
      <c r="AMK15139" s="12"/>
    </row>
    <row r="15140" spans="1:1025">
      <c r="A15140" s="41">
        <v>6</v>
      </c>
      <c r="B15140" s="41">
        <v>2010</v>
      </c>
      <c r="C15140" s="43">
        <v>-54.8033</v>
      </c>
      <c r="D15140" s="43">
        <v>14.8794</v>
      </c>
      <c r="E15140" s="41">
        <v>27</v>
      </c>
      <c r="F15140" s="41">
        <v>0.28100000000000003</v>
      </c>
      <c r="G15140" s="24" t="s">
        <v>274</v>
      </c>
      <c r="H15140" s="1"/>
      <c r="I15140" s="1"/>
      <c r="AA15140" s="7"/>
      <c r="AB15140" s="7"/>
      <c r="AD15140" s="1"/>
      <c r="AE15140" s="1"/>
      <c r="AG15140" s="7"/>
      <c r="AH15140" s="7"/>
      <c r="AI15140" s="7"/>
      <c r="IU15140" s="11"/>
      <c r="IV15140" s="11"/>
      <c r="IW15140" s="11"/>
      <c r="AMI15140" s="12"/>
      <c r="AMJ15140" s="12"/>
      <c r="AMK15140" s="12"/>
    </row>
    <row r="15141" spans="1:1025">
      <c r="A15141" s="41">
        <v>6</v>
      </c>
      <c r="B15141" s="41">
        <v>2010</v>
      </c>
      <c r="C15141" s="43">
        <v>-54.8033</v>
      </c>
      <c r="D15141" s="43">
        <v>14.8794</v>
      </c>
      <c r="E15141" s="41">
        <v>203</v>
      </c>
      <c r="F15141" s="41">
        <v>0.372</v>
      </c>
      <c r="G15141" s="24" t="s">
        <v>274</v>
      </c>
      <c r="H15141" s="1"/>
      <c r="I15141" s="1"/>
      <c r="AA15141" s="7"/>
      <c r="AB15141" s="7"/>
      <c r="AD15141" s="1"/>
      <c r="AE15141" s="1"/>
      <c r="AG15141" s="7"/>
      <c r="AH15141" s="7"/>
      <c r="AI15141" s="7"/>
      <c r="IU15141" s="11"/>
      <c r="IV15141" s="11"/>
      <c r="IW15141" s="11"/>
      <c r="AMI15141" s="12"/>
      <c r="AMJ15141" s="12"/>
      <c r="AMK15141" s="12"/>
    </row>
    <row r="15142" spans="1:1025">
      <c r="A15142" s="41">
        <v>6</v>
      </c>
      <c r="B15142" s="41">
        <v>2010</v>
      </c>
      <c r="C15142" s="43">
        <v>-54.8033</v>
      </c>
      <c r="D15142" s="43">
        <v>14.8794</v>
      </c>
      <c r="E15142" s="41">
        <v>101</v>
      </c>
      <c r="F15142" s="41">
        <v>0.376</v>
      </c>
      <c r="G15142" s="24" t="s">
        <v>274</v>
      </c>
      <c r="H15142" s="1"/>
      <c r="I15142" s="1"/>
      <c r="AA15142" s="7"/>
      <c r="AB15142" s="7"/>
      <c r="AD15142" s="1"/>
      <c r="AE15142" s="1"/>
      <c r="AG15142" s="7"/>
      <c r="AH15142" s="7"/>
      <c r="AI15142" s="7"/>
      <c r="IU15142" s="11"/>
      <c r="IV15142" s="11"/>
      <c r="IW15142" s="11"/>
      <c r="AMI15142" s="12"/>
      <c r="AMJ15142" s="12"/>
      <c r="AMK15142" s="12"/>
    </row>
    <row r="15143" spans="1:1025">
      <c r="A15143" s="41">
        <v>6</v>
      </c>
      <c r="B15143" s="41">
        <v>2010</v>
      </c>
      <c r="C15143" s="43">
        <v>-54.8033</v>
      </c>
      <c r="D15143" s="43">
        <v>14.8794</v>
      </c>
      <c r="E15143" s="41">
        <v>252</v>
      </c>
      <c r="F15143" s="41">
        <v>0.39300000000000002</v>
      </c>
      <c r="G15143" s="24" t="s">
        <v>274</v>
      </c>
      <c r="H15143" s="1"/>
      <c r="I15143" s="1"/>
      <c r="AA15143" s="7"/>
      <c r="AB15143" s="7"/>
      <c r="AD15143" s="1"/>
      <c r="AE15143" s="1"/>
      <c r="AG15143" s="7"/>
      <c r="AH15143" s="7"/>
      <c r="AI15143" s="7"/>
      <c r="IU15143" s="11"/>
      <c r="IV15143" s="11"/>
      <c r="IW15143" s="11"/>
      <c r="AMI15143" s="12"/>
      <c r="AMJ15143" s="12"/>
      <c r="AMK15143" s="12"/>
    </row>
    <row r="15144" spans="1:1025">
      <c r="A15144" s="41">
        <v>6</v>
      </c>
      <c r="B15144" s="41">
        <v>2010</v>
      </c>
      <c r="C15144" s="43">
        <v>-54.8033</v>
      </c>
      <c r="D15144" s="43">
        <v>14.8794</v>
      </c>
      <c r="E15144" s="41">
        <v>76</v>
      </c>
      <c r="F15144" s="41">
        <v>0.40100000000000002</v>
      </c>
      <c r="G15144" s="24" t="s">
        <v>274</v>
      </c>
      <c r="H15144" s="1"/>
      <c r="I15144" s="1"/>
      <c r="AA15144" s="7"/>
      <c r="AB15144" s="7"/>
      <c r="AD15144" s="1"/>
      <c r="AE15144" s="1"/>
      <c r="AG15144" s="7"/>
      <c r="AH15144" s="7"/>
      <c r="AI15144" s="7"/>
      <c r="IU15144" s="11"/>
      <c r="IV15144" s="11"/>
      <c r="IW15144" s="11"/>
      <c r="AMI15144" s="12"/>
      <c r="AMJ15144" s="12"/>
      <c r="AMK15144" s="12"/>
    </row>
    <row r="15145" spans="1:1025">
      <c r="A15145" s="41">
        <v>6</v>
      </c>
      <c r="B15145" s="41">
        <v>2010</v>
      </c>
      <c r="C15145" s="43">
        <v>-54.8033</v>
      </c>
      <c r="D15145" s="43">
        <v>14.8794</v>
      </c>
      <c r="E15145" s="41">
        <v>4575</v>
      </c>
      <c r="F15145" s="41">
        <v>0.47199999999999998</v>
      </c>
      <c r="G15145" s="24" t="s">
        <v>274</v>
      </c>
      <c r="H15145" s="1"/>
      <c r="I15145" s="1"/>
      <c r="AA15145" s="7"/>
      <c r="AB15145" s="7"/>
      <c r="AD15145" s="1"/>
      <c r="AE15145" s="1"/>
      <c r="AG15145" s="7"/>
      <c r="AH15145" s="7"/>
      <c r="AI15145" s="7"/>
      <c r="IU15145" s="11"/>
      <c r="IV15145" s="11"/>
      <c r="IW15145" s="11"/>
      <c r="AMI15145" s="12"/>
      <c r="AMJ15145" s="12"/>
      <c r="AMK15145" s="12"/>
    </row>
    <row r="15146" spans="1:1025">
      <c r="A15146" s="41">
        <v>6</v>
      </c>
      <c r="B15146" s="41">
        <v>2010</v>
      </c>
      <c r="C15146" s="43">
        <v>-54.8033</v>
      </c>
      <c r="D15146" s="43">
        <v>14.8794</v>
      </c>
      <c r="E15146" s="41">
        <v>302</v>
      </c>
      <c r="F15146" s="41">
        <v>0.47399999999999998</v>
      </c>
      <c r="G15146" s="24" t="s">
        <v>274</v>
      </c>
      <c r="H15146" s="1"/>
      <c r="I15146" s="1"/>
      <c r="AA15146" s="7"/>
      <c r="AB15146" s="7"/>
      <c r="AD15146" s="1"/>
      <c r="AE15146" s="1"/>
      <c r="AG15146" s="7"/>
      <c r="AH15146" s="7"/>
      <c r="AI15146" s="7"/>
      <c r="IU15146" s="11"/>
      <c r="IV15146" s="11"/>
      <c r="IW15146" s="11"/>
      <c r="AMI15146" s="12"/>
      <c r="AMJ15146" s="12"/>
      <c r="AMK15146" s="12"/>
    </row>
    <row r="15147" spans="1:1025">
      <c r="A15147" s="41">
        <v>6</v>
      </c>
      <c r="B15147" s="41">
        <v>2010</v>
      </c>
      <c r="C15147" s="43">
        <v>-54.8033</v>
      </c>
      <c r="D15147" s="43">
        <v>14.8794</v>
      </c>
      <c r="E15147" s="41">
        <v>5088</v>
      </c>
      <c r="F15147" s="41">
        <v>0.48399999999999999</v>
      </c>
      <c r="G15147" s="24" t="s">
        <v>274</v>
      </c>
      <c r="H15147" s="1"/>
      <c r="I15147" s="1"/>
      <c r="AA15147" s="7"/>
      <c r="AB15147" s="7"/>
      <c r="AD15147" s="1"/>
      <c r="AE15147" s="1"/>
      <c r="AG15147" s="7"/>
      <c r="AH15147" s="7"/>
      <c r="AI15147" s="7"/>
      <c r="IU15147" s="11"/>
      <c r="IV15147" s="11"/>
      <c r="IW15147" s="11"/>
      <c r="AMI15147" s="12"/>
      <c r="AMJ15147" s="12"/>
      <c r="AMK15147" s="12"/>
    </row>
    <row r="15148" spans="1:1025">
      <c r="A15148" s="41">
        <v>6</v>
      </c>
      <c r="B15148" s="41">
        <v>2010</v>
      </c>
      <c r="C15148" s="43">
        <v>-54.8033</v>
      </c>
      <c r="D15148" s="43">
        <v>14.8794</v>
      </c>
      <c r="E15148" s="41">
        <v>5554</v>
      </c>
      <c r="F15148" s="41">
        <v>0.505</v>
      </c>
      <c r="G15148" s="24" t="s">
        <v>274</v>
      </c>
      <c r="H15148" s="1"/>
      <c r="I15148" s="1"/>
      <c r="AA15148" s="7"/>
      <c r="AB15148" s="7"/>
      <c r="AD15148" s="1"/>
      <c r="AE15148" s="1"/>
      <c r="AG15148" s="7"/>
      <c r="AH15148" s="7"/>
      <c r="AI15148" s="7"/>
      <c r="IU15148" s="11"/>
      <c r="IV15148" s="11"/>
      <c r="IW15148" s="11"/>
      <c r="AMI15148" s="12"/>
      <c r="AMJ15148" s="12"/>
      <c r="AMK15148" s="12"/>
    </row>
    <row r="15149" spans="1:1025">
      <c r="A15149" s="41">
        <v>6</v>
      </c>
      <c r="B15149" s="41">
        <v>2010</v>
      </c>
      <c r="C15149" s="43">
        <v>-54.8033</v>
      </c>
      <c r="D15149" s="43">
        <v>14.8794</v>
      </c>
      <c r="E15149" s="41">
        <v>1766</v>
      </c>
      <c r="F15149" s="41">
        <v>0.50600000000000001</v>
      </c>
      <c r="G15149" s="24" t="s">
        <v>274</v>
      </c>
      <c r="H15149" s="1"/>
      <c r="I15149" s="1"/>
      <c r="AA15149" s="7"/>
      <c r="AB15149" s="7"/>
      <c r="AD15149" s="1"/>
      <c r="AE15149" s="1"/>
      <c r="AG15149" s="7"/>
      <c r="AH15149" s="7"/>
      <c r="AI15149" s="7"/>
      <c r="IU15149" s="11"/>
      <c r="IV15149" s="11"/>
      <c r="IW15149" s="11"/>
      <c r="AMI15149" s="12"/>
      <c r="AMJ15149" s="12"/>
      <c r="AMK15149" s="12"/>
    </row>
    <row r="15150" spans="1:1025">
      <c r="A15150" s="41">
        <v>6</v>
      </c>
      <c r="B15150" s="41">
        <v>2010</v>
      </c>
      <c r="C15150" s="43">
        <v>-54.8033</v>
      </c>
      <c r="D15150" s="43">
        <v>14.8794</v>
      </c>
      <c r="E15150" s="41">
        <v>4064</v>
      </c>
      <c r="F15150" s="41">
        <v>0.50900000000000001</v>
      </c>
      <c r="G15150" s="24" t="s">
        <v>274</v>
      </c>
      <c r="H15150" s="1"/>
      <c r="I15150" s="1"/>
      <c r="AA15150" s="7"/>
      <c r="AB15150" s="7"/>
      <c r="AD15150" s="1"/>
      <c r="AE15150" s="1"/>
      <c r="AG15150" s="7"/>
      <c r="AH15150" s="7"/>
      <c r="AI15150" s="7"/>
      <c r="IU15150" s="11"/>
      <c r="IV15150" s="11"/>
      <c r="IW15150" s="11"/>
      <c r="AMI15150" s="12"/>
      <c r="AMJ15150" s="12"/>
      <c r="AMK15150" s="12"/>
    </row>
    <row r="15151" spans="1:1025">
      <c r="A15151" s="41">
        <v>6</v>
      </c>
      <c r="B15151" s="41">
        <v>2010</v>
      </c>
      <c r="C15151" s="43">
        <v>-54.8033</v>
      </c>
      <c r="D15151" s="43">
        <v>14.8794</v>
      </c>
      <c r="E15151" s="41">
        <v>2531</v>
      </c>
      <c r="F15151" s="41">
        <v>0.52900000000000003</v>
      </c>
      <c r="G15151" s="24" t="s">
        <v>274</v>
      </c>
      <c r="H15151" s="1"/>
      <c r="I15151" s="1"/>
      <c r="AA15151" s="7"/>
      <c r="AB15151" s="7"/>
      <c r="AD15151" s="1"/>
      <c r="AE15151" s="1"/>
      <c r="AG15151" s="7"/>
      <c r="AH15151" s="7"/>
      <c r="AI15151" s="7"/>
      <c r="IU15151" s="11"/>
      <c r="IV15151" s="11"/>
      <c r="IW15151" s="11"/>
      <c r="AMI15151" s="12"/>
      <c r="AMJ15151" s="12"/>
      <c r="AMK15151" s="12"/>
    </row>
    <row r="15152" spans="1:1025">
      <c r="A15152" s="41">
        <v>6</v>
      </c>
      <c r="B15152" s="41">
        <v>2010</v>
      </c>
      <c r="C15152" s="43">
        <v>-54.8033</v>
      </c>
      <c r="D15152" s="43">
        <v>14.8794</v>
      </c>
      <c r="E15152" s="41">
        <v>2020</v>
      </c>
      <c r="F15152" s="41">
        <v>0.53600000000000003</v>
      </c>
      <c r="G15152" s="24" t="s">
        <v>274</v>
      </c>
      <c r="H15152" s="1"/>
      <c r="I15152" s="1"/>
      <c r="AA15152" s="7"/>
      <c r="AB15152" s="7"/>
      <c r="AD15152" s="1"/>
      <c r="AE15152" s="1"/>
      <c r="AG15152" s="7"/>
      <c r="AH15152" s="7"/>
      <c r="AI15152" s="7"/>
      <c r="IU15152" s="11"/>
      <c r="IV15152" s="11"/>
      <c r="IW15152" s="11"/>
      <c r="AMI15152" s="12"/>
      <c r="AMJ15152" s="12"/>
      <c r="AMK15152" s="12"/>
    </row>
    <row r="15153" spans="1:1025">
      <c r="A15153" s="41">
        <v>6</v>
      </c>
      <c r="B15153" s="41">
        <v>2010</v>
      </c>
      <c r="C15153" s="43">
        <v>-54.8033</v>
      </c>
      <c r="D15153" s="43">
        <v>14.8794</v>
      </c>
      <c r="E15153" s="41">
        <v>3547</v>
      </c>
      <c r="F15153" s="41">
        <v>0.53700000000000003</v>
      </c>
      <c r="G15153" s="24" t="s">
        <v>274</v>
      </c>
      <c r="H15153" s="1"/>
      <c r="I15153" s="1"/>
      <c r="AA15153" s="7"/>
      <c r="AB15153" s="7"/>
      <c r="AD15153" s="1"/>
      <c r="AE15153" s="1"/>
      <c r="AG15153" s="7"/>
      <c r="AH15153" s="7"/>
      <c r="AI15153" s="7"/>
      <c r="IU15153" s="11"/>
      <c r="IV15153" s="11"/>
      <c r="IW15153" s="11"/>
      <c r="AMI15153" s="12"/>
      <c r="AMJ15153" s="12"/>
      <c r="AMK15153" s="12"/>
    </row>
    <row r="15154" spans="1:1025">
      <c r="A15154" s="41">
        <v>6</v>
      </c>
      <c r="B15154" s="41">
        <v>2010</v>
      </c>
      <c r="C15154" s="43">
        <v>-54.8033</v>
      </c>
      <c r="D15154" s="43">
        <v>14.8794</v>
      </c>
      <c r="E15154" s="41">
        <v>52</v>
      </c>
      <c r="F15154" s="41">
        <v>0.53700000000000003</v>
      </c>
      <c r="G15154" s="24" t="s">
        <v>274</v>
      </c>
      <c r="H15154" s="1"/>
      <c r="I15154" s="1"/>
      <c r="AA15154" s="7"/>
      <c r="AB15154" s="7"/>
      <c r="AD15154" s="1"/>
      <c r="AE15154" s="1"/>
      <c r="AG15154" s="7"/>
      <c r="AH15154" s="7"/>
      <c r="AI15154" s="7"/>
      <c r="IU15154" s="11"/>
      <c r="IV15154" s="11"/>
      <c r="IW15154" s="11"/>
      <c r="AMI15154" s="12"/>
      <c r="AMJ15154" s="12"/>
      <c r="AMK15154" s="12"/>
    </row>
    <row r="15155" spans="1:1025">
      <c r="A15155" s="41">
        <v>6</v>
      </c>
      <c r="B15155" s="41">
        <v>2010</v>
      </c>
      <c r="C15155" s="43">
        <v>-54.8033</v>
      </c>
      <c r="D15155" s="43">
        <v>14.8794</v>
      </c>
      <c r="E15155" s="41">
        <v>1514</v>
      </c>
      <c r="F15155" s="41">
        <v>0.56999999999999995</v>
      </c>
      <c r="G15155" s="24" t="s">
        <v>274</v>
      </c>
      <c r="H15155" s="1"/>
      <c r="I15155" s="1"/>
      <c r="AA15155" s="7"/>
      <c r="AB15155" s="7"/>
      <c r="AD15155" s="1"/>
      <c r="AE15155" s="1"/>
      <c r="AG15155" s="7"/>
      <c r="AH15155" s="7"/>
      <c r="AI15155" s="7"/>
      <c r="IU15155" s="11"/>
      <c r="IV15155" s="11"/>
      <c r="IW15155" s="11"/>
      <c r="AMI15155" s="12"/>
      <c r="AMJ15155" s="12"/>
      <c r="AMK15155" s="12"/>
    </row>
    <row r="15156" spans="1:1025">
      <c r="A15156" s="41">
        <v>6</v>
      </c>
      <c r="B15156" s="41">
        <v>2010</v>
      </c>
      <c r="C15156" s="43">
        <v>-54.8033</v>
      </c>
      <c r="D15156" s="43">
        <v>14.8794</v>
      </c>
      <c r="E15156" s="41">
        <v>3040</v>
      </c>
      <c r="F15156" s="41">
        <v>0.60599999999999998</v>
      </c>
      <c r="G15156" s="24" t="s">
        <v>274</v>
      </c>
      <c r="H15156" s="1"/>
      <c r="I15156" s="1"/>
      <c r="AA15156" s="7"/>
      <c r="AB15156" s="7"/>
      <c r="AD15156" s="1"/>
      <c r="AE15156" s="1"/>
      <c r="AG15156" s="7"/>
      <c r="AH15156" s="7"/>
      <c r="AI15156" s="7"/>
      <c r="IU15156" s="11"/>
      <c r="IV15156" s="11"/>
      <c r="IW15156" s="11"/>
      <c r="AMI15156" s="12"/>
      <c r="AMJ15156" s="12"/>
      <c r="AMK15156" s="12"/>
    </row>
    <row r="15157" spans="1:1025">
      <c r="A15157" s="41">
        <v>6</v>
      </c>
      <c r="B15157" s="41">
        <v>2010</v>
      </c>
      <c r="C15157" s="43">
        <v>-54.8033</v>
      </c>
      <c r="D15157" s="43">
        <v>14.8794</v>
      </c>
      <c r="E15157" s="41">
        <v>403</v>
      </c>
      <c r="F15157" s="41">
        <v>0.61699999999999999</v>
      </c>
      <c r="G15157" s="24" t="s">
        <v>274</v>
      </c>
      <c r="H15157" s="1"/>
      <c r="I15157" s="1"/>
      <c r="AA15157" s="7"/>
      <c r="AB15157" s="7"/>
      <c r="AD15157" s="1"/>
      <c r="AE15157" s="1"/>
      <c r="AG15157" s="7"/>
      <c r="AH15157" s="7"/>
      <c r="AI15157" s="7"/>
      <c r="IU15157" s="11"/>
      <c r="IV15157" s="11"/>
      <c r="IW15157" s="11"/>
      <c r="AMI15157" s="12"/>
      <c r="AMJ15157" s="12"/>
      <c r="AMK15157" s="12"/>
    </row>
    <row r="15158" spans="1:1025">
      <c r="A15158" s="41">
        <v>6</v>
      </c>
      <c r="B15158" s="41">
        <v>2010</v>
      </c>
      <c r="C15158" s="43">
        <v>-54.8033</v>
      </c>
      <c r="D15158" s="43">
        <v>14.8794</v>
      </c>
      <c r="E15158" s="41">
        <v>1261</v>
      </c>
      <c r="F15158" s="41">
        <v>0.65</v>
      </c>
      <c r="G15158" s="24" t="s">
        <v>274</v>
      </c>
      <c r="H15158" s="1"/>
      <c r="I15158" s="1"/>
      <c r="AA15158" s="7"/>
      <c r="AB15158" s="7"/>
      <c r="AD15158" s="1"/>
      <c r="AE15158" s="1"/>
      <c r="AG15158" s="7"/>
      <c r="AH15158" s="7"/>
      <c r="AI15158" s="7"/>
      <c r="IU15158" s="11"/>
      <c r="IV15158" s="11"/>
      <c r="IW15158" s="11"/>
      <c r="AMI15158" s="12"/>
      <c r="AMJ15158" s="12"/>
      <c r="AMK15158" s="12"/>
    </row>
    <row r="15159" spans="1:1025">
      <c r="A15159" s="41">
        <v>6</v>
      </c>
      <c r="B15159" s="41">
        <v>2010</v>
      </c>
      <c r="C15159" s="43">
        <v>-54.8033</v>
      </c>
      <c r="D15159" s="43">
        <v>14.8794</v>
      </c>
      <c r="E15159" s="41">
        <v>10</v>
      </c>
      <c r="F15159" s="41">
        <v>0.69099999999999995</v>
      </c>
      <c r="G15159" s="24" t="s">
        <v>274</v>
      </c>
      <c r="H15159" s="1"/>
      <c r="I15159" s="1"/>
      <c r="AA15159" s="7"/>
      <c r="AB15159" s="7"/>
      <c r="AD15159" s="1"/>
      <c r="AE15159" s="1"/>
      <c r="AG15159" s="7"/>
      <c r="AH15159" s="7"/>
      <c r="AI15159" s="7"/>
      <c r="IU15159" s="11"/>
      <c r="IV15159" s="11"/>
      <c r="IW15159" s="11"/>
      <c r="AMI15159" s="12"/>
      <c r="AMJ15159" s="12"/>
      <c r="AMK15159" s="12"/>
    </row>
    <row r="15160" spans="1:1025">
      <c r="A15160" s="41">
        <v>6</v>
      </c>
      <c r="B15160" s="41">
        <v>2010</v>
      </c>
      <c r="C15160" s="43">
        <v>-54.8033</v>
      </c>
      <c r="D15160" s="43">
        <v>14.8794</v>
      </c>
      <c r="E15160" s="41">
        <v>503</v>
      </c>
      <c r="F15160" s="41">
        <v>0.75600000000000001</v>
      </c>
      <c r="G15160" s="24" t="s">
        <v>274</v>
      </c>
      <c r="H15160" s="1"/>
      <c r="I15160" s="1"/>
      <c r="AA15160" s="7"/>
      <c r="AB15160" s="7"/>
      <c r="AD15160" s="1"/>
      <c r="AE15160" s="1"/>
      <c r="AG15160" s="7"/>
      <c r="AH15160" s="7"/>
      <c r="AI15160" s="7"/>
      <c r="IU15160" s="11"/>
      <c r="IV15160" s="11"/>
      <c r="IW15160" s="11"/>
      <c r="AMI15160" s="12"/>
      <c r="AMJ15160" s="12"/>
      <c r="AMK15160" s="12"/>
    </row>
    <row r="15161" spans="1:1025">
      <c r="A15161" s="41">
        <v>6</v>
      </c>
      <c r="B15161" s="41">
        <v>2010</v>
      </c>
      <c r="C15161" s="43">
        <v>-54.8033</v>
      </c>
      <c r="D15161" s="43">
        <v>14.8794</v>
      </c>
      <c r="E15161" s="41">
        <v>1009</v>
      </c>
      <c r="F15161" s="41">
        <v>0.80300000000000005</v>
      </c>
      <c r="G15161" s="24" t="s">
        <v>274</v>
      </c>
      <c r="H15161" s="1"/>
      <c r="I15161" s="1"/>
      <c r="AA15161" s="7"/>
      <c r="AB15161" s="7"/>
      <c r="AD15161" s="1"/>
      <c r="AE15161" s="1"/>
      <c r="AG15161" s="7"/>
      <c r="AH15161" s="7"/>
      <c r="AI15161" s="7"/>
      <c r="IU15161" s="11"/>
      <c r="IV15161" s="11"/>
      <c r="IW15161" s="11"/>
      <c r="AMI15161" s="12"/>
      <c r="AMJ15161" s="12"/>
      <c r="AMK15161" s="12"/>
    </row>
    <row r="15162" spans="1:1025">
      <c r="A15162" s="41">
        <v>6</v>
      </c>
      <c r="B15162" s="41">
        <v>2010</v>
      </c>
      <c r="C15162" s="43">
        <v>-54.8033</v>
      </c>
      <c r="D15162" s="43">
        <v>14.8794</v>
      </c>
      <c r="E15162" s="41">
        <v>754</v>
      </c>
      <c r="F15162" s="41">
        <v>0.89900000000000002</v>
      </c>
      <c r="G15162" s="24" t="s">
        <v>274</v>
      </c>
      <c r="H15162" s="1"/>
      <c r="I15162" s="1"/>
      <c r="AA15162" s="7"/>
      <c r="AB15162" s="7"/>
      <c r="AD15162" s="1"/>
      <c r="AE15162" s="1"/>
      <c r="AG15162" s="7"/>
      <c r="AH15162" s="7"/>
      <c r="AI15162" s="7"/>
      <c r="IU15162" s="11"/>
      <c r="IV15162" s="11"/>
      <c r="IW15162" s="11"/>
      <c r="AMI15162" s="12"/>
      <c r="AMJ15162" s="12"/>
      <c r="AMK15162" s="12"/>
    </row>
    <row r="15163" spans="1:1025">
      <c r="A15163" s="41">
        <v>5</v>
      </c>
      <c r="B15163" s="41">
        <v>2010</v>
      </c>
      <c r="C15163" s="43">
        <v>-55.429900000000004</v>
      </c>
      <c r="D15163" s="43">
        <v>34.326300000000003</v>
      </c>
      <c r="E15163" s="41">
        <v>25</v>
      </c>
      <c r="F15163" s="41">
        <v>0.05</v>
      </c>
      <c r="G15163" s="24" t="s">
        <v>274</v>
      </c>
      <c r="H15163" s="1"/>
      <c r="I15163" s="1"/>
      <c r="AA15163" s="7"/>
      <c r="AB15163" s="7"/>
      <c r="AD15163" s="1"/>
      <c r="AE15163" s="1"/>
      <c r="AG15163" s="7"/>
      <c r="AH15163" s="7"/>
      <c r="AI15163" s="7"/>
      <c r="IU15163" s="11"/>
      <c r="IV15163" s="11"/>
      <c r="IW15163" s="11"/>
      <c r="AMI15163" s="12"/>
      <c r="AMJ15163" s="12"/>
      <c r="AMK15163" s="12"/>
    </row>
    <row r="15164" spans="1:1025">
      <c r="A15164" s="41">
        <v>5</v>
      </c>
      <c r="B15164" s="41">
        <v>2010</v>
      </c>
      <c r="C15164" s="43">
        <v>-55.429900000000004</v>
      </c>
      <c r="D15164" s="43">
        <v>34.326300000000003</v>
      </c>
      <c r="E15164" s="41">
        <v>77</v>
      </c>
      <c r="F15164" s="41">
        <v>5.2999999999999999E-2</v>
      </c>
      <c r="G15164" s="24" t="s">
        <v>274</v>
      </c>
      <c r="H15164" s="1"/>
      <c r="I15164" s="1"/>
      <c r="AA15164" s="7"/>
      <c r="AB15164" s="7"/>
      <c r="AD15164" s="1"/>
      <c r="AE15164" s="1"/>
      <c r="AG15164" s="7"/>
      <c r="AH15164" s="7"/>
      <c r="AI15164" s="7"/>
      <c r="IU15164" s="11"/>
      <c r="IV15164" s="11"/>
      <c r="IW15164" s="11"/>
      <c r="AMI15164" s="12"/>
      <c r="AMJ15164" s="12"/>
      <c r="AMK15164" s="12"/>
    </row>
    <row r="15165" spans="1:1025">
      <c r="A15165" s="41">
        <v>5</v>
      </c>
      <c r="B15165" s="41">
        <v>2010</v>
      </c>
      <c r="C15165" s="43">
        <v>-55.429900000000004</v>
      </c>
      <c r="D15165" s="43">
        <v>34.326300000000003</v>
      </c>
      <c r="E15165" s="41">
        <v>8</v>
      </c>
      <c r="F15165" s="41">
        <v>5.6000000000000001E-2</v>
      </c>
      <c r="G15165" s="24" t="s">
        <v>274</v>
      </c>
      <c r="H15165" s="1"/>
      <c r="I15165" s="1"/>
      <c r="AA15165" s="7"/>
      <c r="AB15165" s="7"/>
      <c r="AD15165" s="1"/>
      <c r="AE15165" s="1"/>
      <c r="AG15165" s="7"/>
      <c r="AH15165" s="7"/>
      <c r="AI15165" s="7"/>
      <c r="IU15165" s="11"/>
      <c r="IV15165" s="11"/>
      <c r="IW15165" s="11"/>
      <c r="AMI15165" s="12"/>
      <c r="AMJ15165" s="12"/>
      <c r="AMK15165" s="12"/>
    </row>
    <row r="15166" spans="1:1025">
      <c r="A15166" s="41">
        <v>5</v>
      </c>
      <c r="B15166" s="41">
        <v>2010</v>
      </c>
      <c r="C15166" s="43">
        <v>-55.429900000000004</v>
      </c>
      <c r="D15166" s="43">
        <v>34.326300000000003</v>
      </c>
      <c r="E15166" s="41">
        <v>102</v>
      </c>
      <c r="F15166" s="41">
        <v>6.0999999999999999E-2</v>
      </c>
      <c r="G15166" s="24" t="s">
        <v>274</v>
      </c>
      <c r="H15166" s="1"/>
      <c r="I15166" s="1"/>
      <c r="AA15166" s="7"/>
      <c r="AB15166" s="7"/>
      <c r="AD15166" s="1"/>
      <c r="AE15166" s="1"/>
      <c r="AG15166" s="7"/>
      <c r="AH15166" s="7"/>
      <c r="AI15166" s="7"/>
      <c r="IU15166" s="11"/>
      <c r="IV15166" s="11"/>
      <c r="IW15166" s="11"/>
      <c r="AMI15166" s="12"/>
      <c r="AMJ15166" s="12"/>
      <c r="AMK15166" s="12"/>
    </row>
    <row r="15167" spans="1:1025">
      <c r="A15167" s="41">
        <v>5</v>
      </c>
      <c r="B15167" s="41">
        <v>2010</v>
      </c>
      <c r="C15167" s="43">
        <v>-55.429900000000004</v>
      </c>
      <c r="D15167" s="43">
        <v>34.326300000000003</v>
      </c>
      <c r="E15167" s="41">
        <v>49</v>
      </c>
      <c r="F15167" s="41">
        <v>6.4000000000000001E-2</v>
      </c>
      <c r="G15167" s="24" t="s">
        <v>274</v>
      </c>
      <c r="H15167" s="1"/>
      <c r="I15167" s="1"/>
      <c r="AA15167" s="7"/>
      <c r="AB15167" s="7"/>
      <c r="AD15167" s="1"/>
      <c r="AE15167" s="1"/>
      <c r="AG15167" s="7"/>
      <c r="AH15167" s="7"/>
      <c r="AI15167" s="7"/>
      <c r="IU15167" s="11"/>
      <c r="IV15167" s="11"/>
      <c r="IW15167" s="11"/>
      <c r="AMI15167" s="12"/>
      <c r="AMJ15167" s="12"/>
      <c r="AMK15167" s="12"/>
    </row>
    <row r="15168" spans="1:1025">
      <c r="A15168" s="41">
        <v>5</v>
      </c>
      <c r="B15168" s="41">
        <v>2010</v>
      </c>
      <c r="C15168" s="43">
        <v>-55.429900000000004</v>
      </c>
      <c r="D15168" s="43">
        <v>34.326300000000003</v>
      </c>
      <c r="E15168" s="41">
        <v>409</v>
      </c>
      <c r="F15168" s="41">
        <v>0.14099999999999999</v>
      </c>
      <c r="G15168" s="24" t="s">
        <v>274</v>
      </c>
      <c r="H15168" s="1"/>
      <c r="I15168" s="1"/>
      <c r="AA15168" s="7"/>
      <c r="AB15168" s="7"/>
      <c r="AD15168" s="1"/>
      <c r="AE15168" s="1"/>
      <c r="AG15168" s="7"/>
      <c r="AH15168" s="7"/>
      <c r="AI15168" s="7"/>
      <c r="IU15168" s="11"/>
      <c r="IV15168" s="11"/>
      <c r="IW15168" s="11"/>
      <c r="AMI15168" s="12"/>
      <c r="AMJ15168" s="12"/>
      <c r="AMK15168" s="12"/>
    </row>
    <row r="15169" spans="1:1025">
      <c r="A15169" s="41">
        <v>5</v>
      </c>
      <c r="B15169" s="41">
        <v>2010</v>
      </c>
      <c r="C15169" s="43">
        <v>-55.429900000000004</v>
      </c>
      <c r="D15169" s="43">
        <v>34.326300000000003</v>
      </c>
      <c r="E15169" s="41">
        <v>157</v>
      </c>
      <c r="F15169" s="41">
        <v>0.16800000000000001</v>
      </c>
      <c r="G15169" s="24" t="s">
        <v>274</v>
      </c>
      <c r="H15169" s="1"/>
      <c r="I15169" s="1"/>
      <c r="AA15169" s="7"/>
      <c r="AB15169" s="7"/>
      <c r="AD15169" s="1"/>
      <c r="AE15169" s="1"/>
      <c r="AG15169" s="7"/>
      <c r="AH15169" s="7"/>
      <c r="AI15169" s="7"/>
      <c r="IU15169" s="11"/>
      <c r="IV15169" s="11"/>
      <c r="IW15169" s="11"/>
      <c r="AMI15169" s="12"/>
      <c r="AMJ15169" s="12"/>
      <c r="AMK15169" s="12"/>
    </row>
    <row r="15170" spans="1:1025">
      <c r="A15170" s="41">
        <v>5</v>
      </c>
      <c r="B15170" s="41">
        <v>2010</v>
      </c>
      <c r="C15170" s="43">
        <v>-55.429900000000004</v>
      </c>
      <c r="D15170" s="43">
        <v>34.326300000000003</v>
      </c>
      <c r="E15170" s="41">
        <v>204</v>
      </c>
      <c r="F15170" s="41">
        <v>0.17100000000000001</v>
      </c>
      <c r="G15170" s="24" t="s">
        <v>274</v>
      </c>
      <c r="H15170" s="1"/>
      <c r="I15170" s="1"/>
      <c r="AA15170" s="7"/>
      <c r="AB15170" s="7"/>
      <c r="AD15170" s="1"/>
      <c r="AE15170" s="1"/>
      <c r="AG15170" s="7"/>
      <c r="AH15170" s="7"/>
      <c r="AI15170" s="7"/>
      <c r="IU15170" s="11"/>
      <c r="IV15170" s="11"/>
      <c r="IW15170" s="11"/>
      <c r="AMI15170" s="12"/>
      <c r="AMJ15170" s="12"/>
      <c r="AMK15170" s="12"/>
    </row>
    <row r="15171" spans="1:1025">
      <c r="A15171" s="41">
        <v>5</v>
      </c>
      <c r="B15171" s="41">
        <v>2010</v>
      </c>
      <c r="C15171" s="43">
        <v>-55.429900000000004</v>
      </c>
      <c r="D15171" s="43">
        <v>34.326300000000003</v>
      </c>
      <c r="E15171" s="41">
        <v>256</v>
      </c>
      <c r="F15171" s="41">
        <v>0.193</v>
      </c>
      <c r="G15171" s="24" t="s">
        <v>274</v>
      </c>
      <c r="H15171" s="1"/>
      <c r="I15171" s="1"/>
      <c r="AA15171" s="7"/>
      <c r="AB15171" s="7"/>
      <c r="AD15171" s="1"/>
      <c r="AE15171" s="1"/>
      <c r="AG15171" s="7"/>
      <c r="AH15171" s="7"/>
      <c r="AI15171" s="7"/>
      <c r="IU15171" s="11"/>
      <c r="IV15171" s="11"/>
      <c r="IW15171" s="11"/>
      <c r="AMI15171" s="12"/>
      <c r="AMJ15171" s="12"/>
      <c r="AMK15171" s="12"/>
    </row>
    <row r="15172" spans="1:1025">
      <c r="A15172" s="41">
        <v>5</v>
      </c>
      <c r="B15172" s="41">
        <v>2010</v>
      </c>
      <c r="C15172" s="43">
        <v>-55.429900000000004</v>
      </c>
      <c r="D15172" s="43">
        <v>34.326300000000003</v>
      </c>
      <c r="E15172" s="41">
        <v>307</v>
      </c>
      <c r="F15172" s="41">
        <v>0.19500000000000001</v>
      </c>
      <c r="G15172" s="24" t="s">
        <v>274</v>
      </c>
      <c r="H15172" s="1"/>
      <c r="I15172" s="1"/>
      <c r="AA15172" s="7"/>
      <c r="AB15172" s="7"/>
      <c r="AD15172" s="1"/>
      <c r="AE15172" s="1"/>
      <c r="AG15172" s="7"/>
      <c r="AH15172" s="7"/>
      <c r="AI15172" s="7"/>
      <c r="IU15172" s="11"/>
      <c r="IV15172" s="11"/>
      <c r="IW15172" s="11"/>
      <c r="AMI15172" s="12"/>
      <c r="AMJ15172" s="12"/>
      <c r="AMK15172" s="12"/>
    </row>
    <row r="15173" spans="1:1025">
      <c r="A15173" s="41">
        <v>5</v>
      </c>
      <c r="B15173" s="41">
        <v>2010</v>
      </c>
      <c r="C15173" s="43">
        <v>-55.429900000000004</v>
      </c>
      <c r="D15173" s="43">
        <v>34.326300000000003</v>
      </c>
      <c r="E15173" s="41">
        <v>510</v>
      </c>
      <c r="F15173" s="41">
        <v>0.24199999999999999</v>
      </c>
      <c r="G15173" s="24" t="s">
        <v>274</v>
      </c>
      <c r="H15173" s="1"/>
      <c r="I15173" s="1"/>
      <c r="AA15173" s="7"/>
      <c r="AB15173" s="7"/>
      <c r="AD15173" s="1"/>
      <c r="AE15173" s="1"/>
      <c r="AG15173" s="7"/>
      <c r="AH15173" s="7"/>
      <c r="AI15173" s="7"/>
      <c r="IU15173" s="11"/>
      <c r="IV15173" s="11"/>
      <c r="IW15173" s="11"/>
      <c r="AMI15173" s="12"/>
      <c r="AMJ15173" s="12"/>
      <c r="AMK15173" s="12"/>
    </row>
    <row r="15174" spans="1:1025">
      <c r="A15174" s="41">
        <v>5</v>
      </c>
      <c r="B15174" s="41">
        <v>2010</v>
      </c>
      <c r="C15174" s="43">
        <v>-55.429900000000004</v>
      </c>
      <c r="D15174" s="43">
        <v>34.326300000000003</v>
      </c>
      <c r="E15174" s="41">
        <v>5095</v>
      </c>
      <c r="F15174" s="41">
        <v>0.498</v>
      </c>
      <c r="G15174" s="24" t="s">
        <v>274</v>
      </c>
      <c r="H15174" s="1"/>
      <c r="I15174" s="1"/>
      <c r="AA15174" s="7"/>
      <c r="AB15174" s="7"/>
      <c r="AD15174" s="1"/>
      <c r="AE15174" s="1"/>
      <c r="AG15174" s="7"/>
      <c r="AH15174" s="7"/>
      <c r="AI15174" s="7"/>
      <c r="IU15174" s="11"/>
      <c r="IV15174" s="11"/>
      <c r="IW15174" s="11"/>
      <c r="AMI15174" s="12"/>
      <c r="AMJ15174" s="12"/>
      <c r="AMK15174" s="12"/>
    </row>
    <row r="15175" spans="1:1025">
      <c r="A15175" s="41">
        <v>5</v>
      </c>
      <c r="B15175" s="41">
        <v>2010</v>
      </c>
      <c r="C15175" s="43">
        <v>-55.429900000000004</v>
      </c>
      <c r="D15175" s="43">
        <v>34.326300000000003</v>
      </c>
      <c r="E15175" s="41">
        <v>5622</v>
      </c>
      <c r="F15175" s="41">
        <v>0.5</v>
      </c>
      <c r="G15175" s="24" t="s">
        <v>274</v>
      </c>
      <c r="H15175" s="1"/>
      <c r="I15175" s="1"/>
      <c r="AA15175" s="7"/>
      <c r="AB15175" s="7"/>
      <c r="AD15175" s="1"/>
      <c r="AE15175" s="1"/>
      <c r="AG15175" s="7"/>
      <c r="AH15175" s="7"/>
      <c r="AI15175" s="7"/>
      <c r="IU15175" s="11"/>
      <c r="IV15175" s="11"/>
      <c r="IW15175" s="11"/>
      <c r="AMI15175" s="12"/>
      <c r="AMJ15175" s="12"/>
      <c r="AMK15175" s="12"/>
    </row>
    <row r="15176" spans="1:1025">
      <c r="A15176" s="41">
        <v>5</v>
      </c>
      <c r="B15176" s="41">
        <v>2010</v>
      </c>
      <c r="C15176" s="43">
        <v>-55.429900000000004</v>
      </c>
      <c r="D15176" s="43">
        <v>34.326300000000003</v>
      </c>
      <c r="E15176" s="41">
        <v>3554</v>
      </c>
      <c r="F15176" s="41">
        <v>0.51400000000000001</v>
      </c>
      <c r="G15176" s="24" t="s">
        <v>274</v>
      </c>
      <c r="H15176" s="1"/>
      <c r="I15176" s="1"/>
      <c r="AA15176" s="7"/>
      <c r="AB15176" s="7"/>
      <c r="AD15176" s="1"/>
      <c r="AE15176" s="1"/>
      <c r="AG15176" s="7"/>
      <c r="AH15176" s="7"/>
      <c r="AI15176" s="7"/>
      <c r="IU15176" s="11"/>
      <c r="IV15176" s="11"/>
      <c r="IW15176" s="11"/>
      <c r="AMI15176" s="12"/>
      <c r="AMJ15176" s="12"/>
      <c r="AMK15176" s="12"/>
    </row>
    <row r="15177" spans="1:1025">
      <c r="A15177" s="41">
        <v>5</v>
      </c>
      <c r="B15177" s="41">
        <v>2010</v>
      </c>
      <c r="C15177" s="43">
        <v>-55.429900000000004</v>
      </c>
      <c r="D15177" s="43">
        <v>34.326300000000003</v>
      </c>
      <c r="E15177" s="41">
        <v>4069</v>
      </c>
      <c r="F15177" s="41">
        <v>0.52600000000000002</v>
      </c>
      <c r="G15177" s="24" t="s">
        <v>274</v>
      </c>
      <c r="H15177" s="1"/>
      <c r="I15177" s="1"/>
      <c r="AA15177" s="7"/>
      <c r="AB15177" s="7"/>
      <c r="AD15177" s="1"/>
      <c r="AE15177" s="1"/>
      <c r="AG15177" s="7"/>
      <c r="AH15177" s="7"/>
      <c r="AI15177" s="7"/>
      <c r="IU15177" s="11"/>
      <c r="IV15177" s="11"/>
      <c r="IW15177" s="11"/>
      <c r="AMI15177" s="12"/>
      <c r="AMJ15177" s="12"/>
      <c r="AMK15177" s="12"/>
    </row>
    <row r="15178" spans="1:1025">
      <c r="A15178" s="41">
        <v>5</v>
      </c>
      <c r="B15178" s="41">
        <v>2010</v>
      </c>
      <c r="C15178" s="43">
        <v>-55.429900000000004</v>
      </c>
      <c r="D15178" s="43">
        <v>34.326300000000003</v>
      </c>
      <c r="E15178" s="41">
        <v>752</v>
      </c>
      <c r="F15178" s="41">
        <v>0.53900000000000003</v>
      </c>
      <c r="G15178" s="24" t="s">
        <v>274</v>
      </c>
      <c r="H15178" s="1"/>
      <c r="I15178" s="1"/>
      <c r="AA15178" s="7"/>
      <c r="AB15178" s="7"/>
      <c r="AD15178" s="1"/>
      <c r="AE15178" s="1"/>
      <c r="AG15178" s="7"/>
      <c r="AH15178" s="7"/>
      <c r="AI15178" s="7"/>
      <c r="IU15178" s="11"/>
      <c r="IV15178" s="11"/>
      <c r="IW15178" s="11"/>
      <c r="AMI15178" s="12"/>
      <c r="AMJ15178" s="12"/>
      <c r="AMK15178" s="12"/>
    </row>
    <row r="15179" spans="1:1025">
      <c r="A15179" s="41">
        <v>5</v>
      </c>
      <c r="B15179" s="41">
        <v>2010</v>
      </c>
      <c r="C15179" s="43">
        <v>-55.429900000000004</v>
      </c>
      <c r="D15179" s="43">
        <v>34.326300000000003</v>
      </c>
      <c r="E15179" s="41">
        <v>4583</v>
      </c>
      <c r="F15179" s="41">
        <v>0.54</v>
      </c>
      <c r="G15179" s="24" t="s">
        <v>274</v>
      </c>
      <c r="H15179" s="1"/>
      <c r="I15179" s="1"/>
      <c r="AA15179" s="7"/>
      <c r="AB15179" s="7"/>
      <c r="AD15179" s="1"/>
      <c r="AE15179" s="1"/>
      <c r="AG15179" s="7"/>
      <c r="AH15179" s="7"/>
      <c r="AI15179" s="7"/>
      <c r="IU15179" s="11"/>
      <c r="IV15179" s="11"/>
      <c r="IW15179" s="11"/>
      <c r="AMI15179" s="12"/>
      <c r="AMJ15179" s="12"/>
      <c r="AMK15179" s="12"/>
    </row>
    <row r="15180" spans="1:1025">
      <c r="A15180" s="41">
        <v>5</v>
      </c>
      <c r="B15180" s="41">
        <v>2010</v>
      </c>
      <c r="C15180" s="43">
        <v>-55.429900000000004</v>
      </c>
      <c r="D15180" s="43">
        <v>34.326300000000003</v>
      </c>
      <c r="E15180" s="41">
        <v>3043</v>
      </c>
      <c r="F15180" s="41">
        <v>0.58099999999999996</v>
      </c>
      <c r="G15180" s="24" t="s">
        <v>274</v>
      </c>
      <c r="H15180" s="1"/>
      <c r="I15180" s="1"/>
      <c r="AA15180" s="7"/>
      <c r="AB15180" s="7"/>
      <c r="AD15180" s="1"/>
      <c r="AE15180" s="1"/>
      <c r="AG15180" s="7"/>
      <c r="AH15180" s="7"/>
      <c r="AI15180" s="7"/>
      <c r="IU15180" s="11"/>
      <c r="IV15180" s="11"/>
      <c r="IW15180" s="11"/>
      <c r="AMI15180" s="12"/>
      <c r="AMJ15180" s="12"/>
      <c r="AMK15180" s="12"/>
    </row>
    <row r="15181" spans="1:1025">
      <c r="A15181" s="41">
        <v>5</v>
      </c>
      <c r="B15181" s="41">
        <v>2010</v>
      </c>
      <c r="C15181" s="43">
        <v>-55.429900000000004</v>
      </c>
      <c r="D15181" s="43">
        <v>34.326300000000003</v>
      </c>
      <c r="E15181" s="41">
        <v>2023</v>
      </c>
      <c r="F15181" s="41">
        <v>0.68700000000000006</v>
      </c>
      <c r="G15181" s="24" t="s">
        <v>274</v>
      </c>
      <c r="H15181" s="1"/>
      <c r="I15181" s="1"/>
      <c r="AA15181" s="7"/>
      <c r="AB15181" s="7"/>
      <c r="AD15181" s="1"/>
      <c r="AE15181" s="1"/>
      <c r="AG15181" s="7"/>
      <c r="AH15181" s="7"/>
      <c r="AI15181" s="7"/>
      <c r="IU15181" s="11"/>
      <c r="IV15181" s="11"/>
      <c r="IW15181" s="11"/>
      <c r="AMI15181" s="12"/>
      <c r="AMJ15181" s="12"/>
      <c r="AMK15181" s="12"/>
    </row>
    <row r="15182" spans="1:1025">
      <c r="A15182" s="41">
        <v>5</v>
      </c>
      <c r="B15182" s="41">
        <v>2010</v>
      </c>
      <c r="C15182" s="43">
        <v>-55.429900000000004</v>
      </c>
      <c r="D15182" s="43">
        <v>34.326300000000003</v>
      </c>
      <c r="E15182" s="41">
        <v>2534</v>
      </c>
      <c r="F15182" s="41">
        <v>0.70799999999999996</v>
      </c>
      <c r="G15182" s="24" t="s">
        <v>274</v>
      </c>
      <c r="H15182" s="1"/>
      <c r="I15182" s="1"/>
      <c r="AA15182" s="7"/>
      <c r="AB15182" s="7"/>
      <c r="AD15182" s="1"/>
      <c r="AE15182" s="1"/>
      <c r="AG15182" s="7"/>
      <c r="AH15182" s="7"/>
      <c r="AI15182" s="7"/>
      <c r="IU15182" s="11"/>
      <c r="IV15182" s="11"/>
      <c r="IW15182" s="11"/>
      <c r="AMI15182" s="12"/>
      <c r="AMJ15182" s="12"/>
      <c r="AMK15182" s="12"/>
    </row>
    <row r="15183" spans="1:1025">
      <c r="A15183" s="41">
        <v>5</v>
      </c>
      <c r="B15183" s="41">
        <v>2010</v>
      </c>
      <c r="C15183" s="43">
        <v>-55.429900000000004</v>
      </c>
      <c r="D15183" s="43">
        <v>34.326300000000003</v>
      </c>
      <c r="E15183" s="41">
        <v>1007</v>
      </c>
      <c r="F15183" s="41">
        <v>0.80200000000000005</v>
      </c>
      <c r="G15183" s="24" t="s">
        <v>274</v>
      </c>
      <c r="H15183" s="1"/>
      <c r="I15183" s="1"/>
      <c r="AA15183" s="7"/>
      <c r="AB15183" s="7"/>
      <c r="AD15183" s="1"/>
      <c r="AE15183" s="1"/>
      <c r="AG15183" s="7"/>
      <c r="AH15183" s="7"/>
      <c r="AI15183" s="7"/>
      <c r="IU15183" s="11"/>
      <c r="IV15183" s="11"/>
      <c r="IW15183" s="11"/>
      <c r="AMI15183" s="12"/>
      <c r="AMJ15183" s="12"/>
      <c r="AMK15183" s="12"/>
    </row>
    <row r="15184" spans="1:1025">
      <c r="A15184" s="41">
        <v>5</v>
      </c>
      <c r="B15184" s="41">
        <v>2010</v>
      </c>
      <c r="C15184" s="43">
        <v>-55.429900000000004</v>
      </c>
      <c r="D15184" s="43">
        <v>34.326300000000003</v>
      </c>
      <c r="E15184" s="41">
        <v>1260</v>
      </c>
      <c r="F15184" s="41">
        <v>0.81599999999999995</v>
      </c>
      <c r="G15184" s="24" t="s">
        <v>274</v>
      </c>
      <c r="H15184" s="1"/>
      <c r="I15184" s="1"/>
      <c r="AA15184" s="7"/>
      <c r="AB15184" s="7"/>
      <c r="AD15184" s="1"/>
      <c r="AE15184" s="1"/>
      <c r="AG15184" s="7"/>
      <c r="AH15184" s="7"/>
      <c r="AI15184" s="7"/>
      <c r="IU15184" s="11"/>
      <c r="IV15184" s="11"/>
      <c r="IW15184" s="11"/>
      <c r="AMI15184" s="12"/>
      <c r="AMJ15184" s="12"/>
      <c r="AMK15184" s="12"/>
    </row>
    <row r="15185" spans="1:1025">
      <c r="A15185" s="41">
        <v>5</v>
      </c>
      <c r="B15185" s="41">
        <v>2010</v>
      </c>
      <c r="C15185" s="43">
        <v>-55.429900000000004</v>
      </c>
      <c r="D15185" s="43">
        <v>34.326300000000003</v>
      </c>
      <c r="E15185" s="41">
        <v>1771</v>
      </c>
      <c r="F15185" s="41">
        <v>0.83</v>
      </c>
      <c r="G15185" s="24" t="s">
        <v>274</v>
      </c>
      <c r="H15185" s="1"/>
      <c r="I15185" s="1"/>
      <c r="AA15185" s="7"/>
      <c r="AB15185" s="7"/>
      <c r="AD15185" s="1"/>
      <c r="AE15185" s="1"/>
      <c r="AG15185" s="7"/>
      <c r="AH15185" s="7"/>
      <c r="AI15185" s="7"/>
      <c r="IU15185" s="11"/>
      <c r="IV15185" s="11"/>
      <c r="IW15185" s="11"/>
      <c r="AMI15185" s="12"/>
      <c r="AMJ15185" s="12"/>
      <c r="AMK15185" s="12"/>
    </row>
    <row r="15186" spans="1:1025">
      <c r="A15186" s="41">
        <v>5</v>
      </c>
      <c r="B15186" s="41">
        <v>2010</v>
      </c>
      <c r="C15186" s="43">
        <v>-55.429900000000004</v>
      </c>
      <c r="D15186" s="43">
        <v>34.326300000000003</v>
      </c>
      <c r="E15186" s="41">
        <v>1512</v>
      </c>
      <c r="F15186" s="41">
        <v>0.83399999999999996</v>
      </c>
      <c r="G15186" s="24" t="s">
        <v>274</v>
      </c>
      <c r="H15186" s="1"/>
      <c r="I15186" s="1"/>
      <c r="AA15186" s="7"/>
      <c r="AB15186" s="7"/>
      <c r="AD15186" s="1"/>
      <c r="AE15186" s="1"/>
      <c r="AG15186" s="7"/>
      <c r="AH15186" s="7"/>
      <c r="AI15186" s="7"/>
      <c r="IU15186" s="11"/>
      <c r="IV15186" s="11"/>
      <c r="IW15186" s="11"/>
      <c r="AMI15186" s="12"/>
      <c r="AMJ15186" s="12"/>
      <c r="AMK15186" s="12"/>
    </row>
    <row r="15187" spans="1:1025">
      <c r="A15187" s="41">
        <v>6</v>
      </c>
      <c r="B15187" s="41">
        <v>2010</v>
      </c>
      <c r="C15187" s="43">
        <v>-56.2684</v>
      </c>
      <c r="D15187" s="43">
        <v>16.831900000000001</v>
      </c>
      <c r="E15187" s="41">
        <v>153</v>
      </c>
      <c r="F15187" s="41">
        <v>0.254</v>
      </c>
      <c r="G15187" s="24" t="s">
        <v>274</v>
      </c>
      <c r="H15187" s="1"/>
      <c r="I15187" s="1"/>
      <c r="AA15187" s="7"/>
      <c r="AB15187" s="7"/>
      <c r="AD15187" s="1"/>
      <c r="AE15187" s="1"/>
      <c r="AG15187" s="7"/>
      <c r="AH15187" s="7"/>
      <c r="AI15187" s="7"/>
      <c r="IU15187" s="11"/>
      <c r="IV15187" s="11"/>
      <c r="IW15187" s="11"/>
      <c r="AMI15187" s="12"/>
      <c r="AMJ15187" s="12"/>
      <c r="AMK15187" s="12"/>
    </row>
    <row r="15188" spans="1:1025">
      <c r="A15188" s="41">
        <v>6</v>
      </c>
      <c r="B15188" s="41">
        <v>2010</v>
      </c>
      <c r="C15188" s="43">
        <v>-56.2684</v>
      </c>
      <c r="D15188" s="43">
        <v>16.831900000000001</v>
      </c>
      <c r="E15188" s="41">
        <v>102</v>
      </c>
      <c r="F15188" s="41">
        <v>0.28799999999999998</v>
      </c>
      <c r="G15188" s="24" t="s">
        <v>274</v>
      </c>
      <c r="H15188" s="1"/>
      <c r="I15188" s="1"/>
      <c r="AA15188" s="7"/>
      <c r="AB15188" s="7"/>
      <c r="AD15188" s="1"/>
      <c r="AE15188" s="1"/>
      <c r="AG15188" s="7"/>
      <c r="AH15188" s="7"/>
      <c r="AI15188" s="7"/>
      <c r="IU15188" s="11"/>
      <c r="IV15188" s="11"/>
      <c r="IW15188" s="11"/>
      <c r="AMI15188" s="12"/>
      <c r="AMJ15188" s="12"/>
      <c r="AMK15188" s="12"/>
    </row>
    <row r="15189" spans="1:1025">
      <c r="A15189" s="41">
        <v>6</v>
      </c>
      <c r="B15189" s="41">
        <v>2010</v>
      </c>
      <c r="C15189" s="43">
        <v>-56.2684</v>
      </c>
      <c r="D15189" s="43">
        <v>16.831900000000001</v>
      </c>
      <c r="E15189" s="41">
        <v>25</v>
      </c>
      <c r="F15189" s="41">
        <v>0.378</v>
      </c>
      <c r="G15189" s="24" t="s">
        <v>274</v>
      </c>
      <c r="H15189" s="1"/>
      <c r="I15189" s="1"/>
      <c r="AA15189" s="7"/>
      <c r="AB15189" s="7"/>
      <c r="AD15189" s="1"/>
      <c r="AE15189" s="1"/>
      <c r="AG15189" s="7"/>
      <c r="AH15189" s="7"/>
      <c r="AI15189" s="7"/>
      <c r="IU15189" s="11"/>
      <c r="IV15189" s="11"/>
      <c r="IW15189" s="11"/>
      <c r="AMI15189" s="12"/>
      <c r="AMJ15189" s="12"/>
      <c r="AMK15189" s="12"/>
    </row>
    <row r="15190" spans="1:1025">
      <c r="A15190" s="41">
        <v>6</v>
      </c>
      <c r="B15190" s="41">
        <v>2010</v>
      </c>
      <c r="C15190" s="43">
        <v>-56.2684</v>
      </c>
      <c r="D15190" s="43">
        <v>16.831900000000001</v>
      </c>
      <c r="E15190" s="41">
        <v>76</v>
      </c>
      <c r="F15190" s="41">
        <v>0.40100000000000002</v>
      </c>
      <c r="G15190" s="24" t="s">
        <v>274</v>
      </c>
      <c r="H15190" s="1"/>
      <c r="I15190" s="1"/>
      <c r="AA15190" s="7"/>
      <c r="AB15190" s="7"/>
      <c r="AD15190" s="1"/>
      <c r="AE15190" s="1"/>
      <c r="AG15190" s="7"/>
      <c r="AH15190" s="7"/>
      <c r="AI15190" s="7"/>
      <c r="IU15190" s="11"/>
      <c r="IV15190" s="11"/>
      <c r="IW15190" s="11"/>
      <c r="AMI15190" s="12"/>
      <c r="AMJ15190" s="12"/>
      <c r="AMK15190" s="12"/>
    </row>
    <row r="15191" spans="1:1025">
      <c r="A15191" s="41">
        <v>6</v>
      </c>
      <c r="B15191" s="41">
        <v>2010</v>
      </c>
      <c r="C15191" s="43">
        <v>-56.2684</v>
      </c>
      <c r="D15191" s="43">
        <v>16.831900000000001</v>
      </c>
      <c r="E15191" s="41">
        <v>9</v>
      </c>
      <c r="F15191" s="41">
        <v>0.40100000000000002</v>
      </c>
      <c r="G15191" s="24" t="s">
        <v>274</v>
      </c>
      <c r="H15191" s="1"/>
      <c r="I15191" s="1"/>
      <c r="AA15191" s="7"/>
      <c r="AB15191" s="7"/>
      <c r="AD15191" s="1"/>
      <c r="AE15191" s="1"/>
      <c r="AG15191" s="7"/>
      <c r="AH15191" s="7"/>
      <c r="AI15191" s="7"/>
      <c r="IU15191" s="11"/>
      <c r="IV15191" s="11"/>
      <c r="IW15191" s="11"/>
      <c r="AMI15191" s="12"/>
      <c r="AMJ15191" s="12"/>
      <c r="AMK15191" s="12"/>
    </row>
    <row r="15192" spans="1:1025">
      <c r="A15192" s="41">
        <v>6</v>
      </c>
      <c r="B15192" s="41">
        <v>2010</v>
      </c>
      <c r="C15192" s="43">
        <v>-56.2684</v>
      </c>
      <c r="D15192" s="43">
        <v>16.831900000000001</v>
      </c>
      <c r="E15192" s="41">
        <v>203</v>
      </c>
      <c r="F15192" s="41">
        <v>0.43099999999999999</v>
      </c>
      <c r="G15192" s="24" t="s">
        <v>274</v>
      </c>
      <c r="H15192" s="1"/>
      <c r="I15192" s="1"/>
      <c r="AA15192" s="7"/>
      <c r="AB15192" s="7"/>
      <c r="AD15192" s="1"/>
      <c r="AE15192" s="1"/>
      <c r="AG15192" s="7"/>
      <c r="AH15192" s="7"/>
      <c r="AI15192" s="7"/>
      <c r="IU15192" s="11"/>
      <c r="IV15192" s="11"/>
      <c r="IW15192" s="11"/>
      <c r="AMI15192" s="12"/>
      <c r="AMJ15192" s="12"/>
      <c r="AMK15192" s="12"/>
    </row>
    <row r="15193" spans="1:1025">
      <c r="A15193" s="41">
        <v>6</v>
      </c>
      <c r="B15193" s="41">
        <v>2010</v>
      </c>
      <c r="C15193" s="43">
        <v>-56.2684</v>
      </c>
      <c r="D15193" s="43">
        <v>16.831900000000001</v>
      </c>
      <c r="E15193" s="41">
        <v>253</v>
      </c>
      <c r="F15193" s="41">
        <v>0.45900000000000002</v>
      </c>
      <c r="G15193" s="24" t="s">
        <v>274</v>
      </c>
      <c r="H15193" s="1"/>
      <c r="I15193" s="1"/>
      <c r="AA15193" s="7"/>
      <c r="AB15193" s="7"/>
      <c r="AD15193" s="1"/>
      <c r="AE15193" s="1"/>
      <c r="AG15193" s="7"/>
      <c r="AH15193" s="7"/>
      <c r="AI15193" s="7"/>
      <c r="IU15193" s="11"/>
      <c r="IV15193" s="11"/>
      <c r="IW15193" s="11"/>
      <c r="AMI15193" s="12"/>
      <c r="AMJ15193" s="12"/>
      <c r="AMK15193" s="12"/>
    </row>
    <row r="15194" spans="1:1025">
      <c r="A15194" s="41">
        <v>6</v>
      </c>
      <c r="B15194" s="41">
        <v>2010</v>
      </c>
      <c r="C15194" s="43">
        <v>-56.2684</v>
      </c>
      <c r="D15194" s="43">
        <v>16.831900000000001</v>
      </c>
      <c r="E15194" s="41">
        <v>51</v>
      </c>
      <c r="F15194" s="41">
        <v>0.50900000000000001</v>
      </c>
      <c r="G15194" s="24" t="s">
        <v>274</v>
      </c>
      <c r="H15194" s="1"/>
      <c r="I15194" s="1"/>
      <c r="AA15194" s="7"/>
      <c r="AB15194" s="7"/>
      <c r="AD15194" s="1"/>
      <c r="AE15194" s="1"/>
      <c r="AG15194" s="7"/>
      <c r="AH15194" s="7"/>
      <c r="AI15194" s="7"/>
      <c r="IU15194" s="11"/>
      <c r="IV15194" s="11"/>
      <c r="IW15194" s="11"/>
      <c r="AMI15194" s="12"/>
      <c r="AMJ15194" s="12"/>
      <c r="AMK15194" s="12"/>
    </row>
    <row r="15195" spans="1:1025">
      <c r="A15195" s="41">
        <v>6</v>
      </c>
      <c r="B15195" s="41">
        <v>2010</v>
      </c>
      <c r="C15195" s="43">
        <v>-56.2684</v>
      </c>
      <c r="D15195" s="43">
        <v>16.831900000000001</v>
      </c>
      <c r="E15195" s="41">
        <v>5089</v>
      </c>
      <c r="F15195" s="41">
        <v>0.51300000000000001</v>
      </c>
      <c r="G15195" s="24" t="s">
        <v>274</v>
      </c>
      <c r="H15195" s="1"/>
      <c r="I15195" s="1"/>
      <c r="AA15195" s="7"/>
      <c r="AB15195" s="7"/>
      <c r="AD15195" s="1"/>
      <c r="AE15195" s="1"/>
      <c r="AG15195" s="7"/>
      <c r="AH15195" s="7"/>
      <c r="AI15195" s="7"/>
      <c r="IU15195" s="11"/>
      <c r="IV15195" s="11"/>
      <c r="IW15195" s="11"/>
      <c r="AMI15195" s="12"/>
      <c r="AMJ15195" s="12"/>
      <c r="AMK15195" s="12"/>
    </row>
    <row r="15196" spans="1:1025">
      <c r="A15196" s="41">
        <v>6</v>
      </c>
      <c r="B15196" s="41">
        <v>2010</v>
      </c>
      <c r="C15196" s="43">
        <v>-56.2684</v>
      </c>
      <c r="D15196" s="43">
        <v>16.831900000000001</v>
      </c>
      <c r="E15196" s="41">
        <v>5913</v>
      </c>
      <c r="F15196" s="41">
        <v>0.52200000000000002</v>
      </c>
      <c r="G15196" s="24" t="s">
        <v>274</v>
      </c>
      <c r="H15196" s="1"/>
      <c r="I15196" s="1"/>
      <c r="AA15196" s="7"/>
      <c r="AB15196" s="7"/>
      <c r="AD15196" s="1"/>
      <c r="AE15196" s="1"/>
      <c r="AG15196" s="7"/>
      <c r="AH15196" s="7"/>
      <c r="AI15196" s="7"/>
      <c r="IU15196" s="11"/>
      <c r="IV15196" s="11"/>
      <c r="IW15196" s="11"/>
      <c r="AMI15196" s="12"/>
      <c r="AMJ15196" s="12"/>
      <c r="AMK15196" s="12"/>
    </row>
    <row r="15197" spans="1:1025">
      <c r="A15197" s="41">
        <v>6</v>
      </c>
      <c r="B15197" s="41">
        <v>2010</v>
      </c>
      <c r="C15197" s="43">
        <v>-56.2684</v>
      </c>
      <c r="D15197" s="43">
        <v>16.831900000000001</v>
      </c>
      <c r="E15197" s="41">
        <v>4062</v>
      </c>
      <c r="F15197" s="41">
        <v>0.52900000000000003</v>
      </c>
      <c r="G15197" s="24" t="s">
        <v>274</v>
      </c>
      <c r="H15197" s="1"/>
      <c r="I15197" s="1"/>
      <c r="AA15197" s="7"/>
      <c r="AB15197" s="7"/>
      <c r="AD15197" s="1"/>
      <c r="AE15197" s="1"/>
      <c r="AG15197" s="7"/>
      <c r="AH15197" s="7"/>
      <c r="AI15197" s="7"/>
      <c r="IU15197" s="11"/>
      <c r="IV15197" s="11"/>
      <c r="IW15197" s="11"/>
      <c r="AMI15197" s="12"/>
      <c r="AMJ15197" s="12"/>
      <c r="AMK15197" s="12"/>
    </row>
    <row r="15198" spans="1:1025">
      <c r="A15198" s="41">
        <v>6</v>
      </c>
      <c r="B15198" s="41">
        <v>2010</v>
      </c>
      <c r="C15198" s="43">
        <v>-56.2684</v>
      </c>
      <c r="D15198" s="43">
        <v>16.831900000000001</v>
      </c>
      <c r="E15198" s="41">
        <v>1768</v>
      </c>
      <c r="F15198" s="41">
        <v>0.55800000000000005</v>
      </c>
      <c r="G15198" s="24" t="s">
        <v>274</v>
      </c>
      <c r="H15198" s="1"/>
      <c r="I15198" s="1"/>
      <c r="AA15198" s="7"/>
      <c r="AB15198" s="7"/>
      <c r="AD15198" s="1"/>
      <c r="AE15198" s="1"/>
      <c r="AG15198" s="7"/>
      <c r="AH15198" s="7"/>
      <c r="AI15198" s="7"/>
      <c r="IU15198" s="11"/>
      <c r="IV15198" s="11"/>
      <c r="IW15198" s="11"/>
      <c r="AMI15198" s="12"/>
      <c r="AMJ15198" s="12"/>
      <c r="AMK15198" s="12"/>
    </row>
    <row r="15199" spans="1:1025">
      <c r="A15199" s="41">
        <v>6</v>
      </c>
      <c r="B15199" s="41">
        <v>2010</v>
      </c>
      <c r="C15199" s="43">
        <v>-56.2684</v>
      </c>
      <c r="D15199" s="43">
        <v>16.831900000000001</v>
      </c>
      <c r="E15199" s="41">
        <v>4574</v>
      </c>
      <c r="F15199" s="41">
        <v>0.56799999999999995</v>
      </c>
      <c r="G15199" s="24" t="s">
        <v>274</v>
      </c>
      <c r="H15199" s="1"/>
      <c r="I15199" s="1"/>
      <c r="AA15199" s="7"/>
      <c r="AB15199" s="7"/>
      <c r="AD15199" s="1"/>
      <c r="AE15199" s="1"/>
      <c r="AG15199" s="7"/>
      <c r="AH15199" s="7"/>
      <c r="AI15199" s="7"/>
      <c r="IU15199" s="11"/>
      <c r="IV15199" s="11"/>
      <c r="IW15199" s="11"/>
      <c r="AMI15199" s="12"/>
      <c r="AMJ15199" s="12"/>
      <c r="AMK15199" s="12"/>
    </row>
    <row r="15200" spans="1:1025">
      <c r="A15200" s="41">
        <v>6</v>
      </c>
      <c r="B15200" s="41">
        <v>2010</v>
      </c>
      <c r="C15200" s="43">
        <v>-56.2684</v>
      </c>
      <c r="D15200" s="43">
        <v>16.831900000000001</v>
      </c>
      <c r="E15200" s="41">
        <v>2530</v>
      </c>
      <c r="F15200" s="41">
        <v>0.59199999999999997</v>
      </c>
      <c r="G15200" s="24" t="s">
        <v>274</v>
      </c>
      <c r="H15200" s="1"/>
      <c r="I15200" s="1"/>
      <c r="AA15200" s="7"/>
      <c r="AB15200" s="7"/>
      <c r="AD15200" s="1"/>
      <c r="AE15200" s="1"/>
      <c r="AG15200" s="7"/>
      <c r="AH15200" s="7"/>
      <c r="AI15200" s="7"/>
      <c r="IU15200" s="11"/>
      <c r="IV15200" s="11"/>
      <c r="IW15200" s="11"/>
      <c r="AMI15200" s="12"/>
      <c r="AMJ15200" s="12"/>
      <c r="AMK15200" s="12"/>
    </row>
    <row r="15201" spans="1:1025">
      <c r="A15201" s="41">
        <v>6</v>
      </c>
      <c r="B15201" s="41">
        <v>2010</v>
      </c>
      <c r="C15201" s="43">
        <v>-56.2684</v>
      </c>
      <c r="D15201" s="43">
        <v>16.831900000000001</v>
      </c>
      <c r="E15201" s="41">
        <v>2022</v>
      </c>
      <c r="F15201" s="41">
        <v>0.61</v>
      </c>
      <c r="G15201" s="24" t="s">
        <v>274</v>
      </c>
      <c r="H15201" s="1"/>
      <c r="I15201" s="1"/>
      <c r="AA15201" s="7"/>
      <c r="AB15201" s="7"/>
      <c r="AD15201" s="1"/>
      <c r="AE15201" s="1"/>
      <c r="AG15201" s="7"/>
      <c r="AH15201" s="7"/>
      <c r="AI15201" s="7"/>
      <c r="IU15201" s="11"/>
      <c r="IV15201" s="11"/>
      <c r="IW15201" s="11"/>
      <c r="AMI15201" s="12"/>
      <c r="AMJ15201" s="12"/>
      <c r="AMK15201" s="12"/>
    </row>
    <row r="15202" spans="1:1025">
      <c r="A15202" s="41">
        <v>6</v>
      </c>
      <c r="B15202" s="41">
        <v>2010</v>
      </c>
      <c r="C15202" s="43">
        <v>-56.2684</v>
      </c>
      <c r="D15202" s="43">
        <v>16.831900000000001</v>
      </c>
      <c r="E15202" s="41">
        <v>1507</v>
      </c>
      <c r="F15202" s="41">
        <v>0.65300000000000002</v>
      </c>
      <c r="G15202" s="24" t="s">
        <v>274</v>
      </c>
      <c r="H15202" s="1"/>
      <c r="I15202" s="1"/>
      <c r="AA15202" s="7"/>
      <c r="AB15202" s="7"/>
      <c r="AD15202" s="1"/>
      <c r="AE15202" s="1"/>
      <c r="AG15202" s="7"/>
      <c r="AH15202" s="7"/>
      <c r="AI15202" s="7"/>
      <c r="IU15202" s="11"/>
      <c r="IV15202" s="11"/>
      <c r="IW15202" s="11"/>
      <c r="AMI15202" s="12"/>
      <c r="AMJ15202" s="12"/>
      <c r="AMK15202" s="12"/>
    </row>
    <row r="15203" spans="1:1025">
      <c r="A15203" s="41">
        <v>6</v>
      </c>
      <c r="B15203" s="41">
        <v>2010</v>
      </c>
      <c r="C15203" s="43">
        <v>-56.2684</v>
      </c>
      <c r="D15203" s="43">
        <v>16.831900000000001</v>
      </c>
      <c r="E15203" s="41">
        <v>403</v>
      </c>
      <c r="F15203" s="41">
        <v>0.65800000000000003</v>
      </c>
      <c r="G15203" s="24" t="s">
        <v>274</v>
      </c>
      <c r="H15203" s="1"/>
      <c r="I15203" s="1"/>
      <c r="AA15203" s="7"/>
      <c r="AB15203" s="7"/>
      <c r="AD15203" s="1"/>
      <c r="AE15203" s="1"/>
      <c r="AG15203" s="7"/>
      <c r="AH15203" s="7"/>
      <c r="AI15203" s="7"/>
      <c r="IU15203" s="11"/>
      <c r="IV15203" s="11"/>
      <c r="IW15203" s="11"/>
      <c r="AMI15203" s="12"/>
      <c r="AMJ15203" s="12"/>
      <c r="AMK15203" s="12"/>
    </row>
    <row r="15204" spans="1:1025">
      <c r="A15204" s="41">
        <v>6</v>
      </c>
      <c r="B15204" s="41">
        <v>2010</v>
      </c>
      <c r="C15204" s="43">
        <v>-56.2684</v>
      </c>
      <c r="D15204" s="43">
        <v>16.831900000000001</v>
      </c>
      <c r="E15204" s="41">
        <v>1263</v>
      </c>
      <c r="F15204" s="41">
        <v>0.66500000000000004</v>
      </c>
      <c r="G15204" s="24" t="s">
        <v>274</v>
      </c>
      <c r="H15204" s="1"/>
      <c r="I15204" s="1"/>
      <c r="AA15204" s="7"/>
      <c r="AB15204" s="7"/>
      <c r="AD15204" s="1"/>
      <c r="AE15204" s="1"/>
      <c r="AG15204" s="7"/>
      <c r="AH15204" s="7"/>
      <c r="AI15204" s="7"/>
      <c r="IU15204" s="11"/>
      <c r="IV15204" s="11"/>
      <c r="IW15204" s="11"/>
      <c r="AMI15204" s="12"/>
      <c r="AMJ15204" s="12"/>
      <c r="AMK15204" s="12"/>
    </row>
    <row r="15205" spans="1:1025">
      <c r="A15205" s="41">
        <v>6</v>
      </c>
      <c r="B15205" s="41">
        <v>2010</v>
      </c>
      <c r="C15205" s="43">
        <v>-56.2684</v>
      </c>
      <c r="D15205" s="43">
        <v>16.831900000000001</v>
      </c>
      <c r="E15205" s="41">
        <v>3552</v>
      </c>
      <c r="F15205" s="41">
        <v>0.67600000000000005</v>
      </c>
      <c r="G15205" s="24" t="s">
        <v>274</v>
      </c>
      <c r="H15205" s="1"/>
      <c r="I15205" s="1"/>
      <c r="AA15205" s="7"/>
      <c r="AB15205" s="7"/>
      <c r="AD15205" s="1"/>
      <c r="AE15205" s="1"/>
      <c r="AG15205" s="7"/>
      <c r="AH15205" s="7"/>
      <c r="AI15205" s="7"/>
      <c r="IU15205" s="11"/>
      <c r="IV15205" s="11"/>
      <c r="IW15205" s="11"/>
      <c r="AMI15205" s="12"/>
      <c r="AMJ15205" s="12"/>
      <c r="AMK15205" s="12"/>
    </row>
    <row r="15206" spans="1:1025">
      <c r="A15206" s="41">
        <v>6</v>
      </c>
      <c r="B15206" s="41">
        <v>2010</v>
      </c>
      <c r="C15206" s="43">
        <v>-56.2684</v>
      </c>
      <c r="D15206" s="43">
        <v>16.831900000000001</v>
      </c>
      <c r="E15206" s="41">
        <v>559</v>
      </c>
      <c r="F15206" s="41">
        <v>0.73799999999999999</v>
      </c>
      <c r="G15206" s="24" t="s">
        <v>274</v>
      </c>
      <c r="H15206" s="1"/>
      <c r="I15206" s="1"/>
      <c r="AA15206" s="7"/>
      <c r="AB15206" s="7"/>
      <c r="AD15206" s="1"/>
      <c r="AE15206" s="1"/>
      <c r="AG15206" s="7"/>
      <c r="AH15206" s="7"/>
      <c r="AI15206" s="7"/>
      <c r="IU15206" s="11"/>
      <c r="IV15206" s="11"/>
      <c r="IW15206" s="11"/>
      <c r="AMI15206" s="12"/>
      <c r="AMJ15206" s="12"/>
      <c r="AMK15206" s="12"/>
    </row>
    <row r="15207" spans="1:1025">
      <c r="A15207" s="41">
        <v>6</v>
      </c>
      <c r="B15207" s="41">
        <v>2010</v>
      </c>
      <c r="C15207" s="43">
        <v>-56.2684</v>
      </c>
      <c r="D15207" s="43">
        <v>16.831900000000001</v>
      </c>
      <c r="E15207" s="41">
        <v>3043</v>
      </c>
      <c r="F15207" s="41">
        <v>0.752</v>
      </c>
      <c r="G15207" s="24" t="s">
        <v>274</v>
      </c>
      <c r="H15207" s="1"/>
      <c r="I15207" s="1"/>
      <c r="AA15207" s="7"/>
      <c r="AB15207" s="7"/>
      <c r="AD15207" s="1"/>
      <c r="AE15207" s="1"/>
      <c r="AG15207" s="7"/>
      <c r="AH15207" s="7"/>
      <c r="AI15207" s="7"/>
      <c r="IU15207" s="11"/>
      <c r="IV15207" s="11"/>
      <c r="IW15207" s="11"/>
      <c r="AMI15207" s="12"/>
      <c r="AMJ15207" s="12"/>
      <c r="AMK15207" s="12"/>
    </row>
    <row r="15208" spans="1:1025">
      <c r="A15208" s="41">
        <v>6</v>
      </c>
      <c r="B15208" s="41">
        <v>2010</v>
      </c>
      <c r="C15208" s="43">
        <v>-56.2684</v>
      </c>
      <c r="D15208" s="43">
        <v>16.831900000000001</v>
      </c>
      <c r="E15208" s="41">
        <v>1008</v>
      </c>
      <c r="F15208" s="41">
        <v>0.89900000000000002</v>
      </c>
      <c r="G15208" s="24" t="s">
        <v>274</v>
      </c>
      <c r="H15208" s="1"/>
      <c r="I15208" s="1"/>
      <c r="AA15208" s="7"/>
      <c r="AB15208" s="7"/>
      <c r="AD15208" s="1"/>
      <c r="AE15208" s="1"/>
      <c r="AG15208" s="7"/>
      <c r="AH15208" s="7"/>
      <c r="AI15208" s="7"/>
      <c r="IU15208" s="11"/>
      <c r="IV15208" s="11"/>
      <c r="IW15208" s="11"/>
      <c r="AMI15208" s="12"/>
      <c r="AMJ15208" s="12"/>
      <c r="AMK15208" s="12"/>
    </row>
    <row r="15209" spans="1:1025">
      <c r="A15209" s="41">
        <v>6</v>
      </c>
      <c r="B15209" s="41">
        <v>2010</v>
      </c>
      <c r="C15209" s="43">
        <v>-56.2684</v>
      </c>
      <c r="D15209" s="43">
        <v>16.831900000000001</v>
      </c>
      <c r="E15209" s="41">
        <v>756</v>
      </c>
      <c r="F15209" s="41">
        <v>0.96</v>
      </c>
      <c r="G15209" s="24" t="s">
        <v>274</v>
      </c>
      <c r="H15209" s="1"/>
      <c r="I15209" s="1"/>
      <c r="AA15209" s="7"/>
      <c r="AB15209" s="7"/>
      <c r="AD15209" s="1"/>
      <c r="AE15209" s="1"/>
      <c r="AG15209" s="7"/>
      <c r="AH15209" s="7"/>
      <c r="AI15209" s="7"/>
      <c r="IU15209" s="11"/>
      <c r="IV15209" s="11"/>
      <c r="IW15209" s="11"/>
      <c r="AMI15209" s="12"/>
      <c r="AMJ15209" s="12"/>
      <c r="AMK15209" s="12"/>
    </row>
    <row r="15210" spans="1:1025">
      <c r="A15210" s="41">
        <v>6</v>
      </c>
      <c r="B15210" s="41">
        <v>2010</v>
      </c>
      <c r="C15210" s="43">
        <v>-56.2684</v>
      </c>
      <c r="D15210" s="43">
        <v>16.831900000000001</v>
      </c>
      <c r="E15210" s="41">
        <v>303</v>
      </c>
      <c r="F15210" s="41">
        <v>1.0169999999999999</v>
      </c>
      <c r="G15210" s="24" t="s">
        <v>274</v>
      </c>
      <c r="H15210" s="1"/>
      <c r="I15210" s="1"/>
      <c r="AA15210" s="7"/>
      <c r="AB15210" s="7"/>
      <c r="AD15210" s="1"/>
      <c r="AE15210" s="1"/>
      <c r="AG15210" s="7"/>
      <c r="AH15210" s="7"/>
      <c r="AI15210" s="7"/>
      <c r="IU15210" s="11"/>
      <c r="IV15210" s="11"/>
      <c r="IW15210" s="11"/>
      <c r="AMI15210" s="12"/>
      <c r="AMJ15210" s="12"/>
      <c r="AMK15210" s="12"/>
    </row>
    <row r="15211" spans="1:1025">
      <c r="A15211" s="41">
        <v>6</v>
      </c>
      <c r="B15211" s="41">
        <v>2010</v>
      </c>
      <c r="C15211" s="43">
        <v>-57.612099999999998</v>
      </c>
      <c r="D15211" s="43">
        <v>18.572399999999998</v>
      </c>
      <c r="E15211" s="41">
        <v>25</v>
      </c>
      <c r="F15211" s="41">
        <v>0.186</v>
      </c>
      <c r="G15211" s="24" t="s">
        <v>274</v>
      </c>
      <c r="H15211" s="1"/>
      <c r="I15211" s="1"/>
      <c r="AA15211" s="7"/>
      <c r="AB15211" s="7"/>
      <c r="AD15211" s="1"/>
      <c r="AE15211" s="1"/>
      <c r="AG15211" s="7"/>
      <c r="AH15211" s="7"/>
      <c r="AI15211" s="7"/>
      <c r="IU15211" s="11"/>
      <c r="IV15211" s="11"/>
      <c r="IW15211" s="11"/>
      <c r="AMI15211" s="12"/>
      <c r="AMJ15211" s="12"/>
      <c r="AMK15211" s="12"/>
    </row>
    <row r="15212" spans="1:1025">
      <c r="A15212" s="41">
        <v>6</v>
      </c>
      <c r="B15212" s="41">
        <v>2010</v>
      </c>
      <c r="C15212" s="43">
        <v>-57.612099999999998</v>
      </c>
      <c r="D15212" s="43">
        <v>18.572399999999998</v>
      </c>
      <c r="E15212" s="41">
        <v>101</v>
      </c>
      <c r="F15212" s="41">
        <v>0.31</v>
      </c>
      <c r="G15212" s="24" t="s">
        <v>274</v>
      </c>
      <c r="H15212" s="1"/>
      <c r="I15212" s="1"/>
      <c r="AA15212" s="7"/>
      <c r="AB15212" s="7"/>
      <c r="AD15212" s="1"/>
      <c r="AE15212" s="1"/>
      <c r="AG15212" s="7"/>
      <c r="AH15212" s="7"/>
      <c r="AI15212" s="7"/>
      <c r="IU15212" s="11"/>
      <c r="IV15212" s="11"/>
      <c r="IW15212" s="11"/>
      <c r="AMI15212" s="12"/>
      <c r="AMJ15212" s="12"/>
      <c r="AMK15212" s="12"/>
    </row>
    <row r="15213" spans="1:1025">
      <c r="A15213" s="41">
        <v>6</v>
      </c>
      <c r="B15213" s="41">
        <v>2010</v>
      </c>
      <c r="C15213" s="43">
        <v>-57.612099999999998</v>
      </c>
      <c r="D15213" s="43">
        <v>18.572399999999998</v>
      </c>
      <c r="E15213" s="41">
        <v>74</v>
      </c>
      <c r="F15213" s="41">
        <v>0.36599999999999999</v>
      </c>
      <c r="G15213" s="24" t="s">
        <v>274</v>
      </c>
      <c r="H15213" s="1"/>
      <c r="I15213" s="1"/>
      <c r="AA15213" s="7"/>
      <c r="AB15213" s="7"/>
      <c r="AD15213" s="1"/>
      <c r="AE15213" s="1"/>
      <c r="AG15213" s="7"/>
      <c r="AH15213" s="7"/>
      <c r="AI15213" s="7"/>
      <c r="IU15213" s="11"/>
      <c r="IV15213" s="11"/>
      <c r="IW15213" s="11"/>
      <c r="AMI15213" s="12"/>
      <c r="AMJ15213" s="12"/>
      <c r="AMK15213" s="12"/>
    </row>
    <row r="15214" spans="1:1025">
      <c r="A15214" s="41">
        <v>6</v>
      </c>
      <c r="B15214" s="41">
        <v>2010</v>
      </c>
      <c r="C15214" s="43">
        <v>-57.612099999999998</v>
      </c>
      <c r="D15214" s="43">
        <v>18.572399999999998</v>
      </c>
      <c r="E15214" s="41">
        <v>153</v>
      </c>
      <c r="F15214" s="41">
        <v>0.4</v>
      </c>
      <c r="G15214" s="24" t="s">
        <v>274</v>
      </c>
      <c r="H15214" s="1"/>
      <c r="I15214" s="1"/>
      <c r="AA15214" s="7"/>
      <c r="AB15214" s="7"/>
      <c r="AD15214" s="1"/>
      <c r="AE15214" s="1"/>
      <c r="AG15214" s="7"/>
      <c r="AH15214" s="7"/>
      <c r="AI15214" s="7"/>
      <c r="IU15214" s="11"/>
      <c r="IV15214" s="11"/>
      <c r="IW15214" s="11"/>
      <c r="AMI15214" s="12"/>
      <c r="AMJ15214" s="12"/>
      <c r="AMK15214" s="12"/>
    </row>
    <row r="15215" spans="1:1025">
      <c r="A15215" s="41">
        <v>6</v>
      </c>
      <c r="B15215" s="41">
        <v>2010</v>
      </c>
      <c r="C15215" s="43">
        <v>-57.612099999999998</v>
      </c>
      <c r="D15215" s="43">
        <v>18.572399999999998</v>
      </c>
      <c r="E15215" s="41">
        <v>5159</v>
      </c>
      <c r="F15215" s="41">
        <v>0.47799999999999998</v>
      </c>
      <c r="G15215" s="24" t="s">
        <v>274</v>
      </c>
      <c r="H15215" s="1"/>
      <c r="I15215" s="1"/>
      <c r="AA15215" s="7"/>
      <c r="AB15215" s="7"/>
      <c r="AD15215" s="1"/>
      <c r="AE15215" s="1"/>
      <c r="AG15215" s="7"/>
      <c r="AH15215" s="7"/>
      <c r="AI15215" s="7"/>
      <c r="IU15215" s="11"/>
      <c r="IV15215" s="11"/>
      <c r="IW15215" s="11"/>
      <c r="AMI15215" s="12"/>
      <c r="AMJ15215" s="12"/>
      <c r="AMK15215" s="12"/>
    </row>
    <row r="15216" spans="1:1025">
      <c r="A15216" s="41">
        <v>6</v>
      </c>
      <c r="B15216" s="41">
        <v>2010</v>
      </c>
      <c r="C15216" s="43">
        <v>-57.612099999999998</v>
      </c>
      <c r="D15216" s="43">
        <v>18.572399999999998</v>
      </c>
      <c r="E15216" s="41">
        <v>251</v>
      </c>
      <c r="F15216" s="41">
        <v>0.47799999999999998</v>
      </c>
      <c r="G15216" s="24" t="s">
        <v>274</v>
      </c>
      <c r="H15216" s="1"/>
      <c r="I15216" s="1"/>
      <c r="AA15216" s="7"/>
      <c r="AB15216" s="7"/>
      <c r="AD15216" s="1"/>
      <c r="AE15216" s="1"/>
      <c r="AG15216" s="7"/>
      <c r="AH15216" s="7"/>
      <c r="AI15216" s="7"/>
      <c r="IU15216" s="11"/>
      <c r="IV15216" s="11"/>
      <c r="IW15216" s="11"/>
      <c r="AMI15216" s="12"/>
      <c r="AMJ15216" s="12"/>
      <c r="AMK15216" s="12"/>
    </row>
    <row r="15217" spans="1:1025">
      <c r="A15217" s="41">
        <v>6</v>
      </c>
      <c r="B15217" s="41">
        <v>2010</v>
      </c>
      <c r="C15217" s="43">
        <v>-57.612099999999998</v>
      </c>
      <c r="D15217" s="43">
        <v>18.572399999999998</v>
      </c>
      <c r="E15217" s="41">
        <v>302</v>
      </c>
      <c r="F15217" s="41">
        <v>0.47899999999999998</v>
      </c>
      <c r="G15217" s="24" t="s">
        <v>274</v>
      </c>
      <c r="H15217" s="1"/>
      <c r="I15217" s="1"/>
      <c r="AA15217" s="7"/>
      <c r="AB15217" s="7"/>
      <c r="AD15217" s="1"/>
      <c r="AE15217" s="1"/>
      <c r="AG15217" s="7"/>
      <c r="AH15217" s="7"/>
      <c r="AI15217" s="7"/>
      <c r="IU15217" s="11"/>
      <c r="IV15217" s="11"/>
      <c r="IW15217" s="11"/>
      <c r="AMI15217" s="12"/>
      <c r="AMJ15217" s="12"/>
      <c r="AMK15217" s="12"/>
    </row>
    <row r="15218" spans="1:1025">
      <c r="A15218" s="41">
        <v>6</v>
      </c>
      <c r="B15218" s="41">
        <v>2010</v>
      </c>
      <c r="C15218" s="43">
        <v>-57.612099999999998</v>
      </c>
      <c r="D15218" s="43">
        <v>18.572399999999998</v>
      </c>
      <c r="E15218" s="41">
        <v>4063</v>
      </c>
      <c r="F15218" s="41">
        <v>0.52600000000000002</v>
      </c>
      <c r="G15218" s="24" t="s">
        <v>274</v>
      </c>
      <c r="H15218" s="1"/>
      <c r="I15218" s="1"/>
      <c r="AA15218" s="7"/>
      <c r="AB15218" s="7"/>
      <c r="AD15218" s="1"/>
      <c r="AE15218" s="1"/>
      <c r="AG15218" s="7"/>
      <c r="AH15218" s="7"/>
      <c r="AI15218" s="7"/>
      <c r="IU15218" s="11"/>
      <c r="IV15218" s="11"/>
      <c r="IW15218" s="11"/>
      <c r="AMI15218" s="12"/>
      <c r="AMJ15218" s="12"/>
      <c r="AMK15218" s="12"/>
    </row>
    <row r="15219" spans="1:1025">
      <c r="A15219" s="41">
        <v>6</v>
      </c>
      <c r="B15219" s="41">
        <v>2010</v>
      </c>
      <c r="C15219" s="43">
        <v>-57.612099999999998</v>
      </c>
      <c r="D15219" s="43">
        <v>18.572399999999998</v>
      </c>
      <c r="E15219" s="41">
        <v>4575</v>
      </c>
      <c r="F15219" s="41">
        <v>0.54700000000000004</v>
      </c>
      <c r="G15219" s="24" t="s">
        <v>274</v>
      </c>
      <c r="H15219" s="1"/>
      <c r="I15219" s="1"/>
      <c r="AA15219" s="7"/>
      <c r="AB15219" s="7"/>
      <c r="AD15219" s="1"/>
      <c r="AE15219" s="1"/>
      <c r="AG15219" s="7"/>
      <c r="AH15219" s="7"/>
      <c r="AI15219" s="7"/>
      <c r="IU15219" s="11"/>
      <c r="IV15219" s="11"/>
      <c r="IW15219" s="11"/>
      <c r="AMI15219" s="12"/>
      <c r="AMJ15219" s="12"/>
      <c r="AMK15219" s="12"/>
    </row>
    <row r="15220" spans="1:1025">
      <c r="A15220" s="41">
        <v>6</v>
      </c>
      <c r="B15220" s="41">
        <v>2010</v>
      </c>
      <c r="C15220" s="43">
        <v>-57.612099999999998</v>
      </c>
      <c r="D15220" s="43">
        <v>18.572399999999998</v>
      </c>
      <c r="E15220" s="41">
        <v>3551</v>
      </c>
      <c r="F15220" s="41">
        <v>0.55600000000000005</v>
      </c>
      <c r="G15220" s="24" t="s">
        <v>274</v>
      </c>
      <c r="H15220" s="1"/>
      <c r="I15220" s="1"/>
      <c r="AA15220" s="7"/>
      <c r="AB15220" s="7"/>
      <c r="AD15220" s="1"/>
      <c r="AE15220" s="1"/>
      <c r="AG15220" s="7"/>
      <c r="AH15220" s="7"/>
      <c r="AI15220" s="7"/>
      <c r="IU15220" s="11"/>
      <c r="IV15220" s="11"/>
      <c r="IW15220" s="11"/>
      <c r="AMI15220" s="12"/>
      <c r="AMJ15220" s="12"/>
      <c r="AMK15220" s="12"/>
    </row>
    <row r="15221" spans="1:1025">
      <c r="A15221" s="41">
        <v>6</v>
      </c>
      <c r="B15221" s="41">
        <v>2010</v>
      </c>
      <c r="C15221" s="43">
        <v>-57.612099999999998</v>
      </c>
      <c r="D15221" s="43">
        <v>18.572399999999998</v>
      </c>
      <c r="E15221" s="41">
        <v>503</v>
      </c>
      <c r="F15221" s="41">
        <v>0.56000000000000005</v>
      </c>
      <c r="G15221" s="24" t="s">
        <v>274</v>
      </c>
      <c r="H15221" s="1"/>
      <c r="I15221" s="1"/>
      <c r="AA15221" s="7"/>
      <c r="AB15221" s="7"/>
      <c r="AD15221" s="1"/>
      <c r="AE15221" s="1"/>
      <c r="AG15221" s="7"/>
      <c r="AH15221" s="7"/>
      <c r="AI15221" s="7"/>
      <c r="IU15221" s="11"/>
      <c r="IV15221" s="11"/>
      <c r="IW15221" s="11"/>
      <c r="AMI15221" s="12"/>
      <c r="AMJ15221" s="12"/>
      <c r="AMK15221" s="12"/>
    </row>
    <row r="15222" spans="1:1025">
      <c r="A15222" s="41">
        <v>6</v>
      </c>
      <c r="B15222" s="41">
        <v>2010</v>
      </c>
      <c r="C15222" s="43">
        <v>-57.612099999999998</v>
      </c>
      <c r="D15222" s="43">
        <v>18.572399999999998</v>
      </c>
      <c r="E15222" s="41">
        <v>5090</v>
      </c>
      <c r="F15222" s="41">
        <v>0.56200000000000006</v>
      </c>
      <c r="G15222" s="24" t="s">
        <v>274</v>
      </c>
      <c r="H15222" s="1"/>
      <c r="I15222" s="1"/>
      <c r="AA15222" s="7"/>
      <c r="AB15222" s="7"/>
      <c r="AD15222" s="1"/>
      <c r="AE15222" s="1"/>
      <c r="AG15222" s="7"/>
      <c r="AH15222" s="7"/>
      <c r="AI15222" s="7"/>
      <c r="IU15222" s="11"/>
      <c r="IV15222" s="11"/>
      <c r="IW15222" s="11"/>
      <c r="AMI15222" s="12"/>
      <c r="AMJ15222" s="12"/>
      <c r="AMK15222" s="12"/>
    </row>
    <row r="15223" spans="1:1025">
      <c r="A15223" s="41">
        <v>6</v>
      </c>
      <c r="B15223" s="41">
        <v>2010</v>
      </c>
      <c r="C15223" s="43">
        <v>-57.612099999999998</v>
      </c>
      <c r="D15223" s="43">
        <v>18.572399999999998</v>
      </c>
      <c r="E15223" s="41">
        <v>201</v>
      </c>
      <c r="F15223" s="41">
        <v>0.57899999999999996</v>
      </c>
      <c r="G15223" s="24" t="s">
        <v>274</v>
      </c>
      <c r="H15223" s="1"/>
      <c r="I15223" s="1"/>
      <c r="AA15223" s="7"/>
      <c r="AB15223" s="7"/>
      <c r="AD15223" s="1"/>
      <c r="AE15223" s="1"/>
      <c r="AG15223" s="7"/>
      <c r="AH15223" s="7"/>
      <c r="AI15223" s="7"/>
      <c r="IU15223" s="11"/>
      <c r="IV15223" s="11"/>
      <c r="IW15223" s="11"/>
      <c r="AMI15223" s="12"/>
      <c r="AMJ15223" s="12"/>
      <c r="AMK15223" s="12"/>
    </row>
    <row r="15224" spans="1:1025">
      <c r="A15224" s="41">
        <v>6</v>
      </c>
      <c r="B15224" s="41">
        <v>2010</v>
      </c>
      <c r="C15224" s="43">
        <v>-57.612099999999998</v>
      </c>
      <c r="D15224" s="43">
        <v>18.572399999999998</v>
      </c>
      <c r="E15224" s="41">
        <v>2532</v>
      </c>
      <c r="F15224" s="41">
        <v>0.58699999999999997</v>
      </c>
      <c r="G15224" s="24" t="s">
        <v>274</v>
      </c>
      <c r="H15224" s="1"/>
      <c r="I15224" s="1"/>
      <c r="AA15224" s="7"/>
      <c r="AB15224" s="7"/>
      <c r="AD15224" s="1"/>
      <c r="AE15224" s="1"/>
      <c r="AG15224" s="7"/>
      <c r="AH15224" s="7"/>
      <c r="AI15224" s="7"/>
      <c r="IU15224" s="11"/>
      <c r="IV15224" s="11"/>
      <c r="IW15224" s="11"/>
      <c r="AMI15224" s="12"/>
      <c r="AMJ15224" s="12"/>
      <c r="AMK15224" s="12"/>
    </row>
    <row r="15225" spans="1:1025">
      <c r="A15225" s="41">
        <v>6</v>
      </c>
      <c r="B15225" s="41">
        <v>2010</v>
      </c>
      <c r="C15225" s="43">
        <v>-57.612099999999998</v>
      </c>
      <c r="D15225" s="43">
        <v>18.572399999999998</v>
      </c>
      <c r="E15225" s="41">
        <v>2022</v>
      </c>
      <c r="F15225" s="41">
        <v>0.61699999999999999</v>
      </c>
      <c r="G15225" s="24" t="s">
        <v>274</v>
      </c>
      <c r="H15225" s="1"/>
      <c r="I15225" s="1"/>
      <c r="AA15225" s="7"/>
      <c r="AB15225" s="7"/>
      <c r="AD15225" s="1"/>
      <c r="AE15225" s="1"/>
      <c r="AG15225" s="7"/>
      <c r="AH15225" s="7"/>
      <c r="AI15225" s="7"/>
      <c r="IU15225" s="11"/>
      <c r="IV15225" s="11"/>
      <c r="IW15225" s="11"/>
      <c r="AMI15225" s="12"/>
      <c r="AMJ15225" s="12"/>
      <c r="AMK15225" s="12"/>
    </row>
    <row r="15226" spans="1:1025">
      <c r="A15226" s="41">
        <v>6</v>
      </c>
      <c r="B15226" s="41">
        <v>2010</v>
      </c>
      <c r="C15226" s="43">
        <v>-57.612099999999998</v>
      </c>
      <c r="D15226" s="43">
        <v>18.572399999999998</v>
      </c>
      <c r="E15226" s="41">
        <v>3041</v>
      </c>
      <c r="F15226" s="41">
        <v>0.63600000000000001</v>
      </c>
      <c r="G15226" s="24" t="s">
        <v>274</v>
      </c>
      <c r="H15226" s="1"/>
      <c r="I15226" s="1"/>
      <c r="AA15226" s="7"/>
      <c r="AB15226" s="7"/>
      <c r="AD15226" s="1"/>
      <c r="AE15226" s="1"/>
      <c r="AG15226" s="7"/>
      <c r="AH15226" s="7"/>
      <c r="AI15226" s="7"/>
      <c r="IU15226" s="11"/>
      <c r="IV15226" s="11"/>
      <c r="IW15226" s="11"/>
      <c r="AMI15226" s="12"/>
      <c r="AMJ15226" s="12"/>
      <c r="AMK15226" s="12"/>
    </row>
    <row r="15227" spans="1:1025">
      <c r="A15227" s="41">
        <v>6</v>
      </c>
      <c r="B15227" s="41">
        <v>2010</v>
      </c>
      <c r="C15227" s="43">
        <v>-57.612099999999998</v>
      </c>
      <c r="D15227" s="43">
        <v>18.572399999999998</v>
      </c>
      <c r="E15227" s="41">
        <v>405</v>
      </c>
      <c r="F15227" s="41">
        <v>0.66</v>
      </c>
      <c r="G15227" s="24" t="s">
        <v>274</v>
      </c>
      <c r="H15227" s="1"/>
      <c r="I15227" s="1"/>
      <c r="AA15227" s="7"/>
      <c r="AB15227" s="7"/>
      <c r="AD15227" s="1"/>
      <c r="AE15227" s="1"/>
      <c r="AG15227" s="7"/>
      <c r="AH15227" s="7"/>
      <c r="AI15227" s="7"/>
      <c r="IU15227" s="11"/>
      <c r="IV15227" s="11"/>
      <c r="IW15227" s="11"/>
      <c r="AMI15227" s="12"/>
      <c r="AMJ15227" s="12"/>
      <c r="AMK15227" s="12"/>
    </row>
    <row r="15228" spans="1:1025">
      <c r="A15228" s="41">
        <v>6</v>
      </c>
      <c r="B15228" s="41">
        <v>2010</v>
      </c>
      <c r="C15228" s="43">
        <v>-57.612099999999998</v>
      </c>
      <c r="D15228" s="43">
        <v>18.572399999999998</v>
      </c>
      <c r="E15228" s="41">
        <v>755</v>
      </c>
      <c r="F15228" s="41">
        <v>0.69599999999999995</v>
      </c>
      <c r="G15228" s="24" t="s">
        <v>274</v>
      </c>
      <c r="H15228" s="1"/>
      <c r="I15228" s="1"/>
      <c r="AA15228" s="7"/>
      <c r="AB15228" s="7"/>
      <c r="AD15228" s="1"/>
      <c r="AE15228" s="1"/>
      <c r="AG15228" s="7"/>
      <c r="AH15228" s="7"/>
      <c r="AI15228" s="7"/>
      <c r="IU15228" s="11"/>
      <c r="IV15228" s="11"/>
      <c r="IW15228" s="11"/>
      <c r="AMI15228" s="12"/>
      <c r="AMJ15228" s="12"/>
      <c r="AMK15228" s="12"/>
    </row>
    <row r="15229" spans="1:1025">
      <c r="A15229" s="41">
        <v>6</v>
      </c>
      <c r="B15229" s="41">
        <v>2010</v>
      </c>
      <c r="C15229" s="43">
        <v>-57.612099999999998</v>
      </c>
      <c r="D15229" s="43">
        <v>18.572399999999998</v>
      </c>
      <c r="E15229" s="41">
        <v>1514</v>
      </c>
      <c r="F15229" s="41">
        <v>0.71799999999999997</v>
      </c>
      <c r="G15229" s="24" t="s">
        <v>274</v>
      </c>
      <c r="H15229" s="1"/>
      <c r="I15229" s="1"/>
      <c r="AA15229" s="7"/>
      <c r="AB15229" s="7"/>
      <c r="AD15229" s="1"/>
      <c r="AE15229" s="1"/>
      <c r="AG15229" s="7"/>
      <c r="AH15229" s="7"/>
      <c r="AI15229" s="7"/>
      <c r="IU15229" s="11"/>
      <c r="IV15229" s="11"/>
      <c r="IW15229" s="11"/>
      <c r="AMI15229" s="12"/>
      <c r="AMJ15229" s="12"/>
      <c r="AMK15229" s="12"/>
    </row>
    <row r="15230" spans="1:1025">
      <c r="A15230" s="41">
        <v>6</v>
      </c>
      <c r="B15230" s="41">
        <v>2010</v>
      </c>
      <c r="C15230" s="43">
        <v>-57.612099999999998</v>
      </c>
      <c r="D15230" s="43">
        <v>18.572399999999998</v>
      </c>
      <c r="E15230" s="41">
        <v>1767</v>
      </c>
      <c r="F15230" s="41">
        <v>0.749</v>
      </c>
      <c r="G15230" s="24" t="s">
        <v>274</v>
      </c>
      <c r="H15230" s="1"/>
      <c r="I15230" s="1"/>
      <c r="AA15230" s="7"/>
      <c r="AB15230" s="7"/>
      <c r="AD15230" s="1"/>
      <c r="AE15230" s="1"/>
      <c r="AG15230" s="7"/>
      <c r="AH15230" s="7"/>
      <c r="AI15230" s="7"/>
      <c r="IU15230" s="11"/>
      <c r="IV15230" s="11"/>
      <c r="IW15230" s="11"/>
      <c r="AMI15230" s="12"/>
      <c r="AMJ15230" s="12"/>
      <c r="AMK15230" s="12"/>
    </row>
    <row r="15231" spans="1:1025">
      <c r="A15231" s="41">
        <v>6</v>
      </c>
      <c r="B15231" s="41">
        <v>2010</v>
      </c>
      <c r="C15231" s="43">
        <v>-57.612099999999998</v>
      </c>
      <c r="D15231" s="43">
        <v>18.572399999999998</v>
      </c>
      <c r="E15231" s="41">
        <v>51</v>
      </c>
      <c r="F15231" s="41">
        <v>0.76200000000000001</v>
      </c>
      <c r="G15231" s="24" t="s">
        <v>274</v>
      </c>
      <c r="H15231" s="1"/>
      <c r="I15231" s="1"/>
      <c r="AA15231" s="7"/>
      <c r="AB15231" s="7"/>
      <c r="AD15231" s="1"/>
      <c r="AE15231" s="1"/>
      <c r="AG15231" s="7"/>
      <c r="AH15231" s="7"/>
      <c r="AI15231" s="7"/>
      <c r="IU15231" s="11"/>
      <c r="IV15231" s="11"/>
      <c r="IW15231" s="11"/>
      <c r="AMI15231" s="12"/>
      <c r="AMJ15231" s="12"/>
      <c r="AMK15231" s="12"/>
    </row>
    <row r="15232" spans="1:1025">
      <c r="A15232" s="41">
        <v>6</v>
      </c>
      <c r="B15232" s="41">
        <v>2010</v>
      </c>
      <c r="C15232" s="43">
        <v>-57.612099999999998</v>
      </c>
      <c r="D15232" s="43">
        <v>18.572399999999998</v>
      </c>
      <c r="E15232" s="41">
        <v>1008</v>
      </c>
      <c r="F15232" s="41">
        <v>0.80400000000000005</v>
      </c>
      <c r="G15232" s="24" t="s">
        <v>274</v>
      </c>
      <c r="H15232" s="1"/>
      <c r="I15232" s="1"/>
      <c r="AA15232" s="7"/>
      <c r="AB15232" s="7"/>
      <c r="AD15232" s="1"/>
      <c r="AE15232" s="1"/>
      <c r="AG15232" s="7"/>
      <c r="AH15232" s="7"/>
      <c r="AI15232" s="7"/>
      <c r="IU15232" s="11"/>
      <c r="IV15232" s="11"/>
      <c r="IW15232" s="11"/>
      <c r="AMI15232" s="12"/>
      <c r="AMJ15232" s="12"/>
      <c r="AMK15232" s="12"/>
    </row>
    <row r="15233" spans="1:1025">
      <c r="A15233" s="41">
        <v>6</v>
      </c>
      <c r="B15233" s="41">
        <v>2010</v>
      </c>
      <c r="C15233" s="43">
        <v>-57.612099999999998</v>
      </c>
      <c r="D15233" s="43">
        <v>18.572399999999998</v>
      </c>
      <c r="E15233" s="41">
        <v>1262</v>
      </c>
      <c r="F15233" s="41">
        <v>0.91400000000000003</v>
      </c>
      <c r="G15233" s="24" t="s">
        <v>274</v>
      </c>
      <c r="H15233" s="1"/>
      <c r="I15233" s="1"/>
      <c r="AA15233" s="7"/>
      <c r="AB15233" s="7"/>
      <c r="AD15233" s="1"/>
      <c r="AE15233" s="1"/>
      <c r="AG15233" s="7"/>
      <c r="AH15233" s="7"/>
      <c r="AI15233" s="7"/>
      <c r="IU15233" s="11"/>
      <c r="IV15233" s="11"/>
      <c r="IW15233" s="11"/>
      <c r="AMI15233" s="12"/>
      <c r="AMJ15233" s="12"/>
      <c r="AMK15233" s="12"/>
    </row>
    <row r="15234" spans="1:1025">
      <c r="A15234" s="41">
        <v>6</v>
      </c>
      <c r="B15234" s="41">
        <v>2010</v>
      </c>
      <c r="C15234" s="43">
        <v>-57.612099999999998</v>
      </c>
      <c r="D15234" s="43">
        <v>18.572399999999998</v>
      </c>
      <c r="E15234" s="41">
        <v>11</v>
      </c>
      <c r="F15234" s="41">
        <v>1.0169999999999999</v>
      </c>
      <c r="G15234" s="24" t="s">
        <v>274</v>
      </c>
      <c r="H15234" s="1"/>
      <c r="I15234" s="1"/>
      <c r="AA15234" s="7"/>
      <c r="AB15234" s="7"/>
      <c r="AD15234" s="1"/>
      <c r="AE15234" s="1"/>
      <c r="AG15234" s="7"/>
      <c r="AH15234" s="7"/>
      <c r="AI15234" s="7"/>
      <c r="IU15234" s="11"/>
      <c r="IV15234" s="11"/>
      <c r="IW15234" s="11"/>
      <c r="AMI15234" s="12"/>
      <c r="AMJ15234" s="12"/>
      <c r="AMK15234" s="12"/>
    </row>
    <row r="15235" spans="1:1025">
      <c r="A15235" s="41">
        <v>5</v>
      </c>
      <c r="B15235" s="41">
        <v>2010</v>
      </c>
      <c r="C15235" s="43">
        <v>-58.049700000000001</v>
      </c>
      <c r="D15235" s="43">
        <v>33.433500000000002</v>
      </c>
      <c r="E15235" s="41">
        <v>25</v>
      </c>
      <c r="F15235" s="41">
        <v>5.6000000000000001E-2</v>
      </c>
      <c r="G15235" s="24" t="s">
        <v>274</v>
      </c>
      <c r="H15235" s="1"/>
      <c r="I15235" s="1"/>
      <c r="AA15235" s="7"/>
      <c r="AB15235" s="7"/>
      <c r="AD15235" s="1"/>
      <c r="AE15235" s="1"/>
      <c r="AG15235" s="7"/>
      <c r="AH15235" s="7"/>
      <c r="AI15235" s="7"/>
      <c r="IU15235" s="11"/>
      <c r="IV15235" s="11"/>
      <c r="IW15235" s="11"/>
      <c r="AMI15235" s="12"/>
      <c r="AMJ15235" s="12"/>
      <c r="AMK15235" s="12"/>
    </row>
    <row r="15236" spans="1:1025">
      <c r="A15236" s="41">
        <v>5</v>
      </c>
      <c r="B15236" s="41">
        <v>2010</v>
      </c>
      <c r="C15236" s="43">
        <v>-58.049700000000001</v>
      </c>
      <c r="D15236" s="43">
        <v>33.433500000000002</v>
      </c>
      <c r="E15236" s="41">
        <v>76</v>
      </c>
      <c r="F15236" s="41">
        <v>8.8999999999999996E-2</v>
      </c>
      <c r="G15236" s="24" t="s">
        <v>274</v>
      </c>
      <c r="H15236" s="1"/>
      <c r="I15236" s="1"/>
      <c r="AA15236" s="7"/>
      <c r="AB15236" s="7"/>
      <c r="AD15236" s="1"/>
      <c r="AE15236" s="1"/>
      <c r="AG15236" s="7"/>
      <c r="AH15236" s="7"/>
      <c r="AI15236" s="7"/>
      <c r="IU15236" s="11"/>
      <c r="IV15236" s="11"/>
      <c r="IW15236" s="11"/>
      <c r="AMI15236" s="12"/>
      <c r="AMJ15236" s="12"/>
      <c r="AMK15236" s="12"/>
    </row>
    <row r="15237" spans="1:1025">
      <c r="A15237" s="41">
        <v>5</v>
      </c>
      <c r="B15237" s="41">
        <v>2010</v>
      </c>
      <c r="C15237" s="43">
        <v>-58.049700000000001</v>
      </c>
      <c r="D15237" s="43">
        <v>33.433500000000002</v>
      </c>
      <c r="E15237" s="41">
        <v>50</v>
      </c>
      <c r="F15237" s="41">
        <v>9.0999999999999998E-2</v>
      </c>
      <c r="G15237" s="24" t="s">
        <v>274</v>
      </c>
      <c r="H15237" s="1"/>
      <c r="I15237" s="1"/>
      <c r="AA15237" s="7"/>
      <c r="AB15237" s="7"/>
      <c r="AD15237" s="1"/>
      <c r="AE15237" s="1"/>
      <c r="AG15237" s="7"/>
      <c r="AH15237" s="7"/>
      <c r="AI15237" s="7"/>
      <c r="IU15237" s="11"/>
      <c r="IV15237" s="11"/>
      <c r="IW15237" s="11"/>
      <c r="AMI15237" s="12"/>
      <c r="AMJ15237" s="12"/>
      <c r="AMK15237" s="12"/>
    </row>
    <row r="15238" spans="1:1025">
      <c r="A15238" s="41">
        <v>5</v>
      </c>
      <c r="B15238" s="41">
        <v>2010</v>
      </c>
      <c r="C15238" s="43">
        <v>-58.049700000000001</v>
      </c>
      <c r="D15238" s="43">
        <v>33.433500000000002</v>
      </c>
      <c r="E15238" s="41">
        <v>103</v>
      </c>
      <c r="F15238" s="41">
        <v>9.7000000000000003E-2</v>
      </c>
      <c r="G15238" s="24" t="s">
        <v>274</v>
      </c>
      <c r="H15238" s="1"/>
      <c r="I15238" s="1"/>
      <c r="AA15238" s="7"/>
      <c r="AB15238" s="7"/>
      <c r="AD15238" s="1"/>
      <c r="AE15238" s="1"/>
      <c r="AG15238" s="7"/>
      <c r="AH15238" s="7"/>
      <c r="AI15238" s="7"/>
      <c r="IU15238" s="11"/>
      <c r="IV15238" s="11"/>
      <c r="IW15238" s="11"/>
      <c r="AMI15238" s="12"/>
      <c r="AMJ15238" s="12"/>
      <c r="AMK15238" s="12"/>
    </row>
    <row r="15239" spans="1:1025">
      <c r="A15239" s="41">
        <v>5</v>
      </c>
      <c r="B15239" s="41">
        <v>2010</v>
      </c>
      <c r="C15239" s="43">
        <v>-58.049700000000001</v>
      </c>
      <c r="D15239" s="43">
        <v>33.433500000000002</v>
      </c>
      <c r="E15239" s="41">
        <v>10</v>
      </c>
      <c r="F15239" s="41">
        <v>9.7000000000000003E-2</v>
      </c>
      <c r="G15239" s="24" t="s">
        <v>274</v>
      </c>
      <c r="H15239" s="1"/>
      <c r="I15239" s="1"/>
      <c r="AA15239" s="7"/>
      <c r="AB15239" s="7"/>
      <c r="AD15239" s="1"/>
      <c r="AE15239" s="1"/>
      <c r="AG15239" s="7"/>
      <c r="AH15239" s="7"/>
      <c r="AI15239" s="7"/>
      <c r="IU15239" s="11"/>
      <c r="IV15239" s="11"/>
      <c r="IW15239" s="11"/>
      <c r="AMI15239" s="12"/>
      <c r="AMJ15239" s="12"/>
      <c r="AMK15239" s="12"/>
    </row>
    <row r="15240" spans="1:1025">
      <c r="A15240" s="41">
        <v>5</v>
      </c>
      <c r="B15240" s="41">
        <v>2010</v>
      </c>
      <c r="C15240" s="43">
        <v>-58.049700000000001</v>
      </c>
      <c r="D15240" s="43">
        <v>33.433500000000002</v>
      </c>
      <c r="E15240" s="41">
        <v>151</v>
      </c>
      <c r="F15240" s="41">
        <v>0.113</v>
      </c>
      <c r="G15240" s="24" t="s">
        <v>274</v>
      </c>
      <c r="H15240" s="1"/>
      <c r="I15240" s="1"/>
      <c r="AA15240" s="7"/>
      <c r="AB15240" s="7"/>
      <c r="AD15240" s="1"/>
      <c r="AE15240" s="1"/>
      <c r="AG15240" s="7"/>
      <c r="AH15240" s="7"/>
      <c r="AI15240" s="7"/>
      <c r="IU15240" s="11"/>
      <c r="IV15240" s="11"/>
      <c r="IW15240" s="11"/>
      <c r="AMI15240" s="12"/>
      <c r="AMJ15240" s="12"/>
      <c r="AMK15240" s="12"/>
    </row>
    <row r="15241" spans="1:1025">
      <c r="A15241" s="41">
        <v>5</v>
      </c>
      <c r="B15241" s="41">
        <v>2010</v>
      </c>
      <c r="C15241" s="43">
        <v>-58.049700000000001</v>
      </c>
      <c r="D15241" s="43">
        <v>33.433500000000002</v>
      </c>
      <c r="E15241" s="41">
        <v>252</v>
      </c>
      <c r="F15241" s="41">
        <v>0.16600000000000001</v>
      </c>
      <c r="G15241" s="24" t="s">
        <v>274</v>
      </c>
      <c r="H15241" s="1"/>
      <c r="I15241" s="1"/>
      <c r="AA15241" s="7"/>
      <c r="AB15241" s="7"/>
      <c r="AD15241" s="1"/>
      <c r="AE15241" s="1"/>
      <c r="AG15241" s="7"/>
      <c r="AH15241" s="7"/>
      <c r="AI15241" s="7"/>
      <c r="IU15241" s="11"/>
      <c r="IV15241" s="11"/>
      <c r="IW15241" s="11"/>
      <c r="AMI15241" s="12"/>
      <c r="AMJ15241" s="12"/>
      <c r="AMK15241" s="12"/>
    </row>
    <row r="15242" spans="1:1025">
      <c r="A15242" s="41">
        <v>5</v>
      </c>
      <c r="B15242" s="41">
        <v>2010</v>
      </c>
      <c r="C15242" s="43">
        <v>-58.049700000000001</v>
      </c>
      <c r="D15242" s="43">
        <v>33.433500000000002</v>
      </c>
      <c r="E15242" s="41">
        <v>303</v>
      </c>
      <c r="F15242" s="41">
        <v>0.19700000000000001</v>
      </c>
      <c r="G15242" s="24" t="s">
        <v>274</v>
      </c>
      <c r="H15242" s="1"/>
      <c r="I15242" s="1"/>
      <c r="AA15242" s="7"/>
      <c r="AB15242" s="7"/>
      <c r="AD15242" s="1"/>
      <c r="AE15242" s="1"/>
      <c r="AG15242" s="7"/>
      <c r="AH15242" s="7"/>
      <c r="AI15242" s="7"/>
      <c r="IU15242" s="11"/>
      <c r="IV15242" s="11"/>
      <c r="IW15242" s="11"/>
      <c r="AMI15242" s="12"/>
      <c r="AMJ15242" s="12"/>
      <c r="AMK15242" s="12"/>
    </row>
    <row r="15243" spans="1:1025">
      <c r="A15243" s="41">
        <v>5</v>
      </c>
      <c r="B15243" s="41">
        <v>2010</v>
      </c>
      <c r="C15243" s="43">
        <v>-58.049700000000001</v>
      </c>
      <c r="D15243" s="43">
        <v>33.433500000000002</v>
      </c>
      <c r="E15243" s="41">
        <v>201</v>
      </c>
      <c r="F15243" s="41">
        <v>0.20300000000000001</v>
      </c>
      <c r="G15243" s="24" t="s">
        <v>274</v>
      </c>
      <c r="H15243" s="1"/>
      <c r="I15243" s="1"/>
      <c r="AA15243" s="7"/>
      <c r="AB15243" s="7"/>
      <c r="AD15243" s="1"/>
      <c r="AE15243" s="1"/>
      <c r="AG15243" s="7"/>
      <c r="AH15243" s="7"/>
      <c r="AI15243" s="7"/>
      <c r="IU15243" s="11"/>
      <c r="IV15243" s="11"/>
      <c r="IW15243" s="11"/>
      <c r="AMI15243" s="12"/>
      <c r="AMJ15243" s="12"/>
      <c r="AMK15243" s="12"/>
    </row>
    <row r="15244" spans="1:1025">
      <c r="A15244" s="41">
        <v>5</v>
      </c>
      <c r="B15244" s="41">
        <v>2010</v>
      </c>
      <c r="C15244" s="43">
        <v>-58.049700000000001</v>
      </c>
      <c r="D15244" s="43">
        <v>33.433500000000002</v>
      </c>
      <c r="E15244" s="41">
        <v>505</v>
      </c>
      <c r="F15244" s="41">
        <v>0.214</v>
      </c>
      <c r="G15244" s="24" t="s">
        <v>274</v>
      </c>
      <c r="H15244" s="1"/>
      <c r="I15244" s="1"/>
      <c r="AA15244" s="7"/>
      <c r="AB15244" s="7"/>
      <c r="AD15244" s="1"/>
      <c r="AE15244" s="1"/>
      <c r="AG15244" s="7"/>
      <c r="AH15244" s="7"/>
      <c r="AI15244" s="7"/>
      <c r="IU15244" s="11"/>
      <c r="IV15244" s="11"/>
      <c r="IW15244" s="11"/>
      <c r="AMI15244" s="12"/>
      <c r="AMJ15244" s="12"/>
      <c r="AMK15244" s="12"/>
    </row>
    <row r="15245" spans="1:1025">
      <c r="A15245" s="41">
        <v>5</v>
      </c>
      <c r="B15245" s="41">
        <v>2010</v>
      </c>
      <c r="C15245" s="43">
        <v>-58.049700000000001</v>
      </c>
      <c r="D15245" s="43">
        <v>33.433500000000002</v>
      </c>
      <c r="E15245" s="41">
        <v>404</v>
      </c>
      <c r="F15245" s="41">
        <v>0.22700000000000001</v>
      </c>
      <c r="G15245" s="24" t="s">
        <v>274</v>
      </c>
      <c r="H15245" s="1"/>
      <c r="I15245" s="1"/>
      <c r="AA15245" s="7"/>
      <c r="AB15245" s="7"/>
      <c r="AD15245" s="1"/>
      <c r="AE15245" s="1"/>
      <c r="AG15245" s="7"/>
      <c r="AH15245" s="7"/>
      <c r="AI15245" s="7"/>
      <c r="IU15245" s="11"/>
      <c r="IV15245" s="11"/>
      <c r="IW15245" s="11"/>
      <c r="AMI15245" s="12"/>
      <c r="AMJ15245" s="12"/>
      <c r="AMK15245" s="12"/>
    </row>
    <row r="15246" spans="1:1025">
      <c r="A15246" s="41">
        <v>5</v>
      </c>
      <c r="B15246" s="41">
        <v>2010</v>
      </c>
      <c r="C15246" s="43">
        <v>-58.049700000000001</v>
      </c>
      <c r="D15246" s="43">
        <v>33.433500000000002</v>
      </c>
      <c r="E15246" s="41">
        <v>827</v>
      </c>
      <c r="F15246" s="41">
        <v>0.51800000000000002</v>
      </c>
      <c r="G15246" s="24" t="s">
        <v>274</v>
      </c>
      <c r="H15246" s="1"/>
      <c r="I15246" s="1"/>
      <c r="AA15246" s="7"/>
      <c r="AB15246" s="7"/>
      <c r="AD15246" s="1"/>
      <c r="AE15246" s="1"/>
      <c r="AG15246" s="7"/>
      <c r="AH15246" s="7"/>
      <c r="AI15246" s="7"/>
      <c r="IU15246" s="11"/>
      <c r="IV15246" s="11"/>
      <c r="IW15246" s="11"/>
      <c r="AMI15246" s="12"/>
      <c r="AMJ15246" s="12"/>
      <c r="AMK15246" s="12"/>
    </row>
    <row r="15247" spans="1:1025">
      <c r="A15247" s="41">
        <v>5</v>
      </c>
      <c r="B15247" s="41">
        <v>2010</v>
      </c>
      <c r="C15247" s="43">
        <v>-58.049700000000001</v>
      </c>
      <c r="D15247" s="43">
        <v>33.433500000000002</v>
      </c>
      <c r="E15247" s="41">
        <v>3555</v>
      </c>
      <c r="F15247" s="41">
        <v>0.58399999999999996</v>
      </c>
      <c r="G15247" s="24" t="s">
        <v>274</v>
      </c>
      <c r="H15247" s="1"/>
      <c r="I15247" s="1"/>
      <c r="AA15247" s="7"/>
      <c r="AB15247" s="7"/>
      <c r="AD15247" s="1"/>
      <c r="AE15247" s="1"/>
      <c r="AG15247" s="7"/>
      <c r="AH15247" s="7"/>
      <c r="AI15247" s="7"/>
      <c r="IU15247" s="11"/>
      <c r="IV15247" s="11"/>
      <c r="IW15247" s="11"/>
      <c r="AMI15247" s="12"/>
      <c r="AMJ15247" s="12"/>
      <c r="AMK15247" s="12"/>
    </row>
    <row r="15248" spans="1:1025">
      <c r="A15248" s="41">
        <v>5</v>
      </c>
      <c r="B15248" s="41">
        <v>2010</v>
      </c>
      <c r="C15248" s="43">
        <v>-58.049700000000001</v>
      </c>
      <c r="D15248" s="43">
        <v>33.433500000000002</v>
      </c>
      <c r="E15248" s="41">
        <v>1011</v>
      </c>
      <c r="F15248" s="41">
        <v>0.58499999999999996</v>
      </c>
      <c r="G15248" s="24" t="s">
        <v>274</v>
      </c>
      <c r="H15248" s="1"/>
      <c r="I15248" s="1"/>
      <c r="AA15248" s="7"/>
      <c r="AB15248" s="7"/>
      <c r="AD15248" s="1"/>
      <c r="AE15248" s="1"/>
      <c r="AG15248" s="7"/>
      <c r="AH15248" s="7"/>
      <c r="AI15248" s="7"/>
      <c r="IU15248" s="11"/>
      <c r="IV15248" s="11"/>
      <c r="IW15248" s="11"/>
      <c r="AMI15248" s="12"/>
      <c r="AMJ15248" s="12"/>
      <c r="AMK15248" s="12"/>
    </row>
    <row r="15249" spans="1:1025">
      <c r="A15249" s="41">
        <v>5</v>
      </c>
      <c r="B15249" s="41">
        <v>2010</v>
      </c>
      <c r="C15249" s="43">
        <v>-58.049700000000001</v>
      </c>
      <c r="D15249" s="43">
        <v>33.433500000000002</v>
      </c>
      <c r="E15249" s="41">
        <v>4068</v>
      </c>
      <c r="F15249" s="41">
        <v>0.59399999999999997</v>
      </c>
      <c r="G15249" s="24" t="s">
        <v>274</v>
      </c>
      <c r="H15249" s="1"/>
      <c r="I15249" s="1"/>
      <c r="AA15249" s="7"/>
      <c r="AB15249" s="7"/>
      <c r="AD15249" s="1"/>
      <c r="AE15249" s="1"/>
      <c r="AG15249" s="7"/>
      <c r="AH15249" s="7"/>
      <c r="AI15249" s="7"/>
      <c r="IU15249" s="11"/>
      <c r="IV15249" s="11"/>
      <c r="IW15249" s="11"/>
      <c r="AMI15249" s="12"/>
      <c r="AMJ15249" s="12"/>
      <c r="AMK15249" s="12"/>
    </row>
    <row r="15250" spans="1:1025">
      <c r="A15250" s="41">
        <v>5</v>
      </c>
      <c r="B15250" s="41">
        <v>2010</v>
      </c>
      <c r="C15250" s="43">
        <v>-58.049700000000001</v>
      </c>
      <c r="D15250" s="43">
        <v>33.433500000000002</v>
      </c>
      <c r="E15250" s="41">
        <v>4324</v>
      </c>
      <c r="F15250" s="41">
        <v>0.60699999999999998</v>
      </c>
      <c r="G15250" s="24" t="s">
        <v>274</v>
      </c>
      <c r="H15250" s="1"/>
      <c r="I15250" s="1"/>
      <c r="AA15250" s="7"/>
      <c r="AB15250" s="7"/>
      <c r="AD15250" s="1"/>
      <c r="AE15250" s="1"/>
      <c r="AG15250" s="7"/>
      <c r="AH15250" s="7"/>
      <c r="AI15250" s="7"/>
      <c r="IU15250" s="11"/>
      <c r="IV15250" s="11"/>
      <c r="IW15250" s="11"/>
      <c r="AMI15250" s="12"/>
      <c r="AMJ15250" s="12"/>
      <c r="AMK15250" s="12"/>
    </row>
    <row r="15251" spans="1:1025">
      <c r="A15251" s="41">
        <v>5</v>
      </c>
      <c r="B15251" s="41">
        <v>2010</v>
      </c>
      <c r="C15251" s="43">
        <v>-58.049700000000001</v>
      </c>
      <c r="D15251" s="43">
        <v>33.433500000000002</v>
      </c>
      <c r="E15251" s="41">
        <v>4562</v>
      </c>
      <c r="F15251" s="41">
        <v>0.627</v>
      </c>
      <c r="G15251" s="24" t="s">
        <v>274</v>
      </c>
      <c r="H15251" s="1"/>
      <c r="I15251" s="1"/>
      <c r="AA15251" s="7"/>
      <c r="AB15251" s="7"/>
      <c r="AD15251" s="1"/>
      <c r="AE15251" s="1"/>
      <c r="AG15251" s="7"/>
      <c r="AH15251" s="7"/>
      <c r="AI15251" s="7"/>
      <c r="IU15251" s="11"/>
      <c r="IV15251" s="11"/>
      <c r="IW15251" s="11"/>
      <c r="AMI15251" s="12"/>
      <c r="AMJ15251" s="12"/>
      <c r="AMK15251" s="12"/>
    </row>
    <row r="15252" spans="1:1025">
      <c r="A15252" s="41">
        <v>5</v>
      </c>
      <c r="B15252" s="41">
        <v>2010</v>
      </c>
      <c r="C15252" s="43">
        <v>-58.049700000000001</v>
      </c>
      <c r="D15252" s="43">
        <v>33.433500000000002</v>
      </c>
      <c r="E15252" s="41">
        <v>4511</v>
      </c>
      <c r="F15252" s="41">
        <v>0.64</v>
      </c>
      <c r="G15252" s="24" t="s">
        <v>274</v>
      </c>
      <c r="H15252" s="1"/>
      <c r="I15252" s="1"/>
      <c r="AA15252" s="7"/>
      <c r="AB15252" s="7"/>
      <c r="AD15252" s="1"/>
      <c r="AE15252" s="1"/>
      <c r="AG15252" s="7"/>
      <c r="AH15252" s="7"/>
      <c r="AI15252" s="7"/>
      <c r="IU15252" s="11"/>
      <c r="IV15252" s="11"/>
      <c r="IW15252" s="11"/>
      <c r="AMI15252" s="12"/>
      <c r="AMJ15252" s="12"/>
      <c r="AMK15252" s="12"/>
    </row>
    <row r="15253" spans="1:1025">
      <c r="A15253" s="41">
        <v>5</v>
      </c>
      <c r="B15253" s="41">
        <v>2010</v>
      </c>
      <c r="C15253" s="43">
        <v>-58.049700000000001</v>
      </c>
      <c r="D15253" s="43">
        <v>33.433500000000002</v>
      </c>
      <c r="E15253" s="41">
        <v>3043</v>
      </c>
      <c r="F15253" s="41">
        <v>0.64200000000000002</v>
      </c>
      <c r="G15253" s="24" t="s">
        <v>274</v>
      </c>
      <c r="H15253" s="1"/>
      <c r="I15253" s="1"/>
      <c r="AA15253" s="7"/>
      <c r="AB15253" s="7"/>
      <c r="AD15253" s="1"/>
      <c r="AE15253" s="1"/>
      <c r="AG15253" s="7"/>
      <c r="AH15253" s="7"/>
      <c r="AI15253" s="7"/>
      <c r="IU15253" s="11"/>
      <c r="IV15253" s="11"/>
      <c r="IW15253" s="11"/>
      <c r="AMI15253" s="12"/>
      <c r="AMJ15253" s="12"/>
      <c r="AMK15253" s="12"/>
    </row>
    <row r="15254" spans="1:1025">
      <c r="A15254" s="41">
        <v>5</v>
      </c>
      <c r="B15254" s="41">
        <v>2010</v>
      </c>
      <c r="C15254" s="43">
        <v>-58.049700000000001</v>
      </c>
      <c r="D15254" s="43">
        <v>33.433500000000002</v>
      </c>
      <c r="E15254" s="41">
        <v>2534</v>
      </c>
      <c r="F15254" s="41">
        <v>0.71599999999999997</v>
      </c>
      <c r="G15254" s="24" t="s">
        <v>274</v>
      </c>
      <c r="H15254" s="1"/>
      <c r="I15254" s="1"/>
      <c r="AA15254" s="7"/>
      <c r="AB15254" s="7"/>
      <c r="AD15254" s="1"/>
      <c r="AE15254" s="1"/>
      <c r="AG15254" s="7"/>
      <c r="AH15254" s="7"/>
      <c r="AI15254" s="7"/>
      <c r="IU15254" s="11"/>
      <c r="IV15254" s="11"/>
      <c r="IW15254" s="11"/>
      <c r="AMI15254" s="12"/>
      <c r="AMJ15254" s="12"/>
      <c r="AMK15254" s="12"/>
    </row>
    <row r="15255" spans="1:1025">
      <c r="A15255" s="41">
        <v>5</v>
      </c>
      <c r="B15255" s="41">
        <v>2010</v>
      </c>
      <c r="C15255" s="43">
        <v>-58.049700000000001</v>
      </c>
      <c r="D15255" s="43">
        <v>33.433500000000002</v>
      </c>
      <c r="E15255" s="41">
        <v>2024</v>
      </c>
      <c r="F15255" s="41">
        <v>0.71699999999999997</v>
      </c>
      <c r="G15255" s="24" t="s">
        <v>274</v>
      </c>
      <c r="H15255" s="1"/>
      <c r="I15255" s="1"/>
      <c r="AA15255" s="7"/>
      <c r="AB15255" s="7"/>
      <c r="AD15255" s="1"/>
      <c r="AE15255" s="1"/>
      <c r="AG15255" s="7"/>
      <c r="AH15255" s="7"/>
      <c r="AI15255" s="7"/>
      <c r="IU15255" s="11"/>
      <c r="IV15255" s="11"/>
      <c r="IW15255" s="11"/>
      <c r="AMI15255" s="12"/>
      <c r="AMJ15255" s="12"/>
      <c r="AMK15255" s="12"/>
    </row>
    <row r="15256" spans="1:1025">
      <c r="A15256" s="41">
        <v>5</v>
      </c>
      <c r="B15256" s="41">
        <v>2010</v>
      </c>
      <c r="C15256" s="43">
        <v>-58.049700000000001</v>
      </c>
      <c r="D15256" s="43">
        <v>33.433500000000002</v>
      </c>
      <c r="E15256" s="41">
        <v>1771</v>
      </c>
      <c r="F15256" s="41">
        <v>0.77500000000000002</v>
      </c>
      <c r="G15256" s="24" t="s">
        <v>274</v>
      </c>
      <c r="H15256" s="1"/>
      <c r="I15256" s="1"/>
      <c r="AA15256" s="7"/>
      <c r="AB15256" s="7"/>
      <c r="AD15256" s="1"/>
      <c r="AE15256" s="1"/>
      <c r="AG15256" s="7"/>
      <c r="AH15256" s="7"/>
      <c r="AI15256" s="7"/>
      <c r="IU15256" s="11"/>
      <c r="IV15256" s="11"/>
      <c r="IW15256" s="11"/>
      <c r="AMI15256" s="12"/>
      <c r="AMJ15256" s="12"/>
      <c r="AMK15256" s="12"/>
    </row>
    <row r="15257" spans="1:1025">
      <c r="A15257" s="41">
        <v>5</v>
      </c>
      <c r="B15257" s="41">
        <v>2010</v>
      </c>
      <c r="C15257" s="43">
        <v>-58.049700000000001</v>
      </c>
      <c r="D15257" s="43">
        <v>33.433500000000002</v>
      </c>
      <c r="E15257" s="41">
        <v>1262</v>
      </c>
      <c r="F15257" s="41">
        <v>0.85199999999999998</v>
      </c>
      <c r="G15257" s="24" t="s">
        <v>274</v>
      </c>
      <c r="H15257" s="1"/>
      <c r="I15257" s="1"/>
      <c r="AA15257" s="7"/>
      <c r="AB15257" s="7"/>
      <c r="AD15257" s="1"/>
      <c r="AE15257" s="1"/>
      <c r="AG15257" s="7"/>
      <c r="AH15257" s="7"/>
      <c r="AI15257" s="7"/>
      <c r="IU15257" s="11"/>
      <c r="IV15257" s="11"/>
      <c r="IW15257" s="11"/>
      <c r="AMI15257" s="12"/>
      <c r="AMJ15257" s="12"/>
      <c r="AMK15257" s="12"/>
    </row>
    <row r="15258" spans="1:1025">
      <c r="A15258" s="41">
        <v>5</v>
      </c>
      <c r="B15258" s="41">
        <v>2010</v>
      </c>
      <c r="C15258" s="43">
        <v>-58.049700000000001</v>
      </c>
      <c r="D15258" s="43">
        <v>33.433500000000002</v>
      </c>
      <c r="E15258" s="41">
        <v>1517</v>
      </c>
      <c r="F15258" s="41">
        <v>0.874</v>
      </c>
      <c r="G15258" s="24" t="s">
        <v>274</v>
      </c>
      <c r="H15258" s="1"/>
      <c r="I15258" s="1"/>
      <c r="AA15258" s="7"/>
      <c r="AB15258" s="7"/>
      <c r="AD15258" s="1"/>
      <c r="AE15258" s="1"/>
      <c r="AG15258" s="7"/>
      <c r="AH15258" s="7"/>
      <c r="AI15258" s="7"/>
      <c r="IU15258" s="11"/>
      <c r="IV15258" s="11"/>
      <c r="IW15258" s="11"/>
      <c r="AMI15258" s="12"/>
      <c r="AMJ15258" s="12"/>
      <c r="AMK15258" s="12"/>
    </row>
    <row r="15259" spans="1:1025">
      <c r="A15259" s="41">
        <v>6</v>
      </c>
      <c r="B15259" s="41">
        <v>2010</v>
      </c>
      <c r="C15259" s="43">
        <v>-59.530999999999999</v>
      </c>
      <c r="D15259" s="43">
        <v>20.4543</v>
      </c>
      <c r="E15259" s="41">
        <v>132</v>
      </c>
      <c r="F15259" s="41">
        <v>0.26800000000000002</v>
      </c>
      <c r="G15259" s="24" t="s">
        <v>274</v>
      </c>
      <c r="H15259" s="1"/>
      <c r="I15259" s="1"/>
      <c r="AA15259" s="7"/>
      <c r="AB15259" s="7"/>
      <c r="AD15259" s="1"/>
      <c r="AE15259" s="1"/>
      <c r="AG15259" s="7"/>
      <c r="AH15259" s="7"/>
      <c r="AI15259" s="7"/>
      <c r="IU15259" s="11"/>
      <c r="IV15259" s="11"/>
      <c r="IW15259" s="11"/>
      <c r="AMI15259" s="12"/>
      <c r="AMJ15259" s="12"/>
      <c r="AMK15259" s="12"/>
    </row>
    <row r="15260" spans="1:1025">
      <c r="A15260" s="41">
        <v>6</v>
      </c>
      <c r="B15260" s="41">
        <v>2010</v>
      </c>
      <c r="C15260" s="43">
        <v>-59.530999999999999</v>
      </c>
      <c r="D15260" s="43">
        <v>20.4543</v>
      </c>
      <c r="E15260" s="41">
        <v>201</v>
      </c>
      <c r="F15260" s="41">
        <v>0.29199999999999998</v>
      </c>
      <c r="G15260" s="24" t="s">
        <v>274</v>
      </c>
      <c r="H15260" s="1"/>
      <c r="I15260" s="1"/>
      <c r="AA15260" s="7"/>
      <c r="AB15260" s="7"/>
      <c r="AD15260" s="1"/>
      <c r="AE15260" s="1"/>
      <c r="AG15260" s="7"/>
      <c r="AH15260" s="7"/>
      <c r="AI15260" s="7"/>
      <c r="IU15260" s="11"/>
      <c r="IV15260" s="11"/>
      <c r="IW15260" s="11"/>
      <c r="AMI15260" s="12"/>
      <c r="AMJ15260" s="12"/>
      <c r="AMK15260" s="12"/>
    </row>
    <row r="15261" spans="1:1025">
      <c r="A15261" s="41">
        <v>6</v>
      </c>
      <c r="B15261" s="41">
        <v>2010</v>
      </c>
      <c r="C15261" s="43">
        <v>-59.530999999999999</v>
      </c>
      <c r="D15261" s="43">
        <v>20.4543</v>
      </c>
      <c r="E15261" s="41">
        <v>302</v>
      </c>
      <c r="F15261" s="41">
        <v>0.33300000000000002</v>
      </c>
      <c r="G15261" s="24" t="s">
        <v>274</v>
      </c>
      <c r="H15261" s="1"/>
      <c r="I15261" s="1"/>
      <c r="AA15261" s="7"/>
      <c r="AB15261" s="7"/>
      <c r="AD15261" s="1"/>
      <c r="AE15261" s="1"/>
      <c r="AG15261" s="7"/>
      <c r="AH15261" s="7"/>
      <c r="AI15261" s="7"/>
      <c r="IU15261" s="11"/>
      <c r="IV15261" s="11"/>
      <c r="IW15261" s="11"/>
      <c r="AMI15261" s="12"/>
      <c r="AMJ15261" s="12"/>
      <c r="AMK15261" s="12"/>
    </row>
    <row r="15262" spans="1:1025">
      <c r="A15262" s="41">
        <v>6</v>
      </c>
      <c r="B15262" s="41">
        <v>2010</v>
      </c>
      <c r="C15262" s="43">
        <v>-59.530999999999999</v>
      </c>
      <c r="D15262" s="43">
        <v>20.4543</v>
      </c>
      <c r="E15262" s="41">
        <v>251</v>
      </c>
      <c r="F15262" s="41">
        <v>0.33700000000000002</v>
      </c>
      <c r="G15262" s="24" t="s">
        <v>274</v>
      </c>
      <c r="H15262" s="1"/>
      <c r="I15262" s="1"/>
      <c r="AA15262" s="7"/>
      <c r="AB15262" s="7"/>
      <c r="AD15262" s="1"/>
      <c r="AE15262" s="1"/>
      <c r="AG15262" s="7"/>
      <c r="AH15262" s="7"/>
      <c r="AI15262" s="7"/>
      <c r="IU15262" s="11"/>
      <c r="IV15262" s="11"/>
      <c r="IW15262" s="11"/>
      <c r="AMI15262" s="12"/>
      <c r="AMJ15262" s="12"/>
      <c r="AMK15262" s="12"/>
    </row>
    <row r="15263" spans="1:1025">
      <c r="A15263" s="41">
        <v>6</v>
      </c>
      <c r="B15263" s="41">
        <v>2010</v>
      </c>
      <c r="C15263" s="43">
        <v>-59.530999999999999</v>
      </c>
      <c r="D15263" s="43">
        <v>20.4543</v>
      </c>
      <c r="E15263" s="41">
        <v>403</v>
      </c>
      <c r="F15263" s="41">
        <v>0.40600000000000003</v>
      </c>
      <c r="G15263" s="24" t="s">
        <v>274</v>
      </c>
      <c r="H15263" s="1"/>
      <c r="I15263" s="1"/>
      <c r="AA15263" s="7"/>
      <c r="AB15263" s="7"/>
      <c r="AD15263" s="1"/>
      <c r="AE15263" s="1"/>
      <c r="AG15263" s="7"/>
      <c r="AH15263" s="7"/>
      <c r="AI15263" s="7"/>
      <c r="IU15263" s="11"/>
      <c r="IV15263" s="11"/>
      <c r="IW15263" s="11"/>
      <c r="AMI15263" s="12"/>
      <c r="AMJ15263" s="12"/>
      <c r="AMK15263" s="12"/>
    </row>
    <row r="15264" spans="1:1025">
      <c r="A15264" s="41">
        <v>6</v>
      </c>
      <c r="B15264" s="41">
        <v>2010</v>
      </c>
      <c r="C15264" s="43">
        <v>-59.530999999999999</v>
      </c>
      <c r="D15264" s="43">
        <v>20.4543</v>
      </c>
      <c r="E15264" s="41">
        <v>5399</v>
      </c>
      <c r="F15264" s="41">
        <v>0.44500000000000001</v>
      </c>
      <c r="G15264" s="24" t="s">
        <v>274</v>
      </c>
      <c r="H15264" s="1"/>
      <c r="I15264" s="1"/>
      <c r="AA15264" s="7"/>
      <c r="AB15264" s="7"/>
      <c r="AD15264" s="1"/>
      <c r="AE15264" s="1"/>
      <c r="AG15264" s="7"/>
      <c r="AH15264" s="7"/>
      <c r="AI15264" s="7"/>
      <c r="IU15264" s="11"/>
      <c r="IV15264" s="11"/>
      <c r="IW15264" s="11"/>
      <c r="AMI15264" s="12"/>
      <c r="AMJ15264" s="12"/>
      <c r="AMK15264" s="12"/>
    </row>
    <row r="15265" spans="1:1025">
      <c r="A15265" s="41">
        <v>6</v>
      </c>
      <c r="B15265" s="41">
        <v>2010</v>
      </c>
      <c r="C15265" s="43">
        <v>-59.530999999999999</v>
      </c>
      <c r="D15265" s="43">
        <v>20.4543</v>
      </c>
      <c r="E15265" s="41">
        <v>4578</v>
      </c>
      <c r="F15265" s="41">
        <v>0.46300000000000002</v>
      </c>
      <c r="G15265" s="24" t="s">
        <v>274</v>
      </c>
      <c r="H15265" s="1"/>
      <c r="I15265" s="1"/>
      <c r="AA15265" s="7"/>
      <c r="AB15265" s="7"/>
      <c r="AD15265" s="1"/>
      <c r="AE15265" s="1"/>
      <c r="AG15265" s="7"/>
      <c r="AH15265" s="7"/>
      <c r="AI15265" s="7"/>
      <c r="IU15265" s="11"/>
      <c r="IV15265" s="11"/>
      <c r="IW15265" s="11"/>
      <c r="AMI15265" s="12"/>
      <c r="AMJ15265" s="12"/>
      <c r="AMK15265" s="12"/>
    </row>
    <row r="15266" spans="1:1025">
      <c r="A15266" s="41">
        <v>6</v>
      </c>
      <c r="B15266" s="41">
        <v>2010</v>
      </c>
      <c r="C15266" s="43">
        <v>-59.530999999999999</v>
      </c>
      <c r="D15266" s="43">
        <v>20.4543</v>
      </c>
      <c r="E15266" s="41">
        <v>3551</v>
      </c>
      <c r="F15266" s="41">
        <v>0.52</v>
      </c>
      <c r="G15266" s="24" t="s">
        <v>274</v>
      </c>
      <c r="H15266" s="1"/>
      <c r="I15266" s="1"/>
      <c r="AA15266" s="7"/>
      <c r="AB15266" s="7"/>
      <c r="AD15266" s="1"/>
      <c r="AE15266" s="1"/>
      <c r="AG15266" s="7"/>
      <c r="AH15266" s="7"/>
      <c r="AI15266" s="7"/>
      <c r="IU15266" s="11"/>
      <c r="IV15266" s="11"/>
      <c r="IW15266" s="11"/>
      <c r="AMI15266" s="12"/>
      <c r="AMJ15266" s="12"/>
      <c r="AMK15266" s="12"/>
    </row>
    <row r="15267" spans="1:1025">
      <c r="A15267" s="41">
        <v>6</v>
      </c>
      <c r="B15267" s="41">
        <v>2010</v>
      </c>
      <c r="C15267" s="43">
        <v>-59.530999999999999</v>
      </c>
      <c r="D15267" s="43">
        <v>20.4543</v>
      </c>
      <c r="E15267" s="41">
        <v>5092</v>
      </c>
      <c r="F15267" s="41">
        <v>0.52500000000000002</v>
      </c>
      <c r="G15267" s="24" t="s">
        <v>274</v>
      </c>
      <c r="H15267" s="1"/>
      <c r="I15267" s="1"/>
      <c r="AA15267" s="7"/>
      <c r="AB15267" s="7"/>
      <c r="AD15267" s="1"/>
      <c r="AE15267" s="1"/>
      <c r="AG15267" s="7"/>
      <c r="AH15267" s="7"/>
      <c r="AI15267" s="7"/>
      <c r="IU15267" s="11"/>
      <c r="IV15267" s="11"/>
      <c r="IW15267" s="11"/>
      <c r="AMI15267" s="12"/>
      <c r="AMJ15267" s="12"/>
      <c r="AMK15267" s="12"/>
    </row>
    <row r="15268" spans="1:1025">
      <c r="A15268" s="41">
        <v>6</v>
      </c>
      <c r="B15268" s="41">
        <v>2010</v>
      </c>
      <c r="C15268" s="43">
        <v>-59.530999999999999</v>
      </c>
      <c r="D15268" s="43">
        <v>20.4543</v>
      </c>
      <c r="E15268" s="41">
        <v>2021</v>
      </c>
      <c r="F15268" s="41">
        <v>0.53800000000000003</v>
      </c>
      <c r="G15268" s="24" t="s">
        <v>274</v>
      </c>
      <c r="H15268" s="1"/>
      <c r="I15268" s="1"/>
      <c r="AA15268" s="7"/>
      <c r="AB15268" s="7"/>
      <c r="AD15268" s="1"/>
      <c r="AE15268" s="1"/>
      <c r="AG15268" s="7"/>
      <c r="AH15268" s="7"/>
      <c r="AI15268" s="7"/>
      <c r="IU15268" s="11"/>
      <c r="IV15268" s="11"/>
      <c r="IW15268" s="11"/>
      <c r="AMI15268" s="12"/>
      <c r="AMJ15268" s="12"/>
      <c r="AMK15268" s="12"/>
    </row>
    <row r="15269" spans="1:1025">
      <c r="A15269" s="41">
        <v>6</v>
      </c>
      <c r="B15269" s="41">
        <v>2010</v>
      </c>
      <c r="C15269" s="43">
        <v>-59.530999999999999</v>
      </c>
      <c r="D15269" s="43">
        <v>20.4543</v>
      </c>
      <c r="E15269" s="41">
        <v>1766</v>
      </c>
      <c r="F15269" s="41">
        <v>0.53900000000000003</v>
      </c>
      <c r="G15269" s="24" t="s">
        <v>274</v>
      </c>
      <c r="H15269" s="1"/>
      <c r="I15269" s="1"/>
      <c r="AA15269" s="7"/>
      <c r="AB15269" s="7"/>
      <c r="AD15269" s="1"/>
      <c r="AE15269" s="1"/>
      <c r="AG15269" s="7"/>
      <c r="AH15269" s="7"/>
      <c r="AI15269" s="7"/>
      <c r="IU15269" s="11"/>
      <c r="IV15269" s="11"/>
      <c r="IW15269" s="11"/>
      <c r="AMI15269" s="12"/>
      <c r="AMJ15269" s="12"/>
      <c r="AMK15269" s="12"/>
    </row>
    <row r="15270" spans="1:1025">
      <c r="A15270" s="41">
        <v>6</v>
      </c>
      <c r="B15270" s="41">
        <v>2010</v>
      </c>
      <c r="C15270" s="43">
        <v>-59.530999999999999</v>
      </c>
      <c r="D15270" s="43">
        <v>20.4543</v>
      </c>
      <c r="E15270" s="41">
        <v>1515</v>
      </c>
      <c r="F15270" s="41">
        <v>0.54200000000000004</v>
      </c>
      <c r="G15270" s="24" t="s">
        <v>274</v>
      </c>
      <c r="H15270" s="1"/>
      <c r="I15270" s="1"/>
      <c r="AA15270" s="7"/>
      <c r="AB15270" s="7"/>
      <c r="AD15270" s="1"/>
      <c r="AE15270" s="1"/>
      <c r="AG15270" s="7"/>
      <c r="AH15270" s="7"/>
      <c r="AI15270" s="7"/>
      <c r="IU15270" s="11"/>
      <c r="IV15270" s="11"/>
      <c r="IW15270" s="11"/>
      <c r="AMI15270" s="12"/>
      <c r="AMJ15270" s="12"/>
      <c r="AMK15270" s="12"/>
    </row>
    <row r="15271" spans="1:1025">
      <c r="A15271" s="41">
        <v>6</v>
      </c>
      <c r="B15271" s="41">
        <v>2010</v>
      </c>
      <c r="C15271" s="43">
        <v>-59.530999999999999</v>
      </c>
      <c r="D15271" s="43">
        <v>20.4543</v>
      </c>
      <c r="E15271" s="41">
        <v>2529</v>
      </c>
      <c r="F15271" s="41">
        <v>0.54300000000000004</v>
      </c>
      <c r="G15271" s="24" t="s">
        <v>274</v>
      </c>
      <c r="H15271" s="1"/>
      <c r="I15271" s="1"/>
      <c r="AA15271" s="7"/>
      <c r="AB15271" s="7"/>
      <c r="AD15271" s="1"/>
      <c r="AE15271" s="1"/>
      <c r="AG15271" s="7"/>
      <c r="AH15271" s="7"/>
      <c r="AI15271" s="7"/>
      <c r="IU15271" s="11"/>
      <c r="IV15271" s="11"/>
      <c r="IW15271" s="11"/>
      <c r="AMI15271" s="12"/>
      <c r="AMJ15271" s="12"/>
      <c r="AMK15271" s="12"/>
    </row>
    <row r="15272" spans="1:1025">
      <c r="A15272" s="41">
        <v>6</v>
      </c>
      <c r="B15272" s="41">
        <v>2010</v>
      </c>
      <c r="C15272" s="43">
        <v>-59.530999999999999</v>
      </c>
      <c r="D15272" s="43">
        <v>20.4543</v>
      </c>
      <c r="E15272" s="41">
        <v>4065</v>
      </c>
      <c r="F15272" s="41">
        <v>0.54800000000000004</v>
      </c>
      <c r="G15272" s="24" t="s">
        <v>274</v>
      </c>
      <c r="H15272" s="1"/>
      <c r="I15272" s="1"/>
      <c r="AA15272" s="7"/>
      <c r="AB15272" s="7"/>
      <c r="AD15272" s="1"/>
      <c r="AE15272" s="1"/>
      <c r="AG15272" s="7"/>
      <c r="AH15272" s="7"/>
      <c r="AI15272" s="7"/>
      <c r="IU15272" s="11"/>
      <c r="IV15272" s="11"/>
      <c r="IW15272" s="11"/>
      <c r="AMI15272" s="12"/>
      <c r="AMJ15272" s="12"/>
      <c r="AMK15272" s="12"/>
    </row>
    <row r="15273" spans="1:1025">
      <c r="A15273" s="41">
        <v>6</v>
      </c>
      <c r="B15273" s="41">
        <v>2010</v>
      </c>
      <c r="C15273" s="43">
        <v>-59.530999999999999</v>
      </c>
      <c r="D15273" s="43">
        <v>20.4543</v>
      </c>
      <c r="E15273" s="41">
        <v>1262</v>
      </c>
      <c r="F15273" s="41">
        <v>0.58199999999999996</v>
      </c>
      <c r="G15273" s="24" t="s">
        <v>274</v>
      </c>
      <c r="H15273" s="1"/>
      <c r="I15273" s="1"/>
      <c r="AA15273" s="7"/>
      <c r="AB15273" s="7"/>
      <c r="AD15273" s="1"/>
      <c r="AE15273" s="1"/>
      <c r="AG15273" s="7"/>
      <c r="AH15273" s="7"/>
      <c r="AI15273" s="7"/>
      <c r="IU15273" s="11"/>
      <c r="IV15273" s="11"/>
      <c r="IW15273" s="11"/>
      <c r="AMI15273" s="12"/>
      <c r="AMJ15273" s="12"/>
      <c r="AMK15273" s="12"/>
    </row>
    <row r="15274" spans="1:1025">
      <c r="A15274" s="41">
        <v>6</v>
      </c>
      <c r="B15274" s="41">
        <v>2010</v>
      </c>
      <c r="C15274" s="43">
        <v>-59.530999999999999</v>
      </c>
      <c r="D15274" s="43">
        <v>20.4543</v>
      </c>
      <c r="E15274" s="41">
        <v>3040</v>
      </c>
      <c r="F15274" s="41">
        <v>0.58599999999999997</v>
      </c>
      <c r="G15274" s="24" t="s">
        <v>274</v>
      </c>
      <c r="H15274" s="1"/>
      <c r="I15274" s="1"/>
      <c r="AA15274" s="7"/>
      <c r="AB15274" s="7"/>
      <c r="AD15274" s="1"/>
      <c r="AE15274" s="1"/>
      <c r="AG15274" s="7"/>
      <c r="AH15274" s="7"/>
      <c r="AI15274" s="7"/>
      <c r="IU15274" s="11"/>
      <c r="IV15274" s="11"/>
      <c r="IW15274" s="11"/>
      <c r="AMI15274" s="12"/>
      <c r="AMJ15274" s="12"/>
      <c r="AMK15274" s="12"/>
    </row>
    <row r="15275" spans="1:1025">
      <c r="A15275" s="41">
        <v>6</v>
      </c>
      <c r="B15275" s="41">
        <v>2010</v>
      </c>
      <c r="C15275" s="43">
        <v>-59.530999999999999</v>
      </c>
      <c r="D15275" s="43">
        <v>20.4543</v>
      </c>
      <c r="E15275" s="41">
        <v>103</v>
      </c>
      <c r="F15275" s="41">
        <v>0.59199999999999997</v>
      </c>
      <c r="G15275" s="24" t="s">
        <v>274</v>
      </c>
      <c r="H15275" s="1"/>
      <c r="I15275" s="1"/>
      <c r="AA15275" s="7"/>
      <c r="AB15275" s="7"/>
      <c r="AD15275" s="1"/>
      <c r="AE15275" s="1"/>
      <c r="AG15275" s="7"/>
      <c r="AH15275" s="7"/>
      <c r="AI15275" s="7"/>
      <c r="IU15275" s="11"/>
      <c r="IV15275" s="11"/>
      <c r="IW15275" s="11"/>
      <c r="AMI15275" s="12"/>
      <c r="AMJ15275" s="12"/>
      <c r="AMK15275" s="12"/>
    </row>
    <row r="15276" spans="1:1025">
      <c r="A15276" s="41">
        <v>6</v>
      </c>
      <c r="B15276" s="41">
        <v>2010</v>
      </c>
      <c r="C15276" s="43">
        <v>-59.530999999999999</v>
      </c>
      <c r="D15276" s="43">
        <v>20.4543</v>
      </c>
      <c r="E15276" s="41">
        <v>503</v>
      </c>
      <c r="F15276" s="41">
        <v>0.59799999999999998</v>
      </c>
      <c r="G15276" s="24" t="s">
        <v>274</v>
      </c>
      <c r="H15276" s="1"/>
      <c r="I15276" s="1"/>
      <c r="AA15276" s="7"/>
      <c r="AB15276" s="7"/>
      <c r="AD15276" s="1"/>
      <c r="AE15276" s="1"/>
      <c r="AG15276" s="7"/>
      <c r="AH15276" s="7"/>
      <c r="AI15276" s="7"/>
      <c r="IU15276" s="11"/>
      <c r="IV15276" s="11"/>
      <c r="IW15276" s="11"/>
      <c r="AMI15276" s="12"/>
      <c r="AMJ15276" s="12"/>
      <c r="AMK15276" s="12"/>
    </row>
    <row r="15277" spans="1:1025">
      <c r="A15277" s="41">
        <v>6</v>
      </c>
      <c r="B15277" s="41">
        <v>2010</v>
      </c>
      <c r="C15277" s="43">
        <v>-59.530999999999999</v>
      </c>
      <c r="D15277" s="43">
        <v>20.4543</v>
      </c>
      <c r="E15277" s="41">
        <v>73</v>
      </c>
      <c r="F15277" s="41">
        <v>0.60099999999999998</v>
      </c>
      <c r="G15277" s="24" t="s">
        <v>274</v>
      </c>
      <c r="H15277" s="1"/>
      <c r="I15277" s="1"/>
      <c r="AA15277" s="7"/>
      <c r="AB15277" s="7"/>
      <c r="AD15277" s="1"/>
      <c r="AE15277" s="1"/>
      <c r="AG15277" s="7"/>
      <c r="AH15277" s="7"/>
      <c r="AI15277" s="7"/>
      <c r="IU15277" s="11"/>
      <c r="IV15277" s="11"/>
      <c r="IW15277" s="11"/>
      <c r="AMI15277" s="12"/>
      <c r="AMJ15277" s="12"/>
      <c r="AMK15277" s="12"/>
    </row>
    <row r="15278" spans="1:1025">
      <c r="A15278" s="41">
        <v>6</v>
      </c>
      <c r="B15278" s="41">
        <v>2010</v>
      </c>
      <c r="C15278" s="43">
        <v>-59.530999999999999</v>
      </c>
      <c r="D15278" s="43">
        <v>20.4543</v>
      </c>
      <c r="E15278" s="41">
        <v>763</v>
      </c>
      <c r="F15278" s="41">
        <v>0.68400000000000005</v>
      </c>
      <c r="G15278" s="24" t="s">
        <v>274</v>
      </c>
      <c r="H15278" s="1"/>
      <c r="I15278" s="1"/>
      <c r="AA15278" s="7"/>
      <c r="AB15278" s="7"/>
      <c r="AD15278" s="1"/>
      <c r="AE15278" s="1"/>
      <c r="AG15278" s="7"/>
      <c r="AH15278" s="7"/>
      <c r="AI15278" s="7"/>
      <c r="IU15278" s="11"/>
      <c r="IV15278" s="11"/>
      <c r="IW15278" s="11"/>
      <c r="AMI15278" s="12"/>
      <c r="AMJ15278" s="12"/>
      <c r="AMK15278" s="12"/>
    </row>
    <row r="15279" spans="1:1025">
      <c r="A15279" s="41">
        <v>6</v>
      </c>
      <c r="B15279" s="41">
        <v>2010</v>
      </c>
      <c r="C15279" s="43">
        <v>-59.530999999999999</v>
      </c>
      <c r="D15279" s="43">
        <v>20.4543</v>
      </c>
      <c r="E15279" s="41">
        <v>51</v>
      </c>
      <c r="F15279" s="41">
        <v>0.78800000000000003</v>
      </c>
      <c r="G15279" s="24" t="s">
        <v>274</v>
      </c>
      <c r="H15279" s="1"/>
      <c r="I15279" s="1"/>
      <c r="AA15279" s="7"/>
      <c r="AB15279" s="7"/>
      <c r="AD15279" s="1"/>
      <c r="AE15279" s="1"/>
      <c r="AG15279" s="7"/>
      <c r="AH15279" s="7"/>
      <c r="AI15279" s="7"/>
      <c r="IU15279" s="11"/>
      <c r="IV15279" s="11"/>
      <c r="IW15279" s="11"/>
      <c r="AMI15279" s="12"/>
      <c r="AMJ15279" s="12"/>
      <c r="AMK15279" s="12"/>
    </row>
    <row r="15280" spans="1:1025">
      <c r="A15280" s="41">
        <v>6</v>
      </c>
      <c r="B15280" s="41">
        <v>2010</v>
      </c>
      <c r="C15280" s="43">
        <v>-59.530999999999999</v>
      </c>
      <c r="D15280" s="43">
        <v>20.4543</v>
      </c>
      <c r="E15280" s="41">
        <v>1008</v>
      </c>
      <c r="F15280" s="41">
        <v>0.83099999999999996</v>
      </c>
      <c r="G15280" s="24" t="s">
        <v>274</v>
      </c>
      <c r="H15280" s="1"/>
      <c r="I15280" s="1"/>
      <c r="AA15280" s="7"/>
      <c r="AB15280" s="7"/>
      <c r="AD15280" s="1"/>
      <c r="AE15280" s="1"/>
      <c r="AG15280" s="7"/>
      <c r="AH15280" s="7"/>
      <c r="AI15280" s="7"/>
      <c r="IU15280" s="11"/>
      <c r="IV15280" s="11"/>
      <c r="IW15280" s="11"/>
      <c r="AMI15280" s="12"/>
      <c r="AMJ15280" s="12"/>
      <c r="AMK15280" s="12"/>
    </row>
    <row r="15281" spans="1:1025">
      <c r="A15281" s="41">
        <v>6</v>
      </c>
      <c r="B15281" s="41">
        <v>2010</v>
      </c>
      <c r="C15281" s="43">
        <v>-59.530999999999999</v>
      </c>
      <c r="D15281" s="43">
        <v>20.4543</v>
      </c>
      <c r="E15281" s="41">
        <v>25</v>
      </c>
      <c r="F15281" s="41">
        <v>1.2929999999999999</v>
      </c>
      <c r="G15281" s="24" t="s">
        <v>274</v>
      </c>
      <c r="H15281" s="1"/>
      <c r="I15281" s="1"/>
      <c r="AA15281" s="7"/>
      <c r="AB15281" s="7"/>
      <c r="AD15281" s="1"/>
      <c r="AE15281" s="1"/>
      <c r="AG15281" s="7"/>
      <c r="AH15281" s="7"/>
      <c r="AI15281" s="7"/>
      <c r="IU15281" s="11"/>
      <c r="IV15281" s="11"/>
      <c r="IW15281" s="11"/>
      <c r="AMI15281" s="12"/>
      <c r="AMJ15281" s="12"/>
      <c r="AMK15281" s="12"/>
    </row>
    <row r="15282" spans="1:1025">
      <c r="A15282" s="41">
        <v>6</v>
      </c>
      <c r="B15282" s="41">
        <v>2010</v>
      </c>
      <c r="C15282" s="43">
        <v>-59.530999999999999</v>
      </c>
      <c r="D15282" s="43">
        <v>20.4543</v>
      </c>
      <c r="E15282" s="41">
        <v>10</v>
      </c>
      <c r="F15282" s="41">
        <v>1.3440000000000001</v>
      </c>
      <c r="G15282" s="24" t="s">
        <v>274</v>
      </c>
      <c r="H15282" s="1"/>
      <c r="I15282" s="1"/>
      <c r="AA15282" s="7"/>
      <c r="AB15282" s="7"/>
      <c r="AD15282" s="1"/>
      <c r="AE15282" s="1"/>
      <c r="AG15282" s="7"/>
      <c r="AH15282" s="7"/>
      <c r="AI15282" s="7"/>
      <c r="IU15282" s="11"/>
      <c r="IV15282" s="11"/>
      <c r="IW15282" s="11"/>
      <c r="AMI15282" s="12"/>
      <c r="AMJ15282" s="12"/>
      <c r="AMK15282" s="12"/>
    </row>
    <row r="15283" spans="1:1025">
      <c r="A15283" s="41">
        <v>5</v>
      </c>
      <c r="B15283" s="41">
        <v>2010</v>
      </c>
      <c r="C15283" s="43">
        <v>-61.098599999999998</v>
      </c>
      <c r="D15283" s="43">
        <v>32.551400000000001</v>
      </c>
      <c r="E15283" s="41">
        <v>200</v>
      </c>
      <c r="F15283" s="41">
        <v>0.13200000000000001</v>
      </c>
      <c r="G15283" s="24" t="s">
        <v>274</v>
      </c>
      <c r="H15283" s="1"/>
      <c r="I15283" s="1"/>
      <c r="AA15283" s="7"/>
      <c r="AB15283" s="7"/>
      <c r="AD15283" s="1"/>
      <c r="AE15283" s="1"/>
      <c r="AG15283" s="7"/>
      <c r="AH15283" s="7"/>
      <c r="AI15283" s="7"/>
      <c r="IU15283" s="11"/>
      <c r="IV15283" s="11"/>
      <c r="IW15283" s="11"/>
      <c r="AMI15283" s="12"/>
      <c r="AMJ15283" s="12"/>
      <c r="AMK15283" s="12"/>
    </row>
    <row r="15284" spans="1:1025">
      <c r="A15284" s="41">
        <v>5</v>
      </c>
      <c r="B15284" s="41">
        <v>2010</v>
      </c>
      <c r="C15284" s="43">
        <v>-61.098599999999998</v>
      </c>
      <c r="D15284" s="43">
        <v>32.551400000000001</v>
      </c>
      <c r="E15284" s="41">
        <v>253</v>
      </c>
      <c r="F15284" s="41">
        <v>0.13700000000000001</v>
      </c>
      <c r="G15284" s="24" t="s">
        <v>274</v>
      </c>
      <c r="H15284" s="1"/>
      <c r="I15284" s="1"/>
      <c r="AA15284" s="7"/>
      <c r="AB15284" s="7"/>
      <c r="AD15284" s="1"/>
      <c r="AE15284" s="1"/>
      <c r="AG15284" s="7"/>
      <c r="AH15284" s="7"/>
      <c r="AI15284" s="7"/>
      <c r="IU15284" s="11"/>
      <c r="IV15284" s="11"/>
      <c r="IW15284" s="11"/>
      <c r="AMI15284" s="12"/>
      <c r="AMJ15284" s="12"/>
      <c r="AMK15284" s="12"/>
    </row>
    <row r="15285" spans="1:1025">
      <c r="A15285" s="41">
        <v>5</v>
      </c>
      <c r="B15285" s="41">
        <v>2010</v>
      </c>
      <c r="C15285" s="43">
        <v>-61.098599999999998</v>
      </c>
      <c r="D15285" s="43">
        <v>32.551400000000001</v>
      </c>
      <c r="E15285" s="41">
        <v>101</v>
      </c>
      <c r="F15285" s="41">
        <v>0.14199999999999999</v>
      </c>
      <c r="G15285" s="24" t="s">
        <v>274</v>
      </c>
      <c r="H15285" s="1"/>
      <c r="I15285" s="1"/>
      <c r="AA15285" s="7"/>
      <c r="AB15285" s="7"/>
      <c r="AD15285" s="1"/>
      <c r="AE15285" s="1"/>
      <c r="AG15285" s="7"/>
      <c r="AH15285" s="7"/>
      <c r="AI15285" s="7"/>
      <c r="IU15285" s="11"/>
      <c r="IV15285" s="11"/>
      <c r="IW15285" s="11"/>
      <c r="AMI15285" s="12"/>
      <c r="AMJ15285" s="12"/>
      <c r="AMK15285" s="12"/>
    </row>
    <row r="15286" spans="1:1025">
      <c r="A15286" s="41">
        <v>5</v>
      </c>
      <c r="B15286" s="41">
        <v>2010</v>
      </c>
      <c r="C15286" s="43">
        <v>-61.098599999999998</v>
      </c>
      <c r="D15286" s="43">
        <v>32.551400000000001</v>
      </c>
      <c r="E15286" s="41">
        <v>151</v>
      </c>
      <c r="F15286" s="41">
        <v>0.14799999999999999</v>
      </c>
      <c r="G15286" s="24" t="s">
        <v>274</v>
      </c>
      <c r="H15286" s="1"/>
      <c r="I15286" s="1"/>
      <c r="AA15286" s="7"/>
      <c r="AB15286" s="7"/>
      <c r="AD15286" s="1"/>
      <c r="AE15286" s="1"/>
      <c r="AG15286" s="7"/>
      <c r="AH15286" s="7"/>
      <c r="AI15286" s="7"/>
      <c r="IU15286" s="11"/>
      <c r="IV15286" s="11"/>
      <c r="IW15286" s="11"/>
      <c r="AMI15286" s="12"/>
      <c r="AMJ15286" s="12"/>
      <c r="AMK15286" s="12"/>
    </row>
    <row r="15287" spans="1:1025">
      <c r="A15287" s="41">
        <v>5</v>
      </c>
      <c r="B15287" s="41">
        <v>2010</v>
      </c>
      <c r="C15287" s="43">
        <v>-61.098599999999998</v>
      </c>
      <c r="D15287" s="43">
        <v>32.551400000000001</v>
      </c>
      <c r="E15287" s="41">
        <v>404</v>
      </c>
      <c r="F15287" s="41">
        <v>0.17100000000000001</v>
      </c>
      <c r="G15287" s="24" t="s">
        <v>274</v>
      </c>
      <c r="H15287" s="1"/>
      <c r="I15287" s="1"/>
      <c r="AA15287" s="7"/>
      <c r="AB15287" s="7"/>
      <c r="AD15287" s="1"/>
      <c r="AE15287" s="1"/>
      <c r="AG15287" s="7"/>
      <c r="AH15287" s="7"/>
      <c r="AI15287" s="7"/>
      <c r="IU15287" s="11"/>
      <c r="IV15287" s="11"/>
      <c r="IW15287" s="11"/>
      <c r="AMI15287" s="12"/>
      <c r="AMJ15287" s="12"/>
      <c r="AMK15287" s="12"/>
    </row>
    <row r="15288" spans="1:1025">
      <c r="A15288" s="41">
        <v>5</v>
      </c>
      <c r="B15288" s="41">
        <v>2010</v>
      </c>
      <c r="C15288" s="43">
        <v>-61.098599999999998</v>
      </c>
      <c r="D15288" s="43">
        <v>32.551400000000001</v>
      </c>
      <c r="E15288" s="41">
        <v>302</v>
      </c>
      <c r="F15288" s="41">
        <v>0.18</v>
      </c>
      <c r="G15288" s="24" t="s">
        <v>274</v>
      </c>
      <c r="H15288" s="1"/>
      <c r="I15288" s="1"/>
      <c r="AA15288" s="7"/>
      <c r="AB15288" s="7"/>
      <c r="AD15288" s="1"/>
      <c r="AE15288" s="1"/>
      <c r="AG15288" s="7"/>
      <c r="AH15288" s="7"/>
      <c r="AI15288" s="7"/>
      <c r="IU15288" s="11"/>
      <c r="IV15288" s="11"/>
      <c r="IW15288" s="11"/>
      <c r="AMI15288" s="12"/>
      <c r="AMJ15288" s="12"/>
      <c r="AMK15288" s="12"/>
    </row>
    <row r="15289" spans="1:1025">
      <c r="A15289" s="41">
        <v>5</v>
      </c>
      <c r="B15289" s="41">
        <v>2010</v>
      </c>
      <c r="C15289" s="43">
        <v>-61.098599999999998</v>
      </c>
      <c r="D15289" s="43">
        <v>32.551400000000001</v>
      </c>
      <c r="E15289" s="41">
        <v>75</v>
      </c>
      <c r="F15289" s="41">
        <v>0.184</v>
      </c>
      <c r="G15289" s="24" t="s">
        <v>274</v>
      </c>
      <c r="H15289" s="1"/>
      <c r="I15289" s="1"/>
      <c r="AA15289" s="7"/>
      <c r="AB15289" s="7"/>
      <c r="AD15289" s="1"/>
      <c r="AE15289" s="1"/>
      <c r="AG15289" s="7"/>
      <c r="AH15289" s="7"/>
      <c r="AI15289" s="7"/>
      <c r="IU15289" s="11"/>
      <c r="IV15289" s="11"/>
      <c r="IW15289" s="11"/>
      <c r="AMI15289" s="12"/>
      <c r="AMJ15289" s="12"/>
      <c r="AMK15289" s="12"/>
    </row>
    <row r="15290" spans="1:1025">
      <c r="A15290" s="41">
        <v>5</v>
      </c>
      <c r="B15290" s="41">
        <v>2010</v>
      </c>
      <c r="C15290" s="43">
        <v>-61.098599999999998</v>
      </c>
      <c r="D15290" s="43">
        <v>32.551400000000001</v>
      </c>
      <c r="E15290" s="41">
        <v>505</v>
      </c>
      <c r="F15290" s="41">
        <v>0.20599999999999999</v>
      </c>
      <c r="G15290" s="24" t="s">
        <v>274</v>
      </c>
      <c r="H15290" s="1"/>
      <c r="I15290" s="1"/>
      <c r="AA15290" s="7"/>
      <c r="AB15290" s="7"/>
      <c r="AD15290" s="1"/>
      <c r="AE15290" s="1"/>
      <c r="AG15290" s="7"/>
      <c r="AH15290" s="7"/>
      <c r="AI15290" s="7"/>
      <c r="IU15290" s="11"/>
      <c r="IV15290" s="11"/>
      <c r="IW15290" s="11"/>
      <c r="AMI15290" s="12"/>
      <c r="AMJ15290" s="12"/>
      <c r="AMK15290" s="12"/>
    </row>
    <row r="15291" spans="1:1025">
      <c r="A15291" s="41">
        <v>5</v>
      </c>
      <c r="B15291" s="41">
        <v>2010</v>
      </c>
      <c r="C15291" s="43">
        <v>-61.098599999999998</v>
      </c>
      <c r="D15291" s="43">
        <v>32.551400000000001</v>
      </c>
      <c r="E15291" s="41">
        <v>50</v>
      </c>
      <c r="F15291" s="41">
        <v>0.20699999999999999</v>
      </c>
      <c r="G15291" s="24" t="s">
        <v>274</v>
      </c>
      <c r="H15291" s="1"/>
      <c r="I15291" s="1"/>
      <c r="AA15291" s="7"/>
      <c r="AB15291" s="7"/>
      <c r="AD15291" s="1"/>
      <c r="AE15291" s="1"/>
      <c r="AG15291" s="7"/>
      <c r="AH15291" s="7"/>
      <c r="AI15291" s="7"/>
      <c r="IU15291" s="11"/>
      <c r="IV15291" s="11"/>
      <c r="IW15291" s="11"/>
      <c r="AMI15291" s="12"/>
      <c r="AMJ15291" s="12"/>
      <c r="AMK15291" s="12"/>
    </row>
    <row r="15292" spans="1:1025">
      <c r="A15292" s="41">
        <v>5</v>
      </c>
      <c r="B15292" s="41">
        <v>2010</v>
      </c>
      <c r="C15292" s="43">
        <v>-61.098599999999998</v>
      </c>
      <c r="D15292" s="43">
        <v>32.551400000000001</v>
      </c>
      <c r="E15292" s="41">
        <v>10</v>
      </c>
      <c r="F15292" s="41">
        <v>0.30199999999999999</v>
      </c>
      <c r="G15292" s="24" t="s">
        <v>274</v>
      </c>
      <c r="H15292" s="1"/>
      <c r="I15292" s="1"/>
      <c r="AA15292" s="7"/>
      <c r="AB15292" s="7"/>
      <c r="AD15292" s="1"/>
      <c r="AE15292" s="1"/>
      <c r="AG15292" s="7"/>
      <c r="AH15292" s="7"/>
      <c r="AI15292" s="7"/>
      <c r="IU15292" s="11"/>
      <c r="IV15292" s="11"/>
      <c r="IW15292" s="11"/>
      <c r="AMI15292" s="12"/>
      <c r="AMJ15292" s="12"/>
      <c r="AMK15292" s="12"/>
    </row>
    <row r="15293" spans="1:1025">
      <c r="A15293" s="41">
        <v>5</v>
      </c>
      <c r="B15293" s="41">
        <v>2010</v>
      </c>
      <c r="C15293" s="43">
        <v>-61.098599999999998</v>
      </c>
      <c r="D15293" s="43">
        <v>32.551400000000001</v>
      </c>
      <c r="E15293" s="41">
        <v>24</v>
      </c>
      <c r="F15293" s="41">
        <v>0.318</v>
      </c>
      <c r="G15293" s="24" t="s">
        <v>274</v>
      </c>
      <c r="H15293" s="1"/>
      <c r="I15293" s="1"/>
      <c r="AA15293" s="7"/>
      <c r="AB15293" s="7"/>
      <c r="AD15293" s="1"/>
      <c r="AE15293" s="1"/>
      <c r="AG15293" s="7"/>
      <c r="AH15293" s="7"/>
      <c r="AI15293" s="7"/>
      <c r="IU15293" s="11"/>
      <c r="IV15293" s="11"/>
      <c r="IW15293" s="11"/>
      <c r="AMI15293" s="12"/>
      <c r="AMJ15293" s="12"/>
      <c r="AMK15293" s="12"/>
    </row>
    <row r="15294" spans="1:1025">
      <c r="A15294" s="41">
        <v>5</v>
      </c>
      <c r="B15294" s="41">
        <v>2010</v>
      </c>
      <c r="C15294" s="43">
        <v>-61.098599999999998</v>
      </c>
      <c r="D15294" s="43">
        <v>32.551400000000001</v>
      </c>
      <c r="E15294" s="41">
        <v>874</v>
      </c>
      <c r="F15294" s="41">
        <v>0.56499999999999995</v>
      </c>
      <c r="G15294" s="24" t="s">
        <v>274</v>
      </c>
      <c r="H15294" s="1"/>
      <c r="I15294" s="1"/>
      <c r="AA15294" s="7"/>
      <c r="AB15294" s="7"/>
      <c r="AD15294" s="1"/>
      <c r="AE15294" s="1"/>
      <c r="AG15294" s="7"/>
      <c r="AH15294" s="7"/>
      <c r="AI15294" s="7"/>
      <c r="IU15294" s="11"/>
      <c r="IV15294" s="11"/>
      <c r="IW15294" s="11"/>
      <c r="AMI15294" s="12"/>
      <c r="AMJ15294" s="12"/>
      <c r="AMK15294" s="12"/>
    </row>
    <row r="15295" spans="1:1025">
      <c r="A15295" s="41">
        <v>5</v>
      </c>
      <c r="B15295" s="41">
        <v>2010</v>
      </c>
      <c r="C15295" s="43">
        <v>-61.098599999999998</v>
      </c>
      <c r="D15295" s="43">
        <v>32.551400000000001</v>
      </c>
      <c r="E15295" s="41">
        <v>3555</v>
      </c>
      <c r="F15295" s="41">
        <v>0.61799999999999999</v>
      </c>
      <c r="G15295" s="24" t="s">
        <v>274</v>
      </c>
      <c r="H15295" s="1"/>
      <c r="I15295" s="1"/>
      <c r="AA15295" s="7"/>
      <c r="AB15295" s="7"/>
      <c r="AD15295" s="1"/>
      <c r="AE15295" s="1"/>
      <c r="AG15295" s="7"/>
      <c r="AH15295" s="7"/>
      <c r="AI15295" s="7"/>
      <c r="IU15295" s="11"/>
      <c r="IV15295" s="11"/>
      <c r="IW15295" s="11"/>
      <c r="AMI15295" s="12"/>
      <c r="AMJ15295" s="12"/>
      <c r="AMK15295" s="12"/>
    </row>
    <row r="15296" spans="1:1025">
      <c r="A15296" s="41">
        <v>5</v>
      </c>
      <c r="B15296" s="41">
        <v>2010</v>
      </c>
      <c r="C15296" s="43">
        <v>-61.098599999999998</v>
      </c>
      <c r="D15296" s="43">
        <v>32.551400000000001</v>
      </c>
      <c r="E15296" s="41">
        <v>4067</v>
      </c>
      <c r="F15296" s="41">
        <v>0.65800000000000003</v>
      </c>
      <c r="G15296" s="24" t="s">
        <v>274</v>
      </c>
      <c r="H15296" s="1"/>
      <c r="I15296" s="1"/>
      <c r="AA15296" s="7"/>
      <c r="AB15296" s="7"/>
      <c r="AD15296" s="1"/>
      <c r="AE15296" s="1"/>
      <c r="AG15296" s="7"/>
      <c r="AH15296" s="7"/>
      <c r="AI15296" s="7"/>
      <c r="IU15296" s="11"/>
      <c r="IV15296" s="11"/>
      <c r="IW15296" s="11"/>
      <c r="AMI15296" s="12"/>
      <c r="AMJ15296" s="12"/>
      <c r="AMK15296" s="12"/>
    </row>
    <row r="15297" spans="1:1025">
      <c r="A15297" s="41">
        <v>5</v>
      </c>
      <c r="B15297" s="41">
        <v>2010</v>
      </c>
      <c r="C15297" s="43">
        <v>-61.098599999999998</v>
      </c>
      <c r="D15297" s="43">
        <v>32.551400000000001</v>
      </c>
      <c r="E15297" s="41">
        <v>4581</v>
      </c>
      <c r="F15297" s="41">
        <v>0.67700000000000005</v>
      </c>
      <c r="G15297" s="24" t="s">
        <v>274</v>
      </c>
      <c r="H15297" s="1"/>
      <c r="I15297" s="1"/>
      <c r="AA15297" s="7"/>
      <c r="AB15297" s="7"/>
      <c r="AD15297" s="1"/>
      <c r="AE15297" s="1"/>
      <c r="AG15297" s="7"/>
      <c r="AH15297" s="7"/>
      <c r="AI15297" s="7"/>
      <c r="IU15297" s="11"/>
      <c r="IV15297" s="11"/>
      <c r="IW15297" s="11"/>
      <c r="AMI15297" s="12"/>
      <c r="AMJ15297" s="12"/>
      <c r="AMK15297" s="12"/>
    </row>
    <row r="15298" spans="1:1025">
      <c r="A15298" s="41">
        <v>5</v>
      </c>
      <c r="B15298" s="41">
        <v>2010</v>
      </c>
      <c r="C15298" s="43">
        <v>-61.098599999999998</v>
      </c>
      <c r="D15298" s="43">
        <v>32.551400000000001</v>
      </c>
      <c r="E15298" s="41">
        <v>4740</v>
      </c>
      <c r="F15298" s="41">
        <v>0.68</v>
      </c>
      <c r="G15298" s="24" t="s">
        <v>274</v>
      </c>
      <c r="H15298" s="1"/>
      <c r="I15298" s="1"/>
      <c r="AA15298" s="7"/>
      <c r="AB15298" s="7"/>
      <c r="AD15298" s="1"/>
      <c r="AE15298" s="1"/>
      <c r="AG15298" s="7"/>
      <c r="AH15298" s="7"/>
      <c r="AI15298" s="7"/>
      <c r="IU15298" s="11"/>
      <c r="IV15298" s="11"/>
      <c r="IW15298" s="11"/>
      <c r="AMI15298" s="12"/>
      <c r="AMJ15298" s="12"/>
      <c r="AMK15298" s="12"/>
    </row>
    <row r="15299" spans="1:1025">
      <c r="A15299" s="41">
        <v>5</v>
      </c>
      <c r="B15299" s="41">
        <v>2010</v>
      </c>
      <c r="C15299" s="43">
        <v>-61.098599999999998</v>
      </c>
      <c r="D15299" s="43">
        <v>32.551400000000001</v>
      </c>
      <c r="E15299" s="41">
        <v>4324</v>
      </c>
      <c r="F15299" s="41">
        <v>0.68799999999999994</v>
      </c>
      <c r="G15299" s="24" t="s">
        <v>274</v>
      </c>
      <c r="H15299" s="1"/>
      <c r="I15299" s="1"/>
      <c r="AA15299" s="7"/>
      <c r="AB15299" s="7"/>
      <c r="AD15299" s="1"/>
      <c r="AE15299" s="1"/>
      <c r="AG15299" s="7"/>
      <c r="AH15299" s="7"/>
      <c r="AI15299" s="7"/>
      <c r="IU15299" s="11"/>
      <c r="IV15299" s="11"/>
      <c r="IW15299" s="11"/>
      <c r="AMI15299" s="12"/>
      <c r="AMJ15299" s="12"/>
      <c r="AMK15299" s="12"/>
    </row>
    <row r="15300" spans="1:1025">
      <c r="A15300" s="41">
        <v>5</v>
      </c>
      <c r="B15300" s="41">
        <v>2010</v>
      </c>
      <c r="C15300" s="43">
        <v>-61.098599999999998</v>
      </c>
      <c r="D15300" s="43">
        <v>32.551400000000001</v>
      </c>
      <c r="E15300" s="41">
        <v>3043</v>
      </c>
      <c r="F15300" s="41">
        <v>0.69</v>
      </c>
      <c r="G15300" s="24" t="s">
        <v>274</v>
      </c>
      <c r="H15300" s="1"/>
      <c r="I15300" s="1"/>
      <c r="AA15300" s="7"/>
      <c r="AB15300" s="7"/>
      <c r="AD15300" s="1"/>
      <c r="AE15300" s="1"/>
      <c r="AG15300" s="7"/>
      <c r="AH15300" s="7"/>
      <c r="AI15300" s="7"/>
      <c r="IU15300" s="11"/>
      <c r="IV15300" s="11"/>
      <c r="IW15300" s="11"/>
      <c r="AMI15300" s="12"/>
      <c r="AMJ15300" s="12"/>
      <c r="AMK15300" s="12"/>
    </row>
    <row r="15301" spans="1:1025">
      <c r="A15301" s="41">
        <v>5</v>
      </c>
      <c r="B15301" s="41">
        <v>2010</v>
      </c>
      <c r="C15301" s="43">
        <v>-61.098599999999998</v>
      </c>
      <c r="D15301" s="43">
        <v>32.551400000000001</v>
      </c>
      <c r="E15301" s="41">
        <v>1010</v>
      </c>
      <c r="F15301" s="41">
        <v>0.73699999999999999</v>
      </c>
      <c r="G15301" s="24" t="s">
        <v>274</v>
      </c>
      <c r="H15301" s="1"/>
      <c r="I15301" s="1"/>
      <c r="AA15301" s="7"/>
      <c r="AB15301" s="7"/>
      <c r="AD15301" s="1"/>
      <c r="AE15301" s="1"/>
      <c r="AG15301" s="7"/>
      <c r="AH15301" s="7"/>
      <c r="AI15301" s="7"/>
      <c r="IU15301" s="11"/>
      <c r="IV15301" s="11"/>
      <c r="IW15301" s="11"/>
      <c r="AMI15301" s="12"/>
      <c r="AMJ15301" s="12"/>
      <c r="AMK15301" s="12"/>
    </row>
    <row r="15302" spans="1:1025">
      <c r="A15302" s="41">
        <v>5</v>
      </c>
      <c r="B15302" s="41">
        <v>2010</v>
      </c>
      <c r="C15302" s="43">
        <v>-61.098599999999998</v>
      </c>
      <c r="D15302" s="43">
        <v>32.551400000000001</v>
      </c>
      <c r="E15302" s="41">
        <v>2533</v>
      </c>
      <c r="F15302" s="41">
        <v>0.81799999999999995</v>
      </c>
      <c r="G15302" s="24" t="s">
        <v>274</v>
      </c>
      <c r="H15302" s="1"/>
      <c r="I15302" s="1"/>
      <c r="AA15302" s="7"/>
      <c r="AB15302" s="7"/>
      <c r="AD15302" s="1"/>
      <c r="AE15302" s="1"/>
      <c r="AG15302" s="7"/>
      <c r="AH15302" s="7"/>
      <c r="AI15302" s="7"/>
      <c r="IU15302" s="11"/>
      <c r="IV15302" s="11"/>
      <c r="IW15302" s="11"/>
      <c r="AMI15302" s="12"/>
      <c r="AMJ15302" s="12"/>
      <c r="AMK15302" s="12"/>
    </row>
    <row r="15303" spans="1:1025">
      <c r="A15303" s="41">
        <v>5</v>
      </c>
      <c r="B15303" s="41">
        <v>2010</v>
      </c>
      <c r="C15303" s="43">
        <v>-61.098599999999998</v>
      </c>
      <c r="D15303" s="43">
        <v>32.551400000000001</v>
      </c>
      <c r="E15303" s="41">
        <v>2025</v>
      </c>
      <c r="F15303" s="41">
        <v>0.82199999999999995</v>
      </c>
      <c r="G15303" s="24" t="s">
        <v>274</v>
      </c>
      <c r="H15303" s="1"/>
      <c r="I15303" s="1"/>
      <c r="AA15303" s="7"/>
      <c r="AB15303" s="7"/>
      <c r="AD15303" s="1"/>
      <c r="AE15303" s="1"/>
      <c r="AG15303" s="7"/>
      <c r="AH15303" s="7"/>
      <c r="AI15303" s="7"/>
      <c r="IU15303" s="11"/>
      <c r="IV15303" s="11"/>
      <c r="IW15303" s="11"/>
      <c r="AMI15303" s="12"/>
      <c r="AMJ15303" s="12"/>
      <c r="AMK15303" s="12"/>
    </row>
    <row r="15304" spans="1:1025">
      <c r="A15304" s="41">
        <v>5</v>
      </c>
      <c r="B15304" s="41">
        <v>2010</v>
      </c>
      <c r="C15304" s="43">
        <v>-61.098599999999998</v>
      </c>
      <c r="D15304" s="43">
        <v>32.551400000000001</v>
      </c>
      <c r="E15304" s="41">
        <v>1264</v>
      </c>
      <c r="F15304" s="41">
        <v>0.86299999999999999</v>
      </c>
      <c r="G15304" s="24" t="s">
        <v>274</v>
      </c>
      <c r="H15304" s="1"/>
      <c r="I15304" s="1"/>
      <c r="AA15304" s="7"/>
      <c r="AB15304" s="7"/>
      <c r="AD15304" s="1"/>
      <c r="AE15304" s="1"/>
      <c r="AG15304" s="7"/>
      <c r="AH15304" s="7"/>
      <c r="AI15304" s="7"/>
      <c r="IU15304" s="11"/>
      <c r="IV15304" s="11"/>
      <c r="IW15304" s="11"/>
      <c r="AMI15304" s="12"/>
      <c r="AMJ15304" s="12"/>
      <c r="AMK15304" s="12"/>
    </row>
    <row r="15305" spans="1:1025">
      <c r="A15305" s="41">
        <v>5</v>
      </c>
      <c r="B15305" s="41">
        <v>2010</v>
      </c>
      <c r="C15305" s="43">
        <v>-61.098599999999998</v>
      </c>
      <c r="D15305" s="43">
        <v>32.551400000000001</v>
      </c>
      <c r="E15305" s="41">
        <v>1770</v>
      </c>
      <c r="F15305" s="41">
        <v>0.875</v>
      </c>
      <c r="G15305" s="24" t="s">
        <v>274</v>
      </c>
      <c r="H15305" s="1"/>
      <c r="I15305" s="1"/>
      <c r="AA15305" s="7"/>
      <c r="AB15305" s="7"/>
      <c r="AD15305" s="1"/>
      <c r="AE15305" s="1"/>
      <c r="AG15305" s="7"/>
      <c r="AH15305" s="7"/>
      <c r="AI15305" s="7"/>
      <c r="IU15305" s="11"/>
      <c r="IV15305" s="11"/>
      <c r="IW15305" s="11"/>
      <c r="AMI15305" s="12"/>
      <c r="AMJ15305" s="12"/>
      <c r="AMK15305" s="12"/>
    </row>
    <row r="15306" spans="1:1025">
      <c r="A15306" s="41">
        <v>5</v>
      </c>
      <c r="B15306" s="41">
        <v>2010</v>
      </c>
      <c r="C15306" s="43">
        <v>-61.098599999999998</v>
      </c>
      <c r="D15306" s="43">
        <v>32.551400000000001</v>
      </c>
      <c r="E15306" s="41">
        <v>1517</v>
      </c>
      <c r="F15306" s="41">
        <v>0.98499999999999999</v>
      </c>
      <c r="G15306" s="24" t="s">
        <v>274</v>
      </c>
      <c r="H15306" s="1"/>
      <c r="I15306" s="1"/>
      <c r="AA15306" s="7"/>
      <c r="AB15306" s="7"/>
      <c r="AD15306" s="1"/>
      <c r="AE15306" s="1"/>
      <c r="AG15306" s="7"/>
      <c r="AH15306" s="7"/>
      <c r="AI15306" s="7"/>
      <c r="IU15306" s="11"/>
      <c r="IV15306" s="11"/>
      <c r="IW15306" s="11"/>
      <c r="AMI15306" s="12"/>
      <c r="AMJ15306" s="12"/>
      <c r="AMK15306" s="12"/>
    </row>
    <row r="15307" spans="1:1025">
      <c r="A15307" s="41">
        <v>6</v>
      </c>
      <c r="B15307" s="41">
        <v>2010</v>
      </c>
      <c r="C15307" s="43">
        <v>-61.843400000000003</v>
      </c>
      <c r="D15307" s="43">
        <v>21.776800000000001</v>
      </c>
      <c r="E15307" s="41">
        <v>119</v>
      </c>
      <c r="F15307" s="41">
        <v>0.183</v>
      </c>
      <c r="G15307" s="24" t="s">
        <v>274</v>
      </c>
      <c r="H15307" s="1"/>
      <c r="I15307" s="1"/>
      <c r="AA15307" s="7"/>
      <c r="AB15307" s="7"/>
      <c r="AD15307" s="1"/>
      <c r="AE15307" s="1"/>
      <c r="AG15307" s="7"/>
      <c r="AH15307" s="7"/>
      <c r="AI15307" s="7"/>
      <c r="IU15307" s="11"/>
      <c r="IV15307" s="11"/>
      <c r="IW15307" s="11"/>
      <c r="AMI15307" s="12"/>
      <c r="AMJ15307" s="12"/>
      <c r="AMK15307" s="12"/>
    </row>
    <row r="15308" spans="1:1025">
      <c r="A15308" s="41">
        <v>6</v>
      </c>
      <c r="B15308" s="41">
        <v>2010</v>
      </c>
      <c r="C15308" s="43">
        <v>-61.843400000000003</v>
      </c>
      <c r="D15308" s="43">
        <v>21.776800000000001</v>
      </c>
      <c r="E15308" s="41">
        <v>305</v>
      </c>
      <c r="F15308" s="41">
        <v>0.28000000000000003</v>
      </c>
      <c r="G15308" s="24" t="s">
        <v>274</v>
      </c>
      <c r="H15308" s="1"/>
      <c r="I15308" s="1"/>
      <c r="AA15308" s="7"/>
      <c r="AB15308" s="7"/>
      <c r="AD15308" s="1"/>
      <c r="AE15308" s="1"/>
      <c r="AG15308" s="7"/>
      <c r="AH15308" s="7"/>
      <c r="AI15308" s="7"/>
      <c r="IU15308" s="11"/>
      <c r="IV15308" s="11"/>
      <c r="IW15308" s="11"/>
      <c r="AMI15308" s="12"/>
      <c r="AMJ15308" s="12"/>
      <c r="AMK15308" s="12"/>
    </row>
    <row r="15309" spans="1:1025">
      <c r="A15309" s="41">
        <v>6</v>
      </c>
      <c r="B15309" s="41">
        <v>2010</v>
      </c>
      <c r="C15309" s="43">
        <v>-61.843400000000003</v>
      </c>
      <c r="D15309" s="43">
        <v>21.776800000000001</v>
      </c>
      <c r="E15309" s="41">
        <v>153</v>
      </c>
      <c r="F15309" s="41">
        <v>0.28699999999999998</v>
      </c>
      <c r="G15309" s="24" t="s">
        <v>274</v>
      </c>
      <c r="H15309" s="1"/>
      <c r="I15309" s="1"/>
      <c r="AA15309" s="7"/>
      <c r="AB15309" s="7"/>
      <c r="AD15309" s="1"/>
      <c r="AE15309" s="1"/>
      <c r="AG15309" s="7"/>
      <c r="AH15309" s="7"/>
      <c r="AI15309" s="7"/>
      <c r="IU15309" s="11"/>
      <c r="IV15309" s="11"/>
      <c r="IW15309" s="11"/>
      <c r="AMI15309" s="12"/>
      <c r="AMJ15309" s="12"/>
      <c r="AMK15309" s="12"/>
    </row>
    <row r="15310" spans="1:1025">
      <c r="A15310" s="41">
        <v>6</v>
      </c>
      <c r="B15310" s="41">
        <v>2010</v>
      </c>
      <c r="C15310" s="43">
        <v>-61.843400000000003</v>
      </c>
      <c r="D15310" s="43">
        <v>21.776800000000001</v>
      </c>
      <c r="E15310" s="41">
        <v>202</v>
      </c>
      <c r="F15310" s="41">
        <v>0.29099999999999998</v>
      </c>
      <c r="G15310" s="24" t="s">
        <v>274</v>
      </c>
      <c r="H15310" s="1"/>
      <c r="I15310" s="1"/>
      <c r="AA15310" s="7"/>
      <c r="AB15310" s="7"/>
      <c r="AD15310" s="1"/>
      <c r="AE15310" s="1"/>
      <c r="AG15310" s="7"/>
      <c r="AH15310" s="7"/>
      <c r="AI15310" s="7"/>
      <c r="IU15310" s="11"/>
      <c r="IV15310" s="11"/>
      <c r="IW15310" s="11"/>
      <c r="AMI15310" s="12"/>
      <c r="AMJ15310" s="12"/>
      <c r="AMK15310" s="12"/>
    </row>
    <row r="15311" spans="1:1025">
      <c r="A15311" s="41">
        <v>6</v>
      </c>
      <c r="B15311" s="41">
        <v>2010</v>
      </c>
      <c r="C15311" s="43">
        <v>-61.843400000000003</v>
      </c>
      <c r="D15311" s="43">
        <v>21.776800000000001</v>
      </c>
      <c r="E15311" s="41">
        <v>253</v>
      </c>
      <c r="F15311" s="41">
        <v>0.308</v>
      </c>
      <c r="G15311" s="24" t="s">
        <v>274</v>
      </c>
      <c r="H15311" s="1"/>
      <c r="I15311" s="1"/>
      <c r="AA15311" s="7"/>
      <c r="AB15311" s="7"/>
      <c r="AD15311" s="1"/>
      <c r="AE15311" s="1"/>
      <c r="AG15311" s="7"/>
      <c r="AH15311" s="7"/>
      <c r="AI15311" s="7"/>
      <c r="IU15311" s="11"/>
      <c r="IV15311" s="11"/>
      <c r="IW15311" s="11"/>
      <c r="AMI15311" s="12"/>
      <c r="AMJ15311" s="12"/>
      <c r="AMK15311" s="12"/>
    </row>
    <row r="15312" spans="1:1025">
      <c r="A15312" s="41">
        <v>6</v>
      </c>
      <c r="B15312" s="41">
        <v>2010</v>
      </c>
      <c r="C15312" s="43">
        <v>-61.843400000000003</v>
      </c>
      <c r="D15312" s="43">
        <v>21.776800000000001</v>
      </c>
      <c r="E15312" s="41">
        <v>405</v>
      </c>
      <c r="F15312" s="41">
        <v>0.378</v>
      </c>
      <c r="G15312" s="24" t="s">
        <v>274</v>
      </c>
      <c r="H15312" s="1"/>
      <c r="I15312" s="1"/>
      <c r="AA15312" s="7"/>
      <c r="AB15312" s="7"/>
      <c r="AD15312" s="1"/>
      <c r="AE15312" s="1"/>
      <c r="AG15312" s="7"/>
      <c r="AH15312" s="7"/>
      <c r="AI15312" s="7"/>
      <c r="IU15312" s="11"/>
      <c r="IV15312" s="11"/>
      <c r="IW15312" s="11"/>
      <c r="AMI15312" s="12"/>
      <c r="AMJ15312" s="12"/>
      <c r="AMK15312" s="12"/>
    </row>
    <row r="15313" spans="1:1025">
      <c r="A15313" s="41">
        <v>6</v>
      </c>
      <c r="B15313" s="41">
        <v>2010</v>
      </c>
      <c r="C15313" s="43">
        <v>-61.843400000000003</v>
      </c>
      <c r="D15313" s="43">
        <v>21.776800000000001</v>
      </c>
      <c r="E15313" s="41">
        <v>507</v>
      </c>
      <c r="F15313" s="41">
        <v>0.39200000000000002</v>
      </c>
      <c r="G15313" s="24" t="s">
        <v>274</v>
      </c>
      <c r="H15313" s="1"/>
      <c r="I15313" s="1"/>
      <c r="AA15313" s="7"/>
      <c r="AB15313" s="7"/>
      <c r="AD15313" s="1"/>
      <c r="AE15313" s="1"/>
      <c r="AG15313" s="7"/>
      <c r="AH15313" s="7"/>
      <c r="AI15313" s="7"/>
      <c r="IU15313" s="11"/>
      <c r="IV15313" s="11"/>
      <c r="IW15313" s="11"/>
      <c r="AMI15313" s="12"/>
      <c r="AMJ15313" s="12"/>
      <c r="AMK15313" s="12"/>
    </row>
    <row r="15314" spans="1:1025">
      <c r="A15314" s="41">
        <v>6</v>
      </c>
      <c r="B15314" s="41">
        <v>2010</v>
      </c>
      <c r="C15314" s="43">
        <v>-61.843400000000003</v>
      </c>
      <c r="D15314" s="43">
        <v>21.776800000000001</v>
      </c>
      <c r="E15314" s="41">
        <v>5090</v>
      </c>
      <c r="F15314" s="41">
        <v>0.49099999999999999</v>
      </c>
      <c r="G15314" s="24" t="s">
        <v>274</v>
      </c>
      <c r="H15314" s="1"/>
      <c r="I15314" s="1"/>
      <c r="AA15314" s="7"/>
      <c r="AB15314" s="7"/>
      <c r="AD15314" s="1"/>
      <c r="AE15314" s="1"/>
      <c r="AG15314" s="7"/>
      <c r="AH15314" s="7"/>
      <c r="AI15314" s="7"/>
      <c r="IU15314" s="11"/>
      <c r="IV15314" s="11"/>
      <c r="IW15314" s="11"/>
      <c r="AMI15314" s="12"/>
      <c r="AMJ15314" s="12"/>
      <c r="AMK15314" s="12"/>
    </row>
    <row r="15315" spans="1:1025">
      <c r="A15315" s="41">
        <v>6</v>
      </c>
      <c r="B15315" s="41">
        <v>2010</v>
      </c>
      <c r="C15315" s="43">
        <v>-61.843400000000003</v>
      </c>
      <c r="D15315" s="43">
        <v>21.776800000000001</v>
      </c>
      <c r="E15315" s="41">
        <v>77</v>
      </c>
      <c r="F15315" s="41">
        <v>0.5</v>
      </c>
      <c r="G15315" s="24" t="s">
        <v>274</v>
      </c>
      <c r="H15315" s="1"/>
      <c r="I15315" s="1"/>
      <c r="AA15315" s="7"/>
      <c r="AB15315" s="7"/>
      <c r="AD15315" s="1"/>
      <c r="AE15315" s="1"/>
      <c r="AG15315" s="7"/>
      <c r="AH15315" s="7"/>
      <c r="AI15315" s="7"/>
      <c r="IU15315" s="11"/>
      <c r="IV15315" s="11"/>
      <c r="IW15315" s="11"/>
      <c r="AMI15315" s="12"/>
      <c r="AMJ15315" s="12"/>
      <c r="AMK15315" s="12"/>
    </row>
    <row r="15316" spans="1:1025">
      <c r="A15316" s="41">
        <v>6</v>
      </c>
      <c r="B15316" s="41">
        <v>2010</v>
      </c>
      <c r="C15316" s="43">
        <v>-61.843400000000003</v>
      </c>
      <c r="D15316" s="43">
        <v>21.776800000000001</v>
      </c>
      <c r="E15316" s="41">
        <v>5899</v>
      </c>
      <c r="F15316" s="41">
        <v>0.50700000000000001</v>
      </c>
      <c r="G15316" s="24" t="s">
        <v>274</v>
      </c>
      <c r="H15316" s="1"/>
      <c r="I15316" s="1"/>
      <c r="AA15316" s="7"/>
      <c r="AB15316" s="7"/>
      <c r="AD15316" s="1"/>
      <c r="AE15316" s="1"/>
      <c r="AG15316" s="7"/>
      <c r="AH15316" s="7"/>
      <c r="AI15316" s="7"/>
      <c r="IU15316" s="11"/>
      <c r="IV15316" s="11"/>
      <c r="IW15316" s="11"/>
      <c r="AMI15316" s="12"/>
      <c r="AMJ15316" s="12"/>
      <c r="AMK15316" s="12"/>
    </row>
    <row r="15317" spans="1:1025">
      <c r="A15317" s="41">
        <v>6</v>
      </c>
      <c r="B15317" s="41">
        <v>2010</v>
      </c>
      <c r="C15317" s="43">
        <v>-61.843400000000003</v>
      </c>
      <c r="D15317" s="43">
        <v>21.776800000000001</v>
      </c>
      <c r="E15317" s="41">
        <v>4578</v>
      </c>
      <c r="F15317" s="41">
        <v>0.55400000000000005</v>
      </c>
      <c r="G15317" s="24" t="s">
        <v>274</v>
      </c>
      <c r="H15317" s="1"/>
      <c r="I15317" s="1"/>
      <c r="AA15317" s="7"/>
      <c r="AB15317" s="7"/>
      <c r="AD15317" s="1"/>
      <c r="AE15317" s="1"/>
      <c r="AG15317" s="7"/>
      <c r="AH15317" s="7"/>
      <c r="AI15317" s="7"/>
      <c r="IU15317" s="11"/>
      <c r="IV15317" s="11"/>
      <c r="IW15317" s="11"/>
      <c r="AMI15317" s="12"/>
      <c r="AMJ15317" s="12"/>
      <c r="AMK15317" s="12"/>
    </row>
    <row r="15318" spans="1:1025">
      <c r="A15318" s="41">
        <v>6</v>
      </c>
      <c r="B15318" s="41">
        <v>2010</v>
      </c>
      <c r="C15318" s="43">
        <v>-61.843400000000003</v>
      </c>
      <c r="D15318" s="43">
        <v>21.776800000000001</v>
      </c>
      <c r="E15318" s="41">
        <v>3554</v>
      </c>
      <c r="F15318" s="41">
        <v>0.55700000000000005</v>
      </c>
      <c r="G15318" s="24" t="s">
        <v>274</v>
      </c>
      <c r="H15318" s="1"/>
      <c r="I15318" s="1"/>
      <c r="AA15318" s="7"/>
      <c r="AB15318" s="7"/>
      <c r="AD15318" s="1"/>
      <c r="AE15318" s="1"/>
      <c r="AG15318" s="7"/>
      <c r="AH15318" s="7"/>
      <c r="AI15318" s="7"/>
      <c r="IU15318" s="11"/>
      <c r="IV15318" s="11"/>
      <c r="IW15318" s="11"/>
      <c r="AMI15318" s="12"/>
      <c r="AMJ15318" s="12"/>
      <c r="AMK15318" s="12"/>
    </row>
    <row r="15319" spans="1:1025">
      <c r="A15319" s="41">
        <v>6</v>
      </c>
      <c r="B15319" s="41">
        <v>2010</v>
      </c>
      <c r="C15319" s="43">
        <v>-61.843400000000003</v>
      </c>
      <c r="D15319" s="43">
        <v>21.776800000000001</v>
      </c>
      <c r="E15319" s="41">
        <v>1769</v>
      </c>
      <c r="F15319" s="41">
        <v>0.58799999999999997</v>
      </c>
      <c r="G15319" s="24" t="s">
        <v>274</v>
      </c>
      <c r="H15319" s="1"/>
      <c r="I15319" s="1"/>
      <c r="AA15319" s="7"/>
      <c r="AB15319" s="7"/>
      <c r="AD15319" s="1"/>
      <c r="AE15319" s="1"/>
      <c r="AG15319" s="7"/>
      <c r="AH15319" s="7"/>
      <c r="AI15319" s="7"/>
      <c r="IU15319" s="11"/>
      <c r="IV15319" s="11"/>
      <c r="IW15319" s="11"/>
      <c r="AMI15319" s="12"/>
      <c r="AMJ15319" s="12"/>
      <c r="AMK15319" s="12"/>
    </row>
    <row r="15320" spans="1:1025">
      <c r="A15320" s="41">
        <v>6</v>
      </c>
      <c r="B15320" s="41">
        <v>2010</v>
      </c>
      <c r="C15320" s="43">
        <v>-61.843400000000003</v>
      </c>
      <c r="D15320" s="43">
        <v>21.776800000000001</v>
      </c>
      <c r="E15320" s="41">
        <v>1515</v>
      </c>
      <c r="F15320" s="41">
        <v>0.59099999999999997</v>
      </c>
      <c r="G15320" s="24" t="s">
        <v>274</v>
      </c>
      <c r="H15320" s="1"/>
      <c r="I15320" s="1"/>
      <c r="AA15320" s="7"/>
      <c r="AB15320" s="7"/>
      <c r="AD15320" s="1"/>
      <c r="AE15320" s="1"/>
      <c r="AG15320" s="7"/>
      <c r="AH15320" s="7"/>
      <c r="AI15320" s="7"/>
      <c r="IU15320" s="11"/>
      <c r="IV15320" s="11"/>
      <c r="IW15320" s="11"/>
      <c r="AMI15320" s="12"/>
      <c r="AMJ15320" s="12"/>
      <c r="AMK15320" s="12"/>
    </row>
    <row r="15321" spans="1:1025">
      <c r="A15321" s="41">
        <v>6</v>
      </c>
      <c r="B15321" s="41">
        <v>2010</v>
      </c>
      <c r="C15321" s="43">
        <v>-61.843400000000003</v>
      </c>
      <c r="D15321" s="43">
        <v>21.776800000000001</v>
      </c>
      <c r="E15321" s="41">
        <v>2533</v>
      </c>
      <c r="F15321" s="41">
        <v>0.61099999999999999</v>
      </c>
      <c r="G15321" s="24" t="s">
        <v>274</v>
      </c>
      <c r="H15321" s="1"/>
      <c r="I15321" s="1"/>
      <c r="AA15321" s="7"/>
      <c r="AB15321" s="7"/>
      <c r="AD15321" s="1"/>
      <c r="AE15321" s="1"/>
      <c r="AG15321" s="7"/>
      <c r="AH15321" s="7"/>
      <c r="AI15321" s="7"/>
      <c r="IU15321" s="11"/>
      <c r="IV15321" s="11"/>
      <c r="IW15321" s="11"/>
      <c r="AMI15321" s="12"/>
      <c r="AMJ15321" s="12"/>
      <c r="AMK15321" s="12"/>
    </row>
    <row r="15322" spans="1:1025">
      <c r="A15322" s="41">
        <v>6</v>
      </c>
      <c r="B15322" s="41">
        <v>2010</v>
      </c>
      <c r="C15322" s="43">
        <v>-61.843400000000003</v>
      </c>
      <c r="D15322" s="43">
        <v>21.776800000000001</v>
      </c>
      <c r="E15322" s="41">
        <v>3042</v>
      </c>
      <c r="F15322" s="41">
        <v>0.61399999999999999</v>
      </c>
      <c r="G15322" s="24" t="s">
        <v>274</v>
      </c>
      <c r="H15322" s="1"/>
      <c r="I15322" s="1"/>
      <c r="AA15322" s="7"/>
      <c r="AB15322" s="7"/>
      <c r="AD15322" s="1"/>
      <c r="AE15322" s="1"/>
      <c r="AG15322" s="7"/>
      <c r="AH15322" s="7"/>
      <c r="AI15322" s="7"/>
      <c r="IU15322" s="11"/>
      <c r="IV15322" s="11"/>
      <c r="IW15322" s="11"/>
      <c r="AMI15322" s="12"/>
      <c r="AMJ15322" s="12"/>
      <c r="AMK15322" s="12"/>
    </row>
    <row r="15323" spans="1:1025">
      <c r="A15323" s="41">
        <v>6</v>
      </c>
      <c r="B15323" s="41">
        <v>2010</v>
      </c>
      <c r="C15323" s="43">
        <v>-61.843400000000003</v>
      </c>
      <c r="D15323" s="43">
        <v>21.776800000000001</v>
      </c>
      <c r="E15323" s="41">
        <v>4055</v>
      </c>
      <c r="F15323" s="41">
        <v>0.61799999999999999</v>
      </c>
      <c r="G15323" s="24" t="s">
        <v>274</v>
      </c>
      <c r="H15323" s="1"/>
      <c r="I15323" s="1"/>
      <c r="AA15323" s="7"/>
      <c r="AB15323" s="7"/>
      <c r="AD15323" s="1"/>
      <c r="AE15323" s="1"/>
      <c r="AG15323" s="7"/>
      <c r="AH15323" s="7"/>
      <c r="AI15323" s="7"/>
      <c r="IU15323" s="11"/>
      <c r="IV15323" s="11"/>
      <c r="IW15323" s="11"/>
      <c r="AMI15323" s="12"/>
      <c r="AMJ15323" s="12"/>
      <c r="AMK15323" s="12"/>
    </row>
    <row r="15324" spans="1:1025">
      <c r="A15324" s="41">
        <v>6</v>
      </c>
      <c r="B15324" s="41">
        <v>2010</v>
      </c>
      <c r="C15324" s="43">
        <v>-61.843400000000003</v>
      </c>
      <c r="D15324" s="43">
        <v>21.776800000000001</v>
      </c>
      <c r="E15324" s="41">
        <v>1263</v>
      </c>
      <c r="F15324" s="41">
        <v>0.65300000000000002</v>
      </c>
      <c r="G15324" s="24" t="s">
        <v>274</v>
      </c>
      <c r="H15324" s="1"/>
      <c r="I15324" s="1"/>
      <c r="AA15324" s="7"/>
      <c r="AB15324" s="7"/>
      <c r="AD15324" s="1"/>
      <c r="AE15324" s="1"/>
      <c r="AG15324" s="7"/>
      <c r="AH15324" s="7"/>
      <c r="AI15324" s="7"/>
      <c r="IU15324" s="11"/>
      <c r="IV15324" s="11"/>
      <c r="IW15324" s="11"/>
      <c r="AMI15324" s="12"/>
      <c r="AMJ15324" s="12"/>
      <c r="AMK15324" s="12"/>
    </row>
    <row r="15325" spans="1:1025">
      <c r="A15325" s="41">
        <v>6</v>
      </c>
      <c r="B15325" s="41">
        <v>2010</v>
      </c>
      <c r="C15325" s="43">
        <v>-61.843400000000003</v>
      </c>
      <c r="D15325" s="43">
        <v>21.776800000000001</v>
      </c>
      <c r="E15325" s="41">
        <v>1012</v>
      </c>
      <c r="F15325" s="41">
        <v>0.65700000000000003</v>
      </c>
      <c r="G15325" s="24" t="s">
        <v>274</v>
      </c>
      <c r="H15325" s="1"/>
      <c r="I15325" s="1"/>
      <c r="AA15325" s="7"/>
      <c r="AB15325" s="7"/>
      <c r="AD15325" s="1"/>
      <c r="AE15325" s="1"/>
      <c r="AG15325" s="7"/>
      <c r="AH15325" s="7"/>
      <c r="AI15325" s="7"/>
      <c r="IU15325" s="11"/>
      <c r="IV15325" s="11"/>
      <c r="IW15325" s="11"/>
      <c r="AMI15325" s="12"/>
      <c r="AMJ15325" s="12"/>
      <c r="AMK15325" s="12"/>
    </row>
    <row r="15326" spans="1:1025">
      <c r="A15326" s="41">
        <v>6</v>
      </c>
      <c r="B15326" s="41">
        <v>2010</v>
      </c>
      <c r="C15326" s="43">
        <v>-61.843400000000003</v>
      </c>
      <c r="D15326" s="43">
        <v>21.776800000000001</v>
      </c>
      <c r="E15326" s="41">
        <v>2024</v>
      </c>
      <c r="F15326" s="41">
        <v>0.68400000000000005</v>
      </c>
      <c r="G15326" s="24" t="s">
        <v>274</v>
      </c>
      <c r="H15326" s="1"/>
      <c r="I15326" s="1"/>
      <c r="AA15326" s="7"/>
      <c r="AB15326" s="7"/>
      <c r="AD15326" s="1"/>
      <c r="AE15326" s="1"/>
      <c r="AG15326" s="7"/>
      <c r="AH15326" s="7"/>
      <c r="AI15326" s="7"/>
      <c r="IU15326" s="11"/>
      <c r="IV15326" s="11"/>
      <c r="IW15326" s="11"/>
      <c r="AMI15326" s="12"/>
      <c r="AMJ15326" s="12"/>
      <c r="AMK15326" s="12"/>
    </row>
    <row r="15327" spans="1:1025">
      <c r="A15327" s="41">
        <v>6</v>
      </c>
      <c r="B15327" s="41">
        <v>2010</v>
      </c>
      <c r="C15327" s="43">
        <v>-61.843400000000003</v>
      </c>
      <c r="D15327" s="43">
        <v>21.776800000000001</v>
      </c>
      <c r="E15327" s="41">
        <v>788</v>
      </c>
      <c r="F15327" s="41">
        <v>0.69599999999999995</v>
      </c>
      <c r="G15327" s="24" t="s">
        <v>274</v>
      </c>
      <c r="H15327" s="1"/>
      <c r="I15327" s="1"/>
      <c r="AA15327" s="7"/>
      <c r="AB15327" s="7"/>
      <c r="AD15327" s="1"/>
      <c r="AE15327" s="1"/>
      <c r="AG15327" s="7"/>
      <c r="AH15327" s="7"/>
      <c r="AI15327" s="7"/>
      <c r="IU15327" s="11"/>
      <c r="IV15327" s="11"/>
      <c r="IW15327" s="11"/>
      <c r="AMI15327" s="12"/>
      <c r="AMJ15327" s="12"/>
      <c r="AMK15327" s="12"/>
    </row>
    <row r="15328" spans="1:1025">
      <c r="A15328" s="41">
        <v>6</v>
      </c>
      <c r="B15328" s="41">
        <v>2010</v>
      </c>
      <c r="C15328" s="43">
        <v>-61.843400000000003</v>
      </c>
      <c r="D15328" s="43">
        <v>21.776800000000001</v>
      </c>
      <c r="E15328" s="41">
        <v>25</v>
      </c>
      <c r="F15328" s="41">
        <v>1.379</v>
      </c>
      <c r="G15328" s="24" t="s">
        <v>274</v>
      </c>
      <c r="H15328" s="1"/>
      <c r="I15328" s="1"/>
      <c r="AA15328" s="7"/>
      <c r="AB15328" s="7"/>
      <c r="AD15328" s="1"/>
      <c r="AE15328" s="1"/>
      <c r="AG15328" s="7"/>
      <c r="AH15328" s="7"/>
      <c r="AI15328" s="7"/>
      <c r="IU15328" s="11"/>
      <c r="IV15328" s="11"/>
      <c r="IW15328" s="11"/>
      <c r="AMI15328" s="12"/>
      <c r="AMJ15328" s="12"/>
      <c r="AMK15328" s="12"/>
    </row>
    <row r="15329" spans="1:1025">
      <c r="A15329" s="41">
        <v>6</v>
      </c>
      <c r="B15329" s="41">
        <v>2010</v>
      </c>
      <c r="C15329" s="43">
        <v>-61.843400000000003</v>
      </c>
      <c r="D15329" s="43">
        <v>21.776800000000001</v>
      </c>
      <c r="E15329" s="41">
        <v>12</v>
      </c>
      <c r="F15329" s="41">
        <v>1.4179999999999999</v>
      </c>
      <c r="G15329" s="24" t="s">
        <v>274</v>
      </c>
      <c r="H15329" s="1"/>
      <c r="I15329" s="1"/>
      <c r="AA15329" s="7"/>
      <c r="AB15329" s="7"/>
      <c r="AD15329" s="1"/>
      <c r="AE15329" s="1"/>
      <c r="AG15329" s="7"/>
      <c r="AH15329" s="7"/>
      <c r="AI15329" s="7"/>
      <c r="IU15329" s="11"/>
      <c r="IV15329" s="11"/>
      <c r="IW15329" s="11"/>
      <c r="AMI15329" s="12"/>
      <c r="AMJ15329" s="12"/>
      <c r="AMK15329" s="12"/>
    </row>
    <row r="15330" spans="1:1025">
      <c r="A15330" s="41">
        <v>6</v>
      </c>
      <c r="B15330" s="41">
        <v>2010</v>
      </c>
      <c r="C15330" s="43">
        <v>-61.843400000000003</v>
      </c>
      <c r="D15330" s="43">
        <v>21.776800000000001</v>
      </c>
      <c r="E15330" s="41">
        <v>50</v>
      </c>
      <c r="F15330" s="41">
        <v>1.484</v>
      </c>
      <c r="G15330" s="24" t="s">
        <v>274</v>
      </c>
      <c r="H15330" s="1"/>
      <c r="I15330" s="1"/>
      <c r="AA15330" s="7"/>
      <c r="AB15330" s="7"/>
      <c r="AD15330" s="1"/>
      <c r="AE15330" s="1"/>
      <c r="AG15330" s="7"/>
      <c r="AH15330" s="7"/>
      <c r="AI15330" s="7"/>
      <c r="IU15330" s="11"/>
      <c r="IV15330" s="11"/>
      <c r="IW15330" s="11"/>
      <c r="AMI15330" s="12"/>
      <c r="AMJ15330" s="12"/>
      <c r="AMK15330" s="12"/>
    </row>
    <row r="15331" spans="1:1025">
      <c r="A15331" s="41">
        <v>6</v>
      </c>
      <c r="B15331" s="41">
        <v>2010</v>
      </c>
      <c r="C15331" s="43">
        <v>-63.583100000000002</v>
      </c>
      <c r="D15331" s="43">
        <v>22.340599999999998</v>
      </c>
      <c r="E15331" s="41">
        <v>121</v>
      </c>
      <c r="F15331" s="41">
        <v>0.11799999999999999</v>
      </c>
      <c r="G15331" s="24" t="s">
        <v>274</v>
      </c>
      <c r="H15331" s="1"/>
      <c r="I15331" s="1"/>
      <c r="AA15331" s="7"/>
      <c r="AB15331" s="7"/>
      <c r="AD15331" s="1"/>
      <c r="AE15331" s="1"/>
      <c r="AG15331" s="7"/>
      <c r="AH15331" s="7"/>
      <c r="AI15331" s="7"/>
      <c r="IU15331" s="11"/>
      <c r="IV15331" s="11"/>
      <c r="IW15331" s="11"/>
      <c r="AMI15331" s="12"/>
      <c r="AMJ15331" s="12"/>
      <c r="AMK15331" s="12"/>
    </row>
    <row r="15332" spans="1:1025">
      <c r="A15332" s="41">
        <v>6</v>
      </c>
      <c r="B15332" s="41">
        <v>2010</v>
      </c>
      <c r="C15332" s="43">
        <v>-63.583100000000002</v>
      </c>
      <c r="D15332" s="43">
        <v>22.340599999999998</v>
      </c>
      <c r="E15332" s="41">
        <v>254</v>
      </c>
      <c r="F15332" s="41">
        <v>0.20799999999999999</v>
      </c>
      <c r="G15332" s="24" t="s">
        <v>274</v>
      </c>
      <c r="H15332" s="1"/>
      <c r="I15332" s="1"/>
      <c r="AA15332" s="7"/>
      <c r="AB15332" s="7"/>
      <c r="AD15332" s="1"/>
      <c r="AE15332" s="1"/>
      <c r="AG15332" s="7"/>
      <c r="AH15332" s="7"/>
      <c r="AI15332" s="7"/>
      <c r="IU15332" s="11"/>
      <c r="IV15332" s="11"/>
      <c r="IW15332" s="11"/>
      <c r="AMI15332" s="12"/>
      <c r="AMJ15332" s="12"/>
      <c r="AMK15332" s="12"/>
    </row>
    <row r="15333" spans="1:1025">
      <c r="A15333" s="41">
        <v>6</v>
      </c>
      <c r="B15333" s="41">
        <v>2010</v>
      </c>
      <c r="C15333" s="43">
        <v>-63.583100000000002</v>
      </c>
      <c r="D15333" s="43">
        <v>22.340599999999998</v>
      </c>
      <c r="E15333" s="41">
        <v>203</v>
      </c>
      <c r="F15333" s="41">
        <v>0.26800000000000002</v>
      </c>
      <c r="G15333" s="24" t="s">
        <v>274</v>
      </c>
      <c r="H15333" s="1"/>
      <c r="I15333" s="1"/>
      <c r="AA15333" s="7"/>
      <c r="AB15333" s="7"/>
      <c r="AD15333" s="1"/>
      <c r="AE15333" s="1"/>
      <c r="AG15333" s="7"/>
      <c r="AH15333" s="7"/>
      <c r="AI15333" s="7"/>
      <c r="IU15333" s="11"/>
      <c r="IV15333" s="11"/>
      <c r="IW15333" s="11"/>
      <c r="AMI15333" s="12"/>
      <c r="AMJ15333" s="12"/>
      <c r="AMK15333" s="12"/>
    </row>
    <row r="15334" spans="1:1025">
      <c r="A15334" s="41">
        <v>6</v>
      </c>
      <c r="B15334" s="41">
        <v>2010</v>
      </c>
      <c r="C15334" s="43">
        <v>-63.583100000000002</v>
      </c>
      <c r="D15334" s="43">
        <v>22.340599999999998</v>
      </c>
      <c r="E15334" s="41">
        <v>302</v>
      </c>
      <c r="F15334" s="41">
        <v>0.28299999999999997</v>
      </c>
      <c r="G15334" s="24" t="s">
        <v>274</v>
      </c>
      <c r="H15334" s="1"/>
      <c r="I15334" s="1"/>
      <c r="AA15334" s="7"/>
      <c r="AB15334" s="7"/>
      <c r="AD15334" s="1"/>
      <c r="AE15334" s="1"/>
      <c r="AG15334" s="7"/>
      <c r="AH15334" s="7"/>
      <c r="AI15334" s="7"/>
      <c r="IU15334" s="11"/>
      <c r="IV15334" s="11"/>
      <c r="IW15334" s="11"/>
      <c r="AMI15334" s="12"/>
      <c r="AMJ15334" s="12"/>
      <c r="AMK15334" s="12"/>
    </row>
    <row r="15335" spans="1:1025">
      <c r="A15335" s="41">
        <v>6</v>
      </c>
      <c r="B15335" s="41">
        <v>2010</v>
      </c>
      <c r="C15335" s="43">
        <v>-63.583100000000002</v>
      </c>
      <c r="D15335" s="43">
        <v>22.340599999999998</v>
      </c>
      <c r="E15335" s="41">
        <v>402</v>
      </c>
      <c r="F15335" s="41">
        <v>0.33200000000000002</v>
      </c>
      <c r="G15335" s="24" t="s">
        <v>274</v>
      </c>
      <c r="H15335" s="1"/>
      <c r="I15335" s="1"/>
      <c r="AA15335" s="7"/>
      <c r="AB15335" s="7"/>
      <c r="AD15335" s="1"/>
      <c r="AE15335" s="1"/>
      <c r="AG15335" s="7"/>
      <c r="AH15335" s="7"/>
      <c r="AI15335" s="7"/>
      <c r="IU15335" s="11"/>
      <c r="IV15335" s="11"/>
      <c r="IW15335" s="11"/>
      <c r="AMI15335" s="12"/>
      <c r="AMJ15335" s="12"/>
      <c r="AMK15335" s="12"/>
    </row>
    <row r="15336" spans="1:1025">
      <c r="A15336" s="41">
        <v>6</v>
      </c>
      <c r="B15336" s="41">
        <v>2010</v>
      </c>
      <c r="C15336" s="43">
        <v>-63.583100000000002</v>
      </c>
      <c r="D15336" s="43">
        <v>22.340599999999998</v>
      </c>
      <c r="E15336" s="41">
        <v>103</v>
      </c>
      <c r="F15336" s="41">
        <v>0.33700000000000002</v>
      </c>
      <c r="G15336" s="24" t="s">
        <v>274</v>
      </c>
      <c r="H15336" s="1"/>
      <c r="I15336" s="1"/>
      <c r="AA15336" s="7"/>
      <c r="AB15336" s="7"/>
      <c r="AD15336" s="1"/>
      <c r="AE15336" s="1"/>
      <c r="AG15336" s="7"/>
      <c r="AH15336" s="7"/>
      <c r="AI15336" s="7"/>
      <c r="IU15336" s="11"/>
      <c r="IV15336" s="11"/>
      <c r="IW15336" s="11"/>
      <c r="AMI15336" s="12"/>
      <c r="AMJ15336" s="12"/>
      <c r="AMK15336" s="12"/>
    </row>
    <row r="15337" spans="1:1025">
      <c r="A15337" s="41">
        <v>6</v>
      </c>
      <c r="B15337" s="41">
        <v>2010</v>
      </c>
      <c r="C15337" s="43">
        <v>-63.583100000000002</v>
      </c>
      <c r="D15337" s="43">
        <v>22.340599999999998</v>
      </c>
      <c r="E15337" s="41">
        <v>504</v>
      </c>
      <c r="F15337" s="41">
        <v>0.36499999999999999</v>
      </c>
      <c r="G15337" s="24" t="s">
        <v>274</v>
      </c>
      <c r="H15337" s="1"/>
      <c r="I15337" s="1"/>
      <c r="AA15337" s="7"/>
      <c r="AB15337" s="7"/>
      <c r="AD15337" s="1"/>
      <c r="AE15337" s="1"/>
      <c r="AG15337" s="7"/>
      <c r="AH15337" s="7"/>
      <c r="AI15337" s="7"/>
      <c r="IU15337" s="11"/>
      <c r="IV15337" s="11"/>
      <c r="IW15337" s="11"/>
      <c r="AMI15337" s="12"/>
      <c r="AMJ15337" s="12"/>
      <c r="AMK15337" s="12"/>
    </row>
    <row r="15338" spans="1:1025">
      <c r="A15338" s="41">
        <v>6</v>
      </c>
      <c r="B15338" s="41">
        <v>2010</v>
      </c>
      <c r="C15338" s="43">
        <v>-63.583100000000002</v>
      </c>
      <c r="D15338" s="43">
        <v>22.340599999999998</v>
      </c>
      <c r="E15338" s="41">
        <v>5092</v>
      </c>
      <c r="F15338" s="41">
        <v>0.42699999999999999</v>
      </c>
      <c r="G15338" s="24" t="s">
        <v>274</v>
      </c>
      <c r="H15338" s="1"/>
      <c r="I15338" s="1"/>
      <c r="AA15338" s="7"/>
      <c r="AB15338" s="7"/>
      <c r="AD15338" s="1"/>
      <c r="AE15338" s="1"/>
      <c r="AG15338" s="7"/>
      <c r="AH15338" s="7"/>
      <c r="AI15338" s="7"/>
      <c r="IU15338" s="11"/>
      <c r="IV15338" s="11"/>
      <c r="IW15338" s="11"/>
      <c r="AMI15338" s="12"/>
      <c r="AMJ15338" s="12"/>
      <c r="AMK15338" s="12"/>
    </row>
    <row r="15339" spans="1:1025">
      <c r="A15339" s="41">
        <v>6</v>
      </c>
      <c r="B15339" s="41">
        <v>2010</v>
      </c>
      <c r="C15339" s="43">
        <v>-63.583100000000002</v>
      </c>
      <c r="D15339" s="43">
        <v>22.340599999999998</v>
      </c>
      <c r="E15339" s="41">
        <v>77</v>
      </c>
      <c r="F15339" s="41">
        <v>0.46600000000000003</v>
      </c>
      <c r="G15339" s="24" t="s">
        <v>274</v>
      </c>
      <c r="H15339" s="1"/>
      <c r="I15339" s="1"/>
      <c r="AA15339" s="7"/>
      <c r="AB15339" s="7"/>
      <c r="AD15339" s="1"/>
      <c r="AE15339" s="1"/>
      <c r="AG15339" s="7"/>
      <c r="AH15339" s="7"/>
      <c r="AI15339" s="7"/>
      <c r="IU15339" s="11"/>
      <c r="IV15339" s="11"/>
      <c r="IW15339" s="11"/>
      <c r="AMI15339" s="12"/>
      <c r="AMJ15339" s="12"/>
      <c r="AMK15339" s="12"/>
    </row>
    <row r="15340" spans="1:1025">
      <c r="A15340" s="41">
        <v>6</v>
      </c>
      <c r="B15340" s="41">
        <v>2010</v>
      </c>
      <c r="C15340" s="43">
        <v>-63.583100000000002</v>
      </c>
      <c r="D15340" s="43">
        <v>22.340599999999998</v>
      </c>
      <c r="E15340" s="41">
        <v>4065</v>
      </c>
      <c r="F15340" s="41">
        <v>0.48099999999999998</v>
      </c>
      <c r="G15340" s="24" t="s">
        <v>274</v>
      </c>
      <c r="H15340" s="1"/>
      <c r="I15340" s="1"/>
      <c r="AA15340" s="7"/>
      <c r="AB15340" s="7"/>
      <c r="AD15340" s="1"/>
      <c r="AE15340" s="1"/>
      <c r="AG15340" s="7"/>
      <c r="AH15340" s="7"/>
      <c r="AI15340" s="7"/>
      <c r="IU15340" s="11"/>
      <c r="IV15340" s="11"/>
      <c r="IW15340" s="11"/>
      <c r="AMI15340" s="12"/>
      <c r="AMJ15340" s="12"/>
      <c r="AMK15340" s="12"/>
    </row>
    <row r="15341" spans="1:1025">
      <c r="A15341" s="41">
        <v>6</v>
      </c>
      <c r="B15341" s="41">
        <v>2010</v>
      </c>
      <c r="C15341" s="43">
        <v>-63.583100000000002</v>
      </c>
      <c r="D15341" s="43">
        <v>22.340599999999998</v>
      </c>
      <c r="E15341" s="41">
        <v>5907</v>
      </c>
      <c r="F15341" s="41">
        <v>0.498</v>
      </c>
      <c r="G15341" s="24" t="s">
        <v>274</v>
      </c>
      <c r="H15341" s="1"/>
      <c r="I15341" s="1"/>
      <c r="AA15341" s="7"/>
      <c r="AB15341" s="7"/>
      <c r="AD15341" s="1"/>
      <c r="AE15341" s="1"/>
      <c r="AG15341" s="7"/>
      <c r="AH15341" s="7"/>
      <c r="AI15341" s="7"/>
      <c r="IU15341" s="11"/>
      <c r="IV15341" s="11"/>
      <c r="IW15341" s="11"/>
      <c r="AMI15341" s="12"/>
      <c r="AMJ15341" s="12"/>
      <c r="AMK15341" s="12"/>
    </row>
    <row r="15342" spans="1:1025">
      <c r="A15342" s="41">
        <v>6</v>
      </c>
      <c r="B15342" s="41">
        <v>2010</v>
      </c>
      <c r="C15342" s="43">
        <v>-63.583100000000002</v>
      </c>
      <c r="D15342" s="43">
        <v>22.340599999999998</v>
      </c>
      <c r="E15342" s="41">
        <v>1007</v>
      </c>
      <c r="F15342" s="41">
        <v>0.52500000000000002</v>
      </c>
      <c r="G15342" s="24" t="s">
        <v>274</v>
      </c>
      <c r="H15342" s="1"/>
      <c r="I15342" s="1"/>
      <c r="AA15342" s="7"/>
      <c r="AB15342" s="7"/>
      <c r="AD15342" s="1"/>
      <c r="AE15342" s="1"/>
      <c r="AG15342" s="7"/>
      <c r="AH15342" s="7"/>
      <c r="AI15342" s="7"/>
      <c r="IU15342" s="11"/>
      <c r="IV15342" s="11"/>
      <c r="IW15342" s="11"/>
      <c r="AMI15342" s="12"/>
      <c r="AMJ15342" s="12"/>
      <c r="AMK15342" s="12"/>
    </row>
    <row r="15343" spans="1:1025">
      <c r="A15343" s="41">
        <v>6</v>
      </c>
      <c r="B15343" s="41">
        <v>2010</v>
      </c>
      <c r="C15343" s="43">
        <v>-63.583100000000002</v>
      </c>
      <c r="D15343" s="43">
        <v>22.340599999999998</v>
      </c>
      <c r="E15343" s="41">
        <v>3041</v>
      </c>
      <c r="F15343" s="41">
        <v>0.54800000000000004</v>
      </c>
      <c r="G15343" s="24" t="s">
        <v>274</v>
      </c>
      <c r="H15343" s="1"/>
      <c r="I15343" s="1"/>
      <c r="AA15343" s="7"/>
      <c r="AB15343" s="7"/>
      <c r="AD15343" s="1"/>
      <c r="AE15343" s="1"/>
      <c r="AG15343" s="7"/>
      <c r="AH15343" s="7"/>
      <c r="AI15343" s="7"/>
      <c r="IU15343" s="11"/>
      <c r="IV15343" s="11"/>
      <c r="IW15343" s="11"/>
      <c r="AMI15343" s="12"/>
      <c r="AMJ15343" s="12"/>
      <c r="AMK15343" s="12"/>
    </row>
    <row r="15344" spans="1:1025">
      <c r="A15344" s="41">
        <v>6</v>
      </c>
      <c r="B15344" s="41">
        <v>2010</v>
      </c>
      <c r="C15344" s="43">
        <v>-63.583100000000002</v>
      </c>
      <c r="D15344" s="43">
        <v>22.340599999999998</v>
      </c>
      <c r="E15344" s="41">
        <v>4579</v>
      </c>
      <c r="F15344" s="41">
        <v>0.59</v>
      </c>
      <c r="G15344" s="24" t="s">
        <v>274</v>
      </c>
      <c r="H15344" s="1"/>
      <c r="I15344" s="1"/>
      <c r="AA15344" s="7"/>
      <c r="AB15344" s="7"/>
      <c r="AD15344" s="1"/>
      <c r="AE15344" s="1"/>
      <c r="AG15344" s="7"/>
      <c r="AH15344" s="7"/>
      <c r="AI15344" s="7"/>
      <c r="IU15344" s="11"/>
      <c r="IV15344" s="11"/>
      <c r="IW15344" s="11"/>
      <c r="AMI15344" s="12"/>
      <c r="AMJ15344" s="12"/>
      <c r="AMK15344" s="12"/>
    </row>
    <row r="15345" spans="1:1025">
      <c r="A15345" s="41">
        <v>6</v>
      </c>
      <c r="B15345" s="41">
        <v>2010</v>
      </c>
      <c r="C15345" s="43">
        <v>-63.583100000000002</v>
      </c>
      <c r="D15345" s="43">
        <v>22.340599999999998</v>
      </c>
      <c r="E15345" s="41">
        <v>1262</v>
      </c>
      <c r="F15345" s="41">
        <v>0.59199999999999997</v>
      </c>
      <c r="G15345" s="24" t="s">
        <v>274</v>
      </c>
      <c r="H15345" s="1"/>
      <c r="I15345" s="1"/>
      <c r="AA15345" s="7"/>
      <c r="AB15345" s="7"/>
      <c r="AD15345" s="1"/>
      <c r="AE15345" s="1"/>
      <c r="AG15345" s="7"/>
      <c r="AH15345" s="7"/>
      <c r="AI15345" s="7"/>
      <c r="IU15345" s="11"/>
      <c r="IV15345" s="11"/>
      <c r="IW15345" s="11"/>
      <c r="AMI15345" s="12"/>
      <c r="AMJ15345" s="12"/>
      <c r="AMK15345" s="12"/>
    </row>
    <row r="15346" spans="1:1025">
      <c r="A15346" s="41">
        <v>6</v>
      </c>
      <c r="B15346" s="41">
        <v>2010</v>
      </c>
      <c r="C15346" s="43">
        <v>-63.583100000000002</v>
      </c>
      <c r="D15346" s="43">
        <v>22.340599999999998</v>
      </c>
      <c r="E15346" s="41">
        <v>3552</v>
      </c>
      <c r="F15346" s="41">
        <v>0.59499999999999997</v>
      </c>
      <c r="G15346" s="24" t="s">
        <v>274</v>
      </c>
      <c r="H15346" s="1"/>
      <c r="I15346" s="1"/>
      <c r="AA15346" s="7"/>
      <c r="AB15346" s="7"/>
      <c r="AD15346" s="1"/>
      <c r="AE15346" s="1"/>
      <c r="AG15346" s="7"/>
      <c r="AH15346" s="7"/>
      <c r="AI15346" s="7"/>
      <c r="IU15346" s="11"/>
      <c r="IV15346" s="11"/>
      <c r="IW15346" s="11"/>
      <c r="AMI15346" s="12"/>
      <c r="AMJ15346" s="12"/>
      <c r="AMK15346" s="12"/>
    </row>
    <row r="15347" spans="1:1025">
      <c r="A15347" s="41">
        <v>6</v>
      </c>
      <c r="B15347" s="41">
        <v>2010</v>
      </c>
      <c r="C15347" s="43">
        <v>-63.583100000000002</v>
      </c>
      <c r="D15347" s="43">
        <v>22.340599999999998</v>
      </c>
      <c r="E15347" s="41">
        <v>753</v>
      </c>
      <c r="F15347" s="41">
        <v>0.60399999999999998</v>
      </c>
      <c r="G15347" s="24" t="s">
        <v>274</v>
      </c>
      <c r="H15347" s="1"/>
      <c r="I15347" s="1"/>
      <c r="AA15347" s="7"/>
      <c r="AB15347" s="7"/>
      <c r="AD15347" s="1"/>
      <c r="AE15347" s="1"/>
      <c r="AG15347" s="7"/>
      <c r="AH15347" s="7"/>
      <c r="AI15347" s="7"/>
      <c r="IU15347" s="11"/>
      <c r="IV15347" s="11"/>
      <c r="IW15347" s="11"/>
      <c r="AMI15347" s="12"/>
      <c r="AMJ15347" s="12"/>
      <c r="AMK15347" s="12"/>
    </row>
    <row r="15348" spans="1:1025">
      <c r="A15348" s="41">
        <v>6</v>
      </c>
      <c r="B15348" s="41">
        <v>2010</v>
      </c>
      <c r="C15348" s="43">
        <v>-63.583100000000002</v>
      </c>
      <c r="D15348" s="43">
        <v>22.340599999999998</v>
      </c>
      <c r="E15348" s="41">
        <v>2530</v>
      </c>
      <c r="F15348" s="41">
        <v>0.61499999999999999</v>
      </c>
      <c r="G15348" s="24" t="s">
        <v>274</v>
      </c>
      <c r="H15348" s="1"/>
      <c r="I15348" s="1"/>
      <c r="AA15348" s="7"/>
      <c r="AB15348" s="7"/>
      <c r="AD15348" s="1"/>
      <c r="AE15348" s="1"/>
      <c r="AG15348" s="7"/>
      <c r="AH15348" s="7"/>
      <c r="AI15348" s="7"/>
      <c r="IU15348" s="11"/>
      <c r="IV15348" s="11"/>
      <c r="IW15348" s="11"/>
      <c r="AMI15348" s="12"/>
      <c r="AMJ15348" s="12"/>
      <c r="AMK15348" s="12"/>
    </row>
    <row r="15349" spans="1:1025">
      <c r="A15349" s="41">
        <v>6</v>
      </c>
      <c r="B15349" s="41">
        <v>2010</v>
      </c>
      <c r="C15349" s="43">
        <v>-63.583100000000002</v>
      </c>
      <c r="D15349" s="43">
        <v>22.340599999999998</v>
      </c>
      <c r="E15349" s="41">
        <v>1517</v>
      </c>
      <c r="F15349" s="41">
        <v>0.62</v>
      </c>
      <c r="G15349" s="24" t="s">
        <v>274</v>
      </c>
      <c r="H15349" s="1"/>
      <c r="I15349" s="1"/>
      <c r="AA15349" s="7"/>
      <c r="AB15349" s="7"/>
      <c r="AD15349" s="1"/>
      <c r="AE15349" s="1"/>
      <c r="AG15349" s="7"/>
      <c r="AH15349" s="7"/>
      <c r="AI15349" s="7"/>
      <c r="IU15349" s="11"/>
      <c r="IV15349" s="11"/>
      <c r="IW15349" s="11"/>
      <c r="AMI15349" s="12"/>
      <c r="AMJ15349" s="12"/>
      <c r="AMK15349" s="12"/>
    </row>
    <row r="15350" spans="1:1025">
      <c r="A15350" s="41">
        <v>6</v>
      </c>
      <c r="B15350" s="41">
        <v>2010</v>
      </c>
      <c r="C15350" s="43">
        <v>-63.583100000000002</v>
      </c>
      <c r="D15350" s="43">
        <v>22.340599999999998</v>
      </c>
      <c r="E15350" s="41">
        <v>2022</v>
      </c>
      <c r="F15350" s="41">
        <v>0.65300000000000002</v>
      </c>
      <c r="G15350" s="24" t="s">
        <v>274</v>
      </c>
      <c r="H15350" s="1"/>
      <c r="I15350" s="1"/>
      <c r="AA15350" s="7"/>
      <c r="AB15350" s="7"/>
      <c r="AD15350" s="1"/>
      <c r="AE15350" s="1"/>
      <c r="AG15350" s="7"/>
      <c r="AH15350" s="7"/>
      <c r="AI15350" s="7"/>
      <c r="IU15350" s="11"/>
      <c r="IV15350" s="11"/>
      <c r="IW15350" s="11"/>
      <c r="AMI15350" s="12"/>
      <c r="AMJ15350" s="12"/>
      <c r="AMK15350" s="12"/>
    </row>
    <row r="15351" spans="1:1025">
      <c r="A15351" s="41">
        <v>6</v>
      </c>
      <c r="B15351" s="41">
        <v>2010</v>
      </c>
      <c r="C15351" s="43">
        <v>-63.583100000000002</v>
      </c>
      <c r="D15351" s="43">
        <v>22.340599999999998</v>
      </c>
      <c r="E15351" s="41">
        <v>51</v>
      </c>
      <c r="F15351" s="41">
        <v>0.73299999999999998</v>
      </c>
      <c r="G15351" s="24" t="s">
        <v>274</v>
      </c>
      <c r="H15351" s="1"/>
      <c r="I15351" s="1"/>
      <c r="AA15351" s="7"/>
      <c r="AB15351" s="7"/>
      <c r="AD15351" s="1"/>
      <c r="AE15351" s="1"/>
      <c r="AG15351" s="7"/>
      <c r="AH15351" s="7"/>
      <c r="AI15351" s="7"/>
      <c r="IU15351" s="11"/>
      <c r="IV15351" s="11"/>
      <c r="IW15351" s="11"/>
      <c r="AMI15351" s="12"/>
      <c r="AMJ15351" s="12"/>
      <c r="AMK15351" s="12"/>
    </row>
    <row r="15352" spans="1:1025">
      <c r="A15352" s="41">
        <v>6</v>
      </c>
      <c r="B15352" s="41">
        <v>2010</v>
      </c>
      <c r="C15352" s="43">
        <v>-63.583100000000002</v>
      </c>
      <c r="D15352" s="43">
        <v>22.340599999999998</v>
      </c>
      <c r="E15352" s="41">
        <v>1768</v>
      </c>
      <c r="F15352" s="41">
        <v>0.82199999999999995</v>
      </c>
      <c r="G15352" s="24" t="s">
        <v>274</v>
      </c>
      <c r="H15352" s="1"/>
      <c r="I15352" s="1"/>
      <c r="AA15352" s="7"/>
      <c r="AB15352" s="7"/>
      <c r="AD15352" s="1"/>
      <c r="AE15352" s="1"/>
      <c r="AG15352" s="7"/>
      <c r="AH15352" s="7"/>
      <c r="AI15352" s="7"/>
      <c r="IU15352" s="11"/>
      <c r="IV15352" s="11"/>
      <c r="IW15352" s="11"/>
      <c r="AMI15352" s="12"/>
      <c r="AMJ15352" s="12"/>
      <c r="AMK15352" s="12"/>
    </row>
    <row r="15353" spans="1:1025">
      <c r="A15353" s="41">
        <v>6</v>
      </c>
      <c r="B15353" s="41">
        <v>2010</v>
      </c>
      <c r="C15353" s="43">
        <v>-63.583100000000002</v>
      </c>
      <c r="D15353" s="43">
        <v>22.340599999999998</v>
      </c>
      <c r="E15353" s="41">
        <v>27</v>
      </c>
      <c r="F15353" s="41">
        <v>1.393</v>
      </c>
      <c r="G15353" s="24" t="s">
        <v>274</v>
      </c>
      <c r="H15353" s="1"/>
      <c r="I15353" s="1"/>
      <c r="AA15353" s="7"/>
      <c r="AB15353" s="7"/>
      <c r="AD15353" s="1"/>
      <c r="AE15353" s="1"/>
      <c r="AG15353" s="7"/>
      <c r="AH15353" s="7"/>
      <c r="AI15353" s="7"/>
      <c r="IU15353" s="11"/>
      <c r="IV15353" s="11"/>
      <c r="IW15353" s="11"/>
      <c r="AMI15353" s="12"/>
      <c r="AMJ15353" s="12"/>
      <c r="AMK15353" s="12"/>
    </row>
    <row r="15354" spans="1:1025">
      <c r="A15354" s="41">
        <v>6</v>
      </c>
      <c r="B15354" s="41">
        <v>2010</v>
      </c>
      <c r="C15354" s="43">
        <v>-63.583100000000002</v>
      </c>
      <c r="D15354" s="43">
        <v>22.340599999999998</v>
      </c>
      <c r="E15354" s="41">
        <v>12</v>
      </c>
      <c r="F15354" s="41">
        <v>1.571</v>
      </c>
      <c r="G15354" s="24" t="s">
        <v>274</v>
      </c>
      <c r="H15354" s="1"/>
      <c r="I15354" s="1"/>
      <c r="AA15354" s="7"/>
      <c r="AB15354" s="7"/>
      <c r="AD15354" s="1"/>
      <c r="AE15354" s="1"/>
      <c r="AG15354" s="7"/>
      <c r="AH15354" s="7"/>
      <c r="AI15354" s="7"/>
      <c r="IU15354" s="11"/>
      <c r="IV15354" s="11"/>
      <c r="IW15354" s="11"/>
      <c r="AMI15354" s="12"/>
      <c r="AMJ15354" s="12"/>
      <c r="AMK15354" s="12"/>
    </row>
    <row r="15355" spans="1:1025">
      <c r="A15355" s="41">
        <v>6</v>
      </c>
      <c r="B15355" s="41">
        <v>2010</v>
      </c>
      <c r="C15355" s="43">
        <v>-64.166399999999996</v>
      </c>
      <c r="D15355" s="43">
        <v>31.666899999999998</v>
      </c>
      <c r="E15355" s="41">
        <v>51</v>
      </c>
      <c r="F15355" s="41">
        <v>9.0999999999999998E-2</v>
      </c>
      <c r="G15355" s="24" t="s">
        <v>274</v>
      </c>
      <c r="H15355" s="1"/>
      <c r="I15355" s="1"/>
      <c r="AA15355" s="7"/>
      <c r="AB15355" s="7"/>
      <c r="AD15355" s="1"/>
      <c r="AE15355" s="1"/>
      <c r="AG15355" s="7"/>
      <c r="AH15355" s="7"/>
      <c r="AI15355" s="7"/>
      <c r="IU15355" s="11"/>
      <c r="IV15355" s="11"/>
      <c r="IW15355" s="11"/>
      <c r="AMI15355" s="12"/>
      <c r="AMJ15355" s="12"/>
      <c r="AMK15355" s="12"/>
    </row>
    <row r="15356" spans="1:1025">
      <c r="A15356" s="41">
        <v>6</v>
      </c>
      <c r="B15356" s="41">
        <v>2010</v>
      </c>
      <c r="C15356" s="43">
        <v>-64.166399999999996</v>
      </c>
      <c r="D15356" s="43">
        <v>31.666899999999998</v>
      </c>
      <c r="E15356" s="41">
        <v>202</v>
      </c>
      <c r="F15356" s="41">
        <v>0.151</v>
      </c>
      <c r="G15356" s="24" t="s">
        <v>274</v>
      </c>
      <c r="H15356" s="1"/>
      <c r="I15356" s="1"/>
      <c r="AA15356" s="7"/>
      <c r="AB15356" s="7"/>
      <c r="AD15356" s="1"/>
      <c r="AE15356" s="1"/>
      <c r="AG15356" s="7"/>
      <c r="AH15356" s="7"/>
      <c r="AI15356" s="7"/>
      <c r="IU15356" s="11"/>
      <c r="IV15356" s="11"/>
      <c r="IW15356" s="11"/>
      <c r="AMI15356" s="12"/>
      <c r="AMJ15356" s="12"/>
      <c r="AMK15356" s="12"/>
    </row>
    <row r="15357" spans="1:1025">
      <c r="A15357" s="41">
        <v>6</v>
      </c>
      <c r="B15357" s="41">
        <v>2010</v>
      </c>
      <c r="C15357" s="43">
        <v>-64.166399999999996</v>
      </c>
      <c r="D15357" s="43">
        <v>31.666899999999998</v>
      </c>
      <c r="E15357" s="41">
        <v>152</v>
      </c>
      <c r="F15357" s="41">
        <v>0.154</v>
      </c>
      <c r="G15357" s="24" t="s">
        <v>274</v>
      </c>
      <c r="H15357" s="1"/>
      <c r="I15357" s="1"/>
      <c r="AA15357" s="7"/>
      <c r="AB15357" s="7"/>
      <c r="AD15357" s="1"/>
      <c r="AE15357" s="1"/>
      <c r="AG15357" s="7"/>
      <c r="AH15357" s="7"/>
      <c r="AI15357" s="7"/>
      <c r="IU15357" s="11"/>
      <c r="IV15357" s="11"/>
      <c r="IW15357" s="11"/>
      <c r="AMI15357" s="12"/>
      <c r="AMJ15357" s="12"/>
      <c r="AMK15357" s="12"/>
    </row>
    <row r="15358" spans="1:1025">
      <c r="A15358" s="41">
        <v>6</v>
      </c>
      <c r="B15358" s="41">
        <v>2010</v>
      </c>
      <c r="C15358" s="43">
        <v>-64.166399999999996</v>
      </c>
      <c r="D15358" s="43">
        <v>31.666899999999998</v>
      </c>
      <c r="E15358" s="41">
        <v>100</v>
      </c>
      <c r="F15358" s="41">
        <v>0.16300000000000001</v>
      </c>
      <c r="G15358" s="24" t="s">
        <v>274</v>
      </c>
      <c r="H15358" s="1"/>
      <c r="I15358" s="1"/>
      <c r="AA15358" s="7"/>
      <c r="AB15358" s="7"/>
      <c r="AD15358" s="1"/>
      <c r="AE15358" s="1"/>
      <c r="AG15358" s="7"/>
      <c r="AH15358" s="7"/>
      <c r="AI15358" s="7"/>
      <c r="IU15358" s="11"/>
      <c r="IV15358" s="11"/>
      <c r="IW15358" s="11"/>
      <c r="AMI15358" s="12"/>
      <c r="AMJ15358" s="12"/>
      <c r="AMK15358" s="12"/>
    </row>
    <row r="15359" spans="1:1025">
      <c r="A15359" s="41">
        <v>6</v>
      </c>
      <c r="B15359" s="41">
        <v>2010</v>
      </c>
      <c r="C15359" s="43">
        <v>-64.166399999999996</v>
      </c>
      <c r="D15359" s="43">
        <v>31.666899999999998</v>
      </c>
      <c r="E15359" s="41">
        <v>75</v>
      </c>
      <c r="F15359" s="41">
        <v>0.16300000000000001</v>
      </c>
      <c r="G15359" s="24" t="s">
        <v>274</v>
      </c>
      <c r="H15359" s="1"/>
      <c r="I15359" s="1"/>
      <c r="AA15359" s="7"/>
      <c r="AB15359" s="7"/>
      <c r="AD15359" s="1"/>
      <c r="AE15359" s="1"/>
      <c r="AG15359" s="7"/>
      <c r="AH15359" s="7"/>
      <c r="AI15359" s="7"/>
      <c r="IU15359" s="11"/>
      <c r="IV15359" s="11"/>
      <c r="IW15359" s="11"/>
      <c r="AMI15359" s="12"/>
      <c r="AMJ15359" s="12"/>
      <c r="AMK15359" s="12"/>
    </row>
    <row r="15360" spans="1:1025">
      <c r="A15360" s="41">
        <v>6</v>
      </c>
      <c r="B15360" s="41">
        <v>2010</v>
      </c>
      <c r="C15360" s="43">
        <v>-64.166399999999996</v>
      </c>
      <c r="D15360" s="43">
        <v>31.666899999999998</v>
      </c>
      <c r="E15360" s="41">
        <v>299</v>
      </c>
      <c r="F15360" s="41">
        <v>0.16900000000000001</v>
      </c>
      <c r="G15360" s="24" t="s">
        <v>274</v>
      </c>
      <c r="H15360" s="1"/>
      <c r="I15360" s="1"/>
      <c r="AA15360" s="7"/>
      <c r="AB15360" s="7"/>
      <c r="AD15360" s="1"/>
      <c r="AE15360" s="1"/>
      <c r="AG15360" s="7"/>
      <c r="AH15360" s="7"/>
      <c r="AI15360" s="7"/>
      <c r="IU15360" s="11"/>
      <c r="IV15360" s="11"/>
      <c r="IW15360" s="11"/>
      <c r="AMI15360" s="12"/>
      <c r="AMJ15360" s="12"/>
      <c r="AMK15360" s="12"/>
    </row>
    <row r="15361" spans="1:1025">
      <c r="A15361" s="41">
        <v>6</v>
      </c>
      <c r="B15361" s="41">
        <v>2010</v>
      </c>
      <c r="C15361" s="43">
        <v>-64.166399999999996</v>
      </c>
      <c r="D15361" s="43">
        <v>31.666899999999998</v>
      </c>
      <c r="E15361" s="41">
        <v>401</v>
      </c>
      <c r="F15361" s="41">
        <v>0.17899999999999999</v>
      </c>
      <c r="G15361" s="24" t="s">
        <v>274</v>
      </c>
      <c r="H15361" s="1"/>
      <c r="I15361" s="1"/>
      <c r="AA15361" s="7"/>
      <c r="AB15361" s="7"/>
      <c r="AD15361" s="1"/>
      <c r="AE15361" s="1"/>
      <c r="AG15361" s="7"/>
      <c r="AH15361" s="7"/>
      <c r="AI15361" s="7"/>
      <c r="IU15361" s="11"/>
      <c r="IV15361" s="11"/>
      <c r="IW15361" s="11"/>
      <c r="AMI15361" s="12"/>
      <c r="AMJ15361" s="12"/>
      <c r="AMK15361" s="12"/>
    </row>
    <row r="15362" spans="1:1025">
      <c r="A15362" s="41">
        <v>6</v>
      </c>
      <c r="B15362" s="41">
        <v>2010</v>
      </c>
      <c r="C15362" s="43">
        <v>-64.166399999999996</v>
      </c>
      <c r="D15362" s="43">
        <v>31.666899999999998</v>
      </c>
      <c r="E15362" s="41">
        <v>254</v>
      </c>
      <c r="F15362" s="41">
        <v>0.19900000000000001</v>
      </c>
      <c r="G15362" s="24" t="s">
        <v>274</v>
      </c>
      <c r="H15362" s="1"/>
      <c r="I15362" s="1"/>
      <c r="AA15362" s="7"/>
      <c r="AB15362" s="7"/>
      <c r="AD15362" s="1"/>
      <c r="AE15362" s="1"/>
      <c r="AG15362" s="7"/>
      <c r="AH15362" s="7"/>
      <c r="AI15362" s="7"/>
      <c r="IU15362" s="11"/>
      <c r="IV15362" s="11"/>
      <c r="IW15362" s="11"/>
      <c r="AMI15362" s="12"/>
      <c r="AMJ15362" s="12"/>
      <c r="AMK15362" s="12"/>
    </row>
    <row r="15363" spans="1:1025">
      <c r="A15363" s="41">
        <v>6</v>
      </c>
      <c r="B15363" s="41">
        <v>2010</v>
      </c>
      <c r="C15363" s="43">
        <v>-64.166399999999996</v>
      </c>
      <c r="D15363" s="43">
        <v>31.666899999999998</v>
      </c>
      <c r="E15363" s="41">
        <v>504</v>
      </c>
      <c r="F15363" s="41">
        <v>0.23</v>
      </c>
      <c r="G15363" s="24" t="s">
        <v>274</v>
      </c>
      <c r="H15363" s="1"/>
      <c r="I15363" s="1"/>
      <c r="AA15363" s="7"/>
      <c r="AB15363" s="7"/>
      <c r="AD15363" s="1"/>
      <c r="AE15363" s="1"/>
      <c r="AG15363" s="7"/>
      <c r="AH15363" s="7"/>
      <c r="AI15363" s="7"/>
      <c r="IU15363" s="11"/>
      <c r="IV15363" s="11"/>
      <c r="IW15363" s="11"/>
      <c r="AMI15363" s="12"/>
      <c r="AMJ15363" s="12"/>
      <c r="AMK15363" s="12"/>
    </row>
    <row r="15364" spans="1:1025">
      <c r="A15364" s="41">
        <v>6</v>
      </c>
      <c r="B15364" s="41">
        <v>2010</v>
      </c>
      <c r="C15364" s="43">
        <v>-64.166399999999996</v>
      </c>
      <c r="D15364" s="43">
        <v>31.666899999999998</v>
      </c>
      <c r="E15364" s="41">
        <v>9</v>
      </c>
      <c r="F15364" s="41">
        <v>0.35</v>
      </c>
      <c r="G15364" s="24" t="s">
        <v>274</v>
      </c>
      <c r="H15364" s="1"/>
      <c r="I15364" s="1"/>
      <c r="AA15364" s="7"/>
      <c r="AB15364" s="7"/>
      <c r="AD15364" s="1"/>
      <c r="AE15364" s="1"/>
      <c r="AG15364" s="7"/>
      <c r="AH15364" s="7"/>
      <c r="AI15364" s="7"/>
      <c r="IU15364" s="11"/>
      <c r="IV15364" s="11"/>
      <c r="IW15364" s="11"/>
      <c r="AMI15364" s="12"/>
      <c r="AMJ15364" s="12"/>
      <c r="AMK15364" s="12"/>
    </row>
    <row r="15365" spans="1:1025">
      <c r="A15365" s="41">
        <v>6</v>
      </c>
      <c r="B15365" s="41">
        <v>2010</v>
      </c>
      <c r="C15365" s="43">
        <v>-64.166399999999996</v>
      </c>
      <c r="D15365" s="43">
        <v>31.666899999999998</v>
      </c>
      <c r="E15365" s="41">
        <v>4606</v>
      </c>
      <c r="F15365" s="41">
        <v>0.45400000000000001</v>
      </c>
      <c r="G15365" s="24" t="s">
        <v>274</v>
      </c>
      <c r="H15365" s="1"/>
      <c r="I15365" s="1"/>
      <c r="AA15365" s="7"/>
      <c r="AB15365" s="7"/>
      <c r="AD15365" s="1"/>
      <c r="AE15365" s="1"/>
      <c r="AG15365" s="7"/>
      <c r="AH15365" s="7"/>
      <c r="AI15365" s="7"/>
      <c r="IU15365" s="11"/>
      <c r="IV15365" s="11"/>
      <c r="IW15365" s="11"/>
      <c r="AMI15365" s="12"/>
      <c r="AMJ15365" s="12"/>
      <c r="AMK15365" s="12"/>
    </row>
    <row r="15366" spans="1:1025">
      <c r="A15366" s="41">
        <v>6</v>
      </c>
      <c r="B15366" s="41">
        <v>2010</v>
      </c>
      <c r="C15366" s="43">
        <v>-64.166399999999996</v>
      </c>
      <c r="D15366" s="43">
        <v>31.666899999999998</v>
      </c>
      <c r="E15366" s="41">
        <v>4553</v>
      </c>
      <c r="F15366" s="41">
        <v>0.45800000000000002</v>
      </c>
      <c r="G15366" s="24" t="s">
        <v>274</v>
      </c>
      <c r="H15366" s="1"/>
      <c r="I15366" s="1"/>
      <c r="AA15366" s="7"/>
      <c r="AB15366" s="7"/>
      <c r="AD15366" s="1"/>
      <c r="AE15366" s="1"/>
      <c r="AG15366" s="7"/>
      <c r="AH15366" s="7"/>
      <c r="AI15366" s="7"/>
      <c r="IU15366" s="11"/>
      <c r="IV15366" s="11"/>
      <c r="IW15366" s="11"/>
      <c r="AMI15366" s="12"/>
      <c r="AMJ15366" s="12"/>
      <c r="AMK15366" s="12"/>
    </row>
    <row r="15367" spans="1:1025">
      <c r="A15367" s="41">
        <v>6</v>
      </c>
      <c r="B15367" s="41">
        <v>2010</v>
      </c>
      <c r="C15367" s="43">
        <v>-64.166399999999996</v>
      </c>
      <c r="D15367" s="43">
        <v>31.666899999999998</v>
      </c>
      <c r="E15367" s="41">
        <v>3044</v>
      </c>
      <c r="F15367" s="41">
        <v>0.47499999999999998</v>
      </c>
      <c r="G15367" s="24" t="s">
        <v>274</v>
      </c>
      <c r="H15367" s="1"/>
      <c r="I15367" s="1"/>
      <c r="AA15367" s="7"/>
      <c r="AB15367" s="7"/>
      <c r="AD15367" s="1"/>
      <c r="AE15367" s="1"/>
      <c r="AG15367" s="7"/>
      <c r="AH15367" s="7"/>
      <c r="AI15367" s="7"/>
      <c r="IU15367" s="11"/>
      <c r="IV15367" s="11"/>
      <c r="IW15367" s="11"/>
      <c r="AMI15367" s="12"/>
      <c r="AMJ15367" s="12"/>
      <c r="AMK15367" s="12"/>
    </row>
    <row r="15368" spans="1:1025">
      <c r="A15368" s="41">
        <v>6</v>
      </c>
      <c r="B15368" s="41">
        <v>2010</v>
      </c>
      <c r="C15368" s="43">
        <v>-64.166399999999996</v>
      </c>
      <c r="D15368" s="43">
        <v>31.666899999999998</v>
      </c>
      <c r="E15368" s="41">
        <v>3554</v>
      </c>
      <c r="F15368" s="41">
        <v>0.47799999999999998</v>
      </c>
      <c r="G15368" s="24" t="s">
        <v>274</v>
      </c>
      <c r="H15368" s="1"/>
      <c r="I15368" s="1"/>
      <c r="AA15368" s="7"/>
      <c r="AB15368" s="7"/>
      <c r="AD15368" s="1"/>
      <c r="AE15368" s="1"/>
      <c r="AG15368" s="7"/>
      <c r="AH15368" s="7"/>
      <c r="AI15368" s="7"/>
      <c r="IU15368" s="11"/>
      <c r="IV15368" s="11"/>
      <c r="IW15368" s="11"/>
      <c r="AMI15368" s="12"/>
      <c r="AMJ15368" s="12"/>
      <c r="AMK15368" s="12"/>
    </row>
    <row r="15369" spans="1:1025">
      <c r="A15369" s="41">
        <v>6</v>
      </c>
      <c r="B15369" s="41">
        <v>2010</v>
      </c>
      <c r="C15369" s="43">
        <v>-64.166399999999996</v>
      </c>
      <c r="D15369" s="43">
        <v>31.666899999999998</v>
      </c>
      <c r="E15369" s="41">
        <v>4322</v>
      </c>
      <c r="F15369" s="41">
        <v>0.48</v>
      </c>
      <c r="G15369" s="24" t="s">
        <v>274</v>
      </c>
      <c r="H15369" s="1"/>
      <c r="I15369" s="1"/>
      <c r="AA15369" s="7"/>
      <c r="AB15369" s="7"/>
      <c r="AD15369" s="1"/>
      <c r="AE15369" s="1"/>
      <c r="AG15369" s="7"/>
      <c r="AH15369" s="7"/>
      <c r="AI15369" s="7"/>
      <c r="IU15369" s="11"/>
      <c r="IV15369" s="11"/>
      <c r="IW15369" s="11"/>
      <c r="AMI15369" s="12"/>
      <c r="AMJ15369" s="12"/>
      <c r="AMK15369" s="12"/>
    </row>
    <row r="15370" spans="1:1025">
      <c r="A15370" s="41">
        <v>6</v>
      </c>
      <c r="B15370" s="41">
        <v>2010</v>
      </c>
      <c r="C15370" s="43">
        <v>-64.166399999999996</v>
      </c>
      <c r="D15370" s="43">
        <v>31.666899999999998</v>
      </c>
      <c r="E15370" s="41">
        <v>4069</v>
      </c>
      <c r="F15370" s="41">
        <v>0.48299999999999998</v>
      </c>
      <c r="G15370" s="24" t="s">
        <v>274</v>
      </c>
      <c r="H15370" s="1"/>
      <c r="I15370" s="1"/>
      <c r="AA15370" s="7"/>
      <c r="AB15370" s="7"/>
      <c r="AD15370" s="1"/>
      <c r="AE15370" s="1"/>
      <c r="AG15370" s="7"/>
      <c r="AH15370" s="7"/>
      <c r="AI15370" s="7"/>
      <c r="IU15370" s="11"/>
      <c r="IV15370" s="11"/>
      <c r="IW15370" s="11"/>
      <c r="AMI15370" s="12"/>
      <c r="AMJ15370" s="12"/>
      <c r="AMK15370" s="12"/>
    </row>
    <row r="15371" spans="1:1025">
      <c r="A15371" s="41">
        <v>6</v>
      </c>
      <c r="B15371" s="41">
        <v>2010</v>
      </c>
      <c r="C15371" s="43">
        <v>-64.166399999999996</v>
      </c>
      <c r="D15371" s="43">
        <v>31.666899999999998</v>
      </c>
      <c r="E15371" s="41">
        <v>25</v>
      </c>
      <c r="F15371" s="41">
        <v>0.49299999999999999</v>
      </c>
      <c r="G15371" s="24" t="s">
        <v>274</v>
      </c>
      <c r="H15371" s="1"/>
      <c r="I15371" s="1"/>
      <c r="AA15371" s="7"/>
      <c r="AB15371" s="7"/>
      <c r="AD15371" s="1"/>
      <c r="AE15371" s="1"/>
      <c r="AG15371" s="7"/>
      <c r="AH15371" s="7"/>
      <c r="AI15371" s="7"/>
      <c r="IU15371" s="11"/>
      <c r="IV15371" s="11"/>
      <c r="IW15371" s="11"/>
      <c r="AMI15371" s="12"/>
      <c r="AMJ15371" s="12"/>
      <c r="AMK15371" s="12"/>
    </row>
    <row r="15372" spans="1:1025">
      <c r="A15372" s="41">
        <v>6</v>
      </c>
      <c r="B15372" s="41">
        <v>2010</v>
      </c>
      <c r="C15372" s="43">
        <v>-64.166399999999996</v>
      </c>
      <c r="D15372" s="43">
        <v>31.666899999999998</v>
      </c>
      <c r="E15372" s="41">
        <v>2533</v>
      </c>
      <c r="F15372" s="41">
        <v>0.5</v>
      </c>
      <c r="G15372" s="24" t="s">
        <v>274</v>
      </c>
      <c r="H15372" s="1"/>
      <c r="I15372" s="1"/>
      <c r="AA15372" s="7"/>
      <c r="AB15372" s="7"/>
      <c r="AD15372" s="1"/>
      <c r="AE15372" s="1"/>
      <c r="AG15372" s="7"/>
      <c r="AH15372" s="7"/>
      <c r="AI15372" s="7"/>
      <c r="IU15372" s="11"/>
      <c r="IV15372" s="11"/>
      <c r="IW15372" s="11"/>
      <c r="AMI15372" s="12"/>
      <c r="AMJ15372" s="12"/>
      <c r="AMK15372" s="12"/>
    </row>
    <row r="15373" spans="1:1025">
      <c r="A15373" s="41">
        <v>6</v>
      </c>
      <c r="B15373" s="41">
        <v>2010</v>
      </c>
      <c r="C15373" s="43">
        <v>-64.166399999999996</v>
      </c>
      <c r="D15373" s="43">
        <v>31.666899999999998</v>
      </c>
      <c r="E15373" s="41">
        <v>797</v>
      </c>
      <c r="F15373" s="41">
        <v>0.503</v>
      </c>
      <c r="G15373" s="24" t="s">
        <v>274</v>
      </c>
      <c r="H15373" s="1"/>
      <c r="I15373" s="1"/>
      <c r="AA15373" s="7"/>
      <c r="AB15373" s="7"/>
      <c r="AD15373" s="1"/>
      <c r="AE15373" s="1"/>
      <c r="AG15373" s="7"/>
      <c r="AH15373" s="7"/>
      <c r="AI15373" s="7"/>
      <c r="IU15373" s="11"/>
      <c r="IV15373" s="11"/>
      <c r="IW15373" s="11"/>
      <c r="AMI15373" s="12"/>
      <c r="AMJ15373" s="12"/>
      <c r="AMK15373" s="12"/>
    </row>
    <row r="15374" spans="1:1025">
      <c r="A15374" s="41">
        <v>6</v>
      </c>
      <c r="B15374" s="41">
        <v>2010</v>
      </c>
      <c r="C15374" s="43">
        <v>-64.166399999999996</v>
      </c>
      <c r="D15374" s="43">
        <v>31.666899999999998</v>
      </c>
      <c r="E15374" s="41">
        <v>2023</v>
      </c>
      <c r="F15374" s="41">
        <v>0.57599999999999996</v>
      </c>
      <c r="G15374" s="24" t="s">
        <v>274</v>
      </c>
      <c r="H15374" s="1"/>
      <c r="I15374" s="1"/>
      <c r="AA15374" s="7"/>
      <c r="AB15374" s="7"/>
      <c r="AD15374" s="1"/>
      <c r="AE15374" s="1"/>
      <c r="AG15374" s="7"/>
      <c r="AH15374" s="7"/>
      <c r="AI15374" s="7"/>
      <c r="IU15374" s="11"/>
      <c r="IV15374" s="11"/>
      <c r="IW15374" s="11"/>
      <c r="AMI15374" s="12"/>
      <c r="AMJ15374" s="12"/>
      <c r="AMK15374" s="12"/>
    </row>
    <row r="15375" spans="1:1025">
      <c r="A15375" s="41">
        <v>6</v>
      </c>
      <c r="B15375" s="41">
        <v>2010</v>
      </c>
      <c r="C15375" s="43">
        <v>-64.166399999999996</v>
      </c>
      <c r="D15375" s="43">
        <v>31.666899999999998</v>
      </c>
      <c r="E15375" s="41">
        <v>1768</v>
      </c>
      <c r="F15375" s="41">
        <v>0.69199999999999995</v>
      </c>
      <c r="G15375" s="24" t="s">
        <v>274</v>
      </c>
      <c r="H15375" s="1"/>
      <c r="I15375" s="1"/>
      <c r="AA15375" s="7"/>
      <c r="AB15375" s="7"/>
      <c r="AD15375" s="1"/>
      <c r="AE15375" s="1"/>
      <c r="AG15375" s="7"/>
      <c r="AH15375" s="7"/>
      <c r="AI15375" s="7"/>
      <c r="IU15375" s="11"/>
      <c r="IV15375" s="11"/>
      <c r="IW15375" s="11"/>
      <c r="AMI15375" s="12"/>
      <c r="AMJ15375" s="12"/>
      <c r="AMK15375" s="12"/>
    </row>
    <row r="15376" spans="1:1025">
      <c r="A15376" s="41">
        <v>6</v>
      </c>
      <c r="B15376" s="41">
        <v>2010</v>
      </c>
      <c r="C15376" s="43">
        <v>-64.166399999999996</v>
      </c>
      <c r="D15376" s="43">
        <v>31.666899999999998</v>
      </c>
      <c r="E15376" s="41">
        <v>1516</v>
      </c>
      <c r="F15376" s="41">
        <v>0.70099999999999996</v>
      </c>
      <c r="G15376" s="24" t="s">
        <v>274</v>
      </c>
      <c r="H15376" s="1"/>
      <c r="I15376" s="1"/>
      <c r="AA15376" s="7"/>
      <c r="AB15376" s="7"/>
      <c r="AD15376" s="1"/>
      <c r="AE15376" s="1"/>
      <c r="AG15376" s="7"/>
      <c r="AH15376" s="7"/>
      <c r="AI15376" s="7"/>
      <c r="IU15376" s="11"/>
      <c r="IV15376" s="11"/>
      <c r="IW15376" s="11"/>
      <c r="AMI15376" s="12"/>
      <c r="AMJ15376" s="12"/>
      <c r="AMK15376" s="12"/>
    </row>
    <row r="15377" spans="1:1025">
      <c r="A15377" s="41">
        <v>6</v>
      </c>
      <c r="B15377" s="41">
        <v>2010</v>
      </c>
      <c r="C15377" s="43">
        <v>-64.166399999999996</v>
      </c>
      <c r="D15377" s="43">
        <v>31.666899999999998</v>
      </c>
      <c r="E15377" s="41">
        <v>1011</v>
      </c>
      <c r="F15377" s="41">
        <v>0.71199999999999997</v>
      </c>
      <c r="G15377" s="24" t="s">
        <v>274</v>
      </c>
      <c r="H15377" s="1"/>
      <c r="I15377" s="1"/>
      <c r="AA15377" s="7"/>
      <c r="AB15377" s="7"/>
      <c r="AD15377" s="1"/>
      <c r="AE15377" s="1"/>
      <c r="AG15377" s="7"/>
      <c r="AH15377" s="7"/>
      <c r="AI15377" s="7"/>
      <c r="IU15377" s="11"/>
      <c r="IV15377" s="11"/>
      <c r="IW15377" s="11"/>
      <c r="AMI15377" s="12"/>
      <c r="AMJ15377" s="12"/>
      <c r="AMK15377" s="12"/>
    </row>
    <row r="15378" spans="1:1025">
      <c r="A15378" s="41">
        <v>6</v>
      </c>
      <c r="B15378" s="41">
        <v>2010</v>
      </c>
      <c r="C15378" s="43">
        <v>-64.166399999999996</v>
      </c>
      <c r="D15378" s="43">
        <v>31.666899999999998</v>
      </c>
      <c r="E15378" s="41">
        <v>1262</v>
      </c>
      <c r="F15378" s="41">
        <v>0.755</v>
      </c>
      <c r="G15378" s="24" t="s">
        <v>274</v>
      </c>
      <c r="H15378" s="1"/>
      <c r="I15378" s="1"/>
      <c r="AA15378" s="7"/>
      <c r="AB15378" s="7"/>
      <c r="AD15378" s="1"/>
      <c r="AE15378" s="1"/>
      <c r="AG15378" s="7"/>
      <c r="AH15378" s="7"/>
      <c r="AI15378" s="7"/>
      <c r="IU15378" s="11"/>
      <c r="IV15378" s="11"/>
      <c r="IW15378" s="11"/>
      <c r="AMI15378" s="12"/>
      <c r="AMJ15378" s="12"/>
      <c r="AMK15378" s="12"/>
    </row>
    <row r="15379" spans="1:1025">
      <c r="A15379" s="41">
        <v>6</v>
      </c>
      <c r="B15379" s="41">
        <v>2010</v>
      </c>
      <c r="C15379" s="43">
        <v>-65.553299999999993</v>
      </c>
      <c r="D15379" s="43">
        <v>23.274699999999999</v>
      </c>
      <c r="E15379" s="41">
        <v>107</v>
      </c>
      <c r="F15379" s="41">
        <v>0.28299999999999997</v>
      </c>
      <c r="G15379" s="24" t="s">
        <v>274</v>
      </c>
      <c r="H15379" s="1"/>
      <c r="I15379" s="1"/>
      <c r="AA15379" s="7"/>
      <c r="AB15379" s="7"/>
      <c r="AD15379" s="1"/>
      <c r="AE15379" s="1"/>
      <c r="AG15379" s="7"/>
      <c r="AH15379" s="7"/>
      <c r="AI15379" s="7"/>
      <c r="IU15379" s="11"/>
      <c r="IV15379" s="11"/>
      <c r="IW15379" s="11"/>
      <c r="AMI15379" s="12"/>
      <c r="AMJ15379" s="12"/>
      <c r="AMK15379" s="12"/>
    </row>
    <row r="15380" spans="1:1025">
      <c r="A15380" s="41">
        <v>6</v>
      </c>
      <c r="B15380" s="41">
        <v>2010</v>
      </c>
      <c r="C15380" s="43">
        <v>-65.553299999999993</v>
      </c>
      <c r="D15380" s="43">
        <v>23.274699999999999</v>
      </c>
      <c r="E15380" s="41">
        <v>76</v>
      </c>
      <c r="F15380" s="41">
        <v>0.29799999999999999</v>
      </c>
      <c r="G15380" s="24" t="s">
        <v>274</v>
      </c>
      <c r="H15380" s="1"/>
      <c r="I15380" s="1"/>
      <c r="AA15380" s="7"/>
      <c r="AB15380" s="7"/>
      <c r="AD15380" s="1"/>
      <c r="AE15380" s="1"/>
      <c r="AG15380" s="7"/>
      <c r="AH15380" s="7"/>
      <c r="AI15380" s="7"/>
      <c r="IU15380" s="11"/>
      <c r="IV15380" s="11"/>
      <c r="IW15380" s="11"/>
      <c r="AMI15380" s="12"/>
      <c r="AMJ15380" s="12"/>
      <c r="AMK15380" s="12"/>
    </row>
    <row r="15381" spans="1:1025">
      <c r="A15381" s="41">
        <v>6</v>
      </c>
      <c r="B15381" s="41">
        <v>2010</v>
      </c>
      <c r="C15381" s="43">
        <v>-65.553299999999993</v>
      </c>
      <c r="D15381" s="43">
        <v>23.274699999999999</v>
      </c>
      <c r="E15381" s="41">
        <v>253</v>
      </c>
      <c r="F15381" s="41">
        <v>0.32900000000000001</v>
      </c>
      <c r="G15381" s="24" t="s">
        <v>274</v>
      </c>
      <c r="H15381" s="1"/>
      <c r="I15381" s="1"/>
      <c r="AA15381" s="7"/>
      <c r="AB15381" s="7"/>
      <c r="AD15381" s="1"/>
      <c r="AE15381" s="1"/>
      <c r="AG15381" s="7"/>
      <c r="AH15381" s="7"/>
      <c r="AI15381" s="7"/>
      <c r="IU15381" s="11"/>
      <c r="IV15381" s="11"/>
      <c r="IW15381" s="11"/>
      <c r="AMI15381" s="12"/>
      <c r="AMJ15381" s="12"/>
      <c r="AMK15381" s="12"/>
    </row>
    <row r="15382" spans="1:1025">
      <c r="A15382" s="41">
        <v>6</v>
      </c>
      <c r="B15382" s="41">
        <v>2010</v>
      </c>
      <c r="C15382" s="43">
        <v>-65.553299999999993</v>
      </c>
      <c r="D15382" s="43">
        <v>23.274699999999999</v>
      </c>
      <c r="E15382" s="41">
        <v>304</v>
      </c>
      <c r="F15382" s="41">
        <v>0.33400000000000002</v>
      </c>
      <c r="G15382" s="24" t="s">
        <v>274</v>
      </c>
      <c r="H15382" s="1"/>
      <c r="I15382" s="1"/>
      <c r="AA15382" s="7"/>
      <c r="AB15382" s="7"/>
      <c r="AD15382" s="1"/>
      <c r="AE15382" s="1"/>
      <c r="AG15382" s="7"/>
      <c r="AH15382" s="7"/>
      <c r="AI15382" s="7"/>
      <c r="IU15382" s="11"/>
      <c r="IV15382" s="11"/>
      <c r="IW15382" s="11"/>
      <c r="AMI15382" s="12"/>
      <c r="AMJ15382" s="12"/>
      <c r="AMK15382" s="12"/>
    </row>
    <row r="15383" spans="1:1025">
      <c r="A15383" s="41">
        <v>6</v>
      </c>
      <c r="B15383" s="41">
        <v>2010</v>
      </c>
      <c r="C15383" s="43">
        <v>-65.553299999999993</v>
      </c>
      <c r="D15383" s="43">
        <v>23.274699999999999</v>
      </c>
      <c r="E15383" s="41">
        <v>153</v>
      </c>
      <c r="F15383" s="41">
        <v>0.34300000000000003</v>
      </c>
      <c r="G15383" s="24" t="s">
        <v>274</v>
      </c>
      <c r="H15383" s="1"/>
      <c r="I15383" s="1"/>
      <c r="AA15383" s="7"/>
      <c r="AB15383" s="7"/>
      <c r="AD15383" s="1"/>
      <c r="AE15383" s="1"/>
      <c r="AG15383" s="7"/>
      <c r="AH15383" s="7"/>
      <c r="AI15383" s="7"/>
      <c r="IU15383" s="11"/>
      <c r="IV15383" s="11"/>
      <c r="IW15383" s="11"/>
      <c r="AMI15383" s="12"/>
      <c r="AMJ15383" s="12"/>
      <c r="AMK15383" s="12"/>
    </row>
    <row r="15384" spans="1:1025">
      <c r="A15384" s="41">
        <v>6</v>
      </c>
      <c r="B15384" s="41">
        <v>2010</v>
      </c>
      <c r="C15384" s="43">
        <v>-65.553299999999993</v>
      </c>
      <c r="D15384" s="43">
        <v>23.274699999999999</v>
      </c>
      <c r="E15384" s="41">
        <v>203</v>
      </c>
      <c r="F15384" s="41">
        <v>0.36499999999999999</v>
      </c>
      <c r="G15384" s="24" t="s">
        <v>274</v>
      </c>
      <c r="H15384" s="1"/>
      <c r="I15384" s="1"/>
      <c r="AA15384" s="7"/>
      <c r="AB15384" s="7"/>
      <c r="AD15384" s="1"/>
      <c r="AE15384" s="1"/>
      <c r="AG15384" s="7"/>
      <c r="AH15384" s="7"/>
      <c r="AI15384" s="7"/>
      <c r="IU15384" s="11"/>
      <c r="IV15384" s="11"/>
      <c r="IW15384" s="11"/>
      <c r="AMI15384" s="12"/>
      <c r="AMJ15384" s="12"/>
      <c r="AMK15384" s="12"/>
    </row>
    <row r="15385" spans="1:1025">
      <c r="A15385" s="41">
        <v>6</v>
      </c>
      <c r="B15385" s="41">
        <v>2010</v>
      </c>
      <c r="C15385" s="43">
        <v>-65.553299999999993</v>
      </c>
      <c r="D15385" s="43">
        <v>23.274699999999999</v>
      </c>
      <c r="E15385" s="41">
        <v>5927</v>
      </c>
      <c r="F15385" s="41">
        <v>0.45</v>
      </c>
      <c r="G15385" s="24" t="s">
        <v>274</v>
      </c>
      <c r="H15385" s="1"/>
      <c r="I15385" s="1"/>
      <c r="AA15385" s="7"/>
      <c r="AB15385" s="7"/>
      <c r="AD15385" s="1"/>
      <c r="AE15385" s="1"/>
      <c r="AG15385" s="7"/>
      <c r="AH15385" s="7"/>
      <c r="AI15385" s="7"/>
      <c r="IU15385" s="11"/>
      <c r="IV15385" s="11"/>
      <c r="IW15385" s="11"/>
      <c r="AMI15385" s="12"/>
      <c r="AMJ15385" s="12"/>
      <c r="AMK15385" s="12"/>
    </row>
    <row r="15386" spans="1:1025">
      <c r="A15386" s="41">
        <v>6</v>
      </c>
      <c r="B15386" s="41">
        <v>2010</v>
      </c>
      <c r="C15386" s="43">
        <v>-65.553299999999993</v>
      </c>
      <c r="D15386" s="43">
        <v>23.274699999999999</v>
      </c>
      <c r="E15386" s="41">
        <v>4059</v>
      </c>
      <c r="F15386" s="41">
        <v>0.57399999999999995</v>
      </c>
      <c r="G15386" s="24" t="s">
        <v>274</v>
      </c>
      <c r="H15386" s="1"/>
      <c r="I15386" s="1"/>
      <c r="AA15386" s="7"/>
      <c r="AB15386" s="7"/>
      <c r="AD15386" s="1"/>
      <c r="AE15386" s="1"/>
      <c r="AG15386" s="7"/>
      <c r="AH15386" s="7"/>
      <c r="AI15386" s="7"/>
      <c r="IU15386" s="11"/>
      <c r="IV15386" s="11"/>
      <c r="IW15386" s="11"/>
      <c r="AMI15386" s="12"/>
      <c r="AMJ15386" s="12"/>
      <c r="AMK15386" s="12"/>
    </row>
    <row r="15387" spans="1:1025">
      <c r="A15387" s="41">
        <v>6</v>
      </c>
      <c r="B15387" s="41">
        <v>2010</v>
      </c>
      <c r="C15387" s="43">
        <v>-65.553299999999993</v>
      </c>
      <c r="D15387" s="43">
        <v>23.274699999999999</v>
      </c>
      <c r="E15387" s="41">
        <v>3550</v>
      </c>
      <c r="F15387" s="41">
        <v>0.59399999999999997</v>
      </c>
      <c r="G15387" s="24" t="s">
        <v>274</v>
      </c>
      <c r="H15387" s="1"/>
      <c r="I15387" s="1"/>
      <c r="AA15387" s="7"/>
      <c r="AB15387" s="7"/>
      <c r="AD15387" s="1"/>
      <c r="AE15387" s="1"/>
      <c r="AG15387" s="7"/>
      <c r="AH15387" s="7"/>
      <c r="AI15387" s="7"/>
      <c r="IU15387" s="11"/>
      <c r="IV15387" s="11"/>
      <c r="IW15387" s="11"/>
      <c r="AMI15387" s="12"/>
      <c r="AMJ15387" s="12"/>
      <c r="AMK15387" s="12"/>
    </row>
    <row r="15388" spans="1:1025">
      <c r="A15388" s="41">
        <v>6</v>
      </c>
      <c r="B15388" s="41">
        <v>2010</v>
      </c>
      <c r="C15388" s="43">
        <v>-65.553299999999993</v>
      </c>
      <c r="D15388" s="43">
        <v>23.274699999999999</v>
      </c>
      <c r="E15388" s="41">
        <v>505</v>
      </c>
      <c r="F15388" s="41">
        <v>0.59499999999999997</v>
      </c>
      <c r="G15388" s="24" t="s">
        <v>274</v>
      </c>
      <c r="H15388" s="1"/>
      <c r="I15388" s="1"/>
      <c r="AA15388" s="7"/>
      <c r="AB15388" s="7"/>
      <c r="AD15388" s="1"/>
      <c r="AE15388" s="1"/>
      <c r="AG15388" s="7"/>
      <c r="AH15388" s="7"/>
      <c r="AI15388" s="7"/>
      <c r="IU15388" s="11"/>
      <c r="IV15388" s="11"/>
      <c r="IW15388" s="11"/>
      <c r="AMI15388" s="12"/>
      <c r="AMJ15388" s="12"/>
      <c r="AMK15388" s="12"/>
    </row>
    <row r="15389" spans="1:1025">
      <c r="A15389" s="41">
        <v>6</v>
      </c>
      <c r="B15389" s="41">
        <v>2010</v>
      </c>
      <c r="C15389" s="43">
        <v>-65.553299999999993</v>
      </c>
      <c r="D15389" s="43">
        <v>23.274699999999999</v>
      </c>
      <c r="E15389" s="41">
        <v>5092</v>
      </c>
      <c r="F15389" s="41">
        <v>0.60699999999999998</v>
      </c>
      <c r="G15389" s="24" t="s">
        <v>274</v>
      </c>
      <c r="H15389" s="1"/>
      <c r="I15389" s="1"/>
      <c r="AA15389" s="7"/>
      <c r="AB15389" s="7"/>
      <c r="AD15389" s="1"/>
      <c r="AE15389" s="1"/>
      <c r="AG15389" s="7"/>
      <c r="AH15389" s="7"/>
      <c r="AI15389" s="7"/>
      <c r="IU15389" s="11"/>
      <c r="IV15389" s="11"/>
      <c r="IW15389" s="11"/>
      <c r="AMI15389" s="12"/>
      <c r="AMJ15389" s="12"/>
      <c r="AMK15389" s="12"/>
    </row>
    <row r="15390" spans="1:1025">
      <c r="A15390" s="41">
        <v>6</v>
      </c>
      <c r="B15390" s="41">
        <v>2010</v>
      </c>
      <c r="C15390" s="43">
        <v>-65.553299999999993</v>
      </c>
      <c r="D15390" s="43">
        <v>23.274699999999999</v>
      </c>
      <c r="E15390" s="41">
        <v>4578</v>
      </c>
      <c r="F15390" s="41">
        <v>0.61599999999999999</v>
      </c>
      <c r="G15390" s="24" t="s">
        <v>274</v>
      </c>
      <c r="H15390" s="1"/>
      <c r="I15390" s="1"/>
      <c r="AA15390" s="7"/>
      <c r="AB15390" s="7"/>
      <c r="AD15390" s="1"/>
      <c r="AE15390" s="1"/>
      <c r="AG15390" s="7"/>
      <c r="AH15390" s="7"/>
      <c r="AI15390" s="7"/>
      <c r="IU15390" s="11"/>
      <c r="IV15390" s="11"/>
      <c r="IW15390" s="11"/>
      <c r="AMI15390" s="12"/>
      <c r="AMJ15390" s="12"/>
      <c r="AMK15390" s="12"/>
    </row>
    <row r="15391" spans="1:1025">
      <c r="A15391" s="41">
        <v>6</v>
      </c>
      <c r="B15391" s="41">
        <v>2010</v>
      </c>
      <c r="C15391" s="43">
        <v>-65.553299999999993</v>
      </c>
      <c r="D15391" s="43">
        <v>23.274699999999999</v>
      </c>
      <c r="E15391" s="41">
        <v>1762</v>
      </c>
      <c r="F15391" s="41">
        <v>0.624</v>
      </c>
      <c r="G15391" s="24" t="s">
        <v>274</v>
      </c>
      <c r="H15391" s="1"/>
      <c r="I15391" s="1"/>
      <c r="AA15391" s="7"/>
      <c r="AB15391" s="7"/>
      <c r="AD15391" s="1"/>
      <c r="AE15391" s="1"/>
      <c r="AG15391" s="7"/>
      <c r="AH15391" s="7"/>
      <c r="AI15391" s="7"/>
      <c r="IU15391" s="11"/>
      <c r="IV15391" s="11"/>
      <c r="IW15391" s="11"/>
      <c r="AMI15391" s="12"/>
      <c r="AMJ15391" s="12"/>
      <c r="AMK15391" s="12"/>
    </row>
    <row r="15392" spans="1:1025">
      <c r="A15392" s="41">
        <v>6</v>
      </c>
      <c r="B15392" s="41">
        <v>2010</v>
      </c>
      <c r="C15392" s="43">
        <v>-65.553299999999993</v>
      </c>
      <c r="D15392" s="43">
        <v>23.274699999999999</v>
      </c>
      <c r="E15392" s="41">
        <v>2531</v>
      </c>
      <c r="F15392" s="41">
        <v>0.626</v>
      </c>
      <c r="G15392" s="24" t="s">
        <v>274</v>
      </c>
      <c r="H15392" s="1"/>
      <c r="I15392" s="1"/>
      <c r="AA15392" s="7"/>
      <c r="AB15392" s="7"/>
      <c r="AD15392" s="1"/>
      <c r="AE15392" s="1"/>
      <c r="AG15392" s="7"/>
      <c r="AH15392" s="7"/>
      <c r="AI15392" s="7"/>
      <c r="IU15392" s="11"/>
      <c r="IV15392" s="11"/>
      <c r="IW15392" s="11"/>
      <c r="AMI15392" s="12"/>
      <c r="AMJ15392" s="12"/>
      <c r="AMK15392" s="12"/>
    </row>
    <row r="15393" spans="1:1025">
      <c r="A15393" s="41">
        <v>6</v>
      </c>
      <c r="B15393" s="41">
        <v>2010</v>
      </c>
      <c r="C15393" s="43">
        <v>-65.553299999999993</v>
      </c>
      <c r="D15393" s="43">
        <v>23.274699999999999</v>
      </c>
      <c r="E15393" s="41">
        <v>1263</v>
      </c>
      <c r="F15393" s="41">
        <v>0.63400000000000001</v>
      </c>
      <c r="G15393" s="24" t="s">
        <v>274</v>
      </c>
      <c r="H15393" s="1"/>
      <c r="I15393" s="1"/>
      <c r="AA15393" s="7"/>
      <c r="AB15393" s="7"/>
      <c r="AD15393" s="1"/>
      <c r="AE15393" s="1"/>
      <c r="AG15393" s="7"/>
      <c r="AH15393" s="7"/>
      <c r="AI15393" s="7"/>
      <c r="IU15393" s="11"/>
      <c r="IV15393" s="11"/>
      <c r="IW15393" s="11"/>
      <c r="AMI15393" s="12"/>
      <c r="AMJ15393" s="12"/>
      <c r="AMK15393" s="12"/>
    </row>
    <row r="15394" spans="1:1025">
      <c r="A15394" s="41">
        <v>6</v>
      </c>
      <c r="B15394" s="41">
        <v>2010</v>
      </c>
      <c r="C15394" s="43">
        <v>-65.553299999999993</v>
      </c>
      <c r="D15394" s="43">
        <v>23.274699999999999</v>
      </c>
      <c r="E15394" s="41">
        <v>757</v>
      </c>
      <c r="F15394" s="41">
        <v>0.73399999999999999</v>
      </c>
      <c r="G15394" s="24" t="s">
        <v>274</v>
      </c>
      <c r="H15394" s="1"/>
      <c r="I15394" s="1"/>
      <c r="AA15394" s="7"/>
      <c r="AB15394" s="7"/>
      <c r="AD15394" s="1"/>
      <c r="AE15394" s="1"/>
      <c r="AG15394" s="7"/>
      <c r="AH15394" s="7"/>
      <c r="AI15394" s="7"/>
      <c r="IU15394" s="11"/>
      <c r="IV15394" s="11"/>
      <c r="IW15394" s="11"/>
      <c r="AMI15394" s="12"/>
      <c r="AMJ15394" s="12"/>
      <c r="AMK15394" s="12"/>
    </row>
    <row r="15395" spans="1:1025">
      <c r="A15395" s="41">
        <v>6</v>
      </c>
      <c r="B15395" s="41">
        <v>2010</v>
      </c>
      <c r="C15395" s="43">
        <v>-65.553299999999993</v>
      </c>
      <c r="D15395" s="43">
        <v>23.274699999999999</v>
      </c>
      <c r="E15395" s="41">
        <v>3039</v>
      </c>
      <c r="F15395" s="41">
        <v>0.73799999999999999</v>
      </c>
      <c r="G15395" s="24" t="s">
        <v>274</v>
      </c>
      <c r="H15395" s="1"/>
      <c r="I15395" s="1"/>
      <c r="AA15395" s="7"/>
      <c r="AB15395" s="7"/>
      <c r="AD15395" s="1"/>
      <c r="AE15395" s="1"/>
      <c r="AG15395" s="7"/>
      <c r="AH15395" s="7"/>
      <c r="AI15395" s="7"/>
      <c r="IU15395" s="11"/>
      <c r="IV15395" s="11"/>
      <c r="IW15395" s="11"/>
      <c r="AMI15395" s="12"/>
      <c r="AMJ15395" s="12"/>
      <c r="AMK15395" s="12"/>
    </row>
    <row r="15396" spans="1:1025">
      <c r="A15396" s="41">
        <v>6</v>
      </c>
      <c r="B15396" s="41">
        <v>2010</v>
      </c>
      <c r="C15396" s="43">
        <v>-65.553299999999993</v>
      </c>
      <c r="D15396" s="43">
        <v>23.274699999999999</v>
      </c>
      <c r="E15396" s="41">
        <v>1518</v>
      </c>
      <c r="F15396" s="41">
        <v>0.77300000000000002</v>
      </c>
      <c r="G15396" s="24" t="s">
        <v>274</v>
      </c>
      <c r="H15396" s="1"/>
      <c r="I15396" s="1"/>
      <c r="AA15396" s="7"/>
      <c r="AB15396" s="7"/>
      <c r="AD15396" s="1"/>
      <c r="AE15396" s="1"/>
      <c r="AG15396" s="7"/>
      <c r="AH15396" s="7"/>
      <c r="AI15396" s="7"/>
      <c r="IU15396" s="11"/>
      <c r="IV15396" s="11"/>
      <c r="IW15396" s="11"/>
      <c r="AMI15396" s="12"/>
      <c r="AMJ15396" s="12"/>
      <c r="AMK15396" s="12"/>
    </row>
    <row r="15397" spans="1:1025">
      <c r="A15397" s="41">
        <v>6</v>
      </c>
      <c r="B15397" s="41">
        <v>2010</v>
      </c>
      <c r="C15397" s="43">
        <v>-65.553299999999993</v>
      </c>
      <c r="D15397" s="43">
        <v>23.274699999999999</v>
      </c>
      <c r="E15397" s="41">
        <v>2019</v>
      </c>
      <c r="F15397" s="41">
        <v>0.79800000000000004</v>
      </c>
      <c r="G15397" s="24" t="s">
        <v>274</v>
      </c>
      <c r="H15397" s="1"/>
      <c r="I15397" s="1"/>
      <c r="AA15397" s="7"/>
      <c r="AB15397" s="7"/>
      <c r="AD15397" s="1"/>
      <c r="AE15397" s="1"/>
      <c r="AG15397" s="7"/>
      <c r="AH15397" s="7"/>
      <c r="AI15397" s="7"/>
      <c r="IU15397" s="11"/>
      <c r="IV15397" s="11"/>
      <c r="IW15397" s="11"/>
      <c r="AMI15397" s="12"/>
      <c r="AMJ15397" s="12"/>
      <c r="AMK15397" s="12"/>
    </row>
    <row r="15398" spans="1:1025">
      <c r="A15398" s="41">
        <v>6</v>
      </c>
      <c r="B15398" s="41">
        <v>2010</v>
      </c>
      <c r="C15398" s="43">
        <v>-65.553299999999993</v>
      </c>
      <c r="D15398" s="43">
        <v>23.274699999999999</v>
      </c>
      <c r="E15398" s="41">
        <v>1011</v>
      </c>
      <c r="F15398" s="41">
        <v>0.8</v>
      </c>
      <c r="G15398" s="24" t="s">
        <v>274</v>
      </c>
      <c r="H15398" s="1"/>
      <c r="I15398" s="1"/>
      <c r="AA15398" s="7"/>
      <c r="AB15398" s="7"/>
      <c r="AD15398" s="1"/>
      <c r="AE15398" s="1"/>
      <c r="AG15398" s="7"/>
      <c r="AH15398" s="7"/>
      <c r="AI15398" s="7"/>
      <c r="IU15398" s="11"/>
      <c r="IV15398" s="11"/>
      <c r="IW15398" s="11"/>
      <c r="AMI15398" s="12"/>
      <c r="AMJ15398" s="12"/>
      <c r="AMK15398" s="12"/>
    </row>
    <row r="15399" spans="1:1025">
      <c r="A15399" s="41">
        <v>6</v>
      </c>
      <c r="B15399" s="41">
        <v>2010</v>
      </c>
      <c r="C15399" s="43">
        <v>-65.553299999999993</v>
      </c>
      <c r="D15399" s="43">
        <v>23.274699999999999</v>
      </c>
      <c r="E15399" s="41">
        <v>25</v>
      </c>
      <c r="F15399" s="41">
        <v>0.93100000000000005</v>
      </c>
      <c r="G15399" s="24" t="s">
        <v>274</v>
      </c>
      <c r="H15399" s="1"/>
      <c r="I15399" s="1"/>
      <c r="AA15399" s="7"/>
      <c r="AB15399" s="7"/>
      <c r="AD15399" s="1"/>
      <c r="AE15399" s="1"/>
      <c r="AG15399" s="7"/>
      <c r="AH15399" s="7"/>
      <c r="AI15399" s="7"/>
      <c r="IU15399" s="11"/>
      <c r="IV15399" s="11"/>
      <c r="IW15399" s="11"/>
      <c r="AMI15399" s="12"/>
      <c r="AMJ15399" s="12"/>
      <c r="AMK15399" s="12"/>
    </row>
    <row r="15400" spans="1:1025">
      <c r="A15400" s="41">
        <v>6</v>
      </c>
      <c r="B15400" s="41">
        <v>2010</v>
      </c>
      <c r="C15400" s="43">
        <v>-65.553299999999993</v>
      </c>
      <c r="D15400" s="43">
        <v>23.274699999999999</v>
      </c>
      <c r="E15400" s="41">
        <v>405</v>
      </c>
      <c r="F15400" s="41">
        <v>0.97399999999999998</v>
      </c>
      <c r="G15400" s="24" t="s">
        <v>274</v>
      </c>
      <c r="H15400" s="1"/>
      <c r="I15400" s="1"/>
      <c r="AA15400" s="7"/>
      <c r="AB15400" s="7"/>
      <c r="AD15400" s="1"/>
      <c r="AE15400" s="1"/>
      <c r="AG15400" s="7"/>
      <c r="AH15400" s="7"/>
      <c r="AI15400" s="7"/>
      <c r="IU15400" s="11"/>
      <c r="IV15400" s="11"/>
      <c r="IW15400" s="11"/>
      <c r="AMI15400" s="12"/>
      <c r="AMJ15400" s="12"/>
      <c r="AMK15400" s="12"/>
    </row>
    <row r="15401" spans="1:1025">
      <c r="A15401" s="41">
        <v>6</v>
      </c>
      <c r="B15401" s="41">
        <v>2010</v>
      </c>
      <c r="C15401" s="43">
        <v>-65.553299999999993</v>
      </c>
      <c r="D15401" s="43">
        <v>23.274699999999999</v>
      </c>
      <c r="E15401" s="41">
        <v>50</v>
      </c>
      <c r="F15401" s="41">
        <v>1.1339999999999999</v>
      </c>
      <c r="G15401" s="24" t="s">
        <v>274</v>
      </c>
      <c r="H15401" s="1"/>
      <c r="I15401" s="1"/>
      <c r="AA15401" s="7"/>
      <c r="AB15401" s="7"/>
      <c r="AD15401" s="1"/>
      <c r="AE15401" s="1"/>
      <c r="AG15401" s="7"/>
      <c r="AH15401" s="7"/>
      <c r="AI15401" s="7"/>
      <c r="IU15401" s="11"/>
      <c r="IV15401" s="11"/>
      <c r="IW15401" s="11"/>
      <c r="AMI15401" s="12"/>
      <c r="AMJ15401" s="12"/>
      <c r="AMK15401" s="12"/>
    </row>
    <row r="15402" spans="1:1025">
      <c r="A15402" s="41">
        <v>6</v>
      </c>
      <c r="B15402" s="41">
        <v>2010</v>
      </c>
      <c r="C15402" s="43">
        <v>-65.553299999999993</v>
      </c>
      <c r="D15402" s="43">
        <v>23.274699999999999</v>
      </c>
      <c r="E15402" s="41">
        <v>11</v>
      </c>
      <c r="F15402" s="41">
        <v>2.0449999999999999</v>
      </c>
      <c r="G15402" s="24" t="s">
        <v>274</v>
      </c>
      <c r="H15402" s="1"/>
      <c r="I15402" s="1"/>
      <c r="AA15402" s="7"/>
      <c r="AB15402" s="7"/>
      <c r="AD15402" s="1"/>
      <c r="AE15402" s="1"/>
      <c r="AG15402" s="7"/>
      <c r="AH15402" s="7"/>
      <c r="AI15402" s="7"/>
      <c r="IU15402" s="11"/>
      <c r="IV15402" s="11"/>
      <c r="IW15402" s="11"/>
      <c r="AMI15402" s="12"/>
      <c r="AMJ15402" s="12"/>
      <c r="AMK15402" s="12"/>
    </row>
    <row r="15403" spans="1:1025">
      <c r="A15403" s="41">
        <v>6</v>
      </c>
      <c r="B15403" s="41">
        <v>2010</v>
      </c>
      <c r="C15403" s="43">
        <v>-66.529499999999999</v>
      </c>
      <c r="D15403" s="43">
        <v>29.615600000000001</v>
      </c>
      <c r="E15403" s="41">
        <v>80</v>
      </c>
      <c r="F15403" s="41">
        <v>8.3000000000000004E-2</v>
      </c>
      <c r="G15403" s="24" t="s">
        <v>274</v>
      </c>
      <c r="H15403" s="1"/>
      <c r="I15403" s="1"/>
      <c r="AA15403" s="7"/>
      <c r="AB15403" s="7"/>
      <c r="AD15403" s="1"/>
      <c r="AE15403" s="1"/>
      <c r="AG15403" s="7"/>
      <c r="AH15403" s="7"/>
      <c r="AI15403" s="7"/>
      <c r="IU15403" s="11"/>
      <c r="IV15403" s="11"/>
      <c r="IW15403" s="11"/>
      <c r="AMI15403" s="12"/>
      <c r="AMJ15403" s="12"/>
      <c r="AMK15403" s="12"/>
    </row>
    <row r="15404" spans="1:1025">
      <c r="A15404" s="41">
        <v>6</v>
      </c>
      <c r="B15404" s="41">
        <v>2010</v>
      </c>
      <c r="C15404" s="43">
        <v>-66.529499999999999</v>
      </c>
      <c r="D15404" s="43">
        <v>29.615600000000001</v>
      </c>
      <c r="E15404" s="41">
        <v>51</v>
      </c>
      <c r="F15404" s="41">
        <v>0.12</v>
      </c>
      <c r="G15404" s="24" t="s">
        <v>274</v>
      </c>
      <c r="H15404" s="1"/>
      <c r="I15404" s="1"/>
      <c r="AA15404" s="7"/>
      <c r="AB15404" s="7"/>
      <c r="AD15404" s="1"/>
      <c r="AE15404" s="1"/>
      <c r="AG15404" s="7"/>
      <c r="AH15404" s="7"/>
      <c r="AI15404" s="7"/>
      <c r="IU15404" s="11"/>
      <c r="IV15404" s="11"/>
      <c r="IW15404" s="11"/>
      <c r="AMI15404" s="12"/>
      <c r="AMJ15404" s="12"/>
      <c r="AMK15404" s="12"/>
    </row>
    <row r="15405" spans="1:1025">
      <c r="A15405" s="41">
        <v>6</v>
      </c>
      <c r="B15405" s="41">
        <v>2010</v>
      </c>
      <c r="C15405" s="43">
        <v>-66.529499999999999</v>
      </c>
      <c r="D15405" s="43">
        <v>29.615600000000001</v>
      </c>
      <c r="E15405" s="41">
        <v>101</v>
      </c>
      <c r="F15405" s="41">
        <v>0.13700000000000001</v>
      </c>
      <c r="G15405" s="24" t="s">
        <v>274</v>
      </c>
      <c r="H15405" s="1"/>
      <c r="I15405" s="1"/>
      <c r="AA15405" s="7"/>
      <c r="AB15405" s="7"/>
      <c r="AD15405" s="1"/>
      <c r="AE15405" s="1"/>
      <c r="AG15405" s="7"/>
      <c r="AH15405" s="7"/>
      <c r="AI15405" s="7"/>
      <c r="IU15405" s="11"/>
      <c r="IV15405" s="11"/>
      <c r="IW15405" s="11"/>
      <c r="AMI15405" s="12"/>
      <c r="AMJ15405" s="12"/>
      <c r="AMK15405" s="12"/>
    </row>
    <row r="15406" spans="1:1025">
      <c r="A15406" s="41">
        <v>6</v>
      </c>
      <c r="B15406" s="41">
        <v>2010</v>
      </c>
      <c r="C15406" s="43">
        <v>-66.529499999999999</v>
      </c>
      <c r="D15406" s="43">
        <v>29.615600000000001</v>
      </c>
      <c r="E15406" s="41">
        <v>252</v>
      </c>
      <c r="F15406" s="41">
        <v>0.20300000000000001</v>
      </c>
      <c r="G15406" s="24" t="s">
        <v>274</v>
      </c>
      <c r="H15406" s="1"/>
      <c r="I15406" s="1"/>
      <c r="AA15406" s="7"/>
      <c r="AB15406" s="7"/>
      <c r="AD15406" s="1"/>
      <c r="AE15406" s="1"/>
      <c r="AG15406" s="7"/>
      <c r="AH15406" s="7"/>
      <c r="AI15406" s="7"/>
      <c r="IU15406" s="11"/>
      <c r="IV15406" s="11"/>
      <c r="IW15406" s="11"/>
      <c r="AMI15406" s="12"/>
      <c r="AMJ15406" s="12"/>
      <c r="AMK15406" s="12"/>
    </row>
    <row r="15407" spans="1:1025">
      <c r="A15407" s="41">
        <v>6</v>
      </c>
      <c r="B15407" s="41">
        <v>2010</v>
      </c>
      <c r="C15407" s="43">
        <v>-66.529499999999999</v>
      </c>
      <c r="D15407" s="43">
        <v>29.615600000000001</v>
      </c>
      <c r="E15407" s="41">
        <v>151</v>
      </c>
      <c r="F15407" s="41">
        <v>0.218</v>
      </c>
      <c r="G15407" s="24" t="s">
        <v>274</v>
      </c>
      <c r="H15407" s="1"/>
      <c r="I15407" s="1"/>
      <c r="AA15407" s="7"/>
      <c r="AB15407" s="7"/>
      <c r="AD15407" s="1"/>
      <c r="AE15407" s="1"/>
      <c r="AG15407" s="7"/>
      <c r="AH15407" s="7"/>
      <c r="AI15407" s="7"/>
      <c r="IU15407" s="11"/>
      <c r="IV15407" s="11"/>
      <c r="IW15407" s="11"/>
      <c r="AMI15407" s="12"/>
      <c r="AMJ15407" s="12"/>
      <c r="AMK15407" s="12"/>
    </row>
    <row r="15408" spans="1:1025">
      <c r="A15408" s="41">
        <v>6</v>
      </c>
      <c r="B15408" s="41">
        <v>2010</v>
      </c>
      <c r="C15408" s="43">
        <v>-66.529499999999999</v>
      </c>
      <c r="D15408" s="43">
        <v>29.615600000000001</v>
      </c>
      <c r="E15408" s="41">
        <v>303</v>
      </c>
      <c r="F15408" s="41">
        <v>0.23300000000000001</v>
      </c>
      <c r="G15408" s="24" t="s">
        <v>274</v>
      </c>
      <c r="H15408" s="1"/>
      <c r="I15408" s="1"/>
      <c r="AA15408" s="7"/>
      <c r="AB15408" s="7"/>
      <c r="AD15408" s="1"/>
      <c r="AE15408" s="1"/>
      <c r="AG15408" s="7"/>
      <c r="AH15408" s="7"/>
      <c r="AI15408" s="7"/>
      <c r="IU15408" s="11"/>
      <c r="IV15408" s="11"/>
      <c r="IW15408" s="11"/>
      <c r="AMI15408" s="12"/>
      <c r="AMJ15408" s="12"/>
      <c r="AMK15408" s="12"/>
    </row>
    <row r="15409" spans="1:1025">
      <c r="A15409" s="41">
        <v>6</v>
      </c>
      <c r="B15409" s="41">
        <v>2010</v>
      </c>
      <c r="C15409" s="43">
        <v>-66.529499999999999</v>
      </c>
      <c r="D15409" s="43">
        <v>29.615600000000001</v>
      </c>
      <c r="E15409" s="41">
        <v>25</v>
      </c>
      <c r="F15409" s="41">
        <v>0.249</v>
      </c>
      <c r="G15409" s="24" t="s">
        <v>274</v>
      </c>
      <c r="H15409" s="1"/>
      <c r="I15409" s="1"/>
      <c r="AA15409" s="7"/>
      <c r="AB15409" s="7"/>
      <c r="AD15409" s="1"/>
      <c r="AE15409" s="1"/>
      <c r="AG15409" s="7"/>
      <c r="AH15409" s="7"/>
      <c r="AI15409" s="7"/>
      <c r="IU15409" s="11"/>
      <c r="IV15409" s="11"/>
      <c r="IW15409" s="11"/>
      <c r="AMI15409" s="12"/>
      <c r="AMJ15409" s="12"/>
      <c r="AMK15409" s="12"/>
    </row>
    <row r="15410" spans="1:1025">
      <c r="A15410" s="41">
        <v>6</v>
      </c>
      <c r="B15410" s="41">
        <v>2010</v>
      </c>
      <c r="C15410" s="43">
        <v>-66.529499999999999</v>
      </c>
      <c r="D15410" s="43">
        <v>29.615600000000001</v>
      </c>
      <c r="E15410" s="41">
        <v>403</v>
      </c>
      <c r="F15410" s="41">
        <v>0.25</v>
      </c>
      <c r="G15410" s="24" t="s">
        <v>274</v>
      </c>
      <c r="H15410" s="1"/>
      <c r="I15410" s="1"/>
      <c r="AA15410" s="7"/>
      <c r="AB15410" s="7"/>
      <c r="AD15410" s="1"/>
      <c r="AE15410" s="1"/>
      <c r="AG15410" s="7"/>
      <c r="AH15410" s="7"/>
      <c r="AI15410" s="7"/>
      <c r="IU15410" s="11"/>
      <c r="IV15410" s="11"/>
      <c r="IW15410" s="11"/>
      <c r="AMI15410" s="12"/>
      <c r="AMJ15410" s="12"/>
      <c r="AMK15410" s="12"/>
    </row>
    <row r="15411" spans="1:1025">
      <c r="A15411" s="41">
        <v>6</v>
      </c>
      <c r="B15411" s="41">
        <v>2010</v>
      </c>
      <c r="C15411" s="43">
        <v>-66.529499999999999</v>
      </c>
      <c r="D15411" s="43">
        <v>29.615600000000001</v>
      </c>
      <c r="E15411" s="41">
        <v>202</v>
      </c>
      <c r="F15411" s="41">
        <v>0.251</v>
      </c>
      <c r="G15411" s="24" t="s">
        <v>274</v>
      </c>
      <c r="H15411" s="1"/>
      <c r="I15411" s="1"/>
      <c r="AA15411" s="7"/>
      <c r="AB15411" s="7"/>
      <c r="AD15411" s="1"/>
      <c r="AE15411" s="1"/>
      <c r="AG15411" s="7"/>
      <c r="AH15411" s="7"/>
      <c r="AI15411" s="7"/>
      <c r="IU15411" s="11"/>
      <c r="IV15411" s="11"/>
      <c r="IW15411" s="11"/>
      <c r="AMI15411" s="12"/>
      <c r="AMJ15411" s="12"/>
      <c r="AMK15411" s="12"/>
    </row>
    <row r="15412" spans="1:1025">
      <c r="A15412" s="41">
        <v>6</v>
      </c>
      <c r="B15412" s="41">
        <v>2010</v>
      </c>
      <c r="C15412" s="43">
        <v>-66.529499999999999</v>
      </c>
      <c r="D15412" s="43">
        <v>29.615600000000001</v>
      </c>
      <c r="E15412" s="41">
        <v>504</v>
      </c>
      <c r="F15412" s="41">
        <v>0.26200000000000001</v>
      </c>
      <c r="G15412" s="24" t="s">
        <v>274</v>
      </c>
      <c r="H15412" s="1"/>
      <c r="I15412" s="1"/>
      <c r="AA15412" s="7"/>
      <c r="AB15412" s="7"/>
      <c r="AD15412" s="1"/>
      <c r="AE15412" s="1"/>
      <c r="AG15412" s="7"/>
      <c r="AH15412" s="7"/>
      <c r="AI15412" s="7"/>
      <c r="IU15412" s="11"/>
      <c r="IV15412" s="11"/>
      <c r="IW15412" s="11"/>
      <c r="AMI15412" s="12"/>
      <c r="AMJ15412" s="12"/>
      <c r="AMK15412" s="12"/>
    </row>
    <row r="15413" spans="1:1025">
      <c r="A15413" s="41">
        <v>6</v>
      </c>
      <c r="B15413" s="41">
        <v>2010</v>
      </c>
      <c r="C15413" s="43">
        <v>-66.529499999999999</v>
      </c>
      <c r="D15413" s="43">
        <v>29.615600000000001</v>
      </c>
      <c r="E15413" s="41">
        <v>10</v>
      </c>
      <c r="F15413" s="41">
        <v>0.4</v>
      </c>
      <c r="G15413" s="24" t="s">
        <v>274</v>
      </c>
      <c r="H15413" s="1"/>
      <c r="I15413" s="1"/>
      <c r="AA15413" s="7"/>
      <c r="AB15413" s="7"/>
      <c r="AD15413" s="1"/>
      <c r="AE15413" s="1"/>
      <c r="AG15413" s="7"/>
      <c r="AH15413" s="7"/>
      <c r="AI15413" s="7"/>
      <c r="IU15413" s="11"/>
      <c r="IV15413" s="11"/>
      <c r="IW15413" s="11"/>
      <c r="AMI15413" s="12"/>
      <c r="AMJ15413" s="12"/>
      <c r="AMK15413" s="12"/>
    </row>
    <row r="15414" spans="1:1025">
      <c r="A15414" s="41">
        <v>6</v>
      </c>
      <c r="B15414" s="41">
        <v>2010</v>
      </c>
      <c r="C15414" s="43">
        <v>-66.529499999999999</v>
      </c>
      <c r="D15414" s="43">
        <v>29.615600000000001</v>
      </c>
      <c r="E15414" s="41">
        <v>5093</v>
      </c>
      <c r="F15414" s="41">
        <v>0.40300000000000002</v>
      </c>
      <c r="G15414" s="24" t="s">
        <v>274</v>
      </c>
      <c r="H15414" s="1"/>
      <c r="I15414" s="1"/>
      <c r="AA15414" s="7"/>
      <c r="AB15414" s="7"/>
      <c r="AD15414" s="1"/>
      <c r="AE15414" s="1"/>
      <c r="AG15414" s="7"/>
      <c r="AH15414" s="7"/>
      <c r="AI15414" s="7"/>
      <c r="IU15414" s="11"/>
      <c r="IV15414" s="11"/>
      <c r="IW15414" s="11"/>
      <c r="AMI15414" s="12"/>
      <c r="AMJ15414" s="12"/>
      <c r="AMK15414" s="12"/>
    </row>
    <row r="15415" spans="1:1025">
      <c r="A15415" s="41">
        <v>6</v>
      </c>
      <c r="B15415" s="41">
        <v>2010</v>
      </c>
      <c r="C15415" s="43">
        <v>-66.529499999999999</v>
      </c>
      <c r="D15415" s="43">
        <v>29.615600000000001</v>
      </c>
      <c r="E15415" s="41">
        <v>5252</v>
      </c>
      <c r="F15415" s="41">
        <v>0.42</v>
      </c>
      <c r="G15415" s="24" t="s">
        <v>274</v>
      </c>
      <c r="H15415" s="1"/>
      <c r="I15415" s="1"/>
      <c r="AA15415" s="7"/>
      <c r="AB15415" s="7"/>
      <c r="AD15415" s="1"/>
      <c r="AE15415" s="1"/>
      <c r="AG15415" s="7"/>
      <c r="AH15415" s="7"/>
      <c r="AI15415" s="7"/>
      <c r="IU15415" s="11"/>
      <c r="IV15415" s="11"/>
      <c r="IW15415" s="11"/>
      <c r="AMI15415" s="12"/>
      <c r="AMJ15415" s="12"/>
      <c r="AMK15415" s="12"/>
    </row>
    <row r="15416" spans="1:1025">
      <c r="A15416" s="41">
        <v>6</v>
      </c>
      <c r="B15416" s="41">
        <v>2010</v>
      </c>
      <c r="C15416" s="43">
        <v>-66.529499999999999</v>
      </c>
      <c r="D15416" s="43">
        <v>29.615600000000001</v>
      </c>
      <c r="E15416" s="41">
        <v>1006</v>
      </c>
      <c r="F15416" s="41">
        <v>0.499</v>
      </c>
      <c r="G15416" s="24" t="s">
        <v>274</v>
      </c>
      <c r="H15416" s="1"/>
      <c r="I15416" s="1"/>
      <c r="AA15416" s="7"/>
      <c r="AB15416" s="7"/>
      <c r="AD15416" s="1"/>
      <c r="AE15416" s="1"/>
      <c r="AG15416" s="7"/>
      <c r="AH15416" s="7"/>
      <c r="AI15416" s="7"/>
      <c r="IU15416" s="11"/>
      <c r="IV15416" s="11"/>
      <c r="IW15416" s="11"/>
      <c r="AMI15416" s="12"/>
      <c r="AMJ15416" s="12"/>
      <c r="AMK15416" s="12"/>
    </row>
    <row r="15417" spans="1:1025">
      <c r="A15417" s="41">
        <v>6</v>
      </c>
      <c r="B15417" s="41">
        <v>2010</v>
      </c>
      <c r="C15417" s="43">
        <v>-66.529499999999999</v>
      </c>
      <c r="D15417" s="43">
        <v>29.615600000000001</v>
      </c>
      <c r="E15417" s="41">
        <v>4580</v>
      </c>
      <c r="F15417" s="41">
        <v>0.5</v>
      </c>
      <c r="G15417" s="24" t="s">
        <v>274</v>
      </c>
      <c r="H15417" s="1"/>
      <c r="I15417" s="1"/>
      <c r="AA15417" s="7"/>
      <c r="AB15417" s="7"/>
      <c r="AD15417" s="1"/>
      <c r="AE15417" s="1"/>
      <c r="AG15417" s="7"/>
      <c r="AH15417" s="7"/>
      <c r="AI15417" s="7"/>
      <c r="IU15417" s="11"/>
      <c r="IV15417" s="11"/>
      <c r="IW15417" s="11"/>
      <c r="AMI15417" s="12"/>
      <c r="AMJ15417" s="12"/>
      <c r="AMK15417" s="12"/>
    </row>
    <row r="15418" spans="1:1025">
      <c r="A15418" s="41">
        <v>6</v>
      </c>
      <c r="B15418" s="41">
        <v>2010</v>
      </c>
      <c r="C15418" s="43">
        <v>-66.529499999999999</v>
      </c>
      <c r="D15418" s="43">
        <v>29.615600000000001</v>
      </c>
      <c r="E15418" s="41">
        <v>768</v>
      </c>
      <c r="F15418" s="41">
        <v>0.503</v>
      </c>
      <c r="G15418" s="24" t="s">
        <v>274</v>
      </c>
      <c r="H15418" s="1"/>
      <c r="I15418" s="1"/>
      <c r="AA15418" s="7"/>
      <c r="AB15418" s="7"/>
      <c r="AD15418" s="1"/>
      <c r="AE15418" s="1"/>
      <c r="AG15418" s="7"/>
      <c r="AH15418" s="7"/>
      <c r="AI15418" s="7"/>
      <c r="IU15418" s="11"/>
      <c r="IV15418" s="11"/>
      <c r="IW15418" s="11"/>
      <c r="AMI15418" s="12"/>
      <c r="AMJ15418" s="12"/>
      <c r="AMK15418" s="12"/>
    </row>
    <row r="15419" spans="1:1025">
      <c r="A15419" s="41">
        <v>6</v>
      </c>
      <c r="B15419" s="41">
        <v>2010</v>
      </c>
      <c r="C15419" s="43">
        <v>-66.529499999999999</v>
      </c>
      <c r="D15419" s="43">
        <v>29.615600000000001</v>
      </c>
      <c r="E15419" s="41">
        <v>4067</v>
      </c>
      <c r="F15419" s="41">
        <v>0.52</v>
      </c>
      <c r="G15419" s="24" t="s">
        <v>274</v>
      </c>
      <c r="H15419" s="1"/>
      <c r="I15419" s="1"/>
      <c r="AA15419" s="7"/>
      <c r="AB15419" s="7"/>
      <c r="AD15419" s="1"/>
      <c r="AE15419" s="1"/>
      <c r="AG15419" s="7"/>
      <c r="AH15419" s="7"/>
      <c r="AI15419" s="7"/>
      <c r="IU15419" s="11"/>
      <c r="IV15419" s="11"/>
      <c r="IW15419" s="11"/>
      <c r="AMI15419" s="12"/>
      <c r="AMJ15419" s="12"/>
      <c r="AMK15419" s="12"/>
    </row>
    <row r="15420" spans="1:1025">
      <c r="A15420" s="41">
        <v>6</v>
      </c>
      <c r="B15420" s="41">
        <v>2010</v>
      </c>
      <c r="C15420" s="43">
        <v>-66.529499999999999</v>
      </c>
      <c r="D15420" s="43">
        <v>29.615600000000001</v>
      </c>
      <c r="E15420" s="41">
        <v>3042</v>
      </c>
      <c r="F15420" s="41">
        <v>0.54</v>
      </c>
      <c r="G15420" s="24" t="s">
        <v>274</v>
      </c>
      <c r="H15420" s="1"/>
      <c r="I15420" s="1"/>
      <c r="AA15420" s="7"/>
      <c r="AB15420" s="7"/>
      <c r="AD15420" s="1"/>
      <c r="AE15420" s="1"/>
      <c r="AG15420" s="7"/>
      <c r="AH15420" s="7"/>
      <c r="AI15420" s="7"/>
      <c r="IU15420" s="11"/>
      <c r="IV15420" s="11"/>
      <c r="IW15420" s="11"/>
      <c r="AMI15420" s="12"/>
      <c r="AMJ15420" s="12"/>
      <c r="AMK15420" s="12"/>
    </row>
    <row r="15421" spans="1:1025">
      <c r="A15421" s="41">
        <v>6</v>
      </c>
      <c r="B15421" s="41">
        <v>2010</v>
      </c>
      <c r="C15421" s="43">
        <v>-66.529499999999999</v>
      </c>
      <c r="D15421" s="43">
        <v>29.615600000000001</v>
      </c>
      <c r="E15421" s="41">
        <v>2532</v>
      </c>
      <c r="F15421" s="41">
        <v>0.54400000000000004</v>
      </c>
      <c r="G15421" s="24" t="s">
        <v>274</v>
      </c>
      <c r="H15421" s="1"/>
      <c r="I15421" s="1"/>
      <c r="AA15421" s="7"/>
      <c r="AB15421" s="7"/>
      <c r="AD15421" s="1"/>
      <c r="AE15421" s="1"/>
      <c r="AG15421" s="7"/>
      <c r="AH15421" s="7"/>
      <c r="AI15421" s="7"/>
      <c r="IU15421" s="11"/>
      <c r="IV15421" s="11"/>
      <c r="IW15421" s="11"/>
      <c r="AMI15421" s="12"/>
      <c r="AMJ15421" s="12"/>
      <c r="AMK15421" s="12"/>
    </row>
    <row r="15422" spans="1:1025">
      <c r="A15422" s="41">
        <v>6</v>
      </c>
      <c r="B15422" s="41">
        <v>2010</v>
      </c>
      <c r="C15422" s="43">
        <v>-66.529499999999999</v>
      </c>
      <c r="D15422" s="43">
        <v>29.615600000000001</v>
      </c>
      <c r="E15422" s="41">
        <v>2025</v>
      </c>
      <c r="F15422" s="41">
        <v>0.56000000000000005</v>
      </c>
      <c r="G15422" s="24" t="s">
        <v>274</v>
      </c>
      <c r="H15422" s="1"/>
      <c r="I15422" s="1"/>
      <c r="AA15422" s="7"/>
      <c r="AB15422" s="7"/>
      <c r="AD15422" s="1"/>
      <c r="AE15422" s="1"/>
      <c r="AG15422" s="7"/>
      <c r="AH15422" s="7"/>
      <c r="AI15422" s="7"/>
      <c r="IU15422" s="11"/>
      <c r="IV15422" s="11"/>
      <c r="IW15422" s="11"/>
      <c r="AMI15422" s="12"/>
      <c r="AMJ15422" s="12"/>
      <c r="AMK15422" s="12"/>
    </row>
    <row r="15423" spans="1:1025">
      <c r="A15423" s="41">
        <v>6</v>
      </c>
      <c r="B15423" s="41">
        <v>2010</v>
      </c>
      <c r="C15423" s="43">
        <v>-66.529499999999999</v>
      </c>
      <c r="D15423" s="43">
        <v>29.615600000000001</v>
      </c>
      <c r="E15423" s="41">
        <v>3553</v>
      </c>
      <c r="F15423" s="41">
        <v>0.56200000000000006</v>
      </c>
      <c r="G15423" s="24" t="s">
        <v>274</v>
      </c>
      <c r="H15423" s="1"/>
      <c r="I15423" s="1"/>
      <c r="AA15423" s="7"/>
      <c r="AB15423" s="7"/>
      <c r="AD15423" s="1"/>
      <c r="AE15423" s="1"/>
      <c r="AG15423" s="7"/>
      <c r="AH15423" s="7"/>
      <c r="AI15423" s="7"/>
      <c r="IU15423" s="11"/>
      <c r="IV15423" s="11"/>
      <c r="IW15423" s="11"/>
      <c r="AMI15423" s="12"/>
      <c r="AMJ15423" s="12"/>
      <c r="AMK15423" s="12"/>
    </row>
    <row r="15424" spans="1:1025">
      <c r="A15424" s="41">
        <v>6</v>
      </c>
      <c r="B15424" s="41">
        <v>2010</v>
      </c>
      <c r="C15424" s="43">
        <v>-66.529499999999999</v>
      </c>
      <c r="D15424" s="43">
        <v>29.615600000000001</v>
      </c>
      <c r="E15424" s="41">
        <v>1771</v>
      </c>
      <c r="F15424" s="41">
        <v>0.61799999999999999</v>
      </c>
      <c r="G15424" s="24" t="s">
        <v>274</v>
      </c>
      <c r="H15424" s="1"/>
      <c r="I15424" s="1"/>
      <c r="AA15424" s="7"/>
      <c r="AB15424" s="7"/>
      <c r="AD15424" s="1"/>
      <c r="AE15424" s="1"/>
      <c r="AG15424" s="7"/>
      <c r="AH15424" s="7"/>
      <c r="AI15424" s="7"/>
      <c r="IU15424" s="11"/>
      <c r="IV15424" s="11"/>
      <c r="IW15424" s="11"/>
      <c r="AMI15424" s="12"/>
      <c r="AMJ15424" s="12"/>
      <c r="AMK15424" s="12"/>
    </row>
    <row r="15425" spans="1:1025">
      <c r="A15425" s="41">
        <v>6</v>
      </c>
      <c r="B15425" s="41">
        <v>2010</v>
      </c>
      <c r="C15425" s="43">
        <v>-66.529499999999999</v>
      </c>
      <c r="D15425" s="43">
        <v>29.615600000000001</v>
      </c>
      <c r="E15425" s="41">
        <v>1518</v>
      </c>
      <c r="F15425" s="41">
        <v>0.624</v>
      </c>
      <c r="G15425" s="24" t="s">
        <v>274</v>
      </c>
      <c r="H15425" s="1"/>
      <c r="I15425" s="1"/>
      <c r="AA15425" s="7"/>
      <c r="AB15425" s="7"/>
      <c r="AD15425" s="1"/>
      <c r="AE15425" s="1"/>
      <c r="AG15425" s="7"/>
      <c r="AH15425" s="7"/>
      <c r="AI15425" s="7"/>
      <c r="IU15425" s="11"/>
      <c r="IV15425" s="11"/>
      <c r="IW15425" s="11"/>
      <c r="AMI15425" s="12"/>
      <c r="AMJ15425" s="12"/>
      <c r="AMK15425" s="12"/>
    </row>
    <row r="15426" spans="1:1025">
      <c r="A15426" s="41">
        <v>6</v>
      </c>
      <c r="B15426" s="41">
        <v>2010</v>
      </c>
      <c r="C15426" s="43">
        <v>-66.529499999999999</v>
      </c>
      <c r="D15426" s="43">
        <v>29.615600000000001</v>
      </c>
      <c r="E15426" s="41">
        <v>1262</v>
      </c>
      <c r="F15426" s="41">
        <v>0.67100000000000004</v>
      </c>
      <c r="G15426" s="24" t="s">
        <v>274</v>
      </c>
      <c r="H15426" s="1"/>
      <c r="I15426" s="1"/>
      <c r="AA15426" s="7"/>
      <c r="AB15426" s="7"/>
      <c r="AD15426" s="1"/>
      <c r="AE15426" s="1"/>
      <c r="AG15426" s="7"/>
      <c r="AH15426" s="7"/>
      <c r="AI15426" s="7"/>
      <c r="IU15426" s="11"/>
      <c r="IV15426" s="11"/>
      <c r="IW15426" s="11"/>
      <c r="AMI15426" s="12"/>
      <c r="AMJ15426" s="12"/>
      <c r="AMK15426" s="12"/>
    </row>
    <row r="15427" spans="1:1025">
      <c r="A15427" s="41">
        <v>6</v>
      </c>
      <c r="B15427" s="41">
        <v>2010</v>
      </c>
      <c r="C15427" s="43">
        <v>-67.072800000000001</v>
      </c>
      <c r="D15427" s="43">
        <v>24.714700000000001</v>
      </c>
      <c r="E15427" s="41">
        <v>151</v>
      </c>
      <c r="F15427" s="41">
        <v>0.24099999999999999</v>
      </c>
      <c r="G15427" s="24" t="s">
        <v>274</v>
      </c>
      <c r="H15427" s="1"/>
      <c r="I15427" s="1"/>
      <c r="AA15427" s="7"/>
      <c r="AB15427" s="7"/>
      <c r="AD15427" s="1"/>
      <c r="AE15427" s="1"/>
      <c r="AG15427" s="7"/>
      <c r="AH15427" s="7"/>
      <c r="AI15427" s="7"/>
      <c r="IU15427" s="11"/>
      <c r="IV15427" s="11"/>
      <c r="IW15427" s="11"/>
      <c r="AMI15427" s="12"/>
      <c r="AMJ15427" s="12"/>
      <c r="AMK15427" s="12"/>
    </row>
    <row r="15428" spans="1:1025">
      <c r="A15428" s="41">
        <v>6</v>
      </c>
      <c r="B15428" s="41">
        <v>2010</v>
      </c>
      <c r="C15428" s="43">
        <v>-67.072800000000001</v>
      </c>
      <c r="D15428" s="43">
        <v>24.714700000000001</v>
      </c>
      <c r="E15428" s="41">
        <v>120</v>
      </c>
      <c r="F15428" s="41">
        <v>0.253</v>
      </c>
      <c r="G15428" s="24" t="s">
        <v>274</v>
      </c>
      <c r="H15428" s="1"/>
      <c r="I15428" s="1"/>
      <c r="AA15428" s="7"/>
      <c r="AB15428" s="7"/>
      <c r="AD15428" s="1"/>
      <c r="AE15428" s="1"/>
      <c r="AG15428" s="7"/>
      <c r="AH15428" s="7"/>
      <c r="AI15428" s="7"/>
      <c r="IU15428" s="11"/>
      <c r="IV15428" s="11"/>
      <c r="IW15428" s="11"/>
      <c r="AMI15428" s="12"/>
      <c r="AMJ15428" s="12"/>
      <c r="AMK15428" s="12"/>
    </row>
    <row r="15429" spans="1:1025">
      <c r="A15429" s="41">
        <v>6</v>
      </c>
      <c r="B15429" s="41">
        <v>2010</v>
      </c>
      <c r="C15429" s="43">
        <v>-67.072800000000001</v>
      </c>
      <c r="D15429" s="43">
        <v>24.714700000000001</v>
      </c>
      <c r="E15429" s="41">
        <v>302</v>
      </c>
      <c r="F15429" s="41">
        <v>0.29599999999999999</v>
      </c>
      <c r="G15429" s="24" t="s">
        <v>274</v>
      </c>
      <c r="H15429" s="1"/>
      <c r="I15429" s="1"/>
      <c r="AA15429" s="7"/>
      <c r="AB15429" s="7"/>
      <c r="AD15429" s="1"/>
      <c r="AE15429" s="1"/>
      <c r="AG15429" s="7"/>
      <c r="AH15429" s="7"/>
      <c r="AI15429" s="7"/>
      <c r="IU15429" s="11"/>
      <c r="IV15429" s="11"/>
      <c r="IW15429" s="11"/>
      <c r="AMI15429" s="12"/>
      <c r="AMJ15429" s="12"/>
      <c r="AMK15429" s="12"/>
    </row>
    <row r="15430" spans="1:1025">
      <c r="A15430" s="41">
        <v>6</v>
      </c>
      <c r="B15430" s="41">
        <v>2010</v>
      </c>
      <c r="C15430" s="43">
        <v>-67.072800000000001</v>
      </c>
      <c r="D15430" s="43">
        <v>24.714700000000001</v>
      </c>
      <c r="E15430" s="41">
        <v>202</v>
      </c>
      <c r="F15430" s="41">
        <v>0.30299999999999999</v>
      </c>
      <c r="G15430" s="24" t="s">
        <v>274</v>
      </c>
      <c r="H15430" s="1"/>
      <c r="I15430" s="1"/>
      <c r="AA15430" s="7"/>
      <c r="AB15430" s="7"/>
      <c r="AD15430" s="1"/>
      <c r="AE15430" s="1"/>
      <c r="AG15430" s="7"/>
      <c r="AH15430" s="7"/>
      <c r="AI15430" s="7"/>
      <c r="IU15430" s="11"/>
      <c r="IV15430" s="11"/>
      <c r="IW15430" s="11"/>
      <c r="AMI15430" s="12"/>
      <c r="AMJ15430" s="12"/>
      <c r="AMK15430" s="12"/>
    </row>
    <row r="15431" spans="1:1025">
      <c r="A15431" s="41">
        <v>6</v>
      </c>
      <c r="B15431" s="41">
        <v>2010</v>
      </c>
      <c r="C15431" s="43">
        <v>-67.072800000000001</v>
      </c>
      <c r="D15431" s="43">
        <v>24.714700000000001</v>
      </c>
      <c r="E15431" s="41">
        <v>253</v>
      </c>
      <c r="F15431" s="41">
        <v>0.35199999999999998</v>
      </c>
      <c r="G15431" s="24" t="s">
        <v>274</v>
      </c>
      <c r="H15431" s="1"/>
      <c r="I15431" s="1"/>
      <c r="AA15431" s="7"/>
      <c r="AB15431" s="7"/>
      <c r="AD15431" s="1"/>
      <c r="AE15431" s="1"/>
      <c r="AG15431" s="7"/>
      <c r="AH15431" s="7"/>
      <c r="AI15431" s="7"/>
      <c r="IU15431" s="11"/>
      <c r="IV15431" s="11"/>
      <c r="IW15431" s="11"/>
      <c r="AMI15431" s="12"/>
      <c r="AMJ15431" s="12"/>
      <c r="AMK15431" s="12"/>
    </row>
    <row r="15432" spans="1:1025">
      <c r="A15432" s="41">
        <v>6</v>
      </c>
      <c r="B15432" s="41">
        <v>2010</v>
      </c>
      <c r="C15432" s="43">
        <v>-67.072800000000001</v>
      </c>
      <c r="D15432" s="43">
        <v>24.714700000000001</v>
      </c>
      <c r="E15432" s="41">
        <v>403</v>
      </c>
      <c r="F15432" s="41">
        <v>0.377</v>
      </c>
      <c r="G15432" s="24" t="s">
        <v>274</v>
      </c>
      <c r="H15432" s="1"/>
      <c r="I15432" s="1"/>
      <c r="AA15432" s="7"/>
      <c r="AB15432" s="7"/>
      <c r="AD15432" s="1"/>
      <c r="AE15432" s="1"/>
      <c r="AG15432" s="7"/>
      <c r="AH15432" s="7"/>
      <c r="AI15432" s="7"/>
      <c r="IU15432" s="11"/>
      <c r="IV15432" s="11"/>
      <c r="IW15432" s="11"/>
      <c r="AMI15432" s="12"/>
      <c r="AMJ15432" s="12"/>
      <c r="AMK15432" s="12"/>
    </row>
    <row r="15433" spans="1:1025">
      <c r="A15433" s="41">
        <v>6</v>
      </c>
      <c r="B15433" s="41">
        <v>2010</v>
      </c>
      <c r="C15433" s="43">
        <v>-67.072800000000001</v>
      </c>
      <c r="D15433" s="43">
        <v>24.714700000000001</v>
      </c>
      <c r="E15433" s="41">
        <v>504</v>
      </c>
      <c r="F15433" s="41">
        <v>0.47899999999999998</v>
      </c>
      <c r="G15433" s="24" t="s">
        <v>274</v>
      </c>
      <c r="H15433" s="1"/>
      <c r="I15433" s="1"/>
      <c r="AA15433" s="7"/>
      <c r="AB15433" s="7"/>
      <c r="AD15433" s="1"/>
      <c r="AE15433" s="1"/>
      <c r="AG15433" s="7"/>
      <c r="AH15433" s="7"/>
      <c r="AI15433" s="7"/>
      <c r="IU15433" s="11"/>
      <c r="IV15433" s="11"/>
      <c r="IW15433" s="11"/>
      <c r="AMI15433" s="12"/>
      <c r="AMJ15433" s="12"/>
      <c r="AMK15433" s="12"/>
    </row>
    <row r="15434" spans="1:1025">
      <c r="A15434" s="41">
        <v>6</v>
      </c>
      <c r="B15434" s="41">
        <v>2010</v>
      </c>
      <c r="C15434" s="43">
        <v>-67.072800000000001</v>
      </c>
      <c r="D15434" s="43">
        <v>24.714700000000001</v>
      </c>
      <c r="E15434" s="41">
        <v>5660</v>
      </c>
      <c r="F15434" s="41">
        <v>0.497</v>
      </c>
      <c r="G15434" s="24" t="s">
        <v>274</v>
      </c>
      <c r="H15434" s="1"/>
      <c r="I15434" s="1"/>
      <c r="AA15434" s="7"/>
      <c r="AB15434" s="7"/>
      <c r="AD15434" s="1"/>
      <c r="AE15434" s="1"/>
      <c r="AG15434" s="7"/>
      <c r="AH15434" s="7"/>
      <c r="AI15434" s="7"/>
      <c r="IU15434" s="11"/>
      <c r="IV15434" s="11"/>
      <c r="IW15434" s="11"/>
      <c r="AMI15434" s="12"/>
      <c r="AMJ15434" s="12"/>
      <c r="AMK15434" s="12"/>
    </row>
    <row r="15435" spans="1:1025">
      <c r="A15435" s="41">
        <v>6</v>
      </c>
      <c r="B15435" s="41">
        <v>2010</v>
      </c>
      <c r="C15435" s="43">
        <v>-67.072800000000001</v>
      </c>
      <c r="D15435" s="43">
        <v>24.714700000000001</v>
      </c>
      <c r="E15435" s="41">
        <v>73</v>
      </c>
      <c r="F15435" s="41">
        <v>0.54400000000000004</v>
      </c>
      <c r="G15435" s="24" t="s">
        <v>274</v>
      </c>
      <c r="H15435" s="1"/>
      <c r="I15435" s="1"/>
      <c r="AA15435" s="7"/>
      <c r="AB15435" s="7"/>
      <c r="AD15435" s="1"/>
      <c r="AE15435" s="1"/>
      <c r="AG15435" s="7"/>
      <c r="AH15435" s="7"/>
      <c r="AI15435" s="7"/>
      <c r="IU15435" s="11"/>
      <c r="IV15435" s="11"/>
      <c r="IW15435" s="11"/>
      <c r="AMI15435" s="12"/>
      <c r="AMJ15435" s="12"/>
      <c r="AMK15435" s="12"/>
    </row>
    <row r="15436" spans="1:1025">
      <c r="A15436" s="41">
        <v>6</v>
      </c>
      <c r="B15436" s="41">
        <v>2010</v>
      </c>
      <c r="C15436" s="43">
        <v>-67.072800000000001</v>
      </c>
      <c r="D15436" s="43">
        <v>24.714700000000001</v>
      </c>
      <c r="E15436" s="41">
        <v>5092</v>
      </c>
      <c r="F15436" s="41">
        <v>0.56599999999999995</v>
      </c>
      <c r="G15436" s="24" t="s">
        <v>274</v>
      </c>
      <c r="H15436" s="1"/>
      <c r="I15436" s="1"/>
      <c r="AA15436" s="7"/>
      <c r="AB15436" s="7"/>
      <c r="AD15436" s="1"/>
      <c r="AE15436" s="1"/>
      <c r="AG15436" s="7"/>
      <c r="AH15436" s="7"/>
      <c r="AI15436" s="7"/>
      <c r="IU15436" s="11"/>
      <c r="IV15436" s="11"/>
      <c r="IW15436" s="11"/>
      <c r="AMI15436" s="12"/>
      <c r="AMJ15436" s="12"/>
      <c r="AMK15436" s="12"/>
    </row>
    <row r="15437" spans="1:1025">
      <c r="A15437" s="41">
        <v>6</v>
      </c>
      <c r="B15437" s="41">
        <v>2010</v>
      </c>
      <c r="C15437" s="43">
        <v>-67.072800000000001</v>
      </c>
      <c r="D15437" s="43">
        <v>24.714700000000001</v>
      </c>
      <c r="E15437" s="41">
        <v>4065</v>
      </c>
      <c r="F15437" s="41">
        <v>0.61599999999999999</v>
      </c>
      <c r="G15437" s="24" t="s">
        <v>274</v>
      </c>
      <c r="H15437" s="1"/>
      <c r="I15437" s="1"/>
      <c r="AA15437" s="7"/>
      <c r="AB15437" s="7"/>
      <c r="AD15437" s="1"/>
      <c r="AE15437" s="1"/>
      <c r="AG15437" s="7"/>
      <c r="AH15437" s="7"/>
      <c r="AI15437" s="7"/>
      <c r="IU15437" s="11"/>
      <c r="IV15437" s="11"/>
      <c r="IW15437" s="11"/>
      <c r="AMI15437" s="12"/>
      <c r="AMJ15437" s="12"/>
      <c r="AMK15437" s="12"/>
    </row>
    <row r="15438" spans="1:1025">
      <c r="A15438" s="41">
        <v>6</v>
      </c>
      <c r="B15438" s="41">
        <v>2010</v>
      </c>
      <c r="C15438" s="43">
        <v>-67.072800000000001</v>
      </c>
      <c r="D15438" s="43">
        <v>24.714700000000001</v>
      </c>
      <c r="E15438" s="41">
        <v>3041</v>
      </c>
      <c r="F15438" s="41">
        <v>0.622</v>
      </c>
      <c r="G15438" s="24" t="s">
        <v>274</v>
      </c>
      <c r="H15438" s="1"/>
      <c r="I15438" s="1"/>
      <c r="AA15438" s="7"/>
      <c r="AB15438" s="7"/>
      <c r="AD15438" s="1"/>
      <c r="AE15438" s="1"/>
      <c r="AG15438" s="7"/>
      <c r="AH15438" s="7"/>
      <c r="AI15438" s="7"/>
      <c r="IU15438" s="11"/>
      <c r="IV15438" s="11"/>
      <c r="IW15438" s="11"/>
      <c r="AMI15438" s="12"/>
      <c r="AMJ15438" s="12"/>
      <c r="AMK15438" s="12"/>
    </row>
    <row r="15439" spans="1:1025">
      <c r="A15439" s="41">
        <v>6</v>
      </c>
      <c r="B15439" s="41">
        <v>2010</v>
      </c>
      <c r="C15439" s="43">
        <v>-67.072800000000001</v>
      </c>
      <c r="D15439" s="43">
        <v>24.714700000000001</v>
      </c>
      <c r="E15439" s="41">
        <v>3551</v>
      </c>
      <c r="F15439" s="41">
        <v>0.629</v>
      </c>
      <c r="G15439" s="24" t="s">
        <v>274</v>
      </c>
      <c r="H15439" s="1"/>
      <c r="I15439" s="1"/>
      <c r="AA15439" s="7"/>
      <c r="AB15439" s="7"/>
      <c r="AD15439" s="1"/>
      <c r="AE15439" s="1"/>
      <c r="AG15439" s="7"/>
      <c r="AH15439" s="7"/>
      <c r="AI15439" s="7"/>
      <c r="IU15439" s="11"/>
      <c r="IV15439" s="11"/>
      <c r="IW15439" s="11"/>
      <c r="AMI15439" s="12"/>
      <c r="AMJ15439" s="12"/>
      <c r="AMK15439" s="12"/>
    </row>
    <row r="15440" spans="1:1025">
      <c r="A15440" s="41">
        <v>6</v>
      </c>
      <c r="B15440" s="41">
        <v>2010</v>
      </c>
      <c r="C15440" s="43">
        <v>-67.072800000000001</v>
      </c>
      <c r="D15440" s="43">
        <v>24.714700000000001</v>
      </c>
      <c r="E15440" s="41">
        <v>1262</v>
      </c>
      <c r="F15440" s="41">
        <v>0.65900000000000003</v>
      </c>
      <c r="G15440" s="24" t="s">
        <v>274</v>
      </c>
      <c r="H15440" s="1"/>
      <c r="I15440" s="1"/>
      <c r="AA15440" s="7"/>
      <c r="AB15440" s="7"/>
      <c r="AD15440" s="1"/>
      <c r="AE15440" s="1"/>
      <c r="AG15440" s="7"/>
      <c r="AH15440" s="7"/>
      <c r="AI15440" s="7"/>
      <c r="IU15440" s="11"/>
      <c r="IV15440" s="11"/>
      <c r="IW15440" s="11"/>
      <c r="AMI15440" s="12"/>
      <c r="AMJ15440" s="12"/>
      <c r="AMK15440" s="12"/>
    </row>
    <row r="15441" spans="1:1025">
      <c r="A15441" s="41">
        <v>6</v>
      </c>
      <c r="B15441" s="41">
        <v>2010</v>
      </c>
      <c r="C15441" s="43">
        <v>-67.072800000000001</v>
      </c>
      <c r="D15441" s="43">
        <v>24.714700000000001</v>
      </c>
      <c r="E15441" s="41">
        <v>1009</v>
      </c>
      <c r="F15441" s="41">
        <v>0.66400000000000003</v>
      </c>
      <c r="G15441" s="24" t="s">
        <v>274</v>
      </c>
      <c r="H15441" s="1"/>
      <c r="I15441" s="1"/>
      <c r="AA15441" s="7"/>
      <c r="AB15441" s="7"/>
      <c r="AD15441" s="1"/>
      <c r="AE15441" s="1"/>
      <c r="AG15441" s="7"/>
      <c r="AH15441" s="7"/>
      <c r="AI15441" s="7"/>
      <c r="IU15441" s="11"/>
      <c r="IV15441" s="11"/>
      <c r="IW15441" s="11"/>
      <c r="AMI15441" s="12"/>
      <c r="AMJ15441" s="12"/>
      <c r="AMK15441" s="12"/>
    </row>
    <row r="15442" spans="1:1025">
      <c r="A15442" s="41">
        <v>6</v>
      </c>
      <c r="B15442" s="41">
        <v>2010</v>
      </c>
      <c r="C15442" s="43">
        <v>-67.072800000000001</v>
      </c>
      <c r="D15442" s="43">
        <v>24.714700000000001</v>
      </c>
      <c r="E15442" s="41">
        <v>4577</v>
      </c>
      <c r="F15442" s="41">
        <v>0.68</v>
      </c>
      <c r="G15442" s="24" t="s">
        <v>274</v>
      </c>
      <c r="H15442" s="1"/>
      <c r="I15442" s="1"/>
      <c r="AA15442" s="7"/>
      <c r="AB15442" s="7"/>
      <c r="AD15442" s="1"/>
      <c r="AE15442" s="1"/>
      <c r="AG15442" s="7"/>
      <c r="AH15442" s="7"/>
      <c r="AI15442" s="7"/>
      <c r="IU15442" s="11"/>
      <c r="IV15442" s="11"/>
      <c r="IW15442" s="11"/>
      <c r="AMI15442" s="12"/>
      <c r="AMJ15442" s="12"/>
      <c r="AMK15442" s="12"/>
    </row>
    <row r="15443" spans="1:1025">
      <c r="A15443" s="41">
        <v>6</v>
      </c>
      <c r="B15443" s="41">
        <v>2010</v>
      </c>
      <c r="C15443" s="43">
        <v>-67.072800000000001</v>
      </c>
      <c r="D15443" s="43">
        <v>24.714700000000001</v>
      </c>
      <c r="E15443" s="41">
        <v>2532</v>
      </c>
      <c r="F15443" s="41">
        <v>0.68100000000000005</v>
      </c>
      <c r="G15443" s="24" t="s">
        <v>274</v>
      </c>
      <c r="H15443" s="1"/>
      <c r="I15443" s="1"/>
      <c r="AA15443" s="7"/>
      <c r="AB15443" s="7"/>
      <c r="AD15443" s="1"/>
      <c r="AE15443" s="1"/>
      <c r="AG15443" s="7"/>
      <c r="AH15443" s="7"/>
      <c r="AI15443" s="7"/>
      <c r="IU15443" s="11"/>
      <c r="IV15443" s="11"/>
      <c r="IW15443" s="11"/>
      <c r="AMI15443" s="12"/>
      <c r="AMJ15443" s="12"/>
      <c r="AMK15443" s="12"/>
    </row>
    <row r="15444" spans="1:1025">
      <c r="A15444" s="41">
        <v>6</v>
      </c>
      <c r="B15444" s="41">
        <v>2010</v>
      </c>
      <c r="C15444" s="43">
        <v>-67.072800000000001</v>
      </c>
      <c r="D15444" s="43">
        <v>24.714700000000001</v>
      </c>
      <c r="E15444" s="41">
        <v>2022</v>
      </c>
      <c r="F15444" s="41">
        <v>0.69</v>
      </c>
      <c r="G15444" s="24" t="s">
        <v>274</v>
      </c>
      <c r="H15444" s="1"/>
      <c r="I15444" s="1"/>
      <c r="AA15444" s="7"/>
      <c r="AB15444" s="7"/>
      <c r="AD15444" s="1"/>
      <c r="AE15444" s="1"/>
      <c r="AG15444" s="7"/>
      <c r="AH15444" s="7"/>
      <c r="AI15444" s="7"/>
      <c r="IU15444" s="11"/>
      <c r="IV15444" s="11"/>
      <c r="IW15444" s="11"/>
      <c r="AMI15444" s="12"/>
      <c r="AMJ15444" s="12"/>
      <c r="AMK15444" s="12"/>
    </row>
    <row r="15445" spans="1:1025">
      <c r="A15445" s="41">
        <v>6</v>
      </c>
      <c r="B15445" s="41">
        <v>2010</v>
      </c>
      <c r="C15445" s="43">
        <v>-67.072800000000001</v>
      </c>
      <c r="D15445" s="43">
        <v>24.714700000000001</v>
      </c>
      <c r="E15445" s="41">
        <v>1769</v>
      </c>
      <c r="F15445" s="41">
        <v>0.72699999999999998</v>
      </c>
      <c r="G15445" s="24" t="s">
        <v>274</v>
      </c>
      <c r="H15445" s="1"/>
      <c r="I15445" s="1"/>
      <c r="AA15445" s="7"/>
      <c r="AB15445" s="7"/>
      <c r="AD15445" s="1"/>
      <c r="AE15445" s="1"/>
      <c r="AG15445" s="7"/>
      <c r="AH15445" s="7"/>
      <c r="AI15445" s="7"/>
      <c r="IU15445" s="11"/>
      <c r="IV15445" s="11"/>
      <c r="IW15445" s="11"/>
      <c r="AMI15445" s="12"/>
      <c r="AMJ15445" s="12"/>
      <c r="AMK15445" s="12"/>
    </row>
    <row r="15446" spans="1:1025">
      <c r="A15446" s="41">
        <v>6</v>
      </c>
      <c r="B15446" s="41">
        <v>2010</v>
      </c>
      <c r="C15446" s="43">
        <v>-67.072800000000001</v>
      </c>
      <c r="D15446" s="43">
        <v>24.714700000000001</v>
      </c>
      <c r="E15446" s="41">
        <v>1516</v>
      </c>
      <c r="F15446" s="41">
        <v>0.745</v>
      </c>
      <c r="G15446" s="24" t="s">
        <v>274</v>
      </c>
      <c r="H15446" s="1"/>
      <c r="I15446" s="1"/>
      <c r="AA15446" s="7"/>
      <c r="AB15446" s="7"/>
      <c r="AD15446" s="1"/>
      <c r="AE15446" s="1"/>
      <c r="AG15446" s="7"/>
      <c r="AH15446" s="7"/>
      <c r="AI15446" s="7"/>
      <c r="IU15446" s="11"/>
      <c r="IV15446" s="11"/>
      <c r="IW15446" s="11"/>
      <c r="AMI15446" s="12"/>
      <c r="AMJ15446" s="12"/>
      <c r="AMK15446" s="12"/>
    </row>
    <row r="15447" spans="1:1025">
      <c r="A15447" s="41">
        <v>6</v>
      </c>
      <c r="B15447" s="41">
        <v>2010</v>
      </c>
      <c r="C15447" s="43">
        <v>-67.072800000000001</v>
      </c>
      <c r="D15447" s="43">
        <v>24.714700000000001</v>
      </c>
      <c r="E15447" s="41">
        <v>49</v>
      </c>
      <c r="F15447" s="41">
        <v>0.77</v>
      </c>
      <c r="G15447" s="24" t="s">
        <v>274</v>
      </c>
      <c r="H15447" s="1"/>
      <c r="I15447" s="1"/>
      <c r="AA15447" s="7"/>
      <c r="AB15447" s="7"/>
      <c r="AD15447" s="1"/>
      <c r="AE15447" s="1"/>
      <c r="AG15447" s="7"/>
      <c r="AH15447" s="7"/>
      <c r="AI15447" s="7"/>
      <c r="IU15447" s="11"/>
      <c r="IV15447" s="11"/>
      <c r="IW15447" s="11"/>
      <c r="AMI15447" s="12"/>
      <c r="AMJ15447" s="12"/>
      <c r="AMK15447" s="12"/>
    </row>
    <row r="15448" spans="1:1025">
      <c r="A15448" s="41">
        <v>6</v>
      </c>
      <c r="B15448" s="41">
        <v>2010</v>
      </c>
      <c r="C15448" s="43">
        <v>-67.072800000000001</v>
      </c>
      <c r="D15448" s="43">
        <v>24.714700000000001</v>
      </c>
      <c r="E15448" s="41">
        <v>773</v>
      </c>
      <c r="F15448" s="41">
        <v>0.96899999999999997</v>
      </c>
      <c r="G15448" s="24" t="s">
        <v>274</v>
      </c>
      <c r="H15448" s="1"/>
      <c r="I15448" s="1"/>
      <c r="AA15448" s="7"/>
      <c r="AB15448" s="7"/>
      <c r="AD15448" s="1"/>
      <c r="AE15448" s="1"/>
      <c r="AG15448" s="7"/>
      <c r="AH15448" s="7"/>
      <c r="AI15448" s="7"/>
      <c r="IU15448" s="11"/>
      <c r="IV15448" s="11"/>
      <c r="IW15448" s="11"/>
      <c r="AMI15448" s="12"/>
      <c r="AMJ15448" s="12"/>
      <c r="AMK15448" s="12"/>
    </row>
    <row r="15449" spans="1:1025">
      <c r="A15449" s="41">
        <v>6</v>
      </c>
      <c r="B15449" s="41">
        <v>2010</v>
      </c>
      <c r="C15449" s="43">
        <v>-67.072800000000001</v>
      </c>
      <c r="D15449" s="43">
        <v>24.714700000000001</v>
      </c>
      <c r="E15449" s="41">
        <v>25</v>
      </c>
      <c r="F15449" s="41">
        <v>1.151</v>
      </c>
      <c r="G15449" s="24" t="s">
        <v>274</v>
      </c>
      <c r="H15449" s="1"/>
      <c r="I15449" s="1"/>
      <c r="AA15449" s="7"/>
      <c r="AB15449" s="7"/>
      <c r="AD15449" s="1"/>
      <c r="AE15449" s="1"/>
      <c r="AG15449" s="7"/>
      <c r="AH15449" s="7"/>
      <c r="AI15449" s="7"/>
      <c r="IU15449" s="11"/>
      <c r="IV15449" s="11"/>
      <c r="IW15449" s="11"/>
      <c r="AMI15449" s="12"/>
      <c r="AMJ15449" s="12"/>
      <c r="AMK15449" s="12"/>
    </row>
    <row r="15450" spans="1:1025">
      <c r="A15450" s="41">
        <v>6</v>
      </c>
      <c r="B15450" s="41">
        <v>2010</v>
      </c>
      <c r="C15450" s="43">
        <v>-67.072800000000001</v>
      </c>
      <c r="D15450" s="43">
        <v>24.714700000000001</v>
      </c>
      <c r="E15450" s="41">
        <v>10</v>
      </c>
      <c r="F15450" s="41">
        <v>1.466</v>
      </c>
      <c r="G15450" s="24" t="s">
        <v>274</v>
      </c>
      <c r="H15450" s="1"/>
      <c r="I15450" s="1"/>
      <c r="AA15450" s="7"/>
      <c r="AB15450" s="7"/>
      <c r="AD15450" s="1"/>
      <c r="AE15450" s="1"/>
      <c r="AG15450" s="7"/>
      <c r="AH15450" s="7"/>
      <c r="AI15450" s="7"/>
      <c r="IU15450" s="11"/>
      <c r="IV15450" s="11"/>
      <c r="IW15450" s="11"/>
      <c r="AMI15450" s="12"/>
      <c r="AMJ15450" s="12"/>
      <c r="AMK15450" s="12"/>
    </row>
    <row r="15451" spans="1:1025">
      <c r="A15451" s="41">
        <v>6</v>
      </c>
      <c r="B15451" s="41">
        <v>2010</v>
      </c>
      <c r="C15451" s="43">
        <v>-67.500799999999998</v>
      </c>
      <c r="D15451" s="43">
        <v>28.091899999999999</v>
      </c>
      <c r="E15451" s="41">
        <v>252</v>
      </c>
      <c r="F15451" s="41">
        <v>0.23499999999999999</v>
      </c>
      <c r="G15451" s="24" t="s">
        <v>274</v>
      </c>
      <c r="H15451" s="1"/>
      <c r="I15451" s="1"/>
      <c r="AA15451" s="7"/>
      <c r="AB15451" s="7"/>
      <c r="AD15451" s="1"/>
      <c r="AE15451" s="1"/>
      <c r="AG15451" s="7"/>
      <c r="AH15451" s="7"/>
      <c r="AI15451" s="7"/>
      <c r="IU15451" s="11"/>
      <c r="IV15451" s="11"/>
      <c r="IW15451" s="11"/>
      <c r="AMI15451" s="12"/>
      <c r="AMJ15451" s="12"/>
      <c r="AMK15451" s="12"/>
    </row>
    <row r="15452" spans="1:1025">
      <c r="A15452" s="41">
        <v>6</v>
      </c>
      <c r="B15452" s="41">
        <v>2010</v>
      </c>
      <c r="C15452" s="43">
        <v>-67.500799999999998</v>
      </c>
      <c r="D15452" s="43">
        <v>28.091899999999999</v>
      </c>
      <c r="E15452" s="41">
        <v>123</v>
      </c>
      <c r="F15452" s="41">
        <v>0.24299999999999999</v>
      </c>
      <c r="G15452" s="24" t="s">
        <v>274</v>
      </c>
      <c r="H15452" s="1"/>
      <c r="I15452" s="1"/>
      <c r="AA15452" s="7"/>
      <c r="AB15452" s="7"/>
      <c r="AD15452" s="1"/>
      <c r="AE15452" s="1"/>
      <c r="AG15452" s="7"/>
      <c r="AH15452" s="7"/>
      <c r="AI15452" s="7"/>
      <c r="IU15452" s="11"/>
      <c r="IV15452" s="11"/>
      <c r="IW15452" s="11"/>
      <c r="AMI15452" s="12"/>
      <c r="AMJ15452" s="12"/>
      <c r="AMK15452" s="12"/>
    </row>
    <row r="15453" spans="1:1025">
      <c r="A15453" s="41">
        <v>6</v>
      </c>
      <c r="B15453" s="41">
        <v>2010</v>
      </c>
      <c r="C15453" s="43">
        <v>-67.500799999999998</v>
      </c>
      <c r="D15453" s="43">
        <v>28.091899999999999</v>
      </c>
      <c r="E15453" s="41">
        <v>303</v>
      </c>
      <c r="F15453" s="41">
        <v>0.25800000000000001</v>
      </c>
      <c r="G15453" s="24" t="s">
        <v>274</v>
      </c>
      <c r="H15453" s="1"/>
      <c r="I15453" s="1"/>
      <c r="AA15453" s="7"/>
      <c r="AB15453" s="7"/>
      <c r="AD15453" s="1"/>
      <c r="AE15453" s="1"/>
      <c r="AG15453" s="7"/>
      <c r="AH15453" s="7"/>
      <c r="AI15453" s="7"/>
      <c r="IU15453" s="11"/>
      <c r="IV15453" s="11"/>
      <c r="IW15453" s="11"/>
      <c r="AMI15453" s="12"/>
      <c r="AMJ15453" s="12"/>
      <c r="AMK15453" s="12"/>
    </row>
    <row r="15454" spans="1:1025">
      <c r="A15454" s="41">
        <v>6</v>
      </c>
      <c r="B15454" s="41">
        <v>2010</v>
      </c>
      <c r="C15454" s="43">
        <v>-67.500799999999998</v>
      </c>
      <c r="D15454" s="43">
        <v>28.091899999999999</v>
      </c>
      <c r="E15454" s="41">
        <v>151</v>
      </c>
      <c r="F15454" s="41">
        <v>0.27800000000000002</v>
      </c>
      <c r="G15454" s="24" t="s">
        <v>274</v>
      </c>
      <c r="H15454" s="1"/>
      <c r="I15454" s="1"/>
      <c r="AA15454" s="7"/>
      <c r="AB15454" s="7"/>
      <c r="AD15454" s="1"/>
      <c r="AE15454" s="1"/>
      <c r="AG15454" s="7"/>
      <c r="AH15454" s="7"/>
      <c r="AI15454" s="7"/>
      <c r="IU15454" s="11"/>
      <c r="IV15454" s="11"/>
      <c r="IW15454" s="11"/>
      <c r="AMI15454" s="12"/>
      <c r="AMJ15454" s="12"/>
      <c r="AMK15454" s="12"/>
    </row>
    <row r="15455" spans="1:1025">
      <c r="A15455" s="41">
        <v>6</v>
      </c>
      <c r="B15455" s="41">
        <v>2010</v>
      </c>
      <c r="C15455" s="43">
        <v>-67.500799999999998</v>
      </c>
      <c r="D15455" s="43">
        <v>28.091899999999999</v>
      </c>
      <c r="E15455" s="41">
        <v>501</v>
      </c>
      <c r="F15455" s="41">
        <v>0.36399999999999999</v>
      </c>
      <c r="G15455" s="24" t="s">
        <v>274</v>
      </c>
      <c r="H15455" s="1"/>
      <c r="I15455" s="1"/>
      <c r="AA15455" s="7"/>
      <c r="AB15455" s="7"/>
      <c r="AD15455" s="1"/>
      <c r="AE15455" s="1"/>
      <c r="AG15455" s="7"/>
      <c r="AH15455" s="7"/>
      <c r="AI15455" s="7"/>
      <c r="IU15455" s="11"/>
      <c r="IV15455" s="11"/>
      <c r="IW15455" s="11"/>
      <c r="AMI15455" s="12"/>
      <c r="AMJ15455" s="12"/>
      <c r="AMK15455" s="12"/>
    </row>
    <row r="15456" spans="1:1025">
      <c r="A15456" s="41">
        <v>6</v>
      </c>
      <c r="B15456" s="41">
        <v>2010</v>
      </c>
      <c r="C15456" s="43">
        <v>-67.500799999999998</v>
      </c>
      <c r="D15456" s="43">
        <v>28.091899999999999</v>
      </c>
      <c r="E15456" s="41">
        <v>404</v>
      </c>
      <c r="F15456" s="41">
        <v>0.371</v>
      </c>
      <c r="G15456" s="24" t="s">
        <v>274</v>
      </c>
      <c r="H15456" s="1"/>
      <c r="I15456" s="1"/>
      <c r="AA15456" s="7"/>
      <c r="AB15456" s="7"/>
      <c r="AD15456" s="1"/>
      <c r="AE15456" s="1"/>
      <c r="AG15456" s="7"/>
      <c r="AH15456" s="7"/>
      <c r="AI15456" s="7"/>
      <c r="IU15456" s="11"/>
      <c r="IV15456" s="11"/>
      <c r="IW15456" s="11"/>
      <c r="AMI15456" s="12"/>
      <c r="AMJ15456" s="12"/>
      <c r="AMK15456" s="12"/>
    </row>
    <row r="15457" spans="1:1025">
      <c r="A15457" s="41">
        <v>6</v>
      </c>
      <c r="B15457" s="41">
        <v>2010</v>
      </c>
      <c r="C15457" s="43">
        <v>-67.500799999999998</v>
      </c>
      <c r="D15457" s="43">
        <v>28.091899999999999</v>
      </c>
      <c r="E15457" s="41">
        <v>202</v>
      </c>
      <c r="F15457" s="41">
        <v>0.373</v>
      </c>
      <c r="G15457" s="24" t="s">
        <v>274</v>
      </c>
      <c r="H15457" s="1"/>
      <c r="I15457" s="1"/>
      <c r="AA15457" s="7"/>
      <c r="AB15457" s="7"/>
      <c r="AD15457" s="1"/>
      <c r="AE15457" s="1"/>
      <c r="AG15457" s="7"/>
      <c r="AH15457" s="7"/>
      <c r="AI15457" s="7"/>
      <c r="IU15457" s="11"/>
      <c r="IV15457" s="11"/>
      <c r="IW15457" s="11"/>
      <c r="AMI15457" s="12"/>
      <c r="AMJ15457" s="12"/>
      <c r="AMK15457" s="12"/>
    </row>
    <row r="15458" spans="1:1025">
      <c r="A15458" s="41">
        <v>6</v>
      </c>
      <c r="B15458" s="41">
        <v>2010</v>
      </c>
      <c r="C15458" s="43">
        <v>-67.500799999999998</v>
      </c>
      <c r="D15458" s="43">
        <v>28.091899999999999</v>
      </c>
      <c r="E15458" s="41">
        <v>51</v>
      </c>
      <c r="F15458" s="41">
        <v>0.39500000000000002</v>
      </c>
      <c r="G15458" s="24" t="s">
        <v>274</v>
      </c>
      <c r="H15458" s="1"/>
      <c r="I15458" s="1"/>
      <c r="AA15458" s="7"/>
      <c r="AB15458" s="7"/>
      <c r="AD15458" s="1"/>
      <c r="AE15458" s="1"/>
      <c r="AG15458" s="7"/>
      <c r="AH15458" s="7"/>
      <c r="AI15458" s="7"/>
      <c r="IU15458" s="11"/>
      <c r="IV15458" s="11"/>
      <c r="IW15458" s="11"/>
      <c r="AMI15458" s="12"/>
      <c r="AMJ15458" s="12"/>
      <c r="AMK15458" s="12"/>
    </row>
    <row r="15459" spans="1:1025">
      <c r="A15459" s="41">
        <v>6</v>
      </c>
      <c r="B15459" s="41">
        <v>2010</v>
      </c>
      <c r="C15459" s="43">
        <v>-67.500799999999998</v>
      </c>
      <c r="D15459" s="43">
        <v>28.091899999999999</v>
      </c>
      <c r="E15459" s="41">
        <v>4838</v>
      </c>
      <c r="F15459" s="41">
        <v>0.47199999999999998</v>
      </c>
      <c r="G15459" s="24" t="s">
        <v>274</v>
      </c>
      <c r="H15459" s="1"/>
      <c r="I15459" s="1"/>
      <c r="AA15459" s="7"/>
      <c r="AB15459" s="7"/>
      <c r="AD15459" s="1"/>
      <c r="AE15459" s="1"/>
      <c r="AG15459" s="7"/>
      <c r="AH15459" s="7"/>
      <c r="AI15459" s="7"/>
      <c r="IU15459" s="11"/>
      <c r="IV15459" s="11"/>
      <c r="IW15459" s="11"/>
      <c r="AMI15459" s="12"/>
      <c r="AMJ15459" s="12"/>
      <c r="AMK15459" s="12"/>
    </row>
    <row r="15460" spans="1:1025">
      <c r="A15460" s="41">
        <v>6</v>
      </c>
      <c r="B15460" s="41">
        <v>2010</v>
      </c>
      <c r="C15460" s="43">
        <v>-67.500799999999998</v>
      </c>
      <c r="D15460" s="43">
        <v>28.091899999999999</v>
      </c>
      <c r="E15460" s="41">
        <v>77</v>
      </c>
      <c r="F15460" s="41">
        <v>0.53200000000000003</v>
      </c>
      <c r="G15460" s="24" t="s">
        <v>274</v>
      </c>
      <c r="H15460" s="1"/>
      <c r="I15460" s="1"/>
      <c r="AA15460" s="7"/>
      <c r="AB15460" s="7"/>
      <c r="AD15460" s="1"/>
      <c r="AE15460" s="1"/>
      <c r="AG15460" s="7"/>
      <c r="AH15460" s="7"/>
      <c r="AI15460" s="7"/>
      <c r="IU15460" s="11"/>
      <c r="IV15460" s="11"/>
      <c r="IW15460" s="11"/>
      <c r="AMI15460" s="12"/>
      <c r="AMJ15460" s="12"/>
      <c r="AMK15460" s="12"/>
    </row>
    <row r="15461" spans="1:1025">
      <c r="A15461" s="41">
        <v>6</v>
      </c>
      <c r="B15461" s="41">
        <v>2010</v>
      </c>
      <c r="C15461" s="43">
        <v>-67.500799999999998</v>
      </c>
      <c r="D15461" s="43">
        <v>28.091899999999999</v>
      </c>
      <c r="E15461" s="41">
        <v>4580</v>
      </c>
      <c r="F15461" s="41">
        <v>0.54900000000000004</v>
      </c>
      <c r="G15461" s="24" t="s">
        <v>274</v>
      </c>
      <c r="H15461" s="1"/>
      <c r="I15461" s="1"/>
      <c r="AA15461" s="7"/>
      <c r="AB15461" s="7"/>
      <c r="AD15461" s="1"/>
      <c r="AE15461" s="1"/>
      <c r="AG15461" s="7"/>
      <c r="AH15461" s="7"/>
      <c r="AI15461" s="7"/>
      <c r="IU15461" s="11"/>
      <c r="IV15461" s="11"/>
      <c r="IW15461" s="11"/>
      <c r="AMI15461" s="12"/>
      <c r="AMJ15461" s="12"/>
      <c r="AMK15461" s="12"/>
    </row>
    <row r="15462" spans="1:1025">
      <c r="A15462" s="41">
        <v>6</v>
      </c>
      <c r="B15462" s="41">
        <v>2010</v>
      </c>
      <c r="C15462" s="43">
        <v>-67.500799999999998</v>
      </c>
      <c r="D15462" s="43">
        <v>28.091899999999999</v>
      </c>
      <c r="E15462" s="41">
        <v>5026</v>
      </c>
      <c r="F15462" s="41">
        <v>0.56599999999999995</v>
      </c>
      <c r="G15462" s="24" t="s">
        <v>274</v>
      </c>
      <c r="H15462" s="1"/>
      <c r="I15462" s="1"/>
      <c r="AA15462" s="7"/>
      <c r="AB15462" s="7"/>
      <c r="AD15462" s="1"/>
      <c r="AE15462" s="1"/>
      <c r="AG15462" s="7"/>
      <c r="AH15462" s="7"/>
      <c r="AI15462" s="7"/>
      <c r="IU15462" s="11"/>
      <c r="IV15462" s="11"/>
      <c r="IW15462" s="11"/>
      <c r="AMI15462" s="12"/>
      <c r="AMJ15462" s="12"/>
      <c r="AMK15462" s="12"/>
    </row>
    <row r="15463" spans="1:1025">
      <c r="A15463" s="41">
        <v>6</v>
      </c>
      <c r="B15463" s="41">
        <v>2010</v>
      </c>
      <c r="C15463" s="43">
        <v>-67.500799999999998</v>
      </c>
      <c r="D15463" s="43">
        <v>28.091899999999999</v>
      </c>
      <c r="E15463" s="41">
        <v>1010</v>
      </c>
      <c r="F15463" s="41">
        <v>0.56899999999999995</v>
      </c>
      <c r="G15463" s="24" t="s">
        <v>274</v>
      </c>
      <c r="H15463" s="1"/>
      <c r="I15463" s="1"/>
      <c r="AA15463" s="7"/>
      <c r="AB15463" s="7"/>
      <c r="AD15463" s="1"/>
      <c r="AE15463" s="1"/>
      <c r="AG15463" s="7"/>
      <c r="AH15463" s="7"/>
      <c r="AI15463" s="7"/>
      <c r="IU15463" s="11"/>
      <c r="IV15463" s="11"/>
      <c r="IW15463" s="11"/>
      <c r="AMI15463" s="12"/>
      <c r="AMJ15463" s="12"/>
      <c r="AMK15463" s="12"/>
    </row>
    <row r="15464" spans="1:1025">
      <c r="A15464" s="41">
        <v>6</v>
      </c>
      <c r="B15464" s="41">
        <v>2010</v>
      </c>
      <c r="C15464" s="43">
        <v>-67.500799999999998</v>
      </c>
      <c r="D15464" s="43">
        <v>28.091899999999999</v>
      </c>
      <c r="E15464" s="41">
        <v>4067</v>
      </c>
      <c r="F15464" s="41">
        <v>0.58499999999999996</v>
      </c>
      <c r="G15464" s="24" t="s">
        <v>274</v>
      </c>
      <c r="H15464" s="1"/>
      <c r="I15464" s="1"/>
      <c r="AA15464" s="7"/>
      <c r="AB15464" s="7"/>
      <c r="AD15464" s="1"/>
      <c r="AE15464" s="1"/>
      <c r="AG15464" s="7"/>
      <c r="AH15464" s="7"/>
      <c r="AI15464" s="7"/>
      <c r="IU15464" s="11"/>
      <c r="IV15464" s="11"/>
      <c r="IW15464" s="11"/>
      <c r="AMI15464" s="12"/>
      <c r="AMJ15464" s="12"/>
      <c r="AMK15464" s="12"/>
    </row>
    <row r="15465" spans="1:1025">
      <c r="A15465" s="41">
        <v>6</v>
      </c>
      <c r="B15465" s="41">
        <v>2010</v>
      </c>
      <c r="C15465" s="43">
        <v>-67.500799999999998</v>
      </c>
      <c r="D15465" s="43">
        <v>28.091899999999999</v>
      </c>
      <c r="E15465" s="41">
        <v>3043</v>
      </c>
      <c r="F15465" s="41">
        <v>0.59099999999999997</v>
      </c>
      <c r="G15465" s="24" t="s">
        <v>274</v>
      </c>
      <c r="H15465" s="1"/>
      <c r="I15465" s="1"/>
      <c r="AA15465" s="7"/>
      <c r="AB15465" s="7"/>
      <c r="AD15465" s="1"/>
      <c r="AE15465" s="1"/>
      <c r="AG15465" s="7"/>
      <c r="AH15465" s="7"/>
      <c r="AI15465" s="7"/>
      <c r="IU15465" s="11"/>
      <c r="IV15465" s="11"/>
      <c r="IW15465" s="11"/>
      <c r="AMI15465" s="12"/>
      <c r="AMJ15465" s="12"/>
      <c r="AMK15465" s="12"/>
    </row>
    <row r="15466" spans="1:1025">
      <c r="A15466" s="41">
        <v>6</v>
      </c>
      <c r="B15466" s="41">
        <v>2010</v>
      </c>
      <c r="C15466" s="43">
        <v>-67.500799999999998</v>
      </c>
      <c r="D15466" s="43">
        <v>28.091899999999999</v>
      </c>
      <c r="E15466" s="41">
        <v>1263</v>
      </c>
      <c r="F15466" s="41">
        <v>0.61199999999999999</v>
      </c>
      <c r="G15466" s="24" t="s">
        <v>274</v>
      </c>
      <c r="H15466" s="1"/>
      <c r="I15466" s="1"/>
      <c r="AA15466" s="7"/>
      <c r="AB15466" s="7"/>
      <c r="AD15466" s="1"/>
      <c r="AE15466" s="1"/>
      <c r="AG15466" s="7"/>
      <c r="AH15466" s="7"/>
      <c r="AI15466" s="7"/>
      <c r="IU15466" s="11"/>
      <c r="IV15466" s="11"/>
      <c r="IW15466" s="11"/>
      <c r="AMI15466" s="12"/>
      <c r="AMJ15466" s="12"/>
      <c r="AMK15466" s="12"/>
    </row>
    <row r="15467" spans="1:1025">
      <c r="A15467" s="41">
        <v>6</v>
      </c>
      <c r="B15467" s="41">
        <v>2010</v>
      </c>
      <c r="C15467" s="43">
        <v>-67.500799999999998</v>
      </c>
      <c r="D15467" s="43">
        <v>28.091899999999999</v>
      </c>
      <c r="E15467" s="41">
        <v>2532</v>
      </c>
      <c r="F15467" s="41">
        <v>0.61399999999999999</v>
      </c>
      <c r="G15467" s="24" t="s">
        <v>274</v>
      </c>
      <c r="H15467" s="1"/>
      <c r="I15467" s="1"/>
      <c r="AA15467" s="7"/>
      <c r="AB15467" s="7"/>
      <c r="AD15467" s="1"/>
      <c r="AE15467" s="1"/>
      <c r="AG15467" s="7"/>
      <c r="AH15467" s="7"/>
      <c r="AI15467" s="7"/>
      <c r="IU15467" s="11"/>
      <c r="IV15467" s="11"/>
      <c r="IW15467" s="11"/>
      <c r="AMI15467" s="12"/>
      <c r="AMJ15467" s="12"/>
      <c r="AMK15467" s="12"/>
    </row>
    <row r="15468" spans="1:1025">
      <c r="A15468" s="41">
        <v>6</v>
      </c>
      <c r="B15468" s="41">
        <v>2010</v>
      </c>
      <c r="C15468" s="43">
        <v>-67.500799999999998</v>
      </c>
      <c r="D15468" s="43">
        <v>28.091899999999999</v>
      </c>
      <c r="E15468" s="41">
        <v>3554</v>
      </c>
      <c r="F15468" s="41">
        <v>0.61599999999999999</v>
      </c>
      <c r="G15468" s="24" t="s">
        <v>274</v>
      </c>
      <c r="H15468" s="1"/>
      <c r="I15468" s="1"/>
      <c r="AA15468" s="7"/>
      <c r="AB15468" s="7"/>
      <c r="AD15468" s="1"/>
      <c r="AE15468" s="1"/>
      <c r="AG15468" s="7"/>
      <c r="AH15468" s="7"/>
      <c r="AI15468" s="7"/>
      <c r="IU15468" s="11"/>
      <c r="IV15468" s="11"/>
      <c r="IW15468" s="11"/>
      <c r="AMI15468" s="12"/>
      <c r="AMJ15468" s="12"/>
      <c r="AMK15468" s="12"/>
    </row>
    <row r="15469" spans="1:1025">
      <c r="A15469" s="41">
        <v>6</v>
      </c>
      <c r="B15469" s="41">
        <v>2010</v>
      </c>
      <c r="C15469" s="43">
        <v>-67.500799999999998</v>
      </c>
      <c r="D15469" s="43">
        <v>28.091899999999999</v>
      </c>
      <c r="E15469" s="41">
        <v>2023</v>
      </c>
      <c r="F15469" s="41">
        <v>0.67600000000000005</v>
      </c>
      <c r="G15469" s="24" t="s">
        <v>274</v>
      </c>
      <c r="H15469" s="1"/>
      <c r="I15469" s="1"/>
      <c r="AA15469" s="7"/>
      <c r="AB15469" s="7"/>
      <c r="AD15469" s="1"/>
      <c r="AE15469" s="1"/>
      <c r="AG15469" s="7"/>
      <c r="AH15469" s="7"/>
      <c r="AI15469" s="7"/>
      <c r="IU15469" s="11"/>
      <c r="IV15469" s="11"/>
      <c r="IW15469" s="11"/>
      <c r="AMI15469" s="12"/>
      <c r="AMJ15469" s="12"/>
      <c r="AMK15469" s="12"/>
    </row>
    <row r="15470" spans="1:1025">
      <c r="A15470" s="41">
        <v>6</v>
      </c>
      <c r="B15470" s="41">
        <v>2010</v>
      </c>
      <c r="C15470" s="43">
        <v>-67.500799999999998</v>
      </c>
      <c r="D15470" s="43">
        <v>28.091899999999999</v>
      </c>
      <c r="E15470" s="41">
        <v>824</v>
      </c>
      <c r="F15470" s="41">
        <v>0.67600000000000005</v>
      </c>
      <c r="G15470" s="24" t="s">
        <v>274</v>
      </c>
      <c r="H15470" s="1"/>
      <c r="I15470" s="1"/>
      <c r="AA15470" s="7"/>
      <c r="AB15470" s="7"/>
      <c r="AD15470" s="1"/>
      <c r="AE15470" s="1"/>
      <c r="AG15470" s="7"/>
      <c r="AH15470" s="7"/>
      <c r="AI15470" s="7"/>
      <c r="IU15470" s="11"/>
      <c r="IV15470" s="11"/>
      <c r="IW15470" s="11"/>
      <c r="AMI15470" s="12"/>
      <c r="AMJ15470" s="12"/>
      <c r="AMK15470" s="12"/>
    </row>
    <row r="15471" spans="1:1025">
      <c r="A15471" s="41">
        <v>6</v>
      </c>
      <c r="B15471" s="41">
        <v>2010</v>
      </c>
      <c r="C15471" s="43">
        <v>-67.500799999999998</v>
      </c>
      <c r="D15471" s="43">
        <v>28.091899999999999</v>
      </c>
      <c r="E15471" s="41">
        <v>1770</v>
      </c>
      <c r="F15471" s="41">
        <v>0.72</v>
      </c>
      <c r="G15471" s="24" t="s">
        <v>274</v>
      </c>
      <c r="H15471" s="1"/>
      <c r="I15471" s="1"/>
      <c r="AA15471" s="7"/>
      <c r="AB15471" s="7"/>
      <c r="AD15471" s="1"/>
      <c r="AE15471" s="1"/>
      <c r="AG15471" s="7"/>
      <c r="AH15471" s="7"/>
      <c r="AI15471" s="7"/>
      <c r="IU15471" s="11"/>
      <c r="IV15471" s="11"/>
      <c r="IW15471" s="11"/>
      <c r="AMI15471" s="12"/>
      <c r="AMJ15471" s="12"/>
      <c r="AMK15471" s="12"/>
    </row>
    <row r="15472" spans="1:1025">
      <c r="A15472" s="41">
        <v>6</v>
      </c>
      <c r="B15472" s="41">
        <v>2010</v>
      </c>
      <c r="C15472" s="43">
        <v>-67.500799999999998</v>
      </c>
      <c r="D15472" s="43">
        <v>28.091899999999999</v>
      </c>
      <c r="E15472" s="41">
        <v>11</v>
      </c>
      <c r="F15472" s="41">
        <v>0.74299999999999999</v>
      </c>
      <c r="G15472" s="24" t="s">
        <v>274</v>
      </c>
      <c r="H15472" s="1"/>
      <c r="I15472" s="1"/>
      <c r="AA15472" s="7"/>
      <c r="AB15472" s="7"/>
      <c r="AD15472" s="1"/>
      <c r="AE15472" s="1"/>
      <c r="AG15472" s="7"/>
      <c r="AH15472" s="7"/>
      <c r="AI15472" s="7"/>
      <c r="IU15472" s="11"/>
      <c r="IV15472" s="11"/>
      <c r="IW15472" s="11"/>
      <c r="AMI15472" s="12"/>
      <c r="AMJ15472" s="12"/>
      <c r="AMK15472" s="12"/>
    </row>
    <row r="15473" spans="1:1025">
      <c r="A15473" s="41">
        <v>6</v>
      </c>
      <c r="B15473" s="41">
        <v>2010</v>
      </c>
      <c r="C15473" s="43">
        <v>-67.500799999999998</v>
      </c>
      <c r="D15473" s="43">
        <v>28.091899999999999</v>
      </c>
      <c r="E15473" s="41">
        <v>1515</v>
      </c>
      <c r="F15473" s="41">
        <v>0.77200000000000002</v>
      </c>
      <c r="G15473" s="24" t="s">
        <v>274</v>
      </c>
      <c r="H15473" s="1"/>
      <c r="I15473" s="1"/>
      <c r="AA15473" s="7"/>
      <c r="AB15473" s="7"/>
      <c r="AD15473" s="1"/>
      <c r="AE15473" s="1"/>
      <c r="AG15473" s="7"/>
      <c r="AH15473" s="7"/>
      <c r="AI15473" s="7"/>
      <c r="IU15473" s="11"/>
      <c r="IV15473" s="11"/>
      <c r="IW15473" s="11"/>
      <c r="AMI15473" s="12"/>
      <c r="AMJ15473" s="12"/>
      <c r="AMK15473" s="12"/>
    </row>
    <row r="15474" spans="1:1025">
      <c r="A15474" s="41">
        <v>6</v>
      </c>
      <c r="B15474" s="41">
        <v>2010</v>
      </c>
      <c r="C15474" s="43">
        <v>-67.500799999999998</v>
      </c>
      <c r="D15474" s="43">
        <v>28.091899999999999</v>
      </c>
      <c r="E15474" s="41">
        <v>26</v>
      </c>
      <c r="F15474" s="41">
        <v>0.84299999999999997</v>
      </c>
      <c r="G15474" s="24" t="s">
        <v>274</v>
      </c>
      <c r="H15474" s="1"/>
      <c r="I15474" s="1"/>
      <c r="AA15474" s="7"/>
      <c r="AB15474" s="7"/>
      <c r="AD15474" s="1"/>
      <c r="AE15474" s="1"/>
      <c r="AG15474" s="7"/>
      <c r="AH15474" s="7"/>
      <c r="AI15474" s="7"/>
      <c r="IU15474" s="11"/>
      <c r="IV15474" s="11"/>
      <c r="IW15474" s="11"/>
      <c r="AMI15474" s="12"/>
      <c r="AMJ15474" s="12"/>
      <c r="AMK15474" s="12"/>
    </row>
    <row r="15475" spans="1:1025">
      <c r="A15475" s="41">
        <v>6</v>
      </c>
      <c r="B15475" s="41">
        <v>2010</v>
      </c>
      <c r="C15475" s="43">
        <v>-67.804299999999998</v>
      </c>
      <c r="D15475" s="43">
        <v>26.238800000000001</v>
      </c>
      <c r="E15475" s="41">
        <v>302</v>
      </c>
      <c r="F15475" s="41">
        <v>0.26900000000000002</v>
      </c>
      <c r="G15475" s="24" t="s">
        <v>274</v>
      </c>
      <c r="H15475" s="1"/>
      <c r="I15475" s="1"/>
      <c r="AA15475" s="7"/>
      <c r="AB15475" s="7"/>
      <c r="AD15475" s="1"/>
      <c r="AE15475" s="1"/>
      <c r="AG15475" s="7"/>
      <c r="AH15475" s="7"/>
      <c r="AI15475" s="7"/>
      <c r="IU15475" s="11"/>
      <c r="IV15475" s="11"/>
      <c r="IW15475" s="11"/>
      <c r="AMI15475" s="12"/>
      <c r="AMJ15475" s="12"/>
      <c r="AMK15475" s="12"/>
    </row>
    <row r="15476" spans="1:1025">
      <c r="A15476" s="41">
        <v>6</v>
      </c>
      <c r="B15476" s="41">
        <v>2010</v>
      </c>
      <c r="C15476" s="43">
        <v>-67.804299999999998</v>
      </c>
      <c r="D15476" s="43">
        <v>26.238800000000001</v>
      </c>
      <c r="E15476" s="41">
        <v>153</v>
      </c>
      <c r="F15476" s="41">
        <v>0.27400000000000002</v>
      </c>
      <c r="G15476" s="24" t="s">
        <v>274</v>
      </c>
      <c r="H15476" s="1"/>
      <c r="I15476" s="1"/>
      <c r="AA15476" s="7"/>
      <c r="AB15476" s="7"/>
      <c r="AD15476" s="1"/>
      <c r="AE15476" s="1"/>
      <c r="AG15476" s="7"/>
      <c r="AH15476" s="7"/>
      <c r="AI15476" s="7"/>
      <c r="IU15476" s="11"/>
      <c r="IV15476" s="11"/>
      <c r="IW15476" s="11"/>
      <c r="AMI15476" s="12"/>
      <c r="AMJ15476" s="12"/>
      <c r="AMK15476" s="12"/>
    </row>
    <row r="15477" spans="1:1025">
      <c r="A15477" s="41">
        <v>6</v>
      </c>
      <c r="B15477" s="41">
        <v>2010</v>
      </c>
      <c r="C15477" s="43">
        <v>-67.804299999999998</v>
      </c>
      <c r="D15477" s="43">
        <v>26.238800000000001</v>
      </c>
      <c r="E15477" s="41">
        <v>253</v>
      </c>
      <c r="F15477" s="41">
        <v>0.309</v>
      </c>
      <c r="G15477" s="24" t="s">
        <v>274</v>
      </c>
      <c r="H15477" s="1"/>
      <c r="I15477" s="1"/>
      <c r="AA15477" s="7"/>
      <c r="AB15477" s="7"/>
      <c r="AD15477" s="1"/>
      <c r="AE15477" s="1"/>
      <c r="AG15477" s="7"/>
      <c r="AH15477" s="7"/>
      <c r="AI15477" s="7"/>
      <c r="IU15477" s="11"/>
      <c r="IV15477" s="11"/>
      <c r="IW15477" s="11"/>
      <c r="AMI15477" s="12"/>
      <c r="AMJ15477" s="12"/>
      <c r="AMK15477" s="12"/>
    </row>
    <row r="15478" spans="1:1025">
      <c r="A15478" s="41">
        <v>6</v>
      </c>
      <c r="B15478" s="41">
        <v>2010</v>
      </c>
      <c r="C15478" s="43">
        <v>-67.804299999999998</v>
      </c>
      <c r="D15478" s="43">
        <v>26.238800000000001</v>
      </c>
      <c r="E15478" s="41">
        <v>403</v>
      </c>
      <c r="F15478" s="41">
        <v>0.32</v>
      </c>
      <c r="G15478" s="24" t="s">
        <v>274</v>
      </c>
      <c r="H15478" s="1"/>
      <c r="I15478" s="1"/>
      <c r="AA15478" s="7"/>
      <c r="AB15478" s="7"/>
      <c r="AD15478" s="1"/>
      <c r="AE15478" s="1"/>
      <c r="AG15478" s="7"/>
      <c r="AH15478" s="7"/>
      <c r="AI15478" s="7"/>
      <c r="IU15478" s="11"/>
      <c r="IV15478" s="11"/>
      <c r="IW15478" s="11"/>
      <c r="AMI15478" s="12"/>
      <c r="AMJ15478" s="12"/>
      <c r="AMK15478" s="12"/>
    </row>
    <row r="15479" spans="1:1025">
      <c r="A15479" s="41">
        <v>6</v>
      </c>
      <c r="B15479" s="41">
        <v>2010</v>
      </c>
      <c r="C15479" s="43">
        <v>-67.804299999999998</v>
      </c>
      <c r="D15479" s="43">
        <v>26.238800000000001</v>
      </c>
      <c r="E15479" s="41">
        <v>503</v>
      </c>
      <c r="F15479" s="41">
        <v>0.32100000000000001</v>
      </c>
      <c r="G15479" s="24" t="s">
        <v>274</v>
      </c>
      <c r="H15479" s="1"/>
      <c r="I15479" s="1"/>
      <c r="AA15479" s="7"/>
      <c r="AB15479" s="7"/>
      <c r="AD15479" s="1"/>
      <c r="AE15479" s="1"/>
      <c r="AG15479" s="7"/>
      <c r="AH15479" s="7"/>
      <c r="AI15479" s="7"/>
      <c r="IU15479" s="11"/>
      <c r="IV15479" s="11"/>
      <c r="IW15479" s="11"/>
      <c r="AMI15479" s="12"/>
      <c r="AMJ15479" s="12"/>
      <c r="AMK15479" s="12"/>
    </row>
    <row r="15480" spans="1:1025">
      <c r="A15480" s="41">
        <v>6</v>
      </c>
      <c r="B15480" s="41">
        <v>2010</v>
      </c>
      <c r="C15480" s="43">
        <v>-67.804299999999998</v>
      </c>
      <c r="D15480" s="43">
        <v>26.238800000000001</v>
      </c>
      <c r="E15480" s="41">
        <v>5386</v>
      </c>
      <c r="F15480" s="41">
        <v>0.432</v>
      </c>
      <c r="G15480" s="24" t="s">
        <v>274</v>
      </c>
      <c r="H15480" s="1"/>
      <c r="I15480" s="1"/>
      <c r="AA15480" s="7"/>
      <c r="AB15480" s="7"/>
      <c r="AD15480" s="1"/>
      <c r="AE15480" s="1"/>
      <c r="AG15480" s="7"/>
      <c r="AH15480" s="7"/>
      <c r="AI15480" s="7"/>
      <c r="IU15480" s="11"/>
      <c r="IV15480" s="11"/>
      <c r="IW15480" s="11"/>
      <c r="AMI15480" s="12"/>
      <c r="AMJ15480" s="12"/>
      <c r="AMK15480" s="12"/>
    </row>
    <row r="15481" spans="1:1025">
      <c r="A15481" s="41">
        <v>6</v>
      </c>
      <c r="B15481" s="41">
        <v>2010</v>
      </c>
      <c r="C15481" s="43">
        <v>-67.804299999999998</v>
      </c>
      <c r="D15481" s="43">
        <v>26.238800000000001</v>
      </c>
      <c r="E15481" s="41">
        <v>5094</v>
      </c>
      <c r="F15481" s="41">
        <v>0.44700000000000001</v>
      </c>
      <c r="G15481" s="24" t="s">
        <v>274</v>
      </c>
      <c r="H15481" s="1"/>
      <c r="I15481" s="1"/>
      <c r="AA15481" s="7"/>
      <c r="AB15481" s="7"/>
      <c r="AD15481" s="1"/>
      <c r="AE15481" s="1"/>
      <c r="AG15481" s="7"/>
      <c r="AH15481" s="7"/>
      <c r="AI15481" s="7"/>
      <c r="IU15481" s="11"/>
      <c r="IV15481" s="11"/>
      <c r="IW15481" s="11"/>
      <c r="AMI15481" s="12"/>
      <c r="AMJ15481" s="12"/>
      <c r="AMK15481" s="12"/>
    </row>
    <row r="15482" spans="1:1025">
      <c r="A15482" s="41">
        <v>6</v>
      </c>
      <c r="B15482" s="41">
        <v>2010</v>
      </c>
      <c r="C15482" s="43">
        <v>-67.804299999999998</v>
      </c>
      <c r="D15482" s="43">
        <v>26.238800000000001</v>
      </c>
      <c r="E15482" s="41">
        <v>75</v>
      </c>
      <c r="F15482" s="41">
        <v>0.46400000000000002</v>
      </c>
      <c r="G15482" s="24" t="s">
        <v>274</v>
      </c>
      <c r="H15482" s="1"/>
      <c r="I15482" s="1"/>
      <c r="AA15482" s="7"/>
      <c r="AB15482" s="7"/>
      <c r="AD15482" s="1"/>
      <c r="AE15482" s="1"/>
      <c r="AG15482" s="7"/>
      <c r="AH15482" s="7"/>
      <c r="AI15482" s="7"/>
      <c r="IU15482" s="11"/>
      <c r="IV15482" s="11"/>
      <c r="IW15482" s="11"/>
      <c r="AMI15482" s="12"/>
      <c r="AMJ15482" s="12"/>
      <c r="AMK15482" s="12"/>
    </row>
    <row r="15483" spans="1:1025">
      <c r="A15483" s="41">
        <v>6</v>
      </c>
      <c r="B15483" s="41">
        <v>2010</v>
      </c>
      <c r="C15483" s="43">
        <v>-67.804299999999998</v>
      </c>
      <c r="D15483" s="43">
        <v>26.238800000000001</v>
      </c>
      <c r="E15483" s="41">
        <v>97</v>
      </c>
      <c r="F15483" s="41">
        <v>0.47</v>
      </c>
      <c r="G15483" s="24" t="s">
        <v>274</v>
      </c>
      <c r="H15483" s="1"/>
      <c r="I15483" s="1"/>
      <c r="AA15483" s="7"/>
      <c r="AB15483" s="7"/>
      <c r="AD15483" s="1"/>
      <c r="AE15483" s="1"/>
      <c r="AG15483" s="7"/>
      <c r="AH15483" s="7"/>
      <c r="AI15483" s="7"/>
      <c r="IU15483" s="11"/>
      <c r="IV15483" s="11"/>
      <c r="IW15483" s="11"/>
      <c r="AMI15483" s="12"/>
      <c r="AMJ15483" s="12"/>
      <c r="AMK15483" s="12"/>
    </row>
    <row r="15484" spans="1:1025">
      <c r="A15484" s="41">
        <v>6</v>
      </c>
      <c r="B15484" s="41">
        <v>2010</v>
      </c>
      <c r="C15484" s="43">
        <v>-67.804299999999998</v>
      </c>
      <c r="D15484" s="43">
        <v>26.238800000000001</v>
      </c>
      <c r="E15484" s="41">
        <v>203</v>
      </c>
      <c r="F15484" s="41">
        <v>0.49099999999999999</v>
      </c>
      <c r="G15484" s="24" t="s">
        <v>274</v>
      </c>
      <c r="H15484" s="1"/>
      <c r="I15484" s="1"/>
      <c r="AA15484" s="7"/>
      <c r="AB15484" s="7"/>
      <c r="AD15484" s="1"/>
      <c r="AE15484" s="1"/>
      <c r="AG15484" s="7"/>
      <c r="AH15484" s="7"/>
      <c r="AI15484" s="7"/>
      <c r="IU15484" s="11"/>
      <c r="IV15484" s="11"/>
      <c r="IW15484" s="11"/>
      <c r="AMI15484" s="12"/>
      <c r="AMJ15484" s="12"/>
      <c r="AMK15484" s="12"/>
    </row>
    <row r="15485" spans="1:1025">
      <c r="A15485" s="41">
        <v>6</v>
      </c>
      <c r="B15485" s="41">
        <v>2010</v>
      </c>
      <c r="C15485" s="43">
        <v>-67.804299999999998</v>
      </c>
      <c r="D15485" s="43">
        <v>26.238800000000001</v>
      </c>
      <c r="E15485" s="41">
        <v>4066</v>
      </c>
      <c r="F15485" s="41">
        <v>0.54</v>
      </c>
      <c r="G15485" s="24" t="s">
        <v>274</v>
      </c>
      <c r="H15485" s="1"/>
      <c r="I15485" s="1"/>
      <c r="AA15485" s="7"/>
      <c r="AB15485" s="7"/>
      <c r="AD15485" s="1"/>
      <c r="AE15485" s="1"/>
      <c r="AG15485" s="7"/>
      <c r="AH15485" s="7"/>
      <c r="AI15485" s="7"/>
      <c r="IU15485" s="11"/>
      <c r="IV15485" s="11"/>
      <c r="IW15485" s="11"/>
      <c r="AMI15485" s="12"/>
      <c r="AMJ15485" s="12"/>
      <c r="AMK15485" s="12"/>
    </row>
    <row r="15486" spans="1:1025">
      <c r="A15486" s="41">
        <v>6</v>
      </c>
      <c r="B15486" s="41">
        <v>2010</v>
      </c>
      <c r="C15486" s="43">
        <v>-67.804299999999998</v>
      </c>
      <c r="D15486" s="43">
        <v>26.238800000000001</v>
      </c>
      <c r="E15486" s="41">
        <v>1768</v>
      </c>
      <c r="F15486" s="41">
        <v>0.54200000000000004</v>
      </c>
      <c r="G15486" s="24" t="s">
        <v>274</v>
      </c>
      <c r="H15486" s="1"/>
      <c r="I15486" s="1"/>
      <c r="AA15486" s="7"/>
      <c r="AB15486" s="7"/>
      <c r="AD15486" s="1"/>
      <c r="AE15486" s="1"/>
      <c r="AG15486" s="7"/>
      <c r="AH15486" s="7"/>
      <c r="AI15486" s="7"/>
      <c r="IU15486" s="11"/>
      <c r="IV15486" s="11"/>
      <c r="IW15486" s="11"/>
      <c r="AMI15486" s="12"/>
      <c r="AMJ15486" s="12"/>
      <c r="AMK15486" s="12"/>
    </row>
    <row r="15487" spans="1:1025">
      <c r="A15487" s="41">
        <v>6</v>
      </c>
      <c r="B15487" s="41">
        <v>2010</v>
      </c>
      <c r="C15487" s="43">
        <v>-67.804299999999998</v>
      </c>
      <c r="D15487" s="43">
        <v>26.238800000000001</v>
      </c>
      <c r="E15487" s="41">
        <v>855</v>
      </c>
      <c r="F15487" s="41">
        <v>0.54200000000000004</v>
      </c>
      <c r="G15487" s="24" t="s">
        <v>274</v>
      </c>
      <c r="H15487" s="1"/>
      <c r="I15487" s="1"/>
      <c r="AA15487" s="7"/>
      <c r="AB15487" s="7"/>
      <c r="AD15487" s="1"/>
      <c r="AE15487" s="1"/>
      <c r="AG15487" s="7"/>
      <c r="AH15487" s="7"/>
      <c r="AI15487" s="7"/>
      <c r="IU15487" s="11"/>
      <c r="IV15487" s="11"/>
      <c r="IW15487" s="11"/>
      <c r="AMI15487" s="12"/>
      <c r="AMJ15487" s="12"/>
      <c r="AMK15487" s="12"/>
    </row>
    <row r="15488" spans="1:1025">
      <c r="A15488" s="41">
        <v>6</v>
      </c>
      <c r="B15488" s="41">
        <v>2010</v>
      </c>
      <c r="C15488" s="43">
        <v>-67.804299999999998</v>
      </c>
      <c r="D15488" s="43">
        <v>26.238800000000001</v>
      </c>
      <c r="E15488" s="41">
        <v>3551</v>
      </c>
      <c r="F15488" s="41">
        <v>0.55100000000000005</v>
      </c>
      <c r="G15488" s="24" t="s">
        <v>274</v>
      </c>
      <c r="H15488" s="1"/>
      <c r="I15488" s="1"/>
      <c r="AA15488" s="7"/>
      <c r="AB15488" s="7"/>
      <c r="AD15488" s="1"/>
      <c r="AE15488" s="1"/>
      <c r="AG15488" s="7"/>
      <c r="AH15488" s="7"/>
      <c r="AI15488" s="7"/>
      <c r="IU15488" s="11"/>
      <c r="IV15488" s="11"/>
      <c r="IW15488" s="11"/>
      <c r="AMI15488" s="12"/>
      <c r="AMJ15488" s="12"/>
      <c r="AMK15488" s="12"/>
    </row>
    <row r="15489" spans="1:1025">
      <c r="A15489" s="41">
        <v>6</v>
      </c>
      <c r="B15489" s="41">
        <v>2010</v>
      </c>
      <c r="C15489" s="43">
        <v>-67.804299999999998</v>
      </c>
      <c r="D15489" s="43">
        <v>26.238800000000001</v>
      </c>
      <c r="E15489" s="41">
        <v>2023</v>
      </c>
      <c r="F15489" s="41">
        <v>0.55300000000000005</v>
      </c>
      <c r="G15489" s="24" t="s">
        <v>274</v>
      </c>
      <c r="H15489" s="1"/>
      <c r="I15489" s="1"/>
      <c r="AA15489" s="7"/>
      <c r="AB15489" s="7"/>
      <c r="AD15489" s="1"/>
      <c r="AE15489" s="1"/>
      <c r="AG15489" s="7"/>
      <c r="AH15489" s="7"/>
      <c r="AI15489" s="7"/>
      <c r="IU15489" s="11"/>
      <c r="IV15489" s="11"/>
      <c r="IW15489" s="11"/>
      <c r="AMI15489" s="12"/>
      <c r="AMJ15489" s="12"/>
      <c r="AMK15489" s="12"/>
    </row>
    <row r="15490" spans="1:1025">
      <c r="A15490" s="41">
        <v>6</v>
      </c>
      <c r="B15490" s="41">
        <v>2010</v>
      </c>
      <c r="C15490" s="43">
        <v>-67.804299999999998</v>
      </c>
      <c r="D15490" s="43">
        <v>26.238800000000001</v>
      </c>
      <c r="E15490" s="41">
        <v>1261</v>
      </c>
      <c r="F15490" s="41">
        <v>0.56299999999999994</v>
      </c>
      <c r="G15490" s="24" t="s">
        <v>274</v>
      </c>
      <c r="H15490" s="1"/>
      <c r="I15490" s="1"/>
      <c r="AA15490" s="7"/>
      <c r="AB15490" s="7"/>
      <c r="AD15490" s="1"/>
      <c r="AE15490" s="1"/>
      <c r="AG15490" s="7"/>
      <c r="AH15490" s="7"/>
      <c r="AI15490" s="7"/>
      <c r="IU15490" s="11"/>
      <c r="IV15490" s="11"/>
      <c r="IW15490" s="11"/>
      <c r="AMI15490" s="12"/>
      <c r="AMJ15490" s="12"/>
      <c r="AMK15490" s="12"/>
    </row>
    <row r="15491" spans="1:1025">
      <c r="A15491" s="41">
        <v>6</v>
      </c>
      <c r="B15491" s="41">
        <v>2010</v>
      </c>
      <c r="C15491" s="43">
        <v>-67.804299999999998</v>
      </c>
      <c r="D15491" s="43">
        <v>26.238800000000001</v>
      </c>
      <c r="E15491" s="41">
        <v>4579</v>
      </c>
      <c r="F15491" s="41">
        <v>0.56499999999999995</v>
      </c>
      <c r="G15491" s="24" t="s">
        <v>274</v>
      </c>
      <c r="H15491" s="1"/>
      <c r="I15491" s="1"/>
      <c r="AA15491" s="7"/>
      <c r="AB15491" s="7"/>
      <c r="AD15491" s="1"/>
      <c r="AE15491" s="1"/>
      <c r="AG15491" s="7"/>
      <c r="AH15491" s="7"/>
      <c r="AI15491" s="7"/>
      <c r="IU15491" s="11"/>
      <c r="IV15491" s="11"/>
      <c r="IW15491" s="11"/>
      <c r="AMI15491" s="12"/>
      <c r="AMJ15491" s="12"/>
      <c r="AMK15491" s="12"/>
    </row>
    <row r="15492" spans="1:1025">
      <c r="A15492" s="41">
        <v>6</v>
      </c>
      <c r="B15492" s="41">
        <v>2010</v>
      </c>
      <c r="C15492" s="43">
        <v>-67.804299999999998</v>
      </c>
      <c r="D15492" s="43">
        <v>26.238800000000001</v>
      </c>
      <c r="E15492" s="41">
        <v>1009</v>
      </c>
      <c r="F15492" s="41">
        <v>0.57999999999999996</v>
      </c>
      <c r="G15492" s="24" t="s">
        <v>274</v>
      </c>
      <c r="H15492" s="1"/>
      <c r="I15492" s="1"/>
      <c r="AA15492" s="7"/>
      <c r="AB15492" s="7"/>
      <c r="AD15492" s="1"/>
      <c r="AE15492" s="1"/>
      <c r="AG15492" s="7"/>
      <c r="AH15492" s="7"/>
      <c r="AI15492" s="7"/>
      <c r="IU15492" s="11"/>
      <c r="IV15492" s="11"/>
      <c r="IW15492" s="11"/>
      <c r="AMI15492" s="12"/>
      <c r="AMJ15492" s="12"/>
      <c r="AMK15492" s="12"/>
    </row>
    <row r="15493" spans="1:1025">
      <c r="A15493" s="41">
        <v>6</v>
      </c>
      <c r="B15493" s="41">
        <v>2010</v>
      </c>
      <c r="C15493" s="43">
        <v>-67.804299999999998</v>
      </c>
      <c r="D15493" s="43">
        <v>26.238800000000001</v>
      </c>
      <c r="E15493" s="41">
        <v>1514</v>
      </c>
      <c r="F15493" s="41">
        <v>0.625</v>
      </c>
      <c r="G15493" s="24" t="s">
        <v>274</v>
      </c>
      <c r="H15493" s="1"/>
      <c r="I15493" s="1"/>
      <c r="AA15493" s="7"/>
      <c r="AB15493" s="7"/>
      <c r="AD15493" s="1"/>
      <c r="AE15493" s="1"/>
      <c r="AG15493" s="7"/>
      <c r="AH15493" s="7"/>
      <c r="AI15493" s="7"/>
      <c r="IU15493" s="11"/>
      <c r="IV15493" s="11"/>
      <c r="IW15493" s="11"/>
      <c r="AMI15493" s="12"/>
      <c r="AMJ15493" s="12"/>
      <c r="AMK15493" s="12"/>
    </row>
    <row r="15494" spans="1:1025">
      <c r="A15494" s="41">
        <v>6</v>
      </c>
      <c r="B15494" s="41">
        <v>2010</v>
      </c>
      <c r="C15494" s="43">
        <v>-67.804299999999998</v>
      </c>
      <c r="D15494" s="43">
        <v>26.238800000000001</v>
      </c>
      <c r="E15494" s="41">
        <v>2529</v>
      </c>
      <c r="F15494" s="41">
        <v>0.64900000000000002</v>
      </c>
      <c r="G15494" s="24" t="s">
        <v>274</v>
      </c>
      <c r="H15494" s="1"/>
      <c r="I15494" s="1"/>
      <c r="AA15494" s="7"/>
      <c r="AB15494" s="7"/>
      <c r="AD15494" s="1"/>
      <c r="AE15494" s="1"/>
      <c r="AG15494" s="7"/>
      <c r="AH15494" s="7"/>
      <c r="AI15494" s="7"/>
      <c r="IU15494" s="11"/>
      <c r="IV15494" s="11"/>
      <c r="IW15494" s="11"/>
      <c r="AMI15494" s="12"/>
      <c r="AMJ15494" s="12"/>
      <c r="AMK15494" s="12"/>
    </row>
    <row r="15495" spans="1:1025">
      <c r="A15495" s="41">
        <v>6</v>
      </c>
      <c r="B15495" s="41">
        <v>2010</v>
      </c>
      <c r="C15495" s="43">
        <v>-67.804299999999998</v>
      </c>
      <c r="D15495" s="43">
        <v>26.238800000000001</v>
      </c>
      <c r="E15495" s="41">
        <v>3041</v>
      </c>
      <c r="F15495" s="41">
        <v>0.65100000000000002</v>
      </c>
      <c r="G15495" s="24" t="s">
        <v>274</v>
      </c>
      <c r="H15495" s="1"/>
      <c r="I15495" s="1"/>
      <c r="AA15495" s="7"/>
      <c r="AB15495" s="7"/>
      <c r="AD15495" s="1"/>
      <c r="AE15495" s="1"/>
      <c r="AG15495" s="7"/>
      <c r="AH15495" s="7"/>
      <c r="AI15495" s="7"/>
      <c r="IU15495" s="11"/>
      <c r="IV15495" s="11"/>
      <c r="IW15495" s="11"/>
      <c r="AMI15495" s="12"/>
      <c r="AMJ15495" s="12"/>
      <c r="AMK15495" s="12"/>
    </row>
    <row r="15496" spans="1:1025">
      <c r="A15496" s="41">
        <v>6</v>
      </c>
      <c r="B15496" s="41">
        <v>2010</v>
      </c>
      <c r="C15496" s="43">
        <v>-67.804299999999998</v>
      </c>
      <c r="D15496" s="43">
        <v>26.238800000000001</v>
      </c>
      <c r="E15496" s="41">
        <v>50</v>
      </c>
      <c r="F15496" s="41">
        <v>0.72299999999999998</v>
      </c>
      <c r="G15496" s="24" t="s">
        <v>274</v>
      </c>
      <c r="H15496" s="1"/>
      <c r="I15496" s="1"/>
      <c r="AA15496" s="7"/>
      <c r="AB15496" s="7"/>
      <c r="AD15496" s="1"/>
      <c r="AE15496" s="1"/>
      <c r="AG15496" s="7"/>
      <c r="AH15496" s="7"/>
      <c r="AI15496" s="7"/>
      <c r="IU15496" s="11"/>
      <c r="IV15496" s="11"/>
      <c r="IW15496" s="11"/>
      <c r="AMI15496" s="12"/>
      <c r="AMJ15496" s="12"/>
      <c r="AMK15496" s="12"/>
    </row>
    <row r="15497" spans="1:1025">
      <c r="A15497" s="41">
        <v>6</v>
      </c>
      <c r="B15497" s="41">
        <v>2010</v>
      </c>
      <c r="C15497" s="43">
        <v>-67.804299999999998</v>
      </c>
      <c r="D15497" s="43">
        <v>26.238800000000001</v>
      </c>
      <c r="E15497" s="41">
        <v>26</v>
      </c>
      <c r="F15497" s="41">
        <v>1.482</v>
      </c>
      <c r="G15497" s="24" t="s">
        <v>274</v>
      </c>
      <c r="H15497" s="1"/>
      <c r="I15497" s="1"/>
      <c r="AA15497" s="7"/>
      <c r="AB15497" s="7"/>
      <c r="AD15497" s="1"/>
      <c r="AE15497" s="1"/>
      <c r="AG15497" s="7"/>
      <c r="AH15497" s="7"/>
      <c r="AI15497" s="7"/>
      <c r="IU15497" s="11"/>
      <c r="IV15497" s="11"/>
      <c r="IW15497" s="11"/>
      <c r="AMI15497" s="12"/>
      <c r="AMJ15497" s="12"/>
      <c r="AMK15497" s="12"/>
    </row>
    <row r="15498" spans="1:1025">
      <c r="A15498" s="41">
        <v>6</v>
      </c>
      <c r="B15498" s="41">
        <v>2010</v>
      </c>
      <c r="C15498" s="43">
        <v>-67.804299999999998</v>
      </c>
      <c r="D15498" s="43">
        <v>26.238800000000001</v>
      </c>
      <c r="E15498" s="41">
        <v>10</v>
      </c>
      <c r="F15498" s="41">
        <v>2.2090000000000001</v>
      </c>
      <c r="G15498" s="24" t="s">
        <v>274</v>
      </c>
      <c r="H15498" s="1"/>
      <c r="I15498" s="1"/>
      <c r="AA15498" s="7"/>
      <c r="AB15498" s="7"/>
      <c r="AD15498" s="1"/>
      <c r="AE15498" s="1"/>
      <c r="AG15498" s="7"/>
      <c r="AH15498" s="7"/>
      <c r="AI15498" s="7"/>
      <c r="IU15498" s="11"/>
      <c r="IV15498" s="11"/>
      <c r="IW15498" s="11"/>
      <c r="AMI15498" s="12"/>
      <c r="AMJ15498" s="12"/>
      <c r="AMK15498" s="12"/>
    </row>
    <row r="15499" spans="1:1025">
      <c r="A15499" s="23">
        <v>8</v>
      </c>
      <c r="B15499" s="23">
        <v>2008</v>
      </c>
      <c r="C15499" s="43">
        <v>-52.35</v>
      </c>
      <c r="D15499" s="43">
        <v>16.489999999999998</v>
      </c>
      <c r="E15499" s="41">
        <v>5</v>
      </c>
      <c r="F15499" s="41">
        <v>1.1100000000000001</v>
      </c>
      <c r="G15499" s="25" t="s">
        <v>271</v>
      </c>
      <c r="H15499" s="1"/>
      <c r="I15499" s="1"/>
      <c r="AB15499" s="7"/>
      <c r="AC15499" s="7"/>
      <c r="AD15499" s="1"/>
      <c r="AE15499" s="1"/>
      <c r="AH15499" s="7"/>
      <c r="AI15499" s="7"/>
      <c r="IV15499" s="11"/>
      <c r="IW15499" s="11"/>
      <c r="AMJ15499" s="12"/>
      <c r="AMK15499" s="12"/>
    </row>
    <row r="15500" spans="1:1025">
      <c r="A15500" s="23">
        <v>8</v>
      </c>
      <c r="B15500" s="23">
        <v>2008</v>
      </c>
      <c r="C15500" s="43">
        <v>-52.35</v>
      </c>
      <c r="D15500" s="43">
        <v>16.489999999999998</v>
      </c>
      <c r="E15500" s="41">
        <v>122</v>
      </c>
      <c r="F15500" s="41">
        <v>0.62</v>
      </c>
      <c r="G15500" s="25" t="s">
        <v>271</v>
      </c>
      <c r="H15500" s="1"/>
      <c r="I15500" s="1"/>
      <c r="AB15500" s="7"/>
      <c r="AC15500" s="7"/>
      <c r="AD15500" s="1"/>
      <c r="AE15500" s="1"/>
      <c r="AH15500" s="7"/>
      <c r="AI15500" s="7"/>
      <c r="IV15500" s="11"/>
      <c r="IW15500" s="11"/>
      <c r="AMJ15500" s="12"/>
      <c r="AMK15500" s="12"/>
    </row>
    <row r="15501" spans="1:1025">
      <c r="A15501" s="23">
        <v>8</v>
      </c>
      <c r="B15501" s="23">
        <v>2008</v>
      </c>
      <c r="C15501" s="43">
        <v>-52.35</v>
      </c>
      <c r="D15501" s="43">
        <v>16.489999999999998</v>
      </c>
      <c r="E15501" s="41">
        <v>245</v>
      </c>
      <c r="F15501" s="41">
        <v>0.34</v>
      </c>
      <c r="G15501" s="25" t="s">
        <v>271</v>
      </c>
      <c r="H15501" s="1"/>
      <c r="I15501" s="1"/>
      <c r="AB15501" s="7"/>
      <c r="AC15501" s="7"/>
      <c r="AD15501" s="1"/>
      <c r="AE15501" s="1"/>
      <c r="AH15501" s="7"/>
      <c r="AI15501" s="7"/>
      <c r="IV15501" s="11"/>
      <c r="IW15501" s="11"/>
      <c r="AMJ15501" s="12"/>
      <c r="AMK15501" s="12"/>
    </row>
    <row r="15502" spans="1:1025">
      <c r="A15502" s="23">
        <v>8</v>
      </c>
      <c r="B15502" s="23">
        <v>2008</v>
      </c>
      <c r="C15502" s="43">
        <v>-52.35</v>
      </c>
      <c r="D15502" s="43">
        <v>16.489999999999998</v>
      </c>
      <c r="E15502" s="41">
        <v>489</v>
      </c>
      <c r="F15502" s="41">
        <v>0.62</v>
      </c>
      <c r="G15502" s="25" t="s">
        <v>271</v>
      </c>
      <c r="H15502" s="1"/>
      <c r="I15502" s="1"/>
      <c r="AB15502" s="7"/>
      <c r="AC15502" s="7"/>
      <c r="AD15502" s="1"/>
      <c r="AE15502" s="1"/>
      <c r="AH15502" s="7"/>
      <c r="AI15502" s="7"/>
      <c r="IV15502" s="11"/>
      <c r="IW15502" s="11"/>
      <c r="AMJ15502" s="12"/>
      <c r="AMK15502" s="12"/>
    </row>
    <row r="15503" spans="1:1025">
      <c r="A15503" s="23">
        <v>8</v>
      </c>
      <c r="B15503" s="23">
        <v>2008</v>
      </c>
      <c r="C15503" s="43">
        <v>-52.35</v>
      </c>
      <c r="D15503" s="43">
        <v>16.489999999999998</v>
      </c>
      <c r="E15503" s="41">
        <v>685</v>
      </c>
      <c r="F15503" s="41">
        <v>0.8</v>
      </c>
      <c r="G15503" s="25" t="s">
        <v>271</v>
      </c>
      <c r="H15503" s="1"/>
      <c r="I15503" s="1"/>
      <c r="AB15503" s="7"/>
      <c r="AC15503" s="7"/>
      <c r="AD15503" s="1"/>
      <c r="AE15503" s="1"/>
      <c r="AH15503" s="7"/>
      <c r="AI15503" s="7"/>
      <c r="IV15503" s="11"/>
      <c r="IW15503" s="11"/>
      <c r="AMJ15503" s="12"/>
      <c r="AMK15503" s="12"/>
    </row>
    <row r="15504" spans="1:1025">
      <c r="A15504" s="23">
        <v>8</v>
      </c>
      <c r="B15504" s="23">
        <v>2008</v>
      </c>
      <c r="C15504" s="43">
        <v>-52.35</v>
      </c>
      <c r="D15504" s="43">
        <v>16.489999999999998</v>
      </c>
      <c r="E15504" s="41">
        <v>978</v>
      </c>
      <c r="F15504" s="41">
        <v>0.8</v>
      </c>
      <c r="G15504" s="25" t="s">
        <v>271</v>
      </c>
      <c r="H15504" s="1"/>
      <c r="I15504" s="1"/>
      <c r="AB15504" s="7"/>
      <c r="AC15504" s="7"/>
      <c r="AD15504" s="1"/>
      <c r="AE15504" s="1"/>
      <c r="AH15504" s="7"/>
      <c r="AI15504" s="7"/>
      <c r="IV15504" s="11"/>
      <c r="IW15504" s="11"/>
      <c r="AMJ15504" s="12"/>
      <c r="AMK15504" s="12"/>
    </row>
    <row r="15505" spans="1:1025">
      <c r="A15505" s="23">
        <v>8</v>
      </c>
      <c r="B15505" s="23">
        <v>2008</v>
      </c>
      <c r="C15505" s="43">
        <v>-45.08</v>
      </c>
      <c r="D15505" s="43">
        <v>19.96</v>
      </c>
      <c r="E15505" s="41">
        <v>5</v>
      </c>
      <c r="F15505" s="41">
        <v>0.81</v>
      </c>
      <c r="G15505" s="25" t="s">
        <v>271</v>
      </c>
      <c r="H15505" s="1"/>
      <c r="I15505" s="1"/>
      <c r="AB15505" s="7"/>
      <c r="AC15505" s="7"/>
      <c r="AD15505" s="1"/>
      <c r="AE15505" s="1"/>
      <c r="AH15505" s="7"/>
      <c r="AI15505" s="7"/>
      <c r="IV15505" s="11"/>
      <c r="IW15505" s="11"/>
      <c r="AMJ15505" s="12"/>
      <c r="AMK15505" s="12"/>
    </row>
    <row r="15506" spans="1:1025">
      <c r="A15506" s="23">
        <v>8</v>
      </c>
      <c r="B15506" s="23">
        <v>2008</v>
      </c>
      <c r="C15506" s="43">
        <v>-45.08</v>
      </c>
      <c r="D15506" s="43">
        <v>19.96</v>
      </c>
      <c r="E15506" s="41">
        <v>126</v>
      </c>
      <c r="F15506" s="41">
        <v>0.28999999999999998</v>
      </c>
      <c r="G15506" s="25" t="s">
        <v>271</v>
      </c>
      <c r="H15506" s="1"/>
      <c r="I15506" s="1"/>
      <c r="AB15506" s="7"/>
      <c r="AC15506" s="7"/>
      <c r="AD15506" s="1"/>
      <c r="AE15506" s="1"/>
      <c r="AH15506" s="7"/>
      <c r="AI15506" s="7"/>
      <c r="IV15506" s="11"/>
      <c r="IW15506" s="11"/>
      <c r="AMJ15506" s="12"/>
      <c r="AMK15506" s="12"/>
    </row>
    <row r="15507" spans="1:1025">
      <c r="A15507" s="23">
        <v>8</v>
      </c>
      <c r="B15507" s="23">
        <v>2008</v>
      </c>
      <c r="C15507" s="43">
        <v>-45.08</v>
      </c>
      <c r="D15507" s="43">
        <v>19.96</v>
      </c>
      <c r="E15507" s="41">
        <v>251</v>
      </c>
      <c r="F15507" s="41">
        <v>0.33</v>
      </c>
      <c r="G15507" s="25" t="s">
        <v>271</v>
      </c>
      <c r="H15507" s="1"/>
      <c r="I15507" s="1"/>
      <c r="AB15507" s="7"/>
      <c r="AC15507" s="7"/>
      <c r="AD15507" s="1"/>
      <c r="AE15507" s="1"/>
      <c r="AH15507" s="7"/>
      <c r="AI15507" s="7"/>
      <c r="IV15507" s="11"/>
      <c r="IW15507" s="11"/>
      <c r="AMJ15507" s="12"/>
      <c r="AMK15507" s="12"/>
    </row>
    <row r="15508" spans="1:1025">
      <c r="A15508" s="23">
        <v>8</v>
      </c>
      <c r="B15508" s="23">
        <v>2008</v>
      </c>
      <c r="C15508" s="43">
        <v>-45.08</v>
      </c>
      <c r="D15508" s="43">
        <v>19.96</v>
      </c>
      <c r="E15508" s="41">
        <v>503</v>
      </c>
      <c r="F15508" s="41">
        <v>0.53</v>
      </c>
      <c r="G15508" s="25" t="s">
        <v>271</v>
      </c>
      <c r="H15508" s="1"/>
      <c r="I15508" s="1"/>
      <c r="AB15508" s="7"/>
      <c r="AC15508" s="7"/>
      <c r="AD15508" s="1"/>
      <c r="AE15508" s="1"/>
      <c r="AH15508" s="7"/>
      <c r="AI15508" s="7"/>
      <c r="IV15508" s="11"/>
      <c r="IW15508" s="11"/>
      <c r="AMJ15508" s="12"/>
      <c r="AMK15508" s="12"/>
    </row>
    <row r="15509" spans="1:1025">
      <c r="A15509" s="23">
        <v>8</v>
      </c>
      <c r="B15509" s="23">
        <v>2008</v>
      </c>
      <c r="C15509" s="43">
        <v>-45.08</v>
      </c>
      <c r="D15509" s="43">
        <v>19.96</v>
      </c>
      <c r="E15509" s="41">
        <v>703</v>
      </c>
      <c r="F15509" s="41">
        <v>0.79</v>
      </c>
      <c r="G15509" s="25" t="s">
        <v>271</v>
      </c>
      <c r="H15509" s="1"/>
      <c r="I15509" s="1"/>
      <c r="AB15509" s="7"/>
      <c r="AC15509" s="7"/>
      <c r="AD15509" s="1"/>
      <c r="AE15509" s="1"/>
      <c r="AH15509" s="7"/>
      <c r="AI15509" s="7"/>
      <c r="IV15509" s="11"/>
      <c r="IW15509" s="11"/>
      <c r="AMJ15509" s="12"/>
      <c r="AMK15509" s="12"/>
    </row>
    <row r="15510" spans="1:1025">
      <c r="A15510" s="23">
        <v>8</v>
      </c>
      <c r="B15510" s="23">
        <v>2008</v>
      </c>
      <c r="C15510" s="43">
        <v>-45.08</v>
      </c>
      <c r="D15510" s="43">
        <v>19.96</v>
      </c>
      <c r="E15510" s="41">
        <v>1005</v>
      </c>
      <c r="F15510" s="41">
        <v>0.7</v>
      </c>
      <c r="G15510" s="25" t="s">
        <v>271</v>
      </c>
      <c r="H15510" s="1"/>
      <c r="I15510" s="1"/>
      <c r="AB15510" s="7"/>
      <c r="AC15510" s="7"/>
      <c r="AD15510" s="1"/>
      <c r="AE15510" s="1"/>
      <c r="AH15510" s="7"/>
      <c r="AI15510" s="7"/>
      <c r="IV15510" s="11"/>
      <c r="IW15510" s="11"/>
      <c r="AMJ15510" s="12"/>
      <c r="AMK15510" s="12"/>
    </row>
    <row r="15511" spans="1:1025">
      <c r="A15511" s="23">
        <v>8</v>
      </c>
      <c r="B15511" s="23">
        <v>2008</v>
      </c>
      <c r="C15511" s="43">
        <v>-40.630000000000003</v>
      </c>
      <c r="D15511" s="43">
        <v>13.07</v>
      </c>
      <c r="E15511" s="41">
        <v>5</v>
      </c>
      <c r="F15511" s="41">
        <v>0.82</v>
      </c>
      <c r="G15511" s="25" t="s">
        <v>271</v>
      </c>
      <c r="H15511" s="1"/>
      <c r="I15511" s="1"/>
      <c r="AB15511" s="7"/>
      <c r="AC15511" s="7"/>
      <c r="AD15511" s="1"/>
      <c r="AE15511" s="1"/>
      <c r="AH15511" s="7"/>
      <c r="AI15511" s="7"/>
      <c r="IV15511" s="11"/>
      <c r="IW15511" s="11"/>
      <c r="AMJ15511" s="12"/>
      <c r="AMK15511" s="12"/>
    </row>
    <row r="15512" spans="1:1025">
      <c r="A15512" s="23">
        <v>8</v>
      </c>
      <c r="B15512" s="23">
        <v>2008</v>
      </c>
      <c r="C15512" s="43">
        <v>-40.630000000000003</v>
      </c>
      <c r="D15512" s="43">
        <v>13.07</v>
      </c>
      <c r="E15512" s="41">
        <v>125</v>
      </c>
      <c r="F15512" s="41">
        <v>0.27</v>
      </c>
      <c r="G15512" s="25" t="s">
        <v>271</v>
      </c>
      <c r="H15512" s="1"/>
      <c r="I15512" s="1"/>
      <c r="AB15512" s="7"/>
      <c r="AC15512" s="7"/>
      <c r="AD15512" s="1"/>
      <c r="AE15512" s="1"/>
      <c r="AH15512" s="7"/>
      <c r="AI15512" s="7"/>
      <c r="IV15512" s="11"/>
      <c r="IW15512" s="11"/>
      <c r="AMJ15512" s="12"/>
      <c r="AMK15512" s="12"/>
    </row>
    <row r="15513" spans="1:1025">
      <c r="A15513" s="23">
        <v>8</v>
      </c>
      <c r="B15513" s="23">
        <v>2008</v>
      </c>
      <c r="C15513" s="43">
        <v>-40.630000000000003</v>
      </c>
      <c r="D15513" s="43">
        <v>13.07</v>
      </c>
      <c r="E15513" s="41">
        <v>250</v>
      </c>
      <c r="F15513" s="41">
        <v>0.97</v>
      </c>
      <c r="G15513" s="25" t="s">
        <v>271</v>
      </c>
      <c r="H15513" s="1"/>
      <c r="I15513" s="1"/>
      <c r="AB15513" s="7"/>
      <c r="AC15513" s="7"/>
      <c r="AD15513" s="1"/>
      <c r="AE15513" s="1"/>
      <c r="AH15513" s="7"/>
      <c r="AI15513" s="7"/>
      <c r="IV15513" s="11"/>
      <c r="IW15513" s="11"/>
      <c r="AMJ15513" s="12"/>
      <c r="AMK15513" s="12"/>
    </row>
    <row r="15514" spans="1:1025">
      <c r="A15514" s="23">
        <v>8</v>
      </c>
      <c r="B15514" s="23">
        <v>2008</v>
      </c>
      <c r="C15514" s="43">
        <v>-40.630000000000003</v>
      </c>
      <c r="D15514" s="43">
        <v>13.07</v>
      </c>
      <c r="E15514" s="41">
        <v>500</v>
      </c>
      <c r="F15514" s="41">
        <v>0.98</v>
      </c>
      <c r="G15514" s="25" t="s">
        <v>271</v>
      </c>
      <c r="H15514" s="1"/>
      <c r="I15514" s="1"/>
      <c r="AB15514" s="7"/>
      <c r="AC15514" s="7"/>
      <c r="AD15514" s="1"/>
      <c r="AE15514" s="1"/>
      <c r="AH15514" s="7"/>
      <c r="AI15514" s="7"/>
      <c r="IV15514" s="11"/>
      <c r="IW15514" s="11"/>
      <c r="AMJ15514" s="12"/>
      <c r="AMK15514" s="12"/>
    </row>
    <row r="15515" spans="1:1025">
      <c r="A15515" s="23">
        <v>8</v>
      </c>
      <c r="B15515" s="23">
        <v>2008</v>
      </c>
      <c r="C15515" s="43">
        <v>-40.630000000000003</v>
      </c>
      <c r="D15515" s="43">
        <v>13.07</v>
      </c>
      <c r="E15515" s="41">
        <v>700</v>
      </c>
      <c r="F15515" s="41">
        <v>1.08</v>
      </c>
      <c r="G15515" s="25" t="s">
        <v>271</v>
      </c>
      <c r="H15515" s="1"/>
      <c r="I15515" s="1"/>
      <c r="AB15515" s="7"/>
      <c r="AC15515" s="7"/>
      <c r="AD15515" s="1"/>
      <c r="AE15515" s="1"/>
      <c r="AH15515" s="7"/>
      <c r="AI15515" s="7"/>
      <c r="IV15515" s="11"/>
      <c r="IW15515" s="11"/>
      <c r="AMJ15515" s="12"/>
      <c r="AMK15515" s="12"/>
    </row>
    <row r="15516" spans="1:1025">
      <c r="A15516" s="23">
        <v>8</v>
      </c>
      <c r="B15516" s="23">
        <v>2008</v>
      </c>
      <c r="C15516" s="43">
        <v>-40.630000000000003</v>
      </c>
      <c r="D15516" s="43">
        <v>13.07</v>
      </c>
      <c r="E15516" s="41">
        <v>1000</v>
      </c>
      <c r="F15516" s="41">
        <v>0.87</v>
      </c>
      <c r="G15516" s="25" t="s">
        <v>271</v>
      </c>
      <c r="H15516" s="1"/>
      <c r="I15516" s="1"/>
      <c r="AB15516" s="7"/>
      <c r="AC15516" s="7"/>
      <c r="AD15516" s="1"/>
      <c r="AE15516" s="1"/>
      <c r="AH15516" s="7"/>
      <c r="AI15516" s="7"/>
      <c r="IV15516" s="11"/>
      <c r="IW15516" s="11"/>
      <c r="AMJ15516" s="12"/>
      <c r="AMK15516" s="12"/>
    </row>
    <row r="15517" spans="1:1025">
      <c r="A15517" s="23">
        <v>8</v>
      </c>
      <c r="B15517" s="23">
        <v>2008</v>
      </c>
      <c r="C15517" s="43">
        <v>-37.630000000000003</v>
      </c>
      <c r="D15517" s="43">
        <v>8.0399999999999991</v>
      </c>
      <c r="E15517" s="41">
        <v>5</v>
      </c>
      <c r="F15517" s="41">
        <v>0.59</v>
      </c>
      <c r="G15517" s="25" t="s">
        <v>271</v>
      </c>
      <c r="H15517" s="1"/>
      <c r="I15517" s="1"/>
      <c r="AB15517" s="7"/>
      <c r="AC15517" s="7"/>
      <c r="AD15517" s="1"/>
      <c r="AE15517" s="1"/>
      <c r="AH15517" s="7"/>
      <c r="AI15517" s="7"/>
      <c r="IV15517" s="11"/>
      <c r="IW15517" s="11"/>
      <c r="AMJ15517" s="12"/>
      <c r="AMK15517" s="12"/>
    </row>
    <row r="15518" spans="1:1025">
      <c r="A15518" s="23">
        <v>8</v>
      </c>
      <c r="B15518" s="23">
        <v>2008</v>
      </c>
      <c r="C15518" s="43">
        <v>-37.630000000000003</v>
      </c>
      <c r="D15518" s="43">
        <v>8.0399999999999991</v>
      </c>
      <c r="E15518" s="41">
        <v>124</v>
      </c>
      <c r="F15518" s="41">
        <v>0.84</v>
      </c>
      <c r="G15518" s="25" t="s">
        <v>271</v>
      </c>
      <c r="H15518" s="1"/>
      <c r="I15518" s="1"/>
      <c r="AB15518" s="7"/>
      <c r="AC15518" s="7"/>
      <c r="AD15518" s="1"/>
      <c r="AE15518" s="1"/>
      <c r="AH15518" s="7"/>
      <c r="AI15518" s="7"/>
      <c r="IV15518" s="11"/>
      <c r="IW15518" s="11"/>
      <c r="AMJ15518" s="12"/>
      <c r="AMK15518" s="12"/>
    </row>
    <row r="15519" spans="1:1025">
      <c r="A15519" s="23">
        <v>8</v>
      </c>
      <c r="B15519" s="23">
        <v>2008</v>
      </c>
      <c r="C15519" s="43">
        <v>-37.630000000000003</v>
      </c>
      <c r="D15519" s="43">
        <v>8.0399999999999991</v>
      </c>
      <c r="E15519" s="41">
        <v>248</v>
      </c>
      <c r="F15519" s="41">
        <v>1.1200000000000001</v>
      </c>
      <c r="G15519" s="25" t="s">
        <v>271</v>
      </c>
      <c r="H15519" s="1"/>
      <c r="I15519" s="1"/>
      <c r="AB15519" s="7"/>
      <c r="AC15519" s="7"/>
      <c r="AD15519" s="1"/>
      <c r="AE15519" s="1"/>
      <c r="AH15519" s="7"/>
      <c r="AI15519" s="7"/>
      <c r="IV15519" s="11"/>
      <c r="IW15519" s="11"/>
      <c r="AMJ15519" s="12"/>
      <c r="AMK15519" s="12"/>
    </row>
    <row r="15520" spans="1:1025">
      <c r="A15520" s="23">
        <v>8</v>
      </c>
      <c r="B15520" s="23">
        <v>2008</v>
      </c>
      <c r="C15520" s="43">
        <v>-37.630000000000003</v>
      </c>
      <c r="D15520" s="43">
        <v>8.0399999999999991</v>
      </c>
      <c r="E15520" s="41">
        <v>496</v>
      </c>
      <c r="F15520" s="41">
        <v>1.17</v>
      </c>
      <c r="G15520" s="25" t="s">
        <v>271</v>
      </c>
      <c r="H15520" s="1"/>
      <c r="I15520" s="1"/>
      <c r="AB15520" s="7"/>
      <c r="AC15520" s="7"/>
      <c r="AD15520" s="1"/>
      <c r="AE15520" s="1"/>
      <c r="AH15520" s="7"/>
      <c r="AI15520" s="7"/>
      <c r="IV15520" s="11"/>
      <c r="IW15520" s="11"/>
      <c r="AMJ15520" s="12"/>
      <c r="AMK15520" s="12"/>
    </row>
    <row r="15521" spans="1:1025">
      <c r="A15521" s="23">
        <v>8</v>
      </c>
      <c r="B15521" s="23">
        <v>2008</v>
      </c>
      <c r="C15521" s="43">
        <v>-37.630000000000003</v>
      </c>
      <c r="D15521" s="43">
        <v>8.0399999999999991</v>
      </c>
      <c r="E15521" s="41">
        <v>694</v>
      </c>
      <c r="F15521" s="41">
        <v>0.89</v>
      </c>
      <c r="G15521" s="25" t="s">
        <v>271</v>
      </c>
      <c r="H15521" s="1"/>
      <c r="I15521" s="1"/>
      <c r="AB15521" s="7"/>
      <c r="AC15521" s="7"/>
      <c r="AD15521" s="1"/>
      <c r="AE15521" s="1"/>
      <c r="AH15521" s="7"/>
      <c r="AI15521" s="7"/>
      <c r="IV15521" s="11"/>
      <c r="IW15521" s="11"/>
      <c r="AMJ15521" s="12"/>
      <c r="AMK15521" s="12"/>
    </row>
    <row r="15522" spans="1:1025">
      <c r="A15522" s="23">
        <v>8</v>
      </c>
      <c r="B15522" s="23">
        <v>2008</v>
      </c>
      <c r="C15522" s="43">
        <v>-37.630000000000003</v>
      </c>
      <c r="D15522" s="43">
        <v>8.0399999999999991</v>
      </c>
      <c r="E15522" s="41">
        <v>991</v>
      </c>
      <c r="F15522" s="41">
        <v>0.85</v>
      </c>
      <c r="G15522" s="25" t="s">
        <v>271</v>
      </c>
      <c r="H15522" s="1"/>
      <c r="I15522" s="1"/>
      <c r="AB15522" s="7"/>
      <c r="AC15522" s="7"/>
      <c r="AD15522" s="1"/>
      <c r="AE15522" s="1"/>
      <c r="AH15522" s="7"/>
      <c r="AI15522" s="7"/>
      <c r="IV15522" s="11"/>
      <c r="IW15522" s="11"/>
      <c r="AMJ15522" s="12"/>
      <c r="AMK15522" s="12"/>
    </row>
    <row r="15523" spans="1:1025">
      <c r="A15523" s="23">
        <v>8</v>
      </c>
      <c r="B15523" s="23">
        <v>2008</v>
      </c>
      <c r="C15523" s="43">
        <v>-33.020000000000003</v>
      </c>
      <c r="D15523" s="43">
        <v>12.81</v>
      </c>
      <c r="E15523" s="41">
        <v>5</v>
      </c>
      <c r="F15523" s="41">
        <v>0.45</v>
      </c>
      <c r="G15523" s="25" t="s">
        <v>271</v>
      </c>
      <c r="H15523" s="1"/>
      <c r="I15523" s="1"/>
      <c r="AB15523" s="7"/>
      <c r="AC15523" s="7"/>
      <c r="AD15523" s="1"/>
      <c r="AE15523" s="1"/>
      <c r="AH15523" s="7"/>
      <c r="AI15523" s="7"/>
      <c r="IV15523" s="11"/>
      <c r="IW15523" s="11"/>
      <c r="AMJ15523" s="12"/>
      <c r="AMK15523" s="12"/>
    </row>
    <row r="15524" spans="1:1025">
      <c r="A15524" s="23">
        <v>8</v>
      </c>
      <c r="B15524" s="23">
        <v>2008</v>
      </c>
      <c r="C15524" s="43">
        <v>-33.020000000000003</v>
      </c>
      <c r="D15524" s="43">
        <v>12.81</v>
      </c>
      <c r="E15524" s="41">
        <v>28</v>
      </c>
      <c r="F15524" s="41">
        <v>0.41</v>
      </c>
      <c r="G15524" s="25" t="s">
        <v>271</v>
      </c>
      <c r="H15524" s="1"/>
      <c r="I15524" s="1"/>
      <c r="AB15524" s="7"/>
      <c r="AC15524" s="7"/>
      <c r="AD15524" s="1"/>
      <c r="AE15524" s="1"/>
      <c r="AH15524" s="7"/>
      <c r="AI15524" s="7"/>
      <c r="IV15524" s="11"/>
      <c r="IW15524" s="11"/>
      <c r="AMJ15524" s="12"/>
      <c r="AMK15524" s="12"/>
    </row>
    <row r="15525" spans="1:1025">
      <c r="A15525" s="23">
        <v>8</v>
      </c>
      <c r="B15525" s="23">
        <v>2008</v>
      </c>
      <c r="C15525" s="43">
        <v>-33.020000000000003</v>
      </c>
      <c r="D15525" s="43">
        <v>12.81</v>
      </c>
      <c r="E15525" s="41">
        <v>74</v>
      </c>
      <c r="F15525" s="41">
        <v>0.15</v>
      </c>
      <c r="G15525" s="25" t="s">
        <v>271</v>
      </c>
      <c r="H15525" s="1"/>
      <c r="I15525" s="1"/>
      <c r="AB15525" s="7"/>
      <c r="AC15525" s="7"/>
      <c r="AD15525" s="1"/>
      <c r="AE15525" s="1"/>
      <c r="AH15525" s="7"/>
      <c r="AI15525" s="7"/>
      <c r="IV15525" s="11"/>
      <c r="IW15525" s="11"/>
      <c r="AMJ15525" s="12"/>
      <c r="AMK15525" s="12"/>
    </row>
    <row r="15526" spans="1:1025">
      <c r="A15526" s="23">
        <v>8</v>
      </c>
      <c r="B15526" s="23">
        <v>2008</v>
      </c>
      <c r="C15526" s="43">
        <v>-33.020000000000003</v>
      </c>
      <c r="D15526" s="43">
        <v>12.81</v>
      </c>
      <c r="E15526" s="41">
        <v>97</v>
      </c>
      <c r="F15526" s="41">
        <v>0.47</v>
      </c>
      <c r="G15526" s="25" t="s">
        <v>271</v>
      </c>
      <c r="H15526" s="1"/>
      <c r="I15526" s="1"/>
      <c r="AB15526" s="7"/>
      <c r="AC15526" s="7"/>
      <c r="AD15526" s="1"/>
      <c r="AE15526" s="1"/>
      <c r="AH15526" s="7"/>
      <c r="AI15526" s="7"/>
      <c r="IV15526" s="11"/>
      <c r="IW15526" s="11"/>
      <c r="AMJ15526" s="12"/>
      <c r="AMK15526" s="12"/>
    </row>
    <row r="15527" spans="1:1025">
      <c r="A15527" s="23">
        <v>8</v>
      </c>
      <c r="B15527" s="23">
        <v>2008</v>
      </c>
      <c r="C15527" s="43">
        <v>-33.020000000000003</v>
      </c>
      <c r="D15527" s="43">
        <v>12.81</v>
      </c>
      <c r="E15527" s="41">
        <v>116</v>
      </c>
      <c r="F15527" s="41">
        <v>1.01</v>
      </c>
      <c r="G15527" s="25" t="s">
        <v>271</v>
      </c>
      <c r="H15527" s="1"/>
      <c r="I15527" s="1"/>
      <c r="AB15527" s="7"/>
      <c r="AC15527" s="7"/>
      <c r="AD15527" s="1"/>
      <c r="AE15527" s="1"/>
      <c r="AH15527" s="7"/>
      <c r="AI15527" s="7"/>
      <c r="IV15527" s="11"/>
      <c r="IW15527" s="11"/>
      <c r="AMJ15527" s="12"/>
      <c r="AMK15527" s="12"/>
    </row>
    <row r="15528" spans="1:1025">
      <c r="A15528" s="23">
        <v>8</v>
      </c>
      <c r="B15528" s="23">
        <v>2008</v>
      </c>
      <c r="C15528" s="43">
        <v>-33.020000000000003</v>
      </c>
      <c r="D15528" s="43">
        <v>12.81</v>
      </c>
      <c r="E15528" s="41">
        <v>162</v>
      </c>
      <c r="F15528" s="41">
        <v>1.1399999999999999</v>
      </c>
      <c r="G15528" s="25" t="s">
        <v>271</v>
      </c>
      <c r="H15528" s="1"/>
      <c r="I15528" s="1"/>
      <c r="AB15528" s="7"/>
      <c r="AC15528" s="7"/>
      <c r="AD15528" s="1"/>
      <c r="AE15528" s="1"/>
      <c r="AH15528" s="7"/>
      <c r="AI15528" s="7"/>
      <c r="IV15528" s="11"/>
      <c r="IW15528" s="11"/>
      <c r="AMJ15528" s="12"/>
      <c r="AMK15528" s="12"/>
    </row>
    <row r="15529" spans="1:1025">
      <c r="A15529" s="23">
        <v>8</v>
      </c>
      <c r="B15529" s="23">
        <v>2008</v>
      </c>
      <c r="C15529" s="43">
        <v>-33.020000000000003</v>
      </c>
      <c r="D15529" s="43">
        <v>12.81</v>
      </c>
      <c r="E15529" s="41">
        <v>247</v>
      </c>
      <c r="F15529" s="41">
        <v>1.1499999999999999</v>
      </c>
      <c r="G15529" s="25" t="s">
        <v>271</v>
      </c>
      <c r="H15529" s="1"/>
      <c r="I15529" s="1"/>
      <c r="AB15529" s="7"/>
      <c r="AC15529" s="7"/>
      <c r="AD15529" s="1"/>
      <c r="AE15529" s="1"/>
      <c r="AH15529" s="7"/>
      <c r="AI15529" s="7"/>
      <c r="IV15529" s="11"/>
      <c r="IW15529" s="11"/>
      <c r="AMJ15529" s="12"/>
      <c r="AMK15529" s="12"/>
    </row>
    <row r="15530" spans="1:1025">
      <c r="A15530" s="23">
        <v>8</v>
      </c>
      <c r="B15530" s="23">
        <v>2008</v>
      </c>
      <c r="C15530" s="43">
        <v>-33.020000000000003</v>
      </c>
      <c r="D15530" s="43">
        <v>12.81</v>
      </c>
      <c r="E15530" s="41">
        <v>370</v>
      </c>
      <c r="F15530" s="41">
        <v>1.3</v>
      </c>
      <c r="G15530" s="25" t="s">
        <v>271</v>
      </c>
      <c r="H15530" s="1"/>
      <c r="I15530" s="1"/>
      <c r="AB15530" s="7"/>
      <c r="AC15530" s="7"/>
      <c r="AD15530" s="1"/>
      <c r="AE15530" s="1"/>
      <c r="AH15530" s="7"/>
      <c r="AI15530" s="7"/>
      <c r="IV15530" s="11"/>
      <c r="IW15530" s="11"/>
      <c r="AMJ15530" s="12"/>
      <c r="AMK15530" s="12"/>
    </row>
    <row r="15531" spans="1:1025">
      <c r="A15531" s="23">
        <v>8</v>
      </c>
      <c r="B15531" s="23">
        <v>2008</v>
      </c>
      <c r="C15531" s="43">
        <v>-33.020000000000003</v>
      </c>
      <c r="D15531" s="43">
        <v>12.81</v>
      </c>
      <c r="E15531" s="41">
        <v>493</v>
      </c>
      <c r="F15531" s="41">
        <v>1.23</v>
      </c>
      <c r="G15531" s="25" t="s">
        <v>271</v>
      </c>
      <c r="H15531" s="1"/>
      <c r="I15531" s="1"/>
      <c r="AB15531" s="7"/>
      <c r="AC15531" s="7"/>
      <c r="AD15531" s="1"/>
      <c r="AE15531" s="1"/>
      <c r="AH15531" s="7"/>
      <c r="AI15531" s="7"/>
      <c r="IV15531" s="11"/>
      <c r="IW15531" s="11"/>
      <c r="AMJ15531" s="12"/>
      <c r="AMK15531" s="12"/>
    </row>
    <row r="15532" spans="1:1025">
      <c r="A15532" s="23">
        <v>8</v>
      </c>
      <c r="B15532" s="23">
        <v>2008</v>
      </c>
      <c r="C15532" s="43">
        <v>-33.020000000000003</v>
      </c>
      <c r="D15532" s="43">
        <v>12.81</v>
      </c>
      <c r="E15532" s="41">
        <v>690</v>
      </c>
      <c r="F15532" s="41">
        <v>1.25</v>
      </c>
      <c r="G15532" s="25" t="s">
        <v>271</v>
      </c>
      <c r="H15532" s="1"/>
      <c r="I15532" s="1"/>
      <c r="AB15532" s="7"/>
      <c r="AC15532" s="7"/>
      <c r="AD15532" s="1"/>
      <c r="AE15532" s="1"/>
      <c r="AH15532" s="7"/>
      <c r="AI15532" s="7"/>
      <c r="IV15532" s="11"/>
      <c r="IW15532" s="11"/>
      <c r="AMJ15532" s="12"/>
      <c r="AMK15532" s="12"/>
    </row>
    <row r="15533" spans="1:1025">
      <c r="A15533" s="23">
        <v>8</v>
      </c>
      <c r="B15533" s="23">
        <v>2008</v>
      </c>
      <c r="C15533" s="43">
        <v>-33.020000000000003</v>
      </c>
      <c r="D15533" s="43">
        <v>12.81</v>
      </c>
      <c r="E15533" s="41">
        <v>854</v>
      </c>
      <c r="F15533" s="41">
        <v>1.19</v>
      </c>
      <c r="G15533" s="25" t="s">
        <v>271</v>
      </c>
      <c r="H15533" s="1"/>
      <c r="I15533" s="1"/>
      <c r="AB15533" s="7"/>
      <c r="AC15533" s="7"/>
      <c r="AD15533" s="1"/>
      <c r="AE15533" s="1"/>
      <c r="AH15533" s="7"/>
      <c r="AI15533" s="7"/>
      <c r="IV15533" s="11"/>
      <c r="IW15533" s="11"/>
      <c r="AMJ15533" s="12"/>
      <c r="AMK15533" s="12"/>
    </row>
    <row r="15534" spans="1:1025">
      <c r="A15534" s="23">
        <v>8</v>
      </c>
      <c r="B15534" s="23">
        <v>2008</v>
      </c>
      <c r="C15534" s="43">
        <v>-33.020000000000003</v>
      </c>
      <c r="D15534" s="43">
        <v>12.81</v>
      </c>
      <c r="E15534" s="41">
        <v>1005</v>
      </c>
      <c r="F15534" s="41">
        <v>0.92</v>
      </c>
      <c r="G15534" s="25" t="s">
        <v>271</v>
      </c>
      <c r="H15534" s="1"/>
      <c r="I15534" s="1"/>
      <c r="AB15534" s="7"/>
      <c r="AC15534" s="7"/>
      <c r="AD15534" s="1"/>
      <c r="AE15534" s="1"/>
      <c r="AH15534" s="7"/>
      <c r="AI15534" s="7"/>
      <c r="IV15534" s="11"/>
      <c r="IW15534" s="11"/>
      <c r="AMJ15534" s="12"/>
      <c r="AMK15534" s="12"/>
    </row>
    <row r="15535" spans="1:1025">
      <c r="A15535" s="23">
        <v>8</v>
      </c>
      <c r="B15535" s="23">
        <v>2008</v>
      </c>
      <c r="C15535" s="43">
        <v>-33.020000000000003</v>
      </c>
      <c r="D15535" s="43">
        <v>12.81</v>
      </c>
      <c r="E15535" s="41">
        <v>1256</v>
      </c>
      <c r="F15535" s="41">
        <v>0.71</v>
      </c>
      <c r="G15535" s="25" t="s">
        <v>271</v>
      </c>
      <c r="H15535" s="1"/>
      <c r="I15535" s="1"/>
      <c r="AB15535" s="7"/>
      <c r="AC15535" s="7"/>
      <c r="AD15535" s="1"/>
      <c r="AE15535" s="1"/>
      <c r="AH15535" s="7"/>
      <c r="AI15535" s="7"/>
      <c r="IV15535" s="11"/>
      <c r="IW15535" s="11"/>
      <c r="AMJ15535" s="12"/>
      <c r="AMK15535" s="12"/>
    </row>
    <row r="15536" spans="1:1025">
      <c r="A15536" s="23">
        <v>8</v>
      </c>
      <c r="B15536" s="23">
        <v>2008</v>
      </c>
      <c r="C15536" s="43">
        <v>-33.020000000000003</v>
      </c>
      <c r="D15536" s="43">
        <v>12.81</v>
      </c>
      <c r="E15536" s="41">
        <v>1759</v>
      </c>
      <c r="F15536" s="41">
        <v>1.19</v>
      </c>
      <c r="G15536" s="25" t="s">
        <v>271</v>
      </c>
      <c r="H15536" s="1"/>
      <c r="I15536" s="1"/>
      <c r="AB15536" s="7"/>
      <c r="AC15536" s="7"/>
      <c r="AD15536" s="1"/>
      <c r="AE15536" s="1"/>
      <c r="AH15536" s="7"/>
      <c r="AI15536" s="7"/>
      <c r="IV15536" s="11"/>
      <c r="IW15536" s="11"/>
      <c r="AMJ15536" s="12"/>
      <c r="AMK15536" s="12"/>
    </row>
    <row r="15537" spans="1:1025">
      <c r="A15537" s="23">
        <v>8</v>
      </c>
      <c r="B15537" s="23">
        <v>2008</v>
      </c>
      <c r="C15537" s="43">
        <v>-33.020000000000003</v>
      </c>
      <c r="D15537" s="43">
        <v>12.81</v>
      </c>
      <c r="E15537" s="41">
        <v>3111</v>
      </c>
      <c r="F15537" s="41">
        <v>0.71</v>
      </c>
      <c r="G15537" s="25" t="s">
        <v>271</v>
      </c>
      <c r="H15537" s="1"/>
      <c r="I15537" s="1"/>
      <c r="AB15537" s="7"/>
      <c r="AC15537" s="7"/>
      <c r="AD15537" s="1"/>
      <c r="AE15537" s="1"/>
      <c r="AH15537" s="7"/>
      <c r="AI15537" s="7"/>
      <c r="IV15537" s="11"/>
      <c r="IW15537" s="11"/>
      <c r="AMJ15537" s="12"/>
      <c r="AMK15537" s="12"/>
    </row>
    <row r="15538" spans="1:1025">
      <c r="A15538" s="23">
        <v>8</v>
      </c>
      <c r="B15538" s="23">
        <v>2008</v>
      </c>
      <c r="C15538" s="43">
        <v>-33.020000000000003</v>
      </c>
      <c r="D15538" s="43">
        <v>12.81</v>
      </c>
      <c r="E15538" s="41">
        <v>3833</v>
      </c>
      <c r="F15538" s="41">
        <v>0.81</v>
      </c>
      <c r="G15538" s="25" t="s">
        <v>271</v>
      </c>
      <c r="H15538" s="1"/>
      <c r="I15538" s="1"/>
      <c r="AB15538" s="7"/>
      <c r="AC15538" s="7"/>
      <c r="AD15538" s="1"/>
      <c r="AE15538" s="1"/>
      <c r="AH15538" s="7"/>
      <c r="AI15538" s="7"/>
      <c r="IV15538" s="11"/>
      <c r="IW15538" s="11"/>
      <c r="AMJ15538" s="12"/>
      <c r="AMK15538" s="12"/>
    </row>
    <row r="15539" spans="1:1025">
      <c r="A15539" s="23">
        <v>8</v>
      </c>
      <c r="B15539" s="23">
        <v>2008</v>
      </c>
      <c r="C15539" s="43">
        <v>-33.020000000000003</v>
      </c>
      <c r="D15539" s="43">
        <v>12.81</v>
      </c>
      <c r="E15539" s="41">
        <v>4958</v>
      </c>
      <c r="F15539" s="41">
        <v>0.81</v>
      </c>
      <c r="G15539" s="25" t="s">
        <v>271</v>
      </c>
      <c r="H15539" s="1"/>
      <c r="I15539" s="1"/>
      <c r="AB15539" s="7"/>
      <c r="AC15539" s="7"/>
      <c r="AD15539" s="1"/>
      <c r="AE15539" s="1"/>
      <c r="AH15539" s="7"/>
      <c r="AI15539" s="7"/>
      <c r="IV15539" s="11"/>
      <c r="IW15539" s="11"/>
      <c r="AMJ15539" s="12"/>
      <c r="AMK15539" s="12"/>
    </row>
    <row r="15540" spans="1:1025">
      <c r="A15540" s="23">
        <v>8</v>
      </c>
      <c r="B15540" s="23">
        <v>2008</v>
      </c>
      <c r="C15540" s="43">
        <v>-26.84</v>
      </c>
      <c r="D15540" s="43">
        <v>11.71</v>
      </c>
      <c r="E15540" s="41">
        <v>5</v>
      </c>
      <c r="F15540" s="41">
        <v>0.63</v>
      </c>
      <c r="G15540" s="25" t="s">
        <v>271</v>
      </c>
      <c r="H15540" s="1"/>
      <c r="I15540" s="1"/>
      <c r="AB15540" s="7"/>
      <c r="AC15540" s="7"/>
      <c r="AD15540" s="1"/>
      <c r="AE15540" s="1"/>
      <c r="AH15540" s="7"/>
      <c r="AI15540" s="7"/>
      <c r="IV15540" s="11"/>
      <c r="IW15540" s="11"/>
      <c r="AMJ15540" s="12"/>
      <c r="AMK15540" s="12"/>
    </row>
    <row r="15541" spans="1:1025">
      <c r="A15541" s="23">
        <v>8</v>
      </c>
      <c r="B15541" s="23">
        <v>2008</v>
      </c>
      <c r="C15541" s="43">
        <v>-26.84</v>
      </c>
      <c r="D15541" s="43">
        <v>11.71</v>
      </c>
      <c r="E15541" s="41">
        <v>496</v>
      </c>
      <c r="F15541" s="41">
        <v>1.08</v>
      </c>
      <c r="G15541" s="25" t="s">
        <v>271</v>
      </c>
      <c r="H15541" s="1"/>
      <c r="I15541" s="1"/>
      <c r="AB15541" s="7"/>
      <c r="AC15541" s="7"/>
      <c r="AD15541" s="1"/>
      <c r="AE15541" s="1"/>
      <c r="AH15541" s="7"/>
      <c r="AI15541" s="7"/>
      <c r="IV15541" s="11"/>
      <c r="IW15541" s="11"/>
      <c r="AMJ15541" s="12"/>
      <c r="AMK15541" s="12"/>
    </row>
    <row r="15542" spans="1:1025">
      <c r="A15542" s="23">
        <v>8</v>
      </c>
      <c r="B15542" s="23">
        <v>2008</v>
      </c>
      <c r="C15542" s="43">
        <v>-21.88</v>
      </c>
      <c r="D15542" s="43">
        <v>14.57</v>
      </c>
      <c r="E15542" s="50">
        <v>5</v>
      </c>
      <c r="F15542" s="41">
        <v>0.65</v>
      </c>
      <c r="G15542" s="25" t="s">
        <v>271</v>
      </c>
      <c r="H15542" s="1"/>
      <c r="I15542" s="1"/>
      <c r="AB15542" s="7"/>
      <c r="AC15542" s="7"/>
      <c r="AD15542" s="1"/>
      <c r="AE15542" s="1"/>
      <c r="AH15542" s="7"/>
      <c r="AI15542" s="7"/>
      <c r="IV15542" s="11"/>
      <c r="IW15542" s="11"/>
      <c r="AMJ15542" s="12"/>
      <c r="AMK15542" s="12"/>
    </row>
    <row r="15543" spans="1:1025">
      <c r="A15543" s="23">
        <v>8</v>
      </c>
      <c r="B15543" s="23">
        <v>2008</v>
      </c>
      <c r="C15543" s="43">
        <v>-21.88</v>
      </c>
      <c r="D15543" s="43">
        <v>14.57</v>
      </c>
      <c r="E15543" s="41">
        <v>126</v>
      </c>
      <c r="F15543" s="41">
        <v>1.37</v>
      </c>
      <c r="G15543" s="25" t="s">
        <v>271</v>
      </c>
      <c r="H15543" s="1"/>
      <c r="I15543" s="1"/>
      <c r="AB15543" s="7"/>
      <c r="AC15543" s="7"/>
      <c r="AD15543" s="1"/>
      <c r="AE15543" s="1"/>
      <c r="AH15543" s="7"/>
      <c r="AI15543" s="7"/>
      <c r="IV15543" s="11"/>
      <c r="IW15543" s="11"/>
      <c r="AMJ15543" s="12"/>
      <c r="AMK15543" s="12"/>
    </row>
    <row r="15544" spans="1:1025">
      <c r="A15544" s="23">
        <v>8</v>
      </c>
      <c r="B15544" s="23">
        <v>2008</v>
      </c>
      <c r="C15544" s="43">
        <v>-21.88</v>
      </c>
      <c r="D15544" s="43">
        <v>14.57</v>
      </c>
      <c r="E15544" s="41">
        <v>503</v>
      </c>
      <c r="F15544" s="41">
        <v>1.1599999999999999</v>
      </c>
      <c r="G15544" s="25" t="s">
        <v>271</v>
      </c>
      <c r="H15544" s="1"/>
      <c r="I15544" s="1"/>
      <c r="AB15544" s="7"/>
      <c r="AC15544" s="7"/>
      <c r="AD15544" s="1"/>
      <c r="AE15544" s="1"/>
      <c r="AH15544" s="7"/>
      <c r="AI15544" s="7"/>
      <c r="IV15544" s="11"/>
      <c r="IW15544" s="11"/>
      <c r="AMJ15544" s="12"/>
      <c r="AMK15544" s="12"/>
    </row>
    <row r="15545" spans="1:1025">
      <c r="A15545" s="51">
        <v>2</v>
      </c>
      <c r="B15545" s="23">
        <v>2011</v>
      </c>
      <c r="C15545" s="43">
        <v>-16.452421000000001</v>
      </c>
      <c r="D15545" s="43">
        <v>27.038440000000001</v>
      </c>
      <c r="E15545" s="24">
        <v>4</v>
      </c>
      <c r="F15545" s="52">
        <v>0.90631330461658266</v>
      </c>
      <c r="G15545" s="26" t="s">
        <v>272</v>
      </c>
      <c r="H15545" s="1"/>
      <c r="I15545" s="1"/>
      <c r="AB15545" s="7"/>
      <c r="AC15545" s="7"/>
      <c r="AD15545" s="1"/>
      <c r="AE15545" s="1"/>
      <c r="AH15545" s="7"/>
      <c r="AI15545" s="7"/>
      <c r="IV15545" s="11"/>
      <c r="IW15545" s="11"/>
      <c r="AMJ15545" s="12"/>
      <c r="AMK15545" s="12"/>
    </row>
    <row r="15546" spans="1:1025">
      <c r="A15546" s="51">
        <v>2</v>
      </c>
      <c r="B15546" s="23">
        <v>2011</v>
      </c>
      <c r="C15546" s="43">
        <v>-16.534938</v>
      </c>
      <c r="D15546" s="43">
        <v>26.682621999999999</v>
      </c>
      <c r="E15546" s="24">
        <v>4</v>
      </c>
      <c r="F15546" s="52">
        <v>0.89747024895962613</v>
      </c>
      <c r="G15546" s="26" t="s">
        <v>272</v>
      </c>
      <c r="H15546" s="1"/>
      <c r="I15546" s="1"/>
      <c r="AB15546" s="7"/>
      <c r="AC15546" s="7"/>
      <c r="AD15546" s="1"/>
      <c r="AE15546" s="1"/>
      <c r="AH15546" s="7"/>
      <c r="AI15546" s="7"/>
      <c r="IV15546" s="11"/>
      <c r="IW15546" s="11"/>
      <c r="AMJ15546" s="12"/>
      <c r="AMK15546" s="12"/>
    </row>
    <row r="15547" spans="1:1025">
      <c r="A15547" s="51">
        <v>2</v>
      </c>
      <c r="B15547" s="23">
        <v>2011</v>
      </c>
      <c r="C15547" s="43">
        <v>-16.751024999999998</v>
      </c>
      <c r="D15547" s="43">
        <v>25.932887000000001</v>
      </c>
      <c r="E15547" s="24">
        <v>4</v>
      </c>
      <c r="F15547" s="52">
        <v>0.6726039765398748</v>
      </c>
      <c r="G15547" s="26" t="s">
        <v>272</v>
      </c>
      <c r="H15547" s="1"/>
      <c r="I15547" s="1"/>
      <c r="AB15547" s="7"/>
      <c r="AC15547" s="7"/>
      <c r="AD15547" s="1"/>
      <c r="AE15547" s="1"/>
      <c r="AH15547" s="7"/>
      <c r="AI15547" s="7"/>
      <c r="IV15547" s="11"/>
      <c r="IW15547" s="11"/>
      <c r="AMJ15547" s="12"/>
      <c r="AMK15547" s="12"/>
    </row>
    <row r="15548" spans="1:1025">
      <c r="A15548" s="51">
        <v>2</v>
      </c>
      <c r="B15548" s="23">
        <v>2011</v>
      </c>
      <c r="C15548" s="43">
        <v>-16.843049000000001</v>
      </c>
      <c r="D15548" s="43">
        <v>25.614197000000001</v>
      </c>
      <c r="E15548" s="24">
        <v>4</v>
      </c>
      <c r="F15548" s="52">
        <v>0.84314862135260771</v>
      </c>
      <c r="G15548" s="26" t="s">
        <v>272</v>
      </c>
      <c r="H15548" s="1"/>
      <c r="I15548" s="1"/>
      <c r="AB15548" s="7"/>
      <c r="AC15548" s="7"/>
      <c r="AD15548" s="1"/>
      <c r="AE15548" s="1"/>
      <c r="AH15548" s="7"/>
      <c r="AI15548" s="7"/>
      <c r="IV15548" s="11"/>
      <c r="IW15548" s="11"/>
      <c r="AMJ15548" s="12"/>
      <c r="AMK15548" s="12"/>
    </row>
    <row r="15549" spans="1:1025">
      <c r="A15549" s="51">
        <v>2</v>
      </c>
      <c r="B15549" s="23">
        <v>2011</v>
      </c>
      <c r="C15549" s="43">
        <v>-16.941918000000001</v>
      </c>
      <c r="D15549" s="43">
        <v>25.265378999999999</v>
      </c>
      <c r="E15549" s="24">
        <v>4</v>
      </c>
      <c r="F15549" s="52">
        <v>0.725662310481614</v>
      </c>
      <c r="G15549" s="26" t="s">
        <v>272</v>
      </c>
      <c r="H15549" s="1"/>
      <c r="I15549" s="1"/>
      <c r="AB15549" s="7"/>
      <c r="AC15549" s="7"/>
      <c r="AD15549" s="1"/>
      <c r="AE15549" s="1"/>
      <c r="AH15549" s="7"/>
      <c r="AI15549" s="7"/>
      <c r="IV15549" s="11"/>
      <c r="IW15549" s="11"/>
      <c r="AMJ15549" s="12"/>
      <c r="AMK15549" s="12"/>
    </row>
    <row r="15550" spans="1:1025">
      <c r="A15550" s="51">
        <v>2</v>
      </c>
      <c r="B15550" s="23">
        <v>2011</v>
      </c>
      <c r="C15550" s="43">
        <v>-17.032482999999999</v>
      </c>
      <c r="D15550" s="43">
        <v>24.922664999999999</v>
      </c>
      <c r="E15550" s="24">
        <v>4</v>
      </c>
      <c r="F15550" s="52">
        <v>0.76356112043999891</v>
      </c>
      <c r="G15550" s="26" t="s">
        <v>272</v>
      </c>
      <c r="H15550" s="1"/>
      <c r="I15550" s="1"/>
      <c r="AB15550" s="7"/>
      <c r="AC15550" s="7"/>
      <c r="AD15550" s="1"/>
      <c r="AE15550" s="1"/>
      <c r="AH15550" s="7"/>
      <c r="AI15550" s="7"/>
      <c r="IV15550" s="11"/>
      <c r="IW15550" s="11"/>
      <c r="AMJ15550" s="12"/>
      <c r="AMK15550" s="12"/>
    </row>
    <row r="15551" spans="1:1025">
      <c r="A15551" s="51">
        <v>2</v>
      </c>
      <c r="B15551" s="23">
        <v>2011</v>
      </c>
      <c r="C15551" s="43">
        <v>-17.181668999999999</v>
      </c>
      <c r="D15551" s="43">
        <v>24.454930000000001</v>
      </c>
      <c r="E15551" s="24">
        <v>4</v>
      </c>
      <c r="F15551" s="52">
        <v>0.86715120099291831</v>
      </c>
      <c r="G15551" s="26" t="s">
        <v>272</v>
      </c>
      <c r="H15551" s="1"/>
      <c r="I15551" s="1"/>
      <c r="AB15551" s="7"/>
      <c r="AC15551" s="7"/>
      <c r="AD15551" s="1"/>
      <c r="AE15551" s="1"/>
      <c r="AH15551" s="7"/>
      <c r="AI15551" s="7"/>
      <c r="IV15551" s="11"/>
      <c r="IW15551" s="11"/>
      <c r="AMJ15551" s="12"/>
      <c r="AMK15551" s="12"/>
    </row>
    <row r="15552" spans="1:1025">
      <c r="A15552" s="51">
        <v>2</v>
      </c>
      <c r="B15552" s="23">
        <v>2011</v>
      </c>
      <c r="C15552" s="43">
        <v>-17.249033000000001</v>
      </c>
      <c r="D15552" s="43">
        <v>24.179815000000001</v>
      </c>
      <c r="E15552" s="24">
        <v>4</v>
      </c>
      <c r="F15552" s="52">
        <v>0.84441191501788704</v>
      </c>
      <c r="G15552" s="26" t="s">
        <v>272</v>
      </c>
      <c r="H15552" s="1"/>
      <c r="I15552" s="1"/>
      <c r="AB15552" s="7"/>
      <c r="AC15552" s="7"/>
      <c r="AD15552" s="1"/>
      <c r="AE15552" s="1"/>
      <c r="AH15552" s="7"/>
      <c r="AI15552" s="7"/>
      <c r="IV15552" s="11"/>
      <c r="IW15552" s="11"/>
      <c r="AMJ15552" s="12"/>
      <c r="AMK15552" s="12"/>
    </row>
    <row r="15553" spans="1:1025">
      <c r="A15553" s="51">
        <v>2</v>
      </c>
      <c r="B15553" s="23">
        <v>2011</v>
      </c>
      <c r="C15553" s="43">
        <v>-17.336804000000001</v>
      </c>
      <c r="D15553" s="43">
        <v>23.848127000000002</v>
      </c>
      <c r="E15553" s="24">
        <v>4</v>
      </c>
      <c r="F15553" s="52">
        <v>0.92526270959577495</v>
      </c>
      <c r="G15553" s="26" t="s">
        <v>272</v>
      </c>
      <c r="H15553" s="1"/>
      <c r="I15553" s="1"/>
      <c r="AB15553" s="7"/>
      <c r="AC15553" s="7"/>
      <c r="AD15553" s="1"/>
      <c r="AE15553" s="1"/>
      <c r="AH15553" s="7"/>
      <c r="AI15553" s="7"/>
      <c r="IV15553" s="11"/>
      <c r="IW15553" s="11"/>
      <c r="AMJ15553" s="12"/>
      <c r="AMK15553" s="12"/>
    </row>
    <row r="15554" spans="1:1025">
      <c r="A15554" s="51">
        <v>2</v>
      </c>
      <c r="B15554" s="23">
        <v>2011</v>
      </c>
      <c r="C15554" s="43">
        <v>-17.424199999999999</v>
      </c>
      <c r="D15554" s="43">
        <v>23.519953999999998</v>
      </c>
      <c r="E15554" s="24">
        <v>4</v>
      </c>
      <c r="F15554" s="52">
        <v>0.93789564624857036</v>
      </c>
      <c r="G15554" s="26" t="s">
        <v>272</v>
      </c>
      <c r="H15554" s="1"/>
      <c r="I15554" s="1"/>
      <c r="AB15554" s="7"/>
      <c r="AC15554" s="7"/>
      <c r="AD15554" s="1"/>
      <c r="AE15554" s="1"/>
      <c r="AH15554" s="7"/>
      <c r="AI15554" s="7"/>
      <c r="IV15554" s="11"/>
      <c r="IW15554" s="11"/>
      <c r="AMJ15554" s="12"/>
      <c r="AMK15554" s="12"/>
    </row>
    <row r="15555" spans="1:1025">
      <c r="A15555" s="51">
        <v>2</v>
      </c>
      <c r="B15555" s="23">
        <v>2011</v>
      </c>
      <c r="C15555" s="43">
        <v>-17.526322</v>
      </c>
      <c r="D15555" s="43">
        <v>23.157319000000001</v>
      </c>
      <c r="E15555" s="24">
        <v>4</v>
      </c>
      <c r="F15555" s="52">
        <v>0.83430556569565117</v>
      </c>
      <c r="G15555" s="26" t="s">
        <v>272</v>
      </c>
      <c r="H15555" s="1"/>
      <c r="I15555" s="1"/>
      <c r="AB15555" s="7"/>
      <c r="AC15555" s="7"/>
      <c r="AD15555" s="1"/>
      <c r="AE15555" s="1"/>
      <c r="AH15555" s="7"/>
      <c r="AI15555" s="7"/>
      <c r="IV15555" s="11"/>
      <c r="IW15555" s="11"/>
      <c r="AMJ15555" s="12"/>
      <c r="AMK15555" s="12"/>
    </row>
    <row r="15556" spans="1:1025">
      <c r="A15556" s="51">
        <v>2</v>
      </c>
      <c r="B15556" s="23">
        <v>2011</v>
      </c>
      <c r="C15556" s="43">
        <v>-17.620463999999998</v>
      </c>
      <c r="D15556" s="43">
        <v>22.806007000000001</v>
      </c>
      <c r="E15556" s="24">
        <v>4</v>
      </c>
      <c r="F15556" s="52">
        <v>0.71697747473067619</v>
      </c>
      <c r="G15556" s="26" t="s">
        <v>272</v>
      </c>
      <c r="H15556" s="1"/>
      <c r="I15556" s="1"/>
      <c r="AB15556" s="7"/>
      <c r="AC15556" s="7"/>
      <c r="AD15556" s="1"/>
      <c r="AE15556" s="1"/>
      <c r="AH15556" s="7"/>
      <c r="AI15556" s="7"/>
      <c r="IV15556" s="11"/>
      <c r="IW15556" s="11"/>
      <c r="AMJ15556" s="12"/>
      <c r="AMK15556" s="12"/>
    </row>
    <row r="15557" spans="1:1025">
      <c r="A15557" s="51">
        <v>2</v>
      </c>
      <c r="B15557" s="23">
        <v>2011</v>
      </c>
      <c r="C15557" s="43">
        <v>-17.710267000000002</v>
      </c>
      <c r="D15557" s="43">
        <v>22.464751</v>
      </c>
      <c r="E15557" s="24">
        <v>4</v>
      </c>
      <c r="F15557" s="52">
        <v>0.77810281427277939</v>
      </c>
      <c r="G15557" s="26" t="s">
        <v>272</v>
      </c>
      <c r="H15557" s="1"/>
      <c r="I15557" s="1"/>
      <c r="AB15557" s="7"/>
      <c r="AC15557" s="7"/>
      <c r="AD15557" s="1"/>
      <c r="AE15557" s="1"/>
      <c r="AH15557" s="7"/>
      <c r="AI15557" s="7"/>
      <c r="IV15557" s="11"/>
      <c r="IW15557" s="11"/>
      <c r="AMJ15557" s="12"/>
      <c r="AMK15557" s="12"/>
    </row>
    <row r="15558" spans="1:1025">
      <c r="A15558" s="51">
        <v>2</v>
      </c>
      <c r="B15558" s="23">
        <v>2011</v>
      </c>
      <c r="C15558" s="43">
        <v>-17.819047999999999</v>
      </c>
      <c r="D15558" s="43">
        <v>22.071608000000001</v>
      </c>
      <c r="E15558" s="24">
        <v>4</v>
      </c>
      <c r="F15558" s="52">
        <v>0.64102163490788744</v>
      </c>
      <c r="G15558" s="26" t="s">
        <v>272</v>
      </c>
      <c r="H15558" s="1"/>
      <c r="I15558" s="1"/>
      <c r="AB15558" s="7"/>
      <c r="AC15558" s="7"/>
      <c r="AD15558" s="1"/>
      <c r="AE15558" s="1"/>
      <c r="AH15558" s="7"/>
      <c r="AI15558" s="7"/>
      <c r="IV15558" s="11"/>
      <c r="IW15558" s="11"/>
      <c r="AMJ15558" s="12"/>
      <c r="AMK15558" s="12"/>
    </row>
    <row r="15559" spans="1:1025">
      <c r="A15559" s="51">
        <v>2</v>
      </c>
      <c r="B15559" s="23">
        <v>2011</v>
      </c>
      <c r="C15559" s="43">
        <v>-17.906828999999998</v>
      </c>
      <c r="D15559" s="43">
        <v>21.735534999999999</v>
      </c>
      <c r="E15559" s="24">
        <v>4</v>
      </c>
      <c r="F15559" s="52">
        <v>0.74966489012192439</v>
      </c>
      <c r="G15559" s="26" t="s">
        <v>272</v>
      </c>
      <c r="H15559" s="1"/>
      <c r="I15559" s="1"/>
      <c r="AB15559" s="7"/>
      <c r="AC15559" s="7"/>
      <c r="AD15559" s="1"/>
      <c r="AE15559" s="1"/>
      <c r="AH15559" s="7"/>
      <c r="AI15559" s="7"/>
      <c r="IV15559" s="11"/>
      <c r="IW15559" s="11"/>
      <c r="AMJ15559" s="12"/>
      <c r="AMK15559" s="12"/>
    </row>
    <row r="15560" spans="1:1025">
      <c r="A15560" s="51">
        <v>2</v>
      </c>
      <c r="B15560" s="23">
        <v>2011</v>
      </c>
      <c r="C15560" s="43">
        <v>-18.005611999999999</v>
      </c>
      <c r="D15560" s="43">
        <v>21.386506000000001</v>
      </c>
      <c r="E15560" s="24">
        <v>4</v>
      </c>
      <c r="F15560" s="52">
        <v>0.62459881725925381</v>
      </c>
      <c r="G15560" s="26" t="s">
        <v>272</v>
      </c>
      <c r="H15560" s="1"/>
      <c r="I15560" s="1"/>
      <c r="AB15560" s="7"/>
      <c r="AC15560" s="7"/>
      <c r="AD15560" s="1"/>
      <c r="AE15560" s="1"/>
      <c r="AH15560" s="7"/>
      <c r="AI15560" s="7"/>
      <c r="IV15560" s="11"/>
      <c r="IW15560" s="11"/>
      <c r="AMJ15560" s="12"/>
      <c r="AMK15560" s="12"/>
    </row>
    <row r="15561" spans="1:1025">
      <c r="A15561" s="51">
        <v>2</v>
      </c>
      <c r="B15561" s="23">
        <v>2011</v>
      </c>
      <c r="C15561" s="43">
        <v>-18.149526999999999</v>
      </c>
      <c r="D15561" s="43">
        <v>20.668517000000001</v>
      </c>
      <c r="E15561" s="24">
        <v>4</v>
      </c>
      <c r="F15561" s="52">
        <v>0.57912024530919171</v>
      </c>
      <c r="G15561" s="26" t="s">
        <v>272</v>
      </c>
      <c r="H15561" s="1"/>
      <c r="I15561" s="1"/>
      <c r="AB15561" s="7"/>
      <c r="AC15561" s="7"/>
      <c r="AD15561" s="1"/>
      <c r="AE15561" s="1"/>
      <c r="AH15561" s="7"/>
      <c r="AI15561" s="7"/>
      <c r="IV15561" s="11"/>
      <c r="IW15561" s="11"/>
      <c r="AMJ15561" s="12"/>
      <c r="AMK15561" s="12"/>
    </row>
    <row r="15562" spans="1:1025">
      <c r="A15562" s="51">
        <v>2</v>
      </c>
      <c r="B15562" s="23">
        <v>2011</v>
      </c>
      <c r="C15562" s="43">
        <v>-18.151895</v>
      </c>
      <c r="D15562" s="43">
        <v>20.283854000000002</v>
      </c>
      <c r="E15562" s="24">
        <v>4</v>
      </c>
      <c r="F15562" s="52">
        <v>0.62383410019032859</v>
      </c>
      <c r="G15562" s="26" t="s">
        <v>272</v>
      </c>
      <c r="H15562" s="1"/>
      <c r="I15562" s="1"/>
      <c r="AB15562" s="7"/>
      <c r="AC15562" s="7"/>
      <c r="AD15562" s="1"/>
      <c r="AE15562" s="1"/>
      <c r="AH15562" s="7"/>
      <c r="AI15562" s="7"/>
      <c r="IV15562" s="11"/>
      <c r="IW15562" s="11"/>
      <c r="AMJ15562" s="12"/>
      <c r="AMK15562" s="12"/>
    </row>
    <row r="15563" spans="1:1025">
      <c r="A15563" s="51">
        <v>2</v>
      </c>
      <c r="B15563" s="23">
        <v>2011</v>
      </c>
      <c r="C15563" s="43">
        <v>-18.148952999999999</v>
      </c>
      <c r="D15563" s="43">
        <v>19.604498</v>
      </c>
      <c r="E15563" s="24">
        <v>4</v>
      </c>
      <c r="F15563" s="52">
        <v>0.56522401499111719</v>
      </c>
      <c r="G15563" s="26" t="s">
        <v>272</v>
      </c>
      <c r="H15563" s="1"/>
      <c r="I15563" s="1"/>
      <c r="AB15563" s="7"/>
      <c r="AC15563" s="7"/>
      <c r="AD15563" s="1"/>
      <c r="AE15563" s="1"/>
      <c r="AH15563" s="7"/>
      <c r="AI15563" s="7"/>
      <c r="IV15563" s="11"/>
      <c r="IW15563" s="11"/>
      <c r="AMJ15563" s="12"/>
      <c r="AMK15563" s="12"/>
    </row>
    <row r="15564" spans="1:1025">
      <c r="A15564" s="51">
        <v>2</v>
      </c>
      <c r="B15564" s="23">
        <v>2011</v>
      </c>
      <c r="C15564" s="43">
        <v>-18.156666999999999</v>
      </c>
      <c r="D15564" s="43">
        <v>19.287388</v>
      </c>
      <c r="E15564" s="24">
        <v>4</v>
      </c>
      <c r="F15564" s="52">
        <v>0.80524981139422247</v>
      </c>
      <c r="G15564" s="26" t="s">
        <v>272</v>
      </c>
      <c r="H15564" s="1"/>
      <c r="I15564" s="1"/>
      <c r="AB15564" s="7"/>
      <c r="AC15564" s="7"/>
      <c r="AD15564" s="1"/>
      <c r="AE15564" s="1"/>
      <c r="AH15564" s="7"/>
      <c r="AI15564" s="7"/>
      <c r="IV15564" s="11"/>
      <c r="IW15564" s="11"/>
      <c r="AMJ15564" s="12"/>
      <c r="AMK15564" s="12"/>
    </row>
    <row r="15565" spans="1:1025">
      <c r="A15565" s="51">
        <v>2</v>
      </c>
      <c r="B15565" s="23">
        <v>2011</v>
      </c>
      <c r="C15565" s="43">
        <v>-18.160812</v>
      </c>
      <c r="D15565" s="43">
        <v>18.896768000000002</v>
      </c>
      <c r="E15565" s="24">
        <v>4</v>
      </c>
      <c r="F15565" s="52">
        <v>0.8013886579078664</v>
      </c>
      <c r="G15565" s="26" t="s">
        <v>272</v>
      </c>
      <c r="H15565" s="1"/>
      <c r="I15565" s="1"/>
      <c r="AB15565" s="7"/>
      <c r="AC15565" s="7"/>
      <c r="AD15565" s="1"/>
      <c r="AE15565" s="1"/>
      <c r="AH15565" s="7"/>
      <c r="AI15565" s="7"/>
      <c r="IV15565" s="11"/>
      <c r="IW15565" s="11"/>
      <c r="AMJ15565" s="12"/>
      <c r="AMK15565" s="12"/>
    </row>
    <row r="15566" spans="1:1025">
      <c r="A15566" s="51">
        <v>2</v>
      </c>
      <c r="B15566" s="23">
        <v>2011</v>
      </c>
      <c r="C15566" s="43">
        <v>-18.155207000000001</v>
      </c>
      <c r="D15566" s="43">
        <v>18.197814999999999</v>
      </c>
      <c r="E15566" s="24">
        <v>4</v>
      </c>
      <c r="F15566" s="52">
        <v>0.66603969177892353</v>
      </c>
      <c r="G15566" s="26" t="s">
        <v>272</v>
      </c>
      <c r="H15566" s="1"/>
      <c r="I15566" s="1"/>
      <c r="AB15566" s="7"/>
      <c r="AC15566" s="7"/>
      <c r="AD15566" s="1"/>
      <c r="AE15566" s="1"/>
      <c r="AH15566" s="7"/>
      <c r="AI15566" s="7"/>
      <c r="IV15566" s="11"/>
      <c r="IW15566" s="11"/>
      <c r="AMJ15566" s="12"/>
      <c r="AMK15566" s="12"/>
    </row>
    <row r="15567" spans="1:1025">
      <c r="A15567" s="51">
        <v>2</v>
      </c>
      <c r="B15567" s="23">
        <v>2011</v>
      </c>
      <c r="C15567" s="43">
        <v>-18.154391</v>
      </c>
      <c r="D15567" s="43">
        <v>17.864501000000001</v>
      </c>
      <c r="E15567" s="24">
        <v>4</v>
      </c>
      <c r="F15567" s="52">
        <v>0.50158342110612208</v>
      </c>
      <c r="G15567" s="26" t="s">
        <v>272</v>
      </c>
      <c r="H15567" s="1"/>
      <c r="I15567" s="1"/>
      <c r="AB15567" s="7"/>
      <c r="AC15567" s="7"/>
      <c r="AD15567" s="1"/>
      <c r="AE15567" s="1"/>
      <c r="AH15567" s="7"/>
      <c r="AI15567" s="7"/>
      <c r="IV15567" s="11"/>
      <c r="IW15567" s="11"/>
      <c r="AMJ15567" s="12"/>
      <c r="AMK15567" s="12"/>
    </row>
    <row r="15568" spans="1:1025">
      <c r="A15568" s="51">
        <v>2</v>
      </c>
      <c r="B15568" s="23">
        <v>2011</v>
      </c>
      <c r="C15568" s="43">
        <v>-18.162939999999999</v>
      </c>
      <c r="D15568" s="43">
        <v>17.478672</v>
      </c>
      <c r="E15568" s="24">
        <v>4</v>
      </c>
      <c r="F15568" s="52">
        <v>0.45210100338156239</v>
      </c>
      <c r="G15568" s="26" t="s">
        <v>272</v>
      </c>
      <c r="H15568" s="1"/>
      <c r="I15568" s="1"/>
      <c r="AB15568" s="7"/>
      <c r="AC15568" s="7"/>
      <c r="AD15568" s="1"/>
      <c r="AE15568" s="1"/>
      <c r="AH15568" s="7"/>
      <c r="AI15568" s="7"/>
      <c r="IV15568" s="11"/>
      <c r="IW15568" s="11"/>
      <c r="AMJ15568" s="12"/>
      <c r="AMK15568" s="12"/>
    </row>
    <row r="15569" spans="1:1025">
      <c r="A15569" s="51">
        <v>2</v>
      </c>
      <c r="B15569" s="23">
        <v>2011</v>
      </c>
      <c r="C15569" s="43">
        <v>-18.153068000000001</v>
      </c>
      <c r="D15569" s="43">
        <v>16.989359</v>
      </c>
      <c r="E15569" s="24">
        <v>4</v>
      </c>
      <c r="F15569" s="52">
        <v>0.5336014561043666</v>
      </c>
      <c r="G15569" s="26" t="s">
        <v>272</v>
      </c>
      <c r="H15569" s="1"/>
      <c r="I15569" s="1"/>
      <c r="AB15569" s="7"/>
      <c r="AC15569" s="7"/>
      <c r="AD15569" s="1"/>
      <c r="AE15569" s="1"/>
      <c r="AH15569" s="7"/>
      <c r="AI15569" s="7"/>
      <c r="IV15569" s="11"/>
      <c r="IW15569" s="11"/>
      <c r="AMJ15569" s="12"/>
      <c r="AMK15569" s="12"/>
    </row>
    <row r="15570" spans="1:1025">
      <c r="A15570" s="51">
        <v>2</v>
      </c>
      <c r="B15570" s="23">
        <v>2011</v>
      </c>
      <c r="C15570" s="43">
        <v>-18.148105999999999</v>
      </c>
      <c r="D15570" s="43">
        <v>16.607263</v>
      </c>
      <c r="E15570" s="24">
        <v>4</v>
      </c>
      <c r="F15570" s="52">
        <v>0.4608331947447199</v>
      </c>
      <c r="G15570" s="26" t="s">
        <v>272</v>
      </c>
      <c r="H15570" s="1"/>
      <c r="I15570" s="1"/>
      <c r="AB15570" s="7"/>
      <c r="AC15570" s="7"/>
      <c r="AD15570" s="1"/>
      <c r="AE15570" s="1"/>
      <c r="AH15570" s="7"/>
      <c r="AI15570" s="7"/>
      <c r="IV15570" s="11"/>
      <c r="IW15570" s="11"/>
      <c r="AMJ15570" s="12"/>
      <c r="AMK15570" s="12"/>
    </row>
    <row r="15571" spans="1:1025">
      <c r="A15571" s="51">
        <v>2</v>
      </c>
      <c r="B15571" s="23">
        <v>2011</v>
      </c>
      <c r="C15571" s="43">
        <v>-18.174851</v>
      </c>
      <c r="D15571" s="43">
        <v>16.226136</v>
      </c>
      <c r="E15571" s="24">
        <v>4</v>
      </c>
      <c r="F15571" s="52">
        <v>0.44336881201840472</v>
      </c>
      <c r="G15571" s="26" t="s">
        <v>272</v>
      </c>
      <c r="H15571" s="1"/>
      <c r="I15571" s="1"/>
      <c r="AB15571" s="7"/>
      <c r="AC15571" s="7"/>
      <c r="AD15571" s="1"/>
      <c r="AE15571" s="1"/>
      <c r="AH15571" s="7"/>
      <c r="AI15571" s="7"/>
      <c r="IV15571" s="11"/>
      <c r="IW15571" s="11"/>
      <c r="AMJ15571" s="12"/>
      <c r="AMK15571" s="12"/>
    </row>
    <row r="15572" spans="1:1025">
      <c r="A15572" s="51">
        <v>2</v>
      </c>
      <c r="B15572" s="23">
        <v>2011</v>
      </c>
      <c r="C15572" s="43">
        <v>-18.160073000000001</v>
      </c>
      <c r="D15572" s="43">
        <v>15.79818</v>
      </c>
      <c r="E15572" s="24">
        <v>4</v>
      </c>
      <c r="F15572" s="52">
        <v>0.55543193451226058</v>
      </c>
      <c r="G15572" s="26" t="s">
        <v>272</v>
      </c>
      <c r="H15572" s="1"/>
      <c r="I15572" s="1"/>
      <c r="AB15572" s="7"/>
      <c r="AC15572" s="7"/>
      <c r="AD15572" s="1"/>
      <c r="AE15572" s="1"/>
      <c r="AH15572" s="7"/>
      <c r="AI15572" s="7"/>
      <c r="IV15572" s="11"/>
      <c r="IW15572" s="11"/>
      <c r="AMJ15572" s="12"/>
      <c r="AMK15572" s="12"/>
    </row>
    <row r="15573" spans="1:1025">
      <c r="A15573" s="51">
        <v>2</v>
      </c>
      <c r="B15573" s="23">
        <v>2011</v>
      </c>
      <c r="C15573" s="43">
        <v>-18.140021000000001</v>
      </c>
      <c r="D15573" s="43">
        <v>15.075234999999999</v>
      </c>
      <c r="E15573" s="24">
        <v>4</v>
      </c>
      <c r="F15573" s="52">
        <v>0.38369883770349439</v>
      </c>
      <c r="G15573" s="26" t="s">
        <v>272</v>
      </c>
      <c r="H15573" s="1"/>
      <c r="I15573" s="1"/>
      <c r="AB15573" s="7"/>
      <c r="AC15573" s="7"/>
      <c r="AD15573" s="1"/>
      <c r="AE15573" s="1"/>
      <c r="AH15573" s="7"/>
      <c r="AI15573" s="7"/>
      <c r="IV15573" s="11"/>
      <c r="IW15573" s="11"/>
      <c r="AMJ15573" s="12"/>
      <c r="AMK15573" s="12"/>
    </row>
    <row r="15574" spans="1:1025">
      <c r="A15574" s="51">
        <v>2</v>
      </c>
      <c r="B15574" s="23">
        <v>2011</v>
      </c>
      <c r="C15574" s="43">
        <v>-18.155355</v>
      </c>
      <c r="D15574" s="43">
        <v>14.729509999999999</v>
      </c>
      <c r="E15574" s="24">
        <v>4</v>
      </c>
      <c r="F15574" s="52">
        <v>0.4448241772455977</v>
      </c>
      <c r="G15574" s="26" t="s">
        <v>272</v>
      </c>
      <c r="H15574" s="1"/>
      <c r="I15574" s="1"/>
      <c r="AB15574" s="7"/>
      <c r="AC15574" s="7"/>
      <c r="AD15574" s="1"/>
      <c r="AE15574" s="1"/>
      <c r="AH15574" s="7"/>
      <c r="AI15574" s="7"/>
      <c r="IV15574" s="11"/>
      <c r="IW15574" s="11"/>
      <c r="AMJ15574" s="12"/>
      <c r="AMK15574" s="12"/>
    </row>
    <row r="15575" spans="1:1025">
      <c r="A15575" s="51">
        <v>2</v>
      </c>
      <c r="B15575" s="23">
        <v>2011</v>
      </c>
      <c r="C15575" s="43">
        <v>-18.126054</v>
      </c>
      <c r="D15575" s="43">
        <v>14.431165</v>
      </c>
      <c r="E15575" s="24">
        <v>4</v>
      </c>
      <c r="F15575" s="52">
        <v>0.38660956815788028</v>
      </c>
      <c r="G15575" s="26" t="s">
        <v>272</v>
      </c>
      <c r="H15575" s="1"/>
      <c r="I15575" s="1"/>
      <c r="AB15575" s="7"/>
      <c r="AC15575" s="7"/>
      <c r="AD15575" s="1"/>
      <c r="AE15575" s="1"/>
      <c r="AH15575" s="7"/>
      <c r="AI15575" s="7"/>
      <c r="IV15575" s="11"/>
      <c r="IW15575" s="11"/>
      <c r="AMJ15575" s="12"/>
      <c r="AMK15575" s="12"/>
    </row>
    <row r="15576" spans="1:1025">
      <c r="A15576" s="51">
        <v>2</v>
      </c>
      <c r="B15576" s="23">
        <v>2011</v>
      </c>
      <c r="C15576" s="43">
        <v>-18.114841999999999</v>
      </c>
      <c r="D15576" s="43">
        <v>14.324384999999999</v>
      </c>
      <c r="E15576" s="24">
        <v>4</v>
      </c>
      <c r="F15576" s="52">
        <v>0.62383410019032848</v>
      </c>
      <c r="G15576" s="26" t="s">
        <v>272</v>
      </c>
      <c r="H15576" s="1"/>
      <c r="I15576" s="1"/>
      <c r="AB15576" s="7"/>
      <c r="AC15576" s="7"/>
      <c r="AD15576" s="1"/>
      <c r="AE15576" s="1"/>
      <c r="AH15576" s="7"/>
      <c r="AI15576" s="7"/>
      <c r="IV15576" s="11"/>
      <c r="IW15576" s="11"/>
      <c r="AMJ15576" s="12"/>
      <c r="AMK15576" s="12"/>
    </row>
    <row r="15577" spans="1:1025">
      <c r="A15577" s="51">
        <v>2</v>
      </c>
      <c r="B15577" s="23">
        <v>2011</v>
      </c>
      <c r="C15577" s="43">
        <v>-18.070174000000002</v>
      </c>
      <c r="D15577" s="43">
        <v>13.96696</v>
      </c>
      <c r="E15577" s="24">
        <v>4</v>
      </c>
      <c r="F15577" s="52">
        <v>0.6412984829166436</v>
      </c>
      <c r="G15577" s="26" t="s">
        <v>272</v>
      </c>
      <c r="H15577" s="1"/>
      <c r="I15577" s="1"/>
      <c r="AB15577" s="7"/>
      <c r="AC15577" s="7"/>
      <c r="AD15577" s="1"/>
      <c r="AE15577" s="1"/>
      <c r="AH15577" s="7"/>
      <c r="AI15577" s="7"/>
      <c r="IV15577" s="11"/>
      <c r="IW15577" s="11"/>
      <c r="AMJ15577" s="12"/>
      <c r="AMK15577" s="12"/>
    </row>
    <row r="15578" spans="1:1025">
      <c r="A15578" s="51">
        <v>2</v>
      </c>
      <c r="B15578" s="23">
        <v>2011</v>
      </c>
      <c r="C15578" s="43">
        <v>-18.024363000000001</v>
      </c>
      <c r="D15578" s="43">
        <v>13.569279999999999</v>
      </c>
      <c r="E15578" s="24">
        <v>4</v>
      </c>
      <c r="F15578" s="52">
        <v>0.49285122974296453</v>
      </c>
      <c r="G15578" s="26" t="s">
        <v>272</v>
      </c>
      <c r="H15578" s="1"/>
      <c r="I15578" s="1"/>
      <c r="AB15578" s="7"/>
      <c r="AC15578" s="7"/>
      <c r="AD15578" s="1"/>
      <c r="AE15578" s="1"/>
      <c r="AH15578" s="7"/>
      <c r="AI15578" s="7"/>
      <c r="IV15578" s="11"/>
      <c r="IW15578" s="11"/>
      <c r="AMJ15578" s="12"/>
      <c r="AMK15578" s="12"/>
    </row>
    <row r="15579" spans="1:1025">
      <c r="A15579" s="51">
        <v>2</v>
      </c>
      <c r="B15579" s="23">
        <v>2011</v>
      </c>
      <c r="C15579" s="43">
        <v>-17.981006000000001</v>
      </c>
      <c r="D15579" s="43">
        <v>13.202501</v>
      </c>
      <c r="E15579" s="24">
        <v>4</v>
      </c>
      <c r="F15579" s="52">
        <v>0.49430659497015744</v>
      </c>
      <c r="G15579" s="26" t="s">
        <v>272</v>
      </c>
      <c r="H15579" s="1"/>
      <c r="I15579" s="1"/>
      <c r="AB15579" s="7"/>
      <c r="AC15579" s="7"/>
      <c r="AD15579" s="1"/>
      <c r="AE15579" s="1"/>
      <c r="AH15579" s="7"/>
      <c r="AI15579" s="7"/>
      <c r="IV15579" s="11"/>
      <c r="IW15579" s="11"/>
      <c r="AMJ15579" s="12"/>
      <c r="AMK15579" s="12"/>
    </row>
    <row r="15580" spans="1:1025">
      <c r="A15580" s="51">
        <v>2</v>
      </c>
      <c r="B15580" s="23">
        <v>2011</v>
      </c>
      <c r="C15580" s="43">
        <v>-17.595362000000002</v>
      </c>
      <c r="D15580" s="43">
        <v>12.590646</v>
      </c>
      <c r="E15580" s="24">
        <v>4</v>
      </c>
      <c r="F15580" s="52">
        <v>0.34901887729756581</v>
      </c>
      <c r="G15580" s="26" t="s">
        <v>272</v>
      </c>
      <c r="H15580" s="1"/>
      <c r="I15580" s="1"/>
      <c r="AB15580" s="7"/>
      <c r="AC15580" s="7"/>
      <c r="AD15580" s="1"/>
      <c r="AE15580" s="1"/>
      <c r="AH15580" s="7"/>
      <c r="AI15580" s="7"/>
      <c r="IV15580" s="11"/>
      <c r="IW15580" s="11"/>
      <c r="AMJ15580" s="12"/>
      <c r="AMK15580" s="12"/>
    </row>
    <row r="15581" spans="1:1025">
      <c r="A15581" s="51">
        <v>2</v>
      </c>
      <c r="B15581" s="23">
        <v>2011</v>
      </c>
      <c r="C15581" s="43">
        <v>-17.653247</v>
      </c>
      <c r="D15581" s="43">
        <v>12.589634</v>
      </c>
      <c r="E15581" s="24">
        <v>4</v>
      </c>
      <c r="F15581" s="52">
        <v>0.47952158793926425</v>
      </c>
      <c r="G15581" s="26" t="s">
        <v>272</v>
      </c>
      <c r="H15581" s="1"/>
      <c r="I15581" s="1"/>
      <c r="AB15581" s="7"/>
      <c r="AC15581" s="7"/>
      <c r="AD15581" s="1"/>
      <c r="AE15581" s="1"/>
      <c r="AH15581" s="7"/>
      <c r="AI15581" s="7"/>
      <c r="IV15581" s="11"/>
      <c r="IW15581" s="11"/>
      <c r="AMJ15581" s="12"/>
      <c r="AMK15581" s="12"/>
    </row>
    <row r="15582" spans="1:1025">
      <c r="A15582" s="51">
        <v>2</v>
      </c>
      <c r="B15582" s="23">
        <v>2011</v>
      </c>
      <c r="C15582" s="43">
        <v>-17.713958999999999</v>
      </c>
      <c r="D15582" s="43">
        <v>12.58709</v>
      </c>
      <c r="E15582" s="24">
        <v>4</v>
      </c>
      <c r="F15582" s="52">
        <v>0.44917212034817161</v>
      </c>
      <c r="G15582" s="26" t="s">
        <v>272</v>
      </c>
      <c r="H15582" s="1"/>
      <c r="I15582" s="1"/>
      <c r="AB15582" s="7"/>
      <c r="AC15582" s="7"/>
      <c r="AD15582" s="1"/>
      <c r="AE15582" s="1"/>
      <c r="AH15582" s="7"/>
      <c r="AI15582" s="7"/>
      <c r="IV15582" s="11"/>
      <c r="IW15582" s="11"/>
      <c r="AMJ15582" s="12"/>
      <c r="AMK15582" s="12"/>
    </row>
    <row r="15583" spans="1:1025">
      <c r="A15583" s="51">
        <v>2</v>
      </c>
      <c r="B15583" s="23">
        <v>2011</v>
      </c>
      <c r="C15583" s="43">
        <v>-17.831327999999999</v>
      </c>
      <c r="D15583" s="43">
        <v>12.585675999999999</v>
      </c>
      <c r="E15583" s="24">
        <v>4</v>
      </c>
      <c r="F15583" s="52">
        <v>0.75962567388871938</v>
      </c>
      <c r="G15583" s="26" t="s">
        <v>272</v>
      </c>
      <c r="H15583" s="1"/>
      <c r="I15583" s="1"/>
      <c r="AB15583" s="7"/>
      <c r="AC15583" s="7"/>
      <c r="AD15583" s="1"/>
      <c r="AE15583" s="1"/>
      <c r="AH15583" s="7"/>
      <c r="AI15583" s="7"/>
      <c r="IV15583" s="11"/>
      <c r="IW15583" s="11"/>
      <c r="AMJ15583" s="12"/>
      <c r="AMK15583" s="12"/>
    </row>
    <row r="15584" spans="1:1025">
      <c r="A15584" s="51">
        <v>2</v>
      </c>
      <c r="B15584" s="23">
        <v>2011</v>
      </c>
      <c r="C15584" s="43">
        <v>-17.889711999999999</v>
      </c>
      <c r="D15584" s="43">
        <v>12.584606000000001</v>
      </c>
      <c r="E15584" s="24">
        <v>4</v>
      </c>
      <c r="F15584" s="52">
        <v>0.72903672057776403</v>
      </c>
      <c r="G15584" s="26" t="s">
        <v>272</v>
      </c>
      <c r="H15584" s="1"/>
      <c r="I15584" s="1"/>
      <c r="AB15584" s="7"/>
      <c r="AC15584" s="7"/>
      <c r="AD15584" s="1"/>
      <c r="AE15584" s="1"/>
      <c r="AH15584" s="7"/>
      <c r="AI15584" s="7"/>
      <c r="IV15584" s="11"/>
      <c r="IW15584" s="11"/>
      <c r="AMJ15584" s="12"/>
      <c r="AMK15584" s="12"/>
    </row>
    <row r="15585" spans="1:1025">
      <c r="A15585" s="51">
        <v>2</v>
      </c>
      <c r="B15585" s="23">
        <v>2011</v>
      </c>
      <c r="C15585" s="43">
        <v>-17.948874</v>
      </c>
      <c r="D15585" s="43">
        <v>12.585315</v>
      </c>
      <c r="E15585" s="24">
        <v>4</v>
      </c>
      <c r="F15585" s="52">
        <v>0.82590173939578881</v>
      </c>
      <c r="G15585" s="26" t="s">
        <v>272</v>
      </c>
      <c r="H15585" s="1"/>
      <c r="I15585" s="1"/>
      <c r="AB15585" s="7"/>
      <c r="AC15585" s="7"/>
      <c r="AD15585" s="1"/>
      <c r="AE15585" s="1"/>
      <c r="AH15585" s="7"/>
      <c r="AI15585" s="7"/>
      <c r="IV15585" s="11"/>
      <c r="IW15585" s="11"/>
      <c r="AMJ15585" s="12"/>
      <c r="AMK15585" s="12"/>
    </row>
    <row r="15586" spans="1:1025">
      <c r="A15586" s="51">
        <v>2</v>
      </c>
      <c r="B15586" s="23">
        <v>2011</v>
      </c>
      <c r="C15586" s="43">
        <v>-18.140975000000001</v>
      </c>
      <c r="D15586" s="43">
        <v>12.583119</v>
      </c>
      <c r="E15586" s="24">
        <v>4</v>
      </c>
      <c r="F15586" s="52">
        <v>0.294389835633599</v>
      </c>
      <c r="G15586" s="26" t="s">
        <v>272</v>
      </c>
      <c r="H15586" s="1"/>
      <c r="I15586" s="1"/>
      <c r="AB15586" s="7"/>
      <c r="AC15586" s="7"/>
      <c r="AD15586" s="1"/>
      <c r="AE15586" s="1"/>
      <c r="AH15586" s="7"/>
      <c r="AI15586" s="7"/>
      <c r="IV15586" s="11"/>
      <c r="IW15586" s="11"/>
      <c r="AMJ15586" s="12"/>
      <c r="AMK15586" s="12"/>
    </row>
    <row r="15587" spans="1:1025">
      <c r="A15587" s="51">
        <v>2</v>
      </c>
      <c r="B15587" s="23">
        <v>2011</v>
      </c>
      <c r="C15587" s="43">
        <v>-18.893512999999999</v>
      </c>
      <c r="D15587" s="43">
        <v>12.5427</v>
      </c>
      <c r="E15587" s="24">
        <v>4</v>
      </c>
      <c r="F15587" s="52">
        <v>0.53275760349913537</v>
      </c>
      <c r="G15587" s="26" t="s">
        <v>272</v>
      </c>
      <c r="H15587" s="1"/>
      <c r="I15587" s="1"/>
      <c r="AB15587" s="7"/>
      <c r="AC15587" s="7"/>
      <c r="AD15587" s="1"/>
      <c r="AE15587" s="1"/>
      <c r="AH15587" s="7"/>
      <c r="AI15587" s="7"/>
      <c r="IV15587" s="11"/>
      <c r="IW15587" s="11"/>
      <c r="AMJ15587" s="12"/>
      <c r="AMK15587" s="12"/>
    </row>
    <row r="15588" spans="1:1025">
      <c r="A15588" s="51">
        <v>2</v>
      </c>
      <c r="B15588" s="23">
        <v>2011</v>
      </c>
      <c r="C15588" s="43">
        <v>-19.165412</v>
      </c>
      <c r="D15588" s="43">
        <v>12.593601</v>
      </c>
      <c r="E15588" s="24">
        <v>4</v>
      </c>
      <c r="F15588" s="52">
        <v>0.30045972915181751</v>
      </c>
      <c r="G15588" s="26" t="s">
        <v>272</v>
      </c>
      <c r="H15588" s="1"/>
      <c r="I15588" s="1"/>
      <c r="AB15588" s="7"/>
      <c r="AC15588" s="7"/>
      <c r="AD15588" s="1"/>
      <c r="AE15588" s="1"/>
      <c r="AH15588" s="7"/>
      <c r="AI15588" s="7"/>
      <c r="IV15588" s="11"/>
      <c r="IW15588" s="11"/>
      <c r="AMJ15588" s="12"/>
      <c r="AMK15588" s="12"/>
    </row>
    <row r="15589" spans="1:1025">
      <c r="A15589" s="51">
        <v>2</v>
      </c>
      <c r="B15589" s="23">
        <v>2011</v>
      </c>
      <c r="C15589" s="43">
        <v>-19.522648</v>
      </c>
      <c r="D15589" s="43">
        <v>12.586130000000001</v>
      </c>
      <c r="E15589" s="24">
        <v>4</v>
      </c>
      <c r="F15589" s="52">
        <v>0.34294898377934729</v>
      </c>
      <c r="G15589" s="26" t="s">
        <v>272</v>
      </c>
      <c r="H15589" s="1"/>
      <c r="I15589" s="1"/>
      <c r="AB15589" s="7"/>
      <c r="AC15589" s="7"/>
      <c r="AD15589" s="1"/>
      <c r="AE15589" s="1"/>
      <c r="AH15589" s="7"/>
      <c r="AI15589" s="7"/>
      <c r="IV15589" s="11"/>
      <c r="IW15589" s="11"/>
      <c r="AMJ15589" s="12"/>
      <c r="AMK15589" s="12"/>
    </row>
    <row r="15590" spans="1:1025">
      <c r="A15590" s="51">
        <v>2</v>
      </c>
      <c r="B15590" s="23">
        <v>2011</v>
      </c>
      <c r="C15590" s="43">
        <v>-19.874666000000001</v>
      </c>
      <c r="D15590" s="43">
        <v>12.586138</v>
      </c>
      <c r="E15590" s="24">
        <v>4</v>
      </c>
      <c r="F15590" s="52">
        <v>0.37633339812954925</v>
      </c>
      <c r="G15590" s="26" t="s">
        <v>272</v>
      </c>
      <c r="H15590" s="1"/>
      <c r="I15590" s="1"/>
      <c r="AB15590" s="7"/>
      <c r="AC15590" s="7"/>
      <c r="AD15590" s="1"/>
      <c r="AE15590" s="1"/>
      <c r="AH15590" s="7"/>
      <c r="AI15590" s="7"/>
      <c r="IV15590" s="11"/>
      <c r="IW15590" s="11"/>
      <c r="AMJ15590" s="12"/>
      <c r="AMK15590" s="12"/>
    </row>
    <row r="15591" spans="1:1025">
      <c r="A15591" s="51">
        <v>2</v>
      </c>
      <c r="B15591" s="23">
        <v>2011</v>
      </c>
      <c r="C15591" s="43">
        <v>-20.621811000000001</v>
      </c>
      <c r="D15591" s="43">
        <v>12.587522</v>
      </c>
      <c r="E15591" s="24">
        <v>4</v>
      </c>
      <c r="F15591" s="52">
        <v>0.44613717358906235</v>
      </c>
      <c r="G15591" s="26" t="s">
        <v>272</v>
      </c>
      <c r="H15591" s="1"/>
      <c r="I15591" s="1"/>
      <c r="AB15591" s="7"/>
      <c r="AC15591" s="7"/>
      <c r="AD15591" s="1"/>
      <c r="AE15591" s="1"/>
      <c r="AH15591" s="7"/>
      <c r="AI15591" s="7"/>
      <c r="IV15591" s="11"/>
      <c r="IW15591" s="11"/>
      <c r="AMJ15591" s="12"/>
      <c r="AMK15591" s="12"/>
    </row>
    <row r="15592" spans="1:1025">
      <c r="A15592" s="51">
        <v>2</v>
      </c>
      <c r="B15592" s="23">
        <v>2011</v>
      </c>
      <c r="C15592" s="43">
        <v>-20.952369000000001</v>
      </c>
      <c r="D15592" s="43">
        <v>12.593132000000001</v>
      </c>
      <c r="E15592" s="24">
        <v>4</v>
      </c>
      <c r="F15592" s="52">
        <v>0.44917212034817161</v>
      </c>
      <c r="G15592" s="26" t="s">
        <v>272</v>
      </c>
      <c r="H15592" s="1"/>
      <c r="I15592" s="1"/>
      <c r="AB15592" s="7"/>
      <c r="AC15592" s="7"/>
      <c r="AD15592" s="1"/>
      <c r="AE15592" s="1"/>
      <c r="AH15592" s="7"/>
      <c r="AI15592" s="7"/>
      <c r="IV15592" s="11"/>
      <c r="IW15592" s="11"/>
      <c r="AMJ15592" s="12"/>
      <c r="AMK15592" s="12"/>
    </row>
    <row r="15593" spans="1:1025">
      <c r="A15593" s="51">
        <v>2</v>
      </c>
      <c r="B15593" s="23">
        <v>2011</v>
      </c>
      <c r="C15593" s="43">
        <v>-21.340852000000002</v>
      </c>
      <c r="D15593" s="43">
        <v>12.583494</v>
      </c>
      <c r="E15593" s="24">
        <v>4</v>
      </c>
      <c r="F15593" s="52">
        <v>0.46648153799206593</v>
      </c>
      <c r="G15593" s="26" t="s">
        <v>272</v>
      </c>
      <c r="H15593" s="1"/>
      <c r="I15593" s="1"/>
      <c r="AB15593" s="7"/>
      <c r="AC15593" s="7"/>
      <c r="AD15593" s="1"/>
      <c r="AE15593" s="1"/>
      <c r="AH15593" s="7"/>
      <c r="AI15593" s="7"/>
      <c r="IV15593" s="11"/>
      <c r="IW15593" s="11"/>
      <c r="AMJ15593" s="12"/>
      <c r="AMK15593" s="12"/>
    </row>
    <row r="15594" spans="1:1025">
      <c r="A15594" s="51">
        <v>2</v>
      </c>
      <c r="B15594" s="23">
        <v>2011</v>
      </c>
      <c r="C15594" s="43">
        <v>-22.152826000000001</v>
      </c>
      <c r="D15594" s="43">
        <v>12.58245</v>
      </c>
      <c r="E15594" s="24">
        <v>4</v>
      </c>
      <c r="F15594" s="52">
        <v>0.47667785576238431</v>
      </c>
      <c r="G15594" s="26" t="s">
        <v>272</v>
      </c>
      <c r="H15594" s="1"/>
      <c r="I15594" s="1"/>
      <c r="AB15594" s="7"/>
      <c r="AC15594" s="7"/>
      <c r="AD15594" s="1"/>
      <c r="AE15594" s="1"/>
      <c r="AH15594" s="7"/>
      <c r="AI15594" s="7"/>
      <c r="IV15594" s="11"/>
      <c r="IW15594" s="11"/>
      <c r="AMJ15594" s="12"/>
      <c r="AMK15594" s="12"/>
    </row>
    <row r="15595" spans="1:1025">
      <c r="A15595" s="51">
        <v>2</v>
      </c>
      <c r="B15595" s="23">
        <v>2011</v>
      </c>
      <c r="C15595" s="43">
        <v>-22.859959</v>
      </c>
      <c r="D15595" s="43">
        <v>12.584436</v>
      </c>
      <c r="E15595" s="24">
        <v>4</v>
      </c>
      <c r="F15595" s="52">
        <v>0.32628216865018822</v>
      </c>
      <c r="G15595" s="26" t="s">
        <v>272</v>
      </c>
      <c r="H15595" s="1"/>
      <c r="I15595" s="1"/>
      <c r="AB15595" s="7"/>
      <c r="AC15595" s="7"/>
      <c r="AD15595" s="1"/>
      <c r="AE15595" s="1"/>
      <c r="AH15595" s="7"/>
      <c r="AI15595" s="7"/>
      <c r="IV15595" s="11"/>
      <c r="IW15595" s="11"/>
      <c r="AMJ15595" s="12"/>
      <c r="AMK15595" s="12"/>
    </row>
    <row r="15596" spans="1:1025">
      <c r="A15596" s="51">
        <v>2</v>
      </c>
      <c r="B15596" s="23">
        <v>2011</v>
      </c>
      <c r="C15596" s="43">
        <v>-23.212714999999999</v>
      </c>
      <c r="D15596" s="43">
        <v>12.582503000000001</v>
      </c>
      <c r="E15596" s="24">
        <v>4</v>
      </c>
      <c r="F15596" s="52">
        <v>0.2956932153392331</v>
      </c>
      <c r="G15596" s="26" t="s">
        <v>272</v>
      </c>
      <c r="H15596" s="1"/>
      <c r="I15596" s="1"/>
      <c r="AB15596" s="7"/>
      <c r="AC15596" s="7"/>
      <c r="AD15596" s="1"/>
      <c r="AE15596" s="1"/>
      <c r="AH15596" s="7"/>
      <c r="AI15596" s="7"/>
      <c r="IV15596" s="11"/>
      <c r="IW15596" s="11"/>
      <c r="AMJ15596" s="12"/>
      <c r="AMK15596" s="12"/>
    </row>
    <row r="15597" spans="1:1025">
      <c r="A15597" s="51">
        <v>2</v>
      </c>
      <c r="B15597" s="23">
        <v>2011</v>
      </c>
      <c r="C15597" s="43">
        <v>-23.530377999999999</v>
      </c>
      <c r="D15597" s="43">
        <v>12.581999</v>
      </c>
      <c r="E15597" s="24">
        <v>4</v>
      </c>
      <c r="F15597" s="52">
        <v>0.2905950564540738</v>
      </c>
      <c r="G15597" s="26" t="s">
        <v>272</v>
      </c>
      <c r="H15597" s="1"/>
      <c r="I15597" s="1"/>
      <c r="AB15597" s="7"/>
      <c r="AC15597" s="7"/>
      <c r="AD15597" s="1"/>
      <c r="AE15597" s="1"/>
      <c r="AH15597" s="7"/>
      <c r="AI15597" s="7"/>
      <c r="IV15597" s="11"/>
      <c r="IW15597" s="11"/>
      <c r="AMJ15597" s="12"/>
      <c r="AMK15597" s="12"/>
    </row>
    <row r="15598" spans="1:1025">
      <c r="A15598" s="51">
        <v>2</v>
      </c>
      <c r="B15598" s="23">
        <v>2011</v>
      </c>
      <c r="C15598" s="43">
        <v>-23.768720999999999</v>
      </c>
      <c r="D15598" s="43">
        <v>12.568415999999999</v>
      </c>
      <c r="E15598" s="24">
        <v>4</v>
      </c>
      <c r="F15598" s="52">
        <v>7.8500624579609851E-2</v>
      </c>
      <c r="G15598" s="26" t="s">
        <v>272</v>
      </c>
      <c r="H15598" s="1"/>
      <c r="I15598" s="1"/>
      <c r="AB15598" s="7"/>
      <c r="AC15598" s="7"/>
      <c r="AD15598" s="1"/>
      <c r="AE15598" s="1"/>
      <c r="AH15598" s="7"/>
      <c r="AI15598" s="7"/>
      <c r="IV15598" s="11"/>
      <c r="IW15598" s="11"/>
      <c r="AMJ15598" s="12"/>
      <c r="AMK15598" s="12"/>
    </row>
    <row r="15599" spans="1:1025">
      <c r="A15599" s="51">
        <v>2</v>
      </c>
      <c r="B15599" s="23">
        <v>2011</v>
      </c>
      <c r="C15599" s="43">
        <v>-24.097114000000001</v>
      </c>
      <c r="D15599" s="43">
        <v>12.497685000000001</v>
      </c>
      <c r="E15599" s="24">
        <v>4</v>
      </c>
      <c r="F15599" s="52">
        <v>0.10450696646487939</v>
      </c>
      <c r="G15599" s="26" t="s">
        <v>272</v>
      </c>
      <c r="H15599" s="1"/>
      <c r="I15599" s="1"/>
      <c r="AB15599" s="7"/>
      <c r="AC15599" s="7"/>
      <c r="AD15599" s="1"/>
      <c r="AE15599" s="1"/>
      <c r="AH15599" s="7"/>
      <c r="AI15599" s="7"/>
      <c r="IV15599" s="11"/>
      <c r="IW15599" s="11"/>
      <c r="AMJ15599" s="12"/>
      <c r="AMK15599" s="12"/>
    </row>
    <row r="15600" spans="1:1025">
      <c r="A15600" s="51">
        <v>2</v>
      </c>
      <c r="B15600" s="23">
        <v>2011</v>
      </c>
      <c r="C15600" s="43">
        <v>-24.375318</v>
      </c>
      <c r="D15600" s="43">
        <v>12.435727</v>
      </c>
      <c r="E15600" s="24">
        <v>4</v>
      </c>
      <c r="F15600" s="52">
        <v>0.10161737292207165</v>
      </c>
      <c r="G15600" s="26" t="s">
        <v>272</v>
      </c>
      <c r="H15600" s="1"/>
      <c r="I15600" s="1"/>
      <c r="AB15600" s="7"/>
      <c r="AC15600" s="7"/>
      <c r="AD15600" s="1"/>
      <c r="AE15600" s="1"/>
      <c r="AH15600" s="7"/>
      <c r="AI15600" s="7"/>
      <c r="IV15600" s="11"/>
      <c r="IW15600" s="11"/>
      <c r="AMJ15600" s="12"/>
      <c r="AMK15600" s="12"/>
    </row>
    <row r="15601" spans="1:1025">
      <c r="A15601" s="51">
        <v>2</v>
      </c>
      <c r="B15601" s="23">
        <v>2011</v>
      </c>
      <c r="C15601" s="43">
        <v>-24.679462999999998</v>
      </c>
      <c r="D15601" s="43">
        <v>12.373122</v>
      </c>
      <c r="E15601" s="24">
        <v>4</v>
      </c>
      <c r="F15601" s="52">
        <v>6.1163063322763514E-2</v>
      </c>
      <c r="G15601" s="26" t="s">
        <v>272</v>
      </c>
      <c r="H15601" s="1"/>
      <c r="I15601" s="1"/>
      <c r="AB15601" s="7"/>
      <c r="AC15601" s="7"/>
      <c r="AD15601" s="1"/>
      <c r="AE15601" s="1"/>
      <c r="AH15601" s="7"/>
      <c r="AI15601" s="7"/>
      <c r="IV15601" s="11"/>
      <c r="IW15601" s="11"/>
      <c r="AMJ15601" s="12"/>
      <c r="AMK15601" s="12"/>
    </row>
    <row r="15602" spans="1:1025">
      <c r="A15602" s="51">
        <v>2</v>
      </c>
      <c r="B15602" s="23">
        <v>2011</v>
      </c>
      <c r="C15602" s="43">
        <v>-25.056794</v>
      </c>
      <c r="D15602" s="43">
        <v>12.308253000000001</v>
      </c>
      <c r="E15602" s="24">
        <v>4</v>
      </c>
      <c r="F15602" s="52">
        <v>0.24639942471335544</v>
      </c>
      <c r="G15602" s="26" t="s">
        <v>272</v>
      </c>
      <c r="H15602" s="1"/>
      <c r="I15602" s="1"/>
      <c r="AB15602" s="7"/>
      <c r="AC15602" s="7"/>
      <c r="AD15602" s="1"/>
      <c r="AE15602" s="1"/>
      <c r="AH15602" s="7"/>
      <c r="AI15602" s="7"/>
      <c r="IV15602" s="11"/>
      <c r="IW15602" s="11"/>
      <c r="AMJ15602" s="12"/>
      <c r="AMK15602" s="12"/>
    </row>
    <row r="15603" spans="1:1025">
      <c r="A15603" s="51">
        <v>2</v>
      </c>
      <c r="B15603" s="23">
        <v>2011</v>
      </c>
      <c r="C15603" s="43">
        <v>-25.642583999999999</v>
      </c>
      <c r="D15603" s="43">
        <v>12.203711999999999</v>
      </c>
      <c r="E15603" s="24">
        <v>4</v>
      </c>
      <c r="F15603" s="52">
        <v>0.2894409532045738</v>
      </c>
      <c r="G15603" s="26" t="s">
        <v>272</v>
      </c>
      <c r="H15603" s="1"/>
      <c r="I15603" s="1"/>
      <c r="AB15603" s="7"/>
      <c r="AC15603" s="7"/>
      <c r="AD15603" s="1"/>
      <c r="AE15603" s="1"/>
      <c r="AH15603" s="7"/>
      <c r="AI15603" s="7"/>
      <c r="IV15603" s="11"/>
      <c r="IW15603" s="11"/>
      <c r="AMJ15603" s="12"/>
      <c r="AMK15603" s="12"/>
    </row>
    <row r="15604" spans="1:1025">
      <c r="A15604" s="51">
        <v>2</v>
      </c>
      <c r="B15604" s="23">
        <v>2011</v>
      </c>
      <c r="C15604" s="43">
        <v>-25.754099</v>
      </c>
      <c r="D15604" s="43">
        <v>11.951988999999999</v>
      </c>
      <c r="E15604" s="24">
        <v>4</v>
      </c>
      <c r="F15604" s="52">
        <v>0.15748284808302104</v>
      </c>
      <c r="G15604" s="26" t="s">
        <v>272</v>
      </c>
      <c r="H15604" s="1"/>
      <c r="I15604" s="1"/>
      <c r="AB15604" s="7"/>
      <c r="AC15604" s="7"/>
      <c r="AD15604" s="1"/>
      <c r="AE15604" s="1"/>
      <c r="AH15604" s="7"/>
      <c r="AI15604" s="7"/>
      <c r="IV15604" s="11"/>
      <c r="IW15604" s="11"/>
      <c r="AMJ15604" s="12"/>
      <c r="AMK15604" s="12"/>
    </row>
    <row r="15605" spans="1:1025">
      <c r="A15605" s="51">
        <v>2</v>
      </c>
      <c r="B15605" s="23">
        <v>2011</v>
      </c>
      <c r="C15605" s="43">
        <v>-25.740960999999999</v>
      </c>
      <c r="D15605" s="43">
        <v>11.602532999999999</v>
      </c>
      <c r="E15605" s="24">
        <v>4</v>
      </c>
      <c r="F15605" s="52">
        <v>0.10739656000768713</v>
      </c>
      <c r="G15605" s="26" t="s">
        <v>272</v>
      </c>
      <c r="H15605" s="1"/>
      <c r="I15605" s="1"/>
      <c r="AB15605" s="7"/>
      <c r="AC15605" s="7"/>
      <c r="AD15605" s="1"/>
      <c r="AE15605" s="1"/>
      <c r="AH15605" s="7"/>
      <c r="AI15605" s="7"/>
      <c r="IV15605" s="11"/>
      <c r="IW15605" s="11"/>
      <c r="AMJ15605" s="12"/>
      <c r="AMK15605" s="12"/>
    </row>
    <row r="15606" spans="1:1025">
      <c r="A15606" s="51">
        <v>2</v>
      </c>
      <c r="B15606" s="23">
        <v>2011</v>
      </c>
      <c r="C15606" s="43">
        <v>-25.722826999999999</v>
      </c>
      <c r="D15606" s="43">
        <v>11.274352</v>
      </c>
      <c r="E15606" s="24">
        <v>4</v>
      </c>
      <c r="F15606" s="52">
        <v>0.18348918996829053</v>
      </c>
      <c r="G15606" s="26" t="s">
        <v>272</v>
      </c>
      <c r="H15606" s="1"/>
      <c r="I15606" s="1"/>
      <c r="AB15606" s="7"/>
      <c r="AC15606" s="7"/>
      <c r="AD15606" s="1"/>
      <c r="AE15606" s="1"/>
      <c r="AH15606" s="7"/>
      <c r="AI15606" s="7"/>
      <c r="IV15606" s="11"/>
      <c r="IW15606" s="11"/>
      <c r="AMJ15606" s="12"/>
      <c r="AMK15606" s="12"/>
    </row>
    <row r="15607" spans="1:1025">
      <c r="A15607" s="51">
        <v>2</v>
      </c>
      <c r="B15607" s="23">
        <v>2011</v>
      </c>
      <c r="C15607" s="43">
        <v>-25.705072000000001</v>
      </c>
      <c r="D15607" s="43">
        <v>10.947948999999999</v>
      </c>
      <c r="E15607" s="24">
        <v>4</v>
      </c>
      <c r="F15607" s="52">
        <v>0.10643336216008453</v>
      </c>
      <c r="G15607" s="26" t="s">
        <v>272</v>
      </c>
      <c r="H15607" s="1"/>
      <c r="I15607" s="1"/>
      <c r="AB15607" s="7"/>
      <c r="AC15607" s="7"/>
      <c r="AD15607" s="1"/>
      <c r="AE15607" s="1"/>
      <c r="AH15607" s="7"/>
      <c r="AI15607" s="7"/>
      <c r="IV15607" s="11"/>
      <c r="IW15607" s="11"/>
      <c r="AMJ15607" s="12"/>
      <c r="AMK15607" s="12"/>
    </row>
    <row r="15608" spans="1:1025">
      <c r="A15608" s="51">
        <v>2</v>
      </c>
      <c r="B15608" s="23">
        <v>2011</v>
      </c>
      <c r="C15608" s="43">
        <v>-25.692150000000002</v>
      </c>
      <c r="D15608" s="43">
        <v>10.600804999999999</v>
      </c>
      <c r="E15608" s="24">
        <v>4</v>
      </c>
      <c r="F15608" s="52">
        <v>0.13725569328336693</v>
      </c>
      <c r="G15608" s="26" t="s">
        <v>272</v>
      </c>
      <c r="H15608" s="1"/>
      <c r="I15608" s="1"/>
      <c r="AB15608" s="7"/>
      <c r="AC15608" s="7"/>
      <c r="AD15608" s="1"/>
      <c r="AE15608" s="1"/>
      <c r="AH15608" s="7"/>
      <c r="AI15608" s="7"/>
      <c r="IV15608" s="11"/>
      <c r="IW15608" s="11"/>
      <c r="AMJ15608" s="12"/>
      <c r="AMK15608" s="12"/>
    </row>
    <row r="15609" spans="1:1025">
      <c r="A15609" s="51">
        <v>2</v>
      </c>
      <c r="B15609" s="23">
        <v>2011</v>
      </c>
      <c r="C15609" s="43">
        <v>-25.679846999999999</v>
      </c>
      <c r="D15609" s="43">
        <v>10.244522999999999</v>
      </c>
      <c r="E15609" s="24">
        <v>4</v>
      </c>
      <c r="F15609" s="52">
        <v>8.3316613817622731E-2</v>
      </c>
      <c r="G15609" s="26" t="s">
        <v>272</v>
      </c>
      <c r="H15609" s="1"/>
      <c r="I15609" s="1"/>
      <c r="AB15609" s="7"/>
      <c r="AC15609" s="7"/>
      <c r="AD15609" s="1"/>
      <c r="AE15609" s="1"/>
      <c r="AH15609" s="7"/>
      <c r="AI15609" s="7"/>
      <c r="IV15609" s="11"/>
      <c r="IW15609" s="11"/>
      <c r="AMJ15609" s="12"/>
      <c r="AMK15609" s="12"/>
    </row>
    <row r="15610" spans="1:1025">
      <c r="A15610" s="51">
        <v>2</v>
      </c>
      <c r="B15610" s="23">
        <v>2011</v>
      </c>
      <c r="C15610" s="43">
        <v>-25.672308999999998</v>
      </c>
      <c r="D15610" s="43">
        <v>9.9135519999999993</v>
      </c>
      <c r="E15610" s="24">
        <v>4</v>
      </c>
      <c r="F15610" s="52">
        <v>8.7169405208033041E-2</v>
      </c>
      <c r="G15610" s="26" t="s">
        <v>272</v>
      </c>
      <c r="H15610" s="1"/>
      <c r="I15610" s="1"/>
      <c r="AB15610" s="7"/>
      <c r="AC15610" s="7"/>
      <c r="AD15610" s="1"/>
      <c r="AE15610" s="1"/>
      <c r="AH15610" s="7"/>
      <c r="AI15610" s="7"/>
      <c r="IV15610" s="11"/>
      <c r="IW15610" s="11"/>
      <c r="AMJ15610" s="12"/>
      <c r="AMK15610" s="12"/>
    </row>
    <row r="15611" spans="1:1025">
      <c r="A15611" s="51">
        <v>2</v>
      </c>
      <c r="B15611" s="23">
        <v>2011</v>
      </c>
      <c r="C15611" s="43">
        <v>-25.657864</v>
      </c>
      <c r="D15611" s="43">
        <v>9.5332620000000006</v>
      </c>
      <c r="E15611" s="24">
        <v>4</v>
      </c>
      <c r="F15611" s="52">
        <v>0.16518843086384161</v>
      </c>
      <c r="G15611" s="26" t="s">
        <v>272</v>
      </c>
      <c r="H15611" s="1"/>
      <c r="I15611" s="1"/>
      <c r="AB15611" s="7"/>
      <c r="AC15611" s="7"/>
      <c r="AD15611" s="1"/>
      <c r="AE15611" s="1"/>
      <c r="AH15611" s="7"/>
      <c r="AI15611" s="7"/>
      <c r="IV15611" s="11"/>
      <c r="IW15611" s="11"/>
      <c r="AMJ15611" s="12"/>
      <c r="AMK15611" s="12"/>
    </row>
    <row r="15612" spans="1:1025">
      <c r="A15612" s="51">
        <v>2</v>
      </c>
      <c r="B15612" s="23">
        <v>2011</v>
      </c>
      <c r="C15612" s="43">
        <v>-25.639855000000001</v>
      </c>
      <c r="D15612" s="43">
        <v>9.0443119999999997</v>
      </c>
      <c r="E15612" s="24">
        <v>4</v>
      </c>
      <c r="F15612" s="52">
        <v>0.13532929758816178</v>
      </c>
      <c r="G15612" s="26" t="s">
        <v>272</v>
      </c>
      <c r="H15612" s="1"/>
      <c r="I15612" s="1"/>
      <c r="AB15612" s="7"/>
      <c r="AC15612" s="7"/>
      <c r="AD15612" s="1"/>
      <c r="AE15612" s="1"/>
      <c r="AH15612" s="7"/>
      <c r="AI15612" s="7"/>
      <c r="IV15612" s="11"/>
      <c r="IW15612" s="11"/>
      <c r="AMJ15612" s="12"/>
      <c r="AMK15612" s="12"/>
    </row>
    <row r="15613" spans="1:1025">
      <c r="A15613" s="51">
        <v>2</v>
      </c>
      <c r="B15613" s="23">
        <v>2011</v>
      </c>
      <c r="C15613" s="43">
        <v>-25.624599</v>
      </c>
      <c r="D15613" s="43">
        <v>8.6657659999999996</v>
      </c>
      <c r="E15613" s="24">
        <v>4</v>
      </c>
      <c r="F15613" s="52">
        <v>0.10739656000768712</v>
      </c>
      <c r="G15613" s="26" t="s">
        <v>272</v>
      </c>
      <c r="H15613" s="1"/>
      <c r="I15613" s="1"/>
      <c r="AB15613" s="7"/>
      <c r="AC15613" s="7"/>
      <c r="AD15613" s="1"/>
      <c r="AE15613" s="1"/>
      <c r="AH15613" s="7"/>
      <c r="AI15613" s="7"/>
      <c r="IV15613" s="11"/>
      <c r="IW15613" s="11"/>
      <c r="AMJ15613" s="12"/>
      <c r="AMK15613" s="12"/>
    </row>
    <row r="15614" spans="1:1025">
      <c r="A15614" s="51">
        <v>2</v>
      </c>
      <c r="B15614" s="23">
        <v>2011</v>
      </c>
      <c r="C15614" s="43">
        <v>-25.611249999999998</v>
      </c>
      <c r="D15614" s="43">
        <v>8.2625639999999994</v>
      </c>
      <c r="E15614" s="24">
        <v>4</v>
      </c>
      <c r="F15614" s="52">
        <v>0.18059959642548282</v>
      </c>
      <c r="G15614" s="26" t="s">
        <v>272</v>
      </c>
      <c r="H15614" s="1"/>
      <c r="I15614" s="1"/>
      <c r="AB15614" s="7"/>
      <c r="AC15614" s="7"/>
      <c r="AD15614" s="1"/>
      <c r="AE15614" s="1"/>
      <c r="AH15614" s="7"/>
      <c r="AI15614" s="7"/>
      <c r="IV15614" s="11"/>
      <c r="IW15614" s="11"/>
      <c r="AMJ15614" s="12"/>
      <c r="AMK15614" s="12"/>
    </row>
    <row r="15615" spans="1:1025">
      <c r="A15615" s="51">
        <v>2</v>
      </c>
      <c r="B15615" s="23">
        <v>2011</v>
      </c>
      <c r="C15615" s="43">
        <v>-25.565086999999998</v>
      </c>
      <c r="D15615" s="43">
        <v>7.2139899999999999</v>
      </c>
      <c r="E15615" s="24">
        <v>4</v>
      </c>
      <c r="F15615" s="52">
        <v>0.20275314692034205</v>
      </c>
      <c r="G15615" s="26" t="s">
        <v>272</v>
      </c>
      <c r="H15615" s="1"/>
      <c r="I15615" s="1"/>
      <c r="AB15615" s="7"/>
      <c r="AC15615" s="7"/>
      <c r="AD15615" s="1"/>
      <c r="AE15615" s="1"/>
      <c r="AH15615" s="7"/>
      <c r="AI15615" s="7"/>
      <c r="IV15615" s="11"/>
      <c r="IW15615" s="11"/>
      <c r="AMJ15615" s="12"/>
      <c r="AMK15615" s="12"/>
    </row>
    <row r="15616" spans="1:1025">
      <c r="A15616" s="51">
        <v>2</v>
      </c>
      <c r="B15616" s="23">
        <v>2011</v>
      </c>
      <c r="C15616" s="43">
        <v>-25.520807999999999</v>
      </c>
      <c r="D15616" s="43">
        <v>6.152196</v>
      </c>
      <c r="E15616" s="24">
        <v>4</v>
      </c>
      <c r="F15616" s="52">
        <v>0.38479754011722866</v>
      </c>
      <c r="G15616" s="26" t="s">
        <v>272</v>
      </c>
      <c r="H15616" s="1"/>
      <c r="I15616" s="1"/>
      <c r="AB15616" s="7"/>
      <c r="AC15616" s="7"/>
      <c r="AD15616" s="1"/>
      <c r="AE15616" s="1"/>
      <c r="AH15616" s="7"/>
      <c r="AI15616" s="7"/>
      <c r="IV15616" s="11"/>
      <c r="IW15616" s="11"/>
      <c r="AMJ15616" s="12"/>
      <c r="AMK15616" s="12"/>
    </row>
    <row r="15617" spans="1:1025">
      <c r="A15617" s="51">
        <v>2</v>
      </c>
      <c r="B15617" s="23">
        <v>2011</v>
      </c>
      <c r="C15617" s="43">
        <v>-25.506588000000001</v>
      </c>
      <c r="D15617" s="43">
        <v>5.8053569999999999</v>
      </c>
      <c r="E15617" s="24">
        <v>4</v>
      </c>
      <c r="F15617" s="52">
        <v>0.42814144325934456</v>
      </c>
      <c r="G15617" s="26" t="s">
        <v>272</v>
      </c>
      <c r="H15617" s="1"/>
      <c r="I15617" s="1"/>
      <c r="AB15617" s="7"/>
      <c r="AC15617" s="7"/>
      <c r="AD15617" s="1"/>
      <c r="AE15617" s="1"/>
      <c r="AH15617" s="7"/>
      <c r="AI15617" s="7"/>
      <c r="IV15617" s="11"/>
      <c r="IW15617" s="11"/>
      <c r="AMJ15617" s="12"/>
      <c r="AMK15617" s="12"/>
    </row>
    <row r="15618" spans="1:1025">
      <c r="A15618" s="51">
        <v>2</v>
      </c>
      <c r="B15618" s="23">
        <v>2011</v>
      </c>
      <c r="C15618" s="43">
        <v>-25.495068</v>
      </c>
      <c r="D15618" s="43">
        <v>5.4448299999999996</v>
      </c>
      <c r="E15618" s="24">
        <v>4</v>
      </c>
      <c r="F15618" s="52">
        <v>0.58128990102815403</v>
      </c>
      <c r="G15618" s="26" t="s">
        <v>272</v>
      </c>
      <c r="H15618" s="1"/>
      <c r="I15618" s="1"/>
      <c r="AB15618" s="7"/>
      <c r="AC15618" s="7"/>
      <c r="AD15618" s="1"/>
      <c r="AE15618" s="1"/>
      <c r="AH15618" s="7"/>
      <c r="AI15618" s="7"/>
      <c r="IV15618" s="11"/>
      <c r="IW15618" s="11"/>
      <c r="AMJ15618" s="12"/>
      <c r="AMK15618" s="12"/>
    </row>
    <row r="15619" spans="1:1025">
      <c r="A15619" s="51">
        <v>2</v>
      </c>
      <c r="B15619" s="23">
        <v>2011</v>
      </c>
      <c r="C15619" s="43">
        <v>-25.483446000000001</v>
      </c>
      <c r="D15619" s="43">
        <v>5.0773489999999999</v>
      </c>
      <c r="E15619" s="24">
        <v>4</v>
      </c>
      <c r="F15619" s="52">
        <v>0.50905006245796103</v>
      </c>
      <c r="G15619" s="26" t="s">
        <v>272</v>
      </c>
      <c r="H15619" s="1"/>
      <c r="I15619" s="1"/>
      <c r="AB15619" s="7"/>
      <c r="AC15619" s="7"/>
      <c r="AD15619" s="1"/>
      <c r="AE15619" s="1"/>
      <c r="AH15619" s="7"/>
      <c r="AI15619" s="7"/>
      <c r="IV15619" s="11"/>
      <c r="IW15619" s="11"/>
      <c r="AMJ15619" s="12"/>
      <c r="AMK15619" s="12"/>
    </row>
    <row r="15620" spans="1:1025">
      <c r="A15620" s="51">
        <v>2</v>
      </c>
      <c r="B15620" s="23">
        <v>2011</v>
      </c>
      <c r="C15620" s="43">
        <v>-25.471662999999999</v>
      </c>
      <c r="D15620" s="43">
        <v>4.7264090000000003</v>
      </c>
      <c r="E15620" s="24">
        <v>4</v>
      </c>
      <c r="F15620" s="52">
        <v>0.75273911790141246</v>
      </c>
      <c r="G15620" s="26" t="s">
        <v>272</v>
      </c>
      <c r="H15620" s="1"/>
      <c r="I15620" s="1"/>
      <c r="AB15620" s="7"/>
      <c r="AC15620" s="7"/>
      <c r="AD15620" s="1"/>
      <c r="AE15620" s="1"/>
      <c r="AH15620" s="7"/>
      <c r="AI15620" s="7"/>
      <c r="IV15620" s="11"/>
      <c r="IW15620" s="11"/>
      <c r="AMJ15620" s="12"/>
      <c r="AMK15620" s="12"/>
    </row>
    <row r="15621" spans="1:1025">
      <c r="A15621" s="51">
        <v>2</v>
      </c>
      <c r="B15621" s="23">
        <v>2011</v>
      </c>
      <c r="C15621" s="43">
        <v>-25.447868</v>
      </c>
      <c r="D15621" s="43">
        <v>4.3394170000000001</v>
      </c>
      <c r="E15621" s="24">
        <v>4</v>
      </c>
      <c r="F15621" s="52">
        <v>0.49652849043912733</v>
      </c>
      <c r="G15621" s="26" t="s">
        <v>272</v>
      </c>
      <c r="H15621" s="1"/>
      <c r="I15621" s="1"/>
      <c r="AB15621" s="7"/>
      <c r="AC15621" s="7"/>
      <c r="AD15621" s="1"/>
      <c r="AE15621" s="1"/>
      <c r="AH15621" s="7"/>
      <c r="AI15621" s="7"/>
      <c r="IV15621" s="11"/>
      <c r="IW15621" s="11"/>
      <c r="AMJ15621" s="12"/>
      <c r="AMK15621" s="12"/>
    </row>
    <row r="15622" spans="1:1025">
      <c r="A15622" s="51">
        <v>2</v>
      </c>
      <c r="B15622" s="23">
        <v>2011</v>
      </c>
      <c r="C15622" s="43">
        <v>-25.436874</v>
      </c>
      <c r="D15622" s="43">
        <v>4.002516</v>
      </c>
      <c r="E15622" s="24">
        <v>4</v>
      </c>
      <c r="F15622" s="52">
        <v>0.58321629672335917</v>
      </c>
      <c r="G15622" s="26" t="s">
        <v>272</v>
      </c>
      <c r="H15622" s="1"/>
      <c r="I15622" s="1"/>
      <c r="AB15622" s="7"/>
      <c r="AC15622" s="7"/>
      <c r="AD15622" s="1"/>
      <c r="AE15622" s="1"/>
      <c r="AH15622" s="7"/>
      <c r="AI15622" s="7"/>
      <c r="IV15622" s="11"/>
      <c r="IW15622" s="11"/>
      <c r="AMJ15622" s="12"/>
      <c r="AMK15622" s="12"/>
    </row>
    <row r="15623" spans="1:1025">
      <c r="A15623" s="51">
        <v>2</v>
      </c>
      <c r="B15623" s="23">
        <v>2011</v>
      </c>
      <c r="C15623" s="43">
        <v>-25.429534</v>
      </c>
      <c r="D15623" s="43">
        <v>3.6475430000000002</v>
      </c>
      <c r="E15623" s="24">
        <v>4</v>
      </c>
      <c r="F15623" s="52">
        <v>0.85098529835687509</v>
      </c>
      <c r="G15623" s="26" t="s">
        <v>272</v>
      </c>
      <c r="H15623" s="1"/>
      <c r="I15623" s="1"/>
      <c r="AB15623" s="7"/>
      <c r="AC15623" s="7"/>
      <c r="AD15623" s="1"/>
      <c r="AE15623" s="1"/>
      <c r="AH15623" s="7"/>
      <c r="AI15623" s="7"/>
      <c r="IV15623" s="11"/>
      <c r="IW15623" s="11"/>
      <c r="AMJ15623" s="12"/>
      <c r="AMK15623" s="12"/>
    </row>
    <row r="15624" spans="1:1025">
      <c r="A15624" s="51">
        <v>2</v>
      </c>
      <c r="B15624" s="23">
        <v>2011</v>
      </c>
      <c r="C15624" s="43">
        <v>-25.413632</v>
      </c>
      <c r="D15624" s="43">
        <v>3.2984079999999998</v>
      </c>
      <c r="E15624" s="24">
        <v>4</v>
      </c>
      <c r="F15624" s="52">
        <v>0.97042183145959426</v>
      </c>
      <c r="G15624" s="26" t="s">
        <v>272</v>
      </c>
      <c r="H15624" s="1"/>
      <c r="I15624" s="1"/>
      <c r="AB15624" s="7"/>
      <c r="AC15624" s="7"/>
      <c r="AD15624" s="1"/>
      <c r="AE15624" s="1"/>
      <c r="AH15624" s="7"/>
      <c r="AI15624" s="7"/>
      <c r="IV15624" s="11"/>
      <c r="IW15624" s="11"/>
      <c r="AMJ15624" s="12"/>
      <c r="AMK15624" s="12"/>
    </row>
    <row r="15625" spans="1:1025">
      <c r="A15625" s="51">
        <v>2</v>
      </c>
      <c r="B15625" s="23">
        <v>2011</v>
      </c>
      <c r="C15625" s="43">
        <v>-25.399989999999999</v>
      </c>
      <c r="D15625" s="43">
        <v>2.9533070000000001</v>
      </c>
      <c r="E15625" s="24">
        <v>4</v>
      </c>
      <c r="F15625" s="52">
        <v>0.89721879504179869</v>
      </c>
      <c r="G15625" s="26" t="s">
        <v>272</v>
      </c>
      <c r="H15625" s="1"/>
      <c r="I15625" s="1"/>
      <c r="AB15625" s="7"/>
      <c r="AC15625" s="7"/>
      <c r="AD15625" s="1"/>
      <c r="AE15625" s="1"/>
      <c r="AH15625" s="7"/>
      <c r="AI15625" s="7"/>
      <c r="IV15625" s="11"/>
      <c r="IW15625" s="11"/>
      <c r="AMJ15625" s="12"/>
      <c r="AMK15625" s="12"/>
    </row>
    <row r="15626" spans="1:1025">
      <c r="A15626" s="51">
        <v>2</v>
      </c>
      <c r="B15626" s="23">
        <v>2011</v>
      </c>
      <c r="C15626" s="43">
        <v>-25.391636999999999</v>
      </c>
      <c r="D15626" s="43">
        <v>2.606833</v>
      </c>
      <c r="E15626" s="24">
        <v>4</v>
      </c>
      <c r="F15626" s="52">
        <v>0.9665690400691842</v>
      </c>
      <c r="G15626" s="26" t="s">
        <v>272</v>
      </c>
      <c r="H15626" s="1"/>
      <c r="I15626" s="1"/>
      <c r="AB15626" s="7"/>
      <c r="AC15626" s="7"/>
      <c r="AD15626" s="1"/>
      <c r="AE15626" s="1"/>
      <c r="AH15626" s="7"/>
      <c r="AI15626" s="7"/>
      <c r="IV15626" s="11"/>
      <c r="IW15626" s="11"/>
      <c r="AMJ15626" s="12"/>
      <c r="AMK15626" s="12"/>
    </row>
    <row r="15627" spans="1:1025">
      <c r="A15627" s="51">
        <v>2</v>
      </c>
      <c r="B15627" s="23">
        <v>2011</v>
      </c>
      <c r="C15627" s="43">
        <v>-25.377265999999999</v>
      </c>
      <c r="D15627" s="43">
        <v>2.2646310000000001</v>
      </c>
      <c r="E15627" s="24">
        <v>4</v>
      </c>
      <c r="F15627" s="52">
        <v>0.780671855481887</v>
      </c>
      <c r="G15627" s="26" t="s">
        <v>272</v>
      </c>
      <c r="H15627" s="1"/>
      <c r="I15627" s="1"/>
      <c r="AB15627" s="7"/>
      <c r="AC15627" s="7"/>
      <c r="AD15627" s="1"/>
      <c r="AE15627" s="1"/>
      <c r="AH15627" s="7"/>
      <c r="AI15627" s="7"/>
      <c r="IV15627" s="11"/>
      <c r="IW15627" s="11"/>
      <c r="AMJ15627" s="12"/>
      <c r="AMK15627" s="12"/>
    </row>
    <row r="15628" spans="1:1025">
      <c r="A15628" s="51">
        <v>2</v>
      </c>
      <c r="B15628" s="23">
        <v>2011</v>
      </c>
      <c r="C15628" s="43">
        <v>-25.353421999999998</v>
      </c>
      <c r="D15628" s="43">
        <v>1.7558860000000001</v>
      </c>
      <c r="E15628" s="24">
        <v>4</v>
      </c>
      <c r="F15628" s="52">
        <v>0.5620259440761024</v>
      </c>
      <c r="G15628" s="26" t="s">
        <v>272</v>
      </c>
      <c r="H15628" s="1"/>
      <c r="I15628" s="1"/>
      <c r="AB15628" s="7"/>
      <c r="AC15628" s="7"/>
      <c r="AD15628" s="1"/>
      <c r="AE15628" s="1"/>
      <c r="AH15628" s="7"/>
      <c r="AI15628" s="7"/>
      <c r="IV15628" s="11"/>
      <c r="IW15628" s="11"/>
      <c r="AMJ15628" s="12"/>
      <c r="AMK15628" s="12"/>
    </row>
    <row r="15629" spans="1:1025">
      <c r="A15629" s="51">
        <v>2</v>
      </c>
      <c r="B15629" s="23">
        <v>2011</v>
      </c>
      <c r="C15629" s="43">
        <v>-25.348687999999999</v>
      </c>
      <c r="D15629" s="43">
        <v>1.571215</v>
      </c>
      <c r="E15629" s="24">
        <v>4</v>
      </c>
      <c r="F15629" s="52">
        <v>0.42525184971653684</v>
      </c>
      <c r="G15629" s="26" t="s">
        <v>272</v>
      </c>
      <c r="H15629" s="1"/>
      <c r="I15629" s="1"/>
      <c r="AB15629" s="7"/>
      <c r="AC15629" s="7"/>
      <c r="AD15629" s="1"/>
      <c r="AE15629" s="1"/>
      <c r="AH15629" s="7"/>
      <c r="AI15629" s="7"/>
      <c r="IV15629" s="11"/>
      <c r="IW15629" s="11"/>
      <c r="AMJ15629" s="12"/>
      <c r="AMK15629" s="12"/>
    </row>
    <row r="15630" spans="1:1025">
      <c r="A15630" s="51">
        <v>2</v>
      </c>
      <c r="B15630" s="23">
        <v>2011</v>
      </c>
      <c r="C15630" s="43">
        <v>-25.336652999999998</v>
      </c>
      <c r="D15630" s="43">
        <v>1.2354000000000001</v>
      </c>
      <c r="E15630" s="24">
        <v>4</v>
      </c>
      <c r="F15630" s="52">
        <v>0.57647391179014118</v>
      </c>
      <c r="G15630" s="26" t="s">
        <v>272</v>
      </c>
      <c r="H15630" s="1"/>
      <c r="I15630" s="1"/>
      <c r="AB15630" s="7"/>
      <c r="AC15630" s="7"/>
      <c r="AD15630" s="1"/>
      <c r="AE15630" s="1"/>
      <c r="AH15630" s="7"/>
      <c r="AI15630" s="7"/>
      <c r="IV15630" s="11"/>
      <c r="IW15630" s="11"/>
      <c r="AMJ15630" s="12"/>
      <c r="AMK15630" s="12"/>
    </row>
    <row r="15631" spans="1:1025">
      <c r="A15631" s="51">
        <v>2</v>
      </c>
      <c r="B15631" s="23">
        <v>2011</v>
      </c>
      <c r="C15631" s="43">
        <v>-25.315014000000001</v>
      </c>
      <c r="D15631" s="43">
        <v>0.828206</v>
      </c>
      <c r="E15631" s="24">
        <v>4</v>
      </c>
      <c r="F15631" s="52">
        <v>0.5874499695105051</v>
      </c>
      <c r="G15631" s="26" t="s">
        <v>272</v>
      </c>
      <c r="H15631" s="1"/>
      <c r="I15631" s="1"/>
      <c r="AB15631" s="7"/>
      <c r="AC15631" s="7"/>
      <c r="AD15631" s="1"/>
      <c r="AE15631" s="1"/>
      <c r="AH15631" s="7"/>
      <c r="AI15631" s="7"/>
      <c r="IV15631" s="11"/>
      <c r="IW15631" s="11"/>
      <c r="AMJ15631" s="12"/>
      <c r="AMK15631" s="12"/>
    </row>
    <row r="15632" spans="1:1025">
      <c r="A15632" s="51">
        <v>2</v>
      </c>
      <c r="B15632" s="23">
        <v>2011</v>
      </c>
      <c r="C15632" s="43">
        <v>-25.305613999999998</v>
      </c>
      <c r="D15632" s="43">
        <v>0.57886800000000005</v>
      </c>
      <c r="E15632" s="24">
        <v>4</v>
      </c>
      <c r="F15632" s="52">
        <v>0.37119396038532265</v>
      </c>
      <c r="G15632" s="26" t="s">
        <v>272</v>
      </c>
      <c r="H15632" s="1"/>
      <c r="I15632" s="1"/>
      <c r="AB15632" s="7"/>
      <c r="AC15632" s="7"/>
      <c r="AD15632" s="1"/>
      <c r="AE15632" s="1"/>
      <c r="AH15632" s="7"/>
      <c r="AI15632" s="7"/>
      <c r="IV15632" s="11"/>
      <c r="IW15632" s="11"/>
      <c r="AMJ15632" s="12"/>
      <c r="AMK15632" s="12"/>
    </row>
    <row r="15633" spans="1:1025">
      <c r="A15633" s="51">
        <v>2</v>
      </c>
      <c r="B15633" s="23">
        <v>2011</v>
      </c>
      <c r="C15633" s="43">
        <v>-25.291623000000001</v>
      </c>
      <c r="D15633" s="43">
        <v>0.24076400000000001</v>
      </c>
      <c r="E15633" s="24">
        <v>4</v>
      </c>
      <c r="F15633" s="52">
        <v>0.45210100338156239</v>
      </c>
      <c r="G15633" s="26" t="s">
        <v>272</v>
      </c>
      <c r="H15633" s="1"/>
      <c r="I15633" s="1"/>
      <c r="AB15633" s="7"/>
      <c r="AC15633" s="7"/>
      <c r="AD15633" s="1"/>
      <c r="AE15633" s="1"/>
      <c r="AH15633" s="7"/>
      <c r="AI15633" s="7"/>
      <c r="IV15633" s="11"/>
      <c r="IW15633" s="11"/>
      <c r="AMJ15633" s="12"/>
      <c r="AMK15633" s="12"/>
    </row>
    <row r="15634" spans="1:1025">
      <c r="A15634" s="51">
        <v>2</v>
      </c>
      <c r="B15634" s="23">
        <v>2011</v>
      </c>
      <c r="C15634" s="43">
        <v>-25.280922</v>
      </c>
      <c r="D15634" s="43">
        <v>-9.0997999999999996E-2</v>
      </c>
      <c r="E15634" s="24">
        <v>4</v>
      </c>
      <c r="F15634" s="52">
        <v>0.37119396038532265</v>
      </c>
      <c r="G15634" s="26" t="s">
        <v>272</v>
      </c>
      <c r="H15634" s="1"/>
      <c r="I15634" s="1"/>
      <c r="AB15634" s="7"/>
      <c r="AC15634" s="7"/>
      <c r="AD15634" s="1"/>
      <c r="AE15634" s="1"/>
      <c r="AH15634" s="7"/>
      <c r="AI15634" s="7"/>
      <c r="IV15634" s="11"/>
      <c r="IW15634" s="11"/>
      <c r="AMJ15634" s="12"/>
      <c r="AMK15634" s="12"/>
    </row>
    <row r="15635" spans="1:1025">
      <c r="A15635" s="51">
        <v>2</v>
      </c>
      <c r="B15635" s="23">
        <v>2011</v>
      </c>
      <c r="C15635" s="43">
        <v>-25.263055000000001</v>
      </c>
      <c r="D15635" s="43">
        <v>-0.37686199999999997</v>
      </c>
      <c r="E15635" s="24">
        <v>4</v>
      </c>
      <c r="F15635" s="52">
        <v>0.45202392033769834</v>
      </c>
      <c r="G15635" s="26" t="s">
        <v>272</v>
      </c>
      <c r="H15635" s="1"/>
      <c r="I15635" s="1"/>
      <c r="AB15635" s="7"/>
      <c r="AC15635" s="7"/>
      <c r="AD15635" s="1"/>
      <c r="AE15635" s="1"/>
      <c r="AH15635" s="7"/>
      <c r="AI15635" s="7"/>
      <c r="IV15635" s="11"/>
      <c r="IW15635" s="11"/>
      <c r="AMJ15635" s="12"/>
      <c r="AMK15635" s="12"/>
    </row>
    <row r="15636" spans="1:1025">
      <c r="A15636" s="51">
        <v>2</v>
      </c>
      <c r="B15636" s="23">
        <v>2011</v>
      </c>
      <c r="C15636" s="43">
        <v>-25.26295</v>
      </c>
      <c r="D15636" s="43">
        <v>-0.71276600000000001</v>
      </c>
      <c r="E15636" s="24">
        <v>4</v>
      </c>
      <c r="F15636" s="52">
        <v>7.2285853447342702E-2</v>
      </c>
      <c r="G15636" s="26" t="s">
        <v>272</v>
      </c>
      <c r="H15636" s="1"/>
      <c r="I15636" s="1"/>
      <c r="AB15636" s="7"/>
      <c r="AC15636" s="7"/>
      <c r="AD15636" s="1"/>
      <c r="AE15636" s="1"/>
      <c r="AH15636" s="7"/>
      <c r="AI15636" s="7"/>
      <c r="IV15636" s="11"/>
      <c r="IW15636" s="11"/>
      <c r="AMJ15636" s="12"/>
      <c r="AMK15636" s="12"/>
    </row>
    <row r="15637" spans="1:1025">
      <c r="A15637" s="51">
        <v>2</v>
      </c>
      <c r="B15637" s="23">
        <v>2011</v>
      </c>
      <c r="C15637" s="43">
        <v>-25.267523000000001</v>
      </c>
      <c r="D15637" s="43">
        <v>-1.029406</v>
      </c>
      <c r="E15637" s="24">
        <v>4</v>
      </c>
      <c r="F15637" s="52">
        <v>0.15908312587942403</v>
      </c>
      <c r="G15637" s="26" t="s">
        <v>272</v>
      </c>
      <c r="H15637" s="1"/>
      <c r="I15637" s="1"/>
      <c r="AB15637" s="7"/>
      <c r="AC15637" s="7"/>
      <c r="AD15637" s="1"/>
      <c r="AE15637" s="1"/>
      <c r="AH15637" s="7"/>
      <c r="AI15637" s="7"/>
      <c r="IV15637" s="11"/>
      <c r="IW15637" s="11"/>
      <c r="AMJ15637" s="12"/>
      <c r="AMK15637" s="12"/>
    </row>
    <row r="15638" spans="1:1025">
      <c r="A15638" s="51">
        <v>2</v>
      </c>
      <c r="B15638" s="23">
        <v>2011</v>
      </c>
      <c r="C15638" s="43">
        <v>-25.253924999999999</v>
      </c>
      <c r="D15638" s="43">
        <v>-1.3543099999999999</v>
      </c>
      <c r="E15638" s="24">
        <v>4</v>
      </c>
      <c r="F15638" s="52">
        <v>0.11702853848371286</v>
      </c>
      <c r="G15638" s="26" t="s">
        <v>272</v>
      </c>
      <c r="H15638" s="1"/>
      <c r="I15638" s="1"/>
      <c r="AB15638" s="7"/>
      <c r="AC15638" s="7"/>
      <c r="AD15638" s="1"/>
      <c r="AE15638" s="1"/>
      <c r="AH15638" s="7"/>
      <c r="AI15638" s="7"/>
      <c r="IV15638" s="11"/>
      <c r="IW15638" s="11"/>
      <c r="AMJ15638" s="12"/>
      <c r="AMK15638" s="12"/>
    </row>
    <row r="15639" spans="1:1025">
      <c r="A15639" s="51">
        <v>2</v>
      </c>
      <c r="B15639" s="23">
        <v>2011</v>
      </c>
      <c r="C15639" s="43">
        <v>-25.228103999999998</v>
      </c>
      <c r="D15639" s="43">
        <v>-1.704528</v>
      </c>
      <c r="E15639" s="24">
        <v>4</v>
      </c>
      <c r="F15639" s="52">
        <v>0.34819602190833088</v>
      </c>
      <c r="G15639" s="26" t="s">
        <v>272</v>
      </c>
      <c r="H15639" s="1"/>
      <c r="I15639" s="1"/>
      <c r="AB15639" s="7"/>
      <c r="AC15639" s="7"/>
      <c r="AD15639" s="1"/>
      <c r="AE15639" s="1"/>
      <c r="AH15639" s="7"/>
      <c r="AI15639" s="7"/>
      <c r="IV15639" s="11"/>
      <c r="IW15639" s="11"/>
      <c r="AMJ15639" s="12"/>
      <c r="AMK15639" s="12"/>
    </row>
    <row r="15640" spans="1:1025">
      <c r="A15640" s="51">
        <v>2</v>
      </c>
      <c r="B15640" s="23">
        <v>2011</v>
      </c>
      <c r="C15640" s="43">
        <v>-25.211120000000001</v>
      </c>
      <c r="D15640" s="43">
        <v>-2.045175</v>
      </c>
      <c r="E15640" s="24">
        <v>4</v>
      </c>
      <c r="F15640" s="52">
        <v>0.37787737679472272</v>
      </c>
      <c r="G15640" s="26" t="s">
        <v>272</v>
      </c>
      <c r="H15640" s="1"/>
      <c r="I15640" s="1"/>
      <c r="AB15640" s="7"/>
      <c r="AC15640" s="7"/>
      <c r="AD15640" s="1"/>
      <c r="AE15640" s="1"/>
      <c r="AH15640" s="7"/>
      <c r="AI15640" s="7"/>
      <c r="IV15640" s="11"/>
      <c r="IW15640" s="11"/>
      <c r="AMJ15640" s="12"/>
      <c r="AMK15640" s="12"/>
    </row>
    <row r="15641" spans="1:1025">
      <c r="A15641" s="51">
        <v>2</v>
      </c>
      <c r="B15641" s="23">
        <v>2011</v>
      </c>
      <c r="C15641" s="43">
        <v>-25.193809999999999</v>
      </c>
      <c r="D15641" s="43">
        <v>-2.3653719999999998</v>
      </c>
      <c r="E15641" s="24">
        <v>4</v>
      </c>
      <c r="F15641" s="52">
        <v>0.14496127606418752</v>
      </c>
      <c r="G15641" s="26" t="s">
        <v>272</v>
      </c>
      <c r="H15641" s="1"/>
      <c r="I15641" s="1"/>
      <c r="AB15641" s="7"/>
      <c r="AC15641" s="7"/>
      <c r="AD15641" s="1"/>
      <c r="AE15641" s="1"/>
      <c r="AH15641" s="7"/>
      <c r="AI15641" s="7"/>
      <c r="IV15641" s="11"/>
      <c r="IW15641" s="11"/>
      <c r="AMJ15641" s="12"/>
      <c r="AMK15641" s="12"/>
    </row>
    <row r="15642" spans="1:1025">
      <c r="A15642" s="51">
        <v>2</v>
      </c>
      <c r="B15642" s="23">
        <v>2011</v>
      </c>
      <c r="C15642" s="43">
        <v>-25.174956000000002</v>
      </c>
      <c r="D15642" s="43">
        <v>-2.6752370000000001</v>
      </c>
      <c r="E15642" s="24">
        <v>4</v>
      </c>
      <c r="F15642" s="52">
        <v>0.31529667202542655</v>
      </c>
      <c r="G15642" s="26" t="s">
        <v>272</v>
      </c>
      <c r="H15642" s="1"/>
      <c r="I15642" s="1"/>
      <c r="AB15642" s="7"/>
      <c r="AC15642" s="7"/>
      <c r="AD15642" s="1"/>
      <c r="AE15642" s="1"/>
      <c r="AH15642" s="7"/>
      <c r="AI15642" s="7"/>
      <c r="IV15642" s="11"/>
      <c r="IW15642" s="11"/>
      <c r="AMJ15642" s="12"/>
      <c r="AMK15642" s="12"/>
    </row>
    <row r="15643" spans="1:1025">
      <c r="A15643" s="51">
        <v>2</v>
      </c>
      <c r="B15643" s="23">
        <v>2011</v>
      </c>
      <c r="C15643" s="43">
        <v>-25.157250999999999</v>
      </c>
      <c r="D15643" s="43">
        <v>-2.9929299999999999</v>
      </c>
      <c r="E15643" s="24">
        <v>4</v>
      </c>
      <c r="F15643" s="52">
        <v>0.17482040933986737</v>
      </c>
      <c r="G15643" s="26" t="s">
        <v>272</v>
      </c>
      <c r="H15643" s="1"/>
      <c r="I15643" s="1"/>
      <c r="AB15643" s="7"/>
      <c r="AC15643" s="7"/>
      <c r="AD15643" s="1"/>
      <c r="AE15643" s="1"/>
      <c r="AH15643" s="7"/>
      <c r="AI15643" s="7"/>
      <c r="IV15643" s="11"/>
      <c r="IW15643" s="11"/>
      <c r="AMJ15643" s="12"/>
      <c r="AMK15643" s="12"/>
    </row>
    <row r="15644" spans="1:1025">
      <c r="A15644" s="51">
        <v>2</v>
      </c>
      <c r="B15644" s="23">
        <v>2011</v>
      </c>
      <c r="C15644" s="43">
        <v>-25.151122999999998</v>
      </c>
      <c r="D15644" s="43">
        <v>-3.3109869999999999</v>
      </c>
      <c r="E15644" s="24">
        <v>4</v>
      </c>
      <c r="F15644" s="52">
        <v>0.24224425867204763</v>
      </c>
      <c r="G15644" s="26" t="s">
        <v>272</v>
      </c>
      <c r="H15644" s="1"/>
      <c r="I15644" s="1"/>
      <c r="AB15644" s="7"/>
      <c r="AC15644" s="7"/>
      <c r="AD15644" s="1"/>
      <c r="AE15644" s="1"/>
      <c r="AH15644" s="7"/>
      <c r="AI15644" s="7"/>
      <c r="IV15644" s="11"/>
      <c r="IW15644" s="11"/>
      <c r="AMJ15644" s="12"/>
      <c r="AMK15644" s="12"/>
    </row>
    <row r="15645" spans="1:1025">
      <c r="A15645" s="51">
        <v>2</v>
      </c>
      <c r="B15645" s="23">
        <v>2011</v>
      </c>
      <c r="C15645" s="43">
        <v>-25.150794999999999</v>
      </c>
      <c r="D15645" s="43">
        <v>-3.5437379999999998</v>
      </c>
      <c r="E15645" s="24">
        <v>4</v>
      </c>
      <c r="F15645" s="52">
        <v>0.28187233444581089</v>
      </c>
      <c r="G15645" s="26" t="s">
        <v>272</v>
      </c>
      <c r="H15645" s="1"/>
      <c r="I15645" s="1"/>
      <c r="AB15645" s="7"/>
      <c r="AC15645" s="7"/>
      <c r="AD15645" s="1"/>
      <c r="AE15645" s="1"/>
      <c r="AH15645" s="7"/>
      <c r="AI15645" s="7"/>
      <c r="IV15645" s="11"/>
      <c r="IW15645" s="11"/>
      <c r="AMJ15645" s="12"/>
      <c r="AMK15645" s="12"/>
    </row>
    <row r="15646" spans="1:1025">
      <c r="A15646" s="51">
        <v>2</v>
      </c>
      <c r="B15646" s="23">
        <v>2011</v>
      </c>
      <c r="C15646" s="43">
        <v>-25.147386999999998</v>
      </c>
      <c r="D15646" s="43">
        <v>-3.60893</v>
      </c>
      <c r="E15646" s="24">
        <v>4</v>
      </c>
      <c r="F15646" s="52">
        <v>0.13147650619775147</v>
      </c>
      <c r="G15646" s="26" t="s">
        <v>272</v>
      </c>
      <c r="H15646" s="1"/>
      <c r="I15646" s="1"/>
      <c r="AB15646" s="7"/>
      <c r="AC15646" s="7"/>
      <c r="AD15646" s="1"/>
      <c r="AE15646" s="1"/>
      <c r="AH15646" s="7"/>
      <c r="AI15646" s="7"/>
      <c r="IV15646" s="11"/>
      <c r="IW15646" s="11"/>
      <c r="AMJ15646" s="12"/>
      <c r="AMK15646" s="12"/>
    </row>
    <row r="15647" spans="1:1025">
      <c r="A15647" s="51">
        <v>2</v>
      </c>
      <c r="B15647" s="23">
        <v>2011</v>
      </c>
      <c r="C15647" s="43">
        <v>-25.138066999999999</v>
      </c>
      <c r="D15647" s="43">
        <v>-3.7622239999999998</v>
      </c>
      <c r="E15647" s="24">
        <v>4</v>
      </c>
      <c r="F15647" s="52">
        <v>0.18638889864746197</v>
      </c>
      <c r="G15647" s="26" t="s">
        <v>272</v>
      </c>
      <c r="H15647" s="1"/>
      <c r="I15647" s="1"/>
      <c r="AB15647" s="7"/>
      <c r="AC15647" s="7"/>
      <c r="AD15647" s="1"/>
      <c r="AE15647" s="1"/>
      <c r="AH15647" s="7"/>
      <c r="AI15647" s="7"/>
      <c r="IV15647" s="11"/>
      <c r="IW15647" s="11"/>
      <c r="AMJ15647" s="12"/>
      <c r="AMK15647" s="12"/>
    </row>
    <row r="15648" spans="1:1025">
      <c r="A15648" s="51">
        <v>2</v>
      </c>
      <c r="B15648" s="23">
        <v>2011</v>
      </c>
      <c r="C15648" s="43">
        <v>-25.133137000000001</v>
      </c>
      <c r="D15648" s="43">
        <v>-3.8957950000000001</v>
      </c>
      <c r="E15648" s="24">
        <v>4</v>
      </c>
      <c r="F15648" s="52">
        <v>0.16342298950102804</v>
      </c>
      <c r="G15648" s="26" t="s">
        <v>272</v>
      </c>
      <c r="H15648" s="1"/>
      <c r="I15648" s="1"/>
      <c r="AB15648" s="7"/>
      <c r="AC15648" s="7"/>
      <c r="AD15648" s="1"/>
      <c r="AE15648" s="1"/>
      <c r="AH15648" s="7"/>
      <c r="AI15648" s="7"/>
      <c r="IV15648" s="11"/>
      <c r="IW15648" s="11"/>
      <c r="AMJ15648" s="12"/>
      <c r="AMK15648" s="12"/>
    </row>
    <row r="15649" spans="1:1025">
      <c r="A15649" s="51">
        <v>2</v>
      </c>
      <c r="B15649" s="23">
        <v>2011</v>
      </c>
      <c r="C15649" s="43">
        <v>-25.130279999999999</v>
      </c>
      <c r="D15649" s="43">
        <v>-3.9674480000000001</v>
      </c>
      <c r="E15649" s="24">
        <v>4</v>
      </c>
      <c r="F15649" s="52">
        <v>0.14845712278236445</v>
      </c>
      <c r="G15649" s="26" t="s">
        <v>272</v>
      </c>
      <c r="H15649" s="1"/>
      <c r="I15649" s="1"/>
      <c r="AB15649" s="7"/>
      <c r="AC15649" s="7"/>
      <c r="AD15649" s="1"/>
      <c r="AE15649" s="1"/>
      <c r="AH15649" s="7"/>
      <c r="AI15649" s="7"/>
      <c r="IV15649" s="11"/>
      <c r="IW15649" s="11"/>
      <c r="AMJ15649" s="12"/>
      <c r="AMK15649" s="12"/>
    </row>
    <row r="15650" spans="1:1025">
      <c r="A15650" s="51">
        <v>2</v>
      </c>
      <c r="B15650" s="23">
        <v>2011</v>
      </c>
      <c r="C15650" s="43">
        <v>-25.122695</v>
      </c>
      <c r="D15650" s="43">
        <v>-4.1180690000000002</v>
      </c>
      <c r="E15650" s="24">
        <v>4</v>
      </c>
      <c r="F15650" s="52">
        <v>0.10202339715440027</v>
      </c>
      <c r="G15650" s="26" t="s">
        <v>272</v>
      </c>
      <c r="H15650" s="1"/>
      <c r="I15650" s="1"/>
      <c r="AB15650" s="7"/>
      <c r="AC15650" s="7"/>
      <c r="AD15650" s="1"/>
      <c r="AE15650" s="1"/>
      <c r="AH15650" s="7"/>
      <c r="AI15650" s="7"/>
      <c r="IV15650" s="11"/>
      <c r="IW15650" s="11"/>
      <c r="AMJ15650" s="12"/>
      <c r="AMK15650" s="12"/>
    </row>
    <row r="15651" spans="1:1025">
      <c r="A15651" s="51">
        <v>2</v>
      </c>
      <c r="B15651" s="23">
        <v>2011</v>
      </c>
      <c r="C15651" s="43">
        <v>-25.120127</v>
      </c>
      <c r="D15651" s="43">
        <v>-4.1752859999999998</v>
      </c>
      <c r="E15651" s="24">
        <v>4</v>
      </c>
      <c r="F15651" s="52">
        <v>4.51617058123173E-2</v>
      </c>
      <c r="G15651" s="26" t="s">
        <v>272</v>
      </c>
      <c r="H15651" s="1"/>
      <c r="I15651" s="1"/>
      <c r="AB15651" s="7"/>
      <c r="AC15651" s="7"/>
      <c r="AD15651" s="1"/>
      <c r="AE15651" s="1"/>
      <c r="AH15651" s="7"/>
      <c r="AI15651" s="7"/>
      <c r="IV15651" s="11"/>
      <c r="IW15651" s="11"/>
      <c r="AMJ15651" s="12"/>
      <c r="AMK15651" s="12"/>
    </row>
    <row r="15652" spans="1:1025">
      <c r="A15652" s="51">
        <v>2</v>
      </c>
      <c r="B15652" s="23">
        <v>2011</v>
      </c>
      <c r="C15652" s="43">
        <v>-25.116264999999999</v>
      </c>
      <c r="D15652" s="43">
        <v>-4.263261</v>
      </c>
      <c r="E15652" s="24">
        <v>4</v>
      </c>
      <c r="F15652" s="52">
        <v>7.8479536272615572E-2</v>
      </c>
      <c r="G15652" s="26" t="s">
        <v>272</v>
      </c>
      <c r="H15652" s="1"/>
      <c r="I15652" s="1"/>
      <c r="AB15652" s="7"/>
      <c r="AC15652" s="7"/>
      <c r="AD15652" s="1"/>
      <c r="AE15652" s="1"/>
      <c r="AH15652" s="7"/>
      <c r="AI15652" s="7"/>
      <c r="IV15652" s="11"/>
      <c r="IW15652" s="11"/>
      <c r="AMJ15652" s="12"/>
      <c r="AMK15652" s="12"/>
    </row>
    <row r="15653" spans="1:1025">
      <c r="A15653" s="51">
        <v>2</v>
      </c>
      <c r="B15653" s="23">
        <v>2011</v>
      </c>
      <c r="C15653" s="43">
        <v>-25.112718000000001</v>
      </c>
      <c r="D15653" s="43">
        <v>-4.342104</v>
      </c>
      <c r="E15653" s="24">
        <v>4</v>
      </c>
      <c r="F15653" s="52">
        <v>6.7361601967328377E-2</v>
      </c>
      <c r="G15653" s="26" t="s">
        <v>272</v>
      </c>
      <c r="H15653" s="1"/>
      <c r="I15653" s="1"/>
      <c r="AB15653" s="7"/>
      <c r="AC15653" s="7"/>
      <c r="AD15653" s="1"/>
      <c r="AE15653" s="1"/>
      <c r="AH15653" s="7"/>
      <c r="AI15653" s="7"/>
      <c r="IV15653" s="11"/>
      <c r="IW15653" s="11"/>
      <c r="AMJ15653" s="12"/>
      <c r="AMK15653" s="12"/>
    </row>
    <row r="15654" spans="1:1025">
      <c r="A15654" s="51">
        <v>2</v>
      </c>
      <c r="B15654" s="23">
        <v>2011</v>
      </c>
      <c r="C15654" s="43">
        <v>-25.105530999999999</v>
      </c>
      <c r="D15654" s="43">
        <v>-4.4886460000000001</v>
      </c>
      <c r="E15654" s="24">
        <v>4</v>
      </c>
      <c r="F15654" s="52">
        <v>5.6347074084750634E-2</v>
      </c>
      <c r="G15654" s="26" t="s">
        <v>272</v>
      </c>
      <c r="H15654" s="1"/>
      <c r="I15654" s="1"/>
      <c r="AB15654" s="7"/>
      <c r="AC15654" s="7"/>
      <c r="AD15654" s="1"/>
      <c r="AE15654" s="1"/>
      <c r="AH15654" s="7"/>
      <c r="AI15654" s="7"/>
      <c r="IV15654" s="11"/>
      <c r="IW15654" s="11"/>
      <c r="AMJ15654" s="12"/>
      <c r="AMK15654" s="12"/>
    </row>
    <row r="15655" spans="1:1025">
      <c r="A15655" s="51">
        <v>2</v>
      </c>
      <c r="B15655" s="23">
        <v>2011</v>
      </c>
      <c r="C15655" s="43">
        <v>-25.099943</v>
      </c>
      <c r="D15655" s="43">
        <v>-4.5749899999999997</v>
      </c>
      <c r="E15655" s="24">
        <v>4</v>
      </c>
      <c r="F15655" s="52">
        <v>3.1391814509046247E-2</v>
      </c>
      <c r="G15655" s="26" t="s">
        <v>272</v>
      </c>
      <c r="H15655" s="1"/>
      <c r="I15655" s="1"/>
      <c r="AB15655" s="7"/>
      <c r="AC15655" s="7"/>
      <c r="AD15655" s="1"/>
      <c r="AE15655" s="1"/>
      <c r="AH15655" s="7"/>
      <c r="AI15655" s="7"/>
      <c r="IV15655" s="11"/>
      <c r="IW15655" s="11"/>
      <c r="AMJ15655" s="12"/>
      <c r="AMK15655" s="12"/>
    </row>
    <row r="15656" spans="1:1025">
      <c r="A15656" s="51">
        <v>2</v>
      </c>
      <c r="B15656" s="23">
        <v>2011</v>
      </c>
      <c r="C15656" s="43">
        <v>-25.094539000000001</v>
      </c>
      <c r="D15656" s="43">
        <v>-4.6537470000000001</v>
      </c>
      <c r="E15656" s="24">
        <v>4</v>
      </c>
      <c r="F15656" s="52">
        <v>3.2699806780256496E-2</v>
      </c>
      <c r="G15656" s="26" t="s">
        <v>272</v>
      </c>
      <c r="H15656" s="1"/>
      <c r="I15656" s="1"/>
      <c r="AB15656" s="7"/>
      <c r="AC15656" s="7"/>
      <c r="AD15656" s="1"/>
      <c r="AE15656" s="1"/>
      <c r="AH15656" s="7"/>
      <c r="AI15656" s="7"/>
      <c r="IV15656" s="11"/>
      <c r="IW15656" s="11"/>
      <c r="AMJ15656" s="12"/>
      <c r="AMK15656" s="12"/>
    </row>
    <row r="15657" spans="1:1025">
      <c r="A15657" s="51">
        <v>2</v>
      </c>
      <c r="B15657" s="23">
        <v>2011</v>
      </c>
      <c r="C15657" s="43">
        <v>-25.089431000000001</v>
      </c>
      <c r="D15657" s="43">
        <v>-4.7228199999999996</v>
      </c>
      <c r="E15657" s="24">
        <v>4</v>
      </c>
      <c r="F15657" s="52">
        <v>8.4038503425259176E-2</v>
      </c>
      <c r="G15657" s="26" t="s">
        <v>272</v>
      </c>
      <c r="H15657" s="1"/>
      <c r="I15657" s="1"/>
      <c r="AB15657" s="7"/>
      <c r="AC15657" s="7"/>
      <c r="AD15657" s="1"/>
      <c r="AE15657" s="1"/>
      <c r="AH15657" s="7"/>
      <c r="AI15657" s="7"/>
      <c r="IV15657" s="11"/>
      <c r="IW15657" s="11"/>
      <c r="AMJ15657" s="12"/>
      <c r="AMK15657" s="12"/>
    </row>
    <row r="15658" spans="1:1025">
      <c r="A15658" s="51">
        <v>2</v>
      </c>
      <c r="B15658" s="23">
        <v>2011</v>
      </c>
      <c r="C15658" s="43">
        <v>-25.083587999999999</v>
      </c>
      <c r="D15658" s="43">
        <v>-4.8006029999999997</v>
      </c>
      <c r="E15658" s="24">
        <v>4</v>
      </c>
      <c r="F15658" s="52">
        <v>3.9009512827904283E-2</v>
      </c>
      <c r="G15658" s="26" t="s">
        <v>272</v>
      </c>
      <c r="H15658" s="1"/>
      <c r="I15658" s="1"/>
      <c r="AB15658" s="7"/>
      <c r="AC15658" s="7"/>
      <c r="AD15658" s="1"/>
      <c r="AE15658" s="1"/>
      <c r="AH15658" s="7"/>
      <c r="AI15658" s="7"/>
      <c r="IV15658" s="11"/>
      <c r="IW15658" s="11"/>
      <c r="AMJ15658" s="12"/>
      <c r="AMK15658" s="12"/>
    </row>
    <row r="15659" spans="1:1025">
      <c r="A15659" s="51">
        <v>2</v>
      </c>
      <c r="B15659" s="23">
        <v>2011</v>
      </c>
      <c r="C15659" s="43">
        <v>-25.077019</v>
      </c>
      <c r="D15659" s="43">
        <v>-4.875731</v>
      </c>
      <c r="E15659" s="24">
        <v>4</v>
      </c>
      <c r="F15659" s="52">
        <v>7.5863551730195058E-2</v>
      </c>
      <c r="G15659" s="26" t="s">
        <v>272</v>
      </c>
      <c r="H15659" s="1"/>
      <c r="I15659" s="1"/>
      <c r="AB15659" s="7"/>
      <c r="AC15659" s="7"/>
      <c r="AD15659" s="1"/>
      <c r="AE15659" s="1"/>
      <c r="AH15659" s="7"/>
      <c r="AI15659" s="7"/>
      <c r="IV15659" s="11"/>
      <c r="IW15659" s="11"/>
      <c r="AMJ15659" s="12"/>
      <c r="AMK15659" s="12"/>
    </row>
    <row r="15660" spans="1:1025">
      <c r="A15660" s="51">
        <v>2</v>
      </c>
      <c r="B15660" s="23">
        <v>2011</v>
      </c>
      <c r="C15660" s="43">
        <v>-25.068031000000001</v>
      </c>
      <c r="D15660" s="43">
        <v>-5.0344420000000003</v>
      </c>
      <c r="E15660" s="24">
        <v>4</v>
      </c>
      <c r="F15660" s="52">
        <v>9.1559458984718373E-3</v>
      </c>
      <c r="G15660" s="26" t="s">
        <v>272</v>
      </c>
      <c r="H15660" s="1"/>
      <c r="I15660" s="1"/>
      <c r="AB15660" s="7"/>
      <c r="AC15660" s="7"/>
      <c r="AD15660" s="1"/>
      <c r="AE15660" s="1"/>
      <c r="AH15660" s="7"/>
      <c r="AI15660" s="7"/>
      <c r="IV15660" s="11"/>
      <c r="IW15660" s="11"/>
      <c r="AMJ15660" s="12"/>
      <c r="AMK15660" s="12"/>
    </row>
    <row r="15661" spans="1:1025">
      <c r="A15661" s="51">
        <v>2</v>
      </c>
      <c r="B15661" s="23">
        <v>2011</v>
      </c>
      <c r="C15661" s="43">
        <v>-25.066133000000001</v>
      </c>
      <c r="D15661" s="43">
        <v>-5.1106639999999999</v>
      </c>
      <c r="E15661" s="24">
        <v>4</v>
      </c>
      <c r="F15661" s="52">
        <v>1.5041911118918002E-2</v>
      </c>
      <c r="G15661" s="26" t="s">
        <v>272</v>
      </c>
      <c r="H15661" s="1"/>
      <c r="I15661" s="1"/>
      <c r="AB15661" s="7"/>
      <c r="AC15661" s="7"/>
      <c r="AD15661" s="1"/>
      <c r="AE15661" s="1"/>
      <c r="AH15661" s="7"/>
      <c r="AI15661" s="7"/>
      <c r="IV15661" s="11"/>
      <c r="IW15661" s="11"/>
      <c r="AMJ15661" s="12"/>
      <c r="AMK15661" s="12"/>
    </row>
    <row r="15662" spans="1:1025">
      <c r="A15662" s="51">
        <v>2</v>
      </c>
      <c r="B15662" s="23">
        <v>2011</v>
      </c>
      <c r="C15662" s="43">
        <v>-25.064610999999999</v>
      </c>
      <c r="D15662" s="43">
        <v>-5.1895049999999996</v>
      </c>
      <c r="E15662" s="24">
        <v>4</v>
      </c>
      <c r="F15662" s="52">
        <v>7.5863551730195058E-2</v>
      </c>
      <c r="G15662" s="26" t="s">
        <v>272</v>
      </c>
      <c r="H15662" s="1"/>
      <c r="I15662" s="1"/>
      <c r="AB15662" s="7"/>
      <c r="AC15662" s="7"/>
      <c r="AD15662" s="1"/>
      <c r="AE15662" s="1"/>
      <c r="AH15662" s="7"/>
      <c r="AI15662" s="7"/>
      <c r="IV15662" s="11"/>
      <c r="IW15662" s="11"/>
      <c r="AMJ15662" s="12"/>
      <c r="AMK15662" s="12"/>
    </row>
    <row r="15663" spans="1:1025">
      <c r="A15663" s="51">
        <v>2</v>
      </c>
      <c r="B15663" s="23">
        <v>2011</v>
      </c>
      <c r="C15663" s="43">
        <v>-25.063088</v>
      </c>
      <c r="D15663" s="43">
        <v>-5.2706970000000002</v>
      </c>
      <c r="E15663" s="24">
        <v>4</v>
      </c>
      <c r="F15663" s="52">
        <v>4.3817741085543711E-2</v>
      </c>
      <c r="G15663" s="26" t="s">
        <v>272</v>
      </c>
      <c r="H15663" s="1"/>
      <c r="I15663" s="1"/>
      <c r="AB15663" s="7"/>
      <c r="AC15663" s="7"/>
      <c r="AD15663" s="1"/>
      <c r="AE15663" s="1"/>
      <c r="AH15663" s="7"/>
      <c r="AI15663" s="7"/>
      <c r="IV15663" s="11"/>
      <c r="IW15663" s="11"/>
      <c r="AMJ15663" s="12"/>
      <c r="AMK15663" s="12"/>
    </row>
    <row r="15664" spans="1:1025">
      <c r="A15664" s="51">
        <v>2</v>
      </c>
      <c r="B15664" s="23">
        <v>2011</v>
      </c>
      <c r="C15664" s="43">
        <v>-25.062078</v>
      </c>
      <c r="D15664" s="43">
        <v>-5.3498640000000002</v>
      </c>
      <c r="E15664" s="24">
        <v>4</v>
      </c>
      <c r="F15664" s="52">
        <v>5.6243667662041169E-2</v>
      </c>
      <c r="G15664" s="26" t="s">
        <v>272</v>
      </c>
      <c r="H15664" s="1"/>
      <c r="I15664" s="1"/>
      <c r="AB15664" s="7"/>
      <c r="AC15664" s="7"/>
      <c r="AD15664" s="1"/>
      <c r="AE15664" s="1"/>
      <c r="AH15664" s="7"/>
      <c r="AI15664" s="7"/>
      <c r="IV15664" s="11"/>
      <c r="IW15664" s="11"/>
      <c r="AMJ15664" s="12"/>
      <c r="AMK15664" s="12"/>
    </row>
    <row r="15665" spans="1:1025">
      <c r="A15665" s="51">
        <v>2</v>
      </c>
      <c r="B15665" s="23">
        <v>2011</v>
      </c>
      <c r="C15665" s="43">
        <v>-25.061686000000002</v>
      </c>
      <c r="D15665" s="43">
        <v>-5.4154159999999996</v>
      </c>
      <c r="E15665" s="24">
        <v>4</v>
      </c>
      <c r="F15665" s="52">
        <v>1.96198840681539E-2</v>
      </c>
      <c r="G15665" s="26" t="s">
        <v>272</v>
      </c>
      <c r="H15665" s="1"/>
      <c r="I15665" s="1"/>
      <c r="AB15665" s="7"/>
      <c r="AC15665" s="7"/>
      <c r="AD15665" s="1"/>
      <c r="AE15665" s="1"/>
      <c r="AH15665" s="7"/>
      <c r="AI15665" s="7"/>
      <c r="IV15665" s="11"/>
      <c r="IW15665" s="11"/>
      <c r="AMJ15665" s="12"/>
      <c r="AMK15665" s="12"/>
    </row>
    <row r="15666" spans="1:1025">
      <c r="A15666" s="51">
        <v>2</v>
      </c>
      <c r="B15666" s="23">
        <v>2011</v>
      </c>
      <c r="C15666" s="43">
        <v>-25.048622999999999</v>
      </c>
      <c r="D15666" s="43">
        <v>-5.7431020000000004</v>
      </c>
      <c r="E15666" s="24">
        <v>4</v>
      </c>
      <c r="F15666" s="52">
        <v>8.4978509255059509E-2</v>
      </c>
      <c r="G15666" s="26" t="s">
        <v>272</v>
      </c>
      <c r="H15666" s="1"/>
      <c r="I15666" s="1"/>
      <c r="AB15666" s="7"/>
      <c r="AC15666" s="7"/>
      <c r="AD15666" s="1"/>
      <c r="AE15666" s="1"/>
      <c r="AH15666" s="7"/>
      <c r="AI15666" s="7"/>
      <c r="IV15666" s="11"/>
      <c r="IW15666" s="11"/>
      <c r="AMJ15666" s="12"/>
      <c r="AMK15666" s="12"/>
    </row>
    <row r="15667" spans="1:1025">
      <c r="A15667" s="51">
        <v>2</v>
      </c>
      <c r="B15667" s="23">
        <v>2011</v>
      </c>
      <c r="C15667" s="43">
        <v>-25.030836999999998</v>
      </c>
      <c r="D15667" s="43">
        <v>-6.0567299999999999</v>
      </c>
      <c r="E15667" s="24">
        <v>4</v>
      </c>
      <c r="F15667" s="52">
        <v>0.18209680554655608</v>
      </c>
      <c r="G15667" s="26" t="s">
        <v>272</v>
      </c>
      <c r="H15667" s="1"/>
      <c r="I15667" s="1"/>
      <c r="AB15667" s="7"/>
      <c r="AC15667" s="7"/>
      <c r="AD15667" s="1"/>
      <c r="AE15667" s="1"/>
      <c r="AH15667" s="7"/>
      <c r="AI15667" s="7"/>
      <c r="IV15667" s="11"/>
      <c r="IW15667" s="11"/>
      <c r="AMJ15667" s="12"/>
      <c r="AMK15667" s="12"/>
    </row>
    <row r="15668" spans="1:1025">
      <c r="A15668" s="51">
        <v>2</v>
      </c>
      <c r="B15668" s="23">
        <v>2011</v>
      </c>
      <c r="C15668" s="43">
        <v>-25.020906</v>
      </c>
      <c r="D15668" s="43">
        <v>-6.3557819999999996</v>
      </c>
      <c r="E15668" s="24">
        <v>4</v>
      </c>
      <c r="F15668" s="52">
        <v>0.15478228471457267</v>
      </c>
      <c r="G15668" s="26" t="s">
        <v>272</v>
      </c>
      <c r="H15668" s="1"/>
      <c r="I15668" s="1"/>
      <c r="AB15668" s="7"/>
      <c r="AC15668" s="7"/>
      <c r="AD15668" s="1"/>
      <c r="AE15668" s="1"/>
      <c r="AH15668" s="7"/>
      <c r="AI15668" s="7"/>
      <c r="IV15668" s="11"/>
      <c r="IW15668" s="11"/>
      <c r="AMJ15668" s="12"/>
      <c r="AMK15668" s="12"/>
    </row>
    <row r="15669" spans="1:1025">
      <c r="A15669" s="51">
        <v>2</v>
      </c>
      <c r="B15669" s="23">
        <v>2011</v>
      </c>
      <c r="C15669" s="43">
        <v>-25.019016000000001</v>
      </c>
      <c r="D15669" s="43">
        <v>-6.6466989999999999</v>
      </c>
      <c r="E15669" s="24">
        <v>4</v>
      </c>
      <c r="F15669" s="52">
        <v>0.12443281712348001</v>
      </c>
      <c r="G15669" s="26" t="s">
        <v>272</v>
      </c>
      <c r="H15669" s="1"/>
      <c r="I15669" s="1"/>
      <c r="AB15669" s="7"/>
      <c r="AC15669" s="7"/>
      <c r="AD15669" s="1"/>
      <c r="AE15669" s="1"/>
      <c r="AH15669" s="7"/>
      <c r="AI15669" s="7"/>
      <c r="IV15669" s="11"/>
      <c r="IW15669" s="11"/>
      <c r="AMJ15669" s="12"/>
      <c r="AMK15669" s="12"/>
    </row>
    <row r="15670" spans="1:1025">
      <c r="A15670" s="51">
        <v>2</v>
      </c>
      <c r="B15670" s="23">
        <v>2011</v>
      </c>
      <c r="C15670" s="43">
        <v>-24.992695999999999</v>
      </c>
      <c r="D15670" s="43">
        <v>-7.1970530000000004</v>
      </c>
      <c r="E15670" s="24">
        <v>4</v>
      </c>
      <c r="F15670" s="52">
        <v>8.1943562495950223E-2</v>
      </c>
      <c r="G15670" s="26" t="s">
        <v>272</v>
      </c>
      <c r="H15670" s="1"/>
      <c r="I15670" s="1"/>
      <c r="AB15670" s="7"/>
      <c r="AC15670" s="7"/>
      <c r="AD15670" s="1"/>
      <c r="AE15670" s="1"/>
      <c r="AH15670" s="7"/>
      <c r="AI15670" s="7"/>
      <c r="IV15670" s="11"/>
      <c r="IW15670" s="11"/>
      <c r="AMJ15670" s="12"/>
      <c r="AMK15670" s="12"/>
    </row>
    <row r="15671" spans="1:1025">
      <c r="A15671" s="51">
        <v>2</v>
      </c>
      <c r="B15671" s="23">
        <v>2011</v>
      </c>
      <c r="C15671" s="43">
        <v>-25.024747000000001</v>
      </c>
      <c r="D15671" s="43">
        <v>-7.0128830000000004</v>
      </c>
      <c r="E15671" s="24">
        <v>4</v>
      </c>
      <c r="F15671" s="52">
        <v>0.15478228471457267</v>
      </c>
      <c r="G15671" s="26" t="s">
        <v>272</v>
      </c>
      <c r="H15671" s="1"/>
      <c r="I15671" s="1"/>
      <c r="AB15671" s="7"/>
      <c r="AC15671" s="7"/>
      <c r="AD15671" s="1"/>
      <c r="AE15671" s="1"/>
      <c r="AH15671" s="7"/>
      <c r="AI15671" s="7"/>
      <c r="IV15671" s="11"/>
      <c r="IW15671" s="11"/>
      <c r="AMJ15671" s="12"/>
      <c r="AMK15671" s="12"/>
    </row>
    <row r="15672" spans="1:1025">
      <c r="A15672" s="51">
        <v>2</v>
      </c>
      <c r="B15672" s="23">
        <v>2011</v>
      </c>
      <c r="C15672" s="43">
        <v>-25.051967000000001</v>
      </c>
      <c r="D15672" s="43">
        <v>-6.6847190000000003</v>
      </c>
      <c r="E15672" s="24">
        <v>4</v>
      </c>
      <c r="F15672" s="52">
        <v>8.8013456014168795E-2</v>
      </c>
      <c r="G15672" s="26" t="s">
        <v>272</v>
      </c>
      <c r="H15672" s="1"/>
      <c r="I15672" s="1"/>
      <c r="AB15672" s="7"/>
      <c r="AC15672" s="7"/>
      <c r="AD15672" s="1"/>
      <c r="AE15672" s="1"/>
      <c r="AH15672" s="7"/>
      <c r="AI15672" s="7"/>
      <c r="IV15672" s="11"/>
      <c r="IW15672" s="11"/>
      <c r="AMJ15672" s="12"/>
      <c r="AMK15672" s="12"/>
    </row>
    <row r="15673" spans="1:1025">
      <c r="A15673" s="51">
        <v>2</v>
      </c>
      <c r="B15673" s="23">
        <v>2011</v>
      </c>
      <c r="C15673" s="43">
        <v>-25.083966</v>
      </c>
      <c r="D15673" s="43">
        <v>-6.3426429999999998</v>
      </c>
      <c r="E15673" s="24">
        <v>4</v>
      </c>
      <c r="F15673" s="52">
        <v>0.19423659258299314</v>
      </c>
      <c r="G15673" s="26" t="s">
        <v>272</v>
      </c>
      <c r="H15673" s="1"/>
      <c r="I15673" s="1"/>
      <c r="AB15673" s="7"/>
      <c r="AC15673" s="7"/>
      <c r="AD15673" s="1"/>
      <c r="AE15673" s="1"/>
      <c r="AH15673" s="7"/>
      <c r="AI15673" s="7"/>
      <c r="IV15673" s="11"/>
      <c r="IW15673" s="11"/>
      <c r="AMJ15673" s="12"/>
      <c r="AMK15673" s="12"/>
    </row>
    <row r="15674" spans="1:1025">
      <c r="A15674" s="51">
        <v>2</v>
      </c>
      <c r="B15674" s="23">
        <v>2011</v>
      </c>
      <c r="C15674" s="43">
        <v>-25.115082999999998</v>
      </c>
      <c r="D15674" s="43">
        <v>-6.0073790000000002</v>
      </c>
      <c r="E15674" s="24">
        <v>4</v>
      </c>
      <c r="F15674" s="52">
        <v>0.15335972306804704</v>
      </c>
      <c r="G15674" s="26" t="s">
        <v>272</v>
      </c>
      <c r="H15674" s="1"/>
      <c r="I15674" s="1"/>
      <c r="AB15674" s="7"/>
      <c r="AC15674" s="7"/>
      <c r="AD15674" s="1"/>
      <c r="AE15674" s="1"/>
      <c r="AH15674" s="7"/>
      <c r="AI15674" s="7"/>
      <c r="IV15674" s="11"/>
      <c r="IW15674" s="11"/>
      <c r="AMJ15674" s="12"/>
      <c r="AMK15674" s="12"/>
    </row>
    <row r="15675" spans="1:1025">
      <c r="A15675" s="51">
        <v>2</v>
      </c>
      <c r="B15675" s="23">
        <v>2011</v>
      </c>
      <c r="C15675" s="43">
        <v>-25.154021</v>
      </c>
      <c r="D15675" s="43">
        <v>-5.6677359999999997</v>
      </c>
      <c r="E15675" s="24">
        <v>4</v>
      </c>
      <c r="F15675" s="52">
        <v>5.8090804192442065E-2</v>
      </c>
      <c r="G15675" s="26" t="s">
        <v>272</v>
      </c>
      <c r="H15675" s="1"/>
      <c r="I15675" s="1"/>
      <c r="AB15675" s="7"/>
      <c r="AC15675" s="7"/>
      <c r="AD15675" s="1"/>
      <c r="AE15675" s="1"/>
      <c r="AH15675" s="7"/>
      <c r="AI15675" s="7"/>
      <c r="IV15675" s="11"/>
      <c r="IW15675" s="11"/>
      <c r="AMJ15675" s="12"/>
      <c r="AMK15675" s="12"/>
    </row>
    <row r="15676" spans="1:1025">
      <c r="A15676" s="51">
        <v>2</v>
      </c>
      <c r="B15676" s="23">
        <v>2011</v>
      </c>
      <c r="C15676" s="43">
        <v>-25.188741</v>
      </c>
      <c r="D15676" s="43">
        <v>-5.331671</v>
      </c>
      <c r="E15676" s="24">
        <v>4</v>
      </c>
      <c r="F15676" s="52">
        <v>0.12139787036437073</v>
      </c>
      <c r="G15676" s="26" t="s">
        <v>272</v>
      </c>
      <c r="H15676" s="1"/>
      <c r="I15676" s="1"/>
      <c r="AB15676" s="7"/>
      <c r="AC15676" s="7"/>
      <c r="AD15676" s="1"/>
      <c r="AE15676" s="1"/>
      <c r="AH15676" s="7"/>
      <c r="AI15676" s="7"/>
      <c r="IV15676" s="11"/>
      <c r="IW15676" s="11"/>
      <c r="AMJ15676" s="12"/>
      <c r="AMK15676" s="12"/>
    </row>
    <row r="15677" spans="1:1025">
      <c r="A15677" s="51">
        <v>2</v>
      </c>
      <c r="B15677" s="23">
        <v>2011</v>
      </c>
      <c r="C15677" s="43">
        <v>-25.273788</v>
      </c>
      <c r="D15677" s="43">
        <v>-4.6366329999999998</v>
      </c>
      <c r="E15677" s="24">
        <v>4</v>
      </c>
      <c r="F15677" s="52">
        <v>9.711829629149657E-2</v>
      </c>
      <c r="G15677" s="26" t="s">
        <v>272</v>
      </c>
      <c r="H15677" s="1"/>
      <c r="I15677" s="1"/>
      <c r="AB15677" s="7"/>
      <c r="AC15677" s="7"/>
      <c r="AD15677" s="1"/>
      <c r="AE15677" s="1"/>
      <c r="AH15677" s="7"/>
      <c r="AI15677" s="7"/>
      <c r="IV15677" s="11"/>
      <c r="IW15677" s="11"/>
      <c r="AMJ15677" s="12"/>
      <c r="AMK15677" s="12"/>
    </row>
    <row r="15678" spans="1:1025">
      <c r="A15678" s="51">
        <v>2</v>
      </c>
      <c r="B15678" s="23">
        <v>2011</v>
      </c>
      <c r="C15678" s="43">
        <v>-25.300339999999998</v>
      </c>
      <c r="D15678" s="43">
        <v>-4.33399</v>
      </c>
      <c r="E15678" s="24">
        <v>4</v>
      </c>
      <c r="F15678" s="52">
        <v>0.12139787036437073</v>
      </c>
      <c r="G15678" s="26" t="s">
        <v>272</v>
      </c>
      <c r="H15678" s="1"/>
      <c r="I15678" s="1"/>
      <c r="AB15678" s="7"/>
      <c r="AC15678" s="7"/>
      <c r="AD15678" s="1"/>
      <c r="AE15678" s="1"/>
      <c r="AH15678" s="7"/>
      <c r="AI15678" s="7"/>
      <c r="IV15678" s="11"/>
      <c r="IW15678" s="11"/>
      <c r="AMJ15678" s="12"/>
      <c r="AMK15678" s="12"/>
    </row>
    <row r="15679" spans="1:1025">
      <c r="A15679" s="51">
        <v>2</v>
      </c>
      <c r="B15679" s="23">
        <v>2011</v>
      </c>
      <c r="C15679" s="43">
        <v>-25.336120999999999</v>
      </c>
      <c r="D15679" s="43">
        <v>-4.0291620000000004</v>
      </c>
      <c r="E15679" s="24">
        <v>4</v>
      </c>
      <c r="F15679" s="52">
        <v>0.20334143286032094</v>
      </c>
      <c r="G15679" s="26" t="s">
        <v>272</v>
      </c>
      <c r="H15679" s="1"/>
      <c r="I15679" s="1"/>
      <c r="AB15679" s="7"/>
      <c r="AC15679" s="7"/>
      <c r="AD15679" s="1"/>
      <c r="AE15679" s="1"/>
      <c r="AH15679" s="7"/>
      <c r="AI15679" s="7"/>
      <c r="IV15679" s="11"/>
      <c r="IW15679" s="11"/>
      <c r="AMJ15679" s="12"/>
      <c r="AMK15679" s="12"/>
    </row>
    <row r="15680" spans="1:1025">
      <c r="A15680" s="51">
        <v>2</v>
      </c>
      <c r="B15680" s="23">
        <v>2011</v>
      </c>
      <c r="C15680" s="43">
        <v>-25.395979000000001</v>
      </c>
      <c r="D15680" s="43">
        <v>-3.7090719999999999</v>
      </c>
      <c r="E15680" s="24">
        <v>4</v>
      </c>
      <c r="F15680" s="52">
        <v>0.12746776388258926</v>
      </c>
      <c r="G15680" s="26" t="s">
        <v>272</v>
      </c>
      <c r="H15680" s="1"/>
      <c r="I15680" s="1"/>
      <c r="AB15680" s="7"/>
      <c r="AC15680" s="7"/>
      <c r="AD15680" s="1"/>
      <c r="AE15680" s="1"/>
      <c r="AH15680" s="7"/>
      <c r="AI15680" s="7"/>
      <c r="IV15680" s="11"/>
      <c r="IW15680" s="11"/>
      <c r="AMJ15680" s="12"/>
      <c r="AMK15680" s="12"/>
    </row>
    <row r="15681" spans="1:1025">
      <c r="A15681" s="51">
        <v>2</v>
      </c>
      <c r="B15681" s="23">
        <v>2011</v>
      </c>
      <c r="C15681" s="43">
        <v>-25.597912999999998</v>
      </c>
      <c r="D15681" s="43">
        <v>-2.995241</v>
      </c>
      <c r="E15681" s="24">
        <v>4</v>
      </c>
      <c r="F15681" s="52">
        <v>9.6273116406626363E-2</v>
      </c>
      <c r="G15681" s="26" t="s">
        <v>272</v>
      </c>
      <c r="H15681" s="1"/>
      <c r="I15681" s="1"/>
      <c r="AB15681" s="7"/>
      <c r="AC15681" s="7"/>
      <c r="AD15681" s="1"/>
      <c r="AE15681" s="1"/>
      <c r="AH15681" s="7"/>
      <c r="AI15681" s="7"/>
      <c r="IV15681" s="11"/>
      <c r="IW15681" s="11"/>
      <c r="AMJ15681" s="12"/>
      <c r="AMK15681" s="12"/>
    </row>
    <row r="15682" spans="1:1025">
      <c r="A15682" s="51">
        <v>2</v>
      </c>
      <c r="B15682" s="23">
        <v>2011</v>
      </c>
      <c r="C15682" s="43">
        <v>-25.662279000000002</v>
      </c>
      <c r="D15682" s="43">
        <v>-2.6049899999999999</v>
      </c>
      <c r="E15682" s="24">
        <v>4</v>
      </c>
      <c r="F15682" s="52">
        <v>6.9708965030930492E-2</v>
      </c>
      <c r="G15682" s="26" t="s">
        <v>272</v>
      </c>
      <c r="H15682" s="1"/>
      <c r="I15682" s="1"/>
      <c r="AB15682" s="7"/>
      <c r="AC15682" s="7"/>
      <c r="AD15682" s="1"/>
      <c r="AE15682" s="1"/>
      <c r="AH15682" s="7"/>
      <c r="AI15682" s="7"/>
      <c r="IV15682" s="11"/>
      <c r="IW15682" s="11"/>
      <c r="AMJ15682" s="12"/>
      <c r="AMK15682" s="12"/>
    </row>
    <row r="15683" spans="1:1025">
      <c r="A15683" s="51">
        <v>2</v>
      </c>
      <c r="B15683" s="23">
        <v>2011</v>
      </c>
      <c r="C15683" s="43">
        <v>-25.709578</v>
      </c>
      <c r="D15683" s="43">
        <v>-2.324274</v>
      </c>
      <c r="E15683" s="24">
        <v>4</v>
      </c>
      <c r="F15683" s="52">
        <v>4.0648649149464471E-2</v>
      </c>
      <c r="G15683" s="26" t="s">
        <v>272</v>
      </c>
      <c r="H15683" s="1"/>
      <c r="I15683" s="1"/>
      <c r="AB15683" s="7"/>
      <c r="AC15683" s="7"/>
      <c r="AD15683" s="1"/>
      <c r="AE15683" s="1"/>
      <c r="AH15683" s="7"/>
      <c r="AI15683" s="7"/>
      <c r="IV15683" s="11"/>
      <c r="IW15683" s="11"/>
      <c r="AMJ15683" s="12"/>
      <c r="AMK15683" s="12"/>
    </row>
    <row r="15684" spans="1:1025">
      <c r="A15684" s="51">
        <v>2</v>
      </c>
      <c r="B15684" s="23">
        <v>2011</v>
      </c>
      <c r="C15684" s="43">
        <v>-25.775493999999998</v>
      </c>
      <c r="D15684" s="43">
        <v>-1.9591959999999999</v>
      </c>
      <c r="E15684" s="24">
        <v>4</v>
      </c>
      <c r="F15684" s="52">
        <v>3.8509246562650541E-2</v>
      </c>
      <c r="G15684" s="26" t="s">
        <v>272</v>
      </c>
      <c r="H15684" s="1"/>
      <c r="I15684" s="1"/>
      <c r="AB15684" s="7"/>
      <c r="AC15684" s="7"/>
      <c r="AD15684" s="1"/>
      <c r="AE15684" s="1"/>
      <c r="AH15684" s="7"/>
      <c r="AI15684" s="7"/>
      <c r="IV15684" s="11"/>
      <c r="IW15684" s="11"/>
      <c r="AMJ15684" s="12"/>
      <c r="AMK15684" s="12"/>
    </row>
    <row r="15685" spans="1:1025">
      <c r="A15685" s="51">
        <v>2</v>
      </c>
      <c r="B15685" s="23">
        <v>2011</v>
      </c>
      <c r="C15685" s="43">
        <v>-25.799901999999999</v>
      </c>
      <c r="D15685" s="43">
        <v>-1.6323240000000001</v>
      </c>
      <c r="E15685" s="24">
        <v>4</v>
      </c>
      <c r="F15685" s="52">
        <v>9.9916183211000348E-2</v>
      </c>
      <c r="G15685" s="26" t="s">
        <v>272</v>
      </c>
      <c r="H15685" s="1"/>
      <c r="I15685" s="1"/>
      <c r="AB15685" s="7"/>
      <c r="AC15685" s="7"/>
      <c r="AD15685" s="1"/>
      <c r="AE15685" s="1"/>
      <c r="AH15685" s="7"/>
      <c r="AI15685" s="7"/>
      <c r="IV15685" s="11"/>
      <c r="IW15685" s="11"/>
      <c r="AMJ15685" s="12"/>
      <c r="AMK15685" s="12"/>
    </row>
    <row r="15686" spans="1:1025">
      <c r="A15686" s="51">
        <v>2</v>
      </c>
      <c r="B15686" s="23">
        <v>2011</v>
      </c>
      <c r="C15686" s="43">
        <v>-25.788651000000002</v>
      </c>
      <c r="D15686" s="43">
        <v>-1.2162569999999999</v>
      </c>
      <c r="E15686" s="24">
        <v>4</v>
      </c>
      <c r="F15686" s="52">
        <v>6.2738068527837448E-2</v>
      </c>
      <c r="G15686" s="26" t="s">
        <v>272</v>
      </c>
      <c r="H15686" s="1"/>
      <c r="I15686" s="1"/>
      <c r="AB15686" s="7"/>
      <c r="AC15686" s="7"/>
      <c r="AD15686" s="1"/>
      <c r="AE15686" s="1"/>
      <c r="AH15686" s="7"/>
      <c r="AI15686" s="7"/>
      <c r="IV15686" s="11"/>
      <c r="IW15686" s="11"/>
      <c r="AMJ15686" s="12"/>
      <c r="AMK15686" s="12"/>
    </row>
    <row r="15687" spans="1:1025">
      <c r="A15687" s="51">
        <v>2</v>
      </c>
      <c r="B15687" s="23">
        <v>2011</v>
      </c>
      <c r="C15687" s="43">
        <v>-25.808835999999999</v>
      </c>
      <c r="D15687" s="43">
        <v>-0.904034</v>
      </c>
      <c r="E15687" s="24">
        <v>4</v>
      </c>
      <c r="F15687" s="52">
        <v>8.7715506059370701E-2</v>
      </c>
      <c r="G15687" s="26" t="s">
        <v>272</v>
      </c>
      <c r="H15687" s="1"/>
      <c r="I15687" s="1"/>
      <c r="AB15687" s="7"/>
      <c r="AC15687" s="7"/>
      <c r="AD15687" s="1"/>
      <c r="AE15687" s="1"/>
      <c r="AH15687" s="7"/>
      <c r="AI15687" s="7"/>
      <c r="IV15687" s="11"/>
      <c r="IW15687" s="11"/>
      <c r="AMJ15687" s="12"/>
      <c r="AMK15687" s="12"/>
    </row>
    <row r="15688" spans="1:1025">
      <c r="A15688" s="51">
        <v>2</v>
      </c>
      <c r="B15688" s="23">
        <v>2011</v>
      </c>
      <c r="C15688" s="43">
        <v>-25.847643999999999</v>
      </c>
      <c r="D15688" s="43">
        <v>-0.59772099999999995</v>
      </c>
      <c r="E15688" s="24">
        <v>4</v>
      </c>
      <c r="F15688" s="52">
        <v>0.10921071188179107</v>
      </c>
      <c r="G15688" s="26" t="s">
        <v>272</v>
      </c>
      <c r="H15688" s="1"/>
      <c r="I15688" s="1"/>
      <c r="AB15688" s="7"/>
      <c r="AC15688" s="7"/>
      <c r="AD15688" s="1"/>
      <c r="AE15688" s="1"/>
      <c r="AH15688" s="7"/>
      <c r="AI15688" s="7"/>
      <c r="IV15688" s="11"/>
      <c r="IW15688" s="11"/>
      <c r="AMJ15688" s="12"/>
      <c r="AMK15688" s="12"/>
    </row>
    <row r="15689" spans="1:1025">
      <c r="A15689" s="51">
        <v>2</v>
      </c>
      <c r="B15689" s="23">
        <v>2011</v>
      </c>
      <c r="C15689" s="43">
        <v>-25.880866999999999</v>
      </c>
      <c r="D15689" s="43">
        <v>-0.27320699999999998</v>
      </c>
      <c r="E15689" s="24">
        <v>4</v>
      </c>
      <c r="F15689" s="52">
        <v>0.17970981729236921</v>
      </c>
      <c r="G15689" s="26" t="s">
        <v>272</v>
      </c>
      <c r="H15689" s="1"/>
      <c r="I15689" s="1"/>
      <c r="AB15689" s="7"/>
      <c r="AC15689" s="7"/>
      <c r="AD15689" s="1"/>
      <c r="AE15689" s="1"/>
      <c r="AH15689" s="7"/>
      <c r="AI15689" s="7"/>
      <c r="IV15689" s="11"/>
      <c r="IW15689" s="11"/>
      <c r="AMJ15689" s="12"/>
      <c r="AMK15689" s="12"/>
    </row>
    <row r="15690" spans="1:1025">
      <c r="A15690" s="51">
        <v>2</v>
      </c>
      <c r="B15690" s="23">
        <v>2011</v>
      </c>
      <c r="C15690" s="43">
        <v>-25.913834999999999</v>
      </c>
      <c r="D15690" s="43">
        <v>4.8135999999999998E-2</v>
      </c>
      <c r="E15690" s="24">
        <v>4</v>
      </c>
      <c r="F15690" s="52">
        <v>0.11980654486157949</v>
      </c>
      <c r="G15690" s="26" t="s">
        <v>272</v>
      </c>
      <c r="H15690" s="1"/>
      <c r="I15690" s="1"/>
      <c r="AB15690" s="7"/>
      <c r="AC15690" s="7"/>
      <c r="AD15690" s="1"/>
      <c r="AE15690" s="1"/>
      <c r="AH15690" s="7"/>
      <c r="AI15690" s="7"/>
      <c r="IV15690" s="11"/>
      <c r="IW15690" s="11"/>
      <c r="AMJ15690" s="12"/>
      <c r="AMK15690" s="12"/>
    </row>
    <row r="15691" spans="1:1025">
      <c r="A15691" s="51">
        <v>2</v>
      </c>
      <c r="B15691" s="23">
        <v>2011</v>
      </c>
      <c r="C15691" s="43">
        <v>-25.957592000000002</v>
      </c>
      <c r="D15691" s="43">
        <v>0.36605100000000002</v>
      </c>
      <c r="E15691" s="24">
        <v>4</v>
      </c>
      <c r="F15691" s="52">
        <v>7.7018493125301096E-2</v>
      </c>
      <c r="G15691" s="26" t="s">
        <v>272</v>
      </c>
      <c r="H15691" s="1"/>
      <c r="I15691" s="1"/>
      <c r="AB15691" s="7"/>
      <c r="AC15691" s="7"/>
      <c r="AD15691" s="1"/>
      <c r="AE15691" s="1"/>
      <c r="AH15691" s="7"/>
      <c r="AI15691" s="7"/>
      <c r="IV15691" s="11"/>
      <c r="IW15691" s="11"/>
      <c r="AMJ15691" s="12"/>
      <c r="AMK15691" s="12"/>
    </row>
    <row r="15692" spans="1:1025">
      <c r="A15692" s="51">
        <v>2</v>
      </c>
      <c r="B15692" s="23">
        <v>2011</v>
      </c>
      <c r="C15692" s="43">
        <v>-25.995125999999999</v>
      </c>
      <c r="D15692" s="43">
        <v>0.68286599999999997</v>
      </c>
      <c r="E15692" s="24">
        <v>4</v>
      </c>
      <c r="F15692" s="52">
        <v>0.292777653129908</v>
      </c>
      <c r="G15692" s="26" t="s">
        <v>272</v>
      </c>
      <c r="H15692" s="1"/>
      <c r="I15692" s="1"/>
      <c r="AB15692" s="7"/>
      <c r="AC15692" s="7"/>
      <c r="AD15692" s="1"/>
      <c r="AE15692" s="1"/>
      <c r="AH15692" s="7"/>
      <c r="AI15692" s="7"/>
      <c r="IV15692" s="11"/>
      <c r="IW15692" s="11"/>
      <c r="AMJ15692" s="12"/>
      <c r="AMK15692" s="12"/>
    </row>
    <row r="15693" spans="1:1025">
      <c r="A15693" s="51">
        <v>2</v>
      </c>
      <c r="B15693" s="23">
        <v>2011</v>
      </c>
      <c r="C15693" s="43">
        <v>-26.036650999999999</v>
      </c>
      <c r="D15693" s="43">
        <v>1.108368</v>
      </c>
      <c r="E15693" s="24">
        <v>4</v>
      </c>
      <c r="F15693" s="52">
        <v>0.25244950524404247</v>
      </c>
      <c r="G15693" s="26" t="s">
        <v>272</v>
      </c>
      <c r="H15693" s="1"/>
      <c r="I15693" s="1"/>
      <c r="AB15693" s="7"/>
      <c r="AC15693" s="7"/>
      <c r="AD15693" s="1"/>
      <c r="AE15693" s="1"/>
      <c r="AH15693" s="7"/>
      <c r="AI15693" s="7"/>
      <c r="IV15693" s="11"/>
      <c r="IW15693" s="11"/>
      <c r="AMJ15693" s="12"/>
      <c r="AMK15693" s="12"/>
    </row>
    <row r="15694" spans="1:1025">
      <c r="A15694" s="51">
        <v>2</v>
      </c>
      <c r="B15694" s="23">
        <v>2011</v>
      </c>
      <c r="C15694" s="43">
        <v>-26.116228</v>
      </c>
      <c r="D15694" s="43">
        <v>1.341737</v>
      </c>
      <c r="E15694" s="24">
        <v>4</v>
      </c>
      <c r="F15694" s="52">
        <v>1.3523539216000511</v>
      </c>
      <c r="G15694" s="26" t="s">
        <v>272</v>
      </c>
      <c r="H15694" s="1"/>
      <c r="I15694" s="1"/>
      <c r="AB15694" s="7"/>
      <c r="AC15694" s="7"/>
      <c r="AD15694" s="1"/>
      <c r="AE15694" s="1"/>
      <c r="AH15694" s="7"/>
      <c r="AI15694" s="7"/>
      <c r="IV15694" s="11"/>
      <c r="IW15694" s="11"/>
      <c r="AMJ15694" s="12"/>
      <c r="AMK15694" s="12"/>
    </row>
    <row r="15695" spans="1:1025">
      <c r="A15695" s="51">
        <v>2</v>
      </c>
      <c r="B15695" s="23">
        <v>2011</v>
      </c>
      <c r="C15695" s="43">
        <v>-26.234598999999999</v>
      </c>
      <c r="D15695" s="43">
        <v>1.6438550000000001</v>
      </c>
      <c r="E15695" s="24">
        <v>4</v>
      </c>
      <c r="F15695" s="52">
        <v>1.1959260460289809</v>
      </c>
      <c r="G15695" s="26" t="s">
        <v>272</v>
      </c>
      <c r="H15695" s="1"/>
      <c r="I15695" s="1"/>
      <c r="AB15695" s="7"/>
      <c r="AC15695" s="7"/>
      <c r="AD15695" s="1"/>
      <c r="AE15695" s="1"/>
      <c r="AH15695" s="7"/>
      <c r="AI15695" s="7"/>
      <c r="IV15695" s="11"/>
      <c r="IW15695" s="11"/>
      <c r="AMJ15695" s="12"/>
      <c r="AMK15695" s="12"/>
    </row>
    <row r="15696" spans="1:1025">
      <c r="A15696" s="51">
        <v>2</v>
      </c>
      <c r="B15696" s="23">
        <v>2011</v>
      </c>
      <c r="C15696" s="43">
        <v>-26.344201000000002</v>
      </c>
      <c r="D15696" s="43">
        <v>1.9412670000000001</v>
      </c>
      <c r="E15696" s="24">
        <v>4</v>
      </c>
      <c r="F15696" s="52">
        <v>0.57122049067931646</v>
      </c>
      <c r="G15696" s="26" t="s">
        <v>272</v>
      </c>
      <c r="H15696" s="1"/>
      <c r="I15696" s="1"/>
      <c r="AB15696" s="7"/>
      <c r="AC15696" s="7"/>
      <c r="AD15696" s="1"/>
      <c r="AE15696" s="1"/>
      <c r="AH15696" s="7"/>
      <c r="AI15696" s="7"/>
      <c r="IV15696" s="11"/>
      <c r="IW15696" s="11"/>
      <c r="AMJ15696" s="12"/>
      <c r="AMK15696" s="12"/>
    </row>
    <row r="15697" spans="1:1025">
      <c r="A15697" s="51">
        <v>2</v>
      </c>
      <c r="B15697" s="23">
        <v>2011</v>
      </c>
      <c r="C15697" s="43">
        <v>-26.429058000000001</v>
      </c>
      <c r="D15697" s="43">
        <v>2.2614839999999998</v>
      </c>
      <c r="E15697" s="24">
        <v>4</v>
      </c>
      <c r="F15697" s="52">
        <v>0.8388312125388635</v>
      </c>
      <c r="G15697" s="26" t="s">
        <v>272</v>
      </c>
      <c r="H15697" s="1"/>
      <c r="I15697" s="1"/>
      <c r="AB15697" s="7"/>
      <c r="AC15697" s="7"/>
      <c r="AD15697" s="1"/>
      <c r="AE15697" s="1"/>
      <c r="AH15697" s="7"/>
      <c r="AI15697" s="7"/>
      <c r="IV15697" s="11"/>
      <c r="IW15697" s="11"/>
      <c r="AMJ15697" s="12"/>
      <c r="AMK15697" s="12"/>
    </row>
    <row r="15698" spans="1:1025">
      <c r="A15698" s="51">
        <v>2</v>
      </c>
      <c r="B15698" s="23">
        <v>2011</v>
      </c>
      <c r="C15698" s="43">
        <v>-26.533436999999999</v>
      </c>
      <c r="D15698" s="43">
        <v>2.5763630000000002</v>
      </c>
      <c r="E15698" s="24">
        <v>4</v>
      </c>
      <c r="F15698" s="52">
        <v>0.808412572356346</v>
      </c>
      <c r="G15698" s="26" t="s">
        <v>272</v>
      </c>
      <c r="H15698" s="1"/>
      <c r="I15698" s="1"/>
      <c r="AB15698" s="7"/>
      <c r="AC15698" s="7"/>
      <c r="AD15698" s="1"/>
      <c r="AE15698" s="1"/>
      <c r="AH15698" s="7"/>
      <c r="AI15698" s="7"/>
      <c r="IV15698" s="11"/>
      <c r="IW15698" s="11"/>
      <c r="AMJ15698" s="12"/>
      <c r="AMK15698" s="12"/>
    </row>
    <row r="15699" spans="1:1025">
      <c r="A15699" s="51">
        <v>2</v>
      </c>
      <c r="B15699" s="23">
        <v>2011</v>
      </c>
      <c r="C15699" s="43">
        <v>-26.646839</v>
      </c>
      <c r="D15699" s="43">
        <v>2.89636</v>
      </c>
      <c r="E15699" s="24">
        <v>4</v>
      </c>
      <c r="F15699" s="52">
        <v>0.70178146618664417</v>
      </c>
      <c r="G15699" s="26" t="s">
        <v>272</v>
      </c>
      <c r="H15699" s="1"/>
      <c r="I15699" s="1"/>
      <c r="AB15699" s="7"/>
      <c r="AC15699" s="7"/>
      <c r="AD15699" s="1"/>
      <c r="AE15699" s="1"/>
      <c r="AH15699" s="7"/>
      <c r="AI15699" s="7"/>
      <c r="IV15699" s="11"/>
      <c r="IW15699" s="11"/>
      <c r="AMJ15699" s="12"/>
      <c r="AMK15699" s="12"/>
    </row>
    <row r="15700" spans="1:1025">
      <c r="A15700" s="51">
        <v>2</v>
      </c>
      <c r="B15700" s="23">
        <v>2011</v>
      </c>
      <c r="C15700" s="43">
        <v>-26.795323</v>
      </c>
      <c r="D15700" s="43">
        <v>3.2880500000000001</v>
      </c>
      <c r="E15700" s="24">
        <v>4</v>
      </c>
      <c r="F15700" s="52">
        <v>0.6720239481857968</v>
      </c>
      <c r="G15700" s="26" t="s">
        <v>272</v>
      </c>
      <c r="H15700" s="1"/>
      <c r="I15700" s="1"/>
      <c r="AB15700" s="7"/>
      <c r="AC15700" s="7"/>
      <c r="AD15700" s="1"/>
      <c r="AE15700" s="1"/>
      <c r="AH15700" s="7"/>
      <c r="AI15700" s="7"/>
      <c r="IV15700" s="11"/>
      <c r="IW15700" s="11"/>
      <c r="AMJ15700" s="12"/>
      <c r="AMK15700" s="12"/>
    </row>
    <row r="15701" spans="1:1025">
      <c r="A15701" s="51">
        <v>2</v>
      </c>
      <c r="B15701" s="23">
        <v>2011</v>
      </c>
      <c r="C15701" s="43">
        <v>-26.884855999999999</v>
      </c>
      <c r="D15701" s="43">
        <v>3.525776</v>
      </c>
      <c r="E15701" s="24">
        <v>4</v>
      </c>
      <c r="F15701" s="52">
        <v>0.75881670902160092</v>
      </c>
      <c r="G15701" s="26" t="s">
        <v>272</v>
      </c>
      <c r="H15701" s="1"/>
      <c r="I15701" s="1"/>
      <c r="AB15701" s="7"/>
      <c r="AC15701" s="7"/>
      <c r="AD15701" s="1"/>
      <c r="AE15701" s="1"/>
      <c r="AH15701" s="7"/>
      <c r="AI15701" s="7"/>
      <c r="IV15701" s="11"/>
      <c r="IW15701" s="11"/>
      <c r="AMJ15701" s="12"/>
      <c r="AMK15701" s="12"/>
    </row>
    <row r="15702" spans="1:1025">
      <c r="A15702" s="51">
        <v>2</v>
      </c>
      <c r="B15702" s="23">
        <v>2011</v>
      </c>
      <c r="C15702" s="43">
        <v>-26.972646999999998</v>
      </c>
      <c r="D15702" s="43">
        <v>3.8207840000000002</v>
      </c>
      <c r="E15702" s="24">
        <v>4</v>
      </c>
      <c r="F15702" s="52">
        <v>0.60258973951715378</v>
      </c>
      <c r="G15702" s="26" t="s">
        <v>272</v>
      </c>
      <c r="H15702" s="1"/>
      <c r="I15702" s="1"/>
      <c r="AB15702" s="7"/>
      <c r="AC15702" s="7"/>
      <c r="AD15702" s="1"/>
      <c r="AE15702" s="1"/>
      <c r="AH15702" s="7"/>
      <c r="AI15702" s="7"/>
      <c r="IV15702" s="11"/>
      <c r="IW15702" s="11"/>
      <c r="AMJ15702" s="12"/>
      <c r="AMK15702" s="12"/>
    </row>
    <row r="15703" spans="1:1025">
      <c r="A15703" s="51">
        <v>2</v>
      </c>
      <c r="B15703" s="23">
        <v>2011</v>
      </c>
      <c r="C15703" s="43">
        <v>-27.053525</v>
      </c>
      <c r="D15703" s="43">
        <v>4.1122189999999996</v>
      </c>
      <c r="E15703" s="24">
        <v>4</v>
      </c>
      <c r="F15703" s="52">
        <v>0.70426125935338124</v>
      </c>
      <c r="G15703" s="26" t="s">
        <v>272</v>
      </c>
      <c r="H15703" s="1"/>
      <c r="I15703" s="1"/>
      <c r="AB15703" s="7"/>
      <c r="AC15703" s="7"/>
      <c r="AD15703" s="1"/>
      <c r="AE15703" s="1"/>
      <c r="AH15703" s="7"/>
      <c r="AI15703" s="7"/>
      <c r="IV15703" s="11"/>
      <c r="IW15703" s="11"/>
      <c r="AMJ15703" s="12"/>
      <c r="AMK15703" s="12"/>
    </row>
    <row r="15704" spans="1:1025">
      <c r="A15704" s="51">
        <v>2</v>
      </c>
      <c r="B15704" s="23">
        <v>2011</v>
      </c>
      <c r="C15704" s="43">
        <v>-27.140070000000001</v>
      </c>
      <c r="D15704" s="43">
        <v>4.4187729999999998</v>
      </c>
      <c r="E15704" s="24">
        <v>4</v>
      </c>
      <c r="F15704" s="52">
        <v>0.60506953268389108</v>
      </c>
      <c r="G15704" s="26" t="s">
        <v>272</v>
      </c>
      <c r="H15704" s="1"/>
      <c r="I15704" s="1"/>
      <c r="AB15704" s="7"/>
      <c r="AC15704" s="7"/>
      <c r="AD15704" s="1"/>
      <c r="AE15704" s="1"/>
      <c r="AH15704" s="7"/>
      <c r="AI15704" s="7"/>
      <c r="IV15704" s="11"/>
      <c r="IW15704" s="11"/>
      <c r="AMJ15704" s="12"/>
      <c r="AMK15704" s="12"/>
    </row>
    <row r="15705" spans="1:1025">
      <c r="A15705" s="51">
        <v>2</v>
      </c>
      <c r="B15705" s="23">
        <v>2011</v>
      </c>
      <c r="C15705" s="43">
        <v>-27.227091000000001</v>
      </c>
      <c r="D15705" s="43">
        <v>4.6954010000000004</v>
      </c>
      <c r="E15705" s="24">
        <v>4</v>
      </c>
      <c r="F15705" s="52">
        <v>0.63482705068473799</v>
      </c>
      <c r="G15705" s="26" t="s">
        <v>272</v>
      </c>
      <c r="H15705" s="1"/>
      <c r="I15705" s="1"/>
      <c r="AB15705" s="7"/>
      <c r="AC15705" s="7"/>
      <c r="AD15705" s="1"/>
      <c r="AE15705" s="1"/>
      <c r="AH15705" s="7"/>
      <c r="AI15705" s="7"/>
      <c r="IV15705" s="11"/>
      <c r="IW15705" s="11"/>
      <c r="AMJ15705" s="12"/>
      <c r="AMK15705" s="12"/>
    </row>
    <row r="15706" spans="1:1025">
      <c r="A15706" s="51">
        <v>2</v>
      </c>
      <c r="B15706" s="23">
        <v>2011</v>
      </c>
      <c r="C15706" s="43">
        <v>-27.309094000000002</v>
      </c>
      <c r="D15706" s="43">
        <v>4.9759950000000002</v>
      </c>
      <c r="E15706" s="24">
        <v>4</v>
      </c>
      <c r="F15706" s="52">
        <v>0.58027160101651831</v>
      </c>
      <c r="G15706" s="26" t="s">
        <v>272</v>
      </c>
      <c r="H15706" s="1"/>
      <c r="I15706" s="1"/>
      <c r="AB15706" s="7"/>
      <c r="AC15706" s="7"/>
      <c r="AD15706" s="1"/>
      <c r="AE15706" s="1"/>
      <c r="AH15706" s="7"/>
      <c r="AI15706" s="7"/>
      <c r="IV15706" s="11"/>
      <c r="IW15706" s="11"/>
      <c r="AMJ15706" s="12"/>
      <c r="AMK15706" s="12"/>
    </row>
    <row r="15707" spans="1:1025">
      <c r="A15707" s="51">
        <v>2</v>
      </c>
      <c r="B15707" s="23">
        <v>2011</v>
      </c>
      <c r="C15707" s="43">
        <v>-27.398880999999999</v>
      </c>
      <c r="D15707" s="43">
        <v>5.3104149999999999</v>
      </c>
      <c r="E15707" s="24">
        <v>4</v>
      </c>
      <c r="F15707" s="52">
        <v>0.59267056685020458</v>
      </c>
      <c r="G15707" s="26" t="s">
        <v>272</v>
      </c>
      <c r="H15707" s="1"/>
      <c r="I15707" s="1"/>
      <c r="AB15707" s="7"/>
      <c r="AC15707" s="7"/>
      <c r="AD15707" s="1"/>
      <c r="AE15707" s="1"/>
      <c r="AH15707" s="7"/>
      <c r="AI15707" s="7"/>
      <c r="IV15707" s="11"/>
      <c r="IW15707" s="11"/>
      <c r="AMJ15707" s="12"/>
      <c r="AMK15707" s="12"/>
    </row>
    <row r="15708" spans="1:1025">
      <c r="A15708" s="51">
        <v>2</v>
      </c>
      <c r="B15708" s="23">
        <v>2011</v>
      </c>
      <c r="C15708" s="43">
        <v>-27.475909000000001</v>
      </c>
      <c r="D15708" s="43">
        <v>5.6117869999999996</v>
      </c>
      <c r="E15708" s="24">
        <v>4</v>
      </c>
      <c r="F15708" s="52">
        <v>0.65714518918537324</v>
      </c>
      <c r="G15708" s="26" t="s">
        <v>272</v>
      </c>
      <c r="H15708" s="1"/>
      <c r="I15708" s="1"/>
      <c r="AB15708" s="7"/>
      <c r="AC15708" s="7"/>
      <c r="AD15708" s="1"/>
      <c r="AE15708" s="1"/>
      <c r="AH15708" s="7"/>
      <c r="AI15708" s="7"/>
      <c r="IV15708" s="11"/>
      <c r="IW15708" s="11"/>
      <c r="AMJ15708" s="12"/>
      <c r="AMK15708" s="12"/>
    </row>
    <row r="15709" spans="1:1025">
      <c r="A15709" s="51">
        <v>2</v>
      </c>
      <c r="B15709" s="23">
        <v>2011</v>
      </c>
      <c r="C15709" s="43">
        <v>-27.622070000000001</v>
      </c>
      <c r="D15709" s="43">
        <v>6.0938429999999997</v>
      </c>
      <c r="E15709" s="24">
        <v>4</v>
      </c>
      <c r="F15709" s="52">
        <v>0.57531201468304394</v>
      </c>
      <c r="G15709" s="26" t="s">
        <v>272</v>
      </c>
      <c r="H15709" s="1"/>
      <c r="I15709" s="1"/>
      <c r="AB15709" s="7"/>
      <c r="AC15709" s="7"/>
      <c r="AD15709" s="1"/>
      <c r="AE15709" s="1"/>
      <c r="AH15709" s="7"/>
      <c r="AI15709" s="7"/>
      <c r="IV15709" s="11"/>
      <c r="IW15709" s="11"/>
      <c r="AMJ15709" s="12"/>
      <c r="AMK15709" s="12"/>
    </row>
    <row r="15710" spans="1:1025">
      <c r="A15710" s="51">
        <v>2</v>
      </c>
      <c r="B15710" s="23">
        <v>2011</v>
      </c>
      <c r="C15710" s="43">
        <v>-27.695381000000001</v>
      </c>
      <c r="D15710" s="43">
        <v>6.3931279999999999</v>
      </c>
      <c r="E15710" s="24">
        <v>4</v>
      </c>
      <c r="F15710" s="52">
        <v>0.62738767118452632</v>
      </c>
      <c r="G15710" s="26" t="s">
        <v>272</v>
      </c>
      <c r="H15710" s="1"/>
      <c r="I15710" s="1"/>
      <c r="AB15710" s="7"/>
      <c r="AC15710" s="7"/>
      <c r="AD15710" s="1"/>
      <c r="AE15710" s="1"/>
      <c r="AH15710" s="7"/>
      <c r="AI15710" s="7"/>
      <c r="IV15710" s="11"/>
      <c r="IW15710" s="11"/>
      <c r="AMJ15710" s="12"/>
      <c r="AMK15710" s="12"/>
    </row>
    <row r="15711" spans="1:1025">
      <c r="A15711" s="51">
        <v>2</v>
      </c>
      <c r="B15711" s="23">
        <v>2011</v>
      </c>
      <c r="C15711" s="43">
        <v>-27.788072</v>
      </c>
      <c r="D15711" s="43">
        <v>6.6901099999999998</v>
      </c>
      <c r="E15711" s="24">
        <v>4</v>
      </c>
      <c r="F15711" s="52">
        <v>0.30253476634194543</v>
      </c>
      <c r="G15711" s="26" t="s">
        <v>272</v>
      </c>
      <c r="H15711" s="1"/>
      <c r="I15711" s="1"/>
      <c r="AB15711" s="7"/>
      <c r="AC15711" s="7"/>
      <c r="AD15711" s="1"/>
      <c r="AE15711" s="1"/>
      <c r="AH15711" s="7"/>
      <c r="AI15711" s="7"/>
      <c r="IV15711" s="11"/>
      <c r="IW15711" s="11"/>
      <c r="AMJ15711" s="12"/>
      <c r="AMK15711" s="12"/>
    </row>
    <row r="15712" spans="1:1025">
      <c r="A15712" s="51">
        <v>2</v>
      </c>
      <c r="B15712" s="23">
        <v>2011</v>
      </c>
      <c r="C15712" s="43">
        <v>-27.892294</v>
      </c>
      <c r="D15712" s="43">
        <v>6.9959519999999999</v>
      </c>
      <c r="E15712" s="24">
        <v>4</v>
      </c>
      <c r="F15712" s="52">
        <v>0.23558035084003948</v>
      </c>
      <c r="G15712" s="26" t="s">
        <v>272</v>
      </c>
      <c r="H15712" s="1"/>
      <c r="I15712" s="1"/>
      <c r="AB15712" s="7"/>
      <c r="AC15712" s="7"/>
      <c r="AD15712" s="1"/>
      <c r="AE15712" s="1"/>
      <c r="AH15712" s="7"/>
      <c r="AI15712" s="7"/>
      <c r="IV15712" s="11"/>
      <c r="IW15712" s="11"/>
      <c r="AMJ15712" s="12"/>
      <c r="AMK15712" s="12"/>
    </row>
    <row r="15713" spans="1:1025">
      <c r="A15713" s="51">
        <v>2</v>
      </c>
      <c r="B15713" s="23">
        <v>2011</v>
      </c>
      <c r="C15713" s="43">
        <v>-27.991949000000002</v>
      </c>
      <c r="D15713" s="43">
        <v>7.2984460000000002</v>
      </c>
      <c r="E15713" s="24">
        <v>4</v>
      </c>
      <c r="F15713" s="52">
        <v>0.15870676267118444</v>
      </c>
      <c r="G15713" s="26" t="s">
        <v>272</v>
      </c>
      <c r="H15713" s="1"/>
      <c r="I15713" s="1"/>
      <c r="AB15713" s="7"/>
      <c r="AC15713" s="7"/>
      <c r="AD15713" s="1"/>
      <c r="AE15713" s="1"/>
      <c r="AH15713" s="7"/>
      <c r="AI15713" s="7"/>
      <c r="IV15713" s="11"/>
      <c r="IW15713" s="11"/>
      <c r="AMJ15713" s="12"/>
      <c r="AMK15713" s="12"/>
    </row>
    <row r="15714" spans="1:1025">
      <c r="A15714" s="51">
        <v>2</v>
      </c>
      <c r="B15714" s="23">
        <v>2011</v>
      </c>
      <c r="C15714" s="43">
        <v>-28.089897000000001</v>
      </c>
      <c r="D15714" s="43">
        <v>7.5984939999999996</v>
      </c>
      <c r="E15714" s="24">
        <v>4</v>
      </c>
      <c r="F15714" s="52">
        <v>0.4613119073846087</v>
      </c>
      <c r="G15714" s="26" t="s">
        <v>272</v>
      </c>
      <c r="H15714" s="1"/>
      <c r="I15714" s="1"/>
      <c r="AB15714" s="7"/>
      <c r="AC15714" s="7"/>
      <c r="AD15714" s="1"/>
      <c r="AE15714" s="1"/>
      <c r="AH15714" s="7"/>
      <c r="AI15714" s="7"/>
      <c r="IV15714" s="11"/>
      <c r="IW15714" s="11"/>
      <c r="AMJ15714" s="12"/>
      <c r="AMK15714" s="12"/>
    </row>
    <row r="15715" spans="1:1025">
      <c r="A15715" s="51">
        <v>2</v>
      </c>
      <c r="B15715" s="23">
        <v>2011</v>
      </c>
      <c r="C15715" s="43">
        <v>-28.193173000000002</v>
      </c>
      <c r="D15715" s="43">
        <v>7.9439929999999999</v>
      </c>
      <c r="E15715" s="24">
        <v>4</v>
      </c>
      <c r="F15715" s="52">
        <v>0.50987105553035694</v>
      </c>
      <c r="G15715" s="26" t="s">
        <v>272</v>
      </c>
      <c r="H15715" s="1"/>
      <c r="I15715" s="1"/>
      <c r="AB15715" s="7"/>
      <c r="AC15715" s="7"/>
      <c r="AD15715" s="1"/>
      <c r="AE15715" s="1"/>
      <c r="AH15715" s="7"/>
      <c r="AI15715" s="7"/>
      <c r="IV15715" s="11"/>
      <c r="IW15715" s="11"/>
      <c r="AMJ15715" s="12"/>
      <c r="AMK15715" s="12"/>
    </row>
    <row r="15716" spans="1:1025">
      <c r="A15716" s="51">
        <v>2</v>
      </c>
      <c r="B15716" s="23">
        <v>2011</v>
      </c>
      <c r="C15716" s="43">
        <v>-28.310881999999999</v>
      </c>
      <c r="D15716" s="43">
        <v>8.2788149999999998</v>
      </c>
      <c r="E15716" s="24">
        <v>4</v>
      </c>
      <c r="F15716" s="52">
        <v>0.43096243979351601</v>
      </c>
      <c r="G15716" s="26" t="s">
        <v>272</v>
      </c>
      <c r="H15716" s="1"/>
      <c r="I15716" s="1"/>
      <c r="AB15716" s="7"/>
      <c r="AC15716" s="7"/>
      <c r="AD15716" s="1"/>
      <c r="AE15716" s="1"/>
      <c r="AH15716" s="7"/>
      <c r="AI15716" s="7"/>
      <c r="IV15716" s="11"/>
      <c r="IW15716" s="11"/>
      <c r="AMJ15716" s="12"/>
      <c r="AMK15716" s="12"/>
    </row>
    <row r="15717" spans="1:1025">
      <c r="A15717" s="51">
        <v>2</v>
      </c>
      <c r="B15717" s="23">
        <v>2011</v>
      </c>
      <c r="C15717" s="43">
        <v>-28.371131999999999</v>
      </c>
      <c r="D15717" s="43">
        <v>8.5576530000000002</v>
      </c>
      <c r="E15717" s="24">
        <v>4</v>
      </c>
      <c r="F15717" s="52">
        <v>0.42944496641396135</v>
      </c>
      <c r="G15717" s="26" t="s">
        <v>272</v>
      </c>
      <c r="H15717" s="1"/>
      <c r="I15717" s="1"/>
      <c r="AB15717" s="7"/>
      <c r="AC15717" s="7"/>
      <c r="AD15717" s="1"/>
      <c r="AE15717" s="1"/>
      <c r="AH15717" s="7"/>
      <c r="AI15717" s="7"/>
      <c r="IV15717" s="11"/>
      <c r="IW15717" s="11"/>
      <c r="AMJ15717" s="12"/>
      <c r="AMK15717" s="12"/>
    </row>
    <row r="15718" spans="1:1025">
      <c r="A15718" s="51">
        <v>2</v>
      </c>
      <c r="B15718" s="23">
        <v>2011</v>
      </c>
      <c r="C15718" s="43">
        <v>-28.418398</v>
      </c>
      <c r="D15718" s="43">
        <v>8.8627230000000008</v>
      </c>
      <c r="E15718" s="24">
        <v>4</v>
      </c>
      <c r="F15718" s="52">
        <v>0.35205382405667501</v>
      </c>
      <c r="G15718" s="26" t="s">
        <v>272</v>
      </c>
      <c r="H15718" s="1"/>
      <c r="I15718" s="1"/>
      <c r="AB15718" s="7"/>
      <c r="AC15718" s="7"/>
      <c r="AD15718" s="1"/>
      <c r="AE15718" s="1"/>
      <c r="AH15718" s="7"/>
      <c r="AI15718" s="7"/>
      <c r="IV15718" s="11"/>
      <c r="IW15718" s="11"/>
      <c r="AMJ15718" s="12"/>
      <c r="AMK15718" s="12"/>
    </row>
    <row r="15719" spans="1:1025">
      <c r="A15719" s="51">
        <v>2</v>
      </c>
      <c r="B15719" s="23">
        <v>2011</v>
      </c>
      <c r="C15719" s="43">
        <v>-28.47278</v>
      </c>
      <c r="D15719" s="43">
        <v>9.1911389999999997</v>
      </c>
      <c r="E15719" s="24">
        <v>4</v>
      </c>
      <c r="F15719" s="52">
        <v>0.28528499535627116</v>
      </c>
      <c r="G15719" s="26" t="s">
        <v>272</v>
      </c>
      <c r="H15719" s="1"/>
      <c r="I15719" s="1"/>
      <c r="AB15719" s="7"/>
      <c r="AC15719" s="7"/>
      <c r="AD15719" s="1"/>
      <c r="AE15719" s="1"/>
      <c r="AH15719" s="7"/>
      <c r="AI15719" s="7"/>
      <c r="IV15719" s="11"/>
      <c r="IW15719" s="11"/>
      <c r="AMJ15719" s="12"/>
      <c r="AMK15719" s="12"/>
    </row>
    <row r="15720" spans="1:1025">
      <c r="A15720" s="51">
        <v>2</v>
      </c>
      <c r="B15720" s="23">
        <v>2011</v>
      </c>
      <c r="C15720" s="43">
        <v>-28.528759999999998</v>
      </c>
      <c r="D15720" s="43">
        <v>9.5076509999999992</v>
      </c>
      <c r="E15720" s="24">
        <v>4</v>
      </c>
      <c r="F15720" s="52">
        <v>0.38847318516598628</v>
      </c>
      <c r="G15720" s="26" t="s">
        <v>272</v>
      </c>
      <c r="H15720" s="1"/>
      <c r="I15720" s="1"/>
      <c r="AB15720" s="7"/>
      <c r="AC15720" s="7"/>
      <c r="AD15720" s="1"/>
      <c r="AE15720" s="1"/>
      <c r="AH15720" s="7"/>
      <c r="AI15720" s="7"/>
      <c r="IV15720" s="11"/>
      <c r="IW15720" s="11"/>
      <c r="AMJ15720" s="12"/>
      <c r="AMK15720" s="12"/>
    </row>
    <row r="15721" spans="1:1025">
      <c r="A15721" s="51">
        <v>2</v>
      </c>
      <c r="B15721" s="23">
        <v>2011</v>
      </c>
      <c r="C15721" s="43">
        <v>-28.583069999999999</v>
      </c>
      <c r="D15721" s="43">
        <v>9.8179780000000001</v>
      </c>
      <c r="E15721" s="24">
        <v>4</v>
      </c>
      <c r="F15721" s="52">
        <v>0.33080919674291021</v>
      </c>
      <c r="G15721" s="26" t="s">
        <v>272</v>
      </c>
      <c r="H15721" s="1"/>
      <c r="I15721" s="1"/>
      <c r="AB15721" s="7"/>
      <c r="AC15721" s="7"/>
      <c r="AD15721" s="1"/>
      <c r="AE15721" s="1"/>
      <c r="AH15721" s="7"/>
      <c r="AI15721" s="7"/>
      <c r="IV15721" s="11"/>
      <c r="IW15721" s="11"/>
      <c r="AMJ15721" s="12"/>
      <c r="AMK15721" s="12"/>
    </row>
    <row r="15722" spans="1:1025">
      <c r="A15722" s="51">
        <v>2</v>
      </c>
      <c r="B15722" s="23">
        <v>2011</v>
      </c>
      <c r="C15722" s="43">
        <v>-28.642928000000001</v>
      </c>
      <c r="D15722" s="43">
        <v>10.153841999999999</v>
      </c>
      <c r="E15722" s="24">
        <v>4</v>
      </c>
      <c r="F15722" s="52">
        <v>0.29135488887448968</v>
      </c>
      <c r="G15722" s="26" t="s">
        <v>272</v>
      </c>
      <c r="H15722" s="1"/>
      <c r="I15722" s="1"/>
      <c r="AB15722" s="7"/>
      <c r="AC15722" s="7"/>
      <c r="AD15722" s="1"/>
      <c r="AE15722" s="1"/>
      <c r="AH15722" s="7"/>
      <c r="AI15722" s="7"/>
      <c r="IV15722" s="11"/>
      <c r="IW15722" s="11"/>
      <c r="AMJ15722" s="12"/>
      <c r="AMK15722" s="12"/>
    </row>
    <row r="15723" spans="1:1025">
      <c r="A15723" s="51">
        <v>2</v>
      </c>
      <c r="B15723" s="23">
        <v>2011</v>
      </c>
      <c r="C15723" s="43">
        <v>-28.715135</v>
      </c>
      <c r="D15723" s="43">
        <v>10.562656</v>
      </c>
      <c r="E15723" s="24">
        <v>4</v>
      </c>
      <c r="F15723" s="52">
        <v>0.25797047452428779</v>
      </c>
      <c r="G15723" s="26" t="s">
        <v>272</v>
      </c>
      <c r="H15723" s="1"/>
      <c r="I15723" s="1"/>
      <c r="AB15723" s="7"/>
      <c r="AC15723" s="7"/>
      <c r="AD15723" s="1"/>
      <c r="AE15723" s="1"/>
      <c r="AH15723" s="7"/>
      <c r="AI15723" s="7"/>
      <c r="IV15723" s="11"/>
      <c r="IW15723" s="11"/>
      <c r="AMJ15723" s="12"/>
      <c r="AMK15723" s="12"/>
    </row>
    <row r="15724" spans="1:1025">
      <c r="A15724" s="51">
        <v>2</v>
      </c>
      <c r="B15724" s="23">
        <v>2011</v>
      </c>
      <c r="C15724" s="43">
        <v>-28.789393</v>
      </c>
      <c r="D15724" s="43">
        <v>10.934271000000001</v>
      </c>
      <c r="E15724" s="24">
        <v>4</v>
      </c>
      <c r="F15724" s="52">
        <v>0.27314520831983419</v>
      </c>
      <c r="G15724" s="26" t="s">
        <v>272</v>
      </c>
      <c r="H15724" s="1"/>
      <c r="I15724" s="1"/>
      <c r="AB15724" s="7"/>
      <c r="AC15724" s="7"/>
      <c r="AD15724" s="1"/>
      <c r="AE15724" s="1"/>
      <c r="AH15724" s="7"/>
      <c r="AI15724" s="7"/>
      <c r="IV15724" s="11"/>
      <c r="IW15724" s="11"/>
      <c r="AMJ15724" s="12"/>
      <c r="AMK15724" s="12"/>
    </row>
    <row r="15725" spans="1:1025">
      <c r="A15725" s="51">
        <v>2</v>
      </c>
      <c r="B15725" s="23">
        <v>2011</v>
      </c>
      <c r="C15725" s="43">
        <v>-28.860104</v>
      </c>
      <c r="D15725" s="43">
        <v>11.296346</v>
      </c>
      <c r="E15725" s="24">
        <v>4</v>
      </c>
      <c r="F15725" s="52">
        <v>0.32170435646558243</v>
      </c>
      <c r="G15725" s="26" t="s">
        <v>272</v>
      </c>
      <c r="H15725" s="1"/>
      <c r="I15725" s="1"/>
      <c r="AB15725" s="7"/>
      <c r="AC15725" s="7"/>
      <c r="AD15725" s="1"/>
      <c r="AE15725" s="1"/>
      <c r="AH15725" s="7"/>
      <c r="AI15725" s="7"/>
      <c r="IV15725" s="11"/>
      <c r="IW15725" s="11"/>
      <c r="AMJ15725" s="12"/>
      <c r="AMK15725" s="12"/>
    </row>
    <row r="15726" spans="1:1025">
      <c r="A15726" s="51">
        <v>2</v>
      </c>
      <c r="B15726" s="23">
        <v>2011</v>
      </c>
      <c r="C15726" s="43">
        <v>-28.925170000000001</v>
      </c>
      <c r="D15726" s="43">
        <v>11.614288999999999</v>
      </c>
      <c r="E15726" s="24">
        <v>4</v>
      </c>
      <c r="F15726" s="52">
        <v>0.29742478239270825</v>
      </c>
      <c r="G15726" s="26" t="s">
        <v>272</v>
      </c>
      <c r="H15726" s="1"/>
      <c r="I15726" s="1"/>
      <c r="AB15726" s="7"/>
      <c r="AC15726" s="7"/>
      <c r="AD15726" s="1"/>
      <c r="AE15726" s="1"/>
      <c r="AH15726" s="7"/>
      <c r="AI15726" s="7"/>
      <c r="IV15726" s="11"/>
      <c r="IW15726" s="11"/>
      <c r="AMJ15726" s="12"/>
      <c r="AMK15726" s="12"/>
    </row>
    <row r="15727" spans="1:1025">
      <c r="A15727" s="51">
        <v>2</v>
      </c>
      <c r="B15727" s="23">
        <v>2011</v>
      </c>
      <c r="C15727" s="43">
        <v>-28.980774</v>
      </c>
      <c r="D15727" s="43">
        <v>11.904788</v>
      </c>
      <c r="E15727" s="24">
        <v>4</v>
      </c>
      <c r="F15727" s="52">
        <v>0.27263217909336301</v>
      </c>
      <c r="G15727" s="26" t="s">
        <v>272</v>
      </c>
      <c r="H15727" s="1"/>
      <c r="I15727" s="1"/>
      <c r="AB15727" s="7"/>
      <c r="AC15727" s="7"/>
      <c r="AD15727" s="1"/>
      <c r="AE15727" s="1"/>
      <c r="AH15727" s="7"/>
      <c r="AI15727" s="7"/>
      <c r="IV15727" s="11"/>
      <c r="IW15727" s="11"/>
      <c r="AMJ15727" s="12"/>
      <c r="AMK15727" s="12"/>
    </row>
    <row r="15728" spans="1:1025">
      <c r="A15728" s="51">
        <v>2</v>
      </c>
      <c r="B15728" s="23">
        <v>2011</v>
      </c>
      <c r="C15728" s="43">
        <v>-28.970789</v>
      </c>
      <c r="D15728" s="43">
        <v>12.448964</v>
      </c>
      <c r="E15728" s="24">
        <v>4</v>
      </c>
      <c r="F15728" s="52">
        <v>0.28915534146265787</v>
      </c>
      <c r="G15728" s="26" t="s">
        <v>272</v>
      </c>
      <c r="H15728" s="1"/>
      <c r="I15728" s="1"/>
      <c r="AB15728" s="7"/>
      <c r="AC15728" s="7"/>
      <c r="AD15728" s="1"/>
      <c r="AE15728" s="1"/>
      <c r="AH15728" s="7"/>
      <c r="AI15728" s="7"/>
      <c r="IV15728" s="11"/>
      <c r="IW15728" s="11"/>
      <c r="AMJ15728" s="12"/>
      <c r="AMK15728" s="12"/>
    </row>
    <row r="15729" spans="1:1025">
      <c r="A15729" s="51">
        <v>2</v>
      </c>
      <c r="B15729" s="23">
        <v>2011</v>
      </c>
      <c r="C15729" s="43">
        <v>-28.959768</v>
      </c>
      <c r="D15729" s="43">
        <v>12.797166000000001</v>
      </c>
      <c r="E15729" s="24">
        <v>4</v>
      </c>
      <c r="F15729" s="52">
        <v>0.2804077849142077</v>
      </c>
      <c r="G15729" s="26" t="s">
        <v>272</v>
      </c>
      <c r="H15729" s="1"/>
      <c r="I15729" s="1"/>
      <c r="AB15729" s="7"/>
      <c r="AC15729" s="7"/>
      <c r="AD15729" s="1"/>
      <c r="AE15729" s="1"/>
      <c r="AH15729" s="7"/>
      <c r="AI15729" s="7"/>
      <c r="IV15729" s="11"/>
      <c r="IW15729" s="11"/>
      <c r="AMJ15729" s="12"/>
      <c r="AMK15729" s="12"/>
    </row>
    <row r="15730" spans="1:1025">
      <c r="A15730" s="51">
        <v>2</v>
      </c>
      <c r="B15730" s="23">
        <v>2011</v>
      </c>
      <c r="C15730" s="43">
        <v>-28.931953</v>
      </c>
      <c r="D15730" s="43">
        <v>13.1297</v>
      </c>
      <c r="E15730" s="24">
        <v>4</v>
      </c>
      <c r="F15730" s="52">
        <v>0.29450107046448837</v>
      </c>
      <c r="G15730" s="26" t="s">
        <v>272</v>
      </c>
      <c r="H15730" s="1"/>
      <c r="I15730" s="1"/>
      <c r="AB15730" s="7"/>
      <c r="AC15730" s="7"/>
      <c r="AD15730" s="1"/>
      <c r="AE15730" s="1"/>
      <c r="AH15730" s="7"/>
      <c r="AI15730" s="7"/>
      <c r="IV15730" s="11"/>
      <c r="IW15730" s="11"/>
      <c r="AMJ15730" s="12"/>
      <c r="AMK15730" s="12"/>
    </row>
    <row r="15731" spans="1:1025">
      <c r="A15731" s="51">
        <v>2</v>
      </c>
      <c r="B15731" s="23">
        <v>2011</v>
      </c>
      <c r="C15731" s="43">
        <v>-28.921582999999998</v>
      </c>
      <c r="D15731" s="43">
        <v>13.448257999999999</v>
      </c>
      <c r="E15731" s="24">
        <v>4</v>
      </c>
      <c r="F15731" s="52">
        <v>0.33969677929814757</v>
      </c>
      <c r="G15731" s="26" t="s">
        <v>272</v>
      </c>
      <c r="H15731" s="1"/>
      <c r="I15731" s="1"/>
      <c r="AB15731" s="7"/>
      <c r="AC15731" s="7"/>
      <c r="AD15731" s="1"/>
      <c r="AE15731" s="1"/>
      <c r="AH15731" s="7"/>
      <c r="AI15731" s="7"/>
      <c r="IV15731" s="11"/>
      <c r="IW15731" s="11"/>
      <c r="AMJ15731" s="12"/>
      <c r="AMK15731" s="12"/>
    </row>
    <row r="15732" spans="1:1025">
      <c r="A15732" s="51">
        <v>2</v>
      </c>
      <c r="B15732" s="23">
        <v>2011</v>
      </c>
      <c r="C15732" s="43">
        <v>-28.902308000000001</v>
      </c>
      <c r="D15732" s="43">
        <v>13.803182</v>
      </c>
      <c r="E15732" s="24">
        <v>4</v>
      </c>
      <c r="F15732" s="52">
        <v>0.29887484873871362</v>
      </c>
      <c r="G15732" s="26" t="s">
        <v>272</v>
      </c>
      <c r="H15732" s="1"/>
      <c r="I15732" s="1"/>
      <c r="AB15732" s="7"/>
      <c r="AC15732" s="7"/>
      <c r="AD15732" s="1"/>
      <c r="AE15732" s="1"/>
      <c r="AH15732" s="7"/>
      <c r="AI15732" s="7"/>
      <c r="IV15732" s="11"/>
      <c r="IW15732" s="11"/>
      <c r="AMJ15732" s="12"/>
      <c r="AMK15732" s="12"/>
    </row>
    <row r="15733" spans="1:1025">
      <c r="A15733" s="51">
        <v>2</v>
      </c>
      <c r="B15733" s="23">
        <v>2011</v>
      </c>
      <c r="C15733" s="43">
        <v>-28.886990000000001</v>
      </c>
      <c r="D15733" s="43">
        <v>14.118302</v>
      </c>
      <c r="E15733" s="24">
        <v>4</v>
      </c>
      <c r="F15733" s="52">
        <v>0.29887484873871362</v>
      </c>
      <c r="G15733" s="26" t="s">
        <v>272</v>
      </c>
      <c r="H15733" s="1"/>
      <c r="I15733" s="1"/>
      <c r="AB15733" s="7"/>
      <c r="AC15733" s="7"/>
      <c r="AD15733" s="1"/>
      <c r="AE15733" s="1"/>
      <c r="AH15733" s="7"/>
      <c r="AI15733" s="7"/>
      <c r="IV15733" s="11"/>
      <c r="IW15733" s="11"/>
      <c r="AMJ15733" s="12"/>
      <c r="AMK15733" s="12"/>
    </row>
    <row r="15734" spans="1:1025">
      <c r="A15734" s="51">
        <v>2</v>
      </c>
      <c r="B15734" s="23">
        <v>2011</v>
      </c>
      <c r="C15734" s="43">
        <v>-28.874189000000001</v>
      </c>
      <c r="D15734" s="43">
        <v>14.445629</v>
      </c>
      <c r="E15734" s="24">
        <v>4</v>
      </c>
      <c r="F15734" s="52">
        <v>0.42134064041701569</v>
      </c>
      <c r="G15734" s="26" t="s">
        <v>272</v>
      </c>
      <c r="H15734" s="1"/>
      <c r="I15734" s="1"/>
      <c r="AB15734" s="7"/>
      <c r="AC15734" s="7"/>
      <c r="AD15734" s="1"/>
      <c r="AE15734" s="1"/>
      <c r="AH15734" s="7"/>
      <c r="AI15734" s="7"/>
      <c r="IV15734" s="11"/>
      <c r="IW15734" s="11"/>
      <c r="AMJ15734" s="12"/>
      <c r="AMK15734" s="12"/>
    </row>
    <row r="15735" spans="1:1025">
      <c r="A15735" s="51">
        <v>2</v>
      </c>
      <c r="B15735" s="23">
        <v>2011</v>
      </c>
      <c r="C15735" s="43">
        <v>-28.854149</v>
      </c>
      <c r="D15735" s="43">
        <v>14.78018</v>
      </c>
      <c r="E15735" s="24">
        <v>4</v>
      </c>
      <c r="F15735" s="52">
        <v>0.27554803127617977</v>
      </c>
      <c r="G15735" s="26" t="s">
        <v>272</v>
      </c>
      <c r="H15735" s="1"/>
      <c r="I15735" s="1"/>
      <c r="AB15735" s="7"/>
      <c r="AC15735" s="7"/>
      <c r="AD15735" s="1"/>
      <c r="AE15735" s="1"/>
      <c r="AH15735" s="7"/>
      <c r="AI15735" s="7"/>
      <c r="IV15735" s="11"/>
      <c r="IW15735" s="11"/>
      <c r="AMJ15735" s="12"/>
      <c r="AMK15735" s="12"/>
    </row>
    <row r="15736" spans="1:1025">
      <c r="A15736" s="51">
        <v>2</v>
      </c>
      <c r="B15736" s="23">
        <v>2011</v>
      </c>
      <c r="C15736" s="43">
        <v>-28.843724000000002</v>
      </c>
      <c r="D15736" s="43">
        <v>15.075347000000001</v>
      </c>
      <c r="E15736" s="24">
        <v>4</v>
      </c>
      <c r="F15736" s="52">
        <v>0.31248215892519149</v>
      </c>
      <c r="G15736" s="26" t="s">
        <v>272</v>
      </c>
      <c r="H15736" s="1"/>
      <c r="I15736" s="1"/>
      <c r="AB15736" s="7"/>
      <c r="AC15736" s="7"/>
      <c r="AD15736" s="1"/>
      <c r="AE15736" s="1"/>
      <c r="AH15736" s="7"/>
      <c r="AI15736" s="7"/>
      <c r="IV15736" s="11"/>
      <c r="IW15736" s="11"/>
      <c r="AMJ15736" s="12"/>
      <c r="AMK15736" s="12"/>
    </row>
    <row r="15737" spans="1:1025">
      <c r="A15737" s="51">
        <v>2</v>
      </c>
      <c r="B15737" s="23">
        <v>2011</v>
      </c>
      <c r="C15737" s="43">
        <v>-28.793469999999999</v>
      </c>
      <c r="D15737" s="43">
        <v>15.453830999999999</v>
      </c>
      <c r="E15737" s="24">
        <v>4</v>
      </c>
      <c r="F15737" s="52">
        <v>0.26194072108970179</v>
      </c>
      <c r="G15737" s="26" t="s">
        <v>272</v>
      </c>
      <c r="H15737" s="1"/>
      <c r="I15737" s="1"/>
      <c r="AB15737" s="7"/>
      <c r="AC15737" s="7"/>
      <c r="AD15737" s="1"/>
      <c r="AE15737" s="1"/>
      <c r="AH15737" s="7"/>
      <c r="AI15737" s="7"/>
      <c r="IV15737" s="11"/>
      <c r="IW15737" s="11"/>
      <c r="AMJ15737" s="12"/>
      <c r="AMK15737" s="12"/>
    </row>
    <row r="15738" spans="1:1025">
      <c r="A15738" s="51">
        <v>2</v>
      </c>
      <c r="B15738" s="23">
        <v>2011</v>
      </c>
      <c r="C15738" s="43">
        <v>-28.732776999999999</v>
      </c>
      <c r="D15738" s="43">
        <v>15.807867</v>
      </c>
      <c r="E15738" s="24">
        <v>4</v>
      </c>
      <c r="F15738" s="52">
        <v>0.33775287784293639</v>
      </c>
      <c r="G15738" s="26" t="s">
        <v>272</v>
      </c>
      <c r="H15738" s="1"/>
      <c r="I15738" s="1"/>
      <c r="AB15738" s="7"/>
      <c r="AC15738" s="7"/>
      <c r="AD15738" s="1"/>
      <c r="AE15738" s="1"/>
      <c r="AH15738" s="7"/>
      <c r="AI15738" s="7"/>
      <c r="IV15738" s="11"/>
      <c r="IW15738" s="11"/>
      <c r="AMJ15738" s="12"/>
      <c r="AMK15738" s="12"/>
    </row>
    <row r="15739" spans="1:1025">
      <c r="A15739" s="51">
        <v>2</v>
      </c>
      <c r="B15739" s="23">
        <v>2011</v>
      </c>
      <c r="C15739" s="43">
        <v>-28.665427000000001</v>
      </c>
      <c r="D15739" s="43">
        <v>16.085713999999999</v>
      </c>
      <c r="E15739" s="24">
        <v>4</v>
      </c>
      <c r="F15739" s="52">
        <v>0.21042733252660642</v>
      </c>
      <c r="G15739" s="26" t="s">
        <v>272</v>
      </c>
      <c r="H15739" s="1"/>
      <c r="I15739" s="1"/>
      <c r="AB15739" s="7"/>
      <c r="AC15739" s="7"/>
      <c r="AD15739" s="1"/>
      <c r="AE15739" s="1"/>
      <c r="AH15739" s="7"/>
      <c r="AI15739" s="7"/>
      <c r="IV15739" s="11"/>
      <c r="IW15739" s="11"/>
      <c r="AMJ15739" s="12"/>
      <c r="AMK15739" s="12"/>
    </row>
    <row r="15740" spans="1:1025">
      <c r="A15740" s="51">
        <v>2</v>
      </c>
      <c r="B15740" s="23">
        <v>2011</v>
      </c>
      <c r="C15740" s="43">
        <v>-28.604882</v>
      </c>
      <c r="D15740" s="43">
        <v>16.364991</v>
      </c>
      <c r="E15740" s="24">
        <v>4</v>
      </c>
      <c r="F15740" s="52">
        <v>0.21139928325421201</v>
      </c>
      <c r="G15740" s="26" t="s">
        <v>272</v>
      </c>
      <c r="H15740" s="1"/>
      <c r="I15740" s="1"/>
      <c r="AB15740" s="7"/>
      <c r="AC15740" s="7"/>
      <c r="AD15740" s="1"/>
      <c r="AE15740" s="1"/>
      <c r="AH15740" s="7"/>
      <c r="AI15740" s="7"/>
      <c r="IV15740" s="11"/>
      <c r="IW15740" s="11"/>
      <c r="AMJ15740" s="12"/>
      <c r="AMK15740" s="12"/>
    </row>
    <row r="15741" spans="1:1025">
      <c r="A15741" s="51">
        <v>2</v>
      </c>
      <c r="B15741" s="23">
        <v>2011</v>
      </c>
      <c r="C15741" s="43">
        <v>-28.542885999999999</v>
      </c>
      <c r="D15741" s="43">
        <v>16.660976999999999</v>
      </c>
      <c r="E15741" s="24">
        <v>4</v>
      </c>
      <c r="F15741" s="52">
        <v>0.26388462254491296</v>
      </c>
      <c r="G15741" s="26" t="s">
        <v>272</v>
      </c>
      <c r="H15741" s="1"/>
      <c r="I15741" s="1"/>
      <c r="AB15741" s="7"/>
      <c r="AC15741" s="7"/>
      <c r="AD15741" s="1"/>
      <c r="AE15741" s="1"/>
      <c r="AH15741" s="7"/>
      <c r="AI15741" s="7"/>
      <c r="IV15741" s="11"/>
      <c r="IW15741" s="11"/>
      <c r="AMJ15741" s="12"/>
      <c r="AMK15741" s="12"/>
    </row>
    <row r="15742" spans="1:1025">
      <c r="A15742" s="51">
        <v>2</v>
      </c>
      <c r="B15742" s="23">
        <v>2011</v>
      </c>
      <c r="C15742" s="43">
        <v>-28.475366000000001</v>
      </c>
      <c r="D15742" s="43">
        <v>16.979178999999998</v>
      </c>
      <c r="E15742" s="24">
        <v>4</v>
      </c>
      <c r="F15742" s="52">
        <v>0.13072737286294947</v>
      </c>
      <c r="G15742" s="26" t="s">
        <v>272</v>
      </c>
      <c r="H15742" s="1"/>
      <c r="I15742" s="1"/>
      <c r="AB15742" s="7"/>
      <c r="AC15742" s="7"/>
      <c r="AD15742" s="1"/>
      <c r="AE15742" s="1"/>
      <c r="AH15742" s="7"/>
      <c r="AI15742" s="7"/>
      <c r="IV15742" s="11"/>
      <c r="IW15742" s="11"/>
      <c r="AMJ15742" s="12"/>
      <c r="AMK15742" s="12"/>
    </row>
    <row r="15743" spans="1:1025">
      <c r="A15743" s="51">
        <v>2</v>
      </c>
      <c r="B15743" s="23">
        <v>2011</v>
      </c>
      <c r="C15743" s="43">
        <v>-28.309159000000001</v>
      </c>
      <c r="D15743" s="43">
        <v>17.886479999999999</v>
      </c>
      <c r="E15743" s="24">
        <v>4</v>
      </c>
      <c r="F15743" s="52">
        <v>0.19098831797449498</v>
      </c>
      <c r="G15743" s="26" t="s">
        <v>272</v>
      </c>
      <c r="H15743" s="1"/>
      <c r="I15743" s="1"/>
      <c r="AB15743" s="7"/>
      <c r="AC15743" s="7"/>
      <c r="AD15743" s="1"/>
      <c r="AE15743" s="1"/>
      <c r="AH15743" s="7"/>
      <c r="AI15743" s="7"/>
      <c r="IV15743" s="11"/>
      <c r="IW15743" s="11"/>
      <c r="AMJ15743" s="12"/>
      <c r="AMK15743" s="12"/>
    </row>
    <row r="15744" spans="1:1025">
      <c r="A15744" s="51">
        <v>2</v>
      </c>
      <c r="B15744" s="23">
        <v>2011</v>
      </c>
      <c r="C15744" s="43">
        <v>-28.236996000000001</v>
      </c>
      <c r="D15744" s="43">
        <v>18.192727999999999</v>
      </c>
      <c r="E15744" s="24">
        <v>4</v>
      </c>
      <c r="F15744" s="52">
        <v>0.12100786558689375</v>
      </c>
      <c r="G15744" s="26" t="s">
        <v>272</v>
      </c>
      <c r="H15744" s="1"/>
      <c r="I15744" s="1"/>
      <c r="AB15744" s="7"/>
      <c r="AC15744" s="7"/>
      <c r="AD15744" s="1"/>
      <c r="AE15744" s="1"/>
      <c r="AH15744" s="7"/>
      <c r="AI15744" s="7"/>
      <c r="IV15744" s="11"/>
      <c r="IW15744" s="11"/>
      <c r="AMJ15744" s="12"/>
      <c r="AMK15744" s="12"/>
    </row>
    <row r="15745" spans="1:1025">
      <c r="A15745" s="51">
        <v>2</v>
      </c>
      <c r="B15745" s="23">
        <v>2011</v>
      </c>
      <c r="C15745" s="43">
        <v>-28.506129000000001</v>
      </c>
      <c r="D15745" s="43">
        <v>16.826315999999998</v>
      </c>
      <c r="E15745" s="24">
        <v>4</v>
      </c>
      <c r="F15745" s="52">
        <v>0.10837250612802132</v>
      </c>
      <c r="G15745" s="26" t="s">
        <v>272</v>
      </c>
      <c r="H15745" s="1"/>
      <c r="I15745" s="1"/>
      <c r="AB15745" s="7"/>
      <c r="AC15745" s="7"/>
      <c r="AD15745" s="1"/>
      <c r="AE15745" s="1"/>
      <c r="AH15745" s="7"/>
      <c r="AI15745" s="7"/>
      <c r="IV15745" s="11"/>
      <c r="IW15745" s="11"/>
      <c r="AMJ15745" s="12"/>
      <c r="AMK15745" s="12"/>
    </row>
    <row r="15746" spans="1:1025">
      <c r="A15746" s="51">
        <v>2</v>
      </c>
      <c r="B15746" s="23">
        <v>2011</v>
      </c>
      <c r="C15746" s="43">
        <v>-28.138784000000001</v>
      </c>
      <c r="D15746" s="43">
        <v>19.042928</v>
      </c>
      <c r="E15746" s="24">
        <v>4</v>
      </c>
      <c r="F15746" s="52">
        <v>0.15988589469111666</v>
      </c>
      <c r="G15746" s="26" t="s">
        <v>272</v>
      </c>
      <c r="H15746" s="1"/>
      <c r="I15746" s="1"/>
      <c r="AB15746" s="7"/>
      <c r="AC15746" s="7"/>
      <c r="AD15746" s="1"/>
      <c r="AE15746" s="1"/>
      <c r="AH15746" s="7"/>
      <c r="AI15746" s="7"/>
      <c r="IV15746" s="11"/>
      <c r="IW15746" s="11"/>
      <c r="AMJ15746" s="12"/>
      <c r="AMK15746" s="12"/>
    </row>
    <row r="15747" spans="1:1025">
      <c r="A15747" s="51">
        <v>2</v>
      </c>
      <c r="B15747" s="23">
        <v>2011</v>
      </c>
      <c r="C15747" s="43">
        <v>-27.914912999999999</v>
      </c>
      <c r="D15747" s="43">
        <v>19.384252</v>
      </c>
      <c r="E15747" s="24">
        <v>4</v>
      </c>
      <c r="F15747" s="52">
        <v>0.13267127431816064</v>
      </c>
      <c r="G15747" s="26" t="s">
        <v>272</v>
      </c>
      <c r="H15747" s="1"/>
      <c r="I15747" s="1"/>
      <c r="AB15747" s="7"/>
      <c r="AC15747" s="7"/>
      <c r="AD15747" s="1"/>
      <c r="AE15747" s="1"/>
      <c r="AH15747" s="7"/>
      <c r="AI15747" s="7"/>
      <c r="IV15747" s="11"/>
      <c r="IW15747" s="11"/>
      <c r="AMJ15747" s="12"/>
      <c r="AMK15747" s="12"/>
    </row>
    <row r="15748" spans="1:1025">
      <c r="A15748" s="51">
        <v>2</v>
      </c>
      <c r="B15748" s="23">
        <v>2011</v>
      </c>
      <c r="C15748" s="43">
        <v>-27.68027</v>
      </c>
      <c r="D15748" s="43">
        <v>19.560939999999999</v>
      </c>
      <c r="E15748" s="24">
        <v>4</v>
      </c>
      <c r="F15748" s="52">
        <v>0.16377369760153893</v>
      </c>
      <c r="G15748" s="26" t="s">
        <v>272</v>
      </c>
      <c r="H15748" s="1"/>
      <c r="I15748" s="1"/>
      <c r="AB15748" s="7"/>
      <c r="AC15748" s="7"/>
      <c r="AD15748" s="1"/>
      <c r="AE15748" s="1"/>
      <c r="AH15748" s="7"/>
      <c r="AI15748" s="7"/>
      <c r="IV15748" s="11"/>
      <c r="IW15748" s="11"/>
      <c r="AMJ15748" s="12"/>
      <c r="AMK15748" s="12"/>
    </row>
    <row r="15749" spans="1:1025">
      <c r="A15749" s="51">
        <v>2</v>
      </c>
      <c r="B15749" s="23">
        <v>2011</v>
      </c>
      <c r="C15749" s="43">
        <v>-27.438006000000001</v>
      </c>
      <c r="D15749" s="43">
        <v>19.741962999999998</v>
      </c>
      <c r="E15749" s="24">
        <v>4</v>
      </c>
      <c r="F15749" s="52">
        <v>0.13072737286294947</v>
      </c>
      <c r="G15749" s="26" t="s">
        <v>272</v>
      </c>
      <c r="H15749" s="1"/>
      <c r="I15749" s="1"/>
      <c r="AB15749" s="7"/>
      <c r="AC15749" s="7"/>
      <c r="AD15749" s="1"/>
      <c r="AE15749" s="1"/>
      <c r="AH15749" s="7"/>
      <c r="AI15749" s="7"/>
      <c r="IV15749" s="11"/>
      <c r="IW15749" s="11"/>
      <c r="AMJ15749" s="12"/>
      <c r="AMK15749" s="12"/>
    </row>
    <row r="15750" spans="1:1025">
      <c r="A15750" s="51">
        <v>2</v>
      </c>
      <c r="B15750" s="51">
        <v>2007</v>
      </c>
      <c r="C15750" s="64">
        <v>-51.68</v>
      </c>
      <c r="D15750" s="64">
        <v>-62.03</v>
      </c>
      <c r="E15750" s="24">
        <v>4</v>
      </c>
      <c r="F15750" s="53">
        <v>0.36</v>
      </c>
      <c r="G15750" s="26" t="s">
        <v>273</v>
      </c>
      <c r="H15750" s="1"/>
      <c r="I15750" s="1"/>
      <c r="AB15750" s="7"/>
      <c r="AC15750" s="7"/>
      <c r="AD15750" s="1"/>
      <c r="AE15750" s="1"/>
      <c r="AH15750" s="7"/>
      <c r="AI15750" s="7"/>
      <c r="IV15750" s="11"/>
      <c r="IW15750" s="11"/>
      <c r="AMJ15750" s="12"/>
      <c r="AMK15750" s="12"/>
    </row>
    <row r="15751" spans="1:1025">
      <c r="A15751" s="51">
        <v>2</v>
      </c>
      <c r="B15751" s="51">
        <v>2007</v>
      </c>
      <c r="C15751" s="64">
        <v>-30.59</v>
      </c>
      <c r="D15751" s="64">
        <v>-67.48</v>
      </c>
      <c r="E15751" s="24">
        <v>4</v>
      </c>
      <c r="F15751" s="53">
        <v>0.56000000000000005</v>
      </c>
      <c r="G15751" s="26" t="s">
        <v>273</v>
      </c>
      <c r="H15751" s="1"/>
      <c r="I15751" s="1"/>
      <c r="AB15751" s="7"/>
      <c r="AC15751" s="7"/>
      <c r="AD15751" s="1"/>
      <c r="AE15751" s="1"/>
      <c r="AH15751" s="7"/>
      <c r="AI15751" s="7"/>
      <c r="IV15751" s="11"/>
      <c r="IW15751" s="11"/>
      <c r="AMJ15751" s="12"/>
      <c r="AMK15751" s="12"/>
    </row>
    <row r="15752" spans="1:1025">
      <c r="A15752" s="51">
        <v>2</v>
      </c>
      <c r="B15752" s="51">
        <v>2007</v>
      </c>
      <c r="C15752" s="64">
        <v>-28.35</v>
      </c>
      <c r="D15752" s="64">
        <v>-67.66</v>
      </c>
      <c r="E15752" s="24">
        <v>4</v>
      </c>
      <c r="F15752" s="53">
        <v>0.61</v>
      </c>
      <c r="G15752" s="26" t="s">
        <v>273</v>
      </c>
      <c r="H15752" s="1"/>
      <c r="I15752" s="1"/>
      <c r="AB15752" s="7"/>
      <c r="AC15752" s="7"/>
      <c r="AD15752" s="1"/>
      <c r="AE15752" s="1"/>
      <c r="AH15752" s="7"/>
      <c r="AI15752" s="7"/>
      <c r="IV15752" s="11"/>
      <c r="IW15752" s="11"/>
      <c r="AMJ15752" s="12"/>
      <c r="AMK15752" s="12"/>
    </row>
    <row r="15753" spans="1:1025">
      <c r="A15753" s="51">
        <v>2</v>
      </c>
      <c r="B15753" s="51">
        <v>2007</v>
      </c>
      <c r="C15753" s="65">
        <v>-16.5</v>
      </c>
      <c r="D15753" s="65">
        <v>-68.58</v>
      </c>
      <c r="E15753" s="24">
        <v>4</v>
      </c>
      <c r="F15753" s="54">
        <v>0.47</v>
      </c>
      <c r="G15753" s="26" t="s">
        <v>273</v>
      </c>
      <c r="H15753" s="1"/>
      <c r="I15753" s="1"/>
      <c r="AB15753" s="7"/>
      <c r="AC15753" s="7"/>
      <c r="AD15753" s="1"/>
      <c r="AE15753" s="1"/>
      <c r="AH15753" s="7"/>
      <c r="AI15753" s="7"/>
      <c r="IV15753" s="11"/>
      <c r="IW15753" s="11"/>
      <c r="AMJ15753" s="12"/>
      <c r="AMK15753" s="12"/>
    </row>
    <row r="15754" spans="1:1025">
      <c r="A15754" s="51">
        <v>2</v>
      </c>
      <c r="B15754" s="51">
        <v>2007</v>
      </c>
      <c r="C15754" s="65">
        <v>38.24</v>
      </c>
      <c r="D15754" s="65">
        <v>-67.39</v>
      </c>
      <c r="E15754" s="24">
        <v>4</v>
      </c>
      <c r="F15754" s="54">
        <v>0.47</v>
      </c>
      <c r="G15754" s="26" t="s">
        <v>273</v>
      </c>
      <c r="H15754" s="1"/>
      <c r="I15754" s="1"/>
      <c r="AB15754" s="7"/>
      <c r="AC15754" s="7"/>
      <c r="AD15754" s="1"/>
      <c r="AE15754" s="1"/>
      <c r="AH15754" s="7"/>
      <c r="AI15754" s="7"/>
      <c r="IV15754" s="11"/>
      <c r="IW15754" s="11"/>
      <c r="AMJ15754" s="12"/>
      <c r="AMK15754" s="12"/>
    </row>
    <row r="15755" spans="1:1025">
      <c r="A15755" s="51">
        <v>2</v>
      </c>
      <c r="B15755" s="51">
        <v>2007</v>
      </c>
      <c r="C15755" s="65">
        <v>72.72</v>
      </c>
      <c r="D15755" s="65">
        <v>-61.03</v>
      </c>
      <c r="E15755" s="24">
        <v>4</v>
      </c>
      <c r="F15755" s="54">
        <v>0.52</v>
      </c>
      <c r="G15755" s="26" t="s">
        <v>273</v>
      </c>
      <c r="H15755" s="1"/>
      <c r="I15755" s="1"/>
      <c r="AB15755" s="7"/>
      <c r="AC15755" s="7"/>
      <c r="AD15755" s="1"/>
      <c r="AE15755" s="1"/>
      <c r="AH15755" s="7"/>
      <c r="AI15755" s="7"/>
      <c r="IV15755" s="11"/>
      <c r="IW15755" s="11"/>
      <c r="AMJ15755" s="12"/>
      <c r="AMK15755" s="12"/>
    </row>
    <row r="15756" spans="1:1025">
      <c r="A15756" s="51">
        <v>2</v>
      </c>
      <c r="B15756" s="51">
        <v>2007</v>
      </c>
      <c r="C15756" s="64">
        <v>72.72</v>
      </c>
      <c r="D15756" s="64">
        <v>-64.959999999999994</v>
      </c>
      <c r="E15756" s="24">
        <v>4</v>
      </c>
      <c r="F15756" s="53">
        <v>0.36</v>
      </c>
      <c r="G15756" s="26" t="s">
        <v>273</v>
      </c>
      <c r="H15756" s="1"/>
      <c r="I15756" s="1"/>
      <c r="AB15756" s="7"/>
      <c r="AC15756" s="7"/>
      <c r="AD15756" s="1"/>
      <c r="AE15756" s="1"/>
      <c r="AH15756" s="7"/>
      <c r="AI15756" s="7"/>
      <c r="IV15756" s="11"/>
      <c r="IW15756" s="11"/>
      <c r="AMJ15756" s="12"/>
      <c r="AMK15756" s="12"/>
    </row>
    <row r="15757" spans="1:1025">
      <c r="A15757" s="51">
        <v>2</v>
      </c>
      <c r="B15757" s="51">
        <v>2007</v>
      </c>
      <c r="C15757" s="64">
        <v>82.83</v>
      </c>
      <c r="D15757" s="64">
        <v>-63.52</v>
      </c>
      <c r="E15757" s="24">
        <v>4</v>
      </c>
      <c r="F15757" s="53">
        <v>0.81</v>
      </c>
      <c r="G15757" s="26" t="s">
        <v>273</v>
      </c>
      <c r="H15757" s="1"/>
      <c r="I15757" s="1"/>
      <c r="AB15757" s="7"/>
      <c r="AC15757" s="7"/>
      <c r="AD15757" s="1"/>
      <c r="AE15757" s="1"/>
      <c r="AH15757" s="7"/>
      <c r="AI15757" s="7"/>
      <c r="IV15757" s="11"/>
      <c r="IW15757" s="11"/>
      <c r="AMJ15757" s="12"/>
      <c r="AMK15757" s="12"/>
    </row>
    <row r="15758" spans="1:1025">
      <c r="A15758" s="51">
        <v>2</v>
      </c>
      <c r="B15758" s="51">
        <v>2007</v>
      </c>
      <c r="C15758" s="64">
        <v>82.09</v>
      </c>
      <c r="D15758" s="64">
        <v>-62.84</v>
      </c>
      <c r="E15758" s="24">
        <v>4</v>
      </c>
      <c r="F15758" s="53">
        <v>0.56000000000000005</v>
      </c>
      <c r="G15758" s="26" t="s">
        <v>273</v>
      </c>
      <c r="H15758" s="1"/>
      <c r="I15758" s="1"/>
      <c r="AB15758" s="7"/>
      <c r="AC15758" s="7"/>
      <c r="AD15758" s="1"/>
      <c r="AE15758" s="1"/>
      <c r="AH15758" s="7"/>
      <c r="AI15758" s="7"/>
      <c r="IV15758" s="11"/>
      <c r="IW15758" s="11"/>
      <c r="AMJ15758" s="12"/>
      <c r="AMK15758" s="12"/>
    </row>
    <row r="15759" spans="1:1025">
      <c r="A15759" s="51">
        <v>2</v>
      </c>
      <c r="B15759" s="51">
        <v>2007</v>
      </c>
      <c r="C15759" s="64">
        <v>83.74</v>
      </c>
      <c r="D15759" s="64">
        <v>-60.88</v>
      </c>
      <c r="E15759" s="24">
        <v>4</v>
      </c>
      <c r="F15759" s="53">
        <v>0.27</v>
      </c>
      <c r="G15759" s="26" t="s">
        <v>273</v>
      </c>
      <c r="H15759" s="1"/>
      <c r="I15759" s="1"/>
      <c r="AB15759" s="7"/>
      <c r="AC15759" s="7"/>
      <c r="AD15759" s="1"/>
      <c r="AE15759" s="1"/>
      <c r="AH15759" s="7"/>
      <c r="AI15759" s="7"/>
      <c r="IV15759" s="11"/>
      <c r="IW15759" s="11"/>
      <c r="AMJ15759" s="12"/>
      <c r="AMK15759" s="12"/>
    </row>
    <row r="15760" spans="1:1025">
      <c r="A15760" s="51">
        <v>2</v>
      </c>
      <c r="B15760" s="51">
        <v>2007</v>
      </c>
      <c r="C15760" s="64">
        <v>84.64</v>
      </c>
      <c r="D15760" s="64">
        <v>-60.02</v>
      </c>
      <c r="E15760" s="24">
        <v>4</v>
      </c>
      <c r="F15760" s="53">
        <v>0.36</v>
      </c>
      <c r="G15760" s="26" t="s">
        <v>273</v>
      </c>
      <c r="H15760" s="1"/>
      <c r="I15760" s="1"/>
      <c r="AB15760" s="7"/>
      <c r="AC15760" s="7"/>
      <c r="AD15760" s="1"/>
      <c r="AE15760" s="1"/>
      <c r="AH15760" s="7"/>
      <c r="AI15760" s="7"/>
      <c r="IV15760" s="11"/>
      <c r="IW15760" s="11"/>
      <c r="AMJ15760" s="12"/>
      <c r="AMK15760" s="12"/>
    </row>
    <row r="15761" spans="1:1025">
      <c r="A15761" s="51">
        <v>2</v>
      </c>
      <c r="B15761" s="51">
        <v>2007</v>
      </c>
      <c r="C15761" s="64">
        <v>85.19</v>
      </c>
      <c r="D15761" s="64">
        <v>-59.38</v>
      </c>
      <c r="E15761" s="24">
        <v>4</v>
      </c>
      <c r="F15761" s="53">
        <v>0.97</v>
      </c>
      <c r="G15761" s="26" t="s">
        <v>273</v>
      </c>
      <c r="H15761" s="1"/>
      <c r="I15761" s="1"/>
      <c r="AB15761" s="7"/>
      <c r="AC15761" s="7"/>
      <c r="AD15761" s="1"/>
      <c r="AE15761" s="1"/>
      <c r="AH15761" s="7"/>
      <c r="AI15761" s="7"/>
      <c r="IV15761" s="11"/>
      <c r="IW15761" s="11"/>
      <c r="AMJ15761" s="12"/>
      <c r="AMK15761" s="12"/>
    </row>
    <row r="15762" spans="1:1025">
      <c r="A15762" s="51">
        <v>2</v>
      </c>
      <c r="B15762" s="51">
        <v>2007</v>
      </c>
      <c r="C15762" s="64">
        <v>82.86</v>
      </c>
      <c r="D15762" s="64">
        <v>-58.76</v>
      </c>
      <c r="E15762" s="24">
        <v>4</v>
      </c>
      <c r="F15762" s="53">
        <v>0.5</v>
      </c>
      <c r="G15762" s="26" t="s">
        <v>273</v>
      </c>
      <c r="H15762" s="1"/>
      <c r="I15762" s="1"/>
      <c r="AB15762" s="7"/>
      <c r="AC15762" s="7"/>
      <c r="AD15762" s="1"/>
      <c r="AE15762" s="1"/>
      <c r="AH15762" s="7"/>
      <c r="AI15762" s="7"/>
      <c r="IV15762" s="11"/>
      <c r="IW15762" s="11"/>
      <c r="AMJ15762" s="12"/>
      <c r="AMK15762" s="12"/>
    </row>
    <row r="15763" spans="1:1025">
      <c r="A15763" s="51">
        <v>2</v>
      </c>
      <c r="B15763" s="51">
        <v>2007</v>
      </c>
      <c r="C15763" s="64">
        <v>81.3</v>
      </c>
      <c r="D15763" s="64">
        <v>-58.08</v>
      </c>
      <c r="E15763" s="24">
        <v>4</v>
      </c>
      <c r="F15763" s="53">
        <v>0.45</v>
      </c>
      <c r="G15763" s="26" t="s">
        <v>273</v>
      </c>
      <c r="H15763" s="1"/>
      <c r="I15763" s="1"/>
      <c r="AB15763" s="7"/>
      <c r="AC15763" s="7"/>
      <c r="AD15763" s="1"/>
      <c r="AE15763" s="1"/>
      <c r="AH15763" s="7"/>
      <c r="AI15763" s="7"/>
      <c r="IV15763" s="11"/>
      <c r="IW15763" s="11"/>
      <c r="AMJ15763" s="12"/>
      <c r="AMK15763" s="12"/>
    </row>
    <row r="15764" spans="1:1025">
      <c r="A15764" s="51">
        <v>2</v>
      </c>
      <c r="B15764" s="51">
        <v>2007</v>
      </c>
      <c r="C15764" s="64">
        <v>80.14</v>
      </c>
      <c r="D15764" s="64">
        <v>-57.57</v>
      </c>
      <c r="E15764" s="24">
        <v>4</v>
      </c>
      <c r="F15764" s="53">
        <v>0.25</v>
      </c>
      <c r="G15764" s="26" t="s">
        <v>273</v>
      </c>
      <c r="H15764" s="1"/>
      <c r="I15764" s="1"/>
      <c r="AB15764" s="7"/>
      <c r="AC15764" s="7"/>
      <c r="AD15764" s="1"/>
      <c r="AE15764" s="1"/>
      <c r="AH15764" s="7"/>
      <c r="AI15764" s="7"/>
      <c r="IV15764" s="11"/>
      <c r="IW15764" s="11"/>
      <c r="AMJ15764" s="12"/>
      <c r="AMK15764" s="12"/>
    </row>
    <row r="15765" spans="1:1025">
      <c r="A15765" s="51">
        <v>2</v>
      </c>
      <c r="B15765" s="51">
        <v>2007</v>
      </c>
      <c r="C15765" s="64">
        <v>77.150000000000006</v>
      </c>
      <c r="D15765" s="64">
        <v>-56.42</v>
      </c>
      <c r="E15765" s="24">
        <v>4</v>
      </c>
      <c r="F15765" s="53">
        <v>0.54</v>
      </c>
      <c r="G15765" s="26" t="s">
        <v>273</v>
      </c>
      <c r="H15765" s="1"/>
      <c r="I15765" s="1"/>
      <c r="AB15765" s="7"/>
      <c r="AC15765" s="7"/>
      <c r="AD15765" s="1"/>
      <c r="AE15765" s="1"/>
      <c r="AH15765" s="7"/>
      <c r="AI15765" s="7"/>
      <c r="IV15765" s="11"/>
      <c r="IW15765" s="11"/>
      <c r="AMJ15765" s="12"/>
      <c r="AMK15765" s="12"/>
    </row>
    <row r="15766" spans="1:1025">
      <c r="A15766" s="51">
        <v>2</v>
      </c>
      <c r="B15766" s="51">
        <v>2007</v>
      </c>
      <c r="C15766" s="64">
        <v>75.5</v>
      </c>
      <c r="D15766" s="64">
        <v>-55.81</v>
      </c>
      <c r="E15766" s="24">
        <v>4</v>
      </c>
      <c r="F15766" s="53">
        <v>0.22</v>
      </c>
      <c r="G15766" s="26" t="s">
        <v>273</v>
      </c>
      <c r="H15766" s="1"/>
      <c r="I15766" s="1"/>
      <c r="AB15766" s="7"/>
      <c r="AC15766" s="7"/>
      <c r="AD15766" s="1"/>
      <c r="AE15766" s="1"/>
      <c r="AH15766" s="7"/>
      <c r="AI15766" s="7"/>
      <c r="IV15766" s="11"/>
      <c r="IW15766" s="11"/>
      <c r="AMJ15766" s="12"/>
      <c r="AMK15766" s="12"/>
    </row>
    <row r="15767" spans="1:1025">
      <c r="A15767" s="51">
        <v>2</v>
      </c>
      <c r="B15767" s="51">
        <v>2007</v>
      </c>
      <c r="C15767" s="64">
        <v>73.92</v>
      </c>
      <c r="D15767" s="64">
        <v>-55.22</v>
      </c>
      <c r="E15767" s="24">
        <v>4</v>
      </c>
      <c r="F15767" s="53">
        <v>0.23</v>
      </c>
      <c r="G15767" s="26" t="s">
        <v>273</v>
      </c>
      <c r="H15767" s="1"/>
      <c r="I15767" s="1"/>
      <c r="AB15767" s="7"/>
      <c r="AC15767" s="7"/>
      <c r="AD15767" s="1"/>
      <c r="AE15767" s="1"/>
      <c r="AH15767" s="7"/>
      <c r="AI15767" s="7"/>
      <c r="IV15767" s="11"/>
      <c r="IW15767" s="11"/>
      <c r="AMJ15767" s="12"/>
      <c r="AMK15767" s="12"/>
    </row>
    <row r="15768" spans="1:1025">
      <c r="A15768" s="51">
        <v>2</v>
      </c>
      <c r="B15768" s="51">
        <v>2007</v>
      </c>
      <c r="C15768" s="64">
        <v>73.66</v>
      </c>
      <c r="D15768" s="64">
        <v>-54.25</v>
      </c>
      <c r="E15768" s="24">
        <v>4</v>
      </c>
      <c r="F15768" s="53">
        <v>0.08</v>
      </c>
      <c r="G15768" s="26" t="s">
        <v>273</v>
      </c>
      <c r="H15768" s="1"/>
      <c r="I15768" s="1"/>
      <c r="AB15768" s="7"/>
      <c r="AC15768" s="7"/>
      <c r="AD15768" s="1"/>
      <c r="AE15768" s="1"/>
      <c r="AH15768" s="7"/>
      <c r="AI15768" s="7"/>
      <c r="IV15768" s="11"/>
      <c r="IW15768" s="11"/>
      <c r="AMJ15768" s="12"/>
      <c r="AMK15768" s="12"/>
    </row>
    <row r="15769" spans="1:1025">
      <c r="A15769" s="51">
        <v>2</v>
      </c>
      <c r="B15769" s="51">
        <v>2007</v>
      </c>
      <c r="C15769" s="64">
        <v>74.260000000000005</v>
      </c>
      <c r="D15769" s="64">
        <v>-52.3</v>
      </c>
      <c r="E15769" s="24">
        <v>4</v>
      </c>
      <c r="F15769" s="53">
        <v>0.3</v>
      </c>
      <c r="G15769" s="26" t="s">
        <v>273</v>
      </c>
      <c r="H15769" s="1"/>
      <c r="I15769" s="1"/>
      <c r="AB15769" s="7"/>
      <c r="AC15769" s="7"/>
      <c r="AD15769" s="1"/>
      <c r="AE15769" s="1"/>
      <c r="AH15769" s="7"/>
      <c r="AI15769" s="7"/>
      <c r="IV15769" s="11"/>
      <c r="IW15769" s="11"/>
      <c r="AMJ15769" s="12"/>
      <c r="AMK15769" s="12"/>
    </row>
    <row r="15770" spans="1:1025">
      <c r="A15770" s="51">
        <v>2</v>
      </c>
      <c r="B15770" s="51">
        <v>2007</v>
      </c>
      <c r="C15770" s="64">
        <v>72.47</v>
      </c>
      <c r="D15770" s="64">
        <v>-50.68</v>
      </c>
      <c r="E15770" s="24">
        <v>4</v>
      </c>
      <c r="F15770" s="53">
        <v>0.5</v>
      </c>
      <c r="G15770" s="26" t="s">
        <v>273</v>
      </c>
      <c r="H15770" s="1"/>
      <c r="I15770" s="1"/>
      <c r="AB15770" s="7"/>
      <c r="AC15770" s="7"/>
      <c r="AD15770" s="1"/>
      <c r="AE15770" s="1"/>
      <c r="AH15770" s="7"/>
      <c r="AI15770" s="7"/>
      <c r="IV15770" s="11"/>
      <c r="IW15770" s="11"/>
      <c r="AMJ15770" s="12"/>
      <c r="AMK15770" s="12"/>
    </row>
    <row r="15771" spans="1:1025">
      <c r="A15771" s="51">
        <v>2</v>
      </c>
      <c r="B15771" s="51">
        <v>2007</v>
      </c>
      <c r="C15771" s="64">
        <v>71.650000000000006</v>
      </c>
      <c r="D15771" s="64">
        <v>-50.35</v>
      </c>
      <c r="E15771" s="24">
        <v>4</v>
      </c>
      <c r="F15771" s="53">
        <v>0.52</v>
      </c>
      <c r="G15771" s="26" t="s">
        <v>273</v>
      </c>
      <c r="H15771" s="1"/>
      <c r="I15771" s="1"/>
      <c r="AB15771" s="7"/>
      <c r="AC15771" s="7"/>
      <c r="AD15771" s="1"/>
      <c r="AE15771" s="1"/>
      <c r="AH15771" s="7"/>
      <c r="AI15771" s="7"/>
      <c r="IV15771" s="11"/>
      <c r="IW15771" s="11"/>
      <c r="AMJ15771" s="12"/>
      <c r="AMK15771" s="12"/>
    </row>
    <row r="15772" spans="1:1025">
      <c r="A15772" s="51">
        <v>2</v>
      </c>
      <c r="B15772" s="51">
        <v>2007</v>
      </c>
      <c r="C15772" s="64">
        <v>66.67</v>
      </c>
      <c r="D15772" s="64">
        <v>-50.04</v>
      </c>
      <c r="E15772" s="24">
        <v>4</v>
      </c>
      <c r="F15772" s="53">
        <v>0.27</v>
      </c>
      <c r="G15772" s="26" t="s">
        <v>273</v>
      </c>
      <c r="H15772" s="1"/>
      <c r="I15772" s="1"/>
      <c r="AB15772" s="7"/>
      <c r="AC15772" s="7"/>
      <c r="AD15772" s="1"/>
      <c r="AE15772" s="1"/>
      <c r="AH15772" s="7"/>
      <c r="AI15772" s="7"/>
      <c r="IV15772" s="11"/>
      <c r="IW15772" s="11"/>
      <c r="AMJ15772" s="12"/>
      <c r="AMK15772" s="12"/>
    </row>
    <row r="15773" spans="1:1025">
      <c r="A15773" s="51">
        <v>2</v>
      </c>
      <c r="B15773" s="51">
        <v>2007</v>
      </c>
      <c r="C15773" s="64">
        <v>64.92</v>
      </c>
      <c r="D15773" s="64">
        <v>-49.88</v>
      </c>
      <c r="E15773" s="24">
        <v>4</v>
      </c>
      <c r="F15773" s="53">
        <v>0.57999999999999996</v>
      </c>
      <c r="G15773" s="26" t="s">
        <v>273</v>
      </c>
      <c r="H15773" s="1"/>
      <c r="I15773" s="1"/>
      <c r="AB15773" s="7"/>
      <c r="AC15773" s="7"/>
      <c r="AD15773" s="1"/>
      <c r="AE15773" s="1"/>
      <c r="AH15773" s="7"/>
      <c r="AI15773" s="7"/>
      <c r="IV15773" s="11"/>
      <c r="IW15773" s="11"/>
      <c r="AMJ15773" s="12"/>
      <c r="AMK15773" s="12"/>
    </row>
    <row r="15774" spans="1:1025">
      <c r="A15774" s="51">
        <v>2</v>
      </c>
      <c r="B15774" s="51">
        <v>2007</v>
      </c>
      <c r="C15774" s="64">
        <v>62.15</v>
      </c>
      <c r="D15774" s="64">
        <v>-49.63</v>
      </c>
      <c r="E15774" s="24">
        <v>4</v>
      </c>
      <c r="F15774" s="53">
        <v>0.97</v>
      </c>
      <c r="G15774" s="26" t="s">
        <v>273</v>
      </c>
      <c r="H15774" s="1"/>
      <c r="I15774" s="1"/>
      <c r="AB15774" s="7"/>
      <c r="AC15774" s="7"/>
      <c r="AD15774" s="1"/>
      <c r="AE15774" s="1"/>
      <c r="AH15774" s="7"/>
      <c r="AI15774" s="7"/>
      <c r="IV15774" s="11"/>
      <c r="IW15774" s="11"/>
      <c r="AMJ15774" s="12"/>
      <c r="AMK15774" s="12"/>
    </row>
    <row r="15775" spans="1:1025">
      <c r="A15775" s="51">
        <v>2</v>
      </c>
      <c r="B15775" s="51">
        <v>2007</v>
      </c>
      <c r="C15775" s="64">
        <v>61.2</v>
      </c>
      <c r="D15775" s="64">
        <v>-49.23</v>
      </c>
      <c r="E15775" s="24">
        <v>4</v>
      </c>
      <c r="F15775" s="53">
        <v>0.3</v>
      </c>
      <c r="G15775" s="26" t="s">
        <v>273</v>
      </c>
      <c r="H15775" s="1"/>
      <c r="I15775" s="1"/>
      <c r="AB15775" s="7"/>
      <c r="AC15775" s="7"/>
      <c r="AD15775" s="1"/>
      <c r="AE15775" s="1"/>
      <c r="AH15775" s="7"/>
      <c r="AI15775" s="7"/>
      <c r="IV15775" s="11"/>
      <c r="IW15775" s="11"/>
      <c r="AMJ15775" s="12"/>
      <c r="AMK15775" s="12"/>
    </row>
    <row r="15776" spans="1:1025">
      <c r="A15776" s="51">
        <v>2</v>
      </c>
      <c r="B15776" s="51">
        <v>2007</v>
      </c>
      <c r="C15776" s="64">
        <v>60.21</v>
      </c>
      <c r="D15776" s="64">
        <v>-48.56</v>
      </c>
      <c r="E15776" s="24">
        <v>4</v>
      </c>
      <c r="F15776" s="53">
        <v>0.25</v>
      </c>
      <c r="G15776" s="26" t="s">
        <v>273</v>
      </c>
      <c r="H15776" s="1"/>
      <c r="I15776" s="1"/>
      <c r="AB15776" s="7"/>
      <c r="AC15776" s="7"/>
      <c r="AD15776" s="1"/>
      <c r="AE15776" s="1"/>
      <c r="AH15776" s="7"/>
      <c r="AI15776" s="7"/>
      <c r="IV15776" s="11"/>
      <c r="IW15776" s="11"/>
      <c r="AMJ15776" s="12"/>
      <c r="AMK15776" s="12"/>
    </row>
    <row r="15777" spans="1:1025">
      <c r="A15777" s="51">
        <v>2</v>
      </c>
      <c r="B15777" s="51">
        <v>2007</v>
      </c>
      <c r="C15777" s="64">
        <v>57.96</v>
      </c>
      <c r="D15777" s="64">
        <v>-47.24</v>
      </c>
      <c r="E15777" s="24">
        <v>4</v>
      </c>
      <c r="F15777" s="53">
        <v>0.18</v>
      </c>
      <c r="G15777" s="26" t="s">
        <v>273</v>
      </c>
      <c r="H15777" s="1"/>
      <c r="I15777" s="1"/>
      <c r="AB15777" s="7"/>
      <c r="AC15777" s="7"/>
      <c r="AD15777" s="1"/>
      <c r="AE15777" s="1"/>
      <c r="AH15777" s="7"/>
      <c r="AI15777" s="7"/>
      <c r="IV15777" s="11"/>
      <c r="IW15777" s="11"/>
      <c r="AMJ15777" s="12"/>
      <c r="AMK15777" s="12"/>
    </row>
    <row r="15778" spans="1:1025">
      <c r="A15778" s="51">
        <v>2</v>
      </c>
      <c r="B15778" s="51">
        <v>2007</v>
      </c>
      <c r="C15778" s="64">
        <v>55.91</v>
      </c>
      <c r="D15778" s="64">
        <v>-46.11</v>
      </c>
      <c r="E15778" s="24">
        <v>4</v>
      </c>
      <c r="F15778" s="53">
        <v>0.38</v>
      </c>
      <c r="G15778" s="26" t="s">
        <v>273</v>
      </c>
      <c r="H15778" s="1"/>
      <c r="I15778" s="1"/>
      <c r="AB15778" s="7"/>
      <c r="AC15778" s="7"/>
      <c r="AD15778" s="1"/>
      <c r="AE15778" s="1"/>
      <c r="AH15778" s="7"/>
      <c r="AI15778" s="7"/>
      <c r="IV15778" s="11"/>
      <c r="IW15778" s="11"/>
      <c r="AMJ15778" s="12"/>
      <c r="AMK15778" s="12"/>
    </row>
    <row r="15779" spans="1:1025">
      <c r="A15779" s="51">
        <v>2</v>
      </c>
      <c r="B15779" s="51">
        <v>2007</v>
      </c>
      <c r="C15779" s="64">
        <v>54.13</v>
      </c>
      <c r="D15779" s="64">
        <v>-45.11</v>
      </c>
      <c r="E15779" s="24">
        <v>4</v>
      </c>
      <c r="F15779" s="53">
        <v>0.38</v>
      </c>
      <c r="G15779" s="26" t="s">
        <v>273</v>
      </c>
      <c r="H15779" s="1"/>
      <c r="I15779" s="1"/>
      <c r="AB15779" s="7"/>
      <c r="AC15779" s="7"/>
      <c r="AD15779" s="1"/>
      <c r="AE15779" s="1"/>
      <c r="AH15779" s="7"/>
      <c r="AI15779" s="7"/>
      <c r="IV15779" s="11"/>
      <c r="IW15779" s="11"/>
      <c r="AMJ15779" s="12"/>
      <c r="AMK15779" s="12"/>
    </row>
    <row r="15780" spans="1:1025">
      <c r="A15780" s="51">
        <v>2</v>
      </c>
      <c r="B15780" s="51">
        <v>2007</v>
      </c>
      <c r="C15780" s="64">
        <v>52.39</v>
      </c>
      <c r="D15780" s="64">
        <v>-44.11</v>
      </c>
      <c r="E15780" s="24">
        <v>4</v>
      </c>
      <c r="F15780" s="53">
        <v>0.28999999999999998</v>
      </c>
      <c r="G15780" s="26" t="s">
        <v>273</v>
      </c>
      <c r="H15780" s="1"/>
      <c r="I15780" s="1"/>
      <c r="AB15780" s="7"/>
      <c r="AC15780" s="7"/>
      <c r="AD15780" s="1"/>
      <c r="AE15780" s="1"/>
      <c r="AH15780" s="7"/>
      <c r="AI15780" s="7"/>
      <c r="IV15780" s="11"/>
      <c r="IW15780" s="11"/>
      <c r="AMJ15780" s="12"/>
      <c r="AMK15780" s="12"/>
    </row>
    <row r="15781" spans="1:1025">
      <c r="A15781" s="51">
        <v>2</v>
      </c>
      <c r="B15781" s="51">
        <v>2007</v>
      </c>
      <c r="C15781" s="64">
        <v>47.71</v>
      </c>
      <c r="D15781" s="64">
        <v>-42.96</v>
      </c>
      <c r="E15781" s="24">
        <v>4</v>
      </c>
      <c r="F15781" s="53">
        <v>0.2</v>
      </c>
      <c r="G15781" s="26" t="s">
        <v>273</v>
      </c>
      <c r="H15781" s="1"/>
      <c r="I15781" s="1"/>
      <c r="AB15781" s="7"/>
      <c r="AC15781" s="7"/>
      <c r="AD15781" s="1"/>
      <c r="AE15781" s="1"/>
      <c r="AH15781" s="7"/>
      <c r="AI15781" s="7"/>
      <c r="IV15781" s="11"/>
      <c r="IW15781" s="11"/>
      <c r="AMJ15781" s="12"/>
      <c r="AMK15781" s="12"/>
    </row>
    <row r="15782" spans="1:1025">
      <c r="A15782" s="51">
        <v>2</v>
      </c>
      <c r="B15782" s="51">
        <v>2007</v>
      </c>
      <c r="C15782" s="64">
        <v>44.86</v>
      </c>
      <c r="D15782" s="64">
        <v>-42.67</v>
      </c>
      <c r="E15782" s="24">
        <v>4</v>
      </c>
      <c r="F15782" s="53">
        <v>0.13</v>
      </c>
      <c r="G15782" s="26" t="s">
        <v>273</v>
      </c>
      <c r="H15782" s="1"/>
      <c r="I15782" s="1"/>
      <c r="AB15782" s="7"/>
      <c r="AC15782" s="7"/>
      <c r="AD15782" s="1"/>
      <c r="AE15782" s="1"/>
      <c r="AH15782" s="7"/>
      <c r="AI15782" s="7"/>
      <c r="IV15782" s="11"/>
      <c r="IW15782" s="11"/>
      <c r="AMJ15782" s="12"/>
      <c r="AMK15782" s="12"/>
    </row>
    <row r="15783" spans="1:1025">
      <c r="A15783" s="51">
        <v>2</v>
      </c>
      <c r="B15783" s="51">
        <v>2007</v>
      </c>
      <c r="C15783" s="65">
        <v>42.07</v>
      </c>
      <c r="D15783" s="65">
        <v>-42.39</v>
      </c>
      <c r="E15783" s="24">
        <v>4</v>
      </c>
      <c r="F15783" s="54">
        <v>0.11</v>
      </c>
      <c r="G15783" s="26" t="s">
        <v>273</v>
      </c>
      <c r="H15783" s="1"/>
      <c r="I15783" s="1"/>
      <c r="AB15783" s="7"/>
      <c r="AC15783" s="7"/>
      <c r="AD15783" s="1"/>
      <c r="AE15783" s="1"/>
      <c r="AH15783" s="7"/>
      <c r="AI15783" s="7"/>
      <c r="IV15783" s="11"/>
      <c r="IW15783" s="11"/>
      <c r="AMJ15783" s="12"/>
      <c r="AMK15783" s="12"/>
    </row>
    <row r="15784" spans="1:1025">
      <c r="A15784" s="41">
        <v>10</v>
      </c>
      <c r="B15784" s="41">
        <v>2010</v>
      </c>
      <c r="C15784" s="43">
        <v>-9.6600999999999999</v>
      </c>
      <c r="D15784" s="43">
        <v>38.324100000000001</v>
      </c>
      <c r="E15784" s="41">
        <v>23.9</v>
      </c>
      <c r="F15784" s="43">
        <v>0.52697910692339212</v>
      </c>
      <c r="G15784" s="41" t="s">
        <v>280</v>
      </c>
      <c r="H15784" s="1"/>
      <c r="I15784" s="1"/>
      <c r="AB15784" s="7"/>
      <c r="AC15784" s="7"/>
      <c r="AD15784" s="1"/>
      <c r="AE15784" s="1"/>
      <c r="AH15784" s="7"/>
      <c r="AI15784" s="7"/>
      <c r="IV15784" s="11"/>
      <c r="IW15784" s="11"/>
      <c r="AMJ15784" s="12"/>
      <c r="AMK15784" s="12"/>
    </row>
    <row r="15785" spans="1:1025">
      <c r="A15785" s="41">
        <v>10</v>
      </c>
      <c r="B15785" s="41">
        <v>2010</v>
      </c>
      <c r="C15785" s="43">
        <v>-9.6600999999999999</v>
      </c>
      <c r="D15785" s="43">
        <v>38.324100000000001</v>
      </c>
      <c r="E15785" s="41">
        <v>34.700000000000003</v>
      </c>
      <c r="F15785" s="43">
        <v>0.82745517482789466</v>
      </c>
      <c r="G15785" s="41" t="s">
        <v>280</v>
      </c>
      <c r="H15785" s="1"/>
      <c r="I15785" s="1"/>
      <c r="AB15785" s="7"/>
      <c r="AC15785" s="7"/>
      <c r="AD15785" s="1"/>
      <c r="AE15785" s="1"/>
      <c r="AH15785" s="7"/>
      <c r="AI15785" s="7"/>
      <c r="IV15785" s="11"/>
      <c r="IW15785" s="11"/>
      <c r="AMJ15785" s="12"/>
      <c r="AMK15785" s="12"/>
    </row>
    <row r="15786" spans="1:1025">
      <c r="A15786" s="41">
        <v>10</v>
      </c>
      <c r="B15786" s="41">
        <v>2010</v>
      </c>
      <c r="C15786" s="43">
        <v>-9.6600999999999999</v>
      </c>
      <c r="D15786" s="43">
        <v>38.324100000000001</v>
      </c>
      <c r="E15786" s="41">
        <v>39.6</v>
      </c>
      <c r="F15786" s="43">
        <v>1.0433645537893281</v>
      </c>
      <c r="G15786" s="41" t="s">
        <v>280</v>
      </c>
      <c r="H15786" s="1"/>
      <c r="I15786" s="1"/>
      <c r="AB15786" s="7"/>
      <c r="AC15786" s="7"/>
      <c r="AD15786" s="1"/>
      <c r="AE15786" s="1"/>
      <c r="AH15786" s="7"/>
      <c r="AI15786" s="7"/>
      <c r="IV15786" s="11"/>
      <c r="IW15786" s="11"/>
      <c r="AMJ15786" s="12"/>
      <c r="AMK15786" s="12"/>
    </row>
    <row r="15787" spans="1:1025">
      <c r="A15787" s="41">
        <v>10</v>
      </c>
      <c r="B15787" s="41">
        <v>2010</v>
      </c>
      <c r="C15787" s="43">
        <v>-9.6600999999999999</v>
      </c>
      <c r="D15787" s="43">
        <v>38.324100000000001</v>
      </c>
      <c r="E15787" s="41">
        <v>68</v>
      </c>
      <c r="F15787" s="43">
        <v>0.2288886303174959</v>
      </c>
      <c r="G15787" s="41" t="s">
        <v>280</v>
      </c>
      <c r="H15787" s="1"/>
      <c r="I15787" s="1"/>
      <c r="AB15787" s="7"/>
      <c r="AC15787" s="7"/>
      <c r="AD15787" s="1"/>
      <c r="AE15787" s="1"/>
      <c r="AH15787" s="7"/>
      <c r="AI15787" s="7"/>
      <c r="IV15787" s="11"/>
      <c r="IW15787" s="11"/>
      <c r="AMJ15787" s="12"/>
      <c r="AMK15787" s="12"/>
    </row>
    <row r="15788" spans="1:1025">
      <c r="A15788" s="41">
        <v>10</v>
      </c>
      <c r="B15788" s="41">
        <v>2010</v>
      </c>
      <c r="C15788" s="43">
        <v>-9.6600999999999999</v>
      </c>
      <c r="D15788" s="43">
        <v>38.324100000000001</v>
      </c>
      <c r="E15788" s="41">
        <v>135.5</v>
      </c>
      <c r="F15788" s="43">
        <v>0.51059238017206066</v>
      </c>
      <c r="G15788" s="41" t="s">
        <v>280</v>
      </c>
      <c r="H15788" s="1"/>
      <c r="I15788" s="1"/>
      <c r="AB15788" s="7"/>
      <c r="AC15788" s="7"/>
      <c r="AD15788" s="1"/>
      <c r="AE15788" s="1"/>
      <c r="AH15788" s="7"/>
      <c r="AI15788" s="7"/>
      <c r="IV15788" s="11"/>
      <c r="IW15788" s="11"/>
      <c r="AMJ15788" s="12"/>
      <c r="AMK15788" s="12"/>
    </row>
    <row r="15789" spans="1:1025">
      <c r="A15789" s="41">
        <v>10</v>
      </c>
      <c r="B15789" s="41">
        <v>2010</v>
      </c>
      <c r="C15789" s="43">
        <v>-9.6600999999999999</v>
      </c>
      <c r="D15789" s="43">
        <v>38.324100000000001</v>
      </c>
      <c r="E15789" s="41">
        <v>199.3</v>
      </c>
      <c r="F15789" s="43">
        <v>0.4302974190905367</v>
      </c>
      <c r="G15789" s="41" t="s">
        <v>280</v>
      </c>
      <c r="H15789" s="1"/>
      <c r="I15789" s="1"/>
      <c r="AB15789" s="7"/>
      <c r="AC15789" s="7"/>
      <c r="AD15789" s="1"/>
      <c r="AE15789" s="1"/>
      <c r="AH15789" s="7"/>
      <c r="AI15789" s="7"/>
      <c r="IV15789" s="11"/>
      <c r="IW15789" s="11"/>
      <c r="AMJ15789" s="12"/>
      <c r="AMK15789" s="12"/>
    </row>
    <row r="15790" spans="1:1025">
      <c r="A15790" s="41">
        <v>10</v>
      </c>
      <c r="B15790" s="41">
        <v>2010</v>
      </c>
      <c r="C15790" s="43">
        <v>-9.6600999999999999</v>
      </c>
      <c r="D15790" s="43">
        <v>38.324100000000001</v>
      </c>
      <c r="E15790" s="41">
        <v>300.2</v>
      </c>
      <c r="F15790" s="43">
        <v>0.54336583367472358</v>
      </c>
      <c r="G15790" s="41" t="s">
        <v>280</v>
      </c>
      <c r="H15790" s="1"/>
      <c r="I15790" s="1"/>
      <c r="AB15790" s="7"/>
      <c r="AC15790" s="7"/>
      <c r="AD15790" s="1"/>
      <c r="AE15790" s="1"/>
      <c r="AH15790" s="7"/>
      <c r="AI15790" s="7"/>
      <c r="IV15790" s="11"/>
      <c r="IW15790" s="11"/>
      <c r="AMJ15790" s="12"/>
      <c r="AMK15790" s="12"/>
    </row>
    <row r="15791" spans="1:1025">
      <c r="A15791" s="41">
        <v>10</v>
      </c>
      <c r="B15791" s="41">
        <v>2010</v>
      </c>
      <c r="C15791" s="43">
        <v>-9.6600999999999999</v>
      </c>
      <c r="D15791" s="43">
        <v>38.324100000000001</v>
      </c>
      <c r="E15791" s="41">
        <v>400.7</v>
      </c>
      <c r="F15791" s="43">
        <v>0.92793681155596608</v>
      </c>
      <c r="G15791" s="41" t="s">
        <v>280</v>
      </c>
      <c r="H15791" s="1"/>
      <c r="I15791" s="1"/>
      <c r="AB15791" s="7"/>
      <c r="AC15791" s="7"/>
      <c r="AD15791" s="1"/>
      <c r="AE15791" s="1"/>
      <c r="AH15791" s="7"/>
      <c r="AI15791" s="7"/>
      <c r="IV15791" s="11"/>
      <c r="IW15791" s="11"/>
      <c r="AMJ15791" s="12"/>
      <c r="AMK15791" s="12"/>
    </row>
    <row r="15792" spans="1:1025">
      <c r="A15792" s="41">
        <v>10</v>
      </c>
      <c r="B15792" s="41">
        <v>2010</v>
      </c>
      <c r="C15792" s="43">
        <v>-9.6600999999999999</v>
      </c>
      <c r="D15792" s="43">
        <v>38.324100000000001</v>
      </c>
      <c r="E15792" s="41">
        <v>501.9</v>
      </c>
      <c r="F15792" s="43">
        <v>0.76578285376548338</v>
      </c>
      <c r="G15792" s="41" t="s">
        <v>280</v>
      </c>
      <c r="H15792" s="1"/>
      <c r="I15792" s="1"/>
      <c r="AB15792" s="7"/>
      <c r="AC15792" s="7"/>
      <c r="AD15792" s="1"/>
      <c r="AE15792" s="1"/>
      <c r="AH15792" s="7"/>
      <c r="AI15792" s="7"/>
      <c r="IV15792" s="11"/>
      <c r="IW15792" s="11"/>
      <c r="AMJ15792" s="12"/>
      <c r="AMK15792" s="12"/>
    </row>
    <row r="15793" spans="1:1025">
      <c r="A15793" s="41">
        <v>10</v>
      </c>
      <c r="B15793" s="41">
        <v>2010</v>
      </c>
      <c r="C15793" s="43">
        <v>-9.6600999999999999</v>
      </c>
      <c r="D15793" s="43">
        <v>38.324100000000001</v>
      </c>
      <c r="E15793" s="41">
        <v>642.1</v>
      </c>
      <c r="F15793" s="43">
        <v>0.74230178827618276</v>
      </c>
      <c r="G15793" s="41" t="s">
        <v>280</v>
      </c>
      <c r="H15793" s="1"/>
      <c r="I15793" s="1"/>
      <c r="AB15793" s="7"/>
      <c r="AC15793" s="7"/>
      <c r="AD15793" s="1"/>
      <c r="AE15793" s="1"/>
      <c r="AH15793" s="7"/>
      <c r="AI15793" s="7"/>
      <c r="IV15793" s="11"/>
      <c r="IW15793" s="11"/>
      <c r="AMJ15793" s="12"/>
      <c r="AMK15793" s="12"/>
    </row>
    <row r="15794" spans="1:1025">
      <c r="A15794" s="41">
        <v>10</v>
      </c>
      <c r="B15794" s="41">
        <v>2010</v>
      </c>
      <c r="C15794" s="43">
        <v>-9.6600999999999999</v>
      </c>
      <c r="D15794" s="43">
        <v>38.324100000000001</v>
      </c>
      <c r="E15794" s="41">
        <v>776.7</v>
      </c>
      <c r="F15794" s="43">
        <v>0.70998168077754664</v>
      </c>
      <c r="G15794" s="41" t="s">
        <v>280</v>
      </c>
      <c r="H15794" s="1"/>
      <c r="I15794" s="1"/>
      <c r="AB15794" s="7"/>
      <c r="AC15794" s="7"/>
      <c r="AD15794" s="1"/>
      <c r="AE15794" s="1"/>
      <c r="AH15794" s="7"/>
      <c r="AI15794" s="7"/>
      <c r="IV15794" s="11"/>
      <c r="IW15794" s="11"/>
      <c r="AMJ15794" s="12"/>
      <c r="AMK15794" s="12"/>
    </row>
    <row r="15795" spans="1:1025">
      <c r="A15795" s="41">
        <v>10</v>
      </c>
      <c r="B15795" s="41">
        <v>2010</v>
      </c>
      <c r="C15795" s="43">
        <v>-9.6600999999999999</v>
      </c>
      <c r="D15795" s="43">
        <v>38.324100000000001</v>
      </c>
      <c r="E15795" s="41">
        <v>876.4</v>
      </c>
      <c r="F15795" s="43">
        <v>0.77065279456040747</v>
      </c>
      <c r="G15795" s="41" t="s">
        <v>280</v>
      </c>
      <c r="H15795" s="1"/>
      <c r="I15795" s="1"/>
      <c r="AB15795" s="7"/>
      <c r="AC15795" s="7"/>
      <c r="AD15795" s="1"/>
      <c r="AE15795" s="1"/>
      <c r="AH15795" s="7"/>
      <c r="AI15795" s="7"/>
      <c r="IV15795" s="11"/>
      <c r="IW15795" s="11"/>
      <c r="AMJ15795" s="12"/>
      <c r="AMK15795" s="12"/>
    </row>
    <row r="15796" spans="1:1025">
      <c r="A15796" s="41">
        <v>10</v>
      </c>
      <c r="B15796" s="41">
        <v>2010</v>
      </c>
      <c r="C15796" s="43">
        <v>-9.6602999999999994</v>
      </c>
      <c r="D15796" s="43">
        <v>38.328099999999999</v>
      </c>
      <c r="E15796" s="41">
        <v>900.2</v>
      </c>
      <c r="F15796" s="43">
        <v>0.74383337870950184</v>
      </c>
      <c r="G15796" s="41" t="s">
        <v>280</v>
      </c>
      <c r="H15796" s="1"/>
      <c r="I15796" s="1"/>
      <c r="AB15796" s="7"/>
      <c r="AC15796" s="7"/>
      <c r="AD15796" s="1"/>
      <c r="AE15796" s="1"/>
      <c r="AH15796" s="7"/>
      <c r="AI15796" s="7"/>
      <c r="IV15796" s="11"/>
      <c r="IW15796" s="11"/>
      <c r="AMJ15796" s="12"/>
      <c r="AMK15796" s="12"/>
    </row>
    <row r="15797" spans="1:1025">
      <c r="A15797" s="41">
        <v>10</v>
      </c>
      <c r="B15797" s="41">
        <v>2010</v>
      </c>
      <c r="C15797" s="43">
        <v>-9.6602999999999994</v>
      </c>
      <c r="D15797" s="43">
        <v>38.328099999999999</v>
      </c>
      <c r="E15797" s="41">
        <v>990.3</v>
      </c>
      <c r="F15797" s="43">
        <v>0.71466298471471357</v>
      </c>
      <c r="G15797" s="41" t="s">
        <v>280</v>
      </c>
      <c r="H15797" s="1"/>
      <c r="I15797" s="1"/>
      <c r="AB15797" s="7"/>
      <c r="AC15797" s="7"/>
      <c r="AD15797" s="1"/>
      <c r="AE15797" s="1"/>
      <c r="AH15797" s="7"/>
      <c r="AI15797" s="7"/>
      <c r="IV15797" s="11"/>
      <c r="IW15797" s="11"/>
      <c r="AMJ15797" s="12"/>
      <c r="AMK15797" s="12"/>
    </row>
    <row r="15798" spans="1:1025">
      <c r="A15798" s="41">
        <v>10</v>
      </c>
      <c r="B15798" s="41">
        <v>2010</v>
      </c>
      <c r="C15798" s="43">
        <v>-9.6602999999999994</v>
      </c>
      <c r="D15798" s="43">
        <v>38.328099999999999</v>
      </c>
      <c r="E15798" s="41">
        <v>1150.3</v>
      </c>
      <c r="F15798" s="43">
        <v>0.75028023803269417</v>
      </c>
      <c r="G15798" s="41" t="s">
        <v>280</v>
      </c>
      <c r="H15798" s="1"/>
      <c r="I15798" s="1"/>
      <c r="AB15798" s="7"/>
      <c r="AC15798" s="7"/>
      <c r="AD15798" s="1"/>
      <c r="AE15798" s="1"/>
      <c r="AH15798" s="7"/>
      <c r="AI15798" s="7"/>
      <c r="IV15798" s="11"/>
      <c r="IW15798" s="11"/>
      <c r="AMJ15798" s="12"/>
      <c r="AMK15798" s="12"/>
    </row>
    <row r="15799" spans="1:1025">
      <c r="A15799" s="41">
        <v>10</v>
      </c>
      <c r="B15799" s="41">
        <v>2010</v>
      </c>
      <c r="C15799" s="43">
        <v>-9.6602999999999994</v>
      </c>
      <c r="D15799" s="43">
        <v>38.328099999999999</v>
      </c>
      <c r="E15799" s="41">
        <v>1293.3</v>
      </c>
      <c r="F15799" s="43">
        <v>0.81889008466527935</v>
      </c>
      <c r="G15799" s="41" t="s">
        <v>280</v>
      </c>
      <c r="H15799" s="1"/>
      <c r="I15799" s="1"/>
      <c r="AB15799" s="7"/>
      <c r="AC15799" s="7"/>
      <c r="AD15799" s="1"/>
      <c r="AE15799" s="1"/>
      <c r="AH15799" s="7"/>
      <c r="AI15799" s="7"/>
      <c r="IV15799" s="11"/>
      <c r="IW15799" s="11"/>
      <c r="AMJ15799" s="12"/>
      <c r="AMK15799" s="12"/>
    </row>
    <row r="15800" spans="1:1025">
      <c r="A15800" s="41">
        <v>10</v>
      </c>
      <c r="B15800" s="41">
        <v>2010</v>
      </c>
      <c r="C15800" s="43">
        <v>-9.6602999999999994</v>
      </c>
      <c r="D15800" s="43">
        <v>38.328099999999999</v>
      </c>
      <c r="E15800" s="41">
        <v>1480.1</v>
      </c>
      <c r="F15800" s="43">
        <v>0.79245070203414891</v>
      </c>
      <c r="G15800" s="41" t="s">
        <v>280</v>
      </c>
      <c r="H15800" s="1"/>
      <c r="I15800" s="1"/>
      <c r="AB15800" s="7"/>
      <c r="AC15800" s="7"/>
      <c r="AD15800" s="1"/>
      <c r="AE15800" s="1"/>
      <c r="AH15800" s="7"/>
      <c r="AI15800" s="7"/>
      <c r="IV15800" s="11"/>
      <c r="IW15800" s="11"/>
      <c r="AMJ15800" s="12"/>
      <c r="AMK15800" s="12"/>
    </row>
    <row r="15801" spans="1:1025">
      <c r="A15801" s="41">
        <v>10</v>
      </c>
      <c r="B15801" s="41">
        <v>2010</v>
      </c>
      <c r="C15801" s="43">
        <v>-9.6602999999999994</v>
      </c>
      <c r="D15801" s="43">
        <v>38.328099999999999</v>
      </c>
      <c r="E15801" s="41">
        <v>1700.7</v>
      </c>
      <c r="F15801" s="43">
        <v>1.0070872633731285</v>
      </c>
      <c r="G15801" s="41" t="s">
        <v>280</v>
      </c>
      <c r="H15801" s="1"/>
      <c r="I15801" s="1"/>
      <c r="AB15801" s="7"/>
      <c r="AC15801" s="7"/>
      <c r="AD15801" s="1"/>
      <c r="AE15801" s="1"/>
      <c r="AH15801" s="7"/>
      <c r="AI15801" s="7"/>
      <c r="IV15801" s="11"/>
      <c r="IW15801" s="11"/>
      <c r="AMJ15801" s="12"/>
      <c r="AMK15801" s="12"/>
    </row>
    <row r="15802" spans="1:1025">
      <c r="A15802" s="41">
        <v>10</v>
      </c>
      <c r="B15802" s="41">
        <v>2010</v>
      </c>
      <c r="C15802" s="43">
        <v>-9.6602999999999994</v>
      </c>
      <c r="D15802" s="43">
        <v>38.328099999999999</v>
      </c>
      <c r="E15802" s="41">
        <v>1900.6</v>
      </c>
      <c r="F15802" s="43">
        <v>0.93123474704834786</v>
      </c>
      <c r="G15802" s="41" t="s">
        <v>280</v>
      </c>
      <c r="H15802" s="1"/>
      <c r="I15802" s="1"/>
      <c r="AB15802" s="7"/>
      <c r="AC15802" s="7"/>
      <c r="AD15802" s="1"/>
      <c r="AE15802" s="1"/>
      <c r="AH15802" s="7"/>
      <c r="AI15802" s="7"/>
      <c r="IV15802" s="11"/>
      <c r="IW15802" s="11"/>
      <c r="AMJ15802" s="12"/>
      <c r="AMK15802" s="12"/>
    </row>
    <row r="15803" spans="1:1025">
      <c r="A15803" s="41">
        <v>10</v>
      </c>
      <c r="B15803" s="41">
        <v>2010</v>
      </c>
      <c r="C15803" s="43">
        <v>-9.6602999999999994</v>
      </c>
      <c r="D15803" s="43">
        <v>38.328099999999999</v>
      </c>
      <c r="E15803" s="41">
        <v>2101</v>
      </c>
      <c r="F15803" s="43">
        <v>0.93123474704834786</v>
      </c>
      <c r="G15803" s="41" t="s">
        <v>280</v>
      </c>
      <c r="H15803" s="1"/>
      <c r="I15803" s="1"/>
      <c r="AB15803" s="7"/>
      <c r="AC15803" s="7"/>
      <c r="AD15803" s="1"/>
      <c r="AE15803" s="1"/>
      <c r="AH15803" s="7"/>
      <c r="AI15803" s="7"/>
      <c r="IV15803" s="11"/>
      <c r="IW15803" s="11"/>
      <c r="AMJ15803" s="12"/>
      <c r="AMK15803" s="12"/>
    </row>
    <row r="15804" spans="1:1025">
      <c r="A15804" s="41">
        <v>10</v>
      </c>
      <c r="B15804" s="41">
        <v>2010</v>
      </c>
      <c r="C15804" s="43">
        <v>-9.6602999999999994</v>
      </c>
      <c r="D15804" s="43">
        <v>38.328099999999999</v>
      </c>
      <c r="E15804" s="41">
        <v>2300.6</v>
      </c>
      <c r="F15804" s="43">
        <v>0.94112855352549318</v>
      </c>
      <c r="G15804" s="41" t="s">
        <v>280</v>
      </c>
      <c r="H15804" s="1"/>
      <c r="I15804" s="1"/>
      <c r="AB15804" s="7"/>
      <c r="AC15804" s="7"/>
      <c r="AD15804" s="1"/>
      <c r="AE15804" s="1"/>
      <c r="AH15804" s="7"/>
      <c r="AI15804" s="7"/>
      <c r="IV15804" s="11"/>
      <c r="IW15804" s="11"/>
      <c r="AMJ15804" s="12"/>
      <c r="AMK15804" s="12"/>
    </row>
    <row r="15805" spans="1:1025">
      <c r="A15805" s="41">
        <v>10</v>
      </c>
      <c r="B15805" s="41">
        <v>2010</v>
      </c>
      <c r="C15805" s="43">
        <v>-9.6602999999999994</v>
      </c>
      <c r="D15805" s="43">
        <v>38.328099999999999</v>
      </c>
      <c r="E15805" s="41">
        <v>2500.9</v>
      </c>
      <c r="F15805" s="43">
        <v>0.80995293843102178</v>
      </c>
      <c r="G15805" s="41" t="s">
        <v>280</v>
      </c>
      <c r="H15805" s="1"/>
      <c r="I15805" s="1"/>
      <c r="AB15805" s="7"/>
      <c r="AC15805" s="7"/>
      <c r="AD15805" s="1"/>
      <c r="AE15805" s="1"/>
      <c r="AH15805" s="7"/>
      <c r="AI15805" s="7"/>
      <c r="IV15805" s="11"/>
      <c r="IW15805" s="11"/>
      <c r="AMJ15805" s="12"/>
      <c r="AMK15805" s="12"/>
    </row>
    <row r="15806" spans="1:1025">
      <c r="A15806" s="41">
        <v>10</v>
      </c>
      <c r="B15806" s="41">
        <v>2010</v>
      </c>
      <c r="C15806" s="43">
        <v>-9.6602999999999994</v>
      </c>
      <c r="D15806" s="43">
        <v>38.328099999999999</v>
      </c>
      <c r="E15806" s="41">
        <v>2601</v>
      </c>
      <c r="F15806" s="43">
        <v>0.76304003693687772</v>
      </c>
      <c r="G15806" s="41" t="s">
        <v>280</v>
      </c>
      <c r="H15806" s="1"/>
      <c r="I15806" s="1"/>
      <c r="AB15806" s="7"/>
      <c r="AC15806" s="7"/>
      <c r="AD15806" s="1"/>
      <c r="AE15806" s="1"/>
      <c r="AH15806" s="7"/>
      <c r="AI15806" s="7"/>
      <c r="IV15806" s="11"/>
      <c r="IW15806" s="11"/>
      <c r="AMJ15806" s="12"/>
      <c r="AMK15806" s="12"/>
    </row>
    <row r="15807" spans="1:1025">
      <c r="A15807" s="41">
        <v>10</v>
      </c>
      <c r="B15807" s="41">
        <v>2010</v>
      </c>
      <c r="C15807" s="43">
        <v>-9.6602999999999994</v>
      </c>
      <c r="D15807" s="43">
        <v>38.328099999999999</v>
      </c>
      <c r="E15807" s="41">
        <v>2700</v>
      </c>
      <c r="F15807" s="55">
        <v>0.69291464264786129</v>
      </c>
      <c r="G15807" s="41" t="s">
        <v>280</v>
      </c>
      <c r="H15807" s="1"/>
      <c r="I15807" s="1"/>
      <c r="AB15807" s="7"/>
      <c r="AC15807" s="7"/>
      <c r="AD15807" s="1"/>
      <c r="AE15807" s="1"/>
      <c r="AH15807" s="7"/>
      <c r="AI15807" s="7"/>
      <c r="IV15807" s="11"/>
      <c r="IW15807" s="11"/>
      <c r="AMJ15807" s="12"/>
      <c r="AMK15807" s="12"/>
    </row>
    <row r="15808" spans="1:1025">
      <c r="A15808" s="41">
        <v>10</v>
      </c>
      <c r="B15808" s="41">
        <v>2010</v>
      </c>
      <c r="C15808" s="43">
        <v>-16.002600000000001</v>
      </c>
      <c r="D15808" s="43">
        <v>35.201099999999997</v>
      </c>
      <c r="E15808" s="41">
        <v>35.299999999999997</v>
      </c>
      <c r="F15808" s="43">
        <v>0.16339213843514583</v>
      </c>
      <c r="G15808" s="41" t="s">
        <v>280</v>
      </c>
      <c r="H15808" s="1"/>
      <c r="I15808" s="1"/>
      <c r="AB15808" s="7"/>
      <c r="AC15808" s="7"/>
      <c r="AD15808" s="1"/>
      <c r="AE15808" s="1"/>
      <c r="AH15808" s="7"/>
      <c r="AI15808" s="7"/>
      <c r="IV15808" s="11"/>
      <c r="IW15808" s="11"/>
      <c r="AMJ15808" s="12"/>
      <c r="AMK15808" s="12"/>
    </row>
    <row r="15809" spans="1:1025">
      <c r="A15809" s="41">
        <v>10</v>
      </c>
      <c r="B15809" s="41">
        <v>2010</v>
      </c>
      <c r="C15809" s="43">
        <v>-16.002600000000001</v>
      </c>
      <c r="D15809" s="43">
        <v>35.201099999999997</v>
      </c>
      <c r="E15809" s="41">
        <v>50.5</v>
      </c>
      <c r="F15809" s="43">
        <v>0.13218985107282266</v>
      </c>
      <c r="G15809" s="41" t="s">
        <v>280</v>
      </c>
      <c r="H15809" s="1"/>
      <c r="I15809" s="1"/>
      <c r="AB15809" s="7"/>
      <c r="AC15809" s="7"/>
      <c r="AD15809" s="1"/>
      <c r="AE15809" s="1"/>
      <c r="AH15809" s="7"/>
      <c r="AI15809" s="7"/>
      <c r="IV15809" s="11"/>
      <c r="IW15809" s="11"/>
      <c r="AMJ15809" s="12"/>
      <c r="AMK15809" s="12"/>
    </row>
    <row r="15810" spans="1:1025">
      <c r="A15810" s="41">
        <v>10</v>
      </c>
      <c r="B15810" s="41">
        <v>2010</v>
      </c>
      <c r="C15810" s="43">
        <v>-16.002600000000001</v>
      </c>
      <c r="D15810" s="43">
        <v>35.201099999999997</v>
      </c>
      <c r="E15810" s="41">
        <v>76.5</v>
      </c>
      <c r="F15810" s="43">
        <v>7.1042689142487778E-2</v>
      </c>
      <c r="G15810" s="41" t="s">
        <v>280</v>
      </c>
      <c r="H15810" s="1"/>
      <c r="I15810" s="1"/>
      <c r="AB15810" s="7"/>
      <c r="AC15810" s="7"/>
      <c r="AD15810" s="1"/>
      <c r="AE15810" s="1"/>
      <c r="AH15810" s="7"/>
      <c r="AI15810" s="7"/>
      <c r="IV15810" s="11"/>
      <c r="IW15810" s="11"/>
      <c r="AMJ15810" s="12"/>
      <c r="AMK15810" s="12"/>
    </row>
    <row r="15811" spans="1:1025">
      <c r="A15811" s="41">
        <v>10</v>
      </c>
      <c r="B15811" s="41">
        <v>2010</v>
      </c>
      <c r="C15811" s="43">
        <v>-16.002600000000001</v>
      </c>
      <c r="D15811" s="43">
        <v>35.201099999999997</v>
      </c>
      <c r="E15811" s="41">
        <v>99.5</v>
      </c>
      <c r="F15811" s="43">
        <v>0.19281473856940412</v>
      </c>
      <c r="G15811" s="41" t="s">
        <v>280</v>
      </c>
      <c r="H15811" s="1"/>
      <c r="I15811" s="1"/>
      <c r="AB15811" s="7"/>
      <c r="AC15811" s="7"/>
      <c r="AD15811" s="1"/>
      <c r="AE15811" s="1"/>
      <c r="AH15811" s="7"/>
      <c r="AI15811" s="7"/>
      <c r="IV15811" s="11"/>
      <c r="IW15811" s="11"/>
      <c r="AMJ15811" s="12"/>
      <c r="AMK15811" s="12"/>
    </row>
    <row r="15812" spans="1:1025">
      <c r="A15812" s="41">
        <v>10</v>
      </c>
      <c r="B15812" s="41">
        <v>2010</v>
      </c>
      <c r="C15812" s="43">
        <v>-16.002600000000001</v>
      </c>
      <c r="D15812" s="43">
        <v>35.201099999999997</v>
      </c>
      <c r="E15812" s="41">
        <v>135.9</v>
      </c>
      <c r="F15812" s="43">
        <v>0.23914090649163375</v>
      </c>
      <c r="G15812" s="41" t="s">
        <v>280</v>
      </c>
      <c r="H15812" s="1"/>
      <c r="I15812" s="1"/>
      <c r="AB15812" s="7"/>
      <c r="AC15812" s="7"/>
      <c r="AD15812" s="1"/>
      <c r="AE15812" s="1"/>
      <c r="AH15812" s="7"/>
      <c r="AI15812" s="7"/>
      <c r="IV15812" s="11"/>
      <c r="IW15812" s="11"/>
      <c r="AMJ15812" s="12"/>
      <c r="AMK15812" s="12"/>
    </row>
    <row r="15813" spans="1:1025">
      <c r="A15813" s="41">
        <v>10</v>
      </c>
      <c r="B15813" s="41">
        <v>2010</v>
      </c>
      <c r="C15813" s="43">
        <v>-16.002600000000001</v>
      </c>
      <c r="D15813" s="43">
        <v>35.201099999999997</v>
      </c>
      <c r="E15813" s="41">
        <v>191.1</v>
      </c>
      <c r="F15813" s="43">
        <v>0.2607218119887621</v>
      </c>
      <c r="G15813" s="41" t="s">
        <v>280</v>
      </c>
      <c r="H15813" s="1"/>
      <c r="I15813" s="1"/>
      <c r="AB15813" s="7"/>
      <c r="AC15813" s="7"/>
      <c r="AD15813" s="1"/>
      <c r="AE15813" s="1"/>
      <c r="AH15813" s="7"/>
      <c r="AI15813" s="7"/>
      <c r="IV15813" s="11"/>
      <c r="IW15813" s="11"/>
      <c r="AMJ15813" s="12"/>
      <c r="AMK15813" s="12"/>
    </row>
    <row r="15814" spans="1:1025">
      <c r="A15814" s="41">
        <v>10</v>
      </c>
      <c r="B15814" s="41">
        <v>2010</v>
      </c>
      <c r="C15814" s="43">
        <v>-16.002600000000001</v>
      </c>
      <c r="D15814" s="43">
        <v>35.201099999999997</v>
      </c>
      <c r="E15814" s="41">
        <v>300.7</v>
      </c>
      <c r="F15814" s="43">
        <v>0.39260794756247441</v>
      </c>
      <c r="G15814" s="41" t="s">
        <v>280</v>
      </c>
      <c r="H15814" s="1"/>
      <c r="I15814" s="1"/>
      <c r="AB15814" s="7"/>
      <c r="AC15814" s="7"/>
      <c r="AD15814" s="1"/>
      <c r="AE15814" s="1"/>
      <c r="AH15814" s="7"/>
      <c r="AI15814" s="7"/>
      <c r="IV15814" s="11"/>
      <c r="IW15814" s="11"/>
      <c r="AMJ15814" s="12"/>
      <c r="AMK15814" s="12"/>
    </row>
    <row r="15815" spans="1:1025">
      <c r="A15815" s="41">
        <v>10</v>
      </c>
      <c r="B15815" s="41">
        <v>2010</v>
      </c>
      <c r="C15815" s="43">
        <v>-16.002600000000001</v>
      </c>
      <c r="D15815" s="43">
        <v>35.201099999999997</v>
      </c>
      <c r="E15815" s="41">
        <v>400.5</v>
      </c>
      <c r="F15815" s="43">
        <v>0.28210083289823723</v>
      </c>
      <c r="G15815" s="41" t="s">
        <v>280</v>
      </c>
      <c r="H15815" s="1"/>
      <c r="I15815" s="1"/>
      <c r="AB15815" s="7"/>
      <c r="AC15815" s="7"/>
      <c r="AD15815" s="1"/>
      <c r="AE15815" s="1"/>
      <c r="AH15815" s="7"/>
      <c r="AI15815" s="7"/>
      <c r="IV15815" s="11"/>
      <c r="IW15815" s="11"/>
      <c r="AMJ15815" s="12"/>
      <c r="AMK15815" s="12"/>
    </row>
    <row r="15816" spans="1:1025">
      <c r="A15816" s="41">
        <v>10</v>
      </c>
      <c r="B15816" s="41">
        <v>2010</v>
      </c>
      <c r="C15816" s="43">
        <v>-16.002600000000001</v>
      </c>
      <c r="D15816" s="43">
        <v>35.201099999999997</v>
      </c>
      <c r="E15816" s="41">
        <v>489.8</v>
      </c>
      <c r="F15816" s="43">
        <v>0.51550839819746008</v>
      </c>
      <c r="G15816" s="41" t="s">
        <v>280</v>
      </c>
      <c r="H15816" s="1"/>
      <c r="I15816" s="1"/>
      <c r="AB15816" s="7"/>
      <c r="AC15816" s="7"/>
      <c r="AD15816" s="1"/>
      <c r="AE15816" s="1"/>
      <c r="AH15816" s="7"/>
      <c r="AI15816" s="7"/>
      <c r="IV15816" s="11"/>
      <c r="IW15816" s="11"/>
      <c r="AMJ15816" s="12"/>
      <c r="AMK15816" s="12"/>
    </row>
    <row r="15817" spans="1:1025">
      <c r="A15817" s="41">
        <v>10</v>
      </c>
      <c r="B15817" s="41">
        <v>2010</v>
      </c>
      <c r="C15817" s="43">
        <v>-16.002600000000001</v>
      </c>
      <c r="D15817" s="43">
        <v>35.201099999999997</v>
      </c>
      <c r="E15817" s="41">
        <v>610.70000000000005</v>
      </c>
      <c r="F15817" s="43">
        <v>0.56958459647685367</v>
      </c>
      <c r="G15817" s="41" t="s">
        <v>280</v>
      </c>
      <c r="H15817" s="1"/>
      <c r="I15817" s="1"/>
      <c r="AB15817" s="7"/>
      <c r="AC15817" s="7"/>
      <c r="AD15817" s="1"/>
      <c r="AE15817" s="1"/>
      <c r="AH15817" s="7"/>
      <c r="AI15817" s="7"/>
      <c r="IV15817" s="11"/>
      <c r="IW15817" s="11"/>
      <c r="AMJ15817" s="12"/>
      <c r="AMK15817" s="12"/>
    </row>
    <row r="15818" spans="1:1025">
      <c r="A15818" s="41">
        <v>10</v>
      </c>
      <c r="B15818" s="41">
        <v>2010</v>
      </c>
      <c r="C15818" s="43">
        <v>-16.002600000000001</v>
      </c>
      <c r="D15818" s="43">
        <v>35.201099999999997</v>
      </c>
      <c r="E15818" s="41">
        <v>776.5</v>
      </c>
      <c r="F15818" s="43">
        <v>0.61219008603031544</v>
      </c>
      <c r="G15818" s="41" t="s">
        <v>280</v>
      </c>
      <c r="H15818" s="1"/>
      <c r="I15818" s="1"/>
      <c r="AB15818" s="7"/>
      <c r="AC15818" s="7"/>
      <c r="AD15818" s="1"/>
      <c r="AE15818" s="1"/>
      <c r="AH15818" s="7"/>
      <c r="AI15818" s="7"/>
      <c r="IV15818" s="11"/>
      <c r="IW15818" s="11"/>
      <c r="AMJ15818" s="12"/>
      <c r="AMK15818" s="12"/>
    </row>
    <row r="15819" spans="1:1025">
      <c r="A15819" s="41">
        <v>10</v>
      </c>
      <c r="B15819" s="41">
        <v>2010</v>
      </c>
      <c r="C15819" s="43">
        <v>-16.002600000000001</v>
      </c>
      <c r="D15819" s="43">
        <v>35.201099999999997</v>
      </c>
      <c r="E15819" s="41">
        <v>875.5</v>
      </c>
      <c r="F15819" s="43">
        <v>0.76328030803936064</v>
      </c>
      <c r="G15819" s="41" t="s">
        <v>280</v>
      </c>
      <c r="H15819" s="1"/>
      <c r="I15819" s="1"/>
      <c r="AB15819" s="7"/>
      <c r="AC15819" s="7"/>
      <c r="AD15819" s="1"/>
      <c r="AE15819" s="1"/>
      <c r="AH15819" s="7"/>
      <c r="AI15819" s="7"/>
      <c r="IV15819" s="11"/>
      <c r="IW15819" s="11"/>
      <c r="AMJ15819" s="12"/>
      <c r="AMK15819" s="12"/>
    </row>
    <row r="15820" spans="1:1025">
      <c r="A15820" s="41">
        <v>10</v>
      </c>
      <c r="B15820" s="41">
        <v>2010</v>
      </c>
      <c r="C15820" s="43">
        <v>-15.996499999999999</v>
      </c>
      <c r="D15820" s="43">
        <v>35.201099999999997</v>
      </c>
      <c r="E15820" s="41">
        <v>993.8</v>
      </c>
      <c r="F15820" s="43">
        <v>0.71466298471471357</v>
      </c>
      <c r="G15820" s="41" t="s">
        <v>280</v>
      </c>
      <c r="H15820" s="1"/>
      <c r="I15820" s="1"/>
      <c r="AB15820" s="7"/>
      <c r="AC15820" s="7"/>
      <c r="AD15820" s="1"/>
      <c r="AE15820" s="1"/>
      <c r="AH15820" s="7"/>
      <c r="AI15820" s="7"/>
      <c r="IV15820" s="11"/>
      <c r="IW15820" s="11"/>
      <c r="AMJ15820" s="12"/>
      <c r="AMK15820" s="12"/>
    </row>
    <row r="15821" spans="1:1025">
      <c r="A15821" s="41">
        <v>10</v>
      </c>
      <c r="B15821" s="41">
        <v>2010</v>
      </c>
      <c r="C15821" s="43">
        <v>-15.996499999999999</v>
      </c>
      <c r="D15821" s="43">
        <v>35.201099999999997</v>
      </c>
      <c r="E15821" s="41">
        <v>1050.5999999999999</v>
      </c>
      <c r="F15821" s="43">
        <v>0.6750093283355898</v>
      </c>
      <c r="G15821" s="41" t="s">
        <v>280</v>
      </c>
      <c r="H15821" s="1"/>
      <c r="I15821" s="1"/>
      <c r="AB15821" s="7"/>
      <c r="AC15821" s="7"/>
      <c r="AD15821" s="1"/>
      <c r="AE15821" s="1"/>
      <c r="AH15821" s="7"/>
      <c r="AI15821" s="7"/>
      <c r="IV15821" s="11"/>
      <c r="IW15821" s="11"/>
      <c r="AMJ15821" s="12"/>
      <c r="AMK15821" s="12"/>
    </row>
    <row r="15822" spans="1:1025">
      <c r="A15822" s="41">
        <v>10</v>
      </c>
      <c r="B15822" s="41">
        <v>2010</v>
      </c>
      <c r="C15822" s="43">
        <v>-15.996499999999999</v>
      </c>
      <c r="D15822" s="43">
        <v>35.201099999999997</v>
      </c>
      <c r="E15822" s="41">
        <v>1200.5</v>
      </c>
      <c r="F15822" s="43">
        <v>0.69667670795530334</v>
      </c>
      <c r="G15822" s="41" t="s">
        <v>280</v>
      </c>
      <c r="H15822" s="1"/>
      <c r="I15822" s="1"/>
      <c r="AB15822" s="7"/>
      <c r="AC15822" s="7"/>
      <c r="AD15822" s="1"/>
      <c r="AE15822" s="1"/>
      <c r="AH15822" s="7"/>
      <c r="AI15822" s="7"/>
      <c r="IV15822" s="11"/>
      <c r="IW15822" s="11"/>
      <c r="AMJ15822" s="12"/>
      <c r="AMK15822" s="12"/>
    </row>
    <row r="15823" spans="1:1025">
      <c r="A15823" s="41">
        <v>10</v>
      </c>
      <c r="B15823" s="41">
        <v>2010</v>
      </c>
      <c r="C15823" s="43">
        <v>-15.996499999999999</v>
      </c>
      <c r="D15823" s="43">
        <v>35.201099999999997</v>
      </c>
      <c r="E15823" s="41">
        <v>1350.5</v>
      </c>
      <c r="F15823" s="43">
        <v>0.70493952004978422</v>
      </c>
      <c r="G15823" s="41" t="s">
        <v>280</v>
      </c>
      <c r="H15823" s="1"/>
      <c r="I15823" s="1"/>
      <c r="AB15823" s="7"/>
      <c r="AC15823" s="7"/>
      <c r="AD15823" s="1"/>
      <c r="AE15823" s="1"/>
      <c r="AH15823" s="7"/>
      <c r="AI15823" s="7"/>
      <c r="IV15823" s="11"/>
      <c r="IW15823" s="11"/>
      <c r="AMJ15823" s="12"/>
      <c r="AMK15823" s="12"/>
    </row>
    <row r="15824" spans="1:1025">
      <c r="A15824" s="41">
        <v>10</v>
      </c>
      <c r="B15824" s="41">
        <v>2010</v>
      </c>
      <c r="C15824" s="43">
        <v>-15.996499999999999</v>
      </c>
      <c r="D15824" s="43">
        <v>35.201099999999997</v>
      </c>
      <c r="E15824" s="41">
        <v>1500.8</v>
      </c>
      <c r="F15824" s="43">
        <v>0.68354789778693947</v>
      </c>
      <c r="G15824" s="41" t="s">
        <v>280</v>
      </c>
      <c r="H15824" s="1"/>
      <c r="I15824" s="1"/>
      <c r="AB15824" s="7"/>
      <c r="AC15824" s="7"/>
      <c r="AD15824" s="1"/>
      <c r="AE15824" s="1"/>
      <c r="AH15824" s="7"/>
      <c r="AI15824" s="7"/>
      <c r="IV15824" s="11"/>
      <c r="IW15824" s="11"/>
      <c r="AMJ15824" s="12"/>
      <c r="AMK15824" s="12"/>
    </row>
    <row r="15825" spans="1:1025">
      <c r="A15825" s="41">
        <v>10</v>
      </c>
      <c r="B15825" s="41">
        <v>2010</v>
      </c>
      <c r="C15825" s="43">
        <v>-15.996499999999999</v>
      </c>
      <c r="D15825" s="43">
        <v>35.201099999999997</v>
      </c>
      <c r="E15825" s="41">
        <v>1700.7</v>
      </c>
      <c r="F15825" s="43">
        <v>0.69716074831784058</v>
      </c>
      <c r="G15825" s="41" t="s">
        <v>280</v>
      </c>
      <c r="H15825" s="1"/>
      <c r="I15825" s="1"/>
      <c r="AB15825" s="7"/>
      <c r="AC15825" s="7"/>
      <c r="AD15825" s="1"/>
      <c r="AE15825" s="1"/>
      <c r="AH15825" s="7"/>
      <c r="AI15825" s="7"/>
      <c r="IV15825" s="11"/>
      <c r="IW15825" s="11"/>
      <c r="AMJ15825" s="12"/>
      <c r="AMK15825" s="12"/>
    </row>
    <row r="15826" spans="1:1025">
      <c r="A15826" s="41">
        <v>10</v>
      </c>
      <c r="B15826" s="41">
        <v>2010</v>
      </c>
      <c r="C15826" s="43">
        <v>-15.996499999999999</v>
      </c>
      <c r="D15826" s="43">
        <v>35.201099999999997</v>
      </c>
      <c r="E15826" s="41">
        <v>1900.6</v>
      </c>
      <c r="F15826" s="43">
        <v>0.69327136245186893</v>
      </c>
      <c r="G15826" s="41" t="s">
        <v>280</v>
      </c>
      <c r="H15826" s="1"/>
      <c r="I15826" s="1"/>
      <c r="AB15826" s="7"/>
      <c r="AC15826" s="7"/>
      <c r="AD15826" s="1"/>
      <c r="AE15826" s="1"/>
      <c r="AH15826" s="7"/>
      <c r="AI15826" s="7"/>
      <c r="IV15826" s="11"/>
      <c r="IW15826" s="11"/>
      <c r="AMJ15826" s="12"/>
      <c r="AMK15826" s="12"/>
    </row>
    <row r="15827" spans="1:1025">
      <c r="A15827" s="41">
        <v>10</v>
      </c>
      <c r="B15827" s="41">
        <v>2010</v>
      </c>
      <c r="C15827" s="43">
        <v>-15.996499999999999</v>
      </c>
      <c r="D15827" s="43">
        <v>35.201099999999997</v>
      </c>
      <c r="E15827" s="41">
        <v>2101.1999999999998</v>
      </c>
      <c r="F15827" s="43">
        <v>0.68900874133645873</v>
      </c>
      <c r="G15827" s="41" t="s">
        <v>280</v>
      </c>
      <c r="H15827" s="1"/>
      <c r="I15827" s="1"/>
      <c r="AB15827" s="7"/>
      <c r="AC15827" s="7"/>
      <c r="AD15827" s="1"/>
      <c r="AE15827" s="1"/>
      <c r="AH15827" s="7"/>
      <c r="AI15827" s="7"/>
      <c r="IV15827" s="11"/>
      <c r="IW15827" s="11"/>
      <c r="AMJ15827" s="12"/>
      <c r="AMK15827" s="12"/>
    </row>
    <row r="15828" spans="1:1025">
      <c r="A15828" s="41">
        <v>10</v>
      </c>
      <c r="B15828" s="41">
        <v>2010</v>
      </c>
      <c r="C15828" s="43">
        <v>-15.996499999999999</v>
      </c>
      <c r="D15828" s="43">
        <v>35.201099999999997</v>
      </c>
      <c r="E15828" s="41">
        <v>2300.3000000000002</v>
      </c>
      <c r="F15828" s="43">
        <v>0.6072740680049159</v>
      </c>
      <c r="G15828" s="41" t="s">
        <v>280</v>
      </c>
      <c r="H15828" s="1"/>
      <c r="I15828" s="1"/>
      <c r="AB15828" s="7"/>
      <c r="AC15828" s="7"/>
      <c r="AD15828" s="1"/>
      <c r="AE15828" s="1"/>
      <c r="AH15828" s="7"/>
      <c r="AI15828" s="7"/>
      <c r="IV15828" s="11"/>
      <c r="IW15828" s="11"/>
      <c r="AMJ15828" s="12"/>
      <c r="AMK15828" s="12"/>
    </row>
    <row r="15829" spans="1:1025">
      <c r="A15829" s="41">
        <v>10</v>
      </c>
      <c r="B15829" s="41">
        <v>2010</v>
      </c>
      <c r="C15829" s="43">
        <v>-15.996499999999999</v>
      </c>
      <c r="D15829" s="43">
        <v>35.201099999999997</v>
      </c>
      <c r="E15829" s="41">
        <v>2501.1999999999998</v>
      </c>
      <c r="F15829" s="43">
        <v>0.57613928717738627</v>
      </c>
      <c r="G15829" s="41" t="s">
        <v>280</v>
      </c>
      <c r="H15829" s="1"/>
      <c r="I15829" s="1"/>
      <c r="AB15829" s="7"/>
      <c r="AC15829" s="7"/>
      <c r="AD15829" s="1"/>
      <c r="AE15829" s="1"/>
      <c r="AH15829" s="7"/>
      <c r="AI15829" s="7"/>
      <c r="IV15829" s="11"/>
      <c r="IW15829" s="11"/>
      <c r="AMJ15829" s="12"/>
      <c r="AMK15829" s="12"/>
    </row>
    <row r="15830" spans="1:1025">
      <c r="A15830" s="41">
        <v>10</v>
      </c>
      <c r="B15830" s="41">
        <v>2010</v>
      </c>
      <c r="C15830" s="43">
        <v>-15.996499999999999</v>
      </c>
      <c r="D15830" s="43">
        <v>35.201099999999997</v>
      </c>
      <c r="E15830" s="41">
        <v>2600.6</v>
      </c>
      <c r="F15830" s="43">
        <v>0.65364237002162107</v>
      </c>
      <c r="G15830" s="41" t="s">
        <v>280</v>
      </c>
      <c r="H15830" s="1"/>
      <c r="I15830" s="1"/>
      <c r="AB15830" s="7"/>
      <c r="AC15830" s="7"/>
      <c r="AD15830" s="1"/>
      <c r="AE15830" s="1"/>
      <c r="AH15830" s="7"/>
      <c r="AI15830" s="7"/>
      <c r="IV15830" s="11"/>
      <c r="IW15830" s="11"/>
      <c r="AMJ15830" s="12"/>
      <c r="AMK15830" s="12"/>
    </row>
    <row r="15831" spans="1:1025">
      <c r="A15831" s="41">
        <v>10</v>
      </c>
      <c r="B15831" s="41">
        <v>2010</v>
      </c>
      <c r="C15831" s="43">
        <v>-15.996499999999999</v>
      </c>
      <c r="D15831" s="43">
        <v>35.201099999999997</v>
      </c>
      <c r="E15831" s="41">
        <v>2680.9</v>
      </c>
      <c r="F15831" s="43">
        <v>0.64854342499319351</v>
      </c>
      <c r="G15831" s="41" t="s">
        <v>280</v>
      </c>
      <c r="H15831" s="1"/>
      <c r="I15831" s="1"/>
      <c r="AB15831" s="7"/>
      <c r="AC15831" s="7"/>
      <c r="AD15831" s="1"/>
      <c r="AE15831" s="1"/>
      <c r="AH15831" s="7"/>
      <c r="AI15831" s="7"/>
      <c r="IV15831" s="11"/>
      <c r="IW15831" s="11"/>
      <c r="AMJ15831" s="12"/>
      <c r="AMK15831" s="12"/>
    </row>
    <row r="15832" spans="1:1025">
      <c r="A15832" s="41">
        <v>10</v>
      </c>
      <c r="B15832" s="41">
        <v>2010</v>
      </c>
      <c r="C15832" s="43">
        <v>-21.9999</v>
      </c>
      <c r="D15832" s="43">
        <v>31.000699999999998</v>
      </c>
      <c r="E15832" s="41">
        <v>30.7</v>
      </c>
      <c r="F15832" s="43">
        <v>0.29799999999999999</v>
      </c>
      <c r="G15832" s="41" t="s">
        <v>280</v>
      </c>
      <c r="H15832" s="1"/>
      <c r="I15832" s="1"/>
      <c r="AB15832" s="7"/>
      <c r="AC15832" s="7"/>
      <c r="AD15832" s="1"/>
      <c r="AE15832" s="1"/>
      <c r="AH15832" s="7"/>
      <c r="AI15832" s="7"/>
      <c r="IV15832" s="11"/>
      <c r="IW15832" s="11"/>
      <c r="AMJ15832" s="12"/>
      <c r="AMK15832" s="12"/>
    </row>
    <row r="15833" spans="1:1025">
      <c r="A15833" s="41">
        <v>10</v>
      </c>
      <c r="B15833" s="41">
        <v>2010</v>
      </c>
      <c r="C15833" s="43">
        <v>-21.9999</v>
      </c>
      <c r="D15833" s="43">
        <v>31.000699999999998</v>
      </c>
      <c r="E15833" s="41">
        <v>51.5</v>
      </c>
      <c r="F15833" s="43">
        <v>0.19400000000000001</v>
      </c>
      <c r="G15833" s="41" t="s">
        <v>280</v>
      </c>
      <c r="H15833" s="1"/>
      <c r="I15833" s="1"/>
      <c r="AB15833" s="7"/>
      <c r="AC15833" s="7"/>
      <c r="AD15833" s="1"/>
      <c r="AE15833" s="1"/>
      <c r="AH15833" s="7"/>
      <c r="AI15833" s="7"/>
      <c r="IV15833" s="11"/>
      <c r="IW15833" s="11"/>
      <c r="AMJ15833" s="12"/>
      <c r="AMK15833" s="12"/>
    </row>
    <row r="15834" spans="1:1025">
      <c r="A15834" s="41">
        <v>10</v>
      </c>
      <c r="B15834" s="41">
        <v>2010</v>
      </c>
      <c r="C15834" s="43">
        <v>-21.9999</v>
      </c>
      <c r="D15834" s="43">
        <v>31.000699999999998</v>
      </c>
      <c r="E15834" s="41">
        <v>80.900000000000006</v>
      </c>
      <c r="F15834" s="43">
        <v>0.153</v>
      </c>
      <c r="G15834" s="41" t="s">
        <v>280</v>
      </c>
      <c r="H15834" s="1"/>
      <c r="I15834" s="1"/>
      <c r="AB15834" s="7"/>
      <c r="AC15834" s="7"/>
      <c r="AD15834" s="1"/>
      <c r="AE15834" s="1"/>
      <c r="AH15834" s="7"/>
      <c r="AI15834" s="7"/>
      <c r="IV15834" s="11"/>
      <c r="IW15834" s="11"/>
      <c r="AMJ15834" s="12"/>
      <c r="AMK15834" s="12"/>
    </row>
    <row r="15835" spans="1:1025">
      <c r="A15835" s="41">
        <v>10</v>
      </c>
      <c r="B15835" s="41">
        <v>2010</v>
      </c>
      <c r="C15835" s="43">
        <v>-21.9999</v>
      </c>
      <c r="D15835" s="43">
        <v>31.000699999999998</v>
      </c>
      <c r="E15835" s="41">
        <v>101.3</v>
      </c>
      <c r="F15835" s="43">
        <v>0.17399999999999999</v>
      </c>
      <c r="G15835" s="41" t="s">
        <v>280</v>
      </c>
      <c r="H15835" s="1"/>
      <c r="I15835" s="1"/>
      <c r="AB15835" s="7"/>
      <c r="AC15835" s="7"/>
      <c r="AD15835" s="1"/>
      <c r="AE15835" s="1"/>
      <c r="AH15835" s="7"/>
      <c r="AI15835" s="7"/>
      <c r="IV15835" s="11"/>
      <c r="IW15835" s="11"/>
      <c r="AMJ15835" s="12"/>
      <c r="AMK15835" s="12"/>
    </row>
    <row r="15836" spans="1:1025">
      <c r="A15836" s="41">
        <v>10</v>
      </c>
      <c r="B15836" s="41">
        <v>2010</v>
      </c>
      <c r="C15836" s="43">
        <v>-21.9999</v>
      </c>
      <c r="D15836" s="43">
        <v>31.000699999999998</v>
      </c>
      <c r="E15836" s="41">
        <v>135.6</v>
      </c>
      <c r="F15836" s="43">
        <v>0.23</v>
      </c>
      <c r="G15836" s="41" t="s">
        <v>280</v>
      </c>
      <c r="H15836" s="1"/>
      <c r="I15836" s="1"/>
      <c r="AB15836" s="7"/>
      <c r="AC15836" s="7"/>
      <c r="AD15836" s="1"/>
      <c r="AE15836" s="1"/>
      <c r="AH15836" s="7"/>
      <c r="AI15836" s="7"/>
      <c r="IV15836" s="11"/>
      <c r="IW15836" s="11"/>
      <c r="AMJ15836" s="12"/>
      <c r="AMK15836" s="12"/>
    </row>
    <row r="15837" spans="1:1025">
      <c r="A15837" s="41">
        <v>10</v>
      </c>
      <c r="B15837" s="41">
        <v>2010</v>
      </c>
      <c r="C15837" s="43">
        <v>-21.9999</v>
      </c>
      <c r="D15837" s="43">
        <v>31.000699999999998</v>
      </c>
      <c r="E15837" s="41">
        <v>186.8</v>
      </c>
      <c r="F15837" s="43">
        <v>0.308</v>
      </c>
      <c r="G15837" s="41" t="s">
        <v>280</v>
      </c>
      <c r="H15837" s="1"/>
      <c r="I15837" s="1"/>
      <c r="AB15837" s="7"/>
      <c r="AC15837" s="7"/>
      <c r="AD15837" s="1"/>
      <c r="AE15837" s="1"/>
      <c r="AH15837" s="7"/>
      <c r="AI15837" s="7"/>
      <c r="IV15837" s="11"/>
      <c r="IW15837" s="11"/>
      <c r="AMJ15837" s="12"/>
      <c r="AMK15837" s="12"/>
    </row>
    <row r="15838" spans="1:1025">
      <c r="A15838" s="41">
        <v>10</v>
      </c>
      <c r="B15838" s="41">
        <v>2010</v>
      </c>
      <c r="C15838" s="43">
        <v>-21.9999</v>
      </c>
      <c r="D15838" s="43">
        <v>31.000699999999998</v>
      </c>
      <c r="E15838" s="41">
        <v>251.1</v>
      </c>
      <c r="F15838" s="43">
        <v>0.318</v>
      </c>
      <c r="G15838" s="41" t="s">
        <v>280</v>
      </c>
      <c r="H15838" s="1"/>
      <c r="I15838" s="1"/>
      <c r="AB15838" s="7"/>
      <c r="AC15838" s="7"/>
      <c r="AD15838" s="1"/>
      <c r="AE15838" s="1"/>
      <c r="AH15838" s="7"/>
      <c r="AI15838" s="7"/>
      <c r="IV15838" s="11"/>
      <c r="IW15838" s="11"/>
      <c r="AMJ15838" s="12"/>
      <c r="AMK15838" s="12"/>
    </row>
    <row r="15839" spans="1:1025">
      <c r="A15839" s="41">
        <v>10</v>
      </c>
      <c r="B15839" s="41">
        <v>2010</v>
      </c>
      <c r="C15839" s="43">
        <v>-21.9999</v>
      </c>
      <c r="D15839" s="43">
        <v>31.000699999999998</v>
      </c>
      <c r="E15839" s="41">
        <v>350.6</v>
      </c>
      <c r="F15839" s="43">
        <v>0.46899999999999997</v>
      </c>
      <c r="G15839" s="41" t="s">
        <v>280</v>
      </c>
      <c r="H15839" s="1"/>
      <c r="I15839" s="1"/>
      <c r="AB15839" s="7"/>
      <c r="AC15839" s="7"/>
      <c r="AD15839" s="1"/>
      <c r="AE15839" s="1"/>
      <c r="AH15839" s="7"/>
      <c r="AI15839" s="7"/>
      <c r="IV15839" s="11"/>
      <c r="IW15839" s="11"/>
      <c r="AMJ15839" s="12"/>
      <c r="AMK15839" s="12"/>
    </row>
    <row r="15840" spans="1:1025">
      <c r="A15840" s="41">
        <v>10</v>
      </c>
      <c r="B15840" s="41">
        <v>2010</v>
      </c>
      <c r="C15840" s="43">
        <v>-21.9999</v>
      </c>
      <c r="D15840" s="43">
        <v>31.000699999999998</v>
      </c>
      <c r="E15840" s="41">
        <v>553</v>
      </c>
      <c r="F15840" s="43">
        <v>0.45500000000000002</v>
      </c>
      <c r="G15840" s="41" t="s">
        <v>280</v>
      </c>
      <c r="H15840" s="1"/>
      <c r="I15840" s="1"/>
      <c r="AB15840" s="7"/>
      <c r="AC15840" s="7"/>
      <c r="AD15840" s="1"/>
      <c r="AE15840" s="1"/>
      <c r="AH15840" s="7"/>
      <c r="AI15840" s="7"/>
      <c r="IV15840" s="11"/>
      <c r="IW15840" s="11"/>
      <c r="AMJ15840" s="12"/>
      <c r="AMK15840" s="12"/>
    </row>
    <row r="15841" spans="1:1025">
      <c r="A15841" s="41">
        <v>10</v>
      </c>
      <c r="B15841" s="41">
        <v>2010</v>
      </c>
      <c r="C15841" s="43">
        <v>-21.9999</v>
      </c>
      <c r="D15841" s="43">
        <v>31.000699999999998</v>
      </c>
      <c r="E15841" s="41">
        <v>802.1</v>
      </c>
      <c r="F15841" s="43">
        <v>0.71399999999999997</v>
      </c>
      <c r="G15841" s="41" t="s">
        <v>280</v>
      </c>
      <c r="H15841" s="1"/>
      <c r="I15841" s="1"/>
      <c r="AB15841" s="7"/>
      <c r="AC15841" s="7"/>
      <c r="AD15841" s="1"/>
      <c r="AE15841" s="1"/>
      <c r="AH15841" s="7"/>
      <c r="AI15841" s="7"/>
      <c r="IV15841" s="11"/>
      <c r="IW15841" s="11"/>
      <c r="AMJ15841" s="12"/>
      <c r="AMK15841" s="12"/>
    </row>
    <row r="15842" spans="1:1025">
      <c r="A15842" s="41">
        <v>10</v>
      </c>
      <c r="B15842" s="41">
        <v>2010</v>
      </c>
      <c r="C15842" s="43">
        <v>-21.9999</v>
      </c>
      <c r="D15842" s="43">
        <v>31.000699999999998</v>
      </c>
      <c r="E15842" s="41">
        <v>962.8</v>
      </c>
      <c r="F15842" s="43">
        <v>0.70399999999999996</v>
      </c>
      <c r="G15842" s="41" t="s">
        <v>280</v>
      </c>
      <c r="H15842" s="1"/>
      <c r="I15842" s="1"/>
      <c r="AB15842" s="7"/>
      <c r="AC15842" s="7"/>
      <c r="AD15842" s="1"/>
      <c r="AE15842" s="1"/>
      <c r="AH15842" s="7"/>
      <c r="AI15842" s="7"/>
      <c r="IV15842" s="11"/>
      <c r="IW15842" s="11"/>
      <c r="AMJ15842" s="12"/>
      <c r="AMK15842" s="12"/>
    </row>
    <row r="15843" spans="1:1025">
      <c r="A15843" s="41">
        <v>10</v>
      </c>
      <c r="B15843" s="41">
        <v>2010</v>
      </c>
      <c r="C15843" s="43">
        <v>-21.9999</v>
      </c>
      <c r="D15843" s="43">
        <v>31.000699999999998</v>
      </c>
      <c r="E15843" s="41">
        <v>1201.8</v>
      </c>
      <c r="F15843" s="43">
        <v>0.70399999999999996</v>
      </c>
      <c r="G15843" s="41" t="s">
        <v>280</v>
      </c>
      <c r="H15843" s="1"/>
      <c r="I15843" s="1"/>
      <c r="AB15843" s="7"/>
      <c r="AC15843" s="7"/>
      <c r="AD15843" s="1"/>
      <c r="AE15843" s="1"/>
      <c r="AH15843" s="7"/>
      <c r="AI15843" s="7"/>
      <c r="IV15843" s="11"/>
      <c r="IW15843" s="11"/>
      <c r="AMJ15843" s="12"/>
      <c r="AMK15843" s="12"/>
    </row>
    <row r="15844" spans="1:1025">
      <c r="A15844" s="41">
        <v>10</v>
      </c>
      <c r="B15844" s="41">
        <v>2010</v>
      </c>
      <c r="C15844" s="43">
        <v>-22.003900000000002</v>
      </c>
      <c r="D15844" s="43">
        <v>31.005400000000002</v>
      </c>
      <c r="E15844" s="41">
        <v>1500.9</v>
      </c>
      <c r="F15844" s="43">
        <v>0.86599999999999999</v>
      </c>
      <c r="G15844" s="41" t="s">
        <v>280</v>
      </c>
      <c r="H15844" s="1"/>
      <c r="I15844" s="1"/>
      <c r="AB15844" s="7"/>
      <c r="AC15844" s="7"/>
      <c r="AD15844" s="1"/>
      <c r="AE15844" s="1"/>
      <c r="AH15844" s="7"/>
      <c r="AI15844" s="7"/>
      <c r="IV15844" s="11"/>
      <c r="IW15844" s="11"/>
      <c r="AMJ15844" s="12"/>
      <c r="AMK15844" s="12"/>
    </row>
    <row r="15845" spans="1:1025">
      <c r="A15845" s="41">
        <v>10</v>
      </c>
      <c r="B15845" s="41">
        <v>2010</v>
      </c>
      <c r="C15845" s="43">
        <v>-22.003900000000002</v>
      </c>
      <c r="D15845" s="43">
        <v>31.005400000000002</v>
      </c>
      <c r="E15845" s="41">
        <v>1800.3</v>
      </c>
      <c r="F15845" s="43">
        <v>0.62</v>
      </c>
      <c r="G15845" s="41" t="s">
        <v>280</v>
      </c>
      <c r="H15845" s="1"/>
      <c r="I15845" s="1"/>
      <c r="AB15845" s="7"/>
      <c r="AC15845" s="7"/>
      <c r="AD15845" s="1"/>
      <c r="AE15845" s="1"/>
      <c r="AH15845" s="7"/>
      <c r="AI15845" s="7"/>
      <c r="IV15845" s="11"/>
      <c r="IW15845" s="11"/>
      <c r="AMJ15845" s="12"/>
      <c r="AMK15845" s="12"/>
    </row>
    <row r="15846" spans="1:1025">
      <c r="A15846" s="41">
        <v>10</v>
      </c>
      <c r="B15846" s="41">
        <v>2010</v>
      </c>
      <c r="C15846" s="43">
        <v>-22.003900000000002</v>
      </c>
      <c r="D15846" s="43">
        <v>31.005400000000002</v>
      </c>
      <c r="E15846" s="41">
        <v>2100.3000000000002</v>
      </c>
      <c r="F15846" s="43">
        <v>0.84</v>
      </c>
      <c r="G15846" s="41" t="s">
        <v>280</v>
      </c>
      <c r="H15846" s="1"/>
      <c r="I15846" s="1"/>
      <c r="AB15846" s="7"/>
      <c r="AC15846" s="7"/>
      <c r="AD15846" s="1"/>
      <c r="AE15846" s="1"/>
      <c r="AH15846" s="7"/>
      <c r="AI15846" s="7"/>
      <c r="IV15846" s="11"/>
      <c r="IW15846" s="11"/>
      <c r="AMJ15846" s="12"/>
      <c r="AMK15846" s="12"/>
    </row>
    <row r="15847" spans="1:1025">
      <c r="A15847" s="41">
        <v>10</v>
      </c>
      <c r="B15847" s="41">
        <v>2010</v>
      </c>
      <c r="C15847" s="43">
        <v>-22.003900000000002</v>
      </c>
      <c r="D15847" s="43">
        <v>31.005400000000002</v>
      </c>
      <c r="E15847" s="41">
        <v>2400.8000000000002</v>
      </c>
      <c r="F15847" s="43">
        <v>0.83199999999999996</v>
      </c>
      <c r="G15847" s="41" t="s">
        <v>280</v>
      </c>
      <c r="H15847" s="1"/>
      <c r="I15847" s="1"/>
      <c r="AB15847" s="7"/>
      <c r="AC15847" s="7"/>
      <c r="AD15847" s="1"/>
      <c r="AE15847" s="1"/>
      <c r="AH15847" s="7"/>
      <c r="AI15847" s="7"/>
      <c r="IV15847" s="11"/>
      <c r="IW15847" s="11"/>
      <c r="AMJ15847" s="12"/>
      <c r="AMK15847" s="12"/>
    </row>
    <row r="15848" spans="1:1025">
      <c r="A15848" s="41">
        <v>10</v>
      </c>
      <c r="B15848" s="41">
        <v>2010</v>
      </c>
      <c r="C15848" s="43">
        <v>-22.003900000000002</v>
      </c>
      <c r="D15848" s="43">
        <v>31.005400000000002</v>
      </c>
      <c r="E15848" s="41">
        <v>2700.6</v>
      </c>
      <c r="F15848" s="43">
        <v>0.65300000000000002</v>
      </c>
      <c r="G15848" s="41" t="s">
        <v>280</v>
      </c>
      <c r="H15848" s="1"/>
      <c r="I15848" s="1"/>
      <c r="AB15848" s="7"/>
      <c r="AC15848" s="7"/>
      <c r="AD15848" s="1"/>
      <c r="AE15848" s="1"/>
      <c r="AH15848" s="7"/>
      <c r="AI15848" s="7"/>
      <c r="IV15848" s="11"/>
      <c r="IW15848" s="11"/>
      <c r="AMJ15848" s="12"/>
      <c r="AMK15848" s="12"/>
    </row>
    <row r="15849" spans="1:1025">
      <c r="A15849" s="41">
        <v>10</v>
      </c>
      <c r="B15849" s="41">
        <v>2010</v>
      </c>
      <c r="C15849" s="43">
        <v>-22.003900000000002</v>
      </c>
      <c r="D15849" s="43">
        <v>31.005400000000002</v>
      </c>
      <c r="E15849" s="41">
        <v>3000.6</v>
      </c>
      <c r="F15849" s="43">
        <v>0.66300000000000003</v>
      </c>
      <c r="G15849" s="41" t="s">
        <v>280</v>
      </c>
      <c r="H15849" s="1"/>
      <c r="I15849" s="1"/>
      <c r="AB15849" s="7"/>
      <c r="AC15849" s="7"/>
      <c r="AD15849" s="1"/>
      <c r="AE15849" s="1"/>
      <c r="AH15849" s="7"/>
      <c r="AI15849" s="7"/>
      <c r="IV15849" s="11"/>
      <c r="IW15849" s="11"/>
      <c r="AMJ15849" s="12"/>
      <c r="AMK15849" s="12"/>
    </row>
    <row r="15850" spans="1:1025">
      <c r="A15850" s="41">
        <v>10</v>
      </c>
      <c r="B15850" s="41">
        <v>2010</v>
      </c>
      <c r="C15850" s="43">
        <v>-22.003900000000002</v>
      </c>
      <c r="D15850" s="43">
        <v>31.005400000000002</v>
      </c>
      <c r="E15850" s="41">
        <v>3301</v>
      </c>
      <c r="F15850" s="43">
        <v>0.65100000000000002</v>
      </c>
      <c r="G15850" s="41" t="s">
        <v>280</v>
      </c>
      <c r="H15850" s="1"/>
      <c r="I15850" s="1"/>
      <c r="AB15850" s="7"/>
      <c r="AC15850" s="7"/>
      <c r="AD15850" s="1"/>
      <c r="AE15850" s="1"/>
      <c r="AH15850" s="7"/>
      <c r="AI15850" s="7"/>
      <c r="IV15850" s="11"/>
      <c r="IW15850" s="11"/>
      <c r="AMJ15850" s="12"/>
      <c r="AMK15850" s="12"/>
    </row>
    <row r="15851" spans="1:1025">
      <c r="A15851" s="41">
        <v>10</v>
      </c>
      <c r="B15851" s="41">
        <v>2010</v>
      </c>
      <c r="C15851" s="43">
        <v>-22.003900000000002</v>
      </c>
      <c r="D15851" s="43">
        <v>31.005400000000002</v>
      </c>
      <c r="E15851" s="41">
        <v>3600.1</v>
      </c>
      <c r="F15851" s="43">
        <v>0.62</v>
      </c>
      <c r="G15851" s="41" t="s">
        <v>280</v>
      </c>
      <c r="H15851" s="1"/>
      <c r="I15851" s="1"/>
      <c r="AB15851" s="7"/>
      <c r="AC15851" s="7"/>
      <c r="AD15851" s="1"/>
      <c r="AE15851" s="1"/>
      <c r="AH15851" s="7"/>
      <c r="AI15851" s="7"/>
      <c r="IV15851" s="11"/>
      <c r="IW15851" s="11"/>
      <c r="AMJ15851" s="12"/>
      <c r="AMK15851" s="12"/>
    </row>
    <row r="15852" spans="1:1025">
      <c r="A15852" s="41">
        <v>10</v>
      </c>
      <c r="B15852" s="41">
        <v>2010</v>
      </c>
      <c r="C15852" s="43">
        <v>-22.003900000000002</v>
      </c>
      <c r="D15852" s="43">
        <v>31.005400000000002</v>
      </c>
      <c r="E15852" s="41">
        <v>3899.2</v>
      </c>
      <c r="F15852" s="43">
        <v>0.60699999999999998</v>
      </c>
      <c r="G15852" s="41" t="s">
        <v>280</v>
      </c>
      <c r="H15852" s="1"/>
      <c r="I15852" s="1"/>
      <c r="AB15852" s="7"/>
      <c r="AC15852" s="7"/>
      <c r="AD15852" s="1"/>
      <c r="AE15852" s="1"/>
      <c r="AH15852" s="7"/>
      <c r="AI15852" s="7"/>
      <c r="IV15852" s="11"/>
      <c r="IW15852" s="11"/>
      <c r="AMJ15852" s="12"/>
      <c r="AMK15852" s="12"/>
    </row>
    <row r="15853" spans="1:1025">
      <c r="A15853" s="41">
        <v>10</v>
      </c>
      <c r="B15853" s="41">
        <v>2010</v>
      </c>
      <c r="C15853" s="43">
        <v>-22.003900000000002</v>
      </c>
      <c r="D15853" s="43">
        <v>31.005400000000002</v>
      </c>
      <c r="E15853" s="41">
        <v>4199.1000000000004</v>
      </c>
      <c r="F15853" s="43">
        <v>0.61099999999999999</v>
      </c>
      <c r="G15853" s="41" t="s">
        <v>280</v>
      </c>
      <c r="H15853" s="1"/>
      <c r="I15853" s="1"/>
      <c r="AB15853" s="7"/>
      <c r="AC15853" s="7"/>
      <c r="AD15853" s="1"/>
      <c r="AE15853" s="1"/>
      <c r="AH15853" s="7"/>
      <c r="AI15853" s="7"/>
      <c r="IV15853" s="11"/>
      <c r="IW15853" s="11"/>
      <c r="AMJ15853" s="12"/>
      <c r="AMK15853" s="12"/>
    </row>
    <row r="15854" spans="1:1025">
      <c r="A15854" s="41">
        <v>10</v>
      </c>
      <c r="B15854" s="41">
        <v>2010</v>
      </c>
      <c r="C15854" s="43">
        <v>-22.003900000000002</v>
      </c>
      <c r="D15854" s="43">
        <v>31.005400000000002</v>
      </c>
      <c r="E15854" s="41">
        <v>4548.7</v>
      </c>
      <c r="F15854" s="43">
        <v>0.58499999999999996</v>
      </c>
      <c r="G15854" s="41" t="s">
        <v>280</v>
      </c>
      <c r="H15854" s="1"/>
      <c r="I15854" s="1"/>
      <c r="AB15854" s="7"/>
      <c r="AC15854" s="7"/>
      <c r="AD15854" s="1"/>
      <c r="AE15854" s="1"/>
      <c r="AH15854" s="7"/>
      <c r="AI15854" s="7"/>
      <c r="IV15854" s="11"/>
      <c r="IW15854" s="11"/>
      <c r="AMJ15854" s="12"/>
      <c r="AMK15854" s="12"/>
    </row>
    <row r="15855" spans="1:1025">
      <c r="A15855" s="41">
        <v>10</v>
      </c>
      <c r="B15855" s="41">
        <v>2010</v>
      </c>
      <c r="C15855" s="43">
        <v>-22.003900000000002</v>
      </c>
      <c r="D15855" s="43">
        <v>31.005400000000002</v>
      </c>
      <c r="E15855" s="41">
        <v>4898.6000000000004</v>
      </c>
      <c r="F15855" s="43">
        <v>0.56200000000000006</v>
      </c>
      <c r="G15855" s="41" t="s">
        <v>280</v>
      </c>
      <c r="H15855" s="1"/>
      <c r="I15855" s="1"/>
      <c r="AB15855" s="7"/>
      <c r="AC15855" s="7"/>
      <c r="AD15855" s="1"/>
      <c r="AE15855" s="1"/>
      <c r="AH15855" s="7"/>
      <c r="AI15855" s="7"/>
      <c r="IV15855" s="11"/>
      <c r="IW15855" s="11"/>
      <c r="AMJ15855" s="12"/>
      <c r="AMK15855" s="12"/>
    </row>
    <row r="15856" spans="1:1025">
      <c r="A15856" s="41">
        <v>10</v>
      </c>
      <c r="B15856" s="41">
        <v>2010</v>
      </c>
      <c r="C15856" s="43">
        <v>-22.0001</v>
      </c>
      <c r="D15856" s="43">
        <v>24.0001</v>
      </c>
      <c r="E15856" s="41">
        <v>35</v>
      </c>
      <c r="F15856" s="43">
        <v>0.30992177850967478</v>
      </c>
      <c r="G15856" s="41" t="s">
        <v>280</v>
      </c>
      <c r="H15856" s="1"/>
      <c r="I15856" s="1"/>
      <c r="AB15856" s="7"/>
      <c r="AC15856" s="7"/>
      <c r="AD15856" s="1"/>
      <c r="AE15856" s="1"/>
      <c r="AH15856" s="7"/>
      <c r="AI15856" s="7"/>
      <c r="IV15856" s="11"/>
      <c r="IW15856" s="11"/>
      <c r="AMJ15856" s="12"/>
      <c r="AMK15856" s="12"/>
    </row>
    <row r="15857" spans="1:1025">
      <c r="A15857" s="41">
        <v>10</v>
      </c>
      <c r="B15857" s="41">
        <v>2010</v>
      </c>
      <c r="C15857" s="43">
        <v>-22.0001</v>
      </c>
      <c r="D15857" s="43">
        <v>24.0001</v>
      </c>
      <c r="E15857" s="41">
        <v>45.6</v>
      </c>
      <c r="F15857" s="43">
        <v>0.23694000523971709</v>
      </c>
      <c r="G15857" s="41" t="s">
        <v>280</v>
      </c>
      <c r="H15857" s="1"/>
      <c r="I15857" s="1"/>
      <c r="AB15857" s="7"/>
      <c r="AC15857" s="7"/>
      <c r="AD15857" s="1"/>
      <c r="AE15857" s="1"/>
      <c r="AH15857" s="7"/>
      <c r="AI15857" s="7"/>
      <c r="IV15857" s="11"/>
      <c r="IW15857" s="11"/>
      <c r="AMJ15857" s="12"/>
      <c r="AMK15857" s="12"/>
    </row>
    <row r="15858" spans="1:1025">
      <c r="A15858" s="41">
        <v>10</v>
      </c>
      <c r="B15858" s="41">
        <v>2010</v>
      </c>
      <c r="C15858" s="43">
        <v>-22.0001</v>
      </c>
      <c r="D15858" s="43">
        <v>24.0001</v>
      </c>
      <c r="E15858" s="41">
        <v>70.599999999999994</v>
      </c>
      <c r="F15858" s="43">
        <v>0.20138478236460944</v>
      </c>
      <c r="G15858" s="41" t="s">
        <v>280</v>
      </c>
      <c r="H15858" s="1"/>
      <c r="I15858" s="1"/>
      <c r="AB15858" s="7"/>
      <c r="AC15858" s="7"/>
      <c r="AD15858" s="1"/>
      <c r="AE15858" s="1"/>
      <c r="AH15858" s="7"/>
      <c r="AI15858" s="7"/>
      <c r="IV15858" s="11"/>
      <c r="IW15858" s="11"/>
      <c r="AMJ15858" s="12"/>
      <c r="AMK15858" s="12"/>
    </row>
    <row r="15859" spans="1:1025">
      <c r="A15859" s="41">
        <v>10</v>
      </c>
      <c r="B15859" s="41">
        <v>2010</v>
      </c>
      <c r="C15859" s="43">
        <v>-22.0001</v>
      </c>
      <c r="D15859" s="43">
        <v>24.0001</v>
      </c>
      <c r="E15859" s="41">
        <v>151.19999999999999</v>
      </c>
      <c r="F15859" s="43">
        <v>1.2546510674917017</v>
      </c>
      <c r="G15859" s="41" t="s">
        <v>280</v>
      </c>
      <c r="H15859" s="1"/>
      <c r="I15859" s="1"/>
      <c r="AB15859" s="7"/>
      <c r="AC15859" s="7"/>
      <c r="AD15859" s="1"/>
      <c r="AE15859" s="1"/>
      <c r="AH15859" s="7"/>
      <c r="AI15859" s="7"/>
      <c r="IV15859" s="11"/>
      <c r="IW15859" s="11"/>
      <c r="AMJ15859" s="12"/>
      <c r="AMK15859" s="12"/>
    </row>
    <row r="15860" spans="1:1025">
      <c r="A15860" s="41">
        <v>10</v>
      </c>
      <c r="B15860" s="41">
        <v>2010</v>
      </c>
      <c r="C15860" s="43">
        <v>-22.0001</v>
      </c>
      <c r="D15860" s="43">
        <v>24.0001</v>
      </c>
      <c r="E15860" s="41">
        <v>201.1</v>
      </c>
      <c r="F15860" s="43">
        <v>1.2090942928039703</v>
      </c>
      <c r="G15860" s="41" t="s">
        <v>280</v>
      </c>
      <c r="H15860" s="1"/>
      <c r="I15860" s="1"/>
      <c r="AB15860" s="7"/>
      <c r="AC15860" s="7"/>
      <c r="AD15860" s="1"/>
      <c r="AE15860" s="1"/>
      <c r="AH15860" s="7"/>
      <c r="AI15860" s="7"/>
      <c r="IV15860" s="11"/>
      <c r="IW15860" s="11"/>
      <c r="AMJ15860" s="12"/>
      <c r="AMK15860" s="12"/>
    </row>
    <row r="15861" spans="1:1025">
      <c r="A15861" s="41">
        <v>10</v>
      </c>
      <c r="B15861" s="41">
        <v>2010</v>
      </c>
      <c r="C15861" s="43">
        <v>-22.0001</v>
      </c>
      <c r="D15861" s="43">
        <v>24.0001</v>
      </c>
      <c r="E15861" s="41">
        <v>351.1</v>
      </c>
      <c r="F15861" s="43">
        <v>1.1132750071712496</v>
      </c>
      <c r="G15861" s="41" t="s">
        <v>280</v>
      </c>
      <c r="H15861" s="1"/>
      <c r="I15861" s="1"/>
      <c r="AB15861" s="7"/>
      <c r="AC15861" s="7"/>
      <c r="AD15861" s="1"/>
      <c r="AE15861" s="1"/>
      <c r="AH15861" s="7"/>
      <c r="AI15861" s="7"/>
      <c r="IV15861" s="11"/>
      <c r="IW15861" s="11"/>
      <c r="AMJ15861" s="12"/>
      <c r="AMK15861" s="12"/>
    </row>
    <row r="15862" spans="1:1025">
      <c r="A15862" s="41">
        <v>10</v>
      </c>
      <c r="B15862" s="41">
        <v>2010</v>
      </c>
      <c r="C15862" s="43">
        <v>-22.0001</v>
      </c>
      <c r="D15862" s="43">
        <v>24.0001</v>
      </c>
      <c r="E15862" s="41">
        <v>397.5</v>
      </c>
      <c r="F15862" s="43">
        <v>1.1624492890218416</v>
      </c>
      <c r="G15862" s="41" t="s">
        <v>280</v>
      </c>
      <c r="H15862" s="1"/>
      <c r="I15862" s="1"/>
      <c r="AB15862" s="7"/>
      <c r="AC15862" s="7"/>
      <c r="AD15862" s="1"/>
      <c r="AE15862" s="1"/>
      <c r="AH15862" s="7"/>
      <c r="AI15862" s="7"/>
      <c r="IV15862" s="11"/>
      <c r="IW15862" s="11"/>
      <c r="AMJ15862" s="12"/>
      <c r="AMK15862" s="12"/>
    </row>
    <row r="15863" spans="1:1025">
      <c r="A15863" s="41">
        <v>10</v>
      </c>
      <c r="B15863" s="41">
        <v>2010</v>
      </c>
      <c r="C15863" s="43">
        <v>-22.0001</v>
      </c>
      <c r="D15863" s="43">
        <v>24.0001</v>
      </c>
      <c r="E15863" s="41">
        <v>450.5</v>
      </c>
      <c r="F15863" s="43">
        <v>1.2297725392886685</v>
      </c>
      <c r="G15863" s="41" t="s">
        <v>280</v>
      </c>
      <c r="H15863" s="1"/>
      <c r="I15863" s="1"/>
      <c r="AB15863" s="7"/>
      <c r="AC15863" s="7"/>
      <c r="AD15863" s="1"/>
      <c r="AE15863" s="1"/>
      <c r="AH15863" s="7"/>
      <c r="AI15863" s="7"/>
      <c r="IV15863" s="11"/>
      <c r="IW15863" s="11"/>
      <c r="AMJ15863" s="12"/>
      <c r="AMK15863" s="12"/>
    </row>
    <row r="15864" spans="1:1025">
      <c r="A15864" s="41">
        <v>10</v>
      </c>
      <c r="B15864" s="41">
        <v>2010</v>
      </c>
      <c r="C15864" s="43">
        <v>-22.0001</v>
      </c>
      <c r="D15864" s="43">
        <v>24.0001</v>
      </c>
      <c r="E15864" s="41">
        <v>501.1</v>
      </c>
      <c r="F15864" s="43">
        <v>1.2321128549768472</v>
      </c>
      <c r="G15864" s="41" t="s">
        <v>280</v>
      </c>
      <c r="H15864" s="1"/>
      <c r="I15864" s="1"/>
      <c r="AB15864" s="7"/>
      <c r="AC15864" s="7"/>
      <c r="AD15864" s="1"/>
      <c r="AE15864" s="1"/>
      <c r="AH15864" s="7"/>
      <c r="AI15864" s="7"/>
      <c r="IV15864" s="11"/>
      <c r="IW15864" s="11"/>
      <c r="AMJ15864" s="12"/>
      <c r="AMK15864" s="12"/>
    </row>
    <row r="15865" spans="1:1025">
      <c r="A15865" s="41">
        <v>10</v>
      </c>
      <c r="B15865" s="41">
        <v>2010</v>
      </c>
      <c r="C15865" s="43">
        <v>-22.0001</v>
      </c>
      <c r="D15865" s="43">
        <v>24.0001</v>
      </c>
      <c r="E15865" s="41">
        <v>751.1</v>
      </c>
      <c r="F15865" s="43">
        <v>1.3104177005789908</v>
      </c>
      <c r="G15865" s="41" t="s">
        <v>280</v>
      </c>
      <c r="H15865" s="1"/>
      <c r="I15865" s="1"/>
      <c r="AB15865" s="7"/>
      <c r="AC15865" s="7"/>
      <c r="AD15865" s="1"/>
      <c r="AE15865" s="1"/>
      <c r="AH15865" s="7"/>
      <c r="AI15865" s="7"/>
      <c r="IV15865" s="11"/>
      <c r="IW15865" s="11"/>
      <c r="AMJ15865" s="12"/>
      <c r="AMK15865" s="12"/>
    </row>
    <row r="15866" spans="1:1025">
      <c r="A15866" s="41">
        <v>10</v>
      </c>
      <c r="B15866" s="41">
        <v>2010</v>
      </c>
      <c r="C15866" s="43">
        <v>-22.0001</v>
      </c>
      <c r="D15866" s="43">
        <v>24.0001</v>
      </c>
      <c r="E15866" s="41">
        <v>1000.7</v>
      </c>
      <c r="F15866" s="43">
        <v>1.1235196492234563</v>
      </c>
      <c r="G15866" s="41" t="s">
        <v>280</v>
      </c>
      <c r="H15866" s="1"/>
      <c r="I15866" s="1"/>
      <c r="AB15866" s="7"/>
      <c r="AC15866" s="7"/>
      <c r="AD15866" s="1"/>
      <c r="AE15866" s="1"/>
      <c r="AH15866" s="7"/>
      <c r="AI15866" s="7"/>
      <c r="IV15866" s="11"/>
      <c r="IW15866" s="11"/>
      <c r="AMJ15866" s="12"/>
      <c r="AMK15866" s="12"/>
    </row>
    <row r="15867" spans="1:1025">
      <c r="A15867" s="41">
        <v>10</v>
      </c>
      <c r="B15867" s="41">
        <v>2010</v>
      </c>
      <c r="C15867" s="43">
        <v>-22.0001</v>
      </c>
      <c r="D15867" s="43">
        <v>24.0001</v>
      </c>
      <c r="E15867" s="41">
        <v>1200.9000000000001</v>
      </c>
      <c r="F15867" s="43">
        <v>1.1296664344547802</v>
      </c>
      <c r="G15867" s="41" t="s">
        <v>280</v>
      </c>
      <c r="H15867" s="1"/>
      <c r="I15867" s="1"/>
      <c r="AB15867" s="7"/>
      <c r="AC15867" s="7"/>
      <c r="AD15867" s="1"/>
      <c r="AE15867" s="1"/>
      <c r="AH15867" s="7"/>
      <c r="AI15867" s="7"/>
      <c r="IV15867" s="11"/>
      <c r="IW15867" s="11"/>
      <c r="AMJ15867" s="12"/>
      <c r="AMK15867" s="12"/>
    </row>
    <row r="15868" spans="1:1025">
      <c r="A15868" s="41">
        <v>10</v>
      </c>
      <c r="B15868" s="41">
        <v>2010</v>
      </c>
      <c r="C15868" s="43">
        <v>-21.995999999999999</v>
      </c>
      <c r="D15868" s="43">
        <v>24.0032</v>
      </c>
      <c r="E15868" s="41">
        <v>1498.9</v>
      </c>
      <c r="F15868" s="43">
        <v>0.9991885711475571</v>
      </c>
      <c r="G15868" s="41" t="s">
        <v>280</v>
      </c>
      <c r="H15868" s="1"/>
      <c r="I15868" s="1"/>
      <c r="AB15868" s="7"/>
      <c r="AC15868" s="7"/>
      <c r="AD15868" s="1"/>
      <c r="AE15868" s="1"/>
      <c r="AH15868" s="7"/>
      <c r="AI15868" s="7"/>
      <c r="IV15868" s="11"/>
      <c r="IW15868" s="11"/>
      <c r="AMJ15868" s="12"/>
      <c r="AMK15868" s="12"/>
    </row>
    <row r="15869" spans="1:1025">
      <c r="A15869" s="41">
        <v>10</v>
      </c>
      <c r="B15869" s="41">
        <v>2010</v>
      </c>
      <c r="C15869" s="43">
        <v>-21.995999999999999</v>
      </c>
      <c r="D15869" s="43">
        <v>24.0032</v>
      </c>
      <c r="E15869" s="41">
        <v>1749.6</v>
      </c>
      <c r="F15869" s="43">
        <v>1.0292689423431547</v>
      </c>
      <c r="G15869" s="41" t="s">
        <v>280</v>
      </c>
      <c r="H15869" s="1"/>
      <c r="I15869" s="1"/>
      <c r="AB15869" s="7"/>
      <c r="AC15869" s="7"/>
      <c r="AD15869" s="1"/>
      <c r="AE15869" s="1"/>
      <c r="AH15869" s="7"/>
      <c r="AI15869" s="7"/>
      <c r="IV15869" s="11"/>
      <c r="IW15869" s="11"/>
      <c r="AMJ15869" s="12"/>
      <c r="AMK15869" s="12"/>
    </row>
    <row r="15870" spans="1:1025">
      <c r="A15870" s="41">
        <v>10</v>
      </c>
      <c r="B15870" s="41">
        <v>2010</v>
      </c>
      <c r="C15870" s="43">
        <v>-21.995999999999999</v>
      </c>
      <c r="D15870" s="43">
        <v>24.0032</v>
      </c>
      <c r="E15870" s="41">
        <v>1998.5</v>
      </c>
      <c r="F15870" s="43">
        <v>0.95246994024933018</v>
      </c>
      <c r="G15870" s="41" t="s">
        <v>280</v>
      </c>
      <c r="H15870" s="1"/>
      <c r="I15870" s="1"/>
      <c r="AB15870" s="7"/>
      <c r="AC15870" s="7"/>
      <c r="AD15870" s="1"/>
      <c r="AE15870" s="1"/>
      <c r="AH15870" s="7"/>
      <c r="AI15870" s="7"/>
      <c r="IV15870" s="11"/>
      <c r="IW15870" s="11"/>
      <c r="AMJ15870" s="12"/>
      <c r="AMK15870" s="12"/>
    </row>
    <row r="15871" spans="1:1025">
      <c r="A15871" s="41">
        <v>10</v>
      </c>
      <c r="B15871" s="41">
        <v>2010</v>
      </c>
      <c r="C15871" s="43">
        <v>-21.995999999999999</v>
      </c>
      <c r="D15871" s="43">
        <v>24.0032</v>
      </c>
      <c r="E15871" s="41">
        <v>2247.8000000000002</v>
      </c>
      <c r="F15871" s="43">
        <v>0.95738769087019626</v>
      </c>
      <c r="G15871" s="41" t="s">
        <v>280</v>
      </c>
      <c r="H15871" s="1"/>
      <c r="I15871" s="1"/>
      <c r="AB15871" s="7"/>
      <c r="AC15871" s="7"/>
      <c r="AD15871" s="1"/>
      <c r="AE15871" s="1"/>
      <c r="AH15871" s="7"/>
      <c r="AI15871" s="7"/>
      <c r="IV15871" s="11"/>
      <c r="IW15871" s="11"/>
      <c r="AMJ15871" s="12"/>
      <c r="AMK15871" s="12"/>
    </row>
    <row r="15872" spans="1:1025">
      <c r="A15872" s="41">
        <v>10</v>
      </c>
      <c r="B15872" s="41">
        <v>2010</v>
      </c>
      <c r="C15872" s="43">
        <v>-21.995999999999999</v>
      </c>
      <c r="D15872" s="43">
        <v>24.0032</v>
      </c>
      <c r="E15872" s="41">
        <v>2499.4</v>
      </c>
      <c r="F15872" s="43">
        <v>0.86149155376330877</v>
      </c>
      <c r="G15872" s="41" t="s">
        <v>280</v>
      </c>
      <c r="H15872" s="1"/>
      <c r="I15872" s="1"/>
      <c r="AB15872" s="7"/>
      <c r="AC15872" s="7"/>
      <c r="AD15872" s="1"/>
      <c r="AE15872" s="1"/>
      <c r="AH15872" s="7"/>
      <c r="AI15872" s="7"/>
      <c r="IV15872" s="11"/>
      <c r="IW15872" s="11"/>
      <c r="AMJ15872" s="12"/>
      <c r="AMK15872" s="12"/>
    </row>
    <row r="15873" spans="1:1025">
      <c r="A15873" s="41">
        <v>10</v>
      </c>
      <c r="B15873" s="41">
        <v>2010</v>
      </c>
      <c r="C15873" s="43">
        <v>-21.995999999999999</v>
      </c>
      <c r="D15873" s="43">
        <v>24.0032</v>
      </c>
      <c r="E15873" s="41">
        <v>2749.1</v>
      </c>
      <c r="F15873" s="43">
        <v>0.87132705500504093</v>
      </c>
      <c r="G15873" s="41" t="s">
        <v>280</v>
      </c>
      <c r="H15873" s="1"/>
      <c r="I15873" s="1"/>
      <c r="AB15873" s="7"/>
      <c r="AC15873" s="7"/>
      <c r="AD15873" s="1"/>
      <c r="AE15873" s="1"/>
      <c r="AH15873" s="7"/>
      <c r="AI15873" s="7"/>
      <c r="IV15873" s="11"/>
      <c r="IW15873" s="11"/>
      <c r="AMJ15873" s="12"/>
      <c r="AMK15873" s="12"/>
    </row>
    <row r="15874" spans="1:1025">
      <c r="A15874" s="41">
        <v>10</v>
      </c>
      <c r="B15874" s="41">
        <v>2010</v>
      </c>
      <c r="C15874" s="43">
        <v>-21.995999999999999</v>
      </c>
      <c r="D15874" s="43">
        <v>24.0032</v>
      </c>
      <c r="E15874" s="41">
        <v>2998.1</v>
      </c>
      <c r="F15874" s="43">
        <v>0.82460842410681368</v>
      </c>
      <c r="G15874" s="41" t="s">
        <v>280</v>
      </c>
      <c r="H15874" s="1"/>
      <c r="I15874" s="1"/>
      <c r="AB15874" s="7"/>
      <c r="AC15874" s="7"/>
      <c r="AD15874" s="1"/>
      <c r="AE15874" s="1"/>
      <c r="AH15874" s="7"/>
      <c r="AI15874" s="7"/>
      <c r="IV15874" s="11"/>
      <c r="IW15874" s="11"/>
      <c r="AMJ15874" s="12"/>
      <c r="AMK15874" s="12"/>
    </row>
    <row r="15875" spans="1:1025">
      <c r="A15875" s="41">
        <v>10</v>
      </c>
      <c r="B15875" s="41">
        <v>2010</v>
      </c>
      <c r="C15875" s="43">
        <v>-21.995999999999999</v>
      </c>
      <c r="D15875" s="43">
        <v>24.0032</v>
      </c>
      <c r="E15875" s="41">
        <v>3247.9</v>
      </c>
      <c r="F15875" s="43">
        <v>0.80001967100248361</v>
      </c>
      <c r="G15875" s="41" t="s">
        <v>280</v>
      </c>
      <c r="H15875" s="1"/>
      <c r="I15875" s="1"/>
      <c r="AB15875" s="7"/>
      <c r="AC15875" s="7"/>
      <c r="AD15875" s="1"/>
      <c r="AE15875" s="1"/>
      <c r="AH15875" s="7"/>
      <c r="AI15875" s="7"/>
      <c r="IV15875" s="11"/>
      <c r="IW15875" s="11"/>
      <c r="AMJ15875" s="12"/>
      <c r="AMK15875" s="12"/>
    </row>
    <row r="15876" spans="1:1025">
      <c r="A15876" s="41">
        <v>10</v>
      </c>
      <c r="B15876" s="41">
        <v>2010</v>
      </c>
      <c r="C15876" s="43">
        <v>-21.995999999999999</v>
      </c>
      <c r="D15876" s="43">
        <v>24.0032</v>
      </c>
      <c r="E15876" s="41">
        <v>3497.6</v>
      </c>
      <c r="F15876" s="43">
        <v>0.83690280065897871</v>
      </c>
      <c r="G15876" s="41" t="s">
        <v>280</v>
      </c>
      <c r="H15876" s="1"/>
      <c r="I15876" s="1"/>
      <c r="AB15876" s="7"/>
      <c r="AC15876" s="7"/>
      <c r="AD15876" s="1"/>
      <c r="AE15876" s="1"/>
      <c r="AH15876" s="7"/>
      <c r="AI15876" s="7"/>
      <c r="IV15876" s="11"/>
      <c r="IW15876" s="11"/>
      <c r="AMJ15876" s="12"/>
      <c r="AMK15876" s="12"/>
    </row>
    <row r="15877" spans="1:1025">
      <c r="A15877" s="41">
        <v>10</v>
      </c>
      <c r="B15877" s="41">
        <v>2010</v>
      </c>
      <c r="C15877" s="43">
        <v>-21.995999999999999</v>
      </c>
      <c r="D15877" s="43">
        <v>24.0032</v>
      </c>
      <c r="E15877" s="41">
        <v>3826.6</v>
      </c>
      <c r="F15877" s="43">
        <v>0.70412353389559623</v>
      </c>
      <c r="G15877" s="41" t="s">
        <v>280</v>
      </c>
      <c r="H15877" s="1"/>
      <c r="I15877" s="1"/>
      <c r="AB15877" s="7"/>
      <c r="AC15877" s="7"/>
      <c r="AD15877" s="1"/>
      <c r="AE15877" s="1"/>
      <c r="AH15877" s="7"/>
      <c r="AI15877" s="7"/>
      <c r="IV15877" s="11"/>
      <c r="IW15877" s="11"/>
      <c r="AMJ15877" s="12"/>
      <c r="AMK15877" s="12"/>
    </row>
    <row r="15878" spans="1:1025">
      <c r="A15878" s="41">
        <v>10</v>
      </c>
      <c r="B15878" s="41">
        <v>2010</v>
      </c>
      <c r="C15878" s="43">
        <v>-21.995999999999999</v>
      </c>
      <c r="D15878" s="43">
        <v>24.0032</v>
      </c>
      <c r="E15878" s="41">
        <v>4156.8999999999996</v>
      </c>
      <c r="F15878" s="43">
        <v>0.57939294135259556</v>
      </c>
      <c r="G15878" s="41" t="s">
        <v>280</v>
      </c>
      <c r="H15878" s="1"/>
      <c r="I15878" s="1"/>
      <c r="AB15878" s="7"/>
      <c r="AC15878" s="7"/>
      <c r="AD15878" s="1"/>
      <c r="AE15878" s="1"/>
      <c r="AH15878" s="7"/>
      <c r="AI15878" s="7"/>
      <c r="IV15878" s="11"/>
      <c r="IW15878" s="11"/>
      <c r="AMJ15878" s="12"/>
      <c r="AMK15878" s="12"/>
    </row>
    <row r="15879" spans="1:1025">
      <c r="A15879" s="41">
        <v>10</v>
      </c>
      <c r="B15879" s="41">
        <v>2010</v>
      </c>
      <c r="C15879" s="43">
        <v>-21.995999999999999</v>
      </c>
      <c r="D15879" s="43">
        <v>24.0032</v>
      </c>
      <c r="E15879" s="41">
        <v>4496.2</v>
      </c>
      <c r="F15879" s="43">
        <v>0.76313654134598841</v>
      </c>
      <c r="G15879" s="41" t="s">
        <v>280</v>
      </c>
      <c r="H15879" s="1"/>
      <c r="I15879" s="1"/>
      <c r="AB15879" s="7"/>
      <c r="AC15879" s="7"/>
      <c r="AD15879" s="1"/>
      <c r="AE15879" s="1"/>
      <c r="AH15879" s="7"/>
      <c r="AI15879" s="7"/>
      <c r="IV15879" s="11"/>
      <c r="IW15879" s="11"/>
      <c r="AMJ15879" s="12"/>
      <c r="AMK15879" s="12"/>
    </row>
    <row r="15880" spans="1:1025">
      <c r="A15880" s="41">
        <v>10</v>
      </c>
      <c r="B15880" s="41">
        <v>2010</v>
      </c>
      <c r="C15880" s="43">
        <v>-22.002099999999999</v>
      </c>
      <c r="D15880" s="43">
        <v>21.000299999999999</v>
      </c>
      <c r="E15880" s="41">
        <v>35.200000000000003</v>
      </c>
      <c r="F15880" s="43">
        <v>0.33853174928308072</v>
      </c>
      <c r="G15880" s="41" t="s">
        <v>280</v>
      </c>
      <c r="H15880" s="1"/>
      <c r="I15880" s="1"/>
      <c r="AB15880" s="7"/>
      <c r="AC15880" s="7"/>
      <c r="AD15880" s="1"/>
      <c r="AE15880" s="1"/>
      <c r="AH15880" s="7"/>
      <c r="AI15880" s="7"/>
      <c r="IV15880" s="11"/>
      <c r="IW15880" s="11"/>
      <c r="AMJ15880" s="12"/>
      <c r="AMK15880" s="12"/>
    </row>
    <row r="15881" spans="1:1025">
      <c r="A15881" s="41">
        <v>10</v>
      </c>
      <c r="B15881" s="41">
        <v>2010</v>
      </c>
      <c r="C15881" s="43">
        <v>-22.002099999999999</v>
      </c>
      <c r="D15881" s="43">
        <v>21.000299999999999</v>
      </c>
      <c r="E15881" s="41">
        <v>55.8</v>
      </c>
      <c r="F15881" s="43">
        <v>0.14579957733522289</v>
      </c>
      <c r="G15881" s="41" t="s">
        <v>280</v>
      </c>
      <c r="H15881" s="1"/>
      <c r="I15881" s="1"/>
      <c r="AB15881" s="7"/>
      <c r="AC15881" s="7"/>
      <c r="AD15881" s="1"/>
      <c r="AE15881" s="1"/>
      <c r="AH15881" s="7"/>
      <c r="AI15881" s="7"/>
      <c r="IV15881" s="11"/>
      <c r="IW15881" s="11"/>
      <c r="AMJ15881" s="12"/>
      <c r="AMK15881" s="12"/>
    </row>
    <row r="15882" spans="1:1025">
      <c r="A15882" s="41">
        <v>10</v>
      </c>
      <c r="B15882" s="41">
        <v>2010</v>
      </c>
      <c r="C15882" s="43">
        <v>-22.002099999999999</v>
      </c>
      <c r="D15882" s="43">
        <v>21.000299999999999</v>
      </c>
      <c r="E15882" s="41">
        <v>90.5</v>
      </c>
      <c r="F15882" s="43">
        <v>0.11228438875214444</v>
      </c>
      <c r="G15882" s="41" t="s">
        <v>280</v>
      </c>
      <c r="H15882" s="1"/>
      <c r="I15882" s="1"/>
      <c r="AB15882" s="7"/>
      <c r="AC15882" s="7"/>
      <c r="AD15882" s="1"/>
      <c r="AE15882" s="1"/>
      <c r="AH15882" s="7"/>
      <c r="AI15882" s="7"/>
      <c r="IV15882" s="11"/>
      <c r="IW15882" s="11"/>
      <c r="AMJ15882" s="12"/>
      <c r="AMK15882" s="12"/>
    </row>
    <row r="15883" spans="1:1025">
      <c r="A15883" s="41">
        <v>10</v>
      </c>
      <c r="B15883" s="41">
        <v>2010</v>
      </c>
      <c r="C15883" s="43">
        <v>-22.002099999999999</v>
      </c>
      <c r="D15883" s="43">
        <v>21.000299999999999</v>
      </c>
      <c r="E15883" s="41">
        <v>110.5</v>
      </c>
      <c r="F15883" s="43">
        <v>0.17880456477959275</v>
      </c>
      <c r="G15883" s="41" t="s">
        <v>280</v>
      </c>
      <c r="H15883" s="1"/>
      <c r="I15883" s="1"/>
      <c r="AB15883" s="7"/>
      <c r="AC15883" s="7"/>
      <c r="AD15883" s="1"/>
      <c r="AE15883" s="1"/>
      <c r="AH15883" s="7"/>
      <c r="AI15883" s="7"/>
      <c r="IV15883" s="11"/>
      <c r="IW15883" s="11"/>
      <c r="AMJ15883" s="12"/>
      <c r="AMK15883" s="12"/>
    </row>
    <row r="15884" spans="1:1025">
      <c r="A15884" s="41">
        <v>10</v>
      </c>
      <c r="B15884" s="41">
        <v>2010</v>
      </c>
      <c r="C15884" s="43">
        <v>-22.002099999999999</v>
      </c>
      <c r="D15884" s="43">
        <v>21.000299999999999</v>
      </c>
      <c r="E15884" s="41">
        <v>135.1</v>
      </c>
      <c r="F15884" s="43">
        <v>0.60481605899221635</v>
      </c>
      <c r="G15884" s="41" t="s">
        <v>280</v>
      </c>
      <c r="H15884" s="1"/>
      <c r="I15884" s="1"/>
      <c r="AB15884" s="7"/>
      <c r="AC15884" s="7"/>
      <c r="AD15884" s="1"/>
      <c r="AE15884" s="1"/>
      <c r="AH15884" s="7"/>
      <c r="AI15884" s="7"/>
      <c r="IV15884" s="11"/>
      <c r="IW15884" s="11"/>
      <c r="AMJ15884" s="12"/>
      <c r="AMK15884" s="12"/>
    </row>
    <row r="15885" spans="1:1025">
      <c r="A15885" s="41">
        <v>10</v>
      </c>
      <c r="B15885" s="41">
        <v>2010</v>
      </c>
      <c r="C15885" s="43">
        <v>-22.002099999999999</v>
      </c>
      <c r="D15885" s="43">
        <v>21.000299999999999</v>
      </c>
      <c r="E15885" s="41">
        <v>185.7</v>
      </c>
      <c r="F15885" s="43">
        <v>0.66799035432305232</v>
      </c>
      <c r="G15885" s="41" t="s">
        <v>280</v>
      </c>
      <c r="H15885" s="1"/>
      <c r="I15885" s="1"/>
      <c r="AB15885" s="7"/>
      <c r="AC15885" s="7"/>
      <c r="AD15885" s="1"/>
      <c r="AE15885" s="1"/>
      <c r="AH15885" s="7"/>
      <c r="AI15885" s="7"/>
      <c r="IV15885" s="11"/>
      <c r="IW15885" s="11"/>
      <c r="AMJ15885" s="12"/>
      <c r="AMK15885" s="12"/>
    </row>
    <row r="15886" spans="1:1025">
      <c r="A15886" s="41">
        <v>10</v>
      </c>
      <c r="B15886" s="41">
        <v>2010</v>
      </c>
      <c r="C15886" s="43">
        <v>-22.002099999999999</v>
      </c>
      <c r="D15886" s="43">
        <v>21.000299999999999</v>
      </c>
      <c r="E15886" s="41">
        <v>235.5</v>
      </c>
      <c r="F15886" s="43">
        <v>0.66764107579462106</v>
      </c>
      <c r="G15886" s="41" t="s">
        <v>280</v>
      </c>
      <c r="H15886" s="1"/>
      <c r="I15886" s="1"/>
      <c r="AB15886" s="7"/>
      <c r="AC15886" s="7"/>
      <c r="AD15886" s="1"/>
      <c r="AE15886" s="1"/>
      <c r="AH15886" s="7"/>
      <c r="AI15886" s="7"/>
      <c r="IV15886" s="11"/>
      <c r="IW15886" s="11"/>
      <c r="AMJ15886" s="12"/>
      <c r="AMK15886" s="12"/>
    </row>
    <row r="15887" spans="1:1025">
      <c r="A15887" s="41">
        <v>10</v>
      </c>
      <c r="B15887" s="41">
        <v>2010</v>
      </c>
      <c r="C15887" s="43">
        <v>-22.002099999999999</v>
      </c>
      <c r="D15887" s="43">
        <v>21.000299999999999</v>
      </c>
      <c r="E15887" s="41">
        <v>284.89999999999998</v>
      </c>
      <c r="F15887" s="43">
        <v>0.88176571466262132</v>
      </c>
      <c r="G15887" s="41" t="s">
        <v>280</v>
      </c>
      <c r="H15887" s="1"/>
      <c r="I15887" s="1"/>
      <c r="AB15887" s="7"/>
      <c r="AC15887" s="7"/>
      <c r="AD15887" s="1"/>
      <c r="AE15887" s="1"/>
      <c r="AH15887" s="7"/>
      <c r="AI15887" s="7"/>
      <c r="IV15887" s="11"/>
      <c r="IW15887" s="11"/>
      <c r="AMJ15887" s="12"/>
      <c r="AMK15887" s="12"/>
    </row>
    <row r="15888" spans="1:1025">
      <c r="A15888" s="41">
        <v>10</v>
      </c>
      <c r="B15888" s="41">
        <v>2010</v>
      </c>
      <c r="C15888" s="43">
        <v>-22.002099999999999</v>
      </c>
      <c r="D15888" s="43">
        <v>21.000299999999999</v>
      </c>
      <c r="E15888" s="41">
        <v>421.1</v>
      </c>
      <c r="F15888" s="43">
        <v>1.1390046830683993</v>
      </c>
      <c r="G15888" s="41" t="s">
        <v>280</v>
      </c>
      <c r="H15888" s="1"/>
      <c r="I15888" s="1"/>
      <c r="AB15888" s="7"/>
      <c r="AC15888" s="7"/>
      <c r="AD15888" s="1"/>
      <c r="AE15888" s="1"/>
      <c r="AH15888" s="7"/>
      <c r="AI15888" s="7"/>
      <c r="IV15888" s="11"/>
      <c r="IW15888" s="11"/>
      <c r="AMJ15888" s="12"/>
      <c r="AMK15888" s="12"/>
    </row>
    <row r="15889" spans="1:1025">
      <c r="A15889" s="41">
        <v>10</v>
      </c>
      <c r="B15889" s="41">
        <v>2010</v>
      </c>
      <c r="C15889" s="43">
        <v>-22.002099999999999</v>
      </c>
      <c r="D15889" s="43">
        <v>21.000299999999999</v>
      </c>
      <c r="E15889" s="41">
        <v>665.9</v>
      </c>
      <c r="F15889" s="43">
        <v>1.1983675219312711</v>
      </c>
      <c r="G15889" s="41" t="s">
        <v>280</v>
      </c>
      <c r="H15889" s="1"/>
      <c r="I15889" s="1"/>
      <c r="AB15889" s="7"/>
      <c r="AC15889" s="7"/>
      <c r="AD15889" s="1"/>
      <c r="AE15889" s="1"/>
      <c r="AH15889" s="7"/>
      <c r="AI15889" s="7"/>
      <c r="IV15889" s="11"/>
      <c r="IW15889" s="11"/>
      <c r="AMJ15889" s="12"/>
      <c r="AMK15889" s="12"/>
    </row>
    <row r="15890" spans="1:1025">
      <c r="A15890" s="41">
        <v>10</v>
      </c>
      <c r="B15890" s="41">
        <v>2010</v>
      </c>
      <c r="C15890" s="43">
        <v>-22.002099999999999</v>
      </c>
      <c r="D15890" s="43">
        <v>21.000299999999999</v>
      </c>
      <c r="E15890" s="41">
        <v>965.4</v>
      </c>
      <c r="F15890" s="43">
        <v>0.94442648901787496</v>
      </c>
      <c r="G15890" s="41" t="s">
        <v>280</v>
      </c>
      <c r="H15890" s="1"/>
      <c r="I15890" s="1"/>
      <c r="AB15890" s="7"/>
      <c r="AC15890" s="7"/>
      <c r="AD15890" s="1"/>
      <c r="AE15890" s="1"/>
      <c r="AH15890" s="7"/>
      <c r="AI15890" s="7"/>
      <c r="IV15890" s="11"/>
      <c r="IW15890" s="11"/>
      <c r="AMJ15890" s="12"/>
      <c r="AMK15890" s="12"/>
    </row>
    <row r="15891" spans="1:1025">
      <c r="A15891" s="41">
        <v>10</v>
      </c>
      <c r="B15891" s="41">
        <v>2010</v>
      </c>
      <c r="C15891" s="43">
        <v>-22.002099999999999</v>
      </c>
      <c r="D15891" s="43">
        <v>21.000299999999999</v>
      </c>
      <c r="E15891" s="41">
        <v>1199.5999999999999</v>
      </c>
      <c r="F15891" s="43">
        <v>0.8454884242464219</v>
      </c>
      <c r="G15891" s="41" t="s">
        <v>280</v>
      </c>
      <c r="H15891" s="1"/>
      <c r="I15891" s="1"/>
      <c r="AB15891" s="7"/>
      <c r="AC15891" s="7"/>
      <c r="AD15891" s="1"/>
      <c r="AE15891" s="1"/>
      <c r="AH15891" s="7"/>
      <c r="AI15891" s="7"/>
      <c r="IV15891" s="11"/>
      <c r="IW15891" s="11"/>
      <c r="AMJ15891" s="12"/>
      <c r="AMK15891" s="12"/>
    </row>
    <row r="15892" spans="1:1025">
      <c r="A15892" s="41">
        <v>10</v>
      </c>
      <c r="B15892" s="41">
        <v>2010</v>
      </c>
      <c r="C15892" s="43">
        <v>-18.253699999999998</v>
      </c>
      <c r="D15892" s="43">
        <v>17.350000000000001</v>
      </c>
      <c r="E15892" s="41">
        <v>28</v>
      </c>
      <c r="F15892" s="43">
        <v>1.153</v>
      </c>
      <c r="G15892" s="41" t="s">
        <v>280</v>
      </c>
      <c r="H15892" s="1"/>
      <c r="I15892" s="1"/>
      <c r="AB15892" s="7"/>
      <c r="AC15892" s="7"/>
      <c r="AD15892" s="1"/>
      <c r="AE15892" s="1"/>
      <c r="AH15892" s="7"/>
      <c r="AI15892" s="7"/>
      <c r="IV15892" s="11"/>
      <c r="IW15892" s="11"/>
      <c r="AMJ15892" s="12"/>
      <c r="AMK15892" s="12"/>
    </row>
    <row r="15893" spans="1:1025">
      <c r="A15893" s="41">
        <v>10</v>
      </c>
      <c r="B15893" s="41">
        <v>2010</v>
      </c>
      <c r="C15893" s="43">
        <v>-18.253699999999998</v>
      </c>
      <c r="D15893" s="43">
        <v>17.350000000000001</v>
      </c>
      <c r="E15893" s="41">
        <v>49</v>
      </c>
      <c r="F15893" s="43">
        <v>0.32200000000000001</v>
      </c>
      <c r="G15893" s="41" t="s">
        <v>280</v>
      </c>
      <c r="H15893" s="1"/>
      <c r="I15893" s="1"/>
      <c r="AB15893" s="7"/>
      <c r="AC15893" s="7"/>
      <c r="AD15893" s="1"/>
      <c r="AE15893" s="1"/>
      <c r="AH15893" s="7"/>
      <c r="AI15893" s="7"/>
      <c r="IV15893" s="11"/>
      <c r="IW15893" s="11"/>
      <c r="AMJ15893" s="12"/>
      <c r="AMK15893" s="12"/>
    </row>
    <row r="15894" spans="1:1025">
      <c r="A15894" s="41">
        <v>10</v>
      </c>
      <c r="B15894" s="41">
        <v>2010</v>
      </c>
      <c r="C15894" s="43">
        <v>-18.253699999999998</v>
      </c>
      <c r="D15894" s="43">
        <v>17.350000000000001</v>
      </c>
      <c r="E15894" s="41">
        <v>89</v>
      </c>
      <c r="F15894" s="43">
        <v>1.488</v>
      </c>
      <c r="G15894" s="41" t="s">
        <v>280</v>
      </c>
      <c r="H15894" s="1"/>
      <c r="I15894" s="1"/>
      <c r="AB15894" s="7"/>
      <c r="AC15894" s="7"/>
      <c r="AD15894" s="1"/>
      <c r="AE15894" s="1"/>
      <c r="AH15894" s="7"/>
      <c r="AI15894" s="7"/>
      <c r="IV15894" s="11"/>
      <c r="IW15894" s="11"/>
      <c r="AMJ15894" s="12"/>
      <c r="AMK15894" s="12"/>
    </row>
    <row r="15895" spans="1:1025">
      <c r="A15895" s="41">
        <v>10</v>
      </c>
      <c r="B15895" s="41">
        <v>2010</v>
      </c>
      <c r="C15895" s="43">
        <v>-18.253699999999998</v>
      </c>
      <c r="D15895" s="43">
        <v>17.350000000000001</v>
      </c>
      <c r="E15895" s="41">
        <v>109.4</v>
      </c>
      <c r="F15895" s="43">
        <v>1.28</v>
      </c>
      <c r="G15895" s="41" t="s">
        <v>280</v>
      </c>
      <c r="H15895" s="1"/>
      <c r="I15895" s="1"/>
      <c r="AB15895" s="7"/>
      <c r="AC15895" s="7"/>
      <c r="AD15895" s="1"/>
      <c r="AE15895" s="1"/>
      <c r="AH15895" s="7"/>
      <c r="AI15895" s="7"/>
      <c r="IV15895" s="11"/>
      <c r="IW15895" s="11"/>
      <c r="AMJ15895" s="12"/>
      <c r="AMK15895" s="12"/>
    </row>
    <row r="15896" spans="1:1025">
      <c r="A15896" s="41">
        <v>10</v>
      </c>
      <c r="B15896" s="41">
        <v>2010</v>
      </c>
      <c r="C15896" s="43">
        <v>-18.253699999999998</v>
      </c>
      <c r="D15896" s="43">
        <v>17.350000000000001</v>
      </c>
      <c r="E15896" s="41">
        <v>135.19999999999999</v>
      </c>
      <c r="F15896" s="43">
        <v>1.462</v>
      </c>
      <c r="G15896" s="41" t="s">
        <v>280</v>
      </c>
      <c r="H15896" s="1"/>
      <c r="I15896" s="1"/>
      <c r="AB15896" s="7"/>
      <c r="AC15896" s="7"/>
      <c r="AD15896" s="1"/>
      <c r="AE15896" s="1"/>
      <c r="AH15896" s="7"/>
      <c r="AI15896" s="7"/>
      <c r="IV15896" s="11"/>
      <c r="IW15896" s="11"/>
      <c r="AMJ15896" s="12"/>
      <c r="AMK15896" s="12"/>
    </row>
    <row r="15897" spans="1:1025">
      <c r="A15897" s="41">
        <v>10</v>
      </c>
      <c r="B15897" s="41">
        <v>2010</v>
      </c>
      <c r="C15897" s="43">
        <v>-18.253699999999998</v>
      </c>
      <c r="D15897" s="43">
        <v>17.350000000000001</v>
      </c>
      <c r="E15897" s="41">
        <v>184.8</v>
      </c>
      <c r="F15897" s="43">
        <v>1.4770000000000001</v>
      </c>
      <c r="G15897" s="41" t="s">
        <v>280</v>
      </c>
      <c r="H15897" s="1"/>
      <c r="I15897" s="1"/>
      <c r="AB15897" s="7"/>
      <c r="AC15897" s="7"/>
      <c r="AD15897" s="1"/>
      <c r="AE15897" s="1"/>
      <c r="AH15897" s="7"/>
      <c r="AI15897" s="7"/>
      <c r="IV15897" s="11"/>
      <c r="IW15897" s="11"/>
      <c r="AMJ15897" s="12"/>
      <c r="AMK15897" s="12"/>
    </row>
    <row r="15898" spans="1:1025">
      <c r="A15898" s="41">
        <v>10</v>
      </c>
      <c r="B15898" s="41">
        <v>2010</v>
      </c>
      <c r="C15898" s="43">
        <v>-18.253699999999998</v>
      </c>
      <c r="D15898" s="43">
        <v>17.350000000000001</v>
      </c>
      <c r="E15898" s="41">
        <v>220.8</v>
      </c>
      <c r="F15898" s="43">
        <v>1.6080000000000001</v>
      </c>
      <c r="G15898" s="41" t="s">
        <v>280</v>
      </c>
      <c r="H15898" s="1"/>
      <c r="I15898" s="1"/>
      <c r="AB15898" s="7"/>
      <c r="AC15898" s="7"/>
      <c r="AD15898" s="1"/>
      <c r="AE15898" s="1"/>
      <c r="AH15898" s="7"/>
      <c r="AI15898" s="7"/>
      <c r="IV15898" s="11"/>
      <c r="IW15898" s="11"/>
      <c r="AMJ15898" s="12"/>
      <c r="AMK15898" s="12"/>
    </row>
    <row r="15899" spans="1:1025">
      <c r="A15899" s="41">
        <v>10</v>
      </c>
      <c r="B15899" s="41">
        <v>2010</v>
      </c>
      <c r="C15899" s="43">
        <v>-18.253699999999998</v>
      </c>
      <c r="D15899" s="43">
        <v>17.350000000000001</v>
      </c>
      <c r="E15899" s="41">
        <v>285.2</v>
      </c>
      <c r="F15899" s="43">
        <v>1.7230000000000001</v>
      </c>
      <c r="G15899" s="41" t="s">
        <v>280</v>
      </c>
      <c r="H15899" s="1"/>
      <c r="I15899" s="1"/>
      <c r="AB15899" s="7"/>
      <c r="AC15899" s="7"/>
      <c r="AD15899" s="1"/>
      <c r="AE15899" s="1"/>
      <c r="AH15899" s="7"/>
      <c r="AI15899" s="7"/>
      <c r="IV15899" s="11"/>
      <c r="IW15899" s="11"/>
      <c r="AMJ15899" s="12"/>
      <c r="AMK15899" s="12"/>
    </row>
    <row r="15900" spans="1:1025">
      <c r="A15900" s="41">
        <v>10</v>
      </c>
      <c r="B15900" s="41">
        <v>2010</v>
      </c>
      <c r="C15900" s="43">
        <v>-18.253699999999998</v>
      </c>
      <c r="D15900" s="43">
        <v>17.350000000000001</v>
      </c>
      <c r="E15900" s="41">
        <v>361.1</v>
      </c>
      <c r="F15900" s="43">
        <v>1.4550000000000001</v>
      </c>
      <c r="G15900" s="41" t="s">
        <v>280</v>
      </c>
      <c r="H15900" s="1"/>
      <c r="I15900" s="1"/>
      <c r="AB15900" s="7"/>
      <c r="AC15900" s="7"/>
      <c r="AD15900" s="1"/>
      <c r="AE15900" s="1"/>
      <c r="AH15900" s="7"/>
      <c r="AI15900" s="7"/>
      <c r="IV15900" s="11"/>
      <c r="IW15900" s="11"/>
      <c r="AMJ15900" s="12"/>
      <c r="AMK15900" s="12"/>
    </row>
    <row r="15901" spans="1:1025">
      <c r="A15901" s="41">
        <v>10</v>
      </c>
      <c r="B15901" s="41">
        <v>2010</v>
      </c>
      <c r="C15901" s="43">
        <v>-18.253699999999998</v>
      </c>
      <c r="D15901" s="43">
        <v>17.350000000000001</v>
      </c>
      <c r="E15901" s="41">
        <v>664.9</v>
      </c>
      <c r="F15901" s="43">
        <v>1.3919999999999999</v>
      </c>
      <c r="G15901" s="41" t="s">
        <v>280</v>
      </c>
      <c r="H15901" s="1"/>
      <c r="I15901" s="1"/>
      <c r="AB15901" s="7"/>
      <c r="AC15901" s="7"/>
      <c r="AD15901" s="1"/>
      <c r="AE15901" s="1"/>
      <c r="AH15901" s="7"/>
      <c r="AI15901" s="7"/>
      <c r="IV15901" s="11"/>
      <c r="IW15901" s="11"/>
      <c r="AMJ15901" s="12"/>
      <c r="AMK15901" s="12"/>
    </row>
    <row r="15902" spans="1:1025">
      <c r="A15902" s="41">
        <v>10</v>
      </c>
      <c r="B15902" s="41">
        <v>2010</v>
      </c>
      <c r="C15902" s="43">
        <v>-18.253699999999998</v>
      </c>
      <c r="D15902" s="43">
        <v>17.350000000000001</v>
      </c>
      <c r="E15902" s="41">
        <v>965</v>
      </c>
      <c r="F15902" s="43">
        <v>1.526</v>
      </c>
      <c r="G15902" s="41" t="s">
        <v>280</v>
      </c>
      <c r="H15902" s="1"/>
      <c r="I15902" s="1"/>
      <c r="AB15902" s="7"/>
      <c r="AC15902" s="7"/>
      <c r="AD15902" s="1"/>
      <c r="AE15902" s="1"/>
      <c r="AH15902" s="7"/>
      <c r="AI15902" s="7"/>
      <c r="IV15902" s="11"/>
      <c r="IW15902" s="11"/>
      <c r="AMJ15902" s="12"/>
      <c r="AMK15902" s="12"/>
    </row>
    <row r="15903" spans="1:1025">
      <c r="A15903" s="41">
        <v>10</v>
      </c>
      <c r="B15903" s="41">
        <v>2010</v>
      </c>
      <c r="C15903" s="43">
        <v>-18.253699999999998</v>
      </c>
      <c r="D15903" s="43">
        <v>17.350000000000001</v>
      </c>
      <c r="E15903" s="41">
        <v>1199.7</v>
      </c>
      <c r="F15903" s="43">
        <v>1.4770000000000001</v>
      </c>
      <c r="G15903" s="41" t="s">
        <v>280</v>
      </c>
      <c r="H15903" s="1"/>
      <c r="I15903" s="1"/>
      <c r="AB15903" s="7"/>
      <c r="AC15903" s="7"/>
      <c r="AD15903" s="1"/>
      <c r="AE15903" s="1"/>
      <c r="AH15903" s="7"/>
      <c r="AI15903" s="7"/>
      <c r="IV15903" s="11"/>
      <c r="IW15903" s="11"/>
      <c r="AMJ15903" s="12"/>
      <c r="AMK15903" s="12"/>
    </row>
    <row r="15904" spans="1:1025">
      <c r="A15904" s="41">
        <v>10</v>
      </c>
      <c r="B15904" s="41">
        <v>2010</v>
      </c>
      <c r="C15904" s="43">
        <v>-18.250299999999999</v>
      </c>
      <c r="D15904" s="43">
        <v>17.358000000000001</v>
      </c>
      <c r="E15904" s="41">
        <v>797.3</v>
      </c>
      <c r="F15904" s="43">
        <v>1.403</v>
      </c>
      <c r="G15904" s="41" t="s">
        <v>280</v>
      </c>
      <c r="H15904" s="1"/>
      <c r="I15904" s="1"/>
      <c r="AB15904" s="7"/>
      <c r="AC15904" s="7"/>
      <c r="AD15904" s="1"/>
      <c r="AE15904" s="1"/>
      <c r="AH15904" s="7"/>
      <c r="AI15904" s="7"/>
      <c r="IV15904" s="11"/>
      <c r="IW15904" s="11"/>
      <c r="AMJ15904" s="12"/>
      <c r="AMK15904" s="12"/>
    </row>
    <row r="15905" spans="1:1025">
      <c r="A15905" s="41">
        <v>10</v>
      </c>
      <c r="B15905" s="41">
        <v>2010</v>
      </c>
      <c r="C15905" s="43">
        <v>-18.250299999999999</v>
      </c>
      <c r="D15905" s="43">
        <v>17.358000000000001</v>
      </c>
      <c r="E15905" s="41">
        <v>1094.5999999999999</v>
      </c>
      <c r="F15905" s="43">
        <v>1.5980000000000001</v>
      </c>
      <c r="G15905" s="41" t="s">
        <v>280</v>
      </c>
      <c r="H15905" s="1"/>
      <c r="I15905" s="1"/>
      <c r="AB15905" s="7"/>
      <c r="AC15905" s="7"/>
      <c r="AD15905" s="1"/>
      <c r="AE15905" s="1"/>
      <c r="AH15905" s="7"/>
      <c r="AI15905" s="7"/>
      <c r="IV15905" s="11"/>
      <c r="IW15905" s="11"/>
      <c r="AMJ15905" s="12"/>
      <c r="AMK15905" s="12"/>
    </row>
    <row r="15906" spans="1:1025">
      <c r="A15906" s="41">
        <v>10</v>
      </c>
      <c r="B15906" s="41">
        <v>2010</v>
      </c>
      <c r="C15906" s="43">
        <v>-18.250299999999999</v>
      </c>
      <c r="D15906" s="43">
        <v>17.358000000000001</v>
      </c>
      <c r="E15906" s="41">
        <v>1235.5999999999999</v>
      </c>
      <c r="F15906" s="43">
        <v>1.6040000000000001</v>
      </c>
      <c r="G15906" s="41" t="s">
        <v>280</v>
      </c>
      <c r="H15906" s="1"/>
      <c r="I15906" s="1"/>
      <c r="AB15906" s="7"/>
      <c r="AC15906" s="7"/>
      <c r="AD15906" s="1"/>
      <c r="AE15906" s="1"/>
      <c r="AH15906" s="7"/>
      <c r="AI15906" s="7"/>
      <c r="IV15906" s="11"/>
      <c r="IW15906" s="11"/>
      <c r="AMJ15906" s="12"/>
      <c r="AMK15906" s="12"/>
    </row>
    <row r="15907" spans="1:1025">
      <c r="A15907" s="41">
        <v>10</v>
      </c>
      <c r="B15907" s="41">
        <v>2010</v>
      </c>
      <c r="C15907" s="43">
        <v>-18.250299999999999</v>
      </c>
      <c r="D15907" s="43">
        <v>17.358000000000001</v>
      </c>
      <c r="E15907" s="41">
        <v>1384.6</v>
      </c>
      <c r="F15907" s="43">
        <v>1.5029999999999999</v>
      </c>
      <c r="G15907" s="41" t="s">
        <v>280</v>
      </c>
      <c r="H15907" s="1"/>
      <c r="I15907" s="1"/>
      <c r="AB15907" s="7"/>
      <c r="AC15907" s="7"/>
      <c r="AD15907" s="1"/>
      <c r="AE15907" s="1"/>
      <c r="AH15907" s="7"/>
      <c r="AI15907" s="7"/>
      <c r="IV15907" s="11"/>
      <c r="IW15907" s="11"/>
      <c r="AMJ15907" s="12"/>
      <c r="AMK15907" s="12"/>
    </row>
    <row r="15908" spans="1:1025">
      <c r="A15908" s="41">
        <v>10</v>
      </c>
      <c r="B15908" s="41">
        <v>2010</v>
      </c>
      <c r="C15908" s="43">
        <v>-18.250299999999999</v>
      </c>
      <c r="D15908" s="43">
        <v>17.358000000000001</v>
      </c>
      <c r="E15908" s="41">
        <v>1538</v>
      </c>
      <c r="F15908" s="43">
        <v>1.552</v>
      </c>
      <c r="G15908" s="41" t="s">
        <v>280</v>
      </c>
      <c r="H15908" s="1"/>
      <c r="I15908" s="1"/>
      <c r="AB15908" s="7"/>
      <c r="AC15908" s="7"/>
      <c r="AD15908" s="1"/>
      <c r="AE15908" s="1"/>
      <c r="AH15908" s="7"/>
      <c r="AI15908" s="7"/>
      <c r="IV15908" s="11"/>
      <c r="IW15908" s="11"/>
      <c r="AMJ15908" s="12"/>
      <c r="AMK15908" s="12"/>
    </row>
    <row r="15909" spans="1:1025">
      <c r="A15909" s="41">
        <v>10</v>
      </c>
      <c r="B15909" s="41">
        <v>2010</v>
      </c>
      <c r="C15909" s="43">
        <v>-18.250299999999999</v>
      </c>
      <c r="D15909" s="43">
        <v>17.358000000000001</v>
      </c>
      <c r="E15909" s="41">
        <v>1787.1</v>
      </c>
      <c r="F15909" s="43">
        <v>1.5249999999999999</v>
      </c>
      <c r="G15909" s="41" t="s">
        <v>280</v>
      </c>
      <c r="H15909" s="1"/>
      <c r="I15909" s="1"/>
      <c r="AB15909" s="7"/>
      <c r="AC15909" s="7"/>
      <c r="AD15909" s="1"/>
      <c r="AE15909" s="1"/>
      <c r="AH15909" s="7"/>
      <c r="AI15909" s="7"/>
      <c r="IV15909" s="11"/>
      <c r="IW15909" s="11"/>
      <c r="AMJ15909" s="12"/>
      <c r="AMK15909" s="12"/>
    </row>
    <row r="15910" spans="1:1025">
      <c r="A15910" s="41">
        <v>10</v>
      </c>
      <c r="B15910" s="41">
        <v>2010</v>
      </c>
      <c r="C15910" s="43">
        <v>-18.250299999999999</v>
      </c>
      <c r="D15910" s="43">
        <v>17.358000000000001</v>
      </c>
      <c r="E15910" s="41">
        <v>1882.7</v>
      </c>
      <c r="F15910" s="43">
        <v>1.5329999999999999</v>
      </c>
      <c r="G15910" s="41" t="s">
        <v>280</v>
      </c>
      <c r="H15910" s="1"/>
      <c r="I15910" s="1"/>
      <c r="AB15910" s="7"/>
      <c r="AC15910" s="7"/>
      <c r="AD15910" s="1"/>
      <c r="AE15910" s="1"/>
      <c r="AH15910" s="7"/>
      <c r="AI15910" s="7"/>
      <c r="IV15910" s="11"/>
      <c r="IW15910" s="11"/>
      <c r="AMJ15910" s="12"/>
      <c r="AMK15910" s="12"/>
    </row>
    <row r="15911" spans="1:1025">
      <c r="A15911" s="41">
        <v>10</v>
      </c>
      <c r="B15911" s="41">
        <v>2010</v>
      </c>
      <c r="C15911" s="43">
        <v>-18.250299999999999</v>
      </c>
      <c r="D15911" s="43">
        <v>17.358000000000001</v>
      </c>
      <c r="E15911" s="41">
        <v>2087.9</v>
      </c>
      <c r="F15911" s="43">
        <v>1.4390000000000001</v>
      </c>
      <c r="G15911" s="41" t="s">
        <v>280</v>
      </c>
      <c r="H15911" s="1"/>
      <c r="I15911" s="1"/>
      <c r="AB15911" s="7"/>
      <c r="AC15911" s="7"/>
      <c r="AD15911" s="1"/>
      <c r="AE15911" s="1"/>
      <c r="AH15911" s="7"/>
      <c r="AI15911" s="7"/>
      <c r="IV15911" s="11"/>
      <c r="IW15911" s="11"/>
      <c r="AMJ15911" s="12"/>
      <c r="AMK15911" s="12"/>
    </row>
    <row r="15912" spans="1:1025">
      <c r="A15912" s="41">
        <v>10</v>
      </c>
      <c r="B15912" s="41">
        <v>2010</v>
      </c>
      <c r="C15912" s="43">
        <v>-18.250299999999999</v>
      </c>
      <c r="D15912" s="43">
        <v>17.358000000000001</v>
      </c>
      <c r="E15912" s="41">
        <v>2294.4</v>
      </c>
      <c r="F15912" s="43">
        <v>1.369</v>
      </c>
      <c r="G15912" s="41" t="s">
        <v>280</v>
      </c>
      <c r="H15912" s="1"/>
      <c r="I15912" s="1"/>
      <c r="AB15912" s="7"/>
      <c r="AC15912" s="7"/>
      <c r="AD15912" s="1"/>
      <c r="AE15912" s="1"/>
      <c r="AH15912" s="7"/>
      <c r="AI15912" s="7"/>
      <c r="IV15912" s="11"/>
      <c r="IW15912" s="11"/>
      <c r="AMJ15912" s="12"/>
      <c r="AMK15912" s="12"/>
    </row>
    <row r="15913" spans="1:1025">
      <c r="A15913" s="41">
        <v>10</v>
      </c>
      <c r="B15913" s="41">
        <v>2010</v>
      </c>
      <c r="C15913" s="43">
        <v>-18.250299999999999</v>
      </c>
      <c r="D15913" s="43">
        <v>17.358000000000001</v>
      </c>
      <c r="E15913" s="41">
        <v>2585</v>
      </c>
      <c r="F15913" s="43">
        <v>1.365</v>
      </c>
      <c r="G15913" s="41" t="s">
        <v>280</v>
      </c>
      <c r="H15913" s="1"/>
      <c r="I15913" s="1"/>
      <c r="AB15913" s="7"/>
      <c r="AC15913" s="7"/>
      <c r="AD15913" s="1"/>
      <c r="AE15913" s="1"/>
      <c r="AH15913" s="7"/>
      <c r="AI15913" s="7"/>
      <c r="IV15913" s="11"/>
      <c r="IW15913" s="11"/>
      <c r="AMJ15913" s="12"/>
      <c r="AMK15913" s="12"/>
    </row>
    <row r="15914" spans="1:1025">
      <c r="A15914" s="41">
        <v>10</v>
      </c>
      <c r="B15914" s="41">
        <v>2010</v>
      </c>
      <c r="C15914" s="43">
        <v>-18.250299999999999</v>
      </c>
      <c r="D15914" s="43">
        <v>17.358000000000001</v>
      </c>
      <c r="E15914" s="41">
        <v>2900.3</v>
      </c>
      <c r="F15914" s="43">
        <v>0.95499999999999996</v>
      </c>
      <c r="G15914" s="41" t="s">
        <v>280</v>
      </c>
      <c r="H15914" s="1"/>
      <c r="I15914" s="1"/>
      <c r="AB15914" s="7"/>
      <c r="AC15914" s="7"/>
      <c r="AD15914" s="1"/>
      <c r="AE15914" s="1"/>
      <c r="AH15914" s="7"/>
      <c r="AI15914" s="7"/>
      <c r="IV15914" s="11"/>
      <c r="IW15914" s="11"/>
      <c r="AMJ15914" s="12"/>
      <c r="AMK15914" s="12"/>
    </row>
    <row r="15915" spans="1:1025">
      <c r="A15915" s="41">
        <v>10</v>
      </c>
      <c r="B15915" s="41">
        <v>2010</v>
      </c>
      <c r="C15915" s="43">
        <v>-18.250299999999999</v>
      </c>
      <c r="D15915" s="43">
        <v>17.358000000000001</v>
      </c>
      <c r="E15915" s="41">
        <v>2999.4</v>
      </c>
      <c r="F15915" s="43">
        <v>1.325</v>
      </c>
      <c r="G15915" s="41" t="s">
        <v>280</v>
      </c>
      <c r="H15915" s="1"/>
      <c r="I15915" s="1"/>
      <c r="AB15915" s="7"/>
      <c r="AC15915" s="7"/>
      <c r="AD15915" s="1"/>
      <c r="AE15915" s="1"/>
      <c r="AH15915" s="7"/>
      <c r="AI15915" s="7"/>
      <c r="IV15915" s="11"/>
      <c r="IW15915" s="11"/>
      <c r="AMJ15915" s="12"/>
      <c r="AMK15915" s="12"/>
    </row>
    <row r="15916" spans="1:1025">
      <c r="A15916" s="41">
        <v>10</v>
      </c>
      <c r="B15916" s="41">
        <v>2010</v>
      </c>
      <c r="C15916" s="43">
        <v>-20.8169</v>
      </c>
      <c r="D15916" s="43">
        <v>17.351700000000001</v>
      </c>
      <c r="E15916" s="41">
        <v>31.5</v>
      </c>
      <c r="F15916" s="43">
        <v>0.53822373591826034</v>
      </c>
      <c r="G15916" s="41" t="s">
        <v>280</v>
      </c>
      <c r="H15916" s="1"/>
      <c r="I15916" s="1"/>
      <c r="AB15916" s="7"/>
      <c r="AC15916" s="7"/>
      <c r="AD15916" s="1"/>
      <c r="AE15916" s="1"/>
      <c r="AH15916" s="7"/>
      <c r="AI15916" s="7"/>
      <c r="IV15916" s="11"/>
      <c r="IW15916" s="11"/>
      <c r="AMJ15916" s="12"/>
      <c r="AMK15916" s="12"/>
    </row>
    <row r="15917" spans="1:1025">
      <c r="A15917" s="41">
        <v>10</v>
      </c>
      <c r="B15917" s="41">
        <v>2010</v>
      </c>
      <c r="C15917" s="43">
        <v>-20.8169</v>
      </c>
      <c r="D15917" s="43">
        <v>17.351700000000001</v>
      </c>
      <c r="E15917" s="41">
        <v>50.6</v>
      </c>
      <c r="F15917" s="43">
        <v>0.42594408473371004</v>
      </c>
      <c r="G15917" s="41" t="s">
        <v>280</v>
      </c>
      <c r="H15917" s="1"/>
      <c r="I15917" s="1"/>
      <c r="AB15917" s="7"/>
      <c r="AC15917" s="7"/>
      <c r="AD15917" s="1"/>
      <c r="AE15917" s="1"/>
      <c r="AH15917" s="7"/>
      <c r="AI15917" s="7"/>
      <c r="IV15917" s="11"/>
      <c r="IW15917" s="11"/>
      <c r="AMJ15917" s="12"/>
      <c r="AMK15917" s="12"/>
    </row>
    <row r="15918" spans="1:1025">
      <c r="A15918" s="41">
        <v>10</v>
      </c>
      <c r="B15918" s="41">
        <v>2010</v>
      </c>
      <c r="C15918" s="43">
        <v>-20.8169</v>
      </c>
      <c r="D15918" s="43">
        <v>17.351700000000001</v>
      </c>
      <c r="E15918" s="41">
        <v>84.6</v>
      </c>
      <c r="F15918" s="43">
        <v>1.4427584780810587</v>
      </c>
      <c r="G15918" s="41" t="s">
        <v>280</v>
      </c>
      <c r="H15918" s="1"/>
      <c r="I15918" s="1"/>
      <c r="AB15918" s="7"/>
      <c r="AC15918" s="7"/>
      <c r="AD15918" s="1"/>
      <c r="AE15918" s="1"/>
      <c r="AH15918" s="7"/>
      <c r="AI15918" s="7"/>
      <c r="IV15918" s="11"/>
      <c r="IW15918" s="11"/>
      <c r="AMJ15918" s="12"/>
      <c r="AMK15918" s="12"/>
    </row>
    <row r="15919" spans="1:1025">
      <c r="A15919" s="41">
        <v>10</v>
      </c>
      <c r="B15919" s="41">
        <v>2010</v>
      </c>
      <c r="C15919" s="43">
        <v>-20.8169</v>
      </c>
      <c r="D15919" s="43">
        <v>17.351700000000001</v>
      </c>
      <c r="E15919" s="41">
        <v>100.7</v>
      </c>
      <c r="F15919" s="43">
        <v>1.3521712081622497</v>
      </c>
      <c r="G15919" s="41" t="s">
        <v>280</v>
      </c>
      <c r="H15919" s="1"/>
      <c r="I15919" s="1"/>
      <c r="AB15919" s="7"/>
      <c r="AC15919" s="7"/>
      <c r="AD15919" s="1"/>
      <c r="AE15919" s="1"/>
      <c r="AH15919" s="7"/>
      <c r="AI15919" s="7"/>
      <c r="IV15919" s="11"/>
      <c r="IW15919" s="11"/>
      <c r="AMJ15919" s="12"/>
      <c r="AMK15919" s="12"/>
    </row>
    <row r="15920" spans="1:1025">
      <c r="A15920" s="41">
        <v>10</v>
      </c>
      <c r="B15920" s="41">
        <v>2010</v>
      </c>
      <c r="C15920" s="43">
        <v>-20.8169</v>
      </c>
      <c r="D15920" s="43">
        <v>17.351700000000001</v>
      </c>
      <c r="E15920" s="41">
        <v>140.6</v>
      </c>
      <c r="F15920" s="43">
        <v>1.37705611546597</v>
      </c>
      <c r="G15920" s="41" t="s">
        <v>280</v>
      </c>
      <c r="H15920" s="1"/>
      <c r="I15920" s="1"/>
      <c r="AB15920" s="7"/>
      <c r="AC15920" s="7"/>
      <c r="AD15920" s="1"/>
      <c r="AE15920" s="1"/>
      <c r="AH15920" s="7"/>
      <c r="AI15920" s="7"/>
      <c r="IV15920" s="11"/>
      <c r="IW15920" s="11"/>
      <c r="AMJ15920" s="12"/>
      <c r="AMK15920" s="12"/>
    </row>
    <row r="15921" spans="1:1025">
      <c r="A15921" s="41">
        <v>10</v>
      </c>
      <c r="B15921" s="41">
        <v>2010</v>
      </c>
      <c r="C15921" s="43">
        <v>-20.8169</v>
      </c>
      <c r="D15921" s="43">
        <v>17.351700000000001</v>
      </c>
      <c r="E15921" s="41">
        <v>186.3</v>
      </c>
      <c r="F15921" s="43">
        <v>1.3646136618141098</v>
      </c>
      <c r="G15921" s="41" t="s">
        <v>280</v>
      </c>
      <c r="H15921" s="1"/>
      <c r="I15921" s="1"/>
      <c r="AB15921" s="7"/>
      <c r="AC15921" s="7"/>
      <c r="AD15921" s="1"/>
      <c r="AE15921" s="1"/>
      <c r="AH15921" s="7"/>
      <c r="AI15921" s="7"/>
      <c r="IV15921" s="11"/>
      <c r="IW15921" s="11"/>
      <c r="AMJ15921" s="12"/>
      <c r="AMK15921" s="12"/>
    </row>
    <row r="15922" spans="1:1025">
      <c r="A15922" s="41">
        <v>10</v>
      </c>
      <c r="B15922" s="41">
        <v>2010</v>
      </c>
      <c r="C15922" s="43">
        <v>-20.8169</v>
      </c>
      <c r="D15922" s="43">
        <v>17.351700000000001</v>
      </c>
      <c r="E15922" s="41">
        <v>235.2</v>
      </c>
      <c r="F15922" s="43">
        <v>1.4226784455227905</v>
      </c>
      <c r="G15922" s="41" t="s">
        <v>280</v>
      </c>
      <c r="H15922" s="1"/>
      <c r="I15922" s="1"/>
      <c r="AB15922" s="7"/>
      <c r="AC15922" s="7"/>
      <c r="AD15922" s="1"/>
      <c r="AE15922" s="1"/>
      <c r="AH15922" s="7"/>
      <c r="AI15922" s="7"/>
      <c r="IV15922" s="11"/>
      <c r="IW15922" s="11"/>
      <c r="AMJ15922" s="12"/>
      <c r="AMK15922" s="12"/>
    </row>
    <row r="15923" spans="1:1025">
      <c r="A15923" s="41">
        <v>10</v>
      </c>
      <c r="B15923" s="41">
        <v>2010</v>
      </c>
      <c r="C15923" s="43">
        <v>-20.8169</v>
      </c>
      <c r="D15923" s="43">
        <v>17.351700000000001</v>
      </c>
      <c r="E15923" s="41">
        <v>290.5</v>
      </c>
      <c r="F15923" s="43">
        <v>1.5471029820413922</v>
      </c>
      <c r="G15923" s="41" t="s">
        <v>280</v>
      </c>
      <c r="H15923" s="1"/>
      <c r="I15923" s="1"/>
      <c r="AB15923" s="7"/>
      <c r="AC15923" s="7"/>
      <c r="AD15923" s="1"/>
      <c r="AE15923" s="1"/>
      <c r="AH15923" s="7"/>
      <c r="AI15923" s="7"/>
      <c r="IV15923" s="11"/>
      <c r="IW15923" s="11"/>
      <c r="AMJ15923" s="12"/>
      <c r="AMK15923" s="12"/>
    </row>
    <row r="15924" spans="1:1025">
      <c r="A15924" s="41">
        <v>10</v>
      </c>
      <c r="B15924" s="41">
        <v>2010</v>
      </c>
      <c r="C15924" s="43">
        <v>-20.8169</v>
      </c>
      <c r="D15924" s="43">
        <v>17.351700000000001</v>
      </c>
      <c r="E15924" s="41">
        <v>421.3</v>
      </c>
      <c r="F15924" s="43">
        <v>1.4517108373771308</v>
      </c>
      <c r="G15924" s="41" t="s">
        <v>280</v>
      </c>
      <c r="H15924" s="1"/>
      <c r="I15924" s="1"/>
      <c r="AB15924" s="7"/>
      <c r="AC15924" s="7"/>
      <c r="AD15924" s="1"/>
      <c r="AE15924" s="1"/>
      <c r="AH15924" s="7"/>
      <c r="AI15924" s="7"/>
      <c r="IV15924" s="11"/>
      <c r="IW15924" s="11"/>
      <c r="AMJ15924" s="12"/>
      <c r="AMK15924" s="12"/>
    </row>
    <row r="15925" spans="1:1025">
      <c r="A15925" s="41">
        <v>10</v>
      </c>
      <c r="B15925" s="41">
        <v>2010</v>
      </c>
      <c r="C15925" s="43">
        <v>-20.8169</v>
      </c>
      <c r="D15925" s="43">
        <v>17.351700000000001</v>
      </c>
      <c r="E15925" s="41">
        <v>499.2</v>
      </c>
      <c r="F15925" s="43">
        <v>1.6536765922249794</v>
      </c>
      <c r="G15925" s="41" t="s">
        <v>280</v>
      </c>
      <c r="H15925" s="1"/>
      <c r="I15925" s="1"/>
      <c r="AB15925" s="7"/>
      <c r="AC15925" s="7"/>
      <c r="AD15925" s="1"/>
      <c r="AE15925" s="1"/>
      <c r="AH15925" s="7"/>
      <c r="AI15925" s="7"/>
      <c r="IV15925" s="11"/>
      <c r="IW15925" s="11"/>
      <c r="AMJ15925" s="12"/>
      <c r="AMK15925" s="12"/>
    </row>
    <row r="15926" spans="1:1025">
      <c r="A15926" s="41">
        <v>10</v>
      </c>
      <c r="B15926" s="41">
        <v>2010</v>
      </c>
      <c r="C15926" s="43">
        <v>-20.8169</v>
      </c>
      <c r="D15926" s="43">
        <v>17.351700000000001</v>
      </c>
      <c r="E15926" s="41">
        <v>664.8</v>
      </c>
      <c r="F15926" s="43">
        <v>1.4226784455227905</v>
      </c>
      <c r="G15926" s="41" t="s">
        <v>280</v>
      </c>
      <c r="H15926" s="1"/>
      <c r="I15926" s="1"/>
      <c r="AB15926" s="7"/>
      <c r="AC15926" s="7"/>
      <c r="AD15926" s="1"/>
      <c r="AE15926" s="1"/>
      <c r="AH15926" s="7"/>
      <c r="AI15926" s="7"/>
      <c r="IV15926" s="11"/>
      <c r="IW15926" s="11"/>
      <c r="AMJ15926" s="12"/>
      <c r="AMK15926" s="12"/>
    </row>
    <row r="15927" spans="1:1025">
      <c r="A15927" s="41">
        <v>10</v>
      </c>
      <c r="B15927" s="41">
        <v>2010</v>
      </c>
      <c r="C15927" s="43">
        <v>-20.8169</v>
      </c>
      <c r="D15927" s="43">
        <v>17.351700000000001</v>
      </c>
      <c r="E15927" s="41">
        <v>799.7</v>
      </c>
      <c r="F15927" s="43">
        <v>1.4351208991746507</v>
      </c>
      <c r="G15927" s="41" t="s">
        <v>280</v>
      </c>
      <c r="H15927" s="1"/>
      <c r="I15927" s="1"/>
      <c r="AB15927" s="7"/>
      <c r="AC15927" s="7"/>
      <c r="AD15927" s="1"/>
      <c r="AE15927" s="1"/>
      <c r="AH15927" s="7"/>
      <c r="AI15927" s="7"/>
      <c r="IV15927" s="11"/>
      <c r="IW15927" s="11"/>
      <c r="AMJ15927" s="12"/>
      <c r="AMK15927" s="12"/>
    </row>
    <row r="15928" spans="1:1025">
      <c r="A15928" s="41">
        <v>10</v>
      </c>
      <c r="B15928" s="41">
        <v>2010</v>
      </c>
      <c r="C15928" s="43">
        <v>-20.8277</v>
      </c>
      <c r="D15928" s="43">
        <v>17.3536</v>
      </c>
      <c r="E15928" s="41">
        <v>963.9</v>
      </c>
      <c r="F15928" s="43">
        <v>1.5027253928866833</v>
      </c>
      <c r="G15928" s="41" t="s">
        <v>280</v>
      </c>
      <c r="H15928" s="1"/>
      <c r="I15928" s="1"/>
      <c r="AB15928" s="7"/>
      <c r="AC15928" s="7"/>
      <c r="AD15928" s="1"/>
      <c r="AE15928" s="1"/>
      <c r="AH15928" s="7"/>
      <c r="AI15928" s="7"/>
      <c r="IV15928" s="11"/>
      <c r="IW15928" s="11"/>
      <c r="AMJ15928" s="12"/>
      <c r="AMK15928" s="12"/>
    </row>
    <row r="15929" spans="1:1025">
      <c r="A15929" s="41">
        <v>10</v>
      </c>
      <c r="B15929" s="41">
        <v>2010</v>
      </c>
      <c r="C15929" s="43">
        <v>-20.8277</v>
      </c>
      <c r="D15929" s="43">
        <v>17.3536</v>
      </c>
      <c r="E15929" s="41">
        <v>1099.5999999999999</v>
      </c>
      <c r="F15929" s="43">
        <v>1.417944582299421</v>
      </c>
      <c r="G15929" s="41" t="s">
        <v>280</v>
      </c>
      <c r="H15929" s="1"/>
      <c r="I15929" s="1"/>
      <c r="AB15929" s="7"/>
      <c r="AC15929" s="7"/>
      <c r="AD15929" s="1"/>
      <c r="AE15929" s="1"/>
      <c r="AH15929" s="7"/>
      <c r="AI15929" s="7"/>
      <c r="IV15929" s="11"/>
      <c r="IW15929" s="11"/>
      <c r="AMJ15929" s="12"/>
      <c r="AMK15929" s="12"/>
    </row>
    <row r="15930" spans="1:1025">
      <c r="A15930" s="41">
        <v>10</v>
      </c>
      <c r="B15930" s="41">
        <v>2010</v>
      </c>
      <c r="C15930" s="43">
        <v>-20.8277</v>
      </c>
      <c r="D15930" s="43">
        <v>17.3536</v>
      </c>
      <c r="E15930" s="41">
        <v>1249.0999999999999</v>
      </c>
      <c r="F15930" s="43">
        <v>1.3435028949545078</v>
      </c>
      <c r="G15930" s="41" t="s">
        <v>280</v>
      </c>
      <c r="H15930" s="1"/>
      <c r="I15930" s="1"/>
      <c r="AB15930" s="7"/>
      <c r="AC15930" s="7"/>
      <c r="AD15930" s="1"/>
      <c r="AE15930" s="1"/>
      <c r="AH15930" s="7"/>
      <c r="AI15930" s="7"/>
      <c r="IV15930" s="11"/>
      <c r="IW15930" s="11"/>
      <c r="AMJ15930" s="12"/>
      <c r="AMK15930" s="12"/>
    </row>
    <row r="15931" spans="1:1025">
      <c r="A15931" s="41">
        <v>10</v>
      </c>
      <c r="B15931" s="41">
        <v>2010</v>
      </c>
      <c r="C15931" s="43">
        <v>-20.8277</v>
      </c>
      <c r="D15931" s="43">
        <v>17.3536</v>
      </c>
      <c r="E15931" s="41">
        <v>1497.7</v>
      </c>
      <c r="F15931" s="43">
        <v>1.3345592754989142</v>
      </c>
      <c r="G15931" s="41" t="s">
        <v>280</v>
      </c>
      <c r="H15931" s="1"/>
      <c r="I15931" s="1"/>
      <c r="AB15931" s="7"/>
      <c r="AC15931" s="7"/>
      <c r="AD15931" s="1"/>
      <c r="AE15931" s="1"/>
      <c r="AH15931" s="7"/>
      <c r="AI15931" s="7"/>
      <c r="IV15931" s="11"/>
      <c r="IW15931" s="11"/>
      <c r="AMJ15931" s="12"/>
      <c r="AMK15931" s="12"/>
    </row>
    <row r="15932" spans="1:1025">
      <c r="A15932" s="41">
        <v>10</v>
      </c>
      <c r="B15932" s="41">
        <v>2010</v>
      </c>
      <c r="C15932" s="43">
        <v>-20.8277</v>
      </c>
      <c r="D15932" s="43">
        <v>17.3536</v>
      </c>
      <c r="E15932" s="41">
        <v>1750.1</v>
      </c>
      <c r="F15932" s="43">
        <v>1.3079232061631769</v>
      </c>
      <c r="G15932" s="41" t="s">
        <v>280</v>
      </c>
      <c r="H15932" s="1"/>
      <c r="I15932" s="1"/>
      <c r="AB15932" s="7"/>
      <c r="AC15932" s="7"/>
      <c r="AD15932" s="1"/>
      <c r="AE15932" s="1"/>
      <c r="AH15932" s="7"/>
      <c r="AI15932" s="7"/>
      <c r="IV15932" s="11"/>
      <c r="IW15932" s="11"/>
      <c r="AMJ15932" s="12"/>
      <c r="AMK15932" s="12"/>
    </row>
    <row r="15933" spans="1:1025">
      <c r="A15933" s="41">
        <v>10</v>
      </c>
      <c r="B15933" s="41">
        <v>2010</v>
      </c>
      <c r="C15933" s="43">
        <v>-20.8277</v>
      </c>
      <c r="D15933" s="43">
        <v>17.3536</v>
      </c>
      <c r="E15933" s="41">
        <v>1998.5</v>
      </c>
      <c r="F15933" s="43">
        <v>1.2485042822603778</v>
      </c>
      <c r="G15933" s="41" t="s">
        <v>280</v>
      </c>
      <c r="H15933" s="1"/>
      <c r="I15933" s="1"/>
      <c r="AB15933" s="7"/>
      <c r="AC15933" s="7"/>
      <c r="AD15933" s="1"/>
      <c r="AE15933" s="1"/>
      <c r="AH15933" s="7"/>
      <c r="AI15933" s="7"/>
      <c r="IV15933" s="11"/>
      <c r="IW15933" s="11"/>
      <c r="AMJ15933" s="12"/>
      <c r="AMK15933" s="12"/>
    </row>
    <row r="15934" spans="1:1025">
      <c r="A15934" s="41">
        <v>10</v>
      </c>
      <c r="B15934" s="41">
        <v>2010</v>
      </c>
      <c r="C15934" s="43">
        <v>-20.8277</v>
      </c>
      <c r="D15934" s="43">
        <v>17.3536</v>
      </c>
      <c r="E15934" s="41">
        <v>2249</v>
      </c>
      <c r="F15934" s="43">
        <v>1.1337642912756629</v>
      </c>
      <c r="G15934" s="41" t="s">
        <v>280</v>
      </c>
      <c r="H15934" s="1"/>
      <c r="I15934" s="1"/>
      <c r="AB15934" s="7"/>
      <c r="AC15934" s="7"/>
      <c r="AD15934" s="1"/>
      <c r="AE15934" s="1"/>
      <c r="AH15934" s="7"/>
      <c r="AI15934" s="7"/>
      <c r="IV15934" s="11"/>
      <c r="IW15934" s="11"/>
      <c r="AMJ15934" s="12"/>
      <c r="AMK15934" s="12"/>
    </row>
    <row r="15935" spans="1:1025">
      <c r="A15935" s="41">
        <v>10</v>
      </c>
      <c r="B15935" s="41">
        <v>2010</v>
      </c>
      <c r="C15935" s="43">
        <v>-20.8277</v>
      </c>
      <c r="D15935" s="43">
        <v>17.3536</v>
      </c>
      <c r="E15935" s="41">
        <v>2498.5</v>
      </c>
      <c r="F15935" s="43">
        <v>1.1317153628652217</v>
      </c>
      <c r="G15935" s="41" t="s">
        <v>280</v>
      </c>
      <c r="H15935" s="1"/>
      <c r="I15935" s="1"/>
      <c r="AB15935" s="7"/>
      <c r="AC15935" s="7"/>
      <c r="AD15935" s="1"/>
      <c r="AE15935" s="1"/>
      <c r="AH15935" s="7"/>
      <c r="AI15935" s="7"/>
      <c r="IV15935" s="11"/>
      <c r="IW15935" s="11"/>
      <c r="AMJ15935" s="12"/>
      <c r="AMK15935" s="12"/>
    </row>
    <row r="15936" spans="1:1025">
      <c r="A15936" s="41">
        <v>10</v>
      </c>
      <c r="B15936" s="41">
        <v>2010</v>
      </c>
      <c r="C15936" s="43">
        <v>-20.8277</v>
      </c>
      <c r="D15936" s="43">
        <v>17.3536</v>
      </c>
      <c r="E15936" s="41">
        <v>2698.3</v>
      </c>
      <c r="F15936" s="43">
        <v>0.98197644397452633</v>
      </c>
      <c r="G15936" s="41" t="s">
        <v>280</v>
      </c>
      <c r="H15936" s="1"/>
      <c r="I15936" s="1"/>
      <c r="AB15936" s="7"/>
      <c r="AC15936" s="7"/>
      <c r="AD15936" s="1"/>
      <c r="AE15936" s="1"/>
      <c r="AH15936" s="7"/>
      <c r="AI15936" s="7"/>
      <c r="IV15936" s="11"/>
      <c r="IW15936" s="11"/>
      <c r="AMJ15936" s="12"/>
      <c r="AMK15936" s="12"/>
    </row>
    <row r="15937" spans="1:1025">
      <c r="A15937" s="41">
        <v>10</v>
      </c>
      <c r="B15937" s="41">
        <v>2010</v>
      </c>
      <c r="C15937" s="43">
        <v>-20.8277</v>
      </c>
      <c r="D15937" s="43">
        <v>17.3536</v>
      </c>
      <c r="E15937" s="41">
        <v>2999.1</v>
      </c>
      <c r="F15937" s="43">
        <v>0.91312793528240177</v>
      </c>
      <c r="G15937" s="41" t="s">
        <v>280</v>
      </c>
      <c r="H15937" s="1"/>
      <c r="I15937" s="1"/>
      <c r="AB15937" s="7"/>
      <c r="AC15937" s="7"/>
      <c r="AD15937" s="1"/>
      <c r="AE15937" s="1"/>
      <c r="AH15937" s="7"/>
      <c r="AI15937" s="7"/>
      <c r="IV15937" s="11"/>
      <c r="IW15937" s="11"/>
      <c r="AMJ15937" s="12"/>
      <c r="AMK15937" s="12"/>
    </row>
    <row r="15938" spans="1:1025">
      <c r="A15938" s="41">
        <v>10</v>
      </c>
      <c r="B15938" s="41">
        <v>2010</v>
      </c>
      <c r="C15938" s="43">
        <v>-20.8277</v>
      </c>
      <c r="D15938" s="43">
        <v>17.3536</v>
      </c>
      <c r="E15938" s="41">
        <v>3278.3</v>
      </c>
      <c r="F15938" s="43">
        <v>0.91804568590326785</v>
      </c>
      <c r="G15938" s="41" t="s">
        <v>280</v>
      </c>
      <c r="H15938" s="1"/>
      <c r="I15938" s="1"/>
      <c r="AB15938" s="7"/>
      <c r="AC15938" s="7"/>
      <c r="AD15938" s="1"/>
      <c r="AE15938" s="1"/>
      <c r="AH15938" s="7"/>
      <c r="AI15938" s="7"/>
      <c r="IV15938" s="11"/>
      <c r="IW15938" s="11"/>
      <c r="AMJ15938" s="12"/>
      <c r="AMK15938" s="12"/>
    </row>
    <row r="15939" spans="1:1025">
      <c r="A15939" s="41">
        <v>10</v>
      </c>
      <c r="B15939" s="41">
        <v>2010</v>
      </c>
      <c r="C15939" s="43">
        <v>-20.8277</v>
      </c>
      <c r="D15939" s="43">
        <v>17.3536</v>
      </c>
      <c r="E15939" s="41">
        <v>3320.9</v>
      </c>
      <c r="F15939" s="43">
        <v>0.9254223118345668</v>
      </c>
      <c r="G15939" s="41" t="s">
        <v>280</v>
      </c>
      <c r="H15939" s="1"/>
      <c r="I15939" s="1"/>
      <c r="AB15939" s="7"/>
      <c r="AC15939" s="7"/>
      <c r="AD15939" s="1"/>
      <c r="AE15939" s="1"/>
      <c r="AH15939" s="7"/>
      <c r="AI15939" s="7"/>
      <c r="IV15939" s="11"/>
      <c r="IW15939" s="11"/>
      <c r="AMJ15939" s="12"/>
      <c r="AMK15939" s="12"/>
    </row>
    <row r="15940" spans="1:1025">
      <c r="A15940" s="41">
        <v>10</v>
      </c>
      <c r="B15940" s="41">
        <v>2010</v>
      </c>
      <c r="C15940" s="43">
        <v>-22.786200000000001</v>
      </c>
      <c r="D15940" s="43">
        <v>17.353899999999999</v>
      </c>
      <c r="E15940" s="41">
        <v>29.7</v>
      </c>
      <c r="F15940" s="43">
        <v>0.66513433113321563</v>
      </c>
      <c r="G15940" s="41" t="s">
        <v>280</v>
      </c>
      <c r="H15940" s="1"/>
      <c r="I15940" s="1"/>
      <c r="AB15940" s="7"/>
      <c r="AC15940" s="7"/>
      <c r="AD15940" s="1"/>
      <c r="AE15940" s="1"/>
      <c r="AH15940" s="7"/>
      <c r="AI15940" s="7"/>
      <c r="IV15940" s="11"/>
      <c r="IW15940" s="11"/>
      <c r="AMJ15940" s="12"/>
      <c r="AMK15940" s="12"/>
    </row>
    <row r="15941" spans="1:1025">
      <c r="A15941" s="41">
        <v>10</v>
      </c>
      <c r="B15941" s="41">
        <v>2010</v>
      </c>
      <c r="C15941" s="43">
        <v>-22.786200000000001</v>
      </c>
      <c r="D15941" s="43">
        <v>17.353899999999999</v>
      </c>
      <c r="E15941" s="41">
        <v>61.8</v>
      </c>
      <c r="F15941" s="43">
        <v>0.23240663820250765</v>
      </c>
      <c r="G15941" s="41" t="s">
        <v>280</v>
      </c>
      <c r="H15941" s="1"/>
      <c r="I15941" s="1"/>
      <c r="AB15941" s="7"/>
      <c r="AC15941" s="7"/>
      <c r="AD15941" s="1"/>
      <c r="AE15941" s="1"/>
      <c r="AH15941" s="7"/>
      <c r="AI15941" s="7"/>
      <c r="IV15941" s="11"/>
      <c r="IW15941" s="11"/>
      <c r="AMJ15941" s="12"/>
      <c r="AMK15941" s="12"/>
    </row>
    <row r="15942" spans="1:1025">
      <c r="A15942" s="41">
        <v>10</v>
      </c>
      <c r="B15942" s="41">
        <v>2010</v>
      </c>
      <c r="C15942" s="43">
        <v>-22.786200000000001</v>
      </c>
      <c r="D15942" s="43">
        <v>17.353899999999999</v>
      </c>
      <c r="E15942" s="41">
        <v>85.4</v>
      </c>
      <c r="F15942" s="43">
        <v>0.53963465650274245</v>
      </c>
      <c r="G15942" s="41" t="s">
        <v>280</v>
      </c>
      <c r="H15942" s="1"/>
      <c r="I15942" s="1"/>
      <c r="AB15942" s="7"/>
      <c r="AC15942" s="7"/>
      <c r="AD15942" s="1"/>
      <c r="AE15942" s="1"/>
      <c r="AH15942" s="7"/>
      <c r="AI15942" s="7"/>
      <c r="IV15942" s="11"/>
      <c r="IW15942" s="11"/>
      <c r="AMJ15942" s="12"/>
      <c r="AMK15942" s="12"/>
    </row>
    <row r="15943" spans="1:1025">
      <c r="A15943" s="41">
        <v>10</v>
      </c>
      <c r="B15943" s="41">
        <v>2010</v>
      </c>
      <c r="C15943" s="43">
        <v>-22.786200000000001</v>
      </c>
      <c r="D15943" s="43">
        <v>17.353899999999999</v>
      </c>
      <c r="E15943" s="41">
        <v>135.80000000000001</v>
      </c>
      <c r="F15943" s="43">
        <v>0.97805570019483667</v>
      </c>
      <c r="G15943" s="41" t="s">
        <v>280</v>
      </c>
      <c r="H15943" s="1"/>
      <c r="I15943" s="1"/>
      <c r="AB15943" s="7"/>
      <c r="AC15943" s="7"/>
      <c r="AD15943" s="1"/>
      <c r="AE15943" s="1"/>
      <c r="AH15943" s="7"/>
      <c r="AI15943" s="7"/>
      <c r="IV15943" s="11"/>
      <c r="IW15943" s="11"/>
      <c r="AMJ15943" s="12"/>
      <c r="AMK15943" s="12"/>
    </row>
    <row r="15944" spans="1:1025">
      <c r="A15944" s="41">
        <v>10</v>
      </c>
      <c r="B15944" s="41">
        <v>2010</v>
      </c>
      <c r="C15944" s="43">
        <v>-22.786200000000001</v>
      </c>
      <c r="D15944" s="43">
        <v>17.353899999999999</v>
      </c>
      <c r="E15944" s="41">
        <v>179.7</v>
      </c>
      <c r="F15944" s="43">
        <v>1.2430588325432699</v>
      </c>
      <c r="G15944" s="41" t="s">
        <v>280</v>
      </c>
      <c r="H15944" s="1"/>
      <c r="I15944" s="1"/>
      <c r="AB15944" s="7"/>
      <c r="AC15944" s="7"/>
      <c r="AD15944" s="1"/>
      <c r="AE15944" s="1"/>
      <c r="AH15944" s="7"/>
      <c r="AI15944" s="7"/>
      <c r="IV15944" s="11"/>
      <c r="IW15944" s="11"/>
      <c r="AMJ15944" s="12"/>
      <c r="AMK15944" s="12"/>
    </row>
    <row r="15945" spans="1:1025">
      <c r="A15945" s="41">
        <v>10</v>
      </c>
      <c r="B15945" s="41">
        <v>2010</v>
      </c>
      <c r="C15945" s="43">
        <v>-22.786200000000001</v>
      </c>
      <c r="D15945" s="43">
        <v>17.353899999999999</v>
      </c>
      <c r="E15945" s="41">
        <v>199.6</v>
      </c>
      <c r="F15945" s="43">
        <v>0.98625730994152061</v>
      </c>
      <c r="G15945" s="41" t="s">
        <v>280</v>
      </c>
      <c r="H15945" s="1"/>
      <c r="I15945" s="1"/>
      <c r="AB15945" s="7"/>
      <c r="AC15945" s="7"/>
      <c r="AD15945" s="1"/>
      <c r="AE15945" s="1"/>
      <c r="AH15945" s="7"/>
      <c r="AI15945" s="7"/>
      <c r="IV15945" s="11"/>
      <c r="IW15945" s="11"/>
      <c r="AMJ15945" s="12"/>
      <c r="AMK15945" s="12"/>
    </row>
    <row r="15946" spans="1:1025">
      <c r="A15946" s="41">
        <v>10</v>
      </c>
      <c r="B15946" s="41">
        <v>2010</v>
      </c>
      <c r="C15946" s="43">
        <v>-22.786200000000001</v>
      </c>
      <c r="D15946" s="43">
        <v>17.353899999999999</v>
      </c>
      <c r="E15946" s="41">
        <v>250.3</v>
      </c>
      <c r="F15946" s="43">
        <v>1.3193726926468969</v>
      </c>
      <c r="G15946" s="41" t="s">
        <v>280</v>
      </c>
      <c r="H15946" s="1"/>
      <c r="I15946" s="1"/>
      <c r="AB15946" s="7"/>
      <c r="AC15946" s="7"/>
      <c r="AD15946" s="1"/>
      <c r="AE15946" s="1"/>
      <c r="AH15946" s="7"/>
      <c r="AI15946" s="7"/>
      <c r="IV15946" s="11"/>
      <c r="IW15946" s="11"/>
      <c r="AMJ15946" s="12"/>
      <c r="AMK15946" s="12"/>
    </row>
    <row r="15947" spans="1:1025">
      <c r="A15947" s="41">
        <v>10</v>
      </c>
      <c r="B15947" s="41">
        <v>2010</v>
      </c>
      <c r="C15947" s="43">
        <v>-22.786200000000001</v>
      </c>
      <c r="D15947" s="43">
        <v>17.353899999999999</v>
      </c>
      <c r="E15947" s="41">
        <v>300.7</v>
      </c>
      <c r="F15947" s="43">
        <v>1.0496688508419645</v>
      </c>
      <c r="G15947" s="41" t="s">
        <v>280</v>
      </c>
      <c r="H15947" s="1"/>
      <c r="I15947" s="1"/>
      <c r="AB15947" s="7"/>
      <c r="AC15947" s="7"/>
      <c r="AD15947" s="1"/>
      <c r="AE15947" s="1"/>
      <c r="AH15947" s="7"/>
      <c r="AI15947" s="7"/>
      <c r="IV15947" s="11"/>
      <c r="IW15947" s="11"/>
      <c r="AMJ15947" s="12"/>
      <c r="AMK15947" s="12"/>
    </row>
    <row r="15948" spans="1:1025">
      <c r="A15948" s="41">
        <v>10</v>
      </c>
      <c r="B15948" s="41">
        <v>2010</v>
      </c>
      <c r="C15948" s="43">
        <v>-22.786200000000001</v>
      </c>
      <c r="D15948" s="43">
        <v>17.353899999999999</v>
      </c>
      <c r="E15948" s="41">
        <v>351.3</v>
      </c>
      <c r="F15948" s="43">
        <v>1.2075194678519239</v>
      </c>
      <c r="G15948" s="41" t="s">
        <v>280</v>
      </c>
      <c r="H15948" s="1"/>
      <c r="I15948" s="1"/>
      <c r="AB15948" s="7"/>
      <c r="AC15948" s="7"/>
      <c r="AD15948" s="1"/>
      <c r="AE15948" s="1"/>
      <c r="AH15948" s="7"/>
      <c r="AI15948" s="7"/>
      <c r="IV15948" s="11"/>
      <c r="IW15948" s="11"/>
      <c r="AMJ15948" s="12"/>
      <c r="AMK15948" s="12"/>
    </row>
    <row r="15949" spans="1:1025">
      <c r="A15949" s="41">
        <v>10</v>
      </c>
      <c r="B15949" s="41">
        <v>2010</v>
      </c>
      <c r="C15949" s="43">
        <v>-22.786200000000001</v>
      </c>
      <c r="D15949" s="43">
        <v>17.353899999999999</v>
      </c>
      <c r="E15949" s="41">
        <v>449.9</v>
      </c>
      <c r="F15949" s="43">
        <v>1.1201261185091242</v>
      </c>
      <c r="G15949" s="41" t="s">
        <v>280</v>
      </c>
      <c r="H15949" s="1"/>
      <c r="I15949" s="1"/>
      <c r="AB15949" s="7"/>
      <c r="AC15949" s="7"/>
      <c r="AD15949" s="1"/>
      <c r="AE15949" s="1"/>
      <c r="AH15949" s="7"/>
      <c r="AI15949" s="7"/>
      <c r="IV15949" s="11"/>
      <c r="IW15949" s="11"/>
      <c r="AMJ15949" s="12"/>
      <c r="AMK15949" s="12"/>
    </row>
    <row r="15950" spans="1:1025">
      <c r="A15950" s="41">
        <v>10</v>
      </c>
      <c r="B15950" s="41">
        <v>2010</v>
      </c>
      <c r="C15950" s="43">
        <v>-22.786200000000001</v>
      </c>
      <c r="D15950" s="43">
        <v>17.353899999999999</v>
      </c>
      <c r="E15950" s="41">
        <v>600.4</v>
      </c>
      <c r="F15950" s="43">
        <v>1.2363806101599377</v>
      </c>
      <c r="G15950" s="41" t="s">
        <v>280</v>
      </c>
      <c r="H15950" s="1"/>
      <c r="I15950" s="1"/>
      <c r="AB15950" s="7"/>
      <c r="AC15950" s="7"/>
      <c r="AD15950" s="1"/>
      <c r="AE15950" s="1"/>
      <c r="AH15950" s="7"/>
      <c r="AI15950" s="7"/>
      <c r="IV15950" s="11"/>
      <c r="IW15950" s="11"/>
      <c r="AMJ15950" s="12"/>
      <c r="AMK15950" s="12"/>
    </row>
    <row r="15951" spans="1:1025">
      <c r="A15951" s="41">
        <v>10</v>
      </c>
      <c r="B15951" s="41">
        <v>2010</v>
      </c>
      <c r="C15951" s="43">
        <v>-22.786200000000001</v>
      </c>
      <c r="D15951" s="43">
        <v>17.353899999999999</v>
      </c>
      <c r="E15951" s="41">
        <v>800.5</v>
      </c>
      <c r="F15951" s="43">
        <v>1.1588776157260623</v>
      </c>
      <c r="G15951" s="41" t="s">
        <v>280</v>
      </c>
      <c r="H15951" s="1"/>
      <c r="I15951" s="1"/>
      <c r="AB15951" s="7"/>
      <c r="AC15951" s="7"/>
      <c r="AD15951" s="1"/>
      <c r="AE15951" s="1"/>
      <c r="AH15951" s="7"/>
      <c r="AI15951" s="7"/>
      <c r="IV15951" s="11"/>
      <c r="IW15951" s="11"/>
      <c r="AMJ15951" s="12"/>
      <c r="AMK15951" s="12"/>
    </row>
    <row r="15952" spans="1:1025">
      <c r="A15952" s="23">
        <v>11</v>
      </c>
      <c r="B15952" s="23">
        <v>2010</v>
      </c>
      <c r="C15952" s="43">
        <v>-22.7837</v>
      </c>
      <c r="D15952" s="43">
        <v>17.350200000000001</v>
      </c>
      <c r="E15952" s="41">
        <v>964.1</v>
      </c>
      <c r="F15952" s="56">
        <v>1.1399999999999999</v>
      </c>
      <c r="G15952" s="41" t="s">
        <v>280</v>
      </c>
      <c r="H15952" s="1"/>
      <c r="I15952" s="1"/>
      <c r="AB15952" s="7"/>
      <c r="AC15952" s="7"/>
      <c r="AD15952" s="1"/>
      <c r="AE15952" s="1"/>
      <c r="AH15952" s="7"/>
      <c r="AI15952" s="7"/>
      <c r="IV15952" s="11"/>
      <c r="IW15952" s="11"/>
      <c r="AMJ15952" s="12"/>
      <c r="AMK15952" s="12"/>
    </row>
    <row r="15953" spans="1:1025">
      <c r="A15953" s="23">
        <v>11</v>
      </c>
      <c r="B15953" s="23">
        <v>2010</v>
      </c>
      <c r="C15953" s="43">
        <v>-22.7837</v>
      </c>
      <c r="D15953" s="43">
        <v>17.350200000000001</v>
      </c>
      <c r="E15953" s="41">
        <v>1098.0999999999999</v>
      </c>
      <c r="F15953" s="56">
        <v>1.07</v>
      </c>
      <c r="G15953" s="41" t="s">
        <v>280</v>
      </c>
      <c r="H15953" s="1"/>
      <c r="I15953" s="1"/>
      <c r="AB15953" s="7"/>
      <c r="AC15953" s="7"/>
      <c r="AD15953" s="1"/>
      <c r="AE15953" s="1"/>
      <c r="AH15953" s="7"/>
      <c r="AI15953" s="7"/>
      <c r="IV15953" s="11"/>
      <c r="IW15953" s="11"/>
      <c r="AMJ15953" s="12"/>
      <c r="AMK15953" s="12"/>
    </row>
    <row r="15954" spans="1:1025">
      <c r="A15954" s="23">
        <v>11</v>
      </c>
      <c r="B15954" s="23">
        <v>2010</v>
      </c>
      <c r="C15954" s="43">
        <v>-22.7837</v>
      </c>
      <c r="D15954" s="43">
        <v>17.350200000000001</v>
      </c>
      <c r="E15954" s="41">
        <v>1248.0999999999999</v>
      </c>
      <c r="F15954" s="56">
        <v>1.39</v>
      </c>
      <c r="G15954" s="41" t="s">
        <v>280</v>
      </c>
      <c r="H15954" s="1"/>
      <c r="I15954" s="1"/>
      <c r="AB15954" s="7"/>
      <c r="AC15954" s="7"/>
      <c r="AD15954" s="1"/>
      <c r="AE15954" s="1"/>
      <c r="AH15954" s="7"/>
      <c r="AI15954" s="7"/>
      <c r="IV15954" s="11"/>
      <c r="IW15954" s="11"/>
      <c r="AMJ15954" s="12"/>
      <c r="AMK15954" s="12"/>
    </row>
    <row r="15955" spans="1:1025">
      <c r="A15955" s="23">
        <v>11</v>
      </c>
      <c r="B15955" s="23">
        <v>2010</v>
      </c>
      <c r="C15955" s="43">
        <v>-22.7837</v>
      </c>
      <c r="D15955" s="43">
        <v>17.350200000000001</v>
      </c>
      <c r="E15955" s="41">
        <v>1498.5</v>
      </c>
      <c r="F15955" s="56">
        <v>1.04</v>
      </c>
      <c r="G15955" s="41" t="s">
        <v>280</v>
      </c>
      <c r="H15955" s="1"/>
      <c r="I15955" s="1"/>
      <c r="AB15955" s="7"/>
      <c r="AC15955" s="7"/>
      <c r="AD15955" s="1"/>
      <c r="AE15955" s="1"/>
      <c r="AH15955" s="7"/>
      <c r="AI15955" s="7"/>
      <c r="IV15955" s="11"/>
      <c r="IW15955" s="11"/>
      <c r="AMJ15955" s="12"/>
      <c r="AMK15955" s="12"/>
    </row>
    <row r="15956" spans="1:1025">
      <c r="A15956" s="23">
        <v>11</v>
      </c>
      <c r="B15956" s="23">
        <v>2010</v>
      </c>
      <c r="C15956" s="43">
        <v>-22.7837</v>
      </c>
      <c r="D15956" s="43">
        <v>17.350200000000001</v>
      </c>
      <c r="E15956" s="41">
        <v>1748.4</v>
      </c>
      <c r="F15956" s="56">
        <v>1.31</v>
      </c>
      <c r="G15956" s="41" t="s">
        <v>280</v>
      </c>
      <c r="H15956" s="1"/>
      <c r="I15956" s="1"/>
      <c r="AB15956" s="7"/>
      <c r="AC15956" s="7"/>
      <c r="AD15956" s="1"/>
      <c r="AE15956" s="1"/>
      <c r="AH15956" s="7"/>
      <c r="AI15956" s="7"/>
      <c r="IV15956" s="11"/>
      <c r="IW15956" s="11"/>
      <c r="AMJ15956" s="12"/>
      <c r="AMK15956" s="12"/>
    </row>
    <row r="15957" spans="1:1025">
      <c r="A15957" s="23">
        <v>11</v>
      </c>
      <c r="B15957" s="23">
        <v>2010</v>
      </c>
      <c r="C15957" s="43">
        <v>-22.7837</v>
      </c>
      <c r="D15957" s="43">
        <v>17.350200000000001</v>
      </c>
      <c r="E15957" s="41">
        <v>1998.1</v>
      </c>
      <c r="F15957" s="56">
        <v>1.22</v>
      </c>
      <c r="G15957" s="41" t="s">
        <v>280</v>
      </c>
      <c r="H15957" s="1"/>
      <c r="I15957" s="1"/>
      <c r="AB15957" s="7"/>
      <c r="AC15957" s="7"/>
      <c r="AD15957" s="1"/>
      <c r="AE15957" s="1"/>
      <c r="AH15957" s="7"/>
      <c r="AI15957" s="7"/>
      <c r="IV15957" s="11"/>
      <c r="IW15957" s="11"/>
      <c r="AMJ15957" s="12"/>
      <c r="AMK15957" s="12"/>
    </row>
    <row r="15958" spans="1:1025">
      <c r="A15958" s="23">
        <v>11</v>
      </c>
      <c r="B15958" s="23">
        <v>2010</v>
      </c>
      <c r="C15958" s="43">
        <v>-22.7837</v>
      </c>
      <c r="D15958" s="43">
        <v>17.350200000000001</v>
      </c>
      <c r="E15958" s="41">
        <v>2247.6</v>
      </c>
      <c r="F15958" s="56">
        <v>0.87</v>
      </c>
      <c r="G15958" s="41" t="s">
        <v>280</v>
      </c>
      <c r="H15958" s="1"/>
      <c r="I15958" s="1"/>
      <c r="AB15958" s="7"/>
      <c r="AC15958" s="7"/>
      <c r="AD15958" s="1"/>
      <c r="AE15958" s="1"/>
      <c r="AH15958" s="7"/>
      <c r="AI15958" s="7"/>
      <c r="IV15958" s="11"/>
      <c r="IW15958" s="11"/>
      <c r="AMJ15958" s="12"/>
      <c r="AMK15958" s="12"/>
    </row>
    <row r="15959" spans="1:1025">
      <c r="A15959" s="23">
        <v>11</v>
      </c>
      <c r="B15959" s="23">
        <v>2010</v>
      </c>
      <c r="C15959" s="43">
        <v>-22.7837</v>
      </c>
      <c r="D15959" s="43">
        <v>17.350200000000001</v>
      </c>
      <c r="E15959" s="41">
        <v>2499.4</v>
      </c>
      <c r="F15959" s="56">
        <v>1.05</v>
      </c>
      <c r="G15959" s="41" t="s">
        <v>280</v>
      </c>
      <c r="H15959" s="1"/>
      <c r="I15959" s="1"/>
      <c r="AB15959" s="7"/>
      <c r="AC15959" s="7"/>
      <c r="AD15959" s="1"/>
      <c r="AE15959" s="1"/>
      <c r="AH15959" s="7"/>
      <c r="AI15959" s="7"/>
      <c r="IV15959" s="11"/>
      <c r="IW15959" s="11"/>
      <c r="AMJ15959" s="12"/>
      <c r="AMK15959" s="12"/>
    </row>
    <row r="15960" spans="1:1025">
      <c r="A15960" s="23">
        <v>11</v>
      </c>
      <c r="B15960" s="23">
        <v>2010</v>
      </c>
      <c r="C15960" s="43">
        <v>-22.7837</v>
      </c>
      <c r="D15960" s="43">
        <v>17.350200000000001</v>
      </c>
      <c r="E15960" s="41">
        <v>2747.8</v>
      </c>
      <c r="F15960" s="56">
        <v>0.83</v>
      </c>
      <c r="G15960" s="41" t="s">
        <v>280</v>
      </c>
      <c r="H15960" s="1"/>
      <c r="I15960" s="1"/>
      <c r="AB15960" s="7"/>
      <c r="AC15960" s="7"/>
      <c r="AD15960" s="1"/>
      <c r="AE15960" s="1"/>
      <c r="AH15960" s="7"/>
      <c r="AI15960" s="7"/>
      <c r="IV15960" s="11"/>
      <c r="IW15960" s="11"/>
      <c r="AMJ15960" s="12"/>
      <c r="AMK15960" s="12"/>
    </row>
    <row r="15961" spans="1:1025">
      <c r="A15961" s="23">
        <v>11</v>
      </c>
      <c r="B15961" s="23">
        <v>2010</v>
      </c>
      <c r="C15961" s="43">
        <v>-22.7837</v>
      </c>
      <c r="D15961" s="43">
        <v>17.350200000000001</v>
      </c>
      <c r="E15961" s="41">
        <v>2997.9</v>
      </c>
      <c r="F15961" s="56">
        <v>0.85</v>
      </c>
      <c r="G15961" s="41" t="s">
        <v>280</v>
      </c>
      <c r="H15961" s="1"/>
      <c r="I15961" s="1"/>
      <c r="AB15961" s="7"/>
      <c r="AC15961" s="7"/>
      <c r="AD15961" s="1"/>
      <c r="AE15961" s="1"/>
      <c r="AH15961" s="7"/>
      <c r="AI15961" s="7"/>
      <c r="IV15961" s="11"/>
      <c r="IW15961" s="11"/>
      <c r="AMJ15961" s="12"/>
      <c r="AMK15961" s="12"/>
    </row>
    <row r="15962" spans="1:1025">
      <c r="A15962" s="23">
        <v>11</v>
      </c>
      <c r="B15962" s="23">
        <v>2010</v>
      </c>
      <c r="C15962" s="43">
        <v>-22.7837</v>
      </c>
      <c r="D15962" s="43">
        <v>17.350200000000001</v>
      </c>
      <c r="E15962" s="41">
        <v>3198.4</v>
      </c>
      <c r="F15962" s="56">
        <v>0.89</v>
      </c>
      <c r="G15962" s="41" t="s">
        <v>280</v>
      </c>
      <c r="H15962" s="1"/>
      <c r="I15962" s="1"/>
      <c r="AB15962" s="7"/>
      <c r="AC15962" s="7"/>
      <c r="AD15962" s="1"/>
      <c r="AE15962" s="1"/>
      <c r="AH15962" s="7"/>
      <c r="AI15962" s="7"/>
      <c r="IV15962" s="11"/>
      <c r="IW15962" s="11"/>
      <c r="AMJ15962" s="12"/>
      <c r="AMK15962" s="12"/>
    </row>
    <row r="15963" spans="1:1025">
      <c r="A15963" s="23">
        <v>11</v>
      </c>
      <c r="B15963" s="23">
        <v>2010</v>
      </c>
      <c r="C15963" s="43">
        <v>-22.7837</v>
      </c>
      <c r="D15963" s="43">
        <v>17.350200000000001</v>
      </c>
      <c r="E15963" s="41">
        <v>3298.4</v>
      </c>
      <c r="F15963" s="56">
        <v>0.91</v>
      </c>
      <c r="G15963" s="41" t="s">
        <v>280</v>
      </c>
      <c r="H15963" s="1"/>
      <c r="I15963" s="1"/>
      <c r="AB15963" s="7"/>
      <c r="AC15963" s="7"/>
      <c r="AD15963" s="1"/>
      <c r="AE15963" s="1"/>
      <c r="AH15963" s="7"/>
      <c r="AI15963" s="7"/>
      <c r="IV15963" s="11"/>
      <c r="IW15963" s="11"/>
      <c r="AMJ15963" s="12"/>
      <c r="AMK15963" s="12"/>
    </row>
    <row r="15964" spans="1:1025">
      <c r="A15964" s="23">
        <v>11</v>
      </c>
      <c r="B15964" s="23">
        <v>2010</v>
      </c>
      <c r="C15964" s="43">
        <v>-24.4998</v>
      </c>
      <c r="D15964" s="43">
        <v>17.399799999999999</v>
      </c>
      <c r="E15964" s="41">
        <v>37.5</v>
      </c>
      <c r="F15964" s="56">
        <v>0.51</v>
      </c>
      <c r="G15964" s="41" t="s">
        <v>280</v>
      </c>
      <c r="H15964" s="1"/>
      <c r="I15964" s="1"/>
      <c r="AB15964" s="7"/>
      <c r="AC15964" s="7"/>
      <c r="AD15964" s="1"/>
      <c r="AE15964" s="1"/>
      <c r="AH15964" s="7"/>
      <c r="AI15964" s="7"/>
      <c r="IV15964" s="11"/>
      <c r="IW15964" s="11"/>
      <c r="AMJ15964" s="12"/>
      <c r="AMK15964" s="12"/>
    </row>
    <row r="15965" spans="1:1025">
      <c r="A15965" s="23">
        <v>11</v>
      </c>
      <c r="B15965" s="23">
        <v>2010</v>
      </c>
      <c r="C15965" s="43">
        <v>-24.4998</v>
      </c>
      <c r="D15965" s="43">
        <v>17.399799999999999</v>
      </c>
      <c r="E15965" s="41">
        <v>48.1</v>
      </c>
      <c r="F15965" s="56">
        <v>0.18</v>
      </c>
      <c r="G15965" s="41" t="s">
        <v>280</v>
      </c>
      <c r="H15965" s="1"/>
      <c r="I15965" s="1"/>
      <c r="AB15965" s="7"/>
      <c r="AC15965" s="7"/>
      <c r="AD15965" s="1"/>
      <c r="AE15965" s="1"/>
      <c r="AH15965" s="7"/>
      <c r="AI15965" s="7"/>
      <c r="IV15965" s="11"/>
      <c r="IW15965" s="11"/>
      <c r="AMJ15965" s="12"/>
      <c r="AMK15965" s="12"/>
    </row>
    <row r="15966" spans="1:1025">
      <c r="A15966" s="23">
        <v>11</v>
      </c>
      <c r="B15966" s="23">
        <v>2010</v>
      </c>
      <c r="C15966" s="43">
        <v>-24.4998</v>
      </c>
      <c r="D15966" s="43">
        <v>17.399799999999999</v>
      </c>
      <c r="E15966" s="41">
        <v>71.900000000000006</v>
      </c>
      <c r="F15966" s="56">
        <v>0.17</v>
      </c>
      <c r="G15966" s="41" t="s">
        <v>280</v>
      </c>
      <c r="H15966" s="1"/>
      <c r="I15966" s="1"/>
      <c r="AB15966" s="7"/>
      <c r="AC15966" s="7"/>
      <c r="AD15966" s="1"/>
      <c r="AE15966" s="1"/>
      <c r="AH15966" s="7"/>
      <c r="AI15966" s="7"/>
      <c r="IV15966" s="11"/>
      <c r="IW15966" s="11"/>
      <c r="AMJ15966" s="12"/>
      <c r="AMK15966" s="12"/>
    </row>
    <row r="15967" spans="1:1025">
      <c r="A15967" s="23">
        <v>11</v>
      </c>
      <c r="B15967" s="23">
        <v>2010</v>
      </c>
      <c r="C15967" s="43">
        <v>-24.4998</v>
      </c>
      <c r="D15967" s="43">
        <v>17.399799999999999</v>
      </c>
      <c r="E15967" s="41">
        <v>90.2</v>
      </c>
      <c r="F15967" s="56">
        <v>0.38</v>
      </c>
      <c r="G15967" s="41" t="s">
        <v>280</v>
      </c>
      <c r="H15967" s="1"/>
      <c r="I15967" s="1"/>
      <c r="AB15967" s="7"/>
      <c r="AC15967" s="7"/>
      <c r="AD15967" s="1"/>
      <c r="AE15967" s="1"/>
      <c r="AH15967" s="7"/>
      <c r="AI15967" s="7"/>
      <c r="IV15967" s="11"/>
      <c r="IW15967" s="11"/>
      <c r="AMJ15967" s="12"/>
      <c r="AMK15967" s="12"/>
    </row>
    <row r="15968" spans="1:1025">
      <c r="A15968" s="23">
        <v>11</v>
      </c>
      <c r="B15968" s="23">
        <v>2010</v>
      </c>
      <c r="C15968" s="43">
        <v>-24.4998</v>
      </c>
      <c r="D15968" s="43">
        <v>17.399799999999999</v>
      </c>
      <c r="E15968" s="41">
        <v>135.4</v>
      </c>
      <c r="F15968" s="56">
        <v>0.65</v>
      </c>
      <c r="G15968" s="41" t="s">
        <v>280</v>
      </c>
      <c r="H15968" s="1"/>
      <c r="I15968" s="1"/>
      <c r="AB15968" s="7"/>
      <c r="AC15968" s="7"/>
      <c r="AD15968" s="1"/>
      <c r="AE15968" s="1"/>
      <c r="AH15968" s="7"/>
      <c r="AI15968" s="7"/>
      <c r="IV15968" s="11"/>
      <c r="IW15968" s="11"/>
      <c r="AMJ15968" s="12"/>
      <c r="AMK15968" s="12"/>
    </row>
    <row r="15969" spans="1:1025">
      <c r="A15969" s="23">
        <v>11</v>
      </c>
      <c r="B15969" s="23">
        <v>2010</v>
      </c>
      <c r="C15969" s="43">
        <v>-24.4998</v>
      </c>
      <c r="D15969" s="43">
        <v>17.399799999999999</v>
      </c>
      <c r="E15969" s="41">
        <v>185</v>
      </c>
      <c r="F15969" s="56">
        <v>0.88</v>
      </c>
      <c r="G15969" s="41" t="s">
        <v>280</v>
      </c>
      <c r="H15969" s="1"/>
      <c r="I15969" s="1"/>
      <c r="AB15969" s="7"/>
      <c r="AC15969" s="7"/>
      <c r="AD15969" s="1"/>
      <c r="AE15969" s="1"/>
      <c r="AH15969" s="7"/>
      <c r="AI15969" s="7"/>
      <c r="IV15969" s="11"/>
      <c r="IW15969" s="11"/>
      <c r="AMJ15969" s="12"/>
      <c r="AMK15969" s="12"/>
    </row>
    <row r="15970" spans="1:1025">
      <c r="A15970" s="23">
        <v>11</v>
      </c>
      <c r="B15970" s="23">
        <v>2010</v>
      </c>
      <c r="C15970" s="43">
        <v>-24.4998</v>
      </c>
      <c r="D15970" s="43">
        <v>17.399799999999999</v>
      </c>
      <c r="E15970" s="41">
        <v>235.4</v>
      </c>
      <c r="F15970" s="56">
        <v>1.27</v>
      </c>
      <c r="G15970" s="41" t="s">
        <v>280</v>
      </c>
      <c r="H15970" s="1"/>
      <c r="I15970" s="1"/>
      <c r="AB15970" s="7"/>
      <c r="AC15970" s="7"/>
      <c r="AD15970" s="1"/>
      <c r="AE15970" s="1"/>
      <c r="AH15970" s="7"/>
      <c r="AI15970" s="7"/>
      <c r="IV15970" s="11"/>
      <c r="IW15970" s="11"/>
      <c r="AMJ15970" s="12"/>
      <c r="AMK15970" s="12"/>
    </row>
    <row r="15971" spans="1:1025">
      <c r="A15971" s="23">
        <v>11</v>
      </c>
      <c r="B15971" s="23">
        <v>2010</v>
      </c>
      <c r="C15971" s="43">
        <v>-24.4998</v>
      </c>
      <c r="D15971" s="43">
        <v>17.399799999999999</v>
      </c>
      <c r="E15971" s="41">
        <v>285.60000000000002</v>
      </c>
      <c r="F15971" s="56">
        <v>1.48</v>
      </c>
      <c r="G15971" s="41" t="s">
        <v>280</v>
      </c>
      <c r="H15971" s="1"/>
      <c r="I15971" s="1"/>
      <c r="AB15971" s="7"/>
      <c r="AC15971" s="7"/>
      <c r="AD15971" s="1"/>
      <c r="AE15971" s="1"/>
      <c r="AH15971" s="7"/>
      <c r="AI15971" s="7"/>
      <c r="IV15971" s="11"/>
      <c r="IW15971" s="11"/>
      <c r="AMJ15971" s="12"/>
      <c r="AMK15971" s="12"/>
    </row>
    <row r="15972" spans="1:1025">
      <c r="A15972" s="23">
        <v>11</v>
      </c>
      <c r="B15972" s="23">
        <v>2010</v>
      </c>
      <c r="C15972" s="43">
        <v>-24.4998</v>
      </c>
      <c r="D15972" s="43">
        <v>17.399799999999999</v>
      </c>
      <c r="E15972" s="41">
        <v>351.1</v>
      </c>
      <c r="F15972" s="56">
        <v>1.2</v>
      </c>
      <c r="G15972" s="41" t="s">
        <v>280</v>
      </c>
      <c r="H15972" s="1"/>
      <c r="I15972" s="1"/>
      <c r="AB15972" s="7"/>
      <c r="AC15972" s="7"/>
      <c r="AD15972" s="1"/>
      <c r="AE15972" s="1"/>
      <c r="AH15972" s="7"/>
      <c r="AI15972" s="7"/>
      <c r="IV15972" s="11"/>
      <c r="IW15972" s="11"/>
      <c r="AMJ15972" s="12"/>
      <c r="AMK15972" s="12"/>
    </row>
    <row r="15973" spans="1:1025">
      <c r="A15973" s="23">
        <v>11</v>
      </c>
      <c r="B15973" s="23">
        <v>2010</v>
      </c>
      <c r="C15973" s="43">
        <v>-24.4998</v>
      </c>
      <c r="D15973" s="43">
        <v>17.399799999999999</v>
      </c>
      <c r="E15973" s="41">
        <v>450.6</v>
      </c>
      <c r="F15973" s="56">
        <v>1.1599999999999999</v>
      </c>
      <c r="G15973" s="41" t="s">
        <v>280</v>
      </c>
      <c r="H15973" s="1"/>
      <c r="I15973" s="1"/>
      <c r="AB15973" s="7"/>
      <c r="AC15973" s="7"/>
      <c r="AD15973" s="1"/>
      <c r="AE15973" s="1"/>
      <c r="AH15973" s="7"/>
      <c r="AI15973" s="7"/>
      <c r="IV15973" s="11"/>
      <c r="IW15973" s="11"/>
      <c r="AMJ15973" s="12"/>
      <c r="AMK15973" s="12"/>
    </row>
    <row r="15974" spans="1:1025">
      <c r="A15974" s="23">
        <v>11</v>
      </c>
      <c r="B15974" s="23">
        <v>2010</v>
      </c>
      <c r="C15974" s="43">
        <v>-24.4998</v>
      </c>
      <c r="D15974" s="43">
        <v>17.399799999999999</v>
      </c>
      <c r="E15974" s="41">
        <v>601.29999999999995</v>
      </c>
      <c r="F15974" s="56">
        <v>1.4</v>
      </c>
      <c r="G15974" s="41" t="s">
        <v>280</v>
      </c>
      <c r="H15974" s="1"/>
      <c r="I15974" s="1"/>
      <c r="AB15974" s="7"/>
      <c r="AC15974" s="7"/>
      <c r="AD15974" s="1"/>
      <c r="AE15974" s="1"/>
      <c r="AH15974" s="7"/>
      <c r="AI15974" s="7"/>
      <c r="IV15974" s="11"/>
      <c r="IW15974" s="11"/>
      <c r="AMJ15974" s="12"/>
      <c r="AMK15974" s="12"/>
    </row>
    <row r="15975" spans="1:1025">
      <c r="A15975" s="23">
        <v>11</v>
      </c>
      <c r="B15975" s="23">
        <v>2010</v>
      </c>
      <c r="C15975" s="43">
        <v>-24.4998</v>
      </c>
      <c r="D15975" s="43">
        <v>17.399799999999999</v>
      </c>
      <c r="E15975" s="41">
        <v>800.8</v>
      </c>
      <c r="F15975" s="56">
        <v>1.19</v>
      </c>
      <c r="G15975" s="41" t="s">
        <v>280</v>
      </c>
      <c r="H15975" s="1"/>
      <c r="I15975" s="1"/>
      <c r="AB15975" s="7"/>
      <c r="AC15975" s="7"/>
      <c r="AD15975" s="1"/>
      <c r="AE15975" s="1"/>
      <c r="AH15975" s="7"/>
      <c r="AI15975" s="7"/>
      <c r="IV15975" s="11"/>
      <c r="IW15975" s="11"/>
      <c r="AMJ15975" s="12"/>
      <c r="AMK15975" s="12"/>
    </row>
    <row r="15976" spans="1:1025">
      <c r="A15976" s="23">
        <v>11</v>
      </c>
      <c r="B15976" s="23">
        <v>2010</v>
      </c>
      <c r="C15976" s="43">
        <v>-24.496200000000002</v>
      </c>
      <c r="D15976" s="43">
        <v>17.404</v>
      </c>
      <c r="E15976" s="41">
        <v>964.1</v>
      </c>
      <c r="F15976" s="56">
        <v>1.2</v>
      </c>
      <c r="G15976" s="41" t="s">
        <v>280</v>
      </c>
      <c r="H15976" s="1"/>
      <c r="I15976" s="1"/>
      <c r="AB15976" s="7"/>
      <c r="AC15976" s="7"/>
      <c r="AD15976" s="1"/>
      <c r="AE15976" s="1"/>
      <c r="AH15976" s="7"/>
      <c r="AI15976" s="7"/>
      <c r="IV15976" s="11"/>
      <c r="IW15976" s="11"/>
      <c r="AMJ15976" s="12"/>
      <c r="AMK15976" s="12"/>
    </row>
    <row r="15977" spans="1:1025">
      <c r="A15977" s="23">
        <v>11</v>
      </c>
      <c r="B15977" s="23">
        <v>2010</v>
      </c>
      <c r="C15977" s="43">
        <v>-24.496200000000002</v>
      </c>
      <c r="D15977" s="43">
        <v>17.404</v>
      </c>
      <c r="E15977" s="41">
        <v>1099.3</v>
      </c>
      <c r="F15977" s="56">
        <v>1.45</v>
      </c>
      <c r="G15977" s="41" t="s">
        <v>280</v>
      </c>
      <c r="H15977" s="1"/>
      <c r="I15977" s="1"/>
      <c r="AB15977" s="7"/>
      <c r="AC15977" s="7"/>
      <c r="AD15977" s="1"/>
      <c r="AE15977" s="1"/>
      <c r="AH15977" s="7"/>
      <c r="AI15977" s="7"/>
      <c r="IV15977" s="11"/>
      <c r="IW15977" s="11"/>
      <c r="AMJ15977" s="12"/>
      <c r="AMK15977" s="12"/>
    </row>
    <row r="15978" spans="1:1025">
      <c r="A15978" s="23">
        <v>11</v>
      </c>
      <c r="B15978" s="23">
        <v>2010</v>
      </c>
      <c r="C15978" s="43">
        <v>-24.496200000000002</v>
      </c>
      <c r="D15978" s="43">
        <v>17.404</v>
      </c>
      <c r="E15978" s="41">
        <v>1256.5</v>
      </c>
      <c r="F15978" s="56">
        <v>1.25</v>
      </c>
      <c r="G15978" s="41" t="s">
        <v>280</v>
      </c>
      <c r="H15978" s="1"/>
      <c r="I15978" s="1"/>
      <c r="AB15978" s="7"/>
      <c r="AC15978" s="7"/>
      <c r="AD15978" s="1"/>
      <c r="AE15978" s="1"/>
      <c r="AH15978" s="7"/>
      <c r="AI15978" s="7"/>
      <c r="IV15978" s="11"/>
      <c r="IW15978" s="11"/>
      <c r="AMJ15978" s="12"/>
      <c r="AMK15978" s="12"/>
    </row>
    <row r="15979" spans="1:1025">
      <c r="A15979" s="23">
        <v>11</v>
      </c>
      <c r="B15979" s="23">
        <v>2010</v>
      </c>
      <c r="C15979" s="43">
        <v>-24.496200000000002</v>
      </c>
      <c r="D15979" s="43">
        <v>17.404</v>
      </c>
      <c r="E15979" s="41">
        <v>1498.8</v>
      </c>
      <c r="F15979" s="56">
        <v>1.36</v>
      </c>
      <c r="G15979" s="41" t="s">
        <v>280</v>
      </c>
      <c r="H15979" s="1"/>
      <c r="I15979" s="1"/>
      <c r="AB15979" s="7"/>
      <c r="AC15979" s="7"/>
      <c r="AD15979" s="1"/>
      <c r="AE15979" s="1"/>
      <c r="AH15979" s="7"/>
      <c r="AI15979" s="7"/>
      <c r="IV15979" s="11"/>
      <c r="IW15979" s="11"/>
      <c r="AMJ15979" s="12"/>
      <c r="AMK15979" s="12"/>
    </row>
    <row r="15980" spans="1:1025">
      <c r="A15980" s="23">
        <v>11</v>
      </c>
      <c r="B15980" s="23">
        <v>2010</v>
      </c>
      <c r="C15980" s="43">
        <v>-24.496200000000002</v>
      </c>
      <c r="D15980" s="43">
        <v>17.404</v>
      </c>
      <c r="E15980" s="41">
        <v>1749.3</v>
      </c>
      <c r="F15980" s="56">
        <v>0.92</v>
      </c>
      <c r="G15980" s="41" t="s">
        <v>280</v>
      </c>
      <c r="H15980" s="1"/>
      <c r="I15980" s="1"/>
      <c r="AB15980" s="7"/>
      <c r="AC15980" s="7"/>
      <c r="AD15980" s="1"/>
      <c r="AE15980" s="1"/>
      <c r="AH15980" s="7"/>
      <c r="AI15980" s="7"/>
      <c r="IV15980" s="11"/>
      <c r="IW15980" s="11"/>
      <c r="AMJ15980" s="12"/>
      <c r="AMK15980" s="12"/>
    </row>
    <row r="15981" spans="1:1025">
      <c r="A15981" s="23">
        <v>11</v>
      </c>
      <c r="B15981" s="23">
        <v>2010</v>
      </c>
      <c r="C15981" s="43">
        <v>-24.496200000000002</v>
      </c>
      <c r="D15981" s="43">
        <v>17.404</v>
      </c>
      <c r="E15981" s="41">
        <v>1998.8</v>
      </c>
      <c r="F15981" s="56">
        <v>0.97</v>
      </c>
      <c r="G15981" s="41" t="s">
        <v>280</v>
      </c>
      <c r="H15981" s="1"/>
      <c r="I15981" s="1"/>
      <c r="AB15981" s="7"/>
      <c r="AC15981" s="7"/>
      <c r="AD15981" s="1"/>
      <c r="AE15981" s="1"/>
      <c r="AH15981" s="7"/>
      <c r="AI15981" s="7"/>
      <c r="IV15981" s="11"/>
      <c r="IW15981" s="11"/>
      <c r="AMJ15981" s="12"/>
      <c r="AMK15981" s="12"/>
    </row>
    <row r="15982" spans="1:1025">
      <c r="A15982" s="23">
        <v>11</v>
      </c>
      <c r="B15982" s="23">
        <v>2010</v>
      </c>
      <c r="C15982" s="43">
        <v>-24.496200000000002</v>
      </c>
      <c r="D15982" s="43">
        <v>17.404</v>
      </c>
      <c r="E15982" s="41">
        <v>2248.1</v>
      </c>
      <c r="F15982" s="56">
        <v>1.02</v>
      </c>
      <c r="G15982" s="41" t="s">
        <v>280</v>
      </c>
      <c r="H15982" s="1"/>
      <c r="I15982" s="1"/>
      <c r="AB15982" s="7"/>
      <c r="AC15982" s="7"/>
      <c r="AD15982" s="1"/>
      <c r="AE15982" s="1"/>
      <c r="AH15982" s="7"/>
      <c r="AI15982" s="7"/>
      <c r="IV15982" s="11"/>
      <c r="IW15982" s="11"/>
      <c r="AMJ15982" s="12"/>
      <c r="AMK15982" s="12"/>
    </row>
    <row r="15983" spans="1:1025">
      <c r="A15983" s="23">
        <v>11</v>
      </c>
      <c r="B15983" s="23">
        <v>2010</v>
      </c>
      <c r="C15983" s="43">
        <v>-24.496200000000002</v>
      </c>
      <c r="D15983" s="43">
        <v>17.404</v>
      </c>
      <c r="E15983" s="41">
        <v>2499.3000000000002</v>
      </c>
      <c r="F15983" s="56">
        <v>0.89</v>
      </c>
      <c r="G15983" s="41" t="s">
        <v>280</v>
      </c>
      <c r="H15983" s="1"/>
      <c r="I15983" s="1"/>
      <c r="AB15983" s="7"/>
      <c r="AC15983" s="7"/>
      <c r="AD15983" s="1"/>
      <c r="AE15983" s="1"/>
      <c r="AH15983" s="7"/>
      <c r="AI15983" s="7"/>
      <c r="IV15983" s="11"/>
      <c r="IW15983" s="11"/>
      <c r="AMJ15983" s="12"/>
      <c r="AMK15983" s="12"/>
    </row>
    <row r="15984" spans="1:1025">
      <c r="A15984" s="23">
        <v>11</v>
      </c>
      <c r="B15984" s="23">
        <v>2010</v>
      </c>
      <c r="C15984" s="43">
        <v>-24.496200000000002</v>
      </c>
      <c r="D15984" s="43">
        <v>17.404</v>
      </c>
      <c r="E15984" s="41">
        <v>2748.7</v>
      </c>
      <c r="F15984" s="56">
        <v>0.85</v>
      </c>
      <c r="G15984" s="41" t="s">
        <v>280</v>
      </c>
      <c r="H15984" s="1"/>
      <c r="I15984" s="1"/>
      <c r="AB15984" s="7"/>
      <c r="AC15984" s="7"/>
      <c r="AD15984" s="1"/>
      <c r="AE15984" s="1"/>
      <c r="AH15984" s="7"/>
      <c r="AI15984" s="7"/>
      <c r="IV15984" s="11"/>
      <c r="IW15984" s="11"/>
      <c r="AMJ15984" s="12"/>
      <c r="AMK15984" s="12"/>
    </row>
    <row r="15985" spans="1:1025">
      <c r="A15985" s="23">
        <v>11</v>
      </c>
      <c r="B15985" s="23">
        <v>2010</v>
      </c>
      <c r="C15985" s="43">
        <v>-24.496200000000002</v>
      </c>
      <c r="D15985" s="43">
        <v>17.404</v>
      </c>
      <c r="E15985" s="41">
        <v>2998.3</v>
      </c>
      <c r="F15985" s="56">
        <v>0.79</v>
      </c>
      <c r="G15985" s="41" t="s">
        <v>280</v>
      </c>
      <c r="H15985" s="1"/>
      <c r="I15985" s="1"/>
      <c r="AB15985" s="7"/>
      <c r="AC15985" s="7"/>
      <c r="AD15985" s="1"/>
      <c r="AE15985" s="1"/>
      <c r="AH15985" s="7"/>
      <c r="AI15985" s="7"/>
      <c r="IV15985" s="11"/>
      <c r="IW15985" s="11"/>
      <c r="AMJ15985" s="12"/>
      <c r="AMK15985" s="12"/>
    </row>
    <row r="15986" spans="1:1025">
      <c r="A15986" s="23">
        <v>11</v>
      </c>
      <c r="B15986" s="23">
        <v>2010</v>
      </c>
      <c r="C15986" s="43">
        <v>-24.496200000000002</v>
      </c>
      <c r="D15986" s="43">
        <v>17.404</v>
      </c>
      <c r="E15986" s="41">
        <v>3198.2</v>
      </c>
      <c r="F15986" s="56">
        <v>0.78</v>
      </c>
      <c r="G15986" s="41" t="s">
        <v>280</v>
      </c>
      <c r="H15986" s="1"/>
      <c r="I15986" s="1"/>
      <c r="AB15986" s="7"/>
      <c r="AC15986" s="7"/>
      <c r="AD15986" s="1"/>
      <c r="AE15986" s="1"/>
      <c r="AH15986" s="7"/>
      <c r="AI15986" s="7"/>
      <c r="IV15986" s="11"/>
      <c r="IW15986" s="11"/>
      <c r="AMJ15986" s="12"/>
      <c r="AMK15986" s="12"/>
    </row>
    <row r="15987" spans="1:1025">
      <c r="A15987" s="23">
        <v>11</v>
      </c>
      <c r="B15987" s="23">
        <v>2010</v>
      </c>
      <c r="C15987" s="43">
        <v>-24.496200000000002</v>
      </c>
      <c r="D15987" s="43">
        <v>17.404</v>
      </c>
      <c r="E15987" s="41">
        <v>3497.8</v>
      </c>
      <c r="F15987" s="56">
        <v>0.82</v>
      </c>
      <c r="G15987" s="41" t="s">
        <v>280</v>
      </c>
      <c r="H15987" s="1"/>
      <c r="I15987" s="1"/>
      <c r="AB15987" s="7"/>
      <c r="AC15987" s="7"/>
      <c r="AD15987" s="1"/>
      <c r="AE15987" s="1"/>
      <c r="AH15987" s="7"/>
      <c r="AI15987" s="7"/>
      <c r="IV15987" s="11"/>
      <c r="IW15987" s="11"/>
      <c r="AMJ15987" s="12"/>
      <c r="AMK15987" s="12"/>
    </row>
    <row r="15988" spans="1:1025">
      <c r="A15988" s="23">
        <v>11</v>
      </c>
      <c r="B15988" s="23">
        <v>2011</v>
      </c>
      <c r="C15988" s="43">
        <v>-69.813000000000002</v>
      </c>
      <c r="D15988" s="43">
        <v>39.685899999999997</v>
      </c>
      <c r="E15988" s="41">
        <v>30.3</v>
      </c>
      <c r="F15988" s="43">
        <v>0.72239456942349323</v>
      </c>
      <c r="G15988" s="41" t="s">
        <v>280</v>
      </c>
      <c r="H15988" s="1"/>
      <c r="I15988" s="1"/>
      <c r="AB15988" s="7"/>
      <c r="AC15988" s="7"/>
      <c r="AD15988" s="1"/>
      <c r="AE15988" s="1"/>
      <c r="AH15988" s="7"/>
      <c r="AI15988" s="7"/>
      <c r="IV15988" s="11"/>
      <c r="IW15988" s="11"/>
      <c r="AMJ15988" s="12"/>
      <c r="AMK15988" s="12"/>
    </row>
    <row r="15989" spans="1:1025">
      <c r="A15989" s="23">
        <v>11</v>
      </c>
      <c r="B15989" s="23">
        <v>2011</v>
      </c>
      <c r="C15989" s="43">
        <v>-69.813000000000002</v>
      </c>
      <c r="D15989" s="43">
        <v>39.685899999999997</v>
      </c>
      <c r="E15989" s="41">
        <v>59.1</v>
      </c>
      <c r="F15989" s="43">
        <v>0.77486390765396462</v>
      </c>
      <c r="G15989" s="41" t="s">
        <v>280</v>
      </c>
      <c r="H15989" s="1"/>
      <c r="I15989" s="1"/>
      <c r="AB15989" s="7"/>
      <c r="AC15989" s="7"/>
      <c r="AD15989" s="1"/>
      <c r="AE15989" s="1"/>
      <c r="AH15989" s="7"/>
      <c r="AI15989" s="7"/>
      <c r="IV15989" s="11"/>
      <c r="IW15989" s="11"/>
      <c r="AMJ15989" s="12"/>
      <c r="AMK15989" s="12"/>
    </row>
    <row r="15990" spans="1:1025">
      <c r="A15990" s="23">
        <v>11</v>
      </c>
      <c r="B15990" s="23">
        <v>2011</v>
      </c>
      <c r="C15990" s="43">
        <v>-69.813000000000002</v>
      </c>
      <c r="D15990" s="43">
        <v>39.685899999999997</v>
      </c>
      <c r="E15990" s="41">
        <v>90.6</v>
      </c>
      <c r="F15990" s="43">
        <v>0.75830583058305823</v>
      </c>
      <c r="G15990" s="41" t="s">
        <v>280</v>
      </c>
      <c r="H15990" s="1"/>
      <c r="I15990" s="1"/>
      <c r="AB15990" s="7"/>
      <c r="AC15990" s="7"/>
      <c r="AD15990" s="1"/>
      <c r="AE15990" s="1"/>
      <c r="AH15990" s="7"/>
      <c r="AI15990" s="7"/>
      <c r="IV15990" s="11"/>
      <c r="IW15990" s="11"/>
      <c r="AMJ15990" s="12"/>
      <c r="AMK15990" s="12"/>
    </row>
    <row r="15991" spans="1:1025">
      <c r="A15991" s="23">
        <v>11</v>
      </c>
      <c r="B15991" s="23">
        <v>2011</v>
      </c>
      <c r="C15991" s="43">
        <v>-69.813000000000002</v>
      </c>
      <c r="D15991" s="43">
        <v>39.685899999999997</v>
      </c>
      <c r="E15991" s="41">
        <v>110.9</v>
      </c>
      <c r="F15991" s="43">
        <v>0.80992857266992235</v>
      </c>
      <c r="G15991" s="41" t="s">
        <v>280</v>
      </c>
      <c r="H15991" s="1"/>
      <c r="I15991" s="1"/>
      <c r="AB15991" s="7"/>
      <c r="AC15991" s="7"/>
      <c r="AD15991" s="1"/>
      <c r="AE15991" s="1"/>
      <c r="AH15991" s="7"/>
      <c r="AI15991" s="7"/>
      <c r="IV15991" s="11"/>
      <c r="IW15991" s="11"/>
      <c r="AMJ15991" s="12"/>
      <c r="AMK15991" s="12"/>
    </row>
    <row r="15992" spans="1:1025">
      <c r="A15992" s="23">
        <v>11</v>
      </c>
      <c r="B15992" s="23">
        <v>2011</v>
      </c>
      <c r="C15992" s="43">
        <v>-69.813000000000002</v>
      </c>
      <c r="D15992" s="43">
        <v>39.685899999999997</v>
      </c>
      <c r="E15992" s="41">
        <v>135.4</v>
      </c>
      <c r="F15992" s="43">
        <v>0.80908013878310903</v>
      </c>
      <c r="G15992" s="41" t="s">
        <v>280</v>
      </c>
      <c r="H15992" s="1"/>
      <c r="I15992" s="1"/>
      <c r="AB15992" s="7"/>
      <c r="AC15992" s="7"/>
      <c r="AD15992" s="1"/>
      <c r="AE15992" s="1"/>
      <c r="AH15992" s="7"/>
      <c r="AI15992" s="7"/>
      <c r="IV15992" s="11"/>
      <c r="IW15992" s="11"/>
      <c r="AMJ15992" s="12"/>
      <c r="AMK15992" s="12"/>
    </row>
    <row r="15993" spans="1:1025">
      <c r="A15993" s="23">
        <v>11</v>
      </c>
      <c r="B15993" s="23">
        <v>2011</v>
      </c>
      <c r="C15993" s="43">
        <v>-69.813000000000002</v>
      </c>
      <c r="D15993" s="43">
        <v>39.685899999999997</v>
      </c>
      <c r="E15993" s="41">
        <v>186</v>
      </c>
      <c r="F15993" s="43">
        <v>0.76676821528306671</v>
      </c>
      <c r="G15993" s="41" t="s">
        <v>280</v>
      </c>
      <c r="H15993" s="1"/>
      <c r="I15993" s="1"/>
      <c r="AB15993" s="7"/>
      <c r="AC15993" s="7"/>
      <c r="AD15993" s="1"/>
      <c r="AE15993" s="1"/>
      <c r="AH15993" s="7"/>
      <c r="AI15993" s="7"/>
      <c r="IV15993" s="11"/>
      <c r="IW15993" s="11"/>
      <c r="AMJ15993" s="12"/>
      <c r="AMK15993" s="12"/>
    </row>
    <row r="15994" spans="1:1025">
      <c r="A15994" s="23">
        <v>11</v>
      </c>
      <c r="B15994" s="23">
        <v>2011</v>
      </c>
      <c r="C15994" s="43">
        <v>-69.813000000000002</v>
      </c>
      <c r="D15994" s="43">
        <v>39.685899999999997</v>
      </c>
      <c r="E15994" s="41">
        <v>236.2</v>
      </c>
      <c r="F15994" s="43">
        <v>0.67320456483242608</v>
      </c>
      <c r="G15994" s="41" t="s">
        <v>280</v>
      </c>
      <c r="H15994" s="1"/>
      <c r="I15994" s="1"/>
      <c r="AB15994" s="7"/>
      <c r="AC15994" s="7"/>
      <c r="AD15994" s="1"/>
      <c r="AE15994" s="1"/>
      <c r="AH15994" s="7"/>
      <c r="AI15994" s="7"/>
      <c r="IV15994" s="11"/>
      <c r="IW15994" s="11"/>
      <c r="AMJ15994" s="12"/>
      <c r="AMK15994" s="12"/>
    </row>
    <row r="15995" spans="1:1025">
      <c r="A15995" s="23">
        <v>11</v>
      </c>
      <c r="B15995" s="23">
        <v>2011</v>
      </c>
      <c r="C15995" s="43">
        <v>-69.813000000000002</v>
      </c>
      <c r="D15995" s="43">
        <v>39.685899999999997</v>
      </c>
      <c r="E15995" s="41">
        <v>285.7</v>
      </c>
      <c r="F15995" s="43">
        <v>0.72403423624319541</v>
      </c>
      <c r="G15995" s="41" t="s">
        <v>280</v>
      </c>
      <c r="H15995" s="1"/>
      <c r="I15995" s="1"/>
      <c r="AB15995" s="7"/>
      <c r="AC15995" s="7"/>
      <c r="AD15995" s="1"/>
      <c r="AE15995" s="1"/>
      <c r="AH15995" s="7"/>
      <c r="AI15995" s="7"/>
      <c r="IV15995" s="11"/>
      <c r="IW15995" s="11"/>
      <c r="AMJ15995" s="12"/>
      <c r="AMK15995" s="12"/>
    </row>
    <row r="15996" spans="1:1025">
      <c r="A15996" s="23">
        <v>11</v>
      </c>
      <c r="B15996" s="23">
        <v>2011</v>
      </c>
      <c r="C15996" s="43">
        <v>-69.813000000000002</v>
      </c>
      <c r="D15996" s="43">
        <v>39.685899999999997</v>
      </c>
      <c r="E15996" s="41">
        <v>325.5</v>
      </c>
      <c r="F15996" s="43">
        <v>0.73799610730303788</v>
      </c>
      <c r="G15996" s="41" t="s">
        <v>280</v>
      </c>
      <c r="H15996" s="1"/>
      <c r="I15996" s="1"/>
      <c r="AB15996" s="7"/>
      <c r="AC15996" s="7"/>
      <c r="AD15996" s="1"/>
      <c r="AE15996" s="1"/>
      <c r="AH15996" s="7"/>
      <c r="AI15996" s="7"/>
      <c r="IV15996" s="11"/>
      <c r="IW15996" s="11"/>
      <c r="AMJ15996" s="12"/>
      <c r="AMK15996" s="12"/>
    </row>
    <row r="15997" spans="1:1025">
      <c r="A15997" s="23">
        <v>11</v>
      </c>
      <c r="B15997" s="23">
        <v>2011</v>
      </c>
      <c r="C15997" s="43">
        <v>-69.813000000000002</v>
      </c>
      <c r="D15997" s="43">
        <v>39.685899999999997</v>
      </c>
      <c r="E15997" s="41">
        <v>420.9</v>
      </c>
      <c r="F15997" s="43">
        <v>0.81585004654311577</v>
      </c>
      <c r="G15997" s="41" t="s">
        <v>280</v>
      </c>
      <c r="H15997" s="1"/>
      <c r="I15997" s="1"/>
      <c r="AB15997" s="7"/>
      <c r="AC15997" s="7"/>
      <c r="AD15997" s="1"/>
      <c r="AE15997" s="1"/>
      <c r="AH15997" s="7"/>
      <c r="AI15997" s="7"/>
      <c r="IV15997" s="11"/>
      <c r="IW15997" s="11"/>
      <c r="AMJ15997" s="12"/>
      <c r="AMK15997" s="12"/>
    </row>
    <row r="15998" spans="1:1025">
      <c r="A15998" s="23">
        <v>11</v>
      </c>
      <c r="B15998" s="23">
        <v>2011</v>
      </c>
      <c r="C15998" s="43">
        <v>-69.813000000000002</v>
      </c>
      <c r="D15998" s="43">
        <v>39.685899999999997</v>
      </c>
      <c r="E15998" s="41">
        <v>475.6</v>
      </c>
      <c r="F15998" s="43">
        <v>1.1235283981251722</v>
      </c>
      <c r="G15998" s="41" t="s">
        <v>280</v>
      </c>
      <c r="H15998" s="1"/>
      <c r="I15998" s="1"/>
      <c r="AB15998" s="7"/>
      <c r="AC15998" s="7"/>
      <c r="AD15998" s="1"/>
      <c r="AE15998" s="1"/>
      <c r="AH15998" s="7"/>
      <c r="AI15998" s="7"/>
      <c r="IV15998" s="11"/>
      <c r="IW15998" s="11"/>
      <c r="AMJ15998" s="12"/>
      <c r="AMK15998" s="12"/>
    </row>
    <row r="15999" spans="1:1025">
      <c r="A15999" s="23">
        <v>11</v>
      </c>
      <c r="B15999" s="23">
        <v>2011</v>
      </c>
      <c r="C15999" s="43">
        <v>-69.813000000000002</v>
      </c>
      <c r="D15999" s="43">
        <v>39.685899999999997</v>
      </c>
      <c r="E15999" s="41">
        <v>526.20000000000005</v>
      </c>
      <c r="F15999" s="43">
        <v>1.1269747725392887</v>
      </c>
      <c r="G15999" s="41" t="s">
        <v>280</v>
      </c>
      <c r="H15999" s="1"/>
      <c r="I15999" s="1"/>
      <c r="AB15999" s="7"/>
      <c r="AC15999" s="7"/>
      <c r="AD15999" s="1"/>
      <c r="AE15999" s="1"/>
      <c r="AH15999" s="7"/>
      <c r="AI15999" s="7"/>
      <c r="IV15999" s="11"/>
      <c r="IW15999" s="11"/>
      <c r="AMJ15999" s="12"/>
      <c r="AMK15999" s="12"/>
    </row>
    <row r="16000" spans="1:1025">
      <c r="A16000" s="23">
        <v>11</v>
      </c>
      <c r="B16000" s="23">
        <v>2011</v>
      </c>
      <c r="C16000" s="43">
        <v>-69.802899999999994</v>
      </c>
      <c r="D16000" s="43">
        <v>39.700699999999998</v>
      </c>
      <c r="E16000" s="41">
        <v>600.1</v>
      </c>
      <c r="F16000" s="43">
        <v>1.2131341328921974</v>
      </c>
      <c r="G16000" s="41" t="s">
        <v>280</v>
      </c>
      <c r="H16000" s="1"/>
      <c r="I16000" s="1"/>
      <c r="AB16000" s="7"/>
      <c r="AC16000" s="7"/>
      <c r="AD16000" s="1"/>
      <c r="AE16000" s="1"/>
      <c r="AH16000" s="7"/>
      <c r="AI16000" s="7"/>
      <c r="IV16000" s="11"/>
      <c r="IW16000" s="11"/>
      <c r="AMJ16000" s="12"/>
      <c r="AMK16000" s="12"/>
    </row>
    <row r="16001" spans="1:1025">
      <c r="A16001" s="23">
        <v>11</v>
      </c>
      <c r="B16001" s="23">
        <v>2011</v>
      </c>
      <c r="C16001" s="43">
        <v>-69.802899999999994</v>
      </c>
      <c r="D16001" s="43">
        <v>39.700699999999998</v>
      </c>
      <c r="E16001" s="41">
        <v>665.8</v>
      </c>
      <c r="F16001" s="43">
        <v>1.4589161532086621</v>
      </c>
      <c r="G16001" s="41" t="s">
        <v>280</v>
      </c>
      <c r="H16001" s="1"/>
      <c r="I16001" s="1"/>
      <c r="AB16001" s="7"/>
      <c r="AC16001" s="7"/>
      <c r="AD16001" s="1"/>
      <c r="AE16001" s="1"/>
      <c r="AH16001" s="7"/>
      <c r="AI16001" s="7"/>
      <c r="IV16001" s="11"/>
      <c r="IW16001" s="11"/>
      <c r="AMJ16001" s="12"/>
      <c r="AMK16001" s="12"/>
    </row>
    <row r="16002" spans="1:1025">
      <c r="A16002" s="23">
        <v>11</v>
      </c>
      <c r="B16002" s="23">
        <v>2011</v>
      </c>
      <c r="C16002" s="43">
        <v>-69.802899999999994</v>
      </c>
      <c r="D16002" s="43">
        <v>39.700699999999998</v>
      </c>
      <c r="E16002" s="41">
        <v>825.9</v>
      </c>
      <c r="F16002" s="43">
        <v>1.4336936547400283</v>
      </c>
      <c r="G16002" s="41" t="s">
        <v>280</v>
      </c>
      <c r="H16002" s="1"/>
      <c r="I16002" s="1"/>
      <c r="AB16002" s="7"/>
      <c r="AC16002" s="7"/>
      <c r="AD16002" s="1"/>
      <c r="AE16002" s="1"/>
      <c r="AH16002" s="7"/>
      <c r="AI16002" s="7"/>
      <c r="IV16002" s="11"/>
      <c r="IW16002" s="11"/>
      <c r="AMJ16002" s="12"/>
      <c r="AMK16002" s="12"/>
    </row>
    <row r="16003" spans="1:1025">
      <c r="A16003" s="23">
        <v>11</v>
      </c>
      <c r="B16003" s="23">
        <v>2011</v>
      </c>
      <c r="C16003" s="43">
        <v>-69.802899999999994</v>
      </c>
      <c r="D16003" s="43">
        <v>39.700699999999998</v>
      </c>
      <c r="E16003" s="41">
        <v>966.1</v>
      </c>
      <c r="F16003" s="43">
        <v>1.3796454437358125</v>
      </c>
      <c r="G16003" s="41" t="s">
        <v>280</v>
      </c>
      <c r="H16003" s="1"/>
      <c r="I16003" s="1"/>
      <c r="AB16003" s="7"/>
      <c r="AC16003" s="7"/>
      <c r="AD16003" s="1"/>
      <c r="AE16003" s="1"/>
      <c r="AH16003" s="7"/>
      <c r="AI16003" s="7"/>
      <c r="IV16003" s="11"/>
      <c r="IW16003" s="11"/>
      <c r="AMJ16003" s="12"/>
      <c r="AMK16003" s="12"/>
    </row>
    <row r="16004" spans="1:1025">
      <c r="A16004" s="23">
        <v>11</v>
      </c>
      <c r="B16004" s="23">
        <v>2011</v>
      </c>
      <c r="C16004" s="43">
        <v>-69.802899999999994</v>
      </c>
      <c r="D16004" s="43">
        <v>39.700699999999998</v>
      </c>
      <c r="E16004" s="41">
        <v>1076</v>
      </c>
      <c r="F16004" s="43">
        <v>1.209687758478081</v>
      </c>
      <c r="G16004" s="41" t="s">
        <v>280</v>
      </c>
      <c r="H16004" s="1"/>
      <c r="I16004" s="1"/>
      <c r="AB16004" s="7"/>
      <c r="AC16004" s="7"/>
      <c r="AD16004" s="1"/>
      <c r="AE16004" s="1"/>
      <c r="AH16004" s="7"/>
      <c r="AI16004" s="7"/>
      <c r="IV16004" s="11"/>
      <c r="IW16004" s="11"/>
      <c r="AMJ16004" s="12"/>
      <c r="AMK16004" s="12"/>
    </row>
    <row r="16005" spans="1:1025">
      <c r="A16005" s="23">
        <v>11</v>
      </c>
      <c r="B16005" s="23">
        <v>2011</v>
      </c>
      <c r="C16005" s="43">
        <v>-69.802899999999994</v>
      </c>
      <c r="D16005" s="43">
        <v>39.700699999999998</v>
      </c>
      <c r="E16005" s="41">
        <v>1201</v>
      </c>
      <c r="F16005" s="43">
        <v>1.168331265508685</v>
      </c>
      <c r="G16005" s="41" t="s">
        <v>280</v>
      </c>
      <c r="H16005" s="1"/>
      <c r="I16005" s="1"/>
      <c r="AB16005" s="7"/>
      <c r="AC16005" s="7"/>
      <c r="AD16005" s="1"/>
      <c r="AE16005" s="1"/>
      <c r="AH16005" s="7"/>
      <c r="AI16005" s="7"/>
      <c r="IV16005" s="11"/>
      <c r="IW16005" s="11"/>
      <c r="AMJ16005" s="12"/>
      <c r="AMK16005" s="12"/>
    </row>
    <row r="16006" spans="1:1025">
      <c r="A16006" s="23">
        <v>11</v>
      </c>
      <c r="B16006" s="23">
        <v>2011</v>
      </c>
      <c r="C16006" s="43">
        <v>-69.802899999999994</v>
      </c>
      <c r="D16006" s="43">
        <v>39.700699999999998</v>
      </c>
      <c r="E16006" s="41">
        <v>1351.1</v>
      </c>
      <c r="F16006" s="43">
        <v>1.1526429575181061</v>
      </c>
      <c r="G16006" s="41" t="s">
        <v>280</v>
      </c>
      <c r="H16006" s="1"/>
      <c r="I16006" s="1"/>
      <c r="AB16006" s="7"/>
      <c r="AC16006" s="7"/>
      <c r="AD16006" s="1"/>
      <c r="AE16006" s="1"/>
      <c r="AH16006" s="7"/>
      <c r="AI16006" s="7"/>
      <c r="IV16006" s="11"/>
      <c r="IW16006" s="11"/>
      <c r="AMJ16006" s="12"/>
      <c r="AMK16006" s="12"/>
    </row>
    <row r="16007" spans="1:1025">
      <c r="A16007" s="23">
        <v>11</v>
      </c>
      <c r="B16007" s="23">
        <v>2011</v>
      </c>
      <c r="C16007" s="43">
        <v>-69.802899999999994</v>
      </c>
      <c r="D16007" s="43">
        <v>39.700699999999998</v>
      </c>
      <c r="E16007" s="41">
        <v>1501.4</v>
      </c>
      <c r="F16007" s="43">
        <v>1.3199717397298043</v>
      </c>
      <c r="G16007" s="41" t="s">
        <v>280</v>
      </c>
      <c r="H16007" s="1"/>
      <c r="I16007" s="1"/>
      <c r="AB16007" s="7"/>
      <c r="AC16007" s="7"/>
      <c r="AD16007" s="1"/>
      <c r="AE16007" s="1"/>
      <c r="AH16007" s="7"/>
      <c r="AI16007" s="7"/>
      <c r="IV16007" s="11"/>
      <c r="IW16007" s="11"/>
      <c r="AMJ16007" s="12"/>
      <c r="AMK16007" s="12"/>
    </row>
    <row r="16008" spans="1:1025">
      <c r="A16008" s="23">
        <v>11</v>
      </c>
      <c r="B16008" s="23">
        <v>2011</v>
      </c>
      <c r="C16008" s="43">
        <v>-69.802899999999994</v>
      </c>
      <c r="D16008" s="43">
        <v>39.700699999999998</v>
      </c>
      <c r="E16008" s="41">
        <v>1651.6</v>
      </c>
      <c r="F16008" s="43">
        <v>1.1850718841206356</v>
      </c>
      <c r="G16008" s="41" t="s">
        <v>280</v>
      </c>
      <c r="H16008" s="1"/>
      <c r="I16008" s="1"/>
      <c r="AB16008" s="7"/>
      <c r="AC16008" s="7"/>
      <c r="AD16008" s="1"/>
      <c r="AE16008" s="1"/>
      <c r="AH16008" s="7"/>
      <c r="AI16008" s="7"/>
      <c r="IV16008" s="11"/>
      <c r="IW16008" s="11"/>
      <c r="AMJ16008" s="12"/>
      <c r="AMK16008" s="12"/>
    </row>
    <row r="16009" spans="1:1025">
      <c r="A16009" s="23">
        <v>11</v>
      </c>
      <c r="B16009" s="23">
        <v>2011</v>
      </c>
      <c r="C16009" s="43">
        <v>-69.802899999999994</v>
      </c>
      <c r="D16009" s="43">
        <v>39.700699999999998</v>
      </c>
      <c r="E16009" s="41">
        <v>1800</v>
      </c>
      <c r="F16009" s="43">
        <v>0.95273868452554278</v>
      </c>
      <c r="G16009" s="41" t="s">
        <v>280</v>
      </c>
      <c r="H16009" s="1"/>
      <c r="I16009" s="1"/>
      <c r="AB16009" s="7"/>
      <c r="AC16009" s="7"/>
      <c r="AD16009" s="1"/>
      <c r="AE16009" s="1"/>
      <c r="AH16009" s="7"/>
      <c r="AI16009" s="7"/>
      <c r="IV16009" s="11"/>
      <c r="IW16009" s="11"/>
      <c r="AMJ16009" s="12"/>
      <c r="AMK16009" s="12"/>
    </row>
    <row r="16010" spans="1:1025">
      <c r="A16010" s="23">
        <v>11</v>
      </c>
      <c r="B16010" s="23">
        <v>2011</v>
      </c>
      <c r="C16010" s="43">
        <v>-69.802899999999994</v>
      </c>
      <c r="D16010" s="43">
        <v>39.700699999999998</v>
      </c>
      <c r="E16010" s="41">
        <v>2000.5</v>
      </c>
      <c r="F16010" s="43">
        <v>0.85891487916140941</v>
      </c>
      <c r="G16010" s="41" t="s">
        <v>280</v>
      </c>
      <c r="H16010" s="1"/>
      <c r="I16010" s="1"/>
      <c r="AB16010" s="7"/>
      <c r="AC16010" s="7"/>
      <c r="AD16010" s="1"/>
      <c r="AE16010" s="1"/>
      <c r="AH16010" s="7"/>
      <c r="AI16010" s="7"/>
      <c r="IV16010" s="11"/>
      <c r="IW16010" s="11"/>
      <c r="AMJ16010" s="12"/>
      <c r="AMK16010" s="12"/>
    </row>
    <row r="16011" spans="1:1025">
      <c r="A16011" s="23">
        <v>11</v>
      </c>
      <c r="B16011" s="23">
        <v>2011</v>
      </c>
      <c r="C16011" s="43">
        <v>-69.802899999999994</v>
      </c>
      <c r="D16011" s="43">
        <v>39.700699999999998</v>
      </c>
      <c r="E16011" s="41">
        <v>2050.3000000000002</v>
      </c>
      <c r="F16011" s="43">
        <v>0.84597366462842549</v>
      </c>
      <c r="G16011" s="41" t="s">
        <v>280</v>
      </c>
      <c r="H16011" s="1"/>
      <c r="I16011" s="1"/>
      <c r="AB16011" s="7"/>
      <c r="AC16011" s="7"/>
      <c r="AD16011" s="1"/>
      <c r="AE16011" s="1"/>
      <c r="AH16011" s="7"/>
      <c r="AI16011" s="7"/>
      <c r="IV16011" s="11"/>
      <c r="IW16011" s="11"/>
      <c r="AMJ16011" s="12"/>
      <c r="AMK16011" s="12"/>
    </row>
    <row r="16012" spans="1:1025">
      <c r="A16012" s="23">
        <v>11</v>
      </c>
      <c r="B16012" s="23">
        <v>2011</v>
      </c>
      <c r="C16012" s="43">
        <v>-69.540000000000006</v>
      </c>
      <c r="D16012" s="43">
        <v>39.35</v>
      </c>
      <c r="E16012" s="41">
        <v>35.299999999999997</v>
      </c>
      <c r="F16012" s="43">
        <v>0.66521959888296511</v>
      </c>
      <c r="G16012" s="41" t="s">
        <v>280</v>
      </c>
      <c r="H16012" s="1"/>
      <c r="I16012" s="1"/>
      <c r="AB16012" s="7"/>
      <c r="AC16012" s="7"/>
      <c r="AD16012" s="1"/>
      <c r="AE16012" s="1"/>
      <c r="AH16012" s="7"/>
      <c r="AI16012" s="7"/>
      <c r="IV16012" s="11"/>
      <c r="IW16012" s="11"/>
      <c r="AMJ16012" s="12"/>
      <c r="AMK16012" s="12"/>
    </row>
    <row r="16013" spans="1:1025">
      <c r="A16013" s="23">
        <v>11</v>
      </c>
      <c r="B16013" s="23">
        <v>2011</v>
      </c>
      <c r="C16013" s="43">
        <v>-69.540000000000006</v>
      </c>
      <c r="D16013" s="43">
        <v>39.35</v>
      </c>
      <c r="E16013" s="41">
        <v>46.6</v>
      </c>
      <c r="F16013" s="43">
        <v>0.72276381484302266</v>
      </c>
      <c r="G16013" s="41" t="s">
        <v>280</v>
      </c>
      <c r="H16013" s="1"/>
      <c r="I16013" s="1"/>
      <c r="AB16013" s="7"/>
      <c r="AC16013" s="7"/>
      <c r="AD16013" s="1"/>
      <c r="AE16013" s="1"/>
      <c r="AH16013" s="7"/>
      <c r="AI16013" s="7"/>
      <c r="IV16013" s="11"/>
      <c r="IW16013" s="11"/>
      <c r="AMJ16013" s="12"/>
      <c r="AMK16013" s="12"/>
    </row>
    <row r="16014" spans="1:1025">
      <c r="A16014" s="23">
        <v>11</v>
      </c>
      <c r="B16014" s="23">
        <v>2011</v>
      </c>
      <c r="C16014" s="43">
        <v>-69.540000000000006</v>
      </c>
      <c r="D16014" s="43">
        <v>39.35</v>
      </c>
      <c r="E16014" s="41">
        <v>69.7</v>
      </c>
      <c r="F16014" s="43">
        <v>0.84294850628247686</v>
      </c>
      <c r="G16014" s="41" t="s">
        <v>280</v>
      </c>
      <c r="H16014" s="1"/>
      <c r="I16014" s="1"/>
      <c r="AB16014" s="7"/>
      <c r="AC16014" s="7"/>
      <c r="AD16014" s="1"/>
      <c r="AE16014" s="1"/>
      <c r="AH16014" s="7"/>
      <c r="AI16014" s="7"/>
      <c r="IV16014" s="11"/>
      <c r="IW16014" s="11"/>
      <c r="AMJ16014" s="12"/>
      <c r="AMK16014" s="12"/>
    </row>
    <row r="16015" spans="1:1025">
      <c r="A16015" s="23">
        <v>11</v>
      </c>
      <c r="B16015" s="23">
        <v>2011</v>
      </c>
      <c r="C16015" s="43">
        <v>-69.540000000000006</v>
      </c>
      <c r="D16015" s="43">
        <v>39.35</v>
      </c>
      <c r="E16015" s="41">
        <v>101.7</v>
      </c>
      <c r="F16015" s="43">
        <v>0.93979746999255886</v>
      </c>
      <c r="G16015" s="41" t="s">
        <v>280</v>
      </c>
      <c r="H16015" s="1"/>
      <c r="I16015" s="1"/>
      <c r="AB16015" s="7"/>
      <c r="AC16015" s="7"/>
      <c r="AD16015" s="1"/>
      <c r="AE16015" s="1"/>
      <c r="AH16015" s="7"/>
      <c r="AI16015" s="7"/>
      <c r="IV16015" s="11"/>
      <c r="IW16015" s="11"/>
      <c r="AMJ16015" s="12"/>
      <c r="AMK16015" s="12"/>
    </row>
    <row r="16016" spans="1:1025">
      <c r="A16016" s="23">
        <v>11</v>
      </c>
      <c r="B16016" s="23">
        <v>2011</v>
      </c>
      <c r="C16016" s="43">
        <v>-69.540000000000006</v>
      </c>
      <c r="D16016" s="43">
        <v>39.35</v>
      </c>
      <c r="E16016" s="41">
        <v>136.80000000000001</v>
      </c>
      <c r="F16016" s="43">
        <v>0.81246509266311229</v>
      </c>
      <c r="G16016" s="41" t="s">
        <v>280</v>
      </c>
      <c r="H16016" s="1"/>
      <c r="I16016" s="1"/>
      <c r="AB16016" s="7"/>
      <c r="AC16016" s="7"/>
      <c r="AD16016" s="1"/>
      <c r="AE16016" s="1"/>
      <c r="AH16016" s="7"/>
      <c r="AI16016" s="7"/>
      <c r="IV16016" s="11"/>
      <c r="IW16016" s="11"/>
      <c r="AMJ16016" s="12"/>
      <c r="AMK16016" s="12"/>
    </row>
    <row r="16017" spans="1:1025">
      <c r="A16017" s="23">
        <v>11</v>
      </c>
      <c r="B16017" s="23">
        <v>2011</v>
      </c>
      <c r="C16017" s="43">
        <v>-69.540000000000006</v>
      </c>
      <c r="D16017" s="43">
        <v>39.35</v>
      </c>
      <c r="E16017" s="41">
        <v>186.4</v>
      </c>
      <c r="F16017" s="43">
        <v>0.75999830752305997</v>
      </c>
      <c r="G16017" s="41" t="s">
        <v>280</v>
      </c>
      <c r="H16017" s="1"/>
      <c r="I16017" s="1"/>
      <c r="AB16017" s="7"/>
      <c r="AC16017" s="7"/>
      <c r="AD16017" s="1"/>
      <c r="AE16017" s="1"/>
      <c r="AH16017" s="7"/>
      <c r="AI16017" s="7"/>
      <c r="IV16017" s="11"/>
      <c r="IW16017" s="11"/>
      <c r="AMJ16017" s="12"/>
      <c r="AMK16017" s="12"/>
    </row>
    <row r="16018" spans="1:1025">
      <c r="A16018" s="23">
        <v>11</v>
      </c>
      <c r="B16018" s="23">
        <v>2011</v>
      </c>
      <c r="C16018" s="43">
        <v>-69.540000000000006</v>
      </c>
      <c r="D16018" s="43">
        <v>39.35</v>
      </c>
      <c r="E16018" s="41">
        <v>237.6</v>
      </c>
      <c r="F16018" s="43">
        <v>0.92362095182632897</v>
      </c>
      <c r="G16018" s="41" t="s">
        <v>280</v>
      </c>
      <c r="H16018" s="1"/>
      <c r="I16018" s="1"/>
      <c r="AB16018" s="7"/>
      <c r="AC16018" s="7"/>
      <c r="AD16018" s="1"/>
      <c r="AE16018" s="1"/>
      <c r="AH16018" s="7"/>
      <c r="AI16018" s="7"/>
      <c r="IV16018" s="11"/>
      <c r="IW16018" s="11"/>
      <c r="AMJ16018" s="12"/>
      <c r="AMK16018" s="12"/>
    </row>
    <row r="16019" spans="1:1025">
      <c r="A16019" s="23">
        <v>11</v>
      </c>
      <c r="B16019" s="23">
        <v>2011</v>
      </c>
      <c r="C16019" s="43">
        <v>-69.540000000000006</v>
      </c>
      <c r="D16019" s="43">
        <v>39.35</v>
      </c>
      <c r="E16019" s="41">
        <v>286.5</v>
      </c>
      <c r="F16019" s="43">
        <v>0.89773852276036126</v>
      </c>
      <c r="G16019" s="41" t="s">
        <v>280</v>
      </c>
      <c r="H16019" s="1"/>
      <c r="I16019" s="1"/>
      <c r="AB16019" s="7"/>
      <c r="AC16019" s="7"/>
      <c r="AD16019" s="1"/>
      <c r="AE16019" s="1"/>
      <c r="AH16019" s="7"/>
      <c r="AI16019" s="7"/>
      <c r="IV16019" s="11"/>
      <c r="IW16019" s="11"/>
      <c r="AMJ16019" s="12"/>
      <c r="AMK16019" s="12"/>
    </row>
    <row r="16020" spans="1:1025">
      <c r="A16020" s="23">
        <v>11</v>
      </c>
      <c r="B16020" s="23">
        <v>2011</v>
      </c>
      <c r="C16020" s="43">
        <v>-69.540000000000006</v>
      </c>
      <c r="D16020" s="43">
        <v>39.35</v>
      </c>
      <c r="E16020" s="41">
        <v>326.7</v>
      </c>
      <c r="F16020" s="43">
        <v>0.92115361220694814</v>
      </c>
      <c r="G16020" s="41" t="s">
        <v>280</v>
      </c>
      <c r="H16020" s="1"/>
      <c r="I16020" s="1"/>
      <c r="AB16020" s="7"/>
      <c r="AC16020" s="7"/>
      <c r="AD16020" s="1"/>
      <c r="AE16020" s="1"/>
      <c r="AH16020" s="7"/>
      <c r="AI16020" s="7"/>
      <c r="IV16020" s="11"/>
      <c r="IW16020" s="11"/>
      <c r="AMJ16020" s="12"/>
      <c r="AMK16020" s="12"/>
    </row>
    <row r="16021" spans="1:1025">
      <c r="A16021" s="23">
        <v>11</v>
      </c>
      <c r="B16021" s="23">
        <v>2011</v>
      </c>
      <c r="C16021" s="43">
        <v>-69.540000000000006</v>
      </c>
      <c r="D16021" s="43">
        <v>39.35</v>
      </c>
      <c r="E16021" s="41">
        <v>422</v>
      </c>
      <c r="F16021" s="43">
        <v>1.1598493856520018</v>
      </c>
      <c r="G16021" s="41" t="s">
        <v>280</v>
      </c>
      <c r="H16021" s="1"/>
      <c r="I16021" s="1"/>
      <c r="AB16021" s="7"/>
      <c r="AC16021" s="7"/>
      <c r="AD16021" s="1"/>
      <c r="AE16021" s="1"/>
      <c r="AH16021" s="7"/>
      <c r="AI16021" s="7"/>
      <c r="IV16021" s="11"/>
      <c r="IW16021" s="11"/>
      <c r="AMJ16021" s="12"/>
      <c r="AMK16021" s="12"/>
    </row>
    <row r="16022" spans="1:1025">
      <c r="A16022" s="23">
        <v>11</v>
      </c>
      <c r="B16022" s="23">
        <v>2011</v>
      </c>
      <c r="C16022" s="43">
        <v>-69.540000000000006</v>
      </c>
      <c r="D16022" s="43">
        <v>39.35</v>
      </c>
      <c r="E16022" s="41">
        <v>476.4</v>
      </c>
      <c r="F16022" s="43">
        <v>1.1028501516404743</v>
      </c>
      <c r="G16022" s="41" t="s">
        <v>280</v>
      </c>
      <c r="H16022" s="1"/>
      <c r="I16022" s="1"/>
      <c r="AB16022" s="7"/>
      <c r="AC16022" s="7"/>
      <c r="AD16022" s="1"/>
      <c r="AE16022" s="1"/>
      <c r="AH16022" s="7"/>
      <c r="AI16022" s="7"/>
      <c r="IV16022" s="11"/>
      <c r="IW16022" s="11"/>
      <c r="AMJ16022" s="12"/>
      <c r="AMK16022" s="12"/>
    </row>
    <row r="16023" spans="1:1025">
      <c r="A16023" s="23">
        <v>11</v>
      </c>
      <c r="B16023" s="23">
        <v>2011</v>
      </c>
      <c r="C16023" s="43">
        <v>-69.540000000000006</v>
      </c>
      <c r="D16023" s="43">
        <v>39.35</v>
      </c>
      <c r="E16023" s="41">
        <v>526.29999999999995</v>
      </c>
      <c r="F16023" s="43">
        <v>1.2200268817204303</v>
      </c>
      <c r="G16023" s="41" t="s">
        <v>280</v>
      </c>
      <c r="H16023" s="1"/>
      <c r="I16023" s="1"/>
      <c r="AB16023" s="7"/>
      <c r="AC16023" s="7"/>
      <c r="AD16023" s="1"/>
      <c r="AE16023" s="1"/>
      <c r="AH16023" s="7"/>
      <c r="AI16023" s="7"/>
      <c r="IV16023" s="11"/>
      <c r="IW16023" s="11"/>
      <c r="AMJ16023" s="12"/>
      <c r="AMK16023" s="12"/>
    </row>
    <row r="16024" spans="1:1025">
      <c r="A16024" s="23">
        <v>11</v>
      </c>
      <c r="B16024" s="23">
        <v>2011</v>
      </c>
      <c r="C16024" s="43">
        <v>-69.542100000000005</v>
      </c>
      <c r="D16024" s="43">
        <v>39.349400000000003</v>
      </c>
      <c r="E16024" s="41">
        <v>600.6</v>
      </c>
      <c r="F16024" s="43">
        <v>1.2924007444168737</v>
      </c>
      <c r="G16024" s="41" t="s">
        <v>280</v>
      </c>
      <c r="H16024" s="1"/>
      <c r="I16024" s="1"/>
      <c r="AB16024" s="7"/>
      <c r="AC16024" s="7"/>
      <c r="AD16024" s="1"/>
      <c r="AE16024" s="1"/>
      <c r="AH16024" s="7"/>
      <c r="AI16024" s="7"/>
      <c r="IV16024" s="11"/>
      <c r="IW16024" s="11"/>
      <c r="AMJ16024" s="12"/>
      <c r="AMK16024" s="12"/>
    </row>
    <row r="16025" spans="1:1025">
      <c r="A16025" s="23">
        <v>11</v>
      </c>
      <c r="B16025" s="23">
        <v>2011</v>
      </c>
      <c r="C16025" s="43">
        <v>-69.542100000000005</v>
      </c>
      <c r="D16025" s="43">
        <v>39.349400000000003</v>
      </c>
      <c r="E16025" s="41">
        <v>665.9</v>
      </c>
      <c r="F16025" s="43">
        <v>1.162720494951426</v>
      </c>
      <c r="G16025" s="41" t="s">
        <v>280</v>
      </c>
      <c r="H16025" s="1"/>
      <c r="I16025" s="1"/>
      <c r="AB16025" s="7"/>
      <c r="AC16025" s="7"/>
      <c r="AD16025" s="1"/>
      <c r="AE16025" s="1"/>
      <c r="AH16025" s="7"/>
      <c r="AI16025" s="7"/>
      <c r="IV16025" s="11"/>
      <c r="IW16025" s="11"/>
      <c r="AMJ16025" s="12"/>
      <c r="AMK16025" s="12"/>
    </row>
    <row r="16026" spans="1:1025">
      <c r="A16026" s="23">
        <v>11</v>
      </c>
      <c r="B16026" s="23">
        <v>2011</v>
      </c>
      <c r="C16026" s="43">
        <v>-69.542100000000005</v>
      </c>
      <c r="D16026" s="43">
        <v>39.349400000000003</v>
      </c>
      <c r="E16026" s="41">
        <v>826.1</v>
      </c>
      <c r="F16026" s="43">
        <v>0.91067973729334506</v>
      </c>
      <c r="G16026" s="41" t="s">
        <v>280</v>
      </c>
      <c r="H16026" s="1"/>
      <c r="I16026" s="1"/>
      <c r="AB16026" s="7"/>
      <c r="AC16026" s="7"/>
      <c r="AD16026" s="1"/>
      <c r="AE16026" s="1"/>
      <c r="AH16026" s="7"/>
      <c r="AI16026" s="7"/>
      <c r="IV16026" s="11"/>
      <c r="IW16026" s="11"/>
      <c r="AMJ16026" s="12"/>
      <c r="AMK16026" s="12"/>
    </row>
    <row r="16027" spans="1:1025">
      <c r="A16027" s="23">
        <v>11</v>
      </c>
      <c r="B16027" s="23">
        <v>2011</v>
      </c>
      <c r="C16027" s="43">
        <v>-69.542100000000005</v>
      </c>
      <c r="D16027" s="43">
        <v>39.349400000000003</v>
      </c>
      <c r="E16027" s="41">
        <v>965.4</v>
      </c>
      <c r="F16027" s="43">
        <v>1.2269196305486627</v>
      </c>
      <c r="G16027" s="41" t="s">
        <v>280</v>
      </c>
      <c r="H16027" s="1"/>
      <c r="I16027" s="1"/>
      <c r="AB16027" s="7"/>
      <c r="AC16027" s="7"/>
      <c r="AD16027" s="1"/>
      <c r="AE16027" s="1"/>
      <c r="AH16027" s="7"/>
      <c r="AI16027" s="7"/>
      <c r="IV16027" s="11"/>
      <c r="IW16027" s="11"/>
      <c r="AMJ16027" s="12"/>
      <c r="AMK16027" s="12"/>
    </row>
    <row r="16028" spans="1:1025">
      <c r="A16028" s="23">
        <v>11</v>
      </c>
      <c r="B16028" s="23">
        <v>2011</v>
      </c>
      <c r="C16028" s="43">
        <v>-69.542100000000005</v>
      </c>
      <c r="D16028" s="43">
        <v>39.349400000000003</v>
      </c>
      <c r="E16028" s="41">
        <v>1200.5999999999999</v>
      </c>
      <c r="F16028" s="43">
        <v>0.89773852276036126</v>
      </c>
      <c r="G16028" s="41" t="s">
        <v>280</v>
      </c>
      <c r="H16028" s="1"/>
      <c r="I16028" s="1"/>
      <c r="AB16028" s="7"/>
      <c r="AC16028" s="7"/>
      <c r="AD16028" s="1"/>
      <c r="AE16028" s="1"/>
      <c r="AH16028" s="7"/>
      <c r="AI16028" s="7"/>
      <c r="IV16028" s="11"/>
      <c r="IW16028" s="11"/>
      <c r="AMJ16028" s="12"/>
      <c r="AMK16028" s="12"/>
    </row>
    <row r="16029" spans="1:1025">
      <c r="A16029" s="23">
        <v>11</v>
      </c>
      <c r="B16029" s="23">
        <v>2011</v>
      </c>
      <c r="C16029" s="43">
        <v>-69.542100000000005</v>
      </c>
      <c r="D16029" s="43">
        <v>39.349400000000003</v>
      </c>
      <c r="E16029" s="41">
        <v>1350.5</v>
      </c>
      <c r="F16029" s="43">
        <v>1.0323786517439739</v>
      </c>
      <c r="G16029" s="41" t="s">
        <v>280</v>
      </c>
      <c r="H16029" s="1"/>
      <c r="I16029" s="1"/>
      <c r="AB16029" s="7"/>
      <c r="AC16029" s="7"/>
      <c r="AD16029" s="1"/>
      <c r="AE16029" s="1"/>
      <c r="AH16029" s="7"/>
      <c r="AI16029" s="7"/>
      <c r="IV16029" s="11"/>
      <c r="IW16029" s="11"/>
      <c r="AMJ16029" s="12"/>
      <c r="AMK16029" s="12"/>
    </row>
    <row r="16030" spans="1:1025">
      <c r="A16030" s="23">
        <v>11</v>
      </c>
      <c r="B16030" s="23">
        <v>2011</v>
      </c>
      <c r="C16030" s="43">
        <v>-69.542100000000005</v>
      </c>
      <c r="D16030" s="43">
        <v>39.349400000000003</v>
      </c>
      <c r="E16030" s="41">
        <v>1501</v>
      </c>
      <c r="F16030" s="43">
        <v>0.83303245009544158</v>
      </c>
      <c r="G16030" s="41" t="s">
        <v>280</v>
      </c>
      <c r="H16030" s="1"/>
      <c r="I16030" s="1"/>
      <c r="AB16030" s="7"/>
      <c r="AC16030" s="7"/>
      <c r="AD16030" s="1"/>
      <c r="AE16030" s="1"/>
      <c r="AH16030" s="7"/>
      <c r="AI16030" s="7"/>
      <c r="IV16030" s="11"/>
      <c r="IW16030" s="11"/>
      <c r="AMJ16030" s="12"/>
      <c r="AMK16030" s="12"/>
    </row>
    <row r="16031" spans="1:1025">
      <c r="A16031" s="23">
        <v>11</v>
      </c>
      <c r="B16031" s="23">
        <v>2011</v>
      </c>
      <c r="C16031" s="43">
        <v>-69.542100000000005</v>
      </c>
      <c r="D16031" s="43">
        <v>39.349400000000003</v>
      </c>
      <c r="E16031" s="41">
        <v>1650.4</v>
      </c>
      <c r="F16031" s="43">
        <v>0.92810517717801222</v>
      </c>
      <c r="G16031" s="41" t="s">
        <v>280</v>
      </c>
      <c r="H16031" s="1"/>
      <c r="I16031" s="1"/>
      <c r="AB16031" s="7"/>
      <c r="AC16031" s="7"/>
      <c r="AD16031" s="1"/>
      <c r="AE16031" s="1"/>
      <c r="AH16031" s="7"/>
      <c r="AI16031" s="7"/>
      <c r="IV16031" s="11"/>
      <c r="IW16031" s="11"/>
      <c r="AMJ16031" s="12"/>
      <c r="AMK16031" s="12"/>
    </row>
    <row r="16032" spans="1:1025">
      <c r="A16032" s="23">
        <v>11</v>
      </c>
      <c r="B16032" s="23">
        <v>2011</v>
      </c>
      <c r="C16032" s="43">
        <v>-69.542100000000005</v>
      </c>
      <c r="D16032" s="43">
        <v>39.349400000000003</v>
      </c>
      <c r="E16032" s="41">
        <v>1800.3</v>
      </c>
      <c r="F16032" s="43">
        <v>0.83252115882588074</v>
      </c>
      <c r="G16032" s="41" t="s">
        <v>280</v>
      </c>
      <c r="H16032" s="1"/>
      <c r="I16032" s="1"/>
      <c r="AB16032" s="7"/>
      <c r="AC16032" s="7"/>
      <c r="AD16032" s="1"/>
      <c r="AE16032" s="1"/>
      <c r="AH16032" s="7"/>
      <c r="AI16032" s="7"/>
      <c r="IV16032" s="11"/>
      <c r="IW16032" s="11"/>
      <c r="AMJ16032" s="12"/>
      <c r="AMK16032" s="12"/>
    </row>
    <row r="16033" spans="1:1025">
      <c r="A16033" s="23">
        <v>11</v>
      </c>
      <c r="B16033" s="23">
        <v>2011</v>
      </c>
      <c r="C16033" s="43">
        <v>-69.542100000000005</v>
      </c>
      <c r="D16033" s="43">
        <v>39.349400000000003</v>
      </c>
      <c r="E16033" s="41">
        <v>2000.8</v>
      </c>
      <c r="F16033" s="43">
        <v>0.91593993847864996</v>
      </c>
      <c r="G16033" s="41" t="s">
        <v>280</v>
      </c>
      <c r="H16033" s="1"/>
      <c r="I16033" s="1"/>
      <c r="AB16033" s="7"/>
      <c r="AC16033" s="7"/>
      <c r="AD16033" s="1"/>
      <c r="AE16033" s="1"/>
      <c r="AH16033" s="7"/>
      <c r="AI16033" s="7"/>
      <c r="IV16033" s="11"/>
      <c r="IW16033" s="11"/>
      <c r="AMJ16033" s="12"/>
      <c r="AMK16033" s="12"/>
    </row>
    <row r="16034" spans="1:1025">
      <c r="A16034" s="23">
        <v>11</v>
      </c>
      <c r="B16034" s="23">
        <v>2011</v>
      </c>
      <c r="C16034" s="43">
        <v>-69.542100000000005</v>
      </c>
      <c r="D16034" s="43">
        <v>39.349400000000003</v>
      </c>
      <c r="E16034" s="41">
        <v>2199.6999999999998</v>
      </c>
      <c r="F16034" s="43">
        <v>0.77692307692307694</v>
      </c>
      <c r="G16034" s="41" t="s">
        <v>280</v>
      </c>
      <c r="H16034" s="1"/>
      <c r="I16034" s="1"/>
      <c r="AB16034" s="7"/>
      <c r="AC16034" s="7"/>
      <c r="AD16034" s="1"/>
      <c r="AE16034" s="1"/>
      <c r="AH16034" s="7"/>
      <c r="AI16034" s="7"/>
      <c r="IV16034" s="11"/>
      <c r="IW16034" s="11"/>
      <c r="AMJ16034" s="12"/>
      <c r="AMK16034" s="12"/>
    </row>
    <row r="16035" spans="1:1025">
      <c r="A16035" s="23">
        <v>11</v>
      </c>
      <c r="B16035" s="23">
        <v>2011</v>
      </c>
      <c r="C16035" s="43">
        <v>-69.542100000000005</v>
      </c>
      <c r="D16035" s="43">
        <v>39.349400000000003</v>
      </c>
      <c r="E16035" s="41">
        <v>2461.1</v>
      </c>
      <c r="F16035" s="43">
        <v>0.90029891729375577</v>
      </c>
      <c r="G16035" s="41" t="s">
        <v>280</v>
      </c>
      <c r="H16035" s="1"/>
      <c r="I16035" s="1"/>
      <c r="AB16035" s="7"/>
      <c r="AC16035" s="7"/>
      <c r="AD16035" s="1"/>
      <c r="AE16035" s="1"/>
      <c r="AH16035" s="7"/>
      <c r="AI16035" s="7"/>
      <c r="IV16035" s="11"/>
      <c r="IW16035" s="11"/>
      <c r="AMJ16035" s="12"/>
      <c r="AMK16035" s="12"/>
    </row>
    <row r="16036" spans="1:1025">
      <c r="A16036" s="23">
        <v>11</v>
      </c>
      <c r="B16036" s="23">
        <v>2011</v>
      </c>
      <c r="C16036" s="43">
        <v>-69.0899</v>
      </c>
      <c r="D16036" s="43">
        <v>38.688299999999998</v>
      </c>
      <c r="E16036" s="41">
        <v>27.7</v>
      </c>
      <c r="F16036" s="43">
        <v>0.60105922476552764</v>
      </c>
      <c r="G16036" s="41" t="s">
        <v>280</v>
      </c>
      <c r="H16036" s="1"/>
      <c r="I16036" s="1"/>
      <c r="AB16036" s="7"/>
      <c r="AC16036" s="7"/>
      <c r="AD16036" s="1"/>
      <c r="AE16036" s="1"/>
      <c r="AH16036" s="7"/>
      <c r="AI16036" s="7"/>
      <c r="IV16036" s="11"/>
      <c r="IW16036" s="11"/>
      <c r="AMJ16036" s="12"/>
      <c r="AMK16036" s="12"/>
    </row>
    <row r="16037" spans="1:1025">
      <c r="A16037" s="23">
        <v>11</v>
      </c>
      <c r="B16037" s="23">
        <v>2011</v>
      </c>
      <c r="C16037" s="43">
        <v>-69.0899</v>
      </c>
      <c r="D16037" s="43">
        <v>38.688299999999998</v>
      </c>
      <c r="E16037" s="41">
        <v>60.6</v>
      </c>
      <c r="F16037" s="43">
        <v>0.55186922017446061</v>
      </c>
      <c r="G16037" s="41" t="s">
        <v>280</v>
      </c>
      <c r="H16037" s="1"/>
      <c r="I16037" s="1"/>
      <c r="AB16037" s="7"/>
      <c r="AC16037" s="7"/>
      <c r="AD16037" s="1"/>
      <c r="AE16037" s="1"/>
      <c r="AH16037" s="7"/>
      <c r="AI16037" s="7"/>
      <c r="IV16037" s="11"/>
      <c r="IW16037" s="11"/>
      <c r="AMJ16037" s="12"/>
      <c r="AMK16037" s="12"/>
    </row>
    <row r="16038" spans="1:1025">
      <c r="A16038" s="23">
        <v>11</v>
      </c>
      <c r="B16038" s="23">
        <v>2011</v>
      </c>
      <c r="C16038" s="43">
        <v>-69.0899</v>
      </c>
      <c r="D16038" s="43">
        <v>38.688299999999998</v>
      </c>
      <c r="E16038" s="41">
        <v>83.3</v>
      </c>
      <c r="F16038" s="43">
        <v>0.52563455105922474</v>
      </c>
      <c r="G16038" s="41" t="s">
        <v>280</v>
      </c>
      <c r="H16038" s="1"/>
      <c r="I16038" s="1"/>
      <c r="AB16038" s="7"/>
      <c r="AC16038" s="7"/>
      <c r="AD16038" s="1"/>
      <c r="AE16038" s="1"/>
      <c r="AH16038" s="7"/>
      <c r="AI16038" s="7"/>
      <c r="IV16038" s="11"/>
      <c r="IW16038" s="11"/>
      <c r="AMJ16038" s="12"/>
      <c r="AMK16038" s="12"/>
    </row>
    <row r="16039" spans="1:1025">
      <c r="A16039" s="23">
        <v>11</v>
      </c>
      <c r="B16039" s="23">
        <v>2011</v>
      </c>
      <c r="C16039" s="43">
        <v>-69.0899</v>
      </c>
      <c r="D16039" s="43">
        <v>38.688299999999998</v>
      </c>
      <c r="E16039" s="41">
        <v>111.6</v>
      </c>
      <c r="F16039" s="43">
        <v>0.63549222797927452</v>
      </c>
      <c r="G16039" s="41" t="s">
        <v>280</v>
      </c>
      <c r="H16039" s="1"/>
      <c r="I16039" s="1"/>
      <c r="AB16039" s="7"/>
      <c r="AC16039" s="7"/>
      <c r="AD16039" s="1"/>
      <c r="AE16039" s="1"/>
      <c r="AH16039" s="7"/>
      <c r="AI16039" s="7"/>
      <c r="IV16039" s="11"/>
      <c r="IW16039" s="11"/>
      <c r="AMJ16039" s="12"/>
      <c r="AMK16039" s="12"/>
    </row>
    <row r="16040" spans="1:1025">
      <c r="A16040" s="23">
        <v>11</v>
      </c>
      <c r="B16040" s="23">
        <v>2011</v>
      </c>
      <c r="C16040" s="43">
        <v>-69.0899</v>
      </c>
      <c r="D16040" s="43">
        <v>38.688299999999998</v>
      </c>
      <c r="E16040" s="41">
        <v>137.19999999999999</v>
      </c>
      <c r="F16040" s="43">
        <v>0.49612054830458452</v>
      </c>
      <c r="G16040" s="41" t="s">
        <v>280</v>
      </c>
      <c r="H16040" s="1"/>
      <c r="I16040" s="1"/>
      <c r="AB16040" s="7"/>
      <c r="AC16040" s="7"/>
      <c r="AD16040" s="1"/>
      <c r="AE16040" s="1"/>
      <c r="AH16040" s="7"/>
      <c r="AI16040" s="7"/>
      <c r="IV16040" s="11"/>
      <c r="IW16040" s="11"/>
      <c r="AMJ16040" s="12"/>
      <c r="AMK16040" s="12"/>
    </row>
    <row r="16041" spans="1:1025">
      <c r="A16041" s="23">
        <v>11</v>
      </c>
      <c r="B16041" s="23">
        <v>2011</v>
      </c>
      <c r="C16041" s="43">
        <v>-69.0899</v>
      </c>
      <c r="D16041" s="43">
        <v>38.688299999999998</v>
      </c>
      <c r="E16041" s="41">
        <v>187.3</v>
      </c>
      <c r="F16041" s="43">
        <v>0.36002820226929888</v>
      </c>
      <c r="G16041" s="41" t="s">
        <v>280</v>
      </c>
      <c r="H16041" s="1"/>
      <c r="I16041" s="1"/>
      <c r="AB16041" s="7"/>
      <c r="AC16041" s="7"/>
      <c r="AD16041" s="1"/>
      <c r="AE16041" s="1"/>
      <c r="AH16041" s="7"/>
      <c r="AI16041" s="7"/>
      <c r="IV16041" s="11"/>
      <c r="IW16041" s="11"/>
      <c r="AMJ16041" s="12"/>
      <c r="AMK16041" s="12"/>
    </row>
    <row r="16042" spans="1:1025">
      <c r="A16042" s="23">
        <v>11</v>
      </c>
      <c r="B16042" s="23">
        <v>2011</v>
      </c>
      <c r="C16042" s="43">
        <v>-69.0899</v>
      </c>
      <c r="D16042" s="43">
        <v>38.688299999999998</v>
      </c>
      <c r="E16042" s="41">
        <v>237.3</v>
      </c>
      <c r="F16042" s="43">
        <v>0.38790253820423687</v>
      </c>
      <c r="G16042" s="41" t="s">
        <v>280</v>
      </c>
      <c r="H16042" s="1"/>
      <c r="I16042" s="1"/>
      <c r="AB16042" s="7"/>
      <c r="AC16042" s="7"/>
      <c r="AD16042" s="1"/>
      <c r="AE16042" s="1"/>
      <c r="AH16042" s="7"/>
      <c r="AI16042" s="7"/>
      <c r="IV16042" s="11"/>
      <c r="IW16042" s="11"/>
      <c r="AMJ16042" s="12"/>
      <c r="AMK16042" s="12"/>
    </row>
    <row r="16043" spans="1:1025">
      <c r="A16043" s="23">
        <v>11</v>
      </c>
      <c r="B16043" s="23">
        <v>2011</v>
      </c>
      <c r="C16043" s="43">
        <v>-69.0899</v>
      </c>
      <c r="D16043" s="43">
        <v>38.688299999999998</v>
      </c>
      <c r="E16043" s="41">
        <v>287.89999999999998</v>
      </c>
      <c r="F16043" s="43">
        <v>0.3846232045648324</v>
      </c>
      <c r="G16043" s="41" t="s">
        <v>280</v>
      </c>
      <c r="H16043" s="1"/>
      <c r="I16043" s="1"/>
      <c r="AB16043" s="7"/>
      <c r="AC16043" s="7"/>
      <c r="AD16043" s="1"/>
      <c r="AE16043" s="1"/>
      <c r="AH16043" s="7"/>
      <c r="AI16043" s="7"/>
      <c r="IV16043" s="11"/>
      <c r="IW16043" s="11"/>
      <c r="AMJ16043" s="12"/>
      <c r="AMK16043" s="12"/>
    </row>
    <row r="16044" spans="1:1025">
      <c r="A16044" s="23">
        <v>11</v>
      </c>
      <c r="B16044" s="23">
        <v>2011</v>
      </c>
      <c r="C16044" s="43">
        <v>-69.0899</v>
      </c>
      <c r="D16044" s="43">
        <v>38.688299999999998</v>
      </c>
      <c r="E16044" s="41">
        <v>417.6</v>
      </c>
      <c r="F16044" s="43">
        <v>0.47480487964845541</v>
      </c>
      <c r="G16044" s="41" t="s">
        <v>280</v>
      </c>
      <c r="H16044" s="1"/>
      <c r="I16044" s="1"/>
      <c r="AB16044" s="7"/>
      <c r="AC16044" s="7"/>
      <c r="AD16044" s="1"/>
      <c r="AE16044" s="1"/>
      <c r="AH16044" s="7"/>
      <c r="AI16044" s="7"/>
      <c r="IV16044" s="11"/>
      <c r="IW16044" s="11"/>
      <c r="AMJ16044" s="12"/>
      <c r="AMK16044" s="12"/>
    </row>
    <row r="16045" spans="1:1025">
      <c r="A16045" s="23">
        <v>11</v>
      </c>
      <c r="B16045" s="23">
        <v>2011</v>
      </c>
      <c r="C16045" s="43">
        <v>-69.0899</v>
      </c>
      <c r="D16045" s="43">
        <v>38.688299999999998</v>
      </c>
      <c r="E16045" s="41">
        <v>536.70000000000005</v>
      </c>
      <c r="F16045" s="43">
        <v>0.75605394414417548</v>
      </c>
      <c r="G16045" s="41" t="s">
        <v>280</v>
      </c>
      <c r="H16045" s="1"/>
      <c r="I16045" s="1"/>
      <c r="AB16045" s="7"/>
      <c r="AC16045" s="7"/>
      <c r="AD16045" s="1"/>
      <c r="AE16045" s="1"/>
      <c r="AH16045" s="7"/>
      <c r="AI16045" s="7"/>
      <c r="IV16045" s="11"/>
      <c r="IW16045" s="11"/>
      <c r="AMJ16045" s="12"/>
      <c r="AMK16045" s="12"/>
    </row>
    <row r="16046" spans="1:1025">
      <c r="A16046" s="23">
        <v>11</v>
      </c>
      <c r="B16046" s="23">
        <v>2011</v>
      </c>
      <c r="C16046" s="43">
        <v>-69.0899</v>
      </c>
      <c r="D16046" s="43">
        <v>38.688299999999998</v>
      </c>
      <c r="E16046" s="41">
        <v>662.5</v>
      </c>
      <c r="F16046" s="43">
        <v>0.89508524356545771</v>
      </c>
      <c r="G16046" s="41" t="s">
        <v>280</v>
      </c>
      <c r="H16046" s="1"/>
      <c r="I16046" s="1"/>
      <c r="AB16046" s="7"/>
      <c r="AC16046" s="7"/>
      <c r="AD16046" s="1"/>
      <c r="AE16046" s="1"/>
      <c r="AH16046" s="7"/>
      <c r="AI16046" s="7"/>
      <c r="IV16046" s="11"/>
      <c r="IW16046" s="11"/>
      <c r="AMJ16046" s="12"/>
      <c r="AMK16046" s="12"/>
    </row>
    <row r="16047" spans="1:1025">
      <c r="A16047" s="23">
        <v>11</v>
      </c>
      <c r="B16047" s="23">
        <v>2011</v>
      </c>
      <c r="C16047" s="43">
        <v>-69.0899</v>
      </c>
      <c r="D16047" s="43">
        <v>38.688299999999998</v>
      </c>
      <c r="E16047" s="41">
        <v>801.5</v>
      </c>
      <c r="F16047" s="43">
        <v>1.1304211469534051</v>
      </c>
      <c r="G16047" s="41" t="s">
        <v>280</v>
      </c>
      <c r="H16047" s="1"/>
      <c r="I16047" s="1"/>
      <c r="AB16047" s="7"/>
      <c r="AC16047" s="7"/>
      <c r="AD16047" s="1"/>
      <c r="AE16047" s="1"/>
      <c r="AH16047" s="7"/>
      <c r="AI16047" s="7"/>
      <c r="IV16047" s="11"/>
      <c r="IW16047" s="11"/>
      <c r="AMJ16047" s="12"/>
      <c r="AMK16047" s="12"/>
    </row>
    <row r="16048" spans="1:1025">
      <c r="A16048" s="23">
        <v>11</v>
      </c>
      <c r="B16048" s="23">
        <v>2011</v>
      </c>
      <c r="C16048" s="43">
        <v>-69.030799999999999</v>
      </c>
      <c r="D16048" s="43">
        <v>38.716700000000003</v>
      </c>
      <c r="E16048" s="41">
        <v>965.9</v>
      </c>
      <c r="F16048" s="43">
        <v>1.2269196305486627</v>
      </c>
      <c r="G16048" s="41" t="s">
        <v>280</v>
      </c>
      <c r="H16048" s="1"/>
      <c r="I16048" s="1"/>
      <c r="AB16048" s="7"/>
      <c r="AC16048" s="7"/>
      <c r="AD16048" s="1"/>
      <c r="AE16048" s="1"/>
      <c r="AH16048" s="7"/>
      <c r="AI16048" s="7"/>
      <c r="IV16048" s="11"/>
      <c r="IW16048" s="11"/>
      <c r="AMJ16048" s="12"/>
      <c r="AMK16048" s="12"/>
    </row>
    <row r="16049" spans="1:1025">
      <c r="A16049" s="23">
        <v>11</v>
      </c>
      <c r="B16049" s="23">
        <v>2011</v>
      </c>
      <c r="C16049" s="43">
        <v>-69.030799999999999</v>
      </c>
      <c r="D16049" s="43">
        <v>38.716700000000003</v>
      </c>
      <c r="E16049" s="41">
        <v>1077.7</v>
      </c>
      <c r="F16049" s="43">
        <v>1.2319136669909561</v>
      </c>
      <c r="G16049" s="41" t="s">
        <v>280</v>
      </c>
      <c r="H16049" s="1"/>
      <c r="I16049" s="1"/>
      <c r="AB16049" s="7"/>
      <c r="AC16049" s="7"/>
      <c r="AD16049" s="1"/>
      <c r="AE16049" s="1"/>
      <c r="AH16049" s="7"/>
      <c r="AI16049" s="7"/>
      <c r="IV16049" s="11"/>
      <c r="IW16049" s="11"/>
      <c r="AMJ16049" s="12"/>
      <c r="AMK16049" s="12"/>
    </row>
    <row r="16050" spans="1:1025">
      <c r="A16050" s="23">
        <v>11</v>
      </c>
      <c r="B16050" s="23">
        <v>2011</v>
      </c>
      <c r="C16050" s="43">
        <v>-69.030799999999999</v>
      </c>
      <c r="D16050" s="43">
        <v>38.716700000000003</v>
      </c>
      <c r="E16050" s="41">
        <v>1200.9000000000001</v>
      </c>
      <c r="F16050" s="43">
        <v>1.1821167631651504</v>
      </c>
      <c r="G16050" s="41" t="s">
        <v>280</v>
      </c>
      <c r="H16050" s="1"/>
      <c r="I16050" s="1"/>
      <c r="AB16050" s="7"/>
      <c r="AC16050" s="7"/>
      <c r="AD16050" s="1"/>
      <c r="AE16050" s="1"/>
      <c r="AH16050" s="7"/>
      <c r="AI16050" s="7"/>
      <c r="IV16050" s="11"/>
      <c r="IW16050" s="11"/>
      <c r="AMJ16050" s="12"/>
      <c r="AMK16050" s="12"/>
    </row>
    <row r="16051" spans="1:1025">
      <c r="A16051" s="23">
        <v>11</v>
      </c>
      <c r="B16051" s="23">
        <v>2011</v>
      </c>
      <c r="C16051" s="43">
        <v>-69.030799999999999</v>
      </c>
      <c r="D16051" s="43">
        <v>38.716700000000003</v>
      </c>
      <c r="E16051" s="41">
        <v>1352.9</v>
      </c>
      <c r="F16051" s="43">
        <v>0.83303245009544158</v>
      </c>
      <c r="G16051" s="41" t="s">
        <v>280</v>
      </c>
      <c r="H16051" s="1"/>
      <c r="I16051" s="1"/>
      <c r="AB16051" s="7"/>
      <c r="AC16051" s="7"/>
      <c r="AD16051" s="1"/>
      <c r="AE16051" s="1"/>
      <c r="AH16051" s="7"/>
      <c r="AI16051" s="7"/>
      <c r="IV16051" s="11"/>
      <c r="IW16051" s="11"/>
      <c r="AMJ16051" s="12"/>
      <c r="AMK16051" s="12"/>
    </row>
    <row r="16052" spans="1:1025">
      <c r="A16052" s="23">
        <v>11</v>
      </c>
      <c r="B16052" s="23">
        <v>2011</v>
      </c>
      <c r="C16052" s="43">
        <v>-69.030799999999999</v>
      </c>
      <c r="D16052" s="43">
        <v>38.716700000000003</v>
      </c>
      <c r="E16052" s="41">
        <v>1499.7</v>
      </c>
      <c r="F16052" s="43">
        <v>0.75538516289753788</v>
      </c>
      <c r="G16052" s="41" t="s">
        <v>280</v>
      </c>
      <c r="H16052" s="1"/>
      <c r="I16052" s="1"/>
      <c r="AB16052" s="7"/>
      <c r="AC16052" s="7"/>
      <c r="AD16052" s="1"/>
      <c r="AE16052" s="1"/>
      <c r="AH16052" s="7"/>
      <c r="AI16052" s="7"/>
      <c r="IV16052" s="11"/>
      <c r="IW16052" s="11"/>
      <c r="AMJ16052" s="12"/>
      <c r="AMK16052" s="12"/>
    </row>
    <row r="16053" spans="1:1025">
      <c r="A16053" s="23">
        <v>11</v>
      </c>
      <c r="B16053" s="23">
        <v>2011</v>
      </c>
      <c r="C16053" s="43">
        <v>-69.030799999999999</v>
      </c>
      <c r="D16053" s="43">
        <v>38.716700000000003</v>
      </c>
      <c r="E16053" s="41">
        <v>1801.4</v>
      </c>
      <c r="F16053" s="43">
        <v>0.83950305736193342</v>
      </c>
      <c r="G16053" s="41" t="s">
        <v>280</v>
      </c>
      <c r="H16053" s="1"/>
      <c r="I16053" s="1"/>
      <c r="AB16053" s="7"/>
      <c r="AC16053" s="7"/>
      <c r="AD16053" s="1"/>
      <c r="AE16053" s="1"/>
      <c r="AH16053" s="7"/>
      <c r="AI16053" s="7"/>
      <c r="IV16053" s="11"/>
      <c r="IW16053" s="11"/>
      <c r="AMJ16053" s="12"/>
      <c r="AMK16053" s="12"/>
    </row>
    <row r="16054" spans="1:1025">
      <c r="A16054" s="23">
        <v>11</v>
      </c>
      <c r="B16054" s="23">
        <v>2011</v>
      </c>
      <c r="C16054" s="43">
        <v>-69.030799999999999</v>
      </c>
      <c r="D16054" s="43">
        <v>38.716700000000003</v>
      </c>
      <c r="E16054" s="41">
        <v>2100.3000000000002</v>
      </c>
      <c r="F16054" s="43">
        <v>0.90725048226481986</v>
      </c>
      <c r="G16054" s="41" t="s">
        <v>280</v>
      </c>
      <c r="H16054" s="1"/>
      <c r="I16054" s="1"/>
      <c r="AB16054" s="7"/>
      <c r="AC16054" s="7"/>
      <c r="AD16054" s="1"/>
      <c r="AE16054" s="1"/>
      <c r="AH16054" s="7"/>
      <c r="AI16054" s="7"/>
      <c r="IV16054" s="11"/>
      <c r="IW16054" s="11"/>
      <c r="AMJ16054" s="12"/>
      <c r="AMK16054" s="12"/>
    </row>
    <row r="16055" spans="1:1025">
      <c r="A16055" s="23">
        <v>11</v>
      </c>
      <c r="B16055" s="23">
        <v>2011</v>
      </c>
      <c r="C16055" s="43">
        <v>-69.030799999999999</v>
      </c>
      <c r="D16055" s="43">
        <v>38.716700000000003</v>
      </c>
      <c r="E16055" s="41">
        <v>2399.9</v>
      </c>
      <c r="F16055" s="43">
        <v>0.77692307692307694</v>
      </c>
      <c r="G16055" s="41" t="s">
        <v>280</v>
      </c>
      <c r="H16055" s="1"/>
      <c r="I16055" s="1"/>
      <c r="AB16055" s="7"/>
      <c r="AC16055" s="7"/>
      <c r="AD16055" s="1"/>
      <c r="AE16055" s="1"/>
      <c r="AH16055" s="7"/>
      <c r="AI16055" s="7"/>
      <c r="IV16055" s="11"/>
      <c r="IW16055" s="11"/>
      <c r="AMJ16055" s="12"/>
      <c r="AMK16055" s="12"/>
    </row>
    <row r="16056" spans="1:1025">
      <c r="A16056" s="23">
        <v>11</v>
      </c>
      <c r="B16056" s="23">
        <v>2011</v>
      </c>
      <c r="C16056" s="43">
        <v>-69.030799999999999</v>
      </c>
      <c r="D16056" s="43">
        <v>38.716700000000003</v>
      </c>
      <c r="E16056" s="41">
        <v>2700.3</v>
      </c>
      <c r="F16056" s="43">
        <v>0.77861555386307846</v>
      </c>
      <c r="G16056" s="41" t="s">
        <v>280</v>
      </c>
      <c r="H16056" s="1"/>
      <c r="I16056" s="1"/>
      <c r="AB16056" s="7"/>
      <c r="AC16056" s="7"/>
      <c r="AD16056" s="1"/>
      <c r="AE16056" s="1"/>
      <c r="AH16056" s="7"/>
      <c r="AI16056" s="7"/>
      <c r="IV16056" s="11"/>
      <c r="IW16056" s="11"/>
      <c r="AMJ16056" s="12"/>
      <c r="AMK16056" s="12"/>
    </row>
    <row r="16057" spans="1:1025">
      <c r="A16057" s="23">
        <v>11</v>
      </c>
      <c r="B16057" s="23">
        <v>2011</v>
      </c>
      <c r="C16057" s="43">
        <v>-69.030799999999999</v>
      </c>
      <c r="D16057" s="43">
        <v>38.716700000000003</v>
      </c>
      <c r="E16057" s="41">
        <v>2899.4</v>
      </c>
      <c r="F16057" s="43">
        <v>0.78733598651396397</v>
      </c>
      <c r="G16057" s="41" t="s">
        <v>280</v>
      </c>
      <c r="H16057" s="1"/>
      <c r="I16057" s="1"/>
      <c r="AB16057" s="7"/>
      <c r="AC16057" s="7"/>
      <c r="AD16057" s="1"/>
      <c r="AE16057" s="1"/>
      <c r="AH16057" s="7"/>
      <c r="AI16057" s="7"/>
      <c r="IV16057" s="11"/>
      <c r="IW16057" s="11"/>
      <c r="AMJ16057" s="12"/>
      <c r="AMK16057" s="12"/>
    </row>
    <row r="16058" spans="1:1025">
      <c r="A16058" s="23">
        <v>11</v>
      </c>
      <c r="B16058" s="23">
        <v>2011</v>
      </c>
      <c r="C16058" s="43">
        <v>-69.030799999999999</v>
      </c>
      <c r="D16058" s="43">
        <v>38.716700000000003</v>
      </c>
      <c r="E16058" s="41">
        <v>3124.2</v>
      </c>
      <c r="F16058" s="43">
        <v>0.81077261572311077</v>
      </c>
      <c r="G16058" s="41" t="s">
        <v>280</v>
      </c>
      <c r="H16058" s="1"/>
      <c r="I16058" s="1"/>
      <c r="AB16058" s="7"/>
      <c r="AC16058" s="7"/>
      <c r="AD16058" s="1"/>
      <c r="AE16058" s="1"/>
      <c r="AH16058" s="7"/>
      <c r="AI16058" s="7"/>
      <c r="IV16058" s="11"/>
      <c r="IW16058" s="11"/>
      <c r="AMJ16058" s="12"/>
      <c r="AMK16058" s="12"/>
    </row>
    <row r="16059" spans="1:1025">
      <c r="A16059" s="23">
        <v>11</v>
      </c>
      <c r="B16059" s="23">
        <v>2011</v>
      </c>
      <c r="C16059" s="43">
        <v>-69.030799999999999</v>
      </c>
      <c r="D16059" s="43">
        <v>38.716700000000003</v>
      </c>
      <c r="E16059" s="41">
        <v>3274.1</v>
      </c>
      <c r="F16059" s="43">
        <v>0.77184564610307171</v>
      </c>
      <c r="G16059" s="41" t="s">
        <v>280</v>
      </c>
      <c r="H16059" s="1"/>
      <c r="I16059" s="1"/>
      <c r="AB16059" s="7"/>
      <c r="AC16059" s="7"/>
      <c r="AD16059" s="1"/>
      <c r="AE16059" s="1"/>
      <c r="AH16059" s="7"/>
      <c r="AI16059" s="7"/>
      <c r="IV16059" s="11"/>
      <c r="IW16059" s="11"/>
      <c r="AMJ16059" s="12"/>
      <c r="AMK16059" s="12"/>
    </row>
    <row r="16060" spans="1:1025">
      <c r="A16060" s="23">
        <v>11</v>
      </c>
      <c r="B16060" s="23">
        <v>2011</v>
      </c>
      <c r="C16060" s="43">
        <v>-68.394000000000005</v>
      </c>
      <c r="D16060" s="43">
        <v>37.601700000000001</v>
      </c>
      <c r="E16060" s="41">
        <v>41.4</v>
      </c>
      <c r="F16060" s="43">
        <v>0.5167909929914648</v>
      </c>
      <c r="G16060" s="41" t="s">
        <v>280</v>
      </c>
      <c r="H16060" s="1"/>
      <c r="I16060" s="1"/>
      <c r="AB16060" s="7"/>
      <c r="AC16060" s="7"/>
      <c r="AD16060" s="1"/>
      <c r="AE16060" s="1"/>
      <c r="AH16060" s="7"/>
      <c r="AI16060" s="7"/>
      <c r="IV16060" s="11"/>
      <c r="IW16060" s="11"/>
      <c r="AMJ16060" s="12"/>
      <c r="AMK16060" s="12"/>
    </row>
    <row r="16061" spans="1:1025">
      <c r="A16061" s="23">
        <v>11</v>
      </c>
      <c r="B16061" s="23">
        <v>2011</v>
      </c>
      <c r="C16061" s="43">
        <v>-68.394000000000005</v>
      </c>
      <c r="D16061" s="43">
        <v>37.601700000000001</v>
      </c>
      <c r="E16061" s="41">
        <v>65.900000000000006</v>
      </c>
      <c r="F16061" s="43">
        <v>0.52719970855596421</v>
      </c>
      <c r="G16061" s="41" t="s">
        <v>280</v>
      </c>
      <c r="H16061" s="1"/>
      <c r="I16061" s="1"/>
      <c r="AB16061" s="7"/>
      <c r="AC16061" s="7"/>
      <c r="AD16061" s="1"/>
      <c r="AE16061" s="1"/>
      <c r="AH16061" s="7"/>
      <c r="AI16061" s="7"/>
      <c r="IV16061" s="11"/>
      <c r="IW16061" s="11"/>
      <c r="AMJ16061" s="12"/>
      <c r="AMK16061" s="12"/>
    </row>
    <row r="16062" spans="1:1025">
      <c r="A16062" s="23">
        <v>11</v>
      </c>
      <c r="B16062" s="23">
        <v>2011</v>
      </c>
      <c r="C16062" s="43">
        <v>-68.394000000000005</v>
      </c>
      <c r="D16062" s="43">
        <v>37.601700000000001</v>
      </c>
      <c r="E16062" s="41">
        <v>90.4</v>
      </c>
      <c r="F16062" s="43">
        <v>0.5254649226285476</v>
      </c>
      <c r="G16062" s="41" t="s">
        <v>280</v>
      </c>
      <c r="H16062" s="1"/>
      <c r="I16062" s="1"/>
      <c r="AB16062" s="7"/>
      <c r="AC16062" s="7"/>
      <c r="AD16062" s="1"/>
      <c r="AE16062" s="1"/>
      <c r="AH16062" s="7"/>
      <c r="AI16062" s="7"/>
      <c r="IV16062" s="11"/>
      <c r="IW16062" s="11"/>
      <c r="AMJ16062" s="12"/>
      <c r="AMK16062" s="12"/>
    </row>
    <row r="16063" spans="1:1025">
      <c r="A16063" s="23">
        <v>11</v>
      </c>
      <c r="B16063" s="23">
        <v>2011</v>
      </c>
      <c r="C16063" s="43">
        <v>-68.394000000000005</v>
      </c>
      <c r="D16063" s="43">
        <v>37.601700000000001</v>
      </c>
      <c r="E16063" s="41">
        <v>112.1</v>
      </c>
      <c r="F16063" s="43">
        <v>0.66748322090919854</v>
      </c>
      <c r="G16063" s="41" t="s">
        <v>280</v>
      </c>
      <c r="H16063" s="1"/>
      <c r="I16063" s="1"/>
      <c r="AB16063" s="7"/>
      <c r="AC16063" s="7"/>
      <c r="AD16063" s="1"/>
      <c r="AE16063" s="1"/>
      <c r="AH16063" s="7"/>
      <c r="AI16063" s="7"/>
      <c r="IV16063" s="11"/>
      <c r="IW16063" s="11"/>
      <c r="AMJ16063" s="12"/>
      <c r="AMK16063" s="12"/>
    </row>
    <row r="16064" spans="1:1025">
      <c r="A16064" s="23">
        <v>11</v>
      </c>
      <c r="B16064" s="23">
        <v>2011</v>
      </c>
      <c r="C16064" s="43">
        <v>-68.394000000000005</v>
      </c>
      <c r="D16064" s="43">
        <v>37.601700000000001</v>
      </c>
      <c r="E16064" s="41">
        <v>141.69999999999999</v>
      </c>
      <c r="F16064" s="43">
        <v>0.63475643605579068</v>
      </c>
      <c r="G16064" s="41" t="s">
        <v>280</v>
      </c>
      <c r="H16064" s="1"/>
      <c r="I16064" s="1"/>
      <c r="AB16064" s="7"/>
      <c r="AC16064" s="7"/>
      <c r="AD16064" s="1"/>
      <c r="AE16064" s="1"/>
      <c r="AH16064" s="7"/>
      <c r="AI16064" s="7"/>
      <c r="IV16064" s="11"/>
      <c r="IW16064" s="11"/>
      <c r="AMJ16064" s="12"/>
      <c r="AMK16064" s="12"/>
    </row>
    <row r="16065" spans="1:1025">
      <c r="A16065" s="23">
        <v>11</v>
      </c>
      <c r="B16065" s="23">
        <v>2011</v>
      </c>
      <c r="C16065" s="43">
        <v>-68.394000000000005</v>
      </c>
      <c r="D16065" s="43">
        <v>37.601700000000001</v>
      </c>
      <c r="E16065" s="41">
        <v>166</v>
      </c>
      <c r="F16065" s="43">
        <v>0.76891853054048109</v>
      </c>
      <c r="G16065" s="41" t="s">
        <v>280</v>
      </c>
      <c r="H16065" s="1"/>
      <c r="I16065" s="1"/>
      <c r="AB16065" s="7"/>
      <c r="AC16065" s="7"/>
      <c r="AD16065" s="1"/>
      <c r="AE16065" s="1"/>
      <c r="AH16065" s="7"/>
      <c r="AI16065" s="7"/>
      <c r="IV16065" s="11"/>
      <c r="IW16065" s="11"/>
      <c r="AMJ16065" s="12"/>
      <c r="AMK16065" s="12"/>
    </row>
    <row r="16066" spans="1:1025">
      <c r="A16066" s="23">
        <v>11</v>
      </c>
      <c r="B16066" s="23">
        <v>2011</v>
      </c>
      <c r="C16066" s="43">
        <v>-68.394000000000005</v>
      </c>
      <c r="D16066" s="43">
        <v>37.601700000000001</v>
      </c>
      <c r="E16066" s="41">
        <v>237.4</v>
      </c>
      <c r="F16066" s="43">
        <v>0.76891853054048109</v>
      </c>
      <c r="G16066" s="41" t="s">
        <v>280</v>
      </c>
      <c r="H16066" s="1"/>
      <c r="I16066" s="1"/>
      <c r="AB16066" s="7"/>
      <c r="AC16066" s="7"/>
      <c r="AD16066" s="1"/>
      <c r="AE16066" s="1"/>
      <c r="AH16066" s="7"/>
      <c r="AI16066" s="7"/>
      <c r="IV16066" s="11"/>
      <c r="IW16066" s="11"/>
      <c r="AMJ16066" s="12"/>
      <c r="AMK16066" s="12"/>
    </row>
    <row r="16067" spans="1:1025">
      <c r="A16067" s="23">
        <v>11</v>
      </c>
      <c r="B16067" s="23">
        <v>2011</v>
      </c>
      <c r="C16067" s="43">
        <v>-68.394000000000005</v>
      </c>
      <c r="D16067" s="43">
        <v>37.601700000000001</v>
      </c>
      <c r="E16067" s="41">
        <v>286.3</v>
      </c>
      <c r="F16067" s="43">
        <v>0.67593616337847207</v>
      </c>
      <c r="G16067" s="41" t="s">
        <v>280</v>
      </c>
      <c r="H16067" s="1"/>
      <c r="I16067" s="1"/>
      <c r="AB16067" s="7"/>
      <c r="AC16067" s="7"/>
      <c r="AD16067" s="1"/>
      <c r="AE16067" s="1"/>
      <c r="AH16067" s="7"/>
      <c r="AI16067" s="7"/>
      <c r="IV16067" s="11"/>
      <c r="IW16067" s="11"/>
      <c r="AMJ16067" s="12"/>
      <c r="AMK16067" s="12"/>
    </row>
    <row r="16068" spans="1:1025">
      <c r="A16068" s="23">
        <v>11</v>
      </c>
      <c r="B16068" s="23">
        <v>2011</v>
      </c>
      <c r="C16068" s="43">
        <v>-68.394000000000005</v>
      </c>
      <c r="D16068" s="43">
        <v>37.601700000000001</v>
      </c>
      <c r="E16068" s="41">
        <v>352.1</v>
      </c>
      <c r="F16068" s="43">
        <v>0.65981951393852767</v>
      </c>
      <c r="G16068" s="41" t="s">
        <v>280</v>
      </c>
      <c r="H16068" s="1"/>
      <c r="I16068" s="1"/>
      <c r="AB16068" s="7"/>
      <c r="AC16068" s="7"/>
      <c r="AD16068" s="1"/>
      <c r="AE16068" s="1"/>
      <c r="AH16068" s="7"/>
      <c r="AI16068" s="7"/>
      <c r="IV16068" s="11"/>
      <c r="IW16068" s="11"/>
      <c r="AMJ16068" s="12"/>
      <c r="AMK16068" s="12"/>
    </row>
    <row r="16069" spans="1:1025">
      <c r="A16069" s="23">
        <v>11</v>
      </c>
      <c r="B16069" s="23">
        <v>2011</v>
      </c>
      <c r="C16069" s="43">
        <v>-68.394000000000005</v>
      </c>
      <c r="D16069" s="43">
        <v>37.601700000000001</v>
      </c>
      <c r="E16069" s="41">
        <v>422</v>
      </c>
      <c r="F16069" s="43">
        <v>0.81023816234498314</v>
      </c>
      <c r="G16069" s="41" t="s">
        <v>280</v>
      </c>
      <c r="H16069" s="1"/>
      <c r="I16069" s="1"/>
      <c r="AB16069" s="7"/>
      <c r="AC16069" s="7"/>
      <c r="AD16069" s="1"/>
      <c r="AE16069" s="1"/>
      <c r="AH16069" s="7"/>
      <c r="AI16069" s="7"/>
      <c r="IV16069" s="11"/>
      <c r="IW16069" s="11"/>
      <c r="AMJ16069" s="12"/>
      <c r="AMK16069" s="12"/>
    </row>
    <row r="16070" spans="1:1025">
      <c r="A16070" s="23">
        <v>11</v>
      </c>
      <c r="B16070" s="23">
        <v>2011</v>
      </c>
      <c r="C16070" s="43">
        <v>-68.394000000000005</v>
      </c>
      <c r="D16070" s="43">
        <v>37.601700000000001</v>
      </c>
      <c r="E16070" s="41">
        <v>486.9</v>
      </c>
      <c r="F16070" s="43">
        <v>0.76796082299887269</v>
      </c>
      <c r="G16070" s="41" t="s">
        <v>280</v>
      </c>
      <c r="H16070" s="1"/>
      <c r="I16070" s="1"/>
      <c r="AB16070" s="7"/>
      <c r="AC16070" s="7"/>
      <c r="AD16070" s="1"/>
      <c r="AE16070" s="1"/>
      <c r="AH16070" s="7"/>
      <c r="AI16070" s="7"/>
      <c r="IV16070" s="11"/>
      <c r="IW16070" s="11"/>
      <c r="AMJ16070" s="12"/>
      <c r="AMK16070" s="12"/>
    </row>
    <row r="16071" spans="1:1025">
      <c r="A16071" s="23">
        <v>11</v>
      </c>
      <c r="B16071" s="23">
        <v>2011</v>
      </c>
      <c r="C16071" s="43">
        <v>-68.394000000000005</v>
      </c>
      <c r="D16071" s="43">
        <v>37.601700000000001</v>
      </c>
      <c r="E16071" s="41">
        <v>602.20000000000005</v>
      </c>
      <c r="F16071" s="43">
        <v>0.93680307362401716</v>
      </c>
      <c r="G16071" s="41" t="s">
        <v>280</v>
      </c>
      <c r="H16071" s="1"/>
      <c r="I16071" s="1"/>
      <c r="AB16071" s="7"/>
      <c r="AC16071" s="7"/>
      <c r="AD16071" s="1"/>
      <c r="AE16071" s="1"/>
      <c r="AH16071" s="7"/>
      <c r="AI16071" s="7"/>
      <c r="IV16071" s="11"/>
      <c r="IW16071" s="11"/>
      <c r="AMJ16071" s="12"/>
      <c r="AMK16071" s="12"/>
    </row>
    <row r="16072" spans="1:1025">
      <c r="A16072" s="23">
        <v>11</v>
      </c>
      <c r="B16072" s="23">
        <v>2011</v>
      </c>
      <c r="C16072" s="43">
        <v>-68.467500000000001</v>
      </c>
      <c r="D16072" s="43">
        <v>37.5306</v>
      </c>
      <c r="E16072" s="41">
        <v>665.8</v>
      </c>
      <c r="F16072" s="43">
        <v>0.82137400912803271</v>
      </c>
      <c r="G16072" s="41" t="s">
        <v>280</v>
      </c>
      <c r="H16072" s="1"/>
      <c r="I16072" s="1"/>
      <c r="AB16072" s="7"/>
      <c r="AC16072" s="7"/>
      <c r="AD16072" s="1"/>
      <c r="AE16072" s="1"/>
      <c r="AH16072" s="7"/>
      <c r="AI16072" s="7"/>
      <c r="IV16072" s="11"/>
      <c r="IW16072" s="11"/>
      <c r="AMJ16072" s="12"/>
      <c r="AMK16072" s="12"/>
    </row>
    <row r="16073" spans="1:1025">
      <c r="A16073" s="23">
        <v>11</v>
      </c>
      <c r="B16073" s="23">
        <v>2011</v>
      </c>
      <c r="C16073" s="43">
        <v>-68.467500000000001</v>
      </c>
      <c r="D16073" s="43">
        <v>37.5306</v>
      </c>
      <c r="E16073" s="41">
        <v>749.6</v>
      </c>
      <c r="F16073" s="43">
        <v>1.0120798493408663</v>
      </c>
      <c r="G16073" s="41" t="s">
        <v>280</v>
      </c>
      <c r="H16073" s="1"/>
      <c r="I16073" s="1"/>
      <c r="AB16073" s="7"/>
      <c r="AC16073" s="7"/>
      <c r="AD16073" s="1"/>
      <c r="AE16073" s="1"/>
      <c r="AH16073" s="7"/>
      <c r="AI16073" s="7"/>
      <c r="IV16073" s="11"/>
      <c r="IW16073" s="11"/>
      <c r="AMJ16073" s="12"/>
      <c r="AMK16073" s="12"/>
    </row>
    <row r="16074" spans="1:1025">
      <c r="A16074" s="23">
        <v>11</v>
      </c>
      <c r="B16074" s="23">
        <v>2011</v>
      </c>
      <c r="C16074" s="43">
        <v>-68.467500000000001</v>
      </c>
      <c r="D16074" s="43">
        <v>37.5306</v>
      </c>
      <c r="E16074" s="41">
        <v>850.7</v>
      </c>
      <c r="F16074" s="43">
        <v>1.0271457627118643</v>
      </c>
      <c r="G16074" s="41" t="s">
        <v>280</v>
      </c>
      <c r="H16074" s="1"/>
      <c r="I16074" s="1"/>
      <c r="AB16074" s="7"/>
      <c r="AC16074" s="7"/>
      <c r="AD16074" s="1"/>
      <c r="AE16074" s="1"/>
      <c r="AH16074" s="7"/>
      <c r="AI16074" s="7"/>
      <c r="IV16074" s="11"/>
      <c r="IW16074" s="11"/>
      <c r="AMJ16074" s="12"/>
      <c r="AMK16074" s="12"/>
    </row>
    <row r="16075" spans="1:1025">
      <c r="A16075" s="23">
        <v>11</v>
      </c>
      <c r="B16075" s="23">
        <v>2011</v>
      </c>
      <c r="C16075" s="43">
        <v>-68.467500000000001</v>
      </c>
      <c r="D16075" s="43">
        <v>37.5306</v>
      </c>
      <c r="E16075" s="41">
        <v>965.7</v>
      </c>
      <c r="F16075" s="43">
        <v>1.0271457627118643</v>
      </c>
      <c r="G16075" s="41" t="s">
        <v>280</v>
      </c>
      <c r="H16075" s="1"/>
      <c r="I16075" s="1"/>
      <c r="AB16075" s="7"/>
      <c r="AC16075" s="7"/>
      <c r="AD16075" s="1"/>
      <c r="AE16075" s="1"/>
      <c r="AH16075" s="7"/>
      <c r="AI16075" s="7"/>
      <c r="IV16075" s="11"/>
      <c r="IW16075" s="11"/>
      <c r="AMJ16075" s="12"/>
      <c r="AMK16075" s="12"/>
    </row>
    <row r="16076" spans="1:1025">
      <c r="A16076" s="23">
        <v>11</v>
      </c>
      <c r="B16076" s="23">
        <v>2011</v>
      </c>
      <c r="C16076" s="43">
        <v>-68.467500000000001</v>
      </c>
      <c r="D16076" s="43">
        <v>37.5306</v>
      </c>
      <c r="E16076" s="41">
        <v>1085.3</v>
      </c>
      <c r="F16076" s="43">
        <v>1.0211193973634651</v>
      </c>
      <c r="G16076" s="41" t="s">
        <v>280</v>
      </c>
      <c r="H16076" s="1"/>
      <c r="I16076" s="1"/>
      <c r="AB16076" s="7"/>
      <c r="AC16076" s="7"/>
      <c r="AD16076" s="1"/>
      <c r="AE16076" s="1"/>
      <c r="AH16076" s="7"/>
      <c r="AI16076" s="7"/>
      <c r="IV16076" s="11"/>
      <c r="IW16076" s="11"/>
      <c r="AMJ16076" s="12"/>
      <c r="AMK16076" s="12"/>
    </row>
    <row r="16077" spans="1:1025">
      <c r="A16077" s="23">
        <v>11</v>
      </c>
      <c r="B16077" s="23">
        <v>2011</v>
      </c>
      <c r="C16077" s="43">
        <v>-68.467500000000001</v>
      </c>
      <c r="D16077" s="43">
        <v>37.5306</v>
      </c>
      <c r="E16077" s="41">
        <v>1201.0999999999999</v>
      </c>
      <c r="F16077" s="43">
        <v>1.0381836312034975</v>
      </c>
      <c r="G16077" s="41" t="s">
        <v>280</v>
      </c>
      <c r="H16077" s="1"/>
      <c r="I16077" s="1"/>
      <c r="AB16077" s="7"/>
      <c r="AC16077" s="7"/>
      <c r="AD16077" s="1"/>
      <c r="AE16077" s="1"/>
      <c r="AH16077" s="7"/>
      <c r="AI16077" s="7"/>
      <c r="IV16077" s="11"/>
      <c r="IW16077" s="11"/>
      <c r="AMJ16077" s="12"/>
      <c r="AMK16077" s="12"/>
    </row>
    <row r="16078" spans="1:1025">
      <c r="A16078" s="23">
        <v>11</v>
      </c>
      <c r="B16078" s="23">
        <v>2011</v>
      </c>
      <c r="C16078" s="43">
        <v>-68.467500000000001</v>
      </c>
      <c r="D16078" s="43">
        <v>37.5306</v>
      </c>
      <c r="E16078" s="41">
        <v>1301.5999999999999</v>
      </c>
      <c r="F16078" s="43">
        <v>1.0391984934086629</v>
      </c>
      <c r="G16078" s="41" t="s">
        <v>280</v>
      </c>
      <c r="H16078" s="1"/>
      <c r="I16078" s="1"/>
      <c r="AB16078" s="7"/>
      <c r="AC16078" s="7"/>
      <c r="AD16078" s="1"/>
      <c r="AE16078" s="1"/>
      <c r="AH16078" s="7"/>
      <c r="AI16078" s="7"/>
      <c r="IV16078" s="11"/>
      <c r="IW16078" s="11"/>
      <c r="AMJ16078" s="12"/>
      <c r="AMK16078" s="12"/>
    </row>
    <row r="16079" spans="1:1025">
      <c r="A16079" s="23">
        <v>11</v>
      </c>
      <c r="B16079" s="23">
        <v>2011</v>
      </c>
      <c r="C16079" s="43">
        <v>-68.467500000000001</v>
      </c>
      <c r="D16079" s="43">
        <v>37.5306</v>
      </c>
      <c r="E16079" s="41">
        <v>1401.1</v>
      </c>
      <c r="F16079" s="43">
        <v>1.0120798493408663</v>
      </c>
      <c r="G16079" s="41" t="s">
        <v>280</v>
      </c>
      <c r="H16079" s="1"/>
      <c r="I16079" s="1"/>
      <c r="AB16079" s="7"/>
      <c r="AC16079" s="7"/>
      <c r="AD16079" s="1"/>
      <c r="AE16079" s="1"/>
      <c r="AH16079" s="7"/>
      <c r="AI16079" s="7"/>
      <c r="IV16079" s="11"/>
      <c r="IW16079" s="11"/>
      <c r="AMJ16079" s="12"/>
      <c r="AMK16079" s="12"/>
    </row>
    <row r="16080" spans="1:1025">
      <c r="A16080" s="23">
        <v>11</v>
      </c>
      <c r="B16080" s="23">
        <v>2011</v>
      </c>
      <c r="C16080" s="43">
        <v>-68.467500000000001</v>
      </c>
      <c r="D16080" s="43">
        <v>37.5306</v>
      </c>
      <c r="E16080" s="41">
        <v>1500.8</v>
      </c>
      <c r="F16080" s="43">
        <v>0.97290847457627128</v>
      </c>
      <c r="G16080" s="41" t="s">
        <v>280</v>
      </c>
      <c r="H16080" s="1"/>
      <c r="I16080" s="1"/>
      <c r="AB16080" s="7"/>
      <c r="AC16080" s="7"/>
      <c r="AD16080" s="1"/>
      <c r="AE16080" s="1"/>
      <c r="AH16080" s="7"/>
      <c r="AI16080" s="7"/>
      <c r="IV16080" s="11"/>
      <c r="IW16080" s="11"/>
      <c r="AMJ16080" s="12"/>
      <c r="AMK16080" s="12"/>
    </row>
    <row r="16081" spans="1:1025">
      <c r="A16081" s="23">
        <v>11</v>
      </c>
      <c r="B16081" s="23">
        <v>2011</v>
      </c>
      <c r="C16081" s="43">
        <v>-68.467500000000001</v>
      </c>
      <c r="D16081" s="43">
        <v>37.5306</v>
      </c>
      <c r="E16081" s="41">
        <v>1600.4</v>
      </c>
      <c r="F16081" s="43">
        <v>0.94880301318267424</v>
      </c>
      <c r="G16081" s="41" t="s">
        <v>280</v>
      </c>
      <c r="H16081" s="1"/>
      <c r="I16081" s="1"/>
      <c r="AB16081" s="7"/>
      <c r="AC16081" s="7"/>
      <c r="AD16081" s="1"/>
      <c r="AE16081" s="1"/>
      <c r="AH16081" s="7"/>
      <c r="AI16081" s="7"/>
      <c r="IV16081" s="11"/>
      <c r="IW16081" s="11"/>
      <c r="AMJ16081" s="12"/>
      <c r="AMK16081" s="12"/>
    </row>
    <row r="16082" spans="1:1025">
      <c r="A16082" s="23">
        <v>11</v>
      </c>
      <c r="B16082" s="23">
        <v>2011</v>
      </c>
      <c r="C16082" s="43">
        <v>-68.467500000000001</v>
      </c>
      <c r="D16082" s="43">
        <v>37.5306</v>
      </c>
      <c r="E16082" s="41">
        <v>1699.3</v>
      </c>
      <c r="F16082" s="43">
        <v>0.71087677155897189</v>
      </c>
      <c r="G16082" s="41" t="s">
        <v>280</v>
      </c>
      <c r="H16082" s="1"/>
      <c r="I16082" s="1"/>
      <c r="AB16082" s="7"/>
      <c r="AC16082" s="7"/>
      <c r="AD16082" s="1"/>
      <c r="AE16082" s="1"/>
      <c r="AH16082" s="7"/>
      <c r="AI16082" s="7"/>
      <c r="IV16082" s="11"/>
      <c r="IW16082" s="11"/>
      <c r="AMJ16082" s="12"/>
      <c r="AMK16082" s="12"/>
    </row>
    <row r="16083" spans="1:1025">
      <c r="A16083" s="23">
        <v>11</v>
      </c>
      <c r="B16083" s="23">
        <v>2011</v>
      </c>
      <c r="C16083" s="43">
        <v>-68.467500000000001</v>
      </c>
      <c r="D16083" s="43">
        <v>37.5306</v>
      </c>
      <c r="E16083" s="41">
        <v>1799.3</v>
      </c>
      <c r="F16083" s="43">
        <v>0.76372327648330529</v>
      </c>
      <c r="G16083" s="41" t="s">
        <v>280</v>
      </c>
      <c r="H16083" s="1"/>
      <c r="I16083" s="1"/>
      <c r="AB16083" s="7"/>
      <c r="AC16083" s="7"/>
      <c r="AD16083" s="1"/>
      <c r="AE16083" s="1"/>
      <c r="AH16083" s="7"/>
      <c r="AI16083" s="7"/>
      <c r="IV16083" s="11"/>
      <c r="IW16083" s="11"/>
      <c r="AMJ16083" s="12"/>
      <c r="AMK16083" s="12"/>
    </row>
    <row r="16084" spans="1:1025">
      <c r="A16084" s="23">
        <v>11</v>
      </c>
      <c r="B16084" s="23">
        <v>2011</v>
      </c>
      <c r="C16084" s="43">
        <v>-68.450100000000006</v>
      </c>
      <c r="D16084" s="43">
        <v>37.568300000000001</v>
      </c>
      <c r="E16084" s="41">
        <v>1950.5</v>
      </c>
      <c r="F16084" s="43">
        <v>0.80696132596685088</v>
      </c>
      <c r="G16084" s="41" t="s">
        <v>280</v>
      </c>
      <c r="H16084" s="1"/>
      <c r="I16084" s="1"/>
      <c r="AB16084" s="7"/>
      <c r="AC16084" s="7"/>
      <c r="AD16084" s="1"/>
      <c r="AE16084" s="1"/>
      <c r="AH16084" s="7"/>
      <c r="AI16084" s="7"/>
      <c r="IV16084" s="11"/>
      <c r="IW16084" s="11"/>
      <c r="AMJ16084" s="12"/>
      <c r="AMK16084" s="12"/>
    </row>
    <row r="16085" spans="1:1025">
      <c r="A16085" s="23">
        <v>11</v>
      </c>
      <c r="B16085" s="23">
        <v>2011</v>
      </c>
      <c r="C16085" s="43">
        <v>-68.450100000000006</v>
      </c>
      <c r="D16085" s="43">
        <v>37.568300000000001</v>
      </c>
      <c r="E16085" s="41">
        <v>2099.6</v>
      </c>
      <c r="F16085" s="43">
        <v>0.71247818079910319</v>
      </c>
      <c r="G16085" s="41" t="s">
        <v>280</v>
      </c>
      <c r="H16085" s="1"/>
      <c r="I16085" s="1"/>
      <c r="AB16085" s="7"/>
      <c r="AC16085" s="7"/>
      <c r="AD16085" s="1"/>
      <c r="AE16085" s="1"/>
      <c r="AH16085" s="7"/>
      <c r="AI16085" s="7"/>
      <c r="IV16085" s="11"/>
      <c r="IW16085" s="11"/>
      <c r="AMJ16085" s="12"/>
      <c r="AMK16085" s="12"/>
    </row>
    <row r="16086" spans="1:1025">
      <c r="A16086" s="23">
        <v>11</v>
      </c>
      <c r="B16086" s="23">
        <v>2011</v>
      </c>
      <c r="C16086" s="43">
        <v>-68.450100000000006</v>
      </c>
      <c r="D16086" s="43">
        <v>37.568300000000001</v>
      </c>
      <c r="E16086" s="41">
        <v>2400.1</v>
      </c>
      <c r="F16086" s="43">
        <v>0.78295855601492392</v>
      </c>
      <c r="G16086" s="41" t="s">
        <v>280</v>
      </c>
      <c r="H16086" s="1"/>
      <c r="I16086" s="1"/>
      <c r="AB16086" s="7"/>
      <c r="AC16086" s="7"/>
      <c r="AD16086" s="1"/>
      <c r="AE16086" s="1"/>
      <c r="AH16086" s="7"/>
      <c r="AI16086" s="7"/>
      <c r="IV16086" s="11"/>
      <c r="IW16086" s="11"/>
      <c r="AMJ16086" s="12"/>
      <c r="AMK16086" s="12"/>
    </row>
    <row r="16087" spans="1:1025">
      <c r="A16087" s="23">
        <v>11</v>
      </c>
      <c r="B16087" s="23">
        <v>2011</v>
      </c>
      <c r="C16087" s="43">
        <v>-68.450100000000006</v>
      </c>
      <c r="D16087" s="43">
        <v>37.568300000000001</v>
      </c>
      <c r="E16087" s="41">
        <v>2698.8</v>
      </c>
      <c r="F16087" s="43">
        <v>0.75774931935061007</v>
      </c>
      <c r="G16087" s="41" t="s">
        <v>280</v>
      </c>
      <c r="H16087" s="1"/>
      <c r="I16087" s="1"/>
      <c r="AB16087" s="7"/>
      <c r="AC16087" s="7"/>
      <c r="AD16087" s="1"/>
      <c r="AE16087" s="1"/>
      <c r="AH16087" s="7"/>
      <c r="AI16087" s="7"/>
      <c r="IV16087" s="11"/>
      <c r="IW16087" s="11"/>
      <c r="AMJ16087" s="12"/>
      <c r="AMK16087" s="12"/>
    </row>
    <row r="16088" spans="1:1025">
      <c r="A16088" s="23">
        <v>11</v>
      </c>
      <c r="B16088" s="23">
        <v>2011</v>
      </c>
      <c r="C16088" s="43">
        <v>-68.450100000000006</v>
      </c>
      <c r="D16088" s="43">
        <v>37.568300000000001</v>
      </c>
      <c r="E16088" s="41">
        <v>2999.1</v>
      </c>
      <c r="F16088" s="43">
        <v>0.79136163490302847</v>
      </c>
      <c r="G16088" s="41" t="s">
        <v>280</v>
      </c>
      <c r="H16088" s="1"/>
      <c r="I16088" s="1"/>
      <c r="AB16088" s="7"/>
      <c r="AC16088" s="7"/>
      <c r="AD16088" s="1"/>
      <c r="AE16088" s="1"/>
      <c r="AH16088" s="7"/>
      <c r="AI16088" s="7"/>
      <c r="IV16088" s="11"/>
      <c r="IW16088" s="11"/>
      <c r="AMJ16088" s="12"/>
      <c r="AMK16088" s="12"/>
    </row>
    <row r="16089" spans="1:1025">
      <c r="A16089" s="23">
        <v>11</v>
      </c>
      <c r="B16089" s="23">
        <v>2011</v>
      </c>
      <c r="C16089" s="43">
        <v>-68.450100000000006</v>
      </c>
      <c r="D16089" s="43">
        <v>37.568300000000001</v>
      </c>
      <c r="E16089" s="41">
        <v>3299.1</v>
      </c>
      <c r="F16089" s="43">
        <v>0.70901146179960328</v>
      </c>
      <c r="G16089" s="41" t="s">
        <v>280</v>
      </c>
      <c r="H16089" s="1"/>
      <c r="I16089" s="1"/>
      <c r="AB16089" s="7"/>
      <c r="AC16089" s="7"/>
      <c r="AD16089" s="1"/>
      <c r="AE16089" s="1"/>
      <c r="AH16089" s="7"/>
      <c r="AI16089" s="7"/>
      <c r="IV16089" s="11"/>
      <c r="IW16089" s="11"/>
      <c r="AMJ16089" s="12"/>
      <c r="AMK16089" s="12"/>
    </row>
    <row r="16090" spans="1:1025">
      <c r="A16090" s="23">
        <v>11</v>
      </c>
      <c r="B16090" s="23">
        <v>2011</v>
      </c>
      <c r="C16090" s="43">
        <v>-68.450100000000006</v>
      </c>
      <c r="D16090" s="43">
        <v>37.568300000000001</v>
      </c>
      <c r="E16090" s="41">
        <v>3597.7</v>
      </c>
      <c r="F16090" s="43">
        <v>0.72077577224294975</v>
      </c>
      <c r="G16090" s="41" t="s">
        <v>280</v>
      </c>
      <c r="H16090" s="1"/>
      <c r="I16090" s="1"/>
      <c r="AB16090" s="7"/>
      <c r="AC16090" s="7"/>
      <c r="AD16090" s="1"/>
      <c r="AE16090" s="1"/>
      <c r="AH16090" s="7"/>
      <c r="AI16090" s="7"/>
      <c r="IV16090" s="11"/>
      <c r="IW16090" s="11"/>
      <c r="AMJ16090" s="12"/>
      <c r="AMK16090" s="12"/>
    </row>
    <row r="16091" spans="1:1025">
      <c r="A16091" s="23">
        <v>11</v>
      </c>
      <c r="B16091" s="23">
        <v>2011</v>
      </c>
      <c r="C16091" s="43">
        <v>-68.450100000000006</v>
      </c>
      <c r="D16091" s="43">
        <v>37.568300000000001</v>
      </c>
      <c r="E16091" s="41">
        <v>3797.5</v>
      </c>
      <c r="F16091" s="43">
        <v>0.70565023024436146</v>
      </c>
      <c r="G16091" s="41" t="s">
        <v>280</v>
      </c>
      <c r="H16091" s="1"/>
      <c r="I16091" s="1"/>
      <c r="AB16091" s="7"/>
      <c r="AC16091" s="7"/>
      <c r="AD16091" s="1"/>
      <c r="AE16091" s="1"/>
      <c r="AH16091" s="7"/>
      <c r="AI16091" s="7"/>
      <c r="IV16091" s="11"/>
      <c r="IW16091" s="11"/>
      <c r="AMJ16091" s="12"/>
      <c r="AMK16091" s="12"/>
    </row>
    <row r="16092" spans="1:1025">
      <c r="A16092" s="23">
        <v>11</v>
      </c>
      <c r="B16092" s="23">
        <v>2011</v>
      </c>
      <c r="C16092" s="43">
        <v>-68.450100000000006</v>
      </c>
      <c r="D16092" s="43">
        <v>37.568300000000001</v>
      </c>
      <c r="E16092" s="41">
        <v>3997.4</v>
      </c>
      <c r="F16092" s="43">
        <v>0.67203791469194307</v>
      </c>
      <c r="G16092" s="41" t="s">
        <v>280</v>
      </c>
      <c r="H16092" s="1"/>
      <c r="I16092" s="1"/>
      <c r="AB16092" s="7"/>
      <c r="AC16092" s="7"/>
      <c r="AD16092" s="1"/>
      <c r="AE16092" s="1"/>
      <c r="AH16092" s="7"/>
      <c r="AI16092" s="7"/>
      <c r="IV16092" s="11"/>
      <c r="IW16092" s="11"/>
      <c r="AMJ16092" s="12"/>
      <c r="AMK16092" s="12"/>
    </row>
    <row r="16093" spans="1:1025">
      <c r="A16093" s="23">
        <v>11</v>
      </c>
      <c r="B16093" s="23">
        <v>2011</v>
      </c>
      <c r="C16093" s="43">
        <v>-68.450100000000006</v>
      </c>
      <c r="D16093" s="43">
        <v>37.568300000000001</v>
      </c>
      <c r="E16093" s="41">
        <v>4197.3999999999996</v>
      </c>
      <c r="F16093" s="43">
        <v>0.71909515646532884</v>
      </c>
      <c r="G16093" s="41" t="s">
        <v>280</v>
      </c>
      <c r="H16093" s="1"/>
      <c r="I16093" s="1"/>
      <c r="AB16093" s="7"/>
      <c r="AC16093" s="7"/>
      <c r="AD16093" s="1"/>
      <c r="AE16093" s="1"/>
      <c r="AH16093" s="7"/>
      <c r="AI16093" s="7"/>
      <c r="IV16093" s="11"/>
      <c r="IW16093" s="11"/>
      <c r="AMJ16093" s="12"/>
      <c r="AMK16093" s="12"/>
    </row>
    <row r="16094" spans="1:1025">
      <c r="A16094" s="23">
        <v>11</v>
      </c>
      <c r="B16094" s="23">
        <v>2011</v>
      </c>
      <c r="C16094" s="43">
        <v>-68.450100000000006</v>
      </c>
      <c r="D16094" s="43">
        <v>37.568300000000001</v>
      </c>
      <c r="E16094" s="41">
        <v>4432.1000000000004</v>
      </c>
      <c r="F16094" s="43">
        <v>0.59557530626951716</v>
      </c>
      <c r="G16094" s="41" t="s">
        <v>280</v>
      </c>
      <c r="H16094" s="1"/>
      <c r="I16094" s="1"/>
      <c r="AB16094" s="7"/>
      <c r="AC16094" s="7"/>
      <c r="AD16094" s="1"/>
      <c r="AE16094" s="1"/>
      <c r="AH16094" s="7"/>
      <c r="AI16094" s="7"/>
      <c r="IV16094" s="11"/>
      <c r="IW16094" s="11"/>
      <c r="AMJ16094" s="12"/>
      <c r="AMK16094" s="12"/>
    </row>
    <row r="16095" spans="1:1025">
      <c r="A16095" s="23">
        <v>11</v>
      </c>
      <c r="B16095" s="23">
        <v>2011</v>
      </c>
      <c r="C16095" s="43">
        <v>-68.450100000000006</v>
      </c>
      <c r="D16095" s="43">
        <v>37.568300000000001</v>
      </c>
      <c r="E16095" s="41">
        <v>4531.8999999999996</v>
      </c>
      <c r="F16095" s="43">
        <v>0.71667161857489914</v>
      </c>
      <c r="G16095" s="41" t="s">
        <v>280</v>
      </c>
      <c r="H16095" s="1"/>
      <c r="I16095" s="1"/>
      <c r="AB16095" s="7"/>
      <c r="AC16095" s="7"/>
      <c r="AD16095" s="1"/>
      <c r="AE16095" s="1"/>
      <c r="AH16095" s="7"/>
      <c r="AI16095" s="7"/>
      <c r="IV16095" s="11"/>
      <c r="IW16095" s="11"/>
      <c r="AMJ16095" s="12"/>
      <c r="AMK16095" s="12"/>
    </row>
    <row r="16096" spans="1:1025">
      <c r="A16096" s="23">
        <v>11</v>
      </c>
      <c r="B16096" s="23">
        <v>2011</v>
      </c>
      <c r="C16096" s="43">
        <v>-66.526499999999999</v>
      </c>
      <c r="D16096" s="43">
        <v>35.4178</v>
      </c>
      <c r="E16096" s="41">
        <v>31.5</v>
      </c>
      <c r="F16096" s="43">
        <v>0.61220421899937538</v>
      </c>
      <c r="G16096" s="41" t="s">
        <v>280</v>
      </c>
      <c r="H16096" s="1"/>
      <c r="I16096" s="1"/>
      <c r="AB16096" s="7"/>
      <c r="AC16096" s="7"/>
      <c r="AD16096" s="1"/>
      <c r="AE16096" s="1"/>
      <c r="AH16096" s="7"/>
      <c r="AI16096" s="7"/>
      <c r="IV16096" s="11"/>
      <c r="IW16096" s="11"/>
      <c r="AMJ16096" s="12"/>
      <c r="AMK16096" s="12"/>
    </row>
    <row r="16097" spans="1:1025">
      <c r="A16097" s="23">
        <v>11</v>
      </c>
      <c r="B16097" s="23">
        <v>2011</v>
      </c>
      <c r="C16097" s="43">
        <v>-66.526499999999999</v>
      </c>
      <c r="D16097" s="43">
        <v>35.4178</v>
      </c>
      <c r="E16097" s="41">
        <v>65</v>
      </c>
      <c r="F16097" s="43">
        <v>0.49944313371729931</v>
      </c>
      <c r="G16097" s="41" t="s">
        <v>280</v>
      </c>
      <c r="H16097" s="1"/>
      <c r="I16097" s="1"/>
      <c r="AB16097" s="7"/>
      <c r="AC16097" s="7"/>
      <c r="AD16097" s="1"/>
      <c r="AE16097" s="1"/>
      <c r="AH16097" s="7"/>
      <c r="AI16097" s="7"/>
      <c r="IV16097" s="11"/>
      <c r="IW16097" s="11"/>
      <c r="AMJ16097" s="12"/>
      <c r="AMK16097" s="12"/>
    </row>
    <row r="16098" spans="1:1025">
      <c r="A16098" s="23">
        <v>11</v>
      </c>
      <c r="B16098" s="23">
        <v>2011</v>
      </c>
      <c r="C16098" s="43">
        <v>-66.526499999999999</v>
      </c>
      <c r="D16098" s="43">
        <v>35.4178</v>
      </c>
      <c r="E16098" s="41">
        <v>111.9</v>
      </c>
      <c r="F16098" s="43">
        <v>0.56016064117687869</v>
      </c>
      <c r="G16098" s="41" t="s">
        <v>280</v>
      </c>
      <c r="H16098" s="1"/>
      <c r="I16098" s="1"/>
      <c r="AB16098" s="7"/>
      <c r="AC16098" s="7"/>
      <c r="AD16098" s="1"/>
      <c r="AE16098" s="1"/>
      <c r="AH16098" s="7"/>
      <c r="AI16098" s="7"/>
      <c r="IV16098" s="11"/>
      <c r="IW16098" s="11"/>
      <c r="AMJ16098" s="12"/>
      <c r="AMK16098" s="12"/>
    </row>
    <row r="16099" spans="1:1025">
      <c r="A16099" s="23">
        <v>11</v>
      </c>
      <c r="B16099" s="23">
        <v>2011</v>
      </c>
      <c r="C16099" s="43">
        <v>-66.526499999999999</v>
      </c>
      <c r="D16099" s="43">
        <v>35.4178</v>
      </c>
      <c r="E16099" s="41">
        <v>137.30000000000001</v>
      </c>
      <c r="F16099" s="43">
        <v>0.3707734188419593</v>
      </c>
      <c r="G16099" s="41" t="s">
        <v>280</v>
      </c>
      <c r="H16099" s="1"/>
      <c r="I16099" s="1"/>
      <c r="AB16099" s="7"/>
      <c r="AC16099" s="7"/>
      <c r="AD16099" s="1"/>
      <c r="AE16099" s="1"/>
      <c r="AH16099" s="7"/>
      <c r="AI16099" s="7"/>
      <c r="IV16099" s="11"/>
      <c r="IW16099" s="11"/>
      <c r="AMJ16099" s="12"/>
      <c r="AMK16099" s="12"/>
    </row>
    <row r="16100" spans="1:1025">
      <c r="A16100" s="23">
        <v>11</v>
      </c>
      <c r="B16100" s="23">
        <v>2011</v>
      </c>
      <c r="C16100" s="43">
        <v>-66.526499999999999</v>
      </c>
      <c r="D16100" s="43">
        <v>35.4178</v>
      </c>
      <c r="E16100" s="41">
        <v>185.1</v>
      </c>
      <c r="F16100" s="43">
        <v>0.50638227742696551</v>
      </c>
      <c r="G16100" s="41" t="s">
        <v>280</v>
      </c>
      <c r="H16100" s="1"/>
      <c r="I16100" s="1"/>
      <c r="AB16100" s="7"/>
      <c r="AC16100" s="7"/>
      <c r="AD16100" s="1"/>
      <c r="AE16100" s="1"/>
      <c r="AH16100" s="7"/>
      <c r="AI16100" s="7"/>
      <c r="IV16100" s="11"/>
      <c r="IW16100" s="11"/>
      <c r="AMJ16100" s="12"/>
      <c r="AMK16100" s="12"/>
    </row>
    <row r="16101" spans="1:1025">
      <c r="A16101" s="23">
        <v>11</v>
      </c>
      <c r="B16101" s="23">
        <v>2011</v>
      </c>
      <c r="C16101" s="43">
        <v>-66.526499999999999</v>
      </c>
      <c r="D16101" s="43">
        <v>35.4178</v>
      </c>
      <c r="E16101" s="41">
        <v>235.7</v>
      </c>
      <c r="F16101" s="43">
        <v>0.35073233461930287</v>
      </c>
      <c r="G16101" s="41" t="s">
        <v>280</v>
      </c>
      <c r="H16101" s="1"/>
      <c r="I16101" s="1"/>
      <c r="AB16101" s="7"/>
      <c r="AC16101" s="7"/>
      <c r="AD16101" s="1"/>
      <c r="AE16101" s="1"/>
      <c r="AH16101" s="7"/>
      <c r="AI16101" s="7"/>
      <c r="IV16101" s="11"/>
      <c r="IW16101" s="11"/>
      <c r="AMJ16101" s="12"/>
      <c r="AMK16101" s="12"/>
    </row>
    <row r="16102" spans="1:1025">
      <c r="A16102" s="23">
        <v>11</v>
      </c>
      <c r="B16102" s="23">
        <v>2011</v>
      </c>
      <c r="C16102" s="43">
        <v>-66.526499999999999</v>
      </c>
      <c r="D16102" s="43">
        <v>35.4178</v>
      </c>
      <c r="E16102" s="41">
        <v>287.5</v>
      </c>
      <c r="F16102" s="43">
        <v>0.3707734188419593</v>
      </c>
      <c r="G16102" s="41" t="s">
        <v>280</v>
      </c>
      <c r="H16102" s="1"/>
      <c r="I16102" s="1"/>
      <c r="AB16102" s="7"/>
      <c r="AC16102" s="7"/>
      <c r="AD16102" s="1"/>
      <c r="AE16102" s="1"/>
      <c r="AH16102" s="7"/>
      <c r="AI16102" s="7"/>
      <c r="IV16102" s="11"/>
      <c r="IW16102" s="11"/>
      <c r="AMJ16102" s="12"/>
      <c r="AMK16102" s="12"/>
    </row>
    <row r="16103" spans="1:1025">
      <c r="A16103" s="23">
        <v>11</v>
      </c>
      <c r="B16103" s="23">
        <v>2011</v>
      </c>
      <c r="C16103" s="43">
        <v>-66.526499999999999</v>
      </c>
      <c r="D16103" s="43">
        <v>35.4178</v>
      </c>
      <c r="E16103" s="41">
        <v>422.5</v>
      </c>
      <c r="F16103" s="43">
        <v>0.28559881089566946</v>
      </c>
      <c r="G16103" s="41" t="s">
        <v>280</v>
      </c>
      <c r="H16103" s="1"/>
      <c r="I16103" s="1"/>
      <c r="AB16103" s="7"/>
      <c r="AC16103" s="7"/>
      <c r="AD16103" s="1"/>
      <c r="AE16103" s="1"/>
      <c r="AH16103" s="7"/>
      <c r="AI16103" s="7"/>
      <c r="IV16103" s="11"/>
      <c r="IW16103" s="11"/>
      <c r="AMJ16103" s="12"/>
      <c r="AMK16103" s="12"/>
    </row>
    <row r="16104" spans="1:1025">
      <c r="A16104" s="23">
        <v>11</v>
      </c>
      <c r="B16104" s="23">
        <v>2011</v>
      </c>
      <c r="C16104" s="43">
        <v>-66.526499999999999</v>
      </c>
      <c r="D16104" s="43">
        <v>35.4178</v>
      </c>
      <c r="E16104" s="41">
        <v>552.29999999999995</v>
      </c>
      <c r="F16104" s="43">
        <v>0.39582477412027983</v>
      </c>
      <c r="G16104" s="41" t="s">
        <v>280</v>
      </c>
      <c r="H16104" s="1"/>
      <c r="I16104" s="1"/>
      <c r="AB16104" s="7"/>
      <c r="AC16104" s="7"/>
      <c r="AD16104" s="1"/>
      <c r="AE16104" s="1"/>
      <c r="AH16104" s="7"/>
      <c r="AI16104" s="7"/>
      <c r="IV16104" s="11"/>
      <c r="IW16104" s="11"/>
      <c r="AMJ16104" s="12"/>
      <c r="AMK16104" s="12"/>
    </row>
    <row r="16105" spans="1:1025">
      <c r="A16105" s="23">
        <v>11</v>
      </c>
      <c r="B16105" s="23">
        <v>2011</v>
      </c>
      <c r="C16105" s="43">
        <v>-66.526499999999999</v>
      </c>
      <c r="D16105" s="43">
        <v>35.4178</v>
      </c>
      <c r="E16105" s="41">
        <v>803.6</v>
      </c>
      <c r="F16105" s="43">
        <v>0.75214190292593053</v>
      </c>
      <c r="G16105" s="41" t="s">
        <v>280</v>
      </c>
      <c r="H16105" s="1"/>
      <c r="I16105" s="1"/>
      <c r="AB16105" s="7"/>
      <c r="AC16105" s="7"/>
      <c r="AD16105" s="1"/>
      <c r="AE16105" s="1"/>
      <c r="AH16105" s="7"/>
      <c r="AI16105" s="7"/>
      <c r="IV16105" s="11"/>
      <c r="IW16105" s="11"/>
      <c r="AMJ16105" s="12"/>
      <c r="AMK16105" s="12"/>
    </row>
    <row r="16106" spans="1:1025">
      <c r="A16106" s="23">
        <v>11</v>
      </c>
      <c r="B16106" s="23">
        <v>2011</v>
      </c>
      <c r="C16106" s="43">
        <v>-66.526499999999999</v>
      </c>
      <c r="D16106" s="43">
        <v>35.4178</v>
      </c>
      <c r="E16106" s="41">
        <v>1002.5</v>
      </c>
      <c r="F16106" s="43">
        <v>1.0484899928520373</v>
      </c>
      <c r="G16106" s="41" t="s">
        <v>280</v>
      </c>
      <c r="H16106" s="1"/>
      <c r="I16106" s="1"/>
      <c r="AB16106" s="7"/>
      <c r="AC16106" s="7"/>
      <c r="AD16106" s="1"/>
      <c r="AE16106" s="1"/>
      <c r="AH16106" s="7"/>
      <c r="AI16106" s="7"/>
      <c r="IV16106" s="11"/>
      <c r="IW16106" s="11"/>
      <c r="AMJ16106" s="12"/>
      <c r="AMK16106" s="12"/>
    </row>
    <row r="16107" spans="1:1025">
      <c r="A16107" s="23">
        <v>11</v>
      </c>
      <c r="B16107" s="23">
        <v>2011</v>
      </c>
      <c r="C16107" s="43">
        <v>-66.526499999999999</v>
      </c>
      <c r="D16107" s="43">
        <v>35.4178</v>
      </c>
      <c r="E16107" s="41">
        <v>1203</v>
      </c>
      <c r="F16107" s="43">
        <v>1.2048516797712652</v>
      </c>
      <c r="G16107" s="41" t="s">
        <v>280</v>
      </c>
      <c r="H16107" s="1"/>
      <c r="I16107" s="1"/>
      <c r="AB16107" s="7"/>
      <c r="AC16107" s="7"/>
      <c r="AD16107" s="1"/>
      <c r="AE16107" s="1"/>
      <c r="AH16107" s="7"/>
      <c r="AI16107" s="7"/>
      <c r="IV16107" s="11"/>
      <c r="IW16107" s="11"/>
      <c r="AMJ16107" s="12"/>
      <c r="AMK16107" s="12"/>
    </row>
    <row r="16108" spans="1:1025">
      <c r="A16108" s="23">
        <v>11</v>
      </c>
      <c r="B16108" s="23">
        <v>2011</v>
      </c>
      <c r="C16108" s="43">
        <v>-66.541399999999996</v>
      </c>
      <c r="D16108" s="43">
        <v>35.4223</v>
      </c>
      <c r="E16108" s="41">
        <v>1500.1</v>
      </c>
      <c r="F16108" s="43">
        <v>1.1289045746962116</v>
      </c>
      <c r="G16108" s="41" t="s">
        <v>280</v>
      </c>
      <c r="H16108" s="1"/>
      <c r="I16108" s="1"/>
      <c r="AB16108" s="7"/>
      <c r="AC16108" s="7"/>
      <c r="AD16108" s="1"/>
      <c r="AE16108" s="1"/>
      <c r="AH16108" s="7"/>
      <c r="AI16108" s="7"/>
      <c r="IV16108" s="11"/>
      <c r="IW16108" s="11"/>
      <c r="AMJ16108" s="12"/>
      <c r="AMK16108" s="12"/>
    </row>
    <row r="16109" spans="1:1025">
      <c r="A16109" s="23">
        <v>11</v>
      </c>
      <c r="B16109" s="23">
        <v>2011</v>
      </c>
      <c r="C16109" s="43">
        <v>-66.541399999999996</v>
      </c>
      <c r="D16109" s="43">
        <v>35.4223</v>
      </c>
      <c r="E16109" s="41">
        <v>1799.7</v>
      </c>
      <c r="F16109" s="43">
        <v>0.88070039458850058</v>
      </c>
      <c r="G16109" s="41" t="s">
        <v>280</v>
      </c>
      <c r="H16109" s="1"/>
      <c r="I16109" s="1"/>
      <c r="AB16109" s="7"/>
      <c r="AC16109" s="7"/>
      <c r="AD16109" s="1"/>
      <c r="AE16109" s="1"/>
      <c r="AH16109" s="7"/>
      <c r="AI16109" s="7"/>
      <c r="IV16109" s="11"/>
      <c r="IW16109" s="11"/>
      <c r="AMJ16109" s="12"/>
      <c r="AMK16109" s="12"/>
    </row>
    <row r="16110" spans="1:1025">
      <c r="A16110" s="23">
        <v>11</v>
      </c>
      <c r="B16110" s="23">
        <v>2011</v>
      </c>
      <c r="C16110" s="43">
        <v>-66.541399999999996</v>
      </c>
      <c r="D16110" s="43">
        <v>35.4223</v>
      </c>
      <c r="E16110" s="41">
        <v>2100.8000000000002</v>
      </c>
      <c r="F16110" s="43">
        <v>0.89831595264938002</v>
      </c>
      <c r="G16110" s="41" t="s">
        <v>280</v>
      </c>
      <c r="H16110" s="1"/>
      <c r="I16110" s="1"/>
      <c r="AB16110" s="7"/>
      <c r="AC16110" s="7"/>
      <c r="AD16110" s="1"/>
      <c r="AE16110" s="1"/>
      <c r="AH16110" s="7"/>
      <c r="AI16110" s="7"/>
      <c r="IV16110" s="11"/>
      <c r="IW16110" s="11"/>
      <c r="AMJ16110" s="12"/>
      <c r="AMK16110" s="12"/>
    </row>
    <row r="16111" spans="1:1025">
      <c r="A16111" s="23">
        <v>11</v>
      </c>
      <c r="B16111" s="23">
        <v>2011</v>
      </c>
      <c r="C16111" s="43">
        <v>-66.541399999999996</v>
      </c>
      <c r="D16111" s="43">
        <v>35.4223</v>
      </c>
      <c r="E16111" s="41">
        <v>2399.4</v>
      </c>
      <c r="F16111" s="43">
        <v>0.78540232189521464</v>
      </c>
      <c r="G16111" s="41" t="s">
        <v>280</v>
      </c>
      <c r="H16111" s="1"/>
      <c r="I16111" s="1"/>
      <c r="AB16111" s="7"/>
      <c r="AC16111" s="7"/>
      <c r="AD16111" s="1"/>
      <c r="AE16111" s="1"/>
      <c r="AH16111" s="7"/>
      <c r="AI16111" s="7"/>
      <c r="IV16111" s="11"/>
      <c r="IW16111" s="11"/>
      <c r="AMJ16111" s="12"/>
      <c r="AMK16111" s="12"/>
    </row>
    <row r="16112" spans="1:1025">
      <c r="A16112" s="23">
        <v>11</v>
      </c>
      <c r="B16112" s="23">
        <v>2011</v>
      </c>
      <c r="C16112" s="43">
        <v>-66.541399999999996</v>
      </c>
      <c r="D16112" s="43">
        <v>35.4223</v>
      </c>
      <c r="E16112" s="41">
        <v>2699.1</v>
      </c>
      <c r="F16112" s="43">
        <v>0.8328457777492182</v>
      </c>
      <c r="G16112" s="41" t="s">
        <v>280</v>
      </c>
      <c r="H16112" s="1"/>
      <c r="I16112" s="1"/>
      <c r="AB16112" s="7"/>
      <c r="AC16112" s="7"/>
      <c r="AD16112" s="1"/>
      <c r="AE16112" s="1"/>
      <c r="AH16112" s="7"/>
      <c r="AI16112" s="7"/>
      <c r="IV16112" s="11"/>
      <c r="IW16112" s="11"/>
      <c r="AMJ16112" s="12"/>
      <c r="AMK16112" s="12"/>
    </row>
    <row r="16113" spans="1:1025">
      <c r="A16113" s="23">
        <v>11</v>
      </c>
      <c r="B16113" s="23">
        <v>2011</v>
      </c>
      <c r="C16113" s="43">
        <v>-66.541399999999996</v>
      </c>
      <c r="D16113" s="43">
        <v>35.4223</v>
      </c>
      <c r="E16113" s="41">
        <v>2998.6</v>
      </c>
      <c r="F16113" s="43">
        <v>0.77488208285139015</v>
      </c>
      <c r="G16113" s="41" t="s">
        <v>280</v>
      </c>
      <c r="H16113" s="1"/>
      <c r="I16113" s="1"/>
      <c r="AB16113" s="7"/>
      <c r="AC16113" s="7"/>
      <c r="AD16113" s="1"/>
      <c r="AE16113" s="1"/>
      <c r="AH16113" s="7"/>
      <c r="AI16113" s="7"/>
      <c r="IV16113" s="11"/>
      <c r="IW16113" s="11"/>
      <c r="AMJ16113" s="12"/>
      <c r="AMK16113" s="12"/>
    </row>
    <row r="16114" spans="1:1025">
      <c r="A16114" s="23">
        <v>11</v>
      </c>
      <c r="B16114" s="23">
        <v>2011</v>
      </c>
      <c r="C16114" s="43">
        <v>-66.541399999999996</v>
      </c>
      <c r="D16114" s="43">
        <v>35.4223</v>
      </c>
      <c r="E16114" s="41">
        <v>3299.4</v>
      </c>
      <c r="F16114" s="43">
        <v>0.81963618535612248</v>
      </c>
      <c r="G16114" s="41" t="s">
        <v>280</v>
      </c>
      <c r="H16114" s="1"/>
      <c r="I16114" s="1"/>
      <c r="AB16114" s="7"/>
      <c r="AC16114" s="7"/>
      <c r="AD16114" s="1"/>
      <c r="AE16114" s="1"/>
      <c r="AH16114" s="7"/>
      <c r="AI16114" s="7"/>
      <c r="IV16114" s="11"/>
      <c r="IW16114" s="11"/>
      <c r="AMJ16114" s="12"/>
      <c r="AMK16114" s="12"/>
    </row>
    <row r="16115" spans="1:1025">
      <c r="A16115" s="23">
        <v>11</v>
      </c>
      <c r="B16115" s="23">
        <v>2011</v>
      </c>
      <c r="C16115" s="43">
        <v>-66.541399999999996</v>
      </c>
      <c r="D16115" s="43">
        <v>35.4223</v>
      </c>
      <c r="E16115" s="41">
        <v>3598.3</v>
      </c>
      <c r="F16115" s="43">
        <v>0.73267908580730834</v>
      </c>
      <c r="G16115" s="41" t="s">
        <v>280</v>
      </c>
      <c r="H16115" s="1"/>
      <c r="I16115" s="1"/>
      <c r="AB16115" s="7"/>
      <c r="AC16115" s="7"/>
      <c r="AD16115" s="1"/>
      <c r="AE16115" s="1"/>
      <c r="AH16115" s="7"/>
      <c r="AI16115" s="7"/>
      <c r="IV16115" s="11"/>
      <c r="IW16115" s="11"/>
      <c r="AMJ16115" s="12"/>
      <c r="AMK16115" s="12"/>
    </row>
    <row r="16116" spans="1:1025">
      <c r="A16116" s="23">
        <v>11</v>
      </c>
      <c r="B16116" s="23">
        <v>2011</v>
      </c>
      <c r="C16116" s="43">
        <v>-66.541399999999996</v>
      </c>
      <c r="D16116" s="43">
        <v>35.4223</v>
      </c>
      <c r="E16116" s="41">
        <v>3897.8</v>
      </c>
      <c r="F16116" s="43">
        <v>0.77751739707835321</v>
      </c>
      <c r="G16116" s="41" t="s">
        <v>280</v>
      </c>
      <c r="H16116" s="1"/>
      <c r="I16116" s="1"/>
      <c r="AB16116" s="7"/>
      <c r="AC16116" s="7"/>
      <c r="AD16116" s="1"/>
      <c r="AE16116" s="1"/>
      <c r="AH16116" s="7"/>
      <c r="AI16116" s="7"/>
      <c r="IV16116" s="11"/>
      <c r="IW16116" s="11"/>
      <c r="AMJ16116" s="12"/>
      <c r="AMK16116" s="12"/>
    </row>
    <row r="16117" spans="1:1025">
      <c r="A16117" s="23">
        <v>11</v>
      </c>
      <c r="B16117" s="23">
        <v>2011</v>
      </c>
      <c r="C16117" s="43">
        <v>-66.541399999999996</v>
      </c>
      <c r="D16117" s="43">
        <v>35.4223</v>
      </c>
      <c r="E16117" s="41">
        <v>4247.1000000000004</v>
      </c>
      <c r="F16117" s="43">
        <v>0.73029055734053017</v>
      </c>
      <c r="G16117" s="41" t="s">
        <v>280</v>
      </c>
      <c r="H16117" s="1"/>
      <c r="I16117" s="1"/>
      <c r="AB16117" s="7"/>
      <c r="AC16117" s="7"/>
      <c r="AD16117" s="1"/>
      <c r="AE16117" s="1"/>
      <c r="AH16117" s="7"/>
      <c r="AI16117" s="7"/>
      <c r="IV16117" s="11"/>
      <c r="IW16117" s="11"/>
      <c r="AMJ16117" s="12"/>
      <c r="AMK16117" s="12"/>
    </row>
    <row r="16118" spans="1:1025">
      <c r="A16118" s="23">
        <v>11</v>
      </c>
      <c r="B16118" s="23">
        <v>2011</v>
      </c>
      <c r="C16118" s="43">
        <v>-66.541399999999996</v>
      </c>
      <c r="D16118" s="43">
        <v>35.4223</v>
      </c>
      <c r="E16118" s="41">
        <v>4571.8999999999996</v>
      </c>
      <c r="F16118" s="43">
        <v>0.62778313413014619</v>
      </c>
      <c r="G16118" s="41" t="s">
        <v>280</v>
      </c>
      <c r="H16118" s="1"/>
      <c r="I16118" s="1"/>
      <c r="AB16118" s="7"/>
      <c r="AC16118" s="7"/>
      <c r="AD16118" s="1"/>
      <c r="AE16118" s="1"/>
      <c r="AH16118" s="7"/>
      <c r="AI16118" s="7"/>
      <c r="IV16118" s="11"/>
      <c r="IW16118" s="11"/>
      <c r="AMJ16118" s="12"/>
      <c r="AMK16118" s="12"/>
    </row>
    <row r="16119" spans="1:1025">
      <c r="A16119" s="23">
        <v>11</v>
      </c>
      <c r="B16119" s="23">
        <v>2011</v>
      </c>
      <c r="C16119" s="43">
        <v>-66.541399999999996</v>
      </c>
      <c r="D16119" s="43">
        <v>35.4223</v>
      </c>
      <c r="E16119" s="41">
        <v>4896</v>
      </c>
      <c r="F16119" s="43">
        <v>0.67639129831378808</v>
      </c>
      <c r="G16119" s="41" t="s">
        <v>280</v>
      </c>
      <c r="H16119" s="1"/>
      <c r="I16119" s="1"/>
      <c r="AB16119" s="7"/>
      <c r="AC16119" s="7"/>
      <c r="AD16119" s="1"/>
      <c r="AE16119" s="1"/>
      <c r="AH16119" s="7"/>
      <c r="AI16119" s="7"/>
      <c r="IV16119" s="11"/>
      <c r="IW16119" s="11"/>
      <c r="AMJ16119" s="12"/>
      <c r="AMK16119" s="12"/>
    </row>
    <row r="16120" spans="1:1025">
      <c r="A16120" s="23">
        <v>11</v>
      </c>
      <c r="B16120" s="23">
        <v>2011</v>
      </c>
      <c r="C16120" s="43">
        <v>-64.171999999999997</v>
      </c>
      <c r="D16120" s="43">
        <v>31.752099999999999</v>
      </c>
      <c r="E16120" s="41">
        <v>40.4</v>
      </c>
      <c r="F16120" s="43">
        <v>0.57750850045104429</v>
      </c>
      <c r="G16120" s="41" t="s">
        <v>280</v>
      </c>
      <c r="H16120" s="1"/>
      <c r="I16120" s="1"/>
      <c r="AB16120" s="7"/>
      <c r="AC16120" s="7"/>
      <c r="AD16120" s="1"/>
      <c r="AE16120" s="1"/>
      <c r="AH16120" s="7"/>
      <c r="AI16120" s="7"/>
      <c r="IV16120" s="11"/>
      <c r="IW16120" s="11"/>
      <c r="AMJ16120" s="12"/>
      <c r="AMK16120" s="12"/>
    </row>
    <row r="16121" spans="1:1025">
      <c r="A16121" s="23">
        <v>11</v>
      </c>
      <c r="B16121" s="23">
        <v>2011</v>
      </c>
      <c r="C16121" s="43">
        <v>-64.171999999999997</v>
      </c>
      <c r="D16121" s="43">
        <v>31.752099999999999</v>
      </c>
      <c r="E16121" s="41">
        <v>66.099999999999994</v>
      </c>
      <c r="F16121" s="43">
        <v>0.63128686420095759</v>
      </c>
      <c r="G16121" s="41" t="s">
        <v>280</v>
      </c>
      <c r="H16121" s="1"/>
      <c r="I16121" s="1"/>
      <c r="AB16121" s="7"/>
      <c r="AC16121" s="7"/>
      <c r="AD16121" s="1"/>
      <c r="AE16121" s="1"/>
      <c r="AH16121" s="7"/>
      <c r="AI16121" s="7"/>
      <c r="IV16121" s="11"/>
      <c r="IW16121" s="11"/>
      <c r="AMJ16121" s="12"/>
      <c r="AMK16121" s="12"/>
    </row>
    <row r="16122" spans="1:1025">
      <c r="A16122" s="23">
        <v>11</v>
      </c>
      <c r="B16122" s="23">
        <v>2011</v>
      </c>
      <c r="C16122" s="43">
        <v>-64.171999999999997</v>
      </c>
      <c r="D16122" s="43">
        <v>31.752099999999999</v>
      </c>
      <c r="E16122" s="41">
        <v>84</v>
      </c>
      <c r="F16122" s="43">
        <v>0.62955207827354098</v>
      </c>
      <c r="G16122" s="41" t="s">
        <v>280</v>
      </c>
      <c r="H16122" s="1"/>
      <c r="I16122" s="1"/>
      <c r="AB16122" s="7"/>
      <c r="AC16122" s="7"/>
      <c r="AD16122" s="1"/>
      <c r="AE16122" s="1"/>
      <c r="AH16122" s="7"/>
      <c r="AI16122" s="7"/>
      <c r="IV16122" s="11"/>
      <c r="IW16122" s="11"/>
      <c r="AMJ16122" s="12"/>
      <c r="AMK16122" s="12"/>
    </row>
    <row r="16123" spans="1:1025">
      <c r="A16123" s="23">
        <v>11</v>
      </c>
      <c r="B16123" s="23">
        <v>2011</v>
      </c>
      <c r="C16123" s="43">
        <v>-64.171999999999997</v>
      </c>
      <c r="D16123" s="43">
        <v>31.752099999999999</v>
      </c>
      <c r="E16123" s="41">
        <v>97.1</v>
      </c>
      <c r="F16123" s="43">
        <v>0.29895953371077377</v>
      </c>
      <c r="G16123" s="41" t="s">
        <v>280</v>
      </c>
      <c r="H16123" s="1"/>
      <c r="I16123" s="1"/>
      <c r="AB16123" s="7"/>
      <c r="AC16123" s="7"/>
      <c r="AD16123" s="1"/>
      <c r="AE16123" s="1"/>
      <c r="AH16123" s="7"/>
      <c r="AI16123" s="7"/>
      <c r="IV16123" s="11"/>
      <c r="IW16123" s="11"/>
      <c r="AMJ16123" s="12"/>
      <c r="AMK16123" s="12"/>
    </row>
    <row r="16124" spans="1:1025">
      <c r="A16124" s="23">
        <v>11</v>
      </c>
      <c r="B16124" s="23">
        <v>2011</v>
      </c>
      <c r="C16124" s="43">
        <v>-64.171999999999997</v>
      </c>
      <c r="D16124" s="43">
        <v>31.752099999999999</v>
      </c>
      <c r="E16124" s="41">
        <v>135.4</v>
      </c>
      <c r="F16124" s="43">
        <v>0.14218222171450953</v>
      </c>
      <c r="G16124" s="41" t="s">
        <v>280</v>
      </c>
      <c r="H16124" s="1"/>
      <c r="I16124" s="1"/>
      <c r="AB16124" s="7"/>
      <c r="AC16124" s="7"/>
      <c r="AD16124" s="1"/>
      <c r="AE16124" s="1"/>
      <c r="AH16124" s="7"/>
      <c r="AI16124" s="7"/>
      <c r="IV16124" s="11"/>
      <c r="IW16124" s="11"/>
      <c r="AMJ16124" s="12"/>
      <c r="AMK16124" s="12"/>
    </row>
    <row r="16125" spans="1:1025">
      <c r="A16125" s="23">
        <v>11</v>
      </c>
      <c r="B16125" s="23">
        <v>2011</v>
      </c>
      <c r="C16125" s="43">
        <v>-64.171999999999997</v>
      </c>
      <c r="D16125" s="43">
        <v>31.752099999999999</v>
      </c>
      <c r="E16125" s="41">
        <v>186.1</v>
      </c>
      <c r="F16125" s="43">
        <v>0.2020942933012676</v>
      </c>
      <c r="G16125" s="41" t="s">
        <v>280</v>
      </c>
      <c r="H16125" s="1"/>
      <c r="I16125" s="1"/>
      <c r="AB16125" s="7"/>
      <c r="AC16125" s="7"/>
      <c r="AD16125" s="1"/>
      <c r="AE16125" s="1"/>
      <c r="AH16125" s="7"/>
      <c r="AI16125" s="7"/>
      <c r="IV16125" s="11"/>
      <c r="IW16125" s="11"/>
      <c r="AMJ16125" s="12"/>
      <c r="AMK16125" s="12"/>
    </row>
    <row r="16126" spans="1:1025">
      <c r="A16126" s="23">
        <v>11</v>
      </c>
      <c r="B16126" s="23">
        <v>2011</v>
      </c>
      <c r="C16126" s="43">
        <v>-64.171999999999997</v>
      </c>
      <c r="D16126" s="43">
        <v>31.752099999999999</v>
      </c>
      <c r="E16126" s="41">
        <v>236.3</v>
      </c>
      <c r="F16126" s="43">
        <v>0.31900061793343015</v>
      </c>
      <c r="G16126" s="41" t="s">
        <v>280</v>
      </c>
      <c r="H16126" s="1"/>
      <c r="I16126" s="1"/>
      <c r="AB16126" s="7"/>
      <c r="AC16126" s="7"/>
      <c r="AD16126" s="1"/>
      <c r="AE16126" s="1"/>
      <c r="AH16126" s="7"/>
      <c r="AI16126" s="7"/>
      <c r="IV16126" s="11"/>
      <c r="IW16126" s="11"/>
      <c r="AMJ16126" s="12"/>
      <c r="AMK16126" s="12"/>
    </row>
    <row r="16127" spans="1:1025">
      <c r="A16127" s="23">
        <v>11</v>
      </c>
      <c r="B16127" s="23">
        <v>2011</v>
      </c>
      <c r="C16127" s="43">
        <v>-64.171999999999997</v>
      </c>
      <c r="D16127" s="43">
        <v>31.752099999999999</v>
      </c>
      <c r="E16127" s="41">
        <v>286.60000000000002</v>
      </c>
      <c r="F16127" s="43">
        <v>0.32234079863720622</v>
      </c>
      <c r="G16127" s="41" t="s">
        <v>280</v>
      </c>
      <c r="H16127" s="1"/>
      <c r="I16127" s="1"/>
      <c r="AB16127" s="7"/>
      <c r="AC16127" s="7"/>
      <c r="AD16127" s="1"/>
      <c r="AE16127" s="1"/>
      <c r="AH16127" s="7"/>
      <c r="AI16127" s="7"/>
      <c r="IV16127" s="11"/>
      <c r="IW16127" s="11"/>
      <c r="AMJ16127" s="12"/>
      <c r="AMK16127" s="12"/>
    </row>
    <row r="16128" spans="1:1025">
      <c r="A16128" s="23">
        <v>11</v>
      </c>
      <c r="B16128" s="23">
        <v>2011</v>
      </c>
      <c r="C16128" s="43">
        <v>-64.171999999999997</v>
      </c>
      <c r="D16128" s="43">
        <v>31.752099999999999</v>
      </c>
      <c r="E16128" s="41">
        <v>345.7</v>
      </c>
      <c r="F16128" s="43">
        <v>0.26889790737678909</v>
      </c>
      <c r="G16128" s="41" t="s">
        <v>280</v>
      </c>
      <c r="H16128" s="1"/>
      <c r="I16128" s="1"/>
      <c r="AB16128" s="7"/>
      <c r="AC16128" s="7"/>
      <c r="AD16128" s="1"/>
      <c r="AE16128" s="1"/>
      <c r="AH16128" s="7"/>
      <c r="AI16128" s="7"/>
      <c r="IV16128" s="11"/>
      <c r="IW16128" s="11"/>
      <c r="AMJ16128" s="12"/>
      <c r="AMK16128" s="12"/>
    </row>
    <row r="16129" spans="1:1025">
      <c r="A16129" s="23">
        <v>11</v>
      </c>
      <c r="B16129" s="23">
        <v>2011</v>
      </c>
      <c r="C16129" s="43">
        <v>-64.171999999999997</v>
      </c>
      <c r="D16129" s="43">
        <v>31.752099999999999</v>
      </c>
      <c r="E16129" s="41">
        <v>420.9</v>
      </c>
      <c r="F16129" s="43">
        <v>0.32067070828531818</v>
      </c>
      <c r="G16129" s="41" t="s">
        <v>280</v>
      </c>
      <c r="H16129" s="1"/>
      <c r="I16129" s="1"/>
      <c r="AB16129" s="7"/>
      <c r="AC16129" s="7"/>
      <c r="AD16129" s="1"/>
      <c r="AE16129" s="1"/>
      <c r="AH16129" s="7"/>
      <c r="AI16129" s="7"/>
      <c r="IV16129" s="11"/>
      <c r="IW16129" s="11"/>
      <c r="AMJ16129" s="12"/>
      <c r="AMK16129" s="12"/>
    </row>
    <row r="16130" spans="1:1025">
      <c r="A16130" s="23">
        <v>11</v>
      </c>
      <c r="B16130" s="23">
        <v>2011</v>
      </c>
      <c r="C16130" s="43">
        <v>-64.171999999999997</v>
      </c>
      <c r="D16130" s="43">
        <v>31.752099999999999</v>
      </c>
      <c r="E16130" s="41">
        <v>501.5</v>
      </c>
      <c r="F16130" s="43">
        <v>0.36409305743440717</v>
      </c>
      <c r="G16130" s="41" t="s">
        <v>280</v>
      </c>
      <c r="H16130" s="1"/>
      <c r="I16130" s="1"/>
      <c r="AB16130" s="7"/>
      <c r="AC16130" s="7"/>
      <c r="AD16130" s="1"/>
      <c r="AE16130" s="1"/>
      <c r="AH16130" s="7"/>
      <c r="AI16130" s="7"/>
      <c r="IV16130" s="11"/>
      <c r="IW16130" s="11"/>
      <c r="AMJ16130" s="12"/>
      <c r="AMK16130" s="12"/>
    </row>
    <row r="16131" spans="1:1025">
      <c r="A16131" s="23">
        <v>11</v>
      </c>
      <c r="B16131" s="23">
        <v>2011</v>
      </c>
      <c r="C16131" s="43">
        <v>-64.171999999999997</v>
      </c>
      <c r="D16131" s="43">
        <v>31.752099999999999</v>
      </c>
      <c r="E16131" s="41">
        <v>576.70000000000005</v>
      </c>
      <c r="F16131" s="43">
        <v>0.38747432236083967</v>
      </c>
      <c r="G16131" s="41" t="s">
        <v>280</v>
      </c>
      <c r="H16131" s="1"/>
      <c r="I16131" s="1"/>
      <c r="AB16131" s="7"/>
      <c r="AC16131" s="7"/>
      <c r="AD16131" s="1"/>
      <c r="AE16131" s="1"/>
      <c r="AH16131" s="7"/>
      <c r="AI16131" s="7"/>
      <c r="IV16131" s="11"/>
      <c r="IW16131" s="11"/>
      <c r="AMJ16131" s="12"/>
      <c r="AMK16131" s="12"/>
    </row>
    <row r="16132" spans="1:1025">
      <c r="A16132" s="23">
        <v>11</v>
      </c>
      <c r="B16132" s="23">
        <v>2011</v>
      </c>
      <c r="C16132" s="43">
        <v>-64.164199999999994</v>
      </c>
      <c r="D16132" s="43">
        <v>31.751999999999999</v>
      </c>
      <c r="E16132" s="41">
        <v>664.8</v>
      </c>
      <c r="F16132" s="43">
        <v>0.63367145103210432</v>
      </c>
      <c r="G16132" s="41" t="s">
        <v>280</v>
      </c>
      <c r="H16132" s="1"/>
      <c r="I16132" s="1"/>
      <c r="AB16132" s="7"/>
      <c r="AC16132" s="7"/>
      <c r="AD16132" s="1"/>
      <c r="AE16132" s="1"/>
      <c r="AH16132" s="7"/>
      <c r="AI16132" s="7"/>
      <c r="IV16132" s="11"/>
      <c r="IW16132" s="11"/>
      <c r="AMJ16132" s="12"/>
      <c r="AMK16132" s="12"/>
    </row>
    <row r="16133" spans="1:1025">
      <c r="A16133" s="23">
        <v>11</v>
      </c>
      <c r="B16133" s="23">
        <v>2011</v>
      </c>
      <c r="C16133" s="43">
        <v>-64.164199999999994</v>
      </c>
      <c r="D16133" s="43">
        <v>31.751999999999999</v>
      </c>
      <c r="E16133" s="41">
        <v>801.2</v>
      </c>
      <c r="F16133" s="43">
        <v>0.82977971631925063</v>
      </c>
      <c r="G16133" s="41" t="s">
        <v>280</v>
      </c>
      <c r="H16133" s="1"/>
      <c r="I16133" s="1"/>
      <c r="AB16133" s="7"/>
      <c r="AC16133" s="7"/>
      <c r="AD16133" s="1"/>
      <c r="AE16133" s="1"/>
      <c r="AH16133" s="7"/>
      <c r="AI16133" s="7"/>
      <c r="IV16133" s="11"/>
      <c r="IW16133" s="11"/>
      <c r="AMJ16133" s="12"/>
      <c r="AMK16133" s="12"/>
    </row>
    <row r="16134" spans="1:1025">
      <c r="A16134" s="23">
        <v>11</v>
      </c>
      <c r="B16134" s="23">
        <v>2011</v>
      </c>
      <c r="C16134" s="43">
        <v>-64.164199999999994</v>
      </c>
      <c r="D16134" s="43">
        <v>31.751999999999999</v>
      </c>
      <c r="E16134" s="41">
        <v>876.3</v>
      </c>
      <c r="F16134" s="43">
        <v>0.82785372040586247</v>
      </c>
      <c r="G16134" s="41" t="s">
        <v>280</v>
      </c>
      <c r="H16134" s="1"/>
      <c r="I16134" s="1"/>
      <c r="AB16134" s="7"/>
      <c r="AC16134" s="7"/>
      <c r="AD16134" s="1"/>
      <c r="AE16134" s="1"/>
      <c r="AH16134" s="7"/>
      <c r="AI16134" s="7"/>
      <c r="IV16134" s="11"/>
      <c r="IW16134" s="11"/>
      <c r="AMJ16134" s="12"/>
      <c r="AMK16134" s="12"/>
    </row>
    <row r="16135" spans="1:1025">
      <c r="A16135" s="23">
        <v>11</v>
      </c>
      <c r="B16135" s="23">
        <v>2011</v>
      </c>
      <c r="C16135" s="43">
        <v>-64.164199999999994</v>
      </c>
      <c r="D16135" s="43">
        <v>31.751999999999999</v>
      </c>
      <c r="E16135" s="41">
        <v>972.2</v>
      </c>
      <c r="F16135" s="43">
        <v>0.81655286295677498</v>
      </c>
      <c r="G16135" s="41" t="s">
        <v>280</v>
      </c>
      <c r="H16135" s="1"/>
      <c r="I16135" s="1"/>
      <c r="AB16135" s="7"/>
      <c r="AC16135" s="7"/>
      <c r="AD16135" s="1"/>
      <c r="AE16135" s="1"/>
      <c r="AH16135" s="7"/>
      <c r="AI16135" s="7"/>
      <c r="IV16135" s="11"/>
      <c r="IW16135" s="11"/>
      <c r="AMJ16135" s="12"/>
      <c r="AMK16135" s="12"/>
    </row>
    <row r="16136" spans="1:1025">
      <c r="A16136" s="23">
        <v>11</v>
      </c>
      <c r="B16136" s="23">
        <v>2011</v>
      </c>
      <c r="C16136" s="43">
        <v>-64.164199999999994</v>
      </c>
      <c r="D16136" s="43">
        <v>31.751999999999999</v>
      </c>
      <c r="E16136" s="41">
        <v>1075.8</v>
      </c>
      <c r="F16136" s="43">
        <v>0.77028197746647797</v>
      </c>
      <c r="G16136" s="41" t="s">
        <v>280</v>
      </c>
      <c r="H16136" s="1"/>
      <c r="I16136" s="1"/>
      <c r="AB16136" s="7"/>
      <c r="AC16136" s="7"/>
      <c r="AD16136" s="1"/>
      <c r="AE16136" s="1"/>
      <c r="AH16136" s="7"/>
      <c r="AI16136" s="7"/>
      <c r="IV16136" s="11"/>
      <c r="IW16136" s="11"/>
      <c r="AMJ16136" s="12"/>
      <c r="AMK16136" s="12"/>
    </row>
    <row r="16137" spans="1:1025">
      <c r="A16137" s="23">
        <v>11</v>
      </c>
      <c r="B16137" s="23">
        <v>2011</v>
      </c>
      <c r="C16137" s="43">
        <v>-64.164199999999994</v>
      </c>
      <c r="D16137" s="43">
        <v>31.751999999999999</v>
      </c>
      <c r="E16137" s="41">
        <v>1200.5</v>
      </c>
      <c r="F16137" s="43">
        <v>1.0306200857755541</v>
      </c>
      <c r="G16137" s="41" t="s">
        <v>280</v>
      </c>
      <c r="H16137" s="1"/>
      <c r="I16137" s="1"/>
      <c r="AB16137" s="7"/>
      <c r="AC16137" s="7"/>
      <c r="AD16137" s="1"/>
      <c r="AE16137" s="1"/>
      <c r="AH16137" s="7"/>
      <c r="AI16137" s="7"/>
      <c r="IV16137" s="11"/>
      <c r="IW16137" s="11"/>
      <c r="AMJ16137" s="12"/>
      <c r="AMK16137" s="12"/>
    </row>
    <row r="16138" spans="1:1025">
      <c r="A16138" s="23">
        <v>11</v>
      </c>
      <c r="B16138" s="23">
        <v>2011</v>
      </c>
      <c r="C16138" s="43">
        <v>-64.164199999999994</v>
      </c>
      <c r="D16138" s="43">
        <v>31.751999999999999</v>
      </c>
      <c r="E16138" s="41">
        <v>1351.5</v>
      </c>
      <c r="F16138" s="43">
        <v>1.0306200857755541</v>
      </c>
      <c r="G16138" s="41" t="s">
        <v>280</v>
      </c>
      <c r="H16138" s="1"/>
      <c r="I16138" s="1"/>
      <c r="AB16138" s="7"/>
      <c r="AC16138" s="7"/>
      <c r="AD16138" s="1"/>
      <c r="AE16138" s="1"/>
      <c r="AH16138" s="7"/>
      <c r="AI16138" s="7"/>
      <c r="IV16138" s="11"/>
      <c r="IW16138" s="11"/>
      <c r="AMJ16138" s="12"/>
      <c r="AMK16138" s="12"/>
    </row>
    <row r="16139" spans="1:1025">
      <c r="A16139" s="23">
        <v>11</v>
      </c>
      <c r="B16139" s="23">
        <v>2011</v>
      </c>
      <c r="C16139" s="43">
        <v>-64.164199999999994</v>
      </c>
      <c r="D16139" s="43">
        <v>31.751999999999999</v>
      </c>
      <c r="E16139" s="41">
        <v>1500.7</v>
      </c>
      <c r="F16139" s="43">
        <v>0.97477662616154392</v>
      </c>
      <c r="G16139" s="41" t="s">
        <v>280</v>
      </c>
      <c r="H16139" s="1"/>
      <c r="I16139" s="1"/>
      <c r="AB16139" s="7"/>
      <c r="AC16139" s="7"/>
      <c r="AD16139" s="1"/>
      <c r="AE16139" s="1"/>
      <c r="AH16139" s="7"/>
      <c r="AI16139" s="7"/>
      <c r="IV16139" s="11"/>
      <c r="IW16139" s="11"/>
      <c r="AMJ16139" s="12"/>
      <c r="AMK16139" s="12"/>
    </row>
    <row r="16140" spans="1:1025">
      <c r="A16140" s="23">
        <v>11</v>
      </c>
      <c r="B16140" s="23">
        <v>2011</v>
      </c>
      <c r="C16140" s="43">
        <v>-64.164199999999994</v>
      </c>
      <c r="D16140" s="43">
        <v>31.751999999999999</v>
      </c>
      <c r="E16140" s="41">
        <v>1650.8</v>
      </c>
      <c r="F16140" s="43">
        <v>0.9018390642615558</v>
      </c>
      <c r="G16140" s="41" t="s">
        <v>280</v>
      </c>
      <c r="H16140" s="1"/>
      <c r="I16140" s="1"/>
      <c r="AB16140" s="7"/>
      <c r="AC16140" s="7"/>
      <c r="AD16140" s="1"/>
      <c r="AE16140" s="1"/>
      <c r="AH16140" s="7"/>
      <c r="AI16140" s="7"/>
      <c r="IV16140" s="11"/>
      <c r="IW16140" s="11"/>
      <c r="AMJ16140" s="12"/>
      <c r="AMK16140" s="12"/>
    </row>
    <row r="16141" spans="1:1025">
      <c r="A16141" s="23">
        <v>11</v>
      </c>
      <c r="B16141" s="23">
        <v>2011</v>
      </c>
      <c r="C16141" s="43">
        <v>-64.164199999999994</v>
      </c>
      <c r="D16141" s="43">
        <v>31.751999999999999</v>
      </c>
      <c r="E16141" s="41">
        <v>1799.9</v>
      </c>
      <c r="F16141" s="43">
        <v>0.82785372040586247</v>
      </c>
      <c r="G16141" s="41" t="s">
        <v>280</v>
      </c>
      <c r="H16141" s="1"/>
      <c r="I16141" s="1"/>
      <c r="AB16141" s="7"/>
      <c r="AC16141" s="7"/>
      <c r="AD16141" s="1"/>
      <c r="AE16141" s="1"/>
      <c r="AH16141" s="7"/>
      <c r="AI16141" s="7"/>
      <c r="IV16141" s="11"/>
      <c r="IW16141" s="11"/>
      <c r="AMJ16141" s="12"/>
      <c r="AMK16141" s="12"/>
    </row>
    <row r="16142" spans="1:1025">
      <c r="A16142" s="23">
        <v>11</v>
      </c>
      <c r="B16142" s="23">
        <v>2011</v>
      </c>
      <c r="C16142" s="43">
        <v>-64.164199999999994</v>
      </c>
      <c r="D16142" s="43">
        <v>31.751999999999999</v>
      </c>
      <c r="E16142" s="41">
        <v>1951</v>
      </c>
      <c r="F16142" s="43">
        <v>0.87013105975197291</v>
      </c>
      <c r="G16142" s="41" t="s">
        <v>280</v>
      </c>
      <c r="H16142" s="1"/>
      <c r="I16142" s="1"/>
      <c r="AB16142" s="7"/>
      <c r="AC16142" s="7"/>
      <c r="AD16142" s="1"/>
      <c r="AE16142" s="1"/>
      <c r="AH16142" s="7"/>
      <c r="AI16142" s="7"/>
      <c r="IV16142" s="11"/>
      <c r="IW16142" s="11"/>
      <c r="AMJ16142" s="12"/>
      <c r="AMK16142" s="12"/>
    </row>
    <row r="16143" spans="1:1025">
      <c r="A16143" s="23">
        <v>11</v>
      </c>
      <c r="B16143" s="23">
        <v>2011</v>
      </c>
      <c r="C16143" s="43">
        <v>-64.164199999999994</v>
      </c>
      <c r="D16143" s="43">
        <v>31.751999999999999</v>
      </c>
      <c r="E16143" s="41">
        <v>2100.6</v>
      </c>
      <c r="F16143" s="43">
        <v>0.79614571589627958</v>
      </c>
      <c r="G16143" s="41" t="s">
        <v>280</v>
      </c>
      <c r="H16143" s="1"/>
      <c r="I16143" s="1"/>
      <c r="AB16143" s="7"/>
      <c r="AC16143" s="7"/>
      <c r="AD16143" s="1"/>
      <c r="AE16143" s="1"/>
      <c r="AH16143" s="7"/>
      <c r="AI16143" s="7"/>
      <c r="IV16143" s="11"/>
      <c r="IW16143" s="11"/>
      <c r="AMJ16143" s="12"/>
      <c r="AMK16143" s="12"/>
    </row>
    <row r="16144" spans="1:1025">
      <c r="A16144" s="23">
        <v>11</v>
      </c>
      <c r="B16144" s="23">
        <v>2011</v>
      </c>
      <c r="C16144" s="43">
        <v>-64.173199999999994</v>
      </c>
      <c r="D16144" s="43">
        <v>31.7471</v>
      </c>
      <c r="E16144" s="41">
        <v>2299.3000000000002</v>
      </c>
      <c r="F16144" s="43">
        <v>0.9633362073337729</v>
      </c>
      <c r="G16144" s="41" t="s">
        <v>280</v>
      </c>
      <c r="H16144" s="1"/>
      <c r="I16144" s="1"/>
      <c r="AB16144" s="7"/>
      <c r="AC16144" s="7"/>
      <c r="AD16144" s="1"/>
      <c r="AE16144" s="1"/>
      <c r="AH16144" s="7"/>
      <c r="AI16144" s="7"/>
      <c r="IV16144" s="11"/>
      <c r="IW16144" s="11"/>
      <c r="AMJ16144" s="12"/>
      <c r="AMK16144" s="12"/>
    </row>
    <row r="16145" spans="1:1025">
      <c r="A16145" s="23">
        <v>11</v>
      </c>
      <c r="B16145" s="23">
        <v>2011</v>
      </c>
      <c r="C16145" s="43">
        <v>-64.173199999999994</v>
      </c>
      <c r="D16145" s="43">
        <v>31.7471</v>
      </c>
      <c r="E16145" s="41">
        <v>2498</v>
      </c>
      <c r="F16145" s="43">
        <v>0.83489994363021425</v>
      </c>
      <c r="G16145" s="41" t="s">
        <v>280</v>
      </c>
      <c r="H16145" s="1"/>
      <c r="I16145" s="1"/>
      <c r="AB16145" s="7"/>
      <c r="AC16145" s="7"/>
      <c r="AD16145" s="1"/>
      <c r="AE16145" s="1"/>
      <c r="AH16145" s="7"/>
      <c r="AI16145" s="7"/>
      <c r="IV16145" s="11"/>
      <c r="IW16145" s="11"/>
      <c r="AMJ16145" s="12"/>
      <c r="AMK16145" s="12"/>
    </row>
    <row r="16146" spans="1:1025">
      <c r="A16146" s="23">
        <v>11</v>
      </c>
      <c r="B16146" s="23">
        <v>2011</v>
      </c>
      <c r="C16146" s="43">
        <v>-64.173199999999994</v>
      </c>
      <c r="D16146" s="43">
        <v>31.7471</v>
      </c>
      <c r="E16146" s="41">
        <v>2698.1</v>
      </c>
      <c r="F16146" s="43">
        <v>0.70500094075311648</v>
      </c>
      <c r="G16146" s="41" t="s">
        <v>280</v>
      </c>
      <c r="H16146" s="1"/>
      <c r="I16146" s="1"/>
      <c r="AB16146" s="7"/>
      <c r="AC16146" s="7"/>
      <c r="AD16146" s="1"/>
      <c r="AE16146" s="1"/>
      <c r="AH16146" s="7"/>
      <c r="AI16146" s="7"/>
      <c r="IV16146" s="11"/>
      <c r="IW16146" s="11"/>
      <c r="AMJ16146" s="12"/>
      <c r="AMK16146" s="12"/>
    </row>
    <row r="16147" spans="1:1025">
      <c r="A16147" s="23">
        <v>11</v>
      </c>
      <c r="B16147" s="23">
        <v>2011</v>
      </c>
      <c r="C16147" s="43">
        <v>-64.173199999999994</v>
      </c>
      <c r="D16147" s="43">
        <v>31.7471</v>
      </c>
      <c r="E16147" s="41">
        <v>2997.5</v>
      </c>
      <c r="F16147" s="43">
        <v>0.7596202938242802</v>
      </c>
      <c r="G16147" s="41" t="s">
        <v>280</v>
      </c>
      <c r="H16147" s="1"/>
      <c r="I16147" s="1"/>
      <c r="AB16147" s="7"/>
      <c r="AC16147" s="7"/>
      <c r="AD16147" s="1"/>
      <c r="AE16147" s="1"/>
      <c r="AH16147" s="7"/>
      <c r="AI16147" s="7"/>
      <c r="IV16147" s="11"/>
      <c r="IW16147" s="11"/>
      <c r="AMJ16147" s="12"/>
      <c r="AMK16147" s="12"/>
    </row>
    <row r="16148" spans="1:1025">
      <c r="A16148" s="23">
        <v>11</v>
      </c>
      <c r="B16148" s="23">
        <v>2011</v>
      </c>
      <c r="C16148" s="43">
        <v>-64.173199999999994</v>
      </c>
      <c r="D16148" s="43">
        <v>31.7471</v>
      </c>
      <c r="E16148" s="41">
        <v>3297.8</v>
      </c>
      <c r="F16148" s="43">
        <v>0.75739148816234503</v>
      </c>
      <c r="G16148" s="41" t="s">
        <v>280</v>
      </c>
      <c r="H16148" s="1"/>
      <c r="I16148" s="1"/>
      <c r="AB16148" s="7"/>
      <c r="AC16148" s="7"/>
      <c r="AD16148" s="1"/>
      <c r="AE16148" s="1"/>
      <c r="AH16148" s="7"/>
      <c r="AI16148" s="7"/>
      <c r="IV16148" s="11"/>
      <c r="IW16148" s="11"/>
      <c r="AMJ16148" s="12"/>
      <c r="AMK16148" s="12"/>
    </row>
    <row r="16149" spans="1:1025">
      <c r="A16149" s="23">
        <v>11</v>
      </c>
      <c r="B16149" s="23">
        <v>2011</v>
      </c>
      <c r="C16149" s="43">
        <v>-64.173199999999994</v>
      </c>
      <c r="D16149" s="43">
        <v>31.7471</v>
      </c>
      <c r="E16149" s="41">
        <v>3596.5</v>
      </c>
      <c r="F16149" s="43">
        <v>0.71675804481000716</v>
      </c>
      <c r="G16149" s="41" t="s">
        <v>280</v>
      </c>
      <c r="H16149" s="1"/>
      <c r="I16149" s="1"/>
      <c r="AB16149" s="7"/>
      <c r="AC16149" s="7"/>
      <c r="AD16149" s="1"/>
      <c r="AE16149" s="1"/>
      <c r="AH16149" s="7"/>
      <c r="AI16149" s="7"/>
      <c r="IV16149" s="11"/>
      <c r="IW16149" s="11"/>
      <c r="AMJ16149" s="12"/>
      <c r="AMK16149" s="12"/>
    </row>
    <row r="16150" spans="1:1025">
      <c r="A16150" s="23">
        <v>11</v>
      </c>
      <c r="B16150" s="23">
        <v>2011</v>
      </c>
      <c r="C16150" s="43">
        <v>-64.173199999999994</v>
      </c>
      <c r="D16150" s="43">
        <v>31.7471</v>
      </c>
      <c r="E16150" s="41">
        <v>3897.3</v>
      </c>
      <c r="F16150" s="43">
        <v>0.67635992108229992</v>
      </c>
      <c r="G16150" s="41" t="s">
        <v>280</v>
      </c>
      <c r="H16150" s="1"/>
      <c r="I16150" s="1"/>
      <c r="AB16150" s="7"/>
      <c r="AC16150" s="7"/>
      <c r="AD16150" s="1"/>
      <c r="AE16150" s="1"/>
      <c r="AH16150" s="7"/>
      <c r="AI16150" s="7"/>
      <c r="IV16150" s="11"/>
      <c r="IW16150" s="11"/>
      <c r="AMJ16150" s="12"/>
      <c r="AMK16150" s="12"/>
    </row>
    <row r="16151" spans="1:1025">
      <c r="A16151" s="23">
        <v>11</v>
      </c>
      <c r="B16151" s="23">
        <v>2011</v>
      </c>
      <c r="C16151" s="43">
        <v>-64.173199999999994</v>
      </c>
      <c r="D16151" s="43">
        <v>31.7471</v>
      </c>
      <c r="E16151" s="41">
        <v>4196</v>
      </c>
      <c r="F16151" s="43">
        <v>0.80611147740528466</v>
      </c>
      <c r="G16151" s="41" t="s">
        <v>280</v>
      </c>
      <c r="H16151" s="1"/>
      <c r="I16151" s="1"/>
      <c r="AB16151" s="7"/>
      <c r="AC16151" s="7"/>
      <c r="AD16151" s="1"/>
      <c r="AE16151" s="1"/>
      <c r="AH16151" s="7"/>
      <c r="AI16151" s="7"/>
      <c r="IV16151" s="11"/>
      <c r="IW16151" s="11"/>
      <c r="AMJ16151" s="12"/>
      <c r="AMK16151" s="12"/>
    </row>
    <row r="16152" spans="1:1025">
      <c r="A16152" s="23">
        <v>11</v>
      </c>
      <c r="B16152" s="23">
        <v>2011</v>
      </c>
      <c r="C16152" s="43">
        <v>-64.173199999999994</v>
      </c>
      <c r="D16152" s="43">
        <v>31.7471</v>
      </c>
      <c r="E16152" s="41">
        <v>4346</v>
      </c>
      <c r="F16152" s="43">
        <v>0.79258676945444706</v>
      </c>
      <c r="G16152" s="41" t="s">
        <v>280</v>
      </c>
      <c r="H16152" s="1"/>
      <c r="I16152" s="1"/>
      <c r="AB16152" s="7"/>
      <c r="AC16152" s="7"/>
      <c r="AD16152" s="1"/>
      <c r="AE16152" s="1"/>
      <c r="AH16152" s="7"/>
      <c r="AI16152" s="7"/>
      <c r="IV16152" s="11"/>
      <c r="IW16152" s="11"/>
      <c r="AMJ16152" s="12"/>
      <c r="AMK16152" s="12"/>
    </row>
    <row r="16153" spans="1:1025">
      <c r="A16153" s="23">
        <v>11</v>
      </c>
      <c r="B16153" s="23">
        <v>2011</v>
      </c>
      <c r="C16153" s="43">
        <v>-64.173199999999994</v>
      </c>
      <c r="D16153" s="43">
        <v>31.7471</v>
      </c>
      <c r="E16153" s="41">
        <v>4436</v>
      </c>
      <c r="F16153" s="43">
        <v>0.75708441108349811</v>
      </c>
      <c r="G16153" s="41" t="s">
        <v>280</v>
      </c>
      <c r="H16153" s="1"/>
      <c r="I16153" s="1"/>
      <c r="AB16153" s="7"/>
      <c r="AC16153" s="7"/>
      <c r="AD16153" s="1"/>
      <c r="AE16153" s="1"/>
      <c r="AH16153" s="7"/>
      <c r="AI16153" s="7"/>
      <c r="IV16153" s="11"/>
      <c r="IW16153" s="11"/>
      <c r="AMJ16153" s="12"/>
      <c r="AMK16153" s="12"/>
    </row>
    <row r="16154" spans="1:1025">
      <c r="A16154" s="23">
        <v>11</v>
      </c>
      <c r="B16154" s="23">
        <v>2011</v>
      </c>
      <c r="C16154" s="43">
        <v>-64.173199999999994</v>
      </c>
      <c r="D16154" s="43">
        <v>31.7471</v>
      </c>
      <c r="E16154" s="41">
        <v>4478.7</v>
      </c>
      <c r="F16154" s="43">
        <v>0.67362689200188486</v>
      </c>
      <c r="G16154" s="41" t="s">
        <v>280</v>
      </c>
      <c r="H16154" s="1"/>
      <c r="I16154" s="1"/>
      <c r="AB16154" s="7"/>
      <c r="AC16154" s="7"/>
      <c r="AD16154" s="1"/>
      <c r="AE16154" s="1"/>
      <c r="AH16154" s="7"/>
      <c r="AI16154" s="7"/>
      <c r="IV16154" s="11"/>
      <c r="IW16154" s="11"/>
      <c r="AMJ16154" s="12"/>
      <c r="AMK16154" s="12"/>
    </row>
    <row r="16155" spans="1:1025">
      <c r="A16155" s="23">
        <v>11</v>
      </c>
      <c r="B16155" s="23">
        <v>2011</v>
      </c>
      <c r="C16155" s="43">
        <v>-64.173199999999994</v>
      </c>
      <c r="D16155" s="43">
        <v>31.7471</v>
      </c>
      <c r="E16155" s="41">
        <v>4526</v>
      </c>
      <c r="F16155" s="43">
        <v>0.69827106969969566</v>
      </c>
      <c r="G16155" s="41" t="s">
        <v>280</v>
      </c>
      <c r="H16155" s="1"/>
      <c r="I16155" s="1"/>
      <c r="AB16155" s="7"/>
      <c r="AC16155" s="7"/>
      <c r="AD16155" s="1"/>
      <c r="AE16155" s="1"/>
      <c r="AH16155" s="7"/>
      <c r="AI16155" s="7"/>
      <c r="IV16155" s="11"/>
      <c r="IW16155" s="11"/>
      <c r="AMJ16155" s="12"/>
      <c r="AMK16155" s="12"/>
    </row>
    <row r="16156" spans="1:1025">
      <c r="A16156" s="23">
        <v>11</v>
      </c>
      <c r="B16156" s="23">
        <v>2011</v>
      </c>
      <c r="C16156" s="43">
        <v>-56.816499999999998</v>
      </c>
      <c r="D16156" s="43">
        <v>29.7</v>
      </c>
      <c r="E16156" s="41">
        <v>41</v>
      </c>
      <c r="F16156" s="43">
        <v>0.75501089531027943</v>
      </c>
      <c r="G16156" s="41" t="s">
        <v>280</v>
      </c>
      <c r="H16156" s="1"/>
      <c r="I16156" s="1"/>
      <c r="AB16156" s="7"/>
      <c r="AC16156" s="7"/>
      <c r="AD16156" s="1"/>
      <c r="AE16156" s="1"/>
      <c r="AH16156" s="7"/>
      <c r="AI16156" s="7"/>
      <c r="IV16156" s="11"/>
      <c r="IW16156" s="11"/>
      <c r="AMJ16156" s="12"/>
      <c r="AMK16156" s="12"/>
    </row>
    <row r="16157" spans="1:1025">
      <c r="A16157" s="23">
        <v>11</v>
      </c>
      <c r="B16157" s="23">
        <v>2011</v>
      </c>
      <c r="C16157" s="43">
        <v>-56.816499999999998</v>
      </c>
      <c r="D16157" s="43">
        <v>29.7</v>
      </c>
      <c r="E16157" s="41">
        <v>65.900000000000006</v>
      </c>
      <c r="F16157" s="43">
        <v>0.16120367095441093</v>
      </c>
      <c r="G16157" s="41" t="s">
        <v>280</v>
      </c>
      <c r="H16157" s="1"/>
      <c r="I16157" s="1"/>
      <c r="AB16157" s="7"/>
      <c r="AC16157" s="7"/>
      <c r="AD16157" s="1"/>
      <c r="AE16157" s="1"/>
      <c r="AH16157" s="7"/>
      <c r="AI16157" s="7"/>
      <c r="IV16157" s="11"/>
      <c r="IW16157" s="11"/>
      <c r="AMJ16157" s="12"/>
      <c r="AMK16157" s="12"/>
    </row>
    <row r="16158" spans="1:1025">
      <c r="A16158" s="23">
        <v>11</v>
      </c>
      <c r="B16158" s="23">
        <v>2011</v>
      </c>
      <c r="C16158" s="43">
        <v>-56.816499999999998</v>
      </c>
      <c r="D16158" s="43">
        <v>29.7</v>
      </c>
      <c r="E16158" s="41">
        <v>99.8</v>
      </c>
      <c r="F16158" s="43">
        <v>0.83416022460674588</v>
      </c>
      <c r="G16158" s="41" t="s">
        <v>280</v>
      </c>
      <c r="H16158" s="1"/>
      <c r="I16158" s="1"/>
      <c r="AB16158" s="7"/>
      <c r="AC16158" s="7"/>
      <c r="AD16158" s="1"/>
      <c r="AE16158" s="1"/>
      <c r="AH16158" s="7"/>
      <c r="AI16158" s="7"/>
      <c r="IV16158" s="11"/>
      <c r="IW16158" s="11"/>
      <c r="AMJ16158" s="12"/>
      <c r="AMK16158" s="12"/>
    </row>
    <row r="16159" spans="1:1025">
      <c r="A16159" s="23">
        <v>11</v>
      </c>
      <c r="B16159" s="23">
        <v>2011</v>
      </c>
      <c r="C16159" s="43">
        <v>-56.816499999999998</v>
      </c>
      <c r="D16159" s="43">
        <v>29.7</v>
      </c>
      <c r="E16159" s="41">
        <v>137.4</v>
      </c>
      <c r="F16159" s="43">
        <v>0.24497291461121759</v>
      </c>
      <c r="G16159" s="41" t="s">
        <v>280</v>
      </c>
      <c r="H16159" s="1"/>
      <c r="I16159" s="1"/>
      <c r="AB16159" s="7"/>
      <c r="AC16159" s="7"/>
      <c r="AD16159" s="1"/>
      <c r="AE16159" s="1"/>
      <c r="AH16159" s="7"/>
      <c r="AI16159" s="7"/>
      <c r="IV16159" s="11"/>
      <c r="IW16159" s="11"/>
      <c r="AMJ16159" s="12"/>
      <c r="AMK16159" s="12"/>
    </row>
    <row r="16160" spans="1:1025">
      <c r="A16160" s="23">
        <v>11</v>
      </c>
      <c r="B16160" s="23">
        <v>2011</v>
      </c>
      <c r="C16160" s="43">
        <v>-56.816499999999998</v>
      </c>
      <c r="D16160" s="43">
        <v>29.7</v>
      </c>
      <c r="E16160" s="41">
        <v>187.6</v>
      </c>
      <c r="F16160" s="43">
        <v>0.2840652283177274</v>
      </c>
      <c r="G16160" s="41" t="s">
        <v>280</v>
      </c>
      <c r="H16160" s="1"/>
      <c r="I16160" s="1"/>
      <c r="AB16160" s="7"/>
      <c r="AC16160" s="7"/>
      <c r="AD16160" s="1"/>
      <c r="AE16160" s="1"/>
      <c r="AH16160" s="7"/>
      <c r="AI16160" s="7"/>
      <c r="IV16160" s="11"/>
      <c r="IW16160" s="11"/>
      <c r="AMJ16160" s="12"/>
      <c r="AMK16160" s="12"/>
    </row>
    <row r="16161" spans="1:1025">
      <c r="A16161" s="23">
        <v>11</v>
      </c>
      <c r="B16161" s="23">
        <v>2011</v>
      </c>
      <c r="C16161" s="43">
        <v>-56.816499999999998</v>
      </c>
      <c r="D16161" s="43">
        <v>29.7</v>
      </c>
      <c r="E16161" s="41">
        <v>237.9</v>
      </c>
      <c r="F16161" s="43">
        <v>0.28778830581358544</v>
      </c>
      <c r="G16161" s="41" t="s">
        <v>280</v>
      </c>
      <c r="H16161" s="1"/>
      <c r="I16161" s="1"/>
      <c r="AB16161" s="7"/>
      <c r="AC16161" s="7"/>
      <c r="AD16161" s="1"/>
      <c r="AE16161" s="1"/>
      <c r="AH16161" s="7"/>
      <c r="AI16161" s="7"/>
      <c r="IV16161" s="11"/>
      <c r="IW16161" s="11"/>
      <c r="AMJ16161" s="12"/>
      <c r="AMK16161" s="12"/>
    </row>
    <row r="16162" spans="1:1025">
      <c r="A16162" s="23">
        <v>11</v>
      </c>
      <c r="B16162" s="23">
        <v>2011</v>
      </c>
      <c r="C16162" s="43">
        <v>-56.816499999999998</v>
      </c>
      <c r="D16162" s="43">
        <v>29.7</v>
      </c>
      <c r="E16162" s="41">
        <v>286.60000000000002</v>
      </c>
      <c r="F16162" s="43">
        <v>0.32129600327630814</v>
      </c>
      <c r="G16162" s="41" t="s">
        <v>280</v>
      </c>
      <c r="H16162" s="1"/>
      <c r="I16162" s="1"/>
      <c r="AB16162" s="7"/>
      <c r="AC16162" s="7"/>
      <c r="AD16162" s="1"/>
      <c r="AE16162" s="1"/>
      <c r="AH16162" s="7"/>
      <c r="AI16162" s="7"/>
      <c r="IV16162" s="11"/>
      <c r="IW16162" s="11"/>
      <c r="AMJ16162" s="12"/>
      <c r="AMK16162" s="12"/>
    </row>
    <row r="16163" spans="1:1025">
      <c r="A16163" s="23">
        <v>11</v>
      </c>
      <c r="B16163" s="23">
        <v>2011</v>
      </c>
      <c r="C16163" s="43">
        <v>-56.816499999999998</v>
      </c>
      <c r="D16163" s="43">
        <v>29.7</v>
      </c>
      <c r="E16163" s="41">
        <v>351.1</v>
      </c>
      <c r="F16163" s="43">
        <v>0.31943446452837909</v>
      </c>
      <c r="G16163" s="41" t="s">
        <v>280</v>
      </c>
      <c r="H16163" s="1"/>
      <c r="I16163" s="1"/>
      <c r="AB16163" s="7"/>
      <c r="AC16163" s="7"/>
      <c r="AD16163" s="1"/>
      <c r="AE16163" s="1"/>
      <c r="AH16163" s="7"/>
      <c r="AI16163" s="7"/>
      <c r="IV16163" s="11"/>
      <c r="IW16163" s="11"/>
      <c r="AMJ16163" s="12"/>
      <c r="AMK16163" s="12"/>
    </row>
    <row r="16164" spans="1:1025">
      <c r="A16164" s="23">
        <v>11</v>
      </c>
      <c r="B16164" s="23">
        <v>2011</v>
      </c>
      <c r="C16164" s="43">
        <v>-56.816499999999998</v>
      </c>
      <c r="D16164" s="43">
        <v>29.7</v>
      </c>
      <c r="E16164" s="41">
        <v>421.4</v>
      </c>
      <c r="F16164" s="43">
        <v>0.32129600327630814</v>
      </c>
      <c r="G16164" s="41" t="s">
        <v>280</v>
      </c>
      <c r="H16164" s="1"/>
      <c r="I16164" s="1"/>
      <c r="AB16164" s="7"/>
      <c r="AC16164" s="7"/>
      <c r="AD16164" s="1"/>
      <c r="AE16164" s="1"/>
      <c r="AH16164" s="7"/>
      <c r="AI16164" s="7"/>
      <c r="IV16164" s="11"/>
      <c r="IW16164" s="11"/>
      <c r="AMJ16164" s="12"/>
      <c r="AMK16164" s="12"/>
    </row>
    <row r="16165" spans="1:1025">
      <c r="A16165" s="23">
        <v>11</v>
      </c>
      <c r="B16165" s="23">
        <v>2011</v>
      </c>
      <c r="C16165" s="43">
        <v>-56.816499999999998</v>
      </c>
      <c r="D16165" s="43">
        <v>29.7</v>
      </c>
      <c r="E16165" s="41">
        <v>503.5</v>
      </c>
      <c r="F16165" s="43">
        <v>0.32501908077216624</v>
      </c>
      <c r="G16165" s="41" t="s">
        <v>280</v>
      </c>
      <c r="H16165" s="1"/>
      <c r="I16165" s="1"/>
      <c r="AB16165" s="7"/>
      <c r="AC16165" s="7"/>
      <c r="AD16165" s="1"/>
      <c r="AE16165" s="1"/>
      <c r="AH16165" s="7"/>
      <c r="AI16165" s="7"/>
      <c r="IV16165" s="11"/>
      <c r="IW16165" s="11"/>
      <c r="AMJ16165" s="12"/>
      <c r="AMK16165" s="12"/>
    </row>
    <row r="16166" spans="1:1025">
      <c r="A16166" s="23">
        <v>11</v>
      </c>
      <c r="B16166" s="23">
        <v>2011</v>
      </c>
      <c r="C16166" s="43">
        <v>-56.816499999999998</v>
      </c>
      <c r="D16166" s="43">
        <v>29.7</v>
      </c>
      <c r="E16166" s="41">
        <v>667.4</v>
      </c>
      <c r="F16166" s="43">
        <v>0.51295531564230301</v>
      </c>
      <c r="G16166" s="41" t="s">
        <v>280</v>
      </c>
      <c r="H16166" s="1"/>
      <c r="I16166" s="1"/>
      <c r="AB16166" s="7"/>
      <c r="AC16166" s="7"/>
      <c r="AD16166" s="1"/>
      <c r="AE16166" s="1"/>
      <c r="AH16166" s="7"/>
      <c r="AI16166" s="7"/>
      <c r="IV16166" s="11"/>
      <c r="IW16166" s="11"/>
      <c r="AMJ16166" s="12"/>
      <c r="AMK16166" s="12"/>
    </row>
    <row r="16167" spans="1:1025">
      <c r="A16167" s="23">
        <v>11</v>
      </c>
      <c r="B16167" s="23">
        <v>2011</v>
      </c>
      <c r="C16167" s="43">
        <v>-56.816499999999998</v>
      </c>
      <c r="D16167" s="43">
        <v>29.7</v>
      </c>
      <c r="E16167" s="41">
        <v>752.7</v>
      </c>
      <c r="F16167" s="43">
        <v>0.54567863826753416</v>
      </c>
      <c r="G16167" s="41" t="s">
        <v>280</v>
      </c>
      <c r="H16167" s="1"/>
      <c r="I16167" s="1"/>
      <c r="AB16167" s="7"/>
      <c r="AC16167" s="7"/>
      <c r="AD16167" s="1"/>
      <c r="AE16167" s="1"/>
      <c r="AH16167" s="7"/>
      <c r="AI16167" s="7"/>
      <c r="IV16167" s="11"/>
      <c r="IW16167" s="11"/>
      <c r="AMJ16167" s="12"/>
      <c r="AMK16167" s="12"/>
    </row>
    <row r="16168" spans="1:1025">
      <c r="A16168" s="23">
        <v>11</v>
      </c>
      <c r="B16168" s="23">
        <v>2011</v>
      </c>
      <c r="C16168" s="43">
        <v>-56.816899999999997</v>
      </c>
      <c r="D16168" s="43">
        <v>29.7</v>
      </c>
      <c r="E16168" s="41">
        <v>874.1</v>
      </c>
      <c r="F16168" s="43">
        <v>0.78722311700615821</v>
      </c>
      <c r="G16168" s="41" t="s">
        <v>280</v>
      </c>
      <c r="H16168" s="1"/>
      <c r="I16168" s="1"/>
      <c r="AB16168" s="7"/>
      <c r="AC16168" s="7"/>
      <c r="AD16168" s="1"/>
      <c r="AE16168" s="1"/>
      <c r="AH16168" s="7"/>
      <c r="AI16168" s="7"/>
      <c r="IV16168" s="11"/>
      <c r="IW16168" s="11"/>
      <c r="AMJ16168" s="12"/>
      <c r="AMK16168" s="12"/>
    </row>
    <row r="16169" spans="1:1025">
      <c r="A16169" s="23">
        <v>11</v>
      </c>
      <c r="B16169" s="23">
        <v>2011</v>
      </c>
      <c r="C16169" s="43">
        <v>-56.816899999999997</v>
      </c>
      <c r="D16169" s="43">
        <v>29.7</v>
      </c>
      <c r="E16169" s="41">
        <v>998.5</v>
      </c>
      <c r="F16169" s="43">
        <v>0.6046233387465616</v>
      </c>
      <c r="G16169" s="41" t="s">
        <v>280</v>
      </c>
      <c r="H16169" s="1"/>
      <c r="I16169" s="1"/>
      <c r="AB16169" s="7"/>
      <c r="AC16169" s="7"/>
      <c r="AD16169" s="1"/>
      <c r="AE16169" s="1"/>
      <c r="AH16169" s="7"/>
      <c r="AI16169" s="7"/>
      <c r="IV16169" s="11"/>
      <c r="IW16169" s="11"/>
      <c r="AMJ16169" s="12"/>
      <c r="AMK16169" s="12"/>
    </row>
    <row r="16170" spans="1:1025">
      <c r="A16170" s="23">
        <v>11</v>
      </c>
      <c r="B16170" s="23">
        <v>2011</v>
      </c>
      <c r="C16170" s="43">
        <v>-56.816899999999997</v>
      </c>
      <c r="D16170" s="43">
        <v>29.7</v>
      </c>
      <c r="E16170" s="41">
        <v>1098.8</v>
      </c>
      <c r="F16170" s="43">
        <v>0.70574514448128844</v>
      </c>
      <c r="G16170" s="41" t="s">
        <v>280</v>
      </c>
      <c r="H16170" s="1"/>
      <c r="I16170" s="1"/>
      <c r="AB16170" s="7"/>
      <c r="AC16170" s="7"/>
      <c r="AD16170" s="1"/>
      <c r="AE16170" s="1"/>
      <c r="AH16170" s="7"/>
      <c r="AI16170" s="7"/>
      <c r="IV16170" s="11"/>
      <c r="IW16170" s="11"/>
      <c r="AMJ16170" s="12"/>
      <c r="AMK16170" s="12"/>
    </row>
    <row r="16171" spans="1:1025">
      <c r="A16171" s="23">
        <v>11</v>
      </c>
      <c r="B16171" s="23">
        <v>2011</v>
      </c>
      <c r="C16171" s="43">
        <v>-56.816899999999997</v>
      </c>
      <c r="D16171" s="43">
        <v>29.7</v>
      </c>
      <c r="E16171" s="41">
        <v>1199.4000000000001</v>
      </c>
      <c r="F16171" s="43">
        <v>0.62782288801246156</v>
      </c>
      <c r="G16171" s="41" t="s">
        <v>280</v>
      </c>
      <c r="H16171" s="1"/>
      <c r="I16171" s="1"/>
      <c r="AB16171" s="7"/>
      <c r="AC16171" s="7"/>
      <c r="AD16171" s="1"/>
      <c r="AE16171" s="1"/>
      <c r="AH16171" s="7"/>
      <c r="AI16171" s="7"/>
      <c r="IV16171" s="11"/>
      <c r="IW16171" s="11"/>
      <c r="AMJ16171" s="12"/>
      <c r="AMK16171" s="12"/>
    </row>
    <row r="16172" spans="1:1025">
      <c r="A16172" s="23">
        <v>11</v>
      </c>
      <c r="B16172" s="23">
        <v>2011</v>
      </c>
      <c r="C16172" s="43">
        <v>-56.816899999999997</v>
      </c>
      <c r="D16172" s="43">
        <v>29.7</v>
      </c>
      <c r="E16172" s="41">
        <v>1348.9</v>
      </c>
      <c r="F16172" s="43">
        <v>0.69410731448646146</v>
      </c>
      <c r="G16172" s="41" t="s">
        <v>280</v>
      </c>
      <c r="H16172" s="1"/>
      <c r="I16172" s="1"/>
      <c r="AB16172" s="7"/>
      <c r="AC16172" s="7"/>
      <c r="AD16172" s="1"/>
      <c r="AE16172" s="1"/>
      <c r="AH16172" s="7"/>
      <c r="AI16172" s="7"/>
      <c r="IV16172" s="11"/>
      <c r="IW16172" s="11"/>
      <c r="AMJ16172" s="12"/>
      <c r="AMK16172" s="12"/>
    </row>
    <row r="16173" spans="1:1025">
      <c r="A16173" s="23">
        <v>11</v>
      </c>
      <c r="B16173" s="23">
        <v>2011</v>
      </c>
      <c r="C16173" s="43">
        <v>-56.816899999999997</v>
      </c>
      <c r="D16173" s="43">
        <v>29.7</v>
      </c>
      <c r="E16173" s="41">
        <v>1498.9</v>
      </c>
      <c r="F16173" s="43">
        <v>0.79669729985788718</v>
      </c>
      <c r="G16173" s="41" t="s">
        <v>280</v>
      </c>
      <c r="H16173" s="1"/>
      <c r="I16173" s="1"/>
      <c r="AB16173" s="7"/>
      <c r="AC16173" s="7"/>
      <c r="AD16173" s="1"/>
      <c r="AE16173" s="1"/>
      <c r="AH16173" s="7"/>
      <c r="AI16173" s="7"/>
      <c r="IV16173" s="11"/>
      <c r="IW16173" s="11"/>
      <c r="AMJ16173" s="12"/>
      <c r="AMK16173" s="12"/>
    </row>
    <row r="16174" spans="1:1025">
      <c r="A16174" s="23">
        <v>11</v>
      </c>
      <c r="B16174" s="23">
        <v>2011</v>
      </c>
      <c r="C16174" s="43">
        <v>-56.816899999999997</v>
      </c>
      <c r="D16174" s="43">
        <v>29.7</v>
      </c>
      <c r="E16174" s="41">
        <v>1648.2</v>
      </c>
      <c r="F16174" s="43">
        <v>0.7531160587399337</v>
      </c>
      <c r="G16174" s="41" t="s">
        <v>280</v>
      </c>
      <c r="H16174" s="1"/>
      <c r="I16174" s="1"/>
      <c r="AB16174" s="7"/>
      <c r="AC16174" s="7"/>
      <c r="AD16174" s="1"/>
      <c r="AE16174" s="1"/>
      <c r="AH16174" s="7"/>
      <c r="AI16174" s="7"/>
      <c r="IV16174" s="11"/>
      <c r="IW16174" s="11"/>
      <c r="AMJ16174" s="12"/>
      <c r="AMK16174" s="12"/>
    </row>
    <row r="16175" spans="1:1025">
      <c r="A16175" s="23">
        <v>11</v>
      </c>
      <c r="B16175" s="23">
        <v>2011</v>
      </c>
      <c r="C16175" s="43">
        <v>-56.816899999999997</v>
      </c>
      <c r="D16175" s="43">
        <v>29.7</v>
      </c>
      <c r="E16175" s="41">
        <v>1799</v>
      </c>
      <c r="F16175" s="43">
        <v>0.7701695878730459</v>
      </c>
      <c r="G16175" s="41" t="s">
        <v>280</v>
      </c>
      <c r="H16175" s="1"/>
      <c r="I16175" s="1"/>
      <c r="AB16175" s="7"/>
      <c r="AC16175" s="7"/>
      <c r="AD16175" s="1"/>
      <c r="AE16175" s="1"/>
      <c r="AH16175" s="7"/>
      <c r="AI16175" s="7"/>
      <c r="IV16175" s="11"/>
      <c r="IW16175" s="11"/>
      <c r="AMJ16175" s="12"/>
      <c r="AMK16175" s="12"/>
    </row>
    <row r="16176" spans="1:1025">
      <c r="A16176" s="23">
        <v>11</v>
      </c>
      <c r="B16176" s="23">
        <v>2011</v>
      </c>
      <c r="C16176" s="43">
        <v>-56.816899999999997</v>
      </c>
      <c r="D16176" s="43">
        <v>29.7</v>
      </c>
      <c r="E16176" s="41">
        <v>1947.7</v>
      </c>
      <c r="F16176" s="43">
        <v>0.79185415945540549</v>
      </c>
      <c r="G16176" s="41" t="s">
        <v>280</v>
      </c>
      <c r="H16176" s="1"/>
      <c r="I16176" s="1"/>
      <c r="AB16176" s="7"/>
      <c r="AC16176" s="7"/>
      <c r="AD16176" s="1"/>
      <c r="AE16176" s="1"/>
      <c r="AH16176" s="7"/>
      <c r="AI16176" s="7"/>
      <c r="IV16176" s="11"/>
      <c r="IW16176" s="11"/>
      <c r="AMJ16176" s="12"/>
      <c r="AMK16176" s="12"/>
    </row>
    <row r="16177" spans="1:1025">
      <c r="A16177" s="23">
        <v>11</v>
      </c>
      <c r="B16177" s="23">
        <v>2011</v>
      </c>
      <c r="C16177" s="43">
        <v>-56.816899999999997</v>
      </c>
      <c r="D16177" s="43">
        <v>29.7</v>
      </c>
      <c r="E16177" s="41">
        <v>2098.3000000000002</v>
      </c>
      <c r="F16177" s="43">
        <v>0.82262220683819842</v>
      </c>
      <c r="G16177" s="41" t="s">
        <v>280</v>
      </c>
      <c r="H16177" s="1"/>
      <c r="I16177" s="1"/>
      <c r="AB16177" s="7"/>
      <c r="AC16177" s="7"/>
      <c r="AD16177" s="1"/>
      <c r="AE16177" s="1"/>
      <c r="AH16177" s="7"/>
      <c r="AI16177" s="7"/>
      <c r="IV16177" s="11"/>
      <c r="IW16177" s="11"/>
      <c r="AMJ16177" s="12"/>
      <c r="AMK16177" s="12"/>
    </row>
    <row r="16178" spans="1:1025">
      <c r="A16178" s="23">
        <v>11</v>
      </c>
      <c r="B16178" s="23">
        <v>2011</v>
      </c>
      <c r="C16178" s="43">
        <v>-56.816899999999997</v>
      </c>
      <c r="D16178" s="43">
        <v>29.7</v>
      </c>
      <c r="E16178" s="41">
        <v>2248.5</v>
      </c>
      <c r="F16178" s="43">
        <v>0.85723626014384047</v>
      </c>
      <c r="G16178" s="41" t="s">
        <v>280</v>
      </c>
      <c r="H16178" s="1"/>
      <c r="I16178" s="1"/>
      <c r="AB16178" s="7"/>
      <c r="AC16178" s="7"/>
      <c r="AD16178" s="1"/>
      <c r="AE16178" s="1"/>
      <c r="AH16178" s="7"/>
      <c r="AI16178" s="7"/>
      <c r="IV16178" s="11"/>
      <c r="IW16178" s="11"/>
      <c r="AMJ16178" s="12"/>
      <c r="AMK16178" s="12"/>
    </row>
    <row r="16179" spans="1:1025">
      <c r="A16179" s="23">
        <v>11</v>
      </c>
      <c r="B16179" s="23">
        <v>2011</v>
      </c>
      <c r="C16179" s="43">
        <v>-56.816899999999997</v>
      </c>
      <c r="D16179" s="43">
        <v>29.7</v>
      </c>
      <c r="E16179" s="41">
        <v>2397.6999999999998</v>
      </c>
      <c r="F16179" s="43">
        <v>0.8649282719895387</v>
      </c>
      <c r="G16179" s="41" t="s">
        <v>280</v>
      </c>
      <c r="H16179" s="1"/>
      <c r="I16179" s="1"/>
      <c r="AB16179" s="7"/>
      <c r="AC16179" s="7"/>
      <c r="AD16179" s="1"/>
      <c r="AE16179" s="1"/>
      <c r="AH16179" s="7"/>
      <c r="AI16179" s="7"/>
      <c r="IV16179" s="11"/>
      <c r="IW16179" s="11"/>
      <c r="AMJ16179" s="12"/>
      <c r="AMK16179" s="12"/>
    </row>
    <row r="16180" spans="1:1025">
      <c r="A16180" s="23">
        <v>11</v>
      </c>
      <c r="B16180" s="23">
        <v>2011</v>
      </c>
      <c r="C16180" s="43">
        <v>-56.817100000000003</v>
      </c>
      <c r="D16180" s="43">
        <v>29.7</v>
      </c>
      <c r="E16180" s="41">
        <v>2548.4</v>
      </c>
      <c r="F16180" s="43">
        <v>0.83416022460674588</v>
      </c>
      <c r="G16180" s="41" t="s">
        <v>280</v>
      </c>
      <c r="H16180" s="1"/>
      <c r="I16180" s="1"/>
      <c r="AB16180" s="7"/>
      <c r="AC16180" s="7"/>
      <c r="AD16180" s="1"/>
      <c r="AE16180" s="1"/>
      <c r="AH16180" s="7"/>
      <c r="AI16180" s="7"/>
      <c r="IV16180" s="11"/>
      <c r="IW16180" s="11"/>
      <c r="AMJ16180" s="12"/>
      <c r="AMK16180" s="12"/>
    </row>
    <row r="16181" spans="1:1025">
      <c r="A16181" s="23">
        <v>11</v>
      </c>
      <c r="B16181" s="23">
        <v>2011</v>
      </c>
      <c r="C16181" s="43">
        <v>-56.817100000000003</v>
      </c>
      <c r="D16181" s="43">
        <v>29.7</v>
      </c>
      <c r="E16181" s="41">
        <v>2697.8</v>
      </c>
      <c r="F16181" s="43">
        <v>0.77262412984115991</v>
      </c>
      <c r="G16181" s="41" t="s">
        <v>280</v>
      </c>
      <c r="H16181" s="1"/>
      <c r="I16181" s="1"/>
      <c r="AB16181" s="7"/>
      <c r="AC16181" s="7"/>
      <c r="AD16181" s="1"/>
      <c r="AE16181" s="1"/>
      <c r="AH16181" s="7"/>
      <c r="AI16181" s="7"/>
      <c r="IV16181" s="11"/>
      <c r="IW16181" s="11"/>
      <c r="AMJ16181" s="12"/>
      <c r="AMK16181" s="12"/>
    </row>
    <row r="16182" spans="1:1025">
      <c r="A16182" s="23">
        <v>11</v>
      </c>
      <c r="B16182" s="23">
        <v>2011</v>
      </c>
      <c r="C16182" s="43">
        <v>-56.817100000000003</v>
      </c>
      <c r="D16182" s="43">
        <v>29.7</v>
      </c>
      <c r="E16182" s="41">
        <v>2996.9</v>
      </c>
      <c r="F16182" s="43">
        <v>0.73416407061266864</v>
      </c>
      <c r="G16182" s="41" t="s">
        <v>280</v>
      </c>
      <c r="H16182" s="1"/>
      <c r="I16182" s="1"/>
      <c r="AB16182" s="7"/>
      <c r="AC16182" s="7"/>
      <c r="AD16182" s="1"/>
      <c r="AE16182" s="1"/>
      <c r="AH16182" s="7"/>
      <c r="AI16182" s="7"/>
      <c r="IV16182" s="11"/>
      <c r="IW16182" s="11"/>
      <c r="AMJ16182" s="12"/>
      <c r="AMK16182" s="12"/>
    </row>
    <row r="16183" spans="1:1025">
      <c r="A16183" s="23">
        <v>11</v>
      </c>
      <c r="B16183" s="23">
        <v>2011</v>
      </c>
      <c r="C16183" s="43">
        <v>-56.817100000000003</v>
      </c>
      <c r="D16183" s="43">
        <v>29.7</v>
      </c>
      <c r="E16183" s="41">
        <v>3295.2</v>
      </c>
      <c r="F16183" s="43">
        <v>0.64370911683450682</v>
      </c>
      <c r="G16183" s="41" t="s">
        <v>280</v>
      </c>
      <c r="H16183" s="1"/>
      <c r="I16183" s="1"/>
      <c r="AB16183" s="7"/>
      <c r="AC16183" s="7"/>
      <c r="AD16183" s="1"/>
      <c r="AE16183" s="1"/>
      <c r="AH16183" s="7"/>
      <c r="AI16183" s="7"/>
      <c r="IV16183" s="11"/>
      <c r="IW16183" s="11"/>
      <c r="AMJ16183" s="12"/>
      <c r="AMK16183" s="12"/>
    </row>
    <row r="16184" spans="1:1025">
      <c r="A16184" s="23">
        <v>11</v>
      </c>
      <c r="B16184" s="23">
        <v>2011</v>
      </c>
      <c r="C16184" s="43">
        <v>-56.817100000000003</v>
      </c>
      <c r="D16184" s="43">
        <v>29.7</v>
      </c>
      <c r="E16184" s="41">
        <v>3596.6</v>
      </c>
      <c r="F16184" s="43">
        <v>0.60271455307013644</v>
      </c>
      <c r="G16184" s="41" t="s">
        <v>280</v>
      </c>
      <c r="H16184" s="1"/>
      <c r="I16184" s="1"/>
      <c r="AB16184" s="7"/>
      <c r="AC16184" s="7"/>
      <c r="AD16184" s="1"/>
      <c r="AE16184" s="1"/>
      <c r="AH16184" s="7"/>
      <c r="AI16184" s="7"/>
      <c r="IV16184" s="11"/>
      <c r="IW16184" s="11"/>
      <c r="AMJ16184" s="12"/>
      <c r="AMK16184" s="12"/>
    </row>
    <row r="16185" spans="1:1025">
      <c r="A16185" s="23">
        <v>11</v>
      </c>
      <c r="B16185" s="23">
        <v>2011</v>
      </c>
      <c r="C16185" s="43">
        <v>-56.817100000000003</v>
      </c>
      <c r="D16185" s="43">
        <v>29.7</v>
      </c>
      <c r="E16185" s="41">
        <v>3896.2</v>
      </c>
      <c r="F16185" s="43">
        <v>0.61697353177078706</v>
      </c>
      <c r="G16185" s="41" t="s">
        <v>280</v>
      </c>
      <c r="H16185" s="1"/>
      <c r="I16185" s="1"/>
      <c r="AB16185" s="7"/>
      <c r="AC16185" s="7"/>
      <c r="AD16185" s="1"/>
      <c r="AE16185" s="1"/>
      <c r="AH16185" s="7"/>
      <c r="AI16185" s="7"/>
      <c r="IV16185" s="11"/>
      <c r="IW16185" s="11"/>
      <c r="AMJ16185" s="12"/>
      <c r="AMK16185" s="12"/>
    </row>
    <row r="16186" spans="1:1025">
      <c r="A16186" s="23">
        <v>11</v>
      </c>
      <c r="B16186" s="23">
        <v>2011</v>
      </c>
      <c r="C16186" s="43">
        <v>-56.817100000000003</v>
      </c>
      <c r="D16186" s="43">
        <v>29.7</v>
      </c>
      <c r="E16186" s="41">
        <v>4294.3999999999996</v>
      </c>
      <c r="F16186" s="43">
        <v>0.61110164626580987</v>
      </c>
      <c r="G16186" s="41" t="s">
        <v>280</v>
      </c>
      <c r="H16186" s="1"/>
      <c r="I16186" s="1"/>
      <c r="AB16186" s="7"/>
      <c r="AC16186" s="7"/>
      <c r="AD16186" s="1"/>
      <c r="AE16186" s="1"/>
      <c r="AH16186" s="7"/>
      <c r="AI16186" s="7"/>
      <c r="IV16186" s="11"/>
      <c r="IW16186" s="11"/>
      <c r="AMJ16186" s="12"/>
      <c r="AMK16186" s="12"/>
    </row>
    <row r="16187" spans="1:1025">
      <c r="A16187" s="23">
        <v>11</v>
      </c>
      <c r="B16187" s="23">
        <v>2011</v>
      </c>
      <c r="C16187" s="43">
        <v>-56.817100000000003</v>
      </c>
      <c r="D16187" s="43">
        <v>29.7</v>
      </c>
      <c r="E16187" s="41">
        <v>4694.1000000000004</v>
      </c>
      <c r="F16187" s="43">
        <v>0.51851076831910525</v>
      </c>
      <c r="G16187" s="41" t="s">
        <v>280</v>
      </c>
      <c r="H16187" s="1"/>
      <c r="I16187" s="1"/>
      <c r="AB16187" s="7"/>
      <c r="AC16187" s="7"/>
      <c r="AD16187" s="1"/>
      <c r="AE16187" s="1"/>
      <c r="AH16187" s="7"/>
      <c r="AI16187" s="7"/>
      <c r="IV16187" s="11"/>
      <c r="IW16187" s="11"/>
      <c r="AMJ16187" s="12"/>
      <c r="AMK16187" s="12"/>
    </row>
    <row r="16188" spans="1:1025">
      <c r="A16188" s="23">
        <v>11</v>
      </c>
      <c r="B16188" s="23">
        <v>2011</v>
      </c>
      <c r="C16188" s="43">
        <v>-56.817100000000003</v>
      </c>
      <c r="D16188" s="43">
        <v>29.7</v>
      </c>
      <c r="E16188" s="41">
        <v>5092.8999999999996</v>
      </c>
      <c r="F16188" s="43">
        <v>0.58132608501916061</v>
      </c>
      <c r="G16188" s="41" t="s">
        <v>280</v>
      </c>
      <c r="H16188" s="1"/>
      <c r="I16188" s="1"/>
      <c r="AB16188" s="7"/>
      <c r="AC16188" s="7"/>
      <c r="AD16188" s="1"/>
      <c r="AE16188" s="1"/>
      <c r="AH16188" s="7"/>
      <c r="AI16188" s="7"/>
      <c r="IV16188" s="11"/>
      <c r="IW16188" s="11"/>
      <c r="AMJ16188" s="12"/>
      <c r="AMK16188" s="12"/>
    </row>
    <row r="16189" spans="1:1025">
      <c r="A16189" s="23">
        <v>11</v>
      </c>
      <c r="B16189" s="23">
        <v>2011</v>
      </c>
      <c r="C16189" s="43">
        <v>-56.817100000000003</v>
      </c>
      <c r="D16189" s="43">
        <v>29.7</v>
      </c>
      <c r="E16189" s="41">
        <v>5393.2</v>
      </c>
      <c r="F16189" s="43">
        <v>0.50468407450316366</v>
      </c>
      <c r="G16189" s="41" t="s">
        <v>280</v>
      </c>
      <c r="H16189" s="1"/>
      <c r="I16189" s="1"/>
      <c r="AB16189" s="7"/>
      <c r="AC16189" s="7"/>
      <c r="AD16189" s="1"/>
      <c r="AE16189" s="1"/>
      <c r="AH16189" s="7"/>
      <c r="AI16189" s="7"/>
      <c r="IV16189" s="11"/>
      <c r="IW16189" s="11"/>
      <c r="AMJ16189" s="12"/>
      <c r="AMK16189" s="12"/>
    </row>
    <row r="16190" spans="1:1025">
      <c r="A16190" s="23">
        <v>11</v>
      </c>
      <c r="B16190" s="23">
        <v>2011</v>
      </c>
      <c r="C16190" s="43">
        <v>-56.817100000000003</v>
      </c>
      <c r="D16190" s="43">
        <v>29.7</v>
      </c>
      <c r="E16190" s="41">
        <v>5453.7</v>
      </c>
      <c r="F16190" s="43">
        <v>0.48324987434613448</v>
      </c>
      <c r="G16190" s="41" t="s">
        <v>280</v>
      </c>
      <c r="H16190" s="1"/>
      <c r="I16190" s="1"/>
      <c r="AB16190" s="7"/>
      <c r="AC16190" s="7"/>
      <c r="AD16190" s="1"/>
      <c r="AE16190" s="1"/>
      <c r="AH16190" s="7"/>
      <c r="AI16190" s="7"/>
      <c r="IV16190" s="11"/>
      <c r="IW16190" s="11"/>
      <c r="AMJ16190" s="12"/>
      <c r="AMK16190" s="12"/>
    </row>
    <row r="16191" spans="1:1025">
      <c r="A16191" s="23">
        <v>11</v>
      </c>
      <c r="B16191" s="23">
        <v>2011</v>
      </c>
      <c r="C16191" s="43">
        <v>-56.817100000000003</v>
      </c>
      <c r="D16191" s="43">
        <v>29.7</v>
      </c>
      <c r="E16191" s="41">
        <v>5607.2</v>
      </c>
      <c r="F16191" s="43">
        <v>0.53147349123164389</v>
      </c>
      <c r="G16191" s="41" t="s">
        <v>280</v>
      </c>
      <c r="H16191" s="1"/>
      <c r="I16191" s="1"/>
      <c r="AB16191" s="7"/>
      <c r="AC16191" s="7"/>
      <c r="AD16191" s="1"/>
      <c r="AE16191" s="1"/>
      <c r="AH16191" s="7"/>
      <c r="AI16191" s="7"/>
      <c r="IV16191" s="11"/>
      <c r="IW16191" s="11"/>
      <c r="AMJ16191" s="12"/>
      <c r="AMK16191" s="12"/>
    </row>
    <row r="16192" spans="1:1025">
      <c r="A16192" s="23">
        <v>11</v>
      </c>
      <c r="B16192" s="23">
        <v>2011</v>
      </c>
      <c r="C16192" s="43">
        <v>-49.633000000000003</v>
      </c>
      <c r="D16192" s="43">
        <v>27.583100000000002</v>
      </c>
      <c r="E16192" s="41">
        <v>40.5</v>
      </c>
      <c r="F16192" s="43">
        <v>1.103382680064432</v>
      </c>
      <c r="G16192" s="41" t="s">
        <v>280</v>
      </c>
      <c r="H16192" s="1"/>
      <c r="I16192" s="1"/>
      <c r="AB16192" s="7"/>
      <c r="AC16192" s="7"/>
      <c r="AD16192" s="1"/>
      <c r="AE16192" s="1"/>
      <c r="AH16192" s="7"/>
      <c r="AI16192" s="7"/>
      <c r="IV16192" s="11"/>
      <c r="IW16192" s="11"/>
      <c r="AMJ16192" s="12"/>
      <c r="AMK16192" s="12"/>
    </row>
    <row r="16193" spans="1:1025">
      <c r="A16193" s="23">
        <v>11</v>
      </c>
      <c r="B16193" s="23">
        <v>2011</v>
      </c>
      <c r="C16193" s="43">
        <v>-49.633000000000003</v>
      </c>
      <c r="D16193" s="43">
        <v>27.583100000000002</v>
      </c>
      <c r="E16193" s="41">
        <v>100.6</v>
      </c>
      <c r="F16193" s="43">
        <v>0.18201747614783712</v>
      </c>
      <c r="G16193" s="41" t="s">
        <v>280</v>
      </c>
      <c r="H16193" s="1"/>
      <c r="I16193" s="1"/>
      <c r="AB16193" s="7"/>
      <c r="AC16193" s="7"/>
      <c r="AD16193" s="1"/>
      <c r="AE16193" s="1"/>
      <c r="AH16193" s="7"/>
      <c r="AI16193" s="7"/>
      <c r="IV16193" s="11"/>
      <c r="IW16193" s="11"/>
      <c r="AMJ16193" s="12"/>
      <c r="AMK16193" s="12"/>
    </row>
    <row r="16194" spans="1:1025">
      <c r="A16194" s="23">
        <v>11</v>
      </c>
      <c r="B16194" s="23">
        <v>2011</v>
      </c>
      <c r="C16194" s="43">
        <v>-49.633000000000003</v>
      </c>
      <c r="D16194" s="43">
        <v>27.583100000000002</v>
      </c>
      <c r="E16194" s="41">
        <v>115.7</v>
      </c>
      <c r="F16194" s="43">
        <v>0.16966684163398896</v>
      </c>
      <c r="G16194" s="41" t="s">
        <v>280</v>
      </c>
      <c r="H16194" s="1"/>
      <c r="I16194" s="1"/>
      <c r="AB16194" s="7"/>
      <c r="AC16194" s="7"/>
      <c r="AD16194" s="1"/>
      <c r="AE16194" s="1"/>
      <c r="AH16194" s="7"/>
      <c r="AI16194" s="7"/>
      <c r="IV16194" s="11"/>
      <c r="IW16194" s="11"/>
      <c r="AMJ16194" s="12"/>
      <c r="AMK16194" s="12"/>
    </row>
    <row r="16195" spans="1:1025">
      <c r="A16195" s="23">
        <v>11</v>
      </c>
      <c r="B16195" s="23">
        <v>2011</v>
      </c>
      <c r="C16195" s="43">
        <v>-49.633000000000003</v>
      </c>
      <c r="D16195" s="43">
        <v>27.583100000000002</v>
      </c>
      <c r="E16195" s="41">
        <v>135.80000000000001</v>
      </c>
      <c r="F16195" s="43">
        <v>0.14496557260629264</v>
      </c>
      <c r="G16195" s="41" t="s">
        <v>280</v>
      </c>
      <c r="H16195" s="1"/>
      <c r="I16195" s="1"/>
      <c r="AB16195" s="7"/>
      <c r="AC16195" s="7"/>
      <c r="AD16195" s="1"/>
      <c r="AE16195" s="1"/>
      <c r="AH16195" s="7"/>
      <c r="AI16195" s="7"/>
      <c r="IV16195" s="11"/>
      <c r="IW16195" s="11"/>
      <c r="AMJ16195" s="12"/>
      <c r="AMK16195" s="12"/>
    </row>
    <row r="16196" spans="1:1025">
      <c r="A16196" s="23">
        <v>11</v>
      </c>
      <c r="B16196" s="23">
        <v>2011</v>
      </c>
      <c r="C16196" s="43">
        <v>-49.633000000000003</v>
      </c>
      <c r="D16196" s="43">
        <v>27.583100000000002</v>
      </c>
      <c r="E16196" s="41">
        <v>185.4</v>
      </c>
      <c r="F16196" s="43">
        <v>0.31478679717170471</v>
      </c>
      <c r="G16196" s="41" t="s">
        <v>280</v>
      </c>
      <c r="H16196" s="1"/>
      <c r="I16196" s="1"/>
      <c r="AB16196" s="7"/>
      <c r="AC16196" s="7"/>
      <c r="AD16196" s="1"/>
      <c r="AE16196" s="1"/>
      <c r="AH16196" s="7"/>
      <c r="AI16196" s="7"/>
      <c r="IV16196" s="11"/>
      <c r="IW16196" s="11"/>
      <c r="AMJ16196" s="12"/>
      <c r="AMK16196" s="12"/>
    </row>
    <row r="16197" spans="1:1025">
      <c r="A16197" s="23">
        <v>11</v>
      </c>
      <c r="B16197" s="23">
        <v>2011</v>
      </c>
      <c r="C16197" s="43">
        <v>-49.633000000000003</v>
      </c>
      <c r="D16197" s="43">
        <v>27.583100000000002</v>
      </c>
      <c r="E16197" s="41">
        <v>235.3</v>
      </c>
      <c r="F16197" s="43">
        <v>0.45276403865983894</v>
      </c>
      <c r="G16197" s="41" t="s">
        <v>280</v>
      </c>
      <c r="H16197" s="1"/>
      <c r="I16197" s="1"/>
      <c r="AB16197" s="7"/>
      <c r="AC16197" s="7"/>
      <c r="AD16197" s="1"/>
      <c r="AE16197" s="1"/>
      <c r="AH16197" s="7"/>
      <c r="AI16197" s="7"/>
      <c r="IV16197" s="11"/>
      <c r="IW16197" s="11"/>
      <c r="AMJ16197" s="12"/>
      <c r="AMK16197" s="12"/>
    </row>
    <row r="16198" spans="1:1025">
      <c r="A16198" s="23">
        <v>11</v>
      </c>
      <c r="B16198" s="23">
        <v>2011</v>
      </c>
      <c r="C16198" s="43">
        <v>-49.633000000000003</v>
      </c>
      <c r="D16198" s="43">
        <v>27.583100000000002</v>
      </c>
      <c r="E16198" s="41">
        <v>285.89999999999998</v>
      </c>
      <c r="F16198" s="43">
        <v>0.37962762836940744</v>
      </c>
      <c r="G16198" s="41" t="s">
        <v>280</v>
      </c>
      <c r="H16198" s="1"/>
      <c r="I16198" s="1"/>
      <c r="AB16198" s="7"/>
      <c r="AC16198" s="7"/>
      <c r="AD16198" s="1"/>
      <c r="AE16198" s="1"/>
      <c r="AH16198" s="7"/>
      <c r="AI16198" s="7"/>
      <c r="IV16198" s="11"/>
      <c r="IW16198" s="11"/>
      <c r="AMJ16198" s="12"/>
      <c r="AMK16198" s="12"/>
    </row>
    <row r="16199" spans="1:1025">
      <c r="A16199" s="23">
        <v>11</v>
      </c>
      <c r="B16199" s="23">
        <v>2011</v>
      </c>
      <c r="C16199" s="43">
        <v>-49.633000000000003</v>
      </c>
      <c r="D16199" s="43">
        <v>27.583100000000002</v>
      </c>
      <c r="E16199" s="41">
        <v>350.7</v>
      </c>
      <c r="F16199" s="43">
        <v>0.38117145768363853</v>
      </c>
      <c r="G16199" s="41" t="s">
        <v>280</v>
      </c>
      <c r="H16199" s="1"/>
      <c r="I16199" s="1"/>
      <c r="AB16199" s="7"/>
      <c r="AC16199" s="7"/>
      <c r="AD16199" s="1"/>
      <c r="AE16199" s="1"/>
      <c r="AH16199" s="7"/>
      <c r="AI16199" s="7"/>
      <c r="IV16199" s="11"/>
      <c r="IW16199" s="11"/>
      <c r="AMJ16199" s="12"/>
      <c r="AMK16199" s="12"/>
    </row>
    <row r="16200" spans="1:1025">
      <c r="A16200" s="23">
        <v>11</v>
      </c>
      <c r="B16200" s="23">
        <v>2011</v>
      </c>
      <c r="C16200" s="43">
        <v>-49.633000000000003</v>
      </c>
      <c r="D16200" s="43">
        <v>27.583100000000002</v>
      </c>
      <c r="E16200" s="41">
        <v>430.4</v>
      </c>
      <c r="F16200" s="43">
        <v>0.33022509031401487</v>
      </c>
      <c r="G16200" s="41" t="s">
        <v>280</v>
      </c>
      <c r="H16200" s="1"/>
      <c r="I16200" s="1"/>
      <c r="AB16200" s="7"/>
      <c r="AC16200" s="7"/>
      <c r="AD16200" s="1"/>
      <c r="AE16200" s="1"/>
      <c r="AH16200" s="7"/>
      <c r="AI16200" s="7"/>
      <c r="IV16200" s="11"/>
      <c r="IW16200" s="11"/>
      <c r="AMJ16200" s="12"/>
      <c r="AMK16200" s="12"/>
    </row>
    <row r="16201" spans="1:1025">
      <c r="A16201" s="23">
        <v>11</v>
      </c>
      <c r="B16201" s="23">
        <v>2011</v>
      </c>
      <c r="C16201" s="43">
        <v>-49.633000000000003</v>
      </c>
      <c r="D16201" s="43">
        <v>27.583100000000002</v>
      </c>
      <c r="E16201" s="41">
        <v>551</v>
      </c>
      <c r="F16201" s="43">
        <v>0.39660975082594868</v>
      </c>
      <c r="G16201" s="41" t="s">
        <v>280</v>
      </c>
      <c r="H16201" s="1"/>
      <c r="I16201" s="1"/>
      <c r="AB16201" s="7"/>
      <c r="AC16201" s="7"/>
      <c r="AD16201" s="1"/>
      <c r="AE16201" s="1"/>
      <c r="AH16201" s="7"/>
      <c r="AI16201" s="7"/>
      <c r="IV16201" s="11"/>
      <c r="IW16201" s="11"/>
      <c r="AMJ16201" s="12"/>
      <c r="AMK16201" s="12"/>
    </row>
    <row r="16202" spans="1:1025">
      <c r="A16202" s="23">
        <v>11</v>
      </c>
      <c r="B16202" s="23">
        <v>2011</v>
      </c>
      <c r="C16202" s="43">
        <v>-49.633000000000003</v>
      </c>
      <c r="D16202" s="43">
        <v>27.583100000000002</v>
      </c>
      <c r="E16202" s="41">
        <v>651.1</v>
      </c>
      <c r="F16202" s="43">
        <v>0.52966426062184324</v>
      </c>
      <c r="G16202" s="41" t="s">
        <v>280</v>
      </c>
      <c r="H16202" s="1"/>
      <c r="I16202" s="1"/>
      <c r="AB16202" s="7"/>
      <c r="AC16202" s="7"/>
      <c r="AD16202" s="1"/>
      <c r="AE16202" s="1"/>
      <c r="AH16202" s="7"/>
      <c r="AI16202" s="7"/>
      <c r="IV16202" s="11"/>
      <c r="IW16202" s="11"/>
      <c r="AMJ16202" s="12"/>
      <c r="AMK16202" s="12"/>
    </row>
    <row r="16203" spans="1:1025">
      <c r="A16203" s="23">
        <v>11</v>
      </c>
      <c r="B16203" s="23">
        <v>2011</v>
      </c>
      <c r="C16203" s="43">
        <v>-49.633000000000003</v>
      </c>
      <c r="D16203" s="43">
        <v>27.583100000000002</v>
      </c>
      <c r="E16203" s="41">
        <v>774.2</v>
      </c>
      <c r="F16203" s="43">
        <v>0.66948284600730545</v>
      </c>
      <c r="G16203" s="41" t="s">
        <v>280</v>
      </c>
      <c r="H16203" s="1"/>
      <c r="I16203" s="1"/>
      <c r="AB16203" s="7"/>
      <c r="AC16203" s="7"/>
      <c r="AD16203" s="1"/>
      <c r="AE16203" s="1"/>
      <c r="AH16203" s="7"/>
      <c r="AI16203" s="7"/>
      <c r="IV16203" s="11"/>
      <c r="IW16203" s="11"/>
      <c r="AMJ16203" s="12"/>
      <c r="AMK16203" s="12"/>
    </row>
    <row r="16204" spans="1:1025">
      <c r="A16204" s="23">
        <v>11</v>
      </c>
      <c r="B16204" s="23">
        <v>2011</v>
      </c>
      <c r="C16204" s="43">
        <v>-49.633000000000003</v>
      </c>
      <c r="D16204" s="43">
        <v>27.583100000000002</v>
      </c>
      <c r="E16204" s="41">
        <v>964.5</v>
      </c>
      <c r="F16204" s="43">
        <v>0.63170313602904105</v>
      </c>
      <c r="G16204" s="41" t="s">
        <v>280</v>
      </c>
      <c r="H16204" s="1"/>
      <c r="I16204" s="1"/>
      <c r="AB16204" s="7"/>
      <c r="AC16204" s="7"/>
      <c r="AD16204" s="1"/>
      <c r="AE16204" s="1"/>
      <c r="AH16204" s="7"/>
      <c r="AI16204" s="7"/>
      <c r="IV16204" s="11"/>
      <c r="IW16204" s="11"/>
      <c r="AMJ16204" s="12"/>
      <c r="AMK16204" s="12"/>
    </row>
    <row r="16205" spans="1:1025">
      <c r="A16205" s="23">
        <v>11</v>
      </c>
      <c r="B16205" s="23">
        <v>2011</v>
      </c>
      <c r="C16205" s="43">
        <v>-49.633000000000003</v>
      </c>
      <c r="D16205" s="43">
        <v>27.583100000000002</v>
      </c>
      <c r="E16205" s="41">
        <v>1198.8</v>
      </c>
      <c r="F16205" s="43">
        <v>0.61657759403045265</v>
      </c>
      <c r="G16205" s="41" t="s">
        <v>280</v>
      </c>
      <c r="H16205" s="1"/>
      <c r="I16205" s="1"/>
      <c r="AB16205" s="7"/>
      <c r="AC16205" s="7"/>
      <c r="AD16205" s="1"/>
      <c r="AE16205" s="1"/>
      <c r="AH16205" s="7"/>
      <c r="AI16205" s="7"/>
      <c r="IV16205" s="11"/>
      <c r="IW16205" s="11"/>
      <c r="AMJ16205" s="12"/>
      <c r="AMK16205" s="12"/>
    </row>
    <row r="16206" spans="1:1025">
      <c r="A16206" s="23">
        <v>11</v>
      </c>
      <c r="B16206" s="23">
        <v>2011</v>
      </c>
      <c r="C16206" s="43">
        <v>-49.633000000000003</v>
      </c>
      <c r="D16206" s="43">
        <v>27.583100000000002</v>
      </c>
      <c r="E16206" s="41">
        <v>1447.6</v>
      </c>
      <c r="F16206" s="43">
        <v>0.68884407246815227</v>
      </c>
      <c r="G16206" s="41" t="s">
        <v>280</v>
      </c>
      <c r="H16206" s="1"/>
      <c r="I16206" s="1"/>
      <c r="AB16206" s="7"/>
      <c r="AC16206" s="7"/>
      <c r="AD16206" s="1"/>
      <c r="AE16206" s="1"/>
      <c r="AH16206" s="7"/>
      <c r="AI16206" s="7"/>
      <c r="IV16206" s="11"/>
      <c r="IW16206" s="11"/>
      <c r="AMJ16206" s="12"/>
      <c r="AMK16206" s="12"/>
    </row>
    <row r="16207" spans="1:1025">
      <c r="A16207" s="23">
        <v>11</v>
      </c>
      <c r="B16207" s="23">
        <v>2011</v>
      </c>
      <c r="C16207" s="43">
        <v>-49.633000000000003</v>
      </c>
      <c r="D16207" s="43">
        <v>27.583100000000002</v>
      </c>
      <c r="E16207" s="41">
        <v>1799</v>
      </c>
      <c r="F16207" s="43">
        <v>0.73590131424153804</v>
      </c>
      <c r="G16207" s="41" t="s">
        <v>280</v>
      </c>
      <c r="H16207" s="1"/>
      <c r="I16207" s="1"/>
      <c r="AB16207" s="7"/>
      <c r="AC16207" s="7"/>
      <c r="AD16207" s="1"/>
      <c r="AE16207" s="1"/>
      <c r="AH16207" s="7"/>
      <c r="AI16207" s="7"/>
      <c r="IV16207" s="11"/>
      <c r="IW16207" s="11"/>
      <c r="AMJ16207" s="12"/>
      <c r="AMK16207" s="12"/>
    </row>
    <row r="16208" spans="1:1025">
      <c r="A16208" s="23">
        <v>11</v>
      </c>
      <c r="B16208" s="23">
        <v>2011</v>
      </c>
      <c r="C16208" s="43">
        <v>-49.633000000000003</v>
      </c>
      <c r="D16208" s="43">
        <v>27.583100000000002</v>
      </c>
      <c r="E16208" s="41">
        <v>2098.4</v>
      </c>
      <c r="F16208" s="43">
        <v>0.79735287052606296</v>
      </c>
      <c r="G16208" s="41" t="s">
        <v>280</v>
      </c>
      <c r="H16208" s="1"/>
      <c r="I16208" s="1"/>
      <c r="AB16208" s="7"/>
      <c r="AC16208" s="7"/>
      <c r="AD16208" s="1"/>
      <c r="AE16208" s="1"/>
      <c r="AH16208" s="7"/>
      <c r="AI16208" s="7"/>
      <c r="IV16208" s="11"/>
      <c r="IW16208" s="11"/>
      <c r="AMJ16208" s="12"/>
      <c r="AMK16208" s="12"/>
    </row>
    <row r="16209" spans="1:1025">
      <c r="A16209" s="23">
        <v>11</v>
      </c>
      <c r="B16209" s="23">
        <v>2011</v>
      </c>
      <c r="C16209" s="43">
        <v>-49.633000000000003</v>
      </c>
      <c r="D16209" s="43">
        <v>27.583100000000002</v>
      </c>
      <c r="E16209" s="41">
        <v>2398</v>
      </c>
      <c r="F16209" s="43">
        <v>1.1609112525887857</v>
      </c>
      <c r="G16209" s="41" t="s">
        <v>280</v>
      </c>
      <c r="H16209" s="1"/>
      <c r="I16209" s="1"/>
      <c r="AB16209" s="7"/>
      <c r="AC16209" s="7"/>
      <c r="AD16209" s="1"/>
      <c r="AE16209" s="1"/>
      <c r="AH16209" s="7"/>
      <c r="AI16209" s="7"/>
      <c r="IV16209" s="11"/>
      <c r="IW16209" s="11"/>
      <c r="AMJ16209" s="12"/>
      <c r="AMK16209" s="12"/>
    </row>
    <row r="16210" spans="1:1025">
      <c r="A16210" s="23">
        <v>11</v>
      </c>
      <c r="B16210" s="23">
        <v>2011</v>
      </c>
      <c r="C16210" s="43">
        <v>-49.633000000000003</v>
      </c>
      <c r="D16210" s="43">
        <v>27.583100000000002</v>
      </c>
      <c r="E16210" s="41">
        <v>2697.2</v>
      </c>
      <c r="F16210" s="43">
        <v>1.195428396103398</v>
      </c>
      <c r="G16210" s="41" t="s">
        <v>280</v>
      </c>
      <c r="H16210" s="1"/>
      <c r="I16210" s="1"/>
      <c r="AB16210" s="7"/>
      <c r="AC16210" s="7"/>
      <c r="AD16210" s="1"/>
      <c r="AE16210" s="1"/>
      <c r="AH16210" s="7"/>
      <c r="AI16210" s="7"/>
      <c r="IV16210" s="11"/>
      <c r="IW16210" s="11"/>
      <c r="AMJ16210" s="12"/>
      <c r="AMK16210" s="12"/>
    </row>
    <row r="16211" spans="1:1025">
      <c r="A16211" s="23">
        <v>11</v>
      </c>
      <c r="B16211" s="23">
        <v>2011</v>
      </c>
      <c r="C16211" s="43">
        <v>-49.633000000000003</v>
      </c>
      <c r="D16211" s="43">
        <v>27.583100000000002</v>
      </c>
      <c r="E16211" s="41">
        <v>2997.4</v>
      </c>
      <c r="F16211" s="43">
        <v>1.0727007747181099</v>
      </c>
      <c r="G16211" s="41" t="s">
        <v>280</v>
      </c>
      <c r="H16211" s="1"/>
      <c r="I16211" s="1"/>
      <c r="AB16211" s="7"/>
      <c r="AC16211" s="7"/>
      <c r="AD16211" s="1"/>
      <c r="AE16211" s="1"/>
      <c r="AH16211" s="7"/>
      <c r="AI16211" s="7"/>
      <c r="IV16211" s="11"/>
      <c r="IW16211" s="11"/>
      <c r="AMJ16211" s="12"/>
      <c r="AMK16211" s="12"/>
    </row>
    <row r="16212" spans="1:1025">
      <c r="A16212" s="23">
        <v>11</v>
      </c>
      <c r="B16212" s="23">
        <v>2011</v>
      </c>
      <c r="C16212" s="43">
        <v>-49.633000000000003</v>
      </c>
      <c r="D16212" s="43">
        <v>27.583100000000002</v>
      </c>
      <c r="E16212" s="41">
        <v>3397.5</v>
      </c>
      <c r="F16212" s="43">
        <v>0.65002322043398186</v>
      </c>
      <c r="G16212" s="41" t="s">
        <v>280</v>
      </c>
      <c r="H16212" s="1"/>
      <c r="I16212" s="1"/>
      <c r="AB16212" s="7"/>
      <c r="AC16212" s="7"/>
      <c r="AD16212" s="1"/>
      <c r="AE16212" s="1"/>
      <c r="AH16212" s="7"/>
      <c r="AI16212" s="7"/>
      <c r="IV16212" s="11"/>
      <c r="IW16212" s="11"/>
      <c r="AMJ16212" s="12"/>
      <c r="AMK16212" s="12"/>
    </row>
    <row r="16213" spans="1:1025">
      <c r="A16213" s="23">
        <v>11</v>
      </c>
      <c r="B16213" s="23">
        <v>2011</v>
      </c>
      <c r="C16213" s="43">
        <v>-49.633000000000003</v>
      </c>
      <c r="D16213" s="43">
        <v>27.583100000000002</v>
      </c>
      <c r="E16213" s="41">
        <v>3796.5</v>
      </c>
      <c r="F16213" s="43">
        <v>0.66948284600730545</v>
      </c>
      <c r="G16213" s="41" t="s">
        <v>280</v>
      </c>
      <c r="H16213" s="1"/>
      <c r="I16213" s="1"/>
      <c r="AB16213" s="7"/>
      <c r="AC16213" s="7"/>
      <c r="AD16213" s="1"/>
      <c r="AE16213" s="1"/>
      <c r="AH16213" s="7"/>
      <c r="AI16213" s="7"/>
      <c r="IV16213" s="11"/>
      <c r="IW16213" s="11"/>
      <c r="AMJ16213" s="12"/>
      <c r="AMK16213" s="12"/>
    </row>
    <row r="16214" spans="1:1025">
      <c r="A16214" s="23">
        <v>11</v>
      </c>
      <c r="B16214" s="23">
        <v>2011</v>
      </c>
      <c r="C16214" s="43">
        <v>-49.633000000000003</v>
      </c>
      <c r="D16214" s="43">
        <v>27.583100000000002</v>
      </c>
      <c r="E16214" s="41">
        <v>4220.8999999999996</v>
      </c>
      <c r="F16214" s="43">
        <v>0.59782582099725601</v>
      </c>
      <c r="G16214" s="41" t="s">
        <v>280</v>
      </c>
      <c r="H16214" s="1"/>
      <c r="I16214" s="1"/>
      <c r="AB16214" s="7"/>
      <c r="AC16214" s="7"/>
      <c r="AD16214" s="1"/>
      <c r="AE16214" s="1"/>
      <c r="AH16214" s="7"/>
      <c r="AI16214" s="7"/>
      <c r="IV16214" s="11"/>
      <c r="IW16214" s="11"/>
      <c r="AMJ16214" s="12"/>
      <c r="AMK16214" s="12"/>
    </row>
    <row r="16215" spans="1:1025">
      <c r="A16215" s="23">
        <v>11</v>
      </c>
      <c r="B16215" s="23">
        <v>2011</v>
      </c>
      <c r="C16215" s="43">
        <v>-44.8262</v>
      </c>
      <c r="D16215" s="43">
        <v>26.136900000000001</v>
      </c>
      <c r="E16215" s="41">
        <v>40.5</v>
      </c>
      <c r="F16215" s="43">
        <v>1.0120798493408663</v>
      </c>
      <c r="G16215" s="41" t="s">
        <v>280</v>
      </c>
      <c r="H16215" s="1"/>
      <c r="I16215" s="1"/>
      <c r="AB16215" s="7"/>
      <c r="AC16215" s="7"/>
      <c r="AD16215" s="1"/>
      <c r="AE16215" s="1"/>
      <c r="AH16215" s="7"/>
      <c r="AI16215" s="7"/>
      <c r="IV16215" s="11"/>
      <c r="IW16215" s="11"/>
      <c r="AMJ16215" s="12"/>
      <c r="AMK16215" s="12"/>
    </row>
    <row r="16216" spans="1:1025">
      <c r="A16216" s="23">
        <v>11</v>
      </c>
      <c r="B16216" s="23">
        <v>2011</v>
      </c>
      <c r="C16216" s="43">
        <v>-44.8262</v>
      </c>
      <c r="D16216" s="43">
        <v>26.136900000000001</v>
      </c>
      <c r="E16216" s="41">
        <v>55.6</v>
      </c>
      <c r="F16216" s="43">
        <v>0.77333173192409321</v>
      </c>
      <c r="G16216" s="41" t="s">
        <v>280</v>
      </c>
      <c r="H16216" s="1"/>
      <c r="I16216" s="1"/>
      <c r="AB16216" s="7"/>
      <c r="AC16216" s="7"/>
      <c r="AD16216" s="1"/>
      <c r="AE16216" s="1"/>
      <c r="AH16216" s="7"/>
      <c r="AI16216" s="7"/>
      <c r="IV16216" s="11"/>
      <c r="IW16216" s="11"/>
      <c r="AMJ16216" s="12"/>
      <c r="AMK16216" s="12"/>
    </row>
    <row r="16217" spans="1:1025">
      <c r="A16217" s="23">
        <v>11</v>
      </c>
      <c r="B16217" s="23">
        <v>2011</v>
      </c>
      <c r="C16217" s="43">
        <v>-44.8262</v>
      </c>
      <c r="D16217" s="43">
        <v>26.136900000000001</v>
      </c>
      <c r="E16217" s="41">
        <v>92.4</v>
      </c>
      <c r="F16217" s="43">
        <v>0.1974557692901473</v>
      </c>
      <c r="G16217" s="41" t="s">
        <v>280</v>
      </c>
      <c r="H16217" s="1"/>
      <c r="I16217" s="1"/>
      <c r="AB16217" s="7"/>
      <c r="AC16217" s="7"/>
      <c r="AD16217" s="1"/>
      <c r="AE16217" s="1"/>
      <c r="AH16217" s="7"/>
      <c r="AI16217" s="7"/>
      <c r="IV16217" s="11"/>
      <c r="IW16217" s="11"/>
      <c r="AMJ16217" s="12"/>
      <c r="AMK16217" s="12"/>
    </row>
    <row r="16218" spans="1:1025">
      <c r="A16218" s="23">
        <v>11</v>
      </c>
      <c r="B16218" s="23">
        <v>2011</v>
      </c>
      <c r="C16218" s="43">
        <v>-44.8262</v>
      </c>
      <c r="D16218" s="43">
        <v>26.136900000000001</v>
      </c>
      <c r="E16218" s="41">
        <v>107.8</v>
      </c>
      <c r="F16218" s="43">
        <v>0.25457745391669501</v>
      </c>
      <c r="G16218" s="41" t="s">
        <v>280</v>
      </c>
      <c r="H16218" s="1"/>
      <c r="I16218" s="1"/>
      <c r="AB16218" s="7"/>
      <c r="AC16218" s="7"/>
      <c r="AD16218" s="1"/>
      <c r="AE16218" s="1"/>
      <c r="AH16218" s="7"/>
      <c r="AI16218" s="7"/>
      <c r="IV16218" s="11"/>
      <c r="IW16218" s="11"/>
      <c r="AMJ16218" s="12"/>
      <c r="AMK16218" s="12"/>
    </row>
    <row r="16219" spans="1:1025">
      <c r="A16219" s="23">
        <v>11</v>
      </c>
      <c r="B16219" s="23">
        <v>2011</v>
      </c>
      <c r="C16219" s="43">
        <v>-44.8262</v>
      </c>
      <c r="D16219" s="43">
        <v>26.136900000000001</v>
      </c>
      <c r="E16219" s="41">
        <v>135.5</v>
      </c>
      <c r="F16219" s="43">
        <v>0.31478679717170471</v>
      </c>
      <c r="G16219" s="41" t="s">
        <v>280</v>
      </c>
      <c r="H16219" s="1"/>
      <c r="I16219" s="1"/>
      <c r="AB16219" s="7"/>
      <c r="AC16219" s="7"/>
      <c r="AD16219" s="1"/>
      <c r="AE16219" s="1"/>
      <c r="AH16219" s="7"/>
      <c r="AI16219" s="7"/>
      <c r="IV16219" s="11"/>
      <c r="IW16219" s="11"/>
      <c r="AMJ16219" s="12"/>
      <c r="AMK16219" s="12"/>
    </row>
    <row r="16220" spans="1:1025">
      <c r="A16220" s="23">
        <v>11</v>
      </c>
      <c r="B16220" s="23">
        <v>2011</v>
      </c>
      <c r="C16220" s="43">
        <v>-44.8262</v>
      </c>
      <c r="D16220" s="43">
        <v>26.136900000000001</v>
      </c>
      <c r="E16220" s="41">
        <v>185.5</v>
      </c>
      <c r="F16220" s="43">
        <v>0.48597095268888618</v>
      </c>
      <c r="G16220" s="41" t="s">
        <v>280</v>
      </c>
      <c r="H16220" s="1"/>
      <c r="I16220" s="1"/>
      <c r="AB16220" s="7"/>
      <c r="AC16220" s="7"/>
      <c r="AD16220" s="1"/>
      <c r="AE16220" s="1"/>
      <c r="AH16220" s="7"/>
      <c r="AI16220" s="7"/>
      <c r="IV16220" s="11"/>
      <c r="IW16220" s="11"/>
      <c r="AMJ16220" s="12"/>
      <c r="AMK16220" s="12"/>
    </row>
    <row r="16221" spans="1:1025">
      <c r="A16221" s="23">
        <v>11</v>
      </c>
      <c r="B16221" s="23">
        <v>2011</v>
      </c>
      <c r="C16221" s="43">
        <v>-44.8262</v>
      </c>
      <c r="D16221" s="43">
        <v>26.136900000000001</v>
      </c>
      <c r="E16221" s="41">
        <v>235.4</v>
      </c>
      <c r="F16221" s="43">
        <v>0.47373682646765825</v>
      </c>
      <c r="G16221" s="41" t="s">
        <v>280</v>
      </c>
      <c r="H16221" s="1"/>
      <c r="I16221" s="1"/>
      <c r="AB16221" s="7"/>
      <c r="AC16221" s="7"/>
      <c r="AD16221" s="1"/>
      <c r="AE16221" s="1"/>
      <c r="AH16221" s="7"/>
      <c r="AI16221" s="7"/>
      <c r="IV16221" s="11"/>
      <c r="IW16221" s="11"/>
      <c r="AMJ16221" s="12"/>
      <c r="AMK16221" s="12"/>
    </row>
    <row r="16222" spans="1:1025">
      <c r="A16222" s="23">
        <v>11</v>
      </c>
      <c r="B16222" s="23">
        <v>2011</v>
      </c>
      <c r="C16222" s="43">
        <v>-44.8262</v>
      </c>
      <c r="D16222" s="43">
        <v>26.136900000000001</v>
      </c>
      <c r="E16222" s="41">
        <v>285.39999999999998</v>
      </c>
      <c r="F16222" s="43">
        <v>0.41359187328248986</v>
      </c>
      <c r="G16222" s="41" t="s">
        <v>280</v>
      </c>
      <c r="H16222" s="1"/>
      <c r="I16222" s="1"/>
      <c r="AB16222" s="7"/>
      <c r="AC16222" s="7"/>
      <c r="AD16222" s="1"/>
      <c r="AE16222" s="1"/>
      <c r="AH16222" s="7"/>
      <c r="AI16222" s="7"/>
      <c r="IV16222" s="11"/>
      <c r="IW16222" s="11"/>
      <c r="AMJ16222" s="12"/>
      <c r="AMK16222" s="12"/>
    </row>
    <row r="16223" spans="1:1025">
      <c r="A16223" s="23">
        <v>11</v>
      </c>
      <c r="B16223" s="23">
        <v>2011</v>
      </c>
      <c r="C16223" s="43">
        <v>-44.8262</v>
      </c>
      <c r="D16223" s="43">
        <v>26.136900000000001</v>
      </c>
      <c r="E16223" s="41">
        <v>338.1</v>
      </c>
      <c r="F16223" s="43">
        <v>0.38425911631210052</v>
      </c>
      <c r="G16223" s="41" t="s">
        <v>280</v>
      </c>
      <c r="H16223" s="1"/>
      <c r="I16223" s="1"/>
      <c r="AB16223" s="7"/>
      <c r="AC16223" s="7"/>
      <c r="AD16223" s="1"/>
      <c r="AE16223" s="1"/>
      <c r="AH16223" s="7"/>
      <c r="AI16223" s="7"/>
      <c r="IV16223" s="11"/>
      <c r="IW16223" s="11"/>
      <c r="AMJ16223" s="12"/>
      <c r="AMK16223" s="12"/>
    </row>
    <row r="16224" spans="1:1025">
      <c r="A16224" s="23">
        <v>11</v>
      </c>
      <c r="B16224" s="23">
        <v>2011</v>
      </c>
      <c r="C16224" s="43">
        <v>-44.8262</v>
      </c>
      <c r="D16224" s="43">
        <v>26.136900000000001</v>
      </c>
      <c r="E16224" s="41">
        <v>421.2</v>
      </c>
      <c r="F16224" s="43">
        <v>0.41976719053941397</v>
      </c>
      <c r="G16224" s="41" t="s">
        <v>280</v>
      </c>
      <c r="H16224" s="1"/>
      <c r="I16224" s="1"/>
      <c r="AB16224" s="7"/>
      <c r="AC16224" s="7"/>
      <c r="AD16224" s="1"/>
      <c r="AE16224" s="1"/>
      <c r="AH16224" s="7"/>
      <c r="AI16224" s="7"/>
      <c r="IV16224" s="11"/>
      <c r="IW16224" s="11"/>
      <c r="AMJ16224" s="12"/>
      <c r="AMK16224" s="12"/>
    </row>
    <row r="16225" spans="1:1025">
      <c r="A16225" s="23">
        <v>11</v>
      </c>
      <c r="B16225" s="23">
        <v>2011</v>
      </c>
      <c r="C16225" s="43">
        <v>-44.8262</v>
      </c>
      <c r="D16225" s="43">
        <v>26.136900000000001</v>
      </c>
      <c r="E16225" s="41">
        <v>511.5</v>
      </c>
      <c r="F16225" s="43">
        <v>0.52966426062184324</v>
      </c>
      <c r="G16225" s="41" t="s">
        <v>280</v>
      </c>
      <c r="H16225" s="1"/>
      <c r="I16225" s="1"/>
      <c r="AB16225" s="7"/>
      <c r="AC16225" s="7"/>
      <c r="AD16225" s="1"/>
      <c r="AE16225" s="1"/>
      <c r="AH16225" s="7"/>
      <c r="AI16225" s="7"/>
      <c r="IV16225" s="11"/>
      <c r="IW16225" s="11"/>
      <c r="AMJ16225" s="12"/>
      <c r="AMK16225" s="12"/>
    </row>
    <row r="16226" spans="1:1025">
      <c r="A16226" s="23">
        <v>11</v>
      </c>
      <c r="B16226" s="23">
        <v>2011</v>
      </c>
      <c r="C16226" s="43">
        <v>-44.8262</v>
      </c>
      <c r="D16226" s="43">
        <v>26.136900000000001</v>
      </c>
      <c r="E16226" s="41">
        <v>602.1</v>
      </c>
      <c r="F16226" s="43">
        <v>0.59433035636261955</v>
      </c>
      <c r="G16226" s="41" t="s">
        <v>280</v>
      </c>
      <c r="H16226" s="1"/>
      <c r="I16226" s="1"/>
      <c r="AB16226" s="7"/>
      <c r="AC16226" s="7"/>
      <c r="AD16226" s="1"/>
      <c r="AE16226" s="1"/>
      <c r="AH16226" s="7"/>
      <c r="AI16226" s="7"/>
      <c r="IV16226" s="11"/>
      <c r="IW16226" s="11"/>
      <c r="AMJ16226" s="12"/>
      <c r="AMK16226" s="12"/>
    </row>
    <row r="16227" spans="1:1025">
      <c r="A16227" s="23">
        <v>11</v>
      </c>
      <c r="B16227" s="23">
        <v>2011</v>
      </c>
      <c r="C16227" s="43">
        <v>-44.8262</v>
      </c>
      <c r="D16227" s="43">
        <v>26.136800000000001</v>
      </c>
      <c r="E16227" s="41">
        <v>799.2</v>
      </c>
      <c r="F16227" s="43">
        <v>0.71142842162294417</v>
      </c>
      <c r="G16227" s="41" t="s">
        <v>280</v>
      </c>
      <c r="H16227" s="1"/>
      <c r="I16227" s="1"/>
      <c r="AB16227" s="7"/>
      <c r="AC16227" s="7"/>
      <c r="AD16227" s="1"/>
      <c r="AE16227" s="1"/>
      <c r="AH16227" s="7"/>
      <c r="AI16227" s="7"/>
      <c r="IV16227" s="11"/>
      <c r="IW16227" s="11"/>
      <c r="AMJ16227" s="12"/>
      <c r="AMK16227" s="12"/>
    </row>
    <row r="16228" spans="1:1025">
      <c r="A16228" s="23">
        <v>11</v>
      </c>
      <c r="B16228" s="23">
        <v>2011</v>
      </c>
      <c r="C16228" s="43">
        <v>-44.8262</v>
      </c>
      <c r="D16228" s="43">
        <v>26.136800000000001</v>
      </c>
      <c r="E16228" s="41">
        <v>965.3</v>
      </c>
      <c r="F16228" s="43">
        <v>0.77434678504640231</v>
      </c>
      <c r="G16228" s="41" t="s">
        <v>280</v>
      </c>
      <c r="H16228" s="1"/>
      <c r="I16228" s="1"/>
      <c r="AB16228" s="7"/>
      <c r="AC16228" s="7"/>
      <c r="AD16228" s="1"/>
      <c r="AE16228" s="1"/>
      <c r="AH16228" s="7"/>
      <c r="AI16228" s="7"/>
      <c r="IV16228" s="11"/>
      <c r="IW16228" s="11"/>
      <c r="AMJ16228" s="12"/>
      <c r="AMK16228" s="12"/>
    </row>
    <row r="16229" spans="1:1025">
      <c r="A16229" s="23">
        <v>11</v>
      </c>
      <c r="B16229" s="23">
        <v>2011</v>
      </c>
      <c r="C16229" s="43">
        <v>-44.8262</v>
      </c>
      <c r="D16229" s="43">
        <v>26.136800000000001</v>
      </c>
      <c r="E16229" s="41">
        <v>1198.8</v>
      </c>
      <c r="F16229" s="43">
        <v>0.709680689305626</v>
      </c>
      <c r="G16229" s="41" t="s">
        <v>280</v>
      </c>
      <c r="H16229" s="1"/>
      <c r="I16229" s="1"/>
      <c r="AB16229" s="7"/>
      <c r="AC16229" s="7"/>
      <c r="AD16229" s="1"/>
      <c r="AE16229" s="1"/>
      <c r="AH16229" s="7"/>
      <c r="AI16229" s="7"/>
      <c r="IV16229" s="11"/>
      <c r="IW16229" s="11"/>
      <c r="AMJ16229" s="12"/>
      <c r="AMK16229" s="12"/>
    </row>
    <row r="16230" spans="1:1025">
      <c r="A16230" s="23">
        <v>11</v>
      </c>
      <c r="B16230" s="23">
        <v>2011</v>
      </c>
      <c r="C16230" s="43">
        <v>-44.8262</v>
      </c>
      <c r="D16230" s="43">
        <v>26.136800000000001</v>
      </c>
      <c r="E16230" s="41">
        <v>1499.6</v>
      </c>
      <c r="F16230" s="43">
        <v>0.71069207757722419</v>
      </c>
      <c r="G16230" s="41" t="s">
        <v>280</v>
      </c>
      <c r="H16230" s="1"/>
      <c r="I16230" s="1"/>
      <c r="AB16230" s="7"/>
      <c r="AC16230" s="7"/>
      <c r="AD16230" s="1"/>
      <c r="AE16230" s="1"/>
      <c r="AH16230" s="7"/>
      <c r="AI16230" s="7"/>
      <c r="IV16230" s="11"/>
      <c r="IW16230" s="11"/>
      <c r="AMJ16230" s="12"/>
      <c r="AMK16230" s="12"/>
    </row>
    <row r="16231" spans="1:1025">
      <c r="A16231" s="23">
        <v>11</v>
      </c>
      <c r="B16231" s="23">
        <v>2011</v>
      </c>
      <c r="C16231" s="43">
        <v>-44.8262</v>
      </c>
      <c r="D16231" s="43">
        <v>26.136800000000001</v>
      </c>
      <c r="E16231" s="41">
        <v>1650.2</v>
      </c>
      <c r="F16231" s="43">
        <v>0.62920490031227483</v>
      </c>
      <c r="G16231" s="41" t="s">
        <v>280</v>
      </c>
      <c r="H16231" s="1"/>
      <c r="I16231" s="1"/>
      <c r="AB16231" s="7"/>
      <c r="AC16231" s="7"/>
      <c r="AD16231" s="1"/>
      <c r="AE16231" s="1"/>
      <c r="AH16231" s="7"/>
      <c r="AI16231" s="7"/>
      <c r="IV16231" s="11"/>
      <c r="IW16231" s="11"/>
      <c r="AMJ16231" s="12"/>
      <c r="AMK16231" s="12"/>
    </row>
    <row r="16232" spans="1:1025">
      <c r="A16232" s="23">
        <v>11</v>
      </c>
      <c r="B16232" s="23">
        <v>2011</v>
      </c>
      <c r="C16232" s="43">
        <v>-44.8262</v>
      </c>
      <c r="D16232" s="43">
        <v>26.136800000000001</v>
      </c>
      <c r="E16232" s="41">
        <v>1798.3</v>
      </c>
      <c r="F16232" s="43">
        <v>0.66924013131555771</v>
      </c>
      <c r="G16232" s="41" t="s">
        <v>280</v>
      </c>
      <c r="H16232" s="1"/>
      <c r="I16232" s="1"/>
      <c r="AB16232" s="7"/>
      <c r="AC16232" s="7"/>
      <c r="AD16232" s="1"/>
      <c r="AE16232" s="1"/>
      <c r="AH16232" s="7"/>
      <c r="AI16232" s="7"/>
      <c r="IV16232" s="11"/>
      <c r="IW16232" s="11"/>
      <c r="AMJ16232" s="12"/>
      <c r="AMK16232" s="12"/>
    </row>
    <row r="16233" spans="1:1025">
      <c r="A16233" s="23">
        <v>11</v>
      </c>
      <c r="B16233" s="23">
        <v>2011</v>
      </c>
      <c r="C16233" s="43">
        <v>-44.8262</v>
      </c>
      <c r="D16233" s="43">
        <v>26.136800000000001</v>
      </c>
      <c r="E16233" s="41">
        <v>1949.2</v>
      </c>
      <c r="F16233" s="43">
        <v>0.72689086396028513</v>
      </c>
      <c r="G16233" s="41" t="s">
        <v>280</v>
      </c>
      <c r="H16233" s="1"/>
      <c r="I16233" s="1"/>
      <c r="AB16233" s="7"/>
      <c r="AC16233" s="7"/>
      <c r="AD16233" s="1"/>
      <c r="AE16233" s="1"/>
      <c r="AH16233" s="7"/>
      <c r="AI16233" s="7"/>
      <c r="IV16233" s="11"/>
      <c r="IW16233" s="11"/>
      <c r="AMJ16233" s="12"/>
      <c r="AMK16233" s="12"/>
    </row>
    <row r="16234" spans="1:1025">
      <c r="A16234" s="23">
        <v>11</v>
      </c>
      <c r="B16234" s="23">
        <v>2011</v>
      </c>
      <c r="C16234" s="43">
        <v>-44.8262</v>
      </c>
      <c r="D16234" s="43">
        <v>26.136800000000001</v>
      </c>
      <c r="E16234" s="41">
        <v>2099.4</v>
      </c>
      <c r="F16234" s="43">
        <v>0.91929124798649986</v>
      </c>
      <c r="G16234" s="41" t="s">
        <v>280</v>
      </c>
      <c r="H16234" s="1"/>
      <c r="I16234" s="1"/>
      <c r="AB16234" s="7"/>
      <c r="AC16234" s="7"/>
      <c r="AD16234" s="1"/>
      <c r="AE16234" s="1"/>
      <c r="AH16234" s="7"/>
      <c r="AI16234" s="7"/>
      <c r="IV16234" s="11"/>
      <c r="IW16234" s="11"/>
      <c r="AMJ16234" s="12"/>
      <c r="AMK16234" s="12"/>
    </row>
    <row r="16235" spans="1:1025">
      <c r="A16235" s="23">
        <v>11</v>
      </c>
      <c r="B16235" s="23">
        <v>2011</v>
      </c>
      <c r="C16235" s="43">
        <v>-44.8262</v>
      </c>
      <c r="D16235" s="43">
        <v>26.136800000000001</v>
      </c>
      <c r="E16235" s="41">
        <v>2248.1999999999998</v>
      </c>
      <c r="F16235" s="43">
        <v>1.0181062146892654</v>
      </c>
      <c r="G16235" s="41" t="s">
        <v>280</v>
      </c>
      <c r="H16235" s="1"/>
      <c r="I16235" s="1"/>
      <c r="AB16235" s="7"/>
      <c r="AC16235" s="7"/>
      <c r="AD16235" s="1"/>
      <c r="AE16235" s="1"/>
      <c r="AH16235" s="7"/>
      <c r="AI16235" s="7"/>
      <c r="IV16235" s="11"/>
      <c r="IW16235" s="11"/>
      <c r="AMJ16235" s="12"/>
      <c r="AMK16235" s="12"/>
    </row>
    <row r="16236" spans="1:1025">
      <c r="A16236" s="23">
        <v>11</v>
      </c>
      <c r="B16236" s="23">
        <v>2011</v>
      </c>
      <c r="C16236" s="43">
        <v>-44.8262</v>
      </c>
      <c r="D16236" s="43">
        <v>26.136800000000001</v>
      </c>
      <c r="E16236" s="41">
        <v>2398.9</v>
      </c>
      <c r="F16236" s="43">
        <v>1.1800874434302369</v>
      </c>
      <c r="G16236" s="41" t="s">
        <v>280</v>
      </c>
      <c r="H16236" s="1"/>
      <c r="I16236" s="1"/>
      <c r="AB16236" s="7"/>
      <c r="AC16236" s="7"/>
      <c r="AD16236" s="1"/>
      <c r="AE16236" s="1"/>
      <c r="AH16236" s="7"/>
      <c r="AI16236" s="7"/>
      <c r="IV16236" s="11"/>
      <c r="IW16236" s="11"/>
      <c r="AMJ16236" s="12"/>
      <c r="AMK16236" s="12"/>
    </row>
    <row r="16237" spans="1:1025">
      <c r="A16237" s="23">
        <v>11</v>
      </c>
      <c r="B16237" s="23">
        <v>2011</v>
      </c>
      <c r="C16237" s="43">
        <v>-44.8262</v>
      </c>
      <c r="D16237" s="43">
        <v>26.136800000000001</v>
      </c>
      <c r="E16237" s="41">
        <v>2698.1</v>
      </c>
      <c r="F16237" s="43">
        <v>1.7898903121883869</v>
      </c>
      <c r="G16237" s="41" t="s">
        <v>280</v>
      </c>
      <c r="H16237" s="1"/>
      <c r="I16237" s="1"/>
      <c r="AB16237" s="7"/>
      <c r="AC16237" s="7"/>
      <c r="AD16237" s="1"/>
      <c r="AE16237" s="1"/>
      <c r="AH16237" s="7"/>
      <c r="AI16237" s="7"/>
      <c r="IV16237" s="11"/>
      <c r="IW16237" s="11"/>
      <c r="AMJ16237" s="12"/>
      <c r="AMK16237" s="12"/>
    </row>
    <row r="16238" spans="1:1025">
      <c r="A16238" s="23">
        <v>11</v>
      </c>
      <c r="B16238" s="23">
        <v>2011</v>
      </c>
      <c r="C16238" s="43">
        <v>-44.8262</v>
      </c>
      <c r="D16238" s="43">
        <v>26.136800000000001</v>
      </c>
      <c r="E16238" s="41">
        <v>2998.7</v>
      </c>
      <c r="F16238" s="43">
        <v>3.4160312955434535</v>
      </c>
      <c r="G16238" s="41" t="s">
        <v>280</v>
      </c>
      <c r="H16238" s="1"/>
      <c r="I16238" s="1"/>
      <c r="AB16238" s="7"/>
      <c r="AC16238" s="7"/>
      <c r="AD16238" s="1"/>
      <c r="AE16238" s="1"/>
      <c r="AH16238" s="7"/>
      <c r="AI16238" s="7"/>
      <c r="IV16238" s="11"/>
      <c r="IW16238" s="11"/>
      <c r="AMJ16238" s="12"/>
      <c r="AMK16238" s="12"/>
    </row>
    <row r="16239" spans="1:1025">
      <c r="A16239" s="23">
        <v>11</v>
      </c>
      <c r="B16239" s="23">
        <v>2011</v>
      </c>
      <c r="C16239" s="43">
        <v>-44.8262</v>
      </c>
      <c r="D16239" s="43">
        <v>26.136800000000001</v>
      </c>
      <c r="E16239" s="41">
        <v>3251.7</v>
      </c>
      <c r="F16239" s="43">
        <v>78.109803155006844</v>
      </c>
      <c r="G16239" s="41" t="s">
        <v>280</v>
      </c>
      <c r="H16239" s="1"/>
      <c r="I16239" s="1"/>
      <c r="AB16239" s="7"/>
      <c r="AC16239" s="7"/>
      <c r="AD16239" s="1"/>
      <c r="AE16239" s="1"/>
      <c r="AH16239" s="7"/>
      <c r="AI16239" s="7"/>
      <c r="IV16239" s="11"/>
      <c r="IW16239" s="11"/>
      <c r="AMJ16239" s="12"/>
      <c r="AMK16239" s="12"/>
    </row>
    <row r="16240" spans="1:1025">
      <c r="A16240" s="23">
        <v>11</v>
      </c>
      <c r="B16240" s="23">
        <v>2011</v>
      </c>
      <c r="C16240" s="43">
        <v>-44.8262</v>
      </c>
      <c r="D16240" s="43">
        <v>26.136800000000001</v>
      </c>
      <c r="E16240" s="41">
        <v>3274.5</v>
      </c>
      <c r="F16240" s="43">
        <v>55.394455875628715</v>
      </c>
      <c r="G16240" s="41" t="s">
        <v>280</v>
      </c>
      <c r="H16240" s="1"/>
      <c r="I16240" s="1"/>
      <c r="AB16240" s="7"/>
      <c r="AC16240" s="7"/>
      <c r="AD16240" s="1"/>
      <c r="AE16240" s="1"/>
      <c r="AH16240" s="7"/>
      <c r="AI16240" s="7"/>
      <c r="IV16240" s="11"/>
      <c r="IW16240" s="11"/>
      <c r="AMJ16240" s="12"/>
      <c r="AMK16240" s="12"/>
    </row>
    <row r="16241" spans="1:1025">
      <c r="A16241" s="23">
        <v>11</v>
      </c>
      <c r="B16241" s="23">
        <v>2011</v>
      </c>
      <c r="C16241" s="43">
        <v>-44.8262</v>
      </c>
      <c r="D16241" s="43">
        <v>26.136800000000001</v>
      </c>
      <c r="E16241" s="41">
        <v>3329.8</v>
      </c>
      <c r="F16241" s="43">
        <v>41.391255144032911</v>
      </c>
      <c r="G16241" s="41" t="s">
        <v>280</v>
      </c>
      <c r="H16241" s="1"/>
      <c r="I16241" s="1"/>
      <c r="AB16241" s="7"/>
      <c r="AC16241" s="7"/>
      <c r="AD16241" s="1"/>
      <c r="AE16241" s="1"/>
      <c r="AH16241" s="7"/>
      <c r="AI16241" s="7"/>
      <c r="IV16241" s="11"/>
      <c r="IW16241" s="11"/>
      <c r="AMJ16241" s="12"/>
      <c r="AMK16241" s="12"/>
    </row>
    <row r="16242" spans="1:1025">
      <c r="A16242" s="23">
        <v>11</v>
      </c>
      <c r="B16242" s="23">
        <v>2011</v>
      </c>
      <c r="C16242" s="43">
        <v>-44.8262</v>
      </c>
      <c r="D16242" s="43">
        <v>26.136800000000001</v>
      </c>
      <c r="E16242" s="41">
        <v>3341.9</v>
      </c>
      <c r="F16242" s="43">
        <v>65.396742112482855</v>
      </c>
      <c r="G16242" s="41" t="s">
        <v>280</v>
      </c>
      <c r="H16242" s="1"/>
      <c r="I16242" s="1"/>
      <c r="AB16242" s="7"/>
      <c r="AC16242" s="7"/>
      <c r="AD16242" s="1"/>
      <c r="AE16242" s="1"/>
      <c r="AH16242" s="7"/>
      <c r="AI16242" s="7"/>
      <c r="IV16242" s="11"/>
      <c r="IW16242" s="11"/>
      <c r="AMJ16242" s="12"/>
      <c r="AMK16242" s="12"/>
    </row>
    <row r="16243" spans="1:1025">
      <c r="A16243" s="23">
        <v>11</v>
      </c>
      <c r="B16243" s="23">
        <v>2011</v>
      </c>
      <c r="C16243" s="43">
        <v>-44.8262</v>
      </c>
      <c r="D16243" s="43">
        <v>26.136800000000001</v>
      </c>
      <c r="E16243" s="41">
        <v>3419.5</v>
      </c>
      <c r="F16243" s="43">
        <v>57.474931412894385</v>
      </c>
      <c r="G16243" s="41" t="s">
        <v>280</v>
      </c>
      <c r="H16243" s="1"/>
      <c r="I16243" s="1"/>
      <c r="AB16243" s="7"/>
      <c r="AC16243" s="7"/>
      <c r="AD16243" s="1"/>
      <c r="AE16243" s="1"/>
      <c r="AH16243" s="7"/>
      <c r="AI16243" s="7"/>
      <c r="IV16243" s="11"/>
      <c r="IW16243" s="11"/>
      <c r="AMJ16243" s="12"/>
      <c r="AMK16243" s="12"/>
    </row>
    <row r="16244" spans="1:1025">
      <c r="A16244" s="23">
        <v>11</v>
      </c>
      <c r="B16244" s="23">
        <v>2011</v>
      </c>
      <c r="C16244" s="43">
        <v>-44.8262</v>
      </c>
      <c r="D16244" s="43">
        <v>26.136800000000001</v>
      </c>
      <c r="E16244" s="41">
        <v>3587.4</v>
      </c>
      <c r="F16244" s="43">
        <v>5.6929606767261083</v>
      </c>
      <c r="G16244" s="41" t="s">
        <v>280</v>
      </c>
      <c r="H16244" s="1"/>
      <c r="I16244" s="1"/>
      <c r="AB16244" s="7"/>
      <c r="AC16244" s="7"/>
      <c r="AD16244" s="1"/>
      <c r="AE16244" s="1"/>
      <c r="AH16244" s="7"/>
      <c r="AI16244" s="7"/>
      <c r="IV16244" s="11"/>
      <c r="IW16244" s="11"/>
      <c r="AMJ16244" s="12"/>
      <c r="AMK16244" s="12"/>
    </row>
    <row r="16245" spans="1:1025">
      <c r="A16245" s="23">
        <v>12</v>
      </c>
      <c r="B16245" s="23">
        <v>2011</v>
      </c>
      <c r="C16245" s="43">
        <v>-40.2179</v>
      </c>
      <c r="D16245" s="43">
        <v>24.149699999999999</v>
      </c>
      <c r="E16245" s="41">
        <v>40.4</v>
      </c>
      <c r="F16245" s="43">
        <v>0.79026260524439818</v>
      </c>
      <c r="G16245" s="41" t="s">
        <v>280</v>
      </c>
      <c r="H16245" s="1"/>
      <c r="I16245" s="1"/>
      <c r="AB16245" s="7"/>
      <c r="AC16245" s="7"/>
      <c r="AD16245" s="1"/>
      <c r="AE16245" s="1"/>
      <c r="AH16245" s="7"/>
      <c r="AI16245" s="7"/>
      <c r="IV16245" s="11"/>
      <c r="IW16245" s="11"/>
      <c r="AMJ16245" s="12"/>
      <c r="AMK16245" s="12"/>
    </row>
    <row r="16246" spans="1:1025">
      <c r="A16246" s="23">
        <v>12</v>
      </c>
      <c r="B16246" s="23">
        <v>2011</v>
      </c>
      <c r="C16246" s="43">
        <v>-40.2179</v>
      </c>
      <c r="D16246" s="43">
        <v>24.149699999999999</v>
      </c>
      <c r="E16246" s="41">
        <v>66.900000000000006</v>
      </c>
      <c r="F16246" s="43">
        <v>0.79288570585728813</v>
      </c>
      <c r="G16246" s="41" t="s">
        <v>280</v>
      </c>
      <c r="H16246" s="1"/>
      <c r="I16246" s="1"/>
      <c r="AB16246" s="7"/>
      <c r="AC16246" s="7"/>
      <c r="AD16246" s="1"/>
      <c r="AE16246" s="1"/>
      <c r="AH16246" s="7"/>
      <c r="AI16246" s="7"/>
      <c r="IV16246" s="11"/>
      <c r="IW16246" s="11"/>
      <c r="AMJ16246" s="12"/>
      <c r="AMK16246" s="12"/>
    </row>
    <row r="16247" spans="1:1025">
      <c r="A16247" s="23">
        <v>12</v>
      </c>
      <c r="B16247" s="23">
        <v>2011</v>
      </c>
      <c r="C16247" s="43">
        <v>-40.2179</v>
      </c>
      <c r="D16247" s="43">
        <v>24.149699999999999</v>
      </c>
      <c r="E16247" s="41">
        <v>75.599999999999994</v>
      </c>
      <c r="F16247" s="43">
        <v>0.72569241863056799</v>
      </c>
      <c r="G16247" s="41" t="s">
        <v>280</v>
      </c>
      <c r="H16247" s="1"/>
      <c r="I16247" s="1"/>
      <c r="AB16247" s="7"/>
      <c r="AC16247" s="7"/>
      <c r="AD16247" s="1"/>
      <c r="AE16247" s="1"/>
      <c r="AH16247" s="7"/>
      <c r="AI16247" s="7"/>
      <c r="IV16247" s="11"/>
      <c r="IW16247" s="11"/>
      <c r="AMJ16247" s="12"/>
      <c r="AMK16247" s="12"/>
    </row>
    <row r="16248" spans="1:1025">
      <c r="A16248" s="23">
        <v>12</v>
      </c>
      <c r="B16248" s="23">
        <v>2011</v>
      </c>
      <c r="C16248" s="43">
        <v>-40.2179</v>
      </c>
      <c r="D16248" s="43">
        <v>24.149699999999999</v>
      </c>
      <c r="E16248" s="41">
        <v>110.8</v>
      </c>
      <c r="F16248" s="43">
        <v>0.24947726413906035</v>
      </c>
      <c r="G16248" s="41" t="s">
        <v>280</v>
      </c>
      <c r="H16248" s="1"/>
      <c r="I16248" s="1"/>
      <c r="AB16248" s="7"/>
      <c r="AC16248" s="7"/>
      <c r="AD16248" s="1"/>
      <c r="AE16248" s="1"/>
      <c r="AH16248" s="7"/>
      <c r="AI16248" s="7"/>
      <c r="IV16248" s="11"/>
      <c r="IW16248" s="11"/>
      <c r="AMJ16248" s="12"/>
      <c r="AMK16248" s="12"/>
    </row>
    <row r="16249" spans="1:1025">
      <c r="A16249" s="23">
        <v>12</v>
      </c>
      <c r="B16249" s="23">
        <v>2011</v>
      </c>
      <c r="C16249" s="43">
        <v>-40.2179</v>
      </c>
      <c r="D16249" s="43">
        <v>24.149699999999999</v>
      </c>
      <c r="E16249" s="41">
        <v>136.69999999999999</v>
      </c>
      <c r="F16249" s="43">
        <v>0.30143594911197885</v>
      </c>
      <c r="G16249" s="41" t="s">
        <v>280</v>
      </c>
      <c r="H16249" s="1"/>
      <c r="I16249" s="1"/>
      <c r="AB16249" s="7"/>
      <c r="AC16249" s="7"/>
      <c r="AD16249" s="1"/>
      <c r="AE16249" s="1"/>
      <c r="AH16249" s="7"/>
      <c r="AI16249" s="7"/>
      <c r="IV16249" s="11"/>
      <c r="IW16249" s="11"/>
      <c r="AMJ16249" s="12"/>
      <c r="AMK16249" s="12"/>
    </row>
    <row r="16250" spans="1:1025">
      <c r="A16250" s="23">
        <v>12</v>
      </c>
      <c r="B16250" s="23">
        <v>2011</v>
      </c>
      <c r="C16250" s="43">
        <v>-40.2179</v>
      </c>
      <c r="D16250" s="43">
        <v>24.149699999999999</v>
      </c>
      <c r="E16250" s="41">
        <v>185.8</v>
      </c>
      <c r="F16250" s="43">
        <v>0.38331024058445645</v>
      </c>
      <c r="G16250" s="41" t="s">
        <v>280</v>
      </c>
      <c r="H16250" s="1"/>
      <c r="I16250" s="1"/>
      <c r="AB16250" s="7"/>
      <c r="AC16250" s="7"/>
      <c r="AD16250" s="1"/>
      <c r="AE16250" s="1"/>
      <c r="AH16250" s="7"/>
      <c r="AI16250" s="7"/>
      <c r="IV16250" s="11"/>
      <c r="IW16250" s="11"/>
      <c r="AMJ16250" s="12"/>
      <c r="AMK16250" s="12"/>
    </row>
    <row r="16251" spans="1:1025">
      <c r="A16251" s="23">
        <v>12</v>
      </c>
      <c r="B16251" s="23">
        <v>2011</v>
      </c>
      <c r="C16251" s="43">
        <v>-40.2179</v>
      </c>
      <c r="D16251" s="43">
        <v>24.149699999999999</v>
      </c>
      <c r="E16251" s="41">
        <v>235.8</v>
      </c>
      <c r="F16251" s="43">
        <v>0.39433177982113615</v>
      </c>
      <c r="G16251" s="41" t="s">
        <v>280</v>
      </c>
      <c r="H16251" s="1"/>
      <c r="I16251" s="1"/>
      <c r="AB16251" s="7"/>
      <c r="AC16251" s="7"/>
      <c r="AD16251" s="1"/>
      <c r="AE16251" s="1"/>
      <c r="AH16251" s="7"/>
      <c r="AI16251" s="7"/>
      <c r="IV16251" s="11"/>
      <c r="IW16251" s="11"/>
      <c r="AMJ16251" s="12"/>
      <c r="AMK16251" s="12"/>
    </row>
    <row r="16252" spans="1:1025">
      <c r="A16252" s="23">
        <v>12</v>
      </c>
      <c r="B16252" s="23">
        <v>2011</v>
      </c>
      <c r="C16252" s="43">
        <v>-40.2179</v>
      </c>
      <c r="D16252" s="43">
        <v>24.149699999999999</v>
      </c>
      <c r="E16252" s="41">
        <v>286.3</v>
      </c>
      <c r="F16252" s="43">
        <v>0.41322584708401561</v>
      </c>
      <c r="G16252" s="41" t="s">
        <v>280</v>
      </c>
      <c r="H16252" s="1"/>
      <c r="I16252" s="1"/>
      <c r="AB16252" s="7"/>
      <c r="AC16252" s="7"/>
      <c r="AD16252" s="1"/>
      <c r="AE16252" s="1"/>
      <c r="AH16252" s="7"/>
      <c r="AI16252" s="7"/>
      <c r="IV16252" s="11"/>
      <c r="IW16252" s="11"/>
      <c r="AMJ16252" s="12"/>
      <c r="AMK16252" s="12"/>
    </row>
    <row r="16253" spans="1:1025">
      <c r="A16253" s="23">
        <v>12</v>
      </c>
      <c r="B16253" s="23">
        <v>2011</v>
      </c>
      <c r="C16253" s="43">
        <v>-40.2179</v>
      </c>
      <c r="D16253" s="43">
        <v>24.149699999999999</v>
      </c>
      <c r="E16253" s="41">
        <v>351.6</v>
      </c>
      <c r="F16253" s="43">
        <v>0.47148255447789389</v>
      </c>
      <c r="G16253" s="41" t="s">
        <v>280</v>
      </c>
      <c r="H16253" s="1"/>
      <c r="I16253" s="1"/>
      <c r="AB16253" s="7"/>
      <c r="AC16253" s="7"/>
      <c r="AD16253" s="1"/>
      <c r="AE16253" s="1"/>
      <c r="AH16253" s="7"/>
      <c r="AI16253" s="7"/>
      <c r="IV16253" s="11"/>
      <c r="IW16253" s="11"/>
      <c r="AMJ16253" s="12"/>
      <c r="AMK16253" s="12"/>
    </row>
    <row r="16254" spans="1:1025">
      <c r="A16254" s="23">
        <v>12</v>
      </c>
      <c r="B16254" s="23">
        <v>2011</v>
      </c>
      <c r="C16254" s="43">
        <v>-40.2179</v>
      </c>
      <c r="D16254" s="43">
        <v>24.149699999999999</v>
      </c>
      <c r="E16254" s="41">
        <v>421.3</v>
      </c>
      <c r="F16254" s="43">
        <v>0.60441672948965885</v>
      </c>
      <c r="G16254" s="41" t="s">
        <v>280</v>
      </c>
      <c r="H16254" s="1"/>
      <c r="I16254" s="1"/>
      <c r="AB16254" s="7"/>
      <c r="AC16254" s="7"/>
      <c r="AD16254" s="1"/>
      <c r="AE16254" s="1"/>
      <c r="AH16254" s="7"/>
      <c r="AI16254" s="7"/>
      <c r="IV16254" s="11"/>
      <c r="IW16254" s="11"/>
      <c r="AMJ16254" s="12"/>
      <c r="AMK16254" s="12"/>
    </row>
    <row r="16255" spans="1:1025">
      <c r="A16255" s="23">
        <v>12</v>
      </c>
      <c r="B16255" s="23">
        <v>2011</v>
      </c>
      <c r="C16255" s="43">
        <v>-40.2179</v>
      </c>
      <c r="D16255" s="43">
        <v>24.149699999999999</v>
      </c>
      <c r="E16255" s="41">
        <v>511.1</v>
      </c>
      <c r="F16255" s="43">
        <v>0.65030482808351642</v>
      </c>
      <c r="G16255" s="41" t="s">
        <v>280</v>
      </c>
      <c r="H16255" s="1"/>
      <c r="I16255" s="1"/>
      <c r="AB16255" s="7"/>
      <c r="AC16255" s="7"/>
      <c r="AD16255" s="1"/>
      <c r="AE16255" s="1"/>
      <c r="AH16255" s="7"/>
      <c r="AI16255" s="7"/>
      <c r="IV16255" s="11"/>
      <c r="IW16255" s="11"/>
      <c r="AMJ16255" s="12"/>
      <c r="AMK16255" s="12"/>
    </row>
    <row r="16256" spans="1:1025">
      <c r="A16256" s="23">
        <v>12</v>
      </c>
      <c r="B16256" s="23">
        <v>2011</v>
      </c>
      <c r="C16256" s="43">
        <v>-40.2179</v>
      </c>
      <c r="D16256" s="43">
        <v>24.149699999999999</v>
      </c>
      <c r="E16256" s="41">
        <v>601</v>
      </c>
      <c r="F16256" s="43">
        <v>0.64866596741945015</v>
      </c>
      <c r="G16256" s="41" t="s">
        <v>280</v>
      </c>
      <c r="H16256" s="1"/>
      <c r="I16256" s="1"/>
      <c r="AB16256" s="7"/>
      <c r="AC16256" s="7"/>
      <c r="AD16256" s="1"/>
      <c r="AE16256" s="1"/>
      <c r="AH16256" s="7"/>
      <c r="AI16256" s="7"/>
      <c r="IV16256" s="11"/>
      <c r="IW16256" s="11"/>
      <c r="AMJ16256" s="12"/>
      <c r="AMK16256" s="12"/>
    </row>
    <row r="16257" spans="1:1025">
      <c r="A16257" s="23">
        <v>12</v>
      </c>
      <c r="B16257" s="23">
        <v>2011</v>
      </c>
      <c r="C16257" s="43">
        <v>-40.217100000000002</v>
      </c>
      <c r="D16257" s="43">
        <v>24.15</v>
      </c>
      <c r="E16257" s="41">
        <v>775.8</v>
      </c>
      <c r="F16257" s="43">
        <v>0.82686935244590865</v>
      </c>
      <c r="G16257" s="41" t="s">
        <v>280</v>
      </c>
      <c r="H16257" s="1"/>
      <c r="I16257" s="1"/>
      <c r="AB16257" s="7"/>
      <c r="AC16257" s="7"/>
      <c r="AD16257" s="1"/>
      <c r="AE16257" s="1"/>
      <c r="AH16257" s="7"/>
      <c r="AI16257" s="7"/>
      <c r="IV16257" s="11"/>
      <c r="IW16257" s="11"/>
      <c r="AMJ16257" s="12"/>
      <c r="AMK16257" s="12"/>
    </row>
    <row r="16258" spans="1:1025">
      <c r="A16258" s="23">
        <v>12</v>
      </c>
      <c r="B16258" s="23">
        <v>2011</v>
      </c>
      <c r="C16258" s="43">
        <v>-40.217100000000002</v>
      </c>
      <c r="D16258" s="43">
        <v>24.15</v>
      </c>
      <c r="E16258" s="41">
        <v>965.6</v>
      </c>
      <c r="F16258" s="43">
        <v>0.7388033039430989</v>
      </c>
      <c r="G16258" s="41" t="s">
        <v>280</v>
      </c>
      <c r="H16258" s="1"/>
      <c r="I16258" s="1"/>
      <c r="AB16258" s="7"/>
      <c r="AC16258" s="7"/>
      <c r="AD16258" s="1"/>
      <c r="AE16258" s="1"/>
      <c r="AH16258" s="7"/>
      <c r="AI16258" s="7"/>
      <c r="IV16258" s="11"/>
      <c r="IW16258" s="11"/>
      <c r="AMJ16258" s="12"/>
      <c r="AMK16258" s="12"/>
    </row>
    <row r="16259" spans="1:1025">
      <c r="A16259" s="23">
        <v>12</v>
      </c>
      <c r="B16259" s="23">
        <v>2011</v>
      </c>
      <c r="C16259" s="43">
        <v>-40.217100000000002</v>
      </c>
      <c r="D16259" s="43">
        <v>24.15</v>
      </c>
      <c r="E16259" s="41">
        <v>1150.8</v>
      </c>
      <c r="F16259" s="43">
        <v>0.7555825289482303</v>
      </c>
      <c r="G16259" s="41" t="s">
        <v>280</v>
      </c>
      <c r="H16259" s="1"/>
      <c r="I16259" s="1"/>
      <c r="AB16259" s="7"/>
      <c r="AC16259" s="7"/>
      <c r="AD16259" s="1"/>
      <c r="AE16259" s="1"/>
      <c r="AH16259" s="7"/>
      <c r="AI16259" s="7"/>
      <c r="IV16259" s="11"/>
      <c r="IW16259" s="11"/>
      <c r="AMJ16259" s="12"/>
      <c r="AMK16259" s="12"/>
    </row>
    <row r="16260" spans="1:1025">
      <c r="A16260" s="23">
        <v>12</v>
      </c>
      <c r="B16260" s="23">
        <v>2011</v>
      </c>
      <c r="C16260" s="43">
        <v>-40.217100000000002</v>
      </c>
      <c r="D16260" s="43">
        <v>24.15</v>
      </c>
      <c r="E16260" s="41">
        <v>1324.8</v>
      </c>
      <c r="F16260" s="43">
        <v>0.70110950866957289</v>
      </c>
      <c r="G16260" s="41" t="s">
        <v>280</v>
      </c>
      <c r="H16260" s="1"/>
      <c r="I16260" s="1"/>
      <c r="AB16260" s="7"/>
      <c r="AC16260" s="7"/>
      <c r="AD16260" s="1"/>
      <c r="AE16260" s="1"/>
      <c r="AH16260" s="7"/>
      <c r="AI16260" s="7"/>
      <c r="IV16260" s="11"/>
      <c r="IW16260" s="11"/>
      <c r="AMJ16260" s="12"/>
      <c r="AMK16260" s="12"/>
    </row>
    <row r="16261" spans="1:1025">
      <c r="A16261" s="23">
        <v>12</v>
      </c>
      <c r="B16261" s="23">
        <v>2011</v>
      </c>
      <c r="C16261" s="43">
        <v>-40.217100000000002</v>
      </c>
      <c r="D16261" s="43">
        <v>24.15</v>
      </c>
      <c r="E16261" s="41">
        <v>1501.3</v>
      </c>
      <c r="F16261" s="43">
        <v>0.69619292667737387</v>
      </c>
      <c r="G16261" s="41" t="s">
        <v>280</v>
      </c>
      <c r="H16261" s="1"/>
      <c r="I16261" s="1"/>
      <c r="AB16261" s="7"/>
      <c r="AC16261" s="7"/>
      <c r="AD16261" s="1"/>
      <c r="AE16261" s="1"/>
      <c r="AH16261" s="7"/>
      <c r="AI16261" s="7"/>
      <c r="IV16261" s="11"/>
      <c r="IW16261" s="11"/>
      <c r="AMJ16261" s="12"/>
      <c r="AMK16261" s="12"/>
    </row>
    <row r="16262" spans="1:1025">
      <c r="A16262" s="23">
        <v>12</v>
      </c>
      <c r="B16262" s="23">
        <v>2011</v>
      </c>
      <c r="C16262" s="43">
        <v>-40.217100000000002</v>
      </c>
      <c r="D16262" s="43">
        <v>24.15</v>
      </c>
      <c r="E16262" s="41">
        <v>1800.3</v>
      </c>
      <c r="F16262" s="43">
        <v>0.72764580082076169</v>
      </c>
      <c r="G16262" s="41" t="s">
        <v>280</v>
      </c>
      <c r="H16262" s="1"/>
      <c r="I16262" s="1"/>
      <c r="AB16262" s="7"/>
      <c r="AC16262" s="7"/>
      <c r="AD16262" s="1"/>
      <c r="AE16262" s="1"/>
      <c r="AH16262" s="7"/>
      <c r="AI16262" s="7"/>
      <c r="IV16262" s="11"/>
      <c r="IW16262" s="11"/>
      <c r="AMJ16262" s="12"/>
      <c r="AMK16262" s="12"/>
    </row>
    <row r="16263" spans="1:1025">
      <c r="A16263" s="23">
        <v>12</v>
      </c>
      <c r="B16263" s="23">
        <v>2011</v>
      </c>
      <c r="C16263" s="43">
        <v>-40.217100000000002</v>
      </c>
      <c r="D16263" s="43">
        <v>24.15</v>
      </c>
      <c r="E16263" s="41">
        <v>2098.3000000000002</v>
      </c>
      <c r="F16263" s="43">
        <v>0.78914005981320912</v>
      </c>
      <c r="G16263" s="41" t="s">
        <v>280</v>
      </c>
      <c r="H16263" s="1"/>
      <c r="I16263" s="1"/>
      <c r="AB16263" s="7"/>
      <c r="AC16263" s="7"/>
      <c r="AD16263" s="1"/>
      <c r="AE16263" s="1"/>
      <c r="AH16263" s="7"/>
      <c r="AI16263" s="7"/>
      <c r="IV16263" s="11"/>
      <c r="IW16263" s="11"/>
      <c r="AMJ16263" s="12"/>
      <c r="AMK16263" s="12"/>
    </row>
    <row r="16264" spans="1:1025">
      <c r="A16264" s="23">
        <v>12</v>
      </c>
      <c r="B16264" s="23">
        <v>2011</v>
      </c>
      <c r="C16264" s="43">
        <v>-40.217100000000002</v>
      </c>
      <c r="D16264" s="43">
        <v>24.15</v>
      </c>
      <c r="E16264" s="41">
        <v>2550</v>
      </c>
      <c r="F16264" s="43">
        <v>0.58284190626675314</v>
      </c>
      <c r="G16264" s="41" t="s">
        <v>280</v>
      </c>
      <c r="H16264" s="1"/>
      <c r="I16264" s="1"/>
      <c r="AB16264" s="7"/>
      <c r="AC16264" s="7"/>
      <c r="AD16264" s="1"/>
      <c r="AE16264" s="1"/>
      <c r="AH16264" s="7"/>
      <c r="AI16264" s="7"/>
      <c r="IV16264" s="11"/>
      <c r="IW16264" s="11"/>
      <c r="AMJ16264" s="12"/>
      <c r="AMK16264" s="12"/>
    </row>
    <row r="16265" spans="1:1025">
      <c r="A16265" s="23">
        <v>12</v>
      </c>
      <c r="B16265" s="23">
        <v>2011</v>
      </c>
      <c r="C16265" s="43">
        <v>-40.217100000000002</v>
      </c>
      <c r="D16265" s="43">
        <v>24.15</v>
      </c>
      <c r="E16265" s="41">
        <v>2999.6</v>
      </c>
      <c r="F16265" s="43">
        <v>0.57437713382805211</v>
      </c>
      <c r="G16265" s="41" t="s">
        <v>280</v>
      </c>
      <c r="H16265" s="1"/>
      <c r="I16265" s="1"/>
      <c r="AB16265" s="7"/>
      <c r="AC16265" s="7"/>
      <c r="AD16265" s="1"/>
      <c r="AE16265" s="1"/>
      <c r="AH16265" s="7"/>
      <c r="AI16265" s="7"/>
      <c r="IV16265" s="11"/>
      <c r="IW16265" s="11"/>
      <c r="AMJ16265" s="12"/>
      <c r="AMK16265" s="12"/>
    </row>
    <row r="16266" spans="1:1025">
      <c r="A16266" s="23">
        <v>12</v>
      </c>
      <c r="B16266" s="23">
        <v>2011</v>
      </c>
      <c r="C16266" s="43">
        <v>-40.217100000000002</v>
      </c>
      <c r="D16266" s="43">
        <v>24.15</v>
      </c>
      <c r="E16266" s="41">
        <v>3399</v>
      </c>
      <c r="F16266" s="43">
        <v>0.7575091998535729</v>
      </c>
      <c r="G16266" s="41" t="s">
        <v>280</v>
      </c>
      <c r="H16266" s="1"/>
      <c r="I16266" s="1"/>
      <c r="AB16266" s="7"/>
      <c r="AC16266" s="7"/>
      <c r="AD16266" s="1"/>
      <c r="AE16266" s="1"/>
      <c r="AH16266" s="7"/>
      <c r="AI16266" s="7"/>
      <c r="IV16266" s="11"/>
      <c r="IW16266" s="11"/>
      <c r="AMJ16266" s="12"/>
      <c r="AMK16266" s="12"/>
    </row>
    <row r="16267" spans="1:1025">
      <c r="A16267" s="23">
        <v>12</v>
      </c>
      <c r="B16267" s="23">
        <v>2011</v>
      </c>
      <c r="C16267" s="43">
        <v>-40.217100000000002</v>
      </c>
      <c r="D16267" s="43">
        <v>24.15</v>
      </c>
      <c r="E16267" s="41">
        <v>3798.6</v>
      </c>
      <c r="F16267" s="43">
        <v>0.58002031545385269</v>
      </c>
      <c r="G16267" s="41" t="s">
        <v>280</v>
      </c>
      <c r="H16267" s="1"/>
      <c r="I16267" s="1"/>
      <c r="AB16267" s="7"/>
      <c r="AC16267" s="7"/>
      <c r="AD16267" s="1"/>
      <c r="AE16267" s="1"/>
      <c r="AH16267" s="7"/>
      <c r="AI16267" s="7"/>
      <c r="IV16267" s="11"/>
      <c r="IW16267" s="11"/>
      <c r="AMJ16267" s="12"/>
      <c r="AMK16267" s="12"/>
    </row>
    <row r="16268" spans="1:1025">
      <c r="A16268" s="23">
        <v>12</v>
      </c>
      <c r="B16268" s="23">
        <v>2011</v>
      </c>
      <c r="C16268" s="43">
        <v>-40.217100000000002</v>
      </c>
      <c r="D16268" s="43">
        <v>24.15</v>
      </c>
      <c r="E16268" s="41">
        <v>4296.7</v>
      </c>
      <c r="F16268" s="43">
        <v>0.78062925071768485</v>
      </c>
      <c r="G16268" s="41" t="s">
        <v>280</v>
      </c>
      <c r="H16268" s="1"/>
      <c r="I16268" s="1"/>
      <c r="AB16268" s="7"/>
      <c r="AC16268" s="7"/>
      <c r="AD16268" s="1"/>
      <c r="AE16268" s="1"/>
      <c r="AH16268" s="7"/>
      <c r="AI16268" s="7"/>
      <c r="IV16268" s="11"/>
      <c r="IW16268" s="11"/>
      <c r="AMJ16268" s="12"/>
      <c r="AMK16268" s="12"/>
    </row>
    <row r="16269" spans="1:1025">
      <c r="A16269" s="23">
        <v>12</v>
      </c>
      <c r="B16269" s="23">
        <v>2011</v>
      </c>
      <c r="C16269" s="43">
        <v>-35.867400000000004</v>
      </c>
      <c r="D16269" s="43">
        <v>22.333500000000001</v>
      </c>
      <c r="E16269" s="41">
        <v>40.5</v>
      </c>
      <c r="F16269" s="43">
        <v>0.75501089531027943</v>
      </c>
      <c r="G16269" s="41" t="s">
        <v>280</v>
      </c>
      <c r="H16269" s="1"/>
      <c r="I16269" s="1"/>
      <c r="AB16269" s="7"/>
      <c r="AC16269" s="7"/>
      <c r="AD16269" s="1"/>
      <c r="AE16269" s="1"/>
      <c r="AH16269" s="7"/>
      <c r="AI16269" s="7"/>
      <c r="IV16269" s="11"/>
      <c r="IW16269" s="11"/>
      <c r="AMJ16269" s="12"/>
      <c r="AMK16269" s="12"/>
    </row>
    <row r="16270" spans="1:1025">
      <c r="A16270" s="23">
        <v>12</v>
      </c>
      <c r="B16270" s="23">
        <v>2011</v>
      </c>
      <c r="C16270" s="43">
        <v>-35.867400000000004</v>
      </c>
      <c r="D16270" s="43">
        <v>22.333500000000001</v>
      </c>
      <c r="E16270" s="41">
        <v>66</v>
      </c>
      <c r="F16270" s="43">
        <v>0.37341908821832126</v>
      </c>
      <c r="G16270" s="41" t="s">
        <v>280</v>
      </c>
      <c r="H16270" s="1"/>
      <c r="I16270" s="1"/>
      <c r="AB16270" s="7"/>
      <c r="AC16270" s="7"/>
      <c r="AD16270" s="1"/>
      <c r="AE16270" s="1"/>
      <c r="AH16270" s="7"/>
      <c r="AI16270" s="7"/>
      <c r="IV16270" s="11"/>
      <c r="IW16270" s="11"/>
      <c r="AMJ16270" s="12"/>
      <c r="AMK16270" s="12"/>
    </row>
    <row r="16271" spans="1:1025">
      <c r="A16271" s="23">
        <v>12</v>
      </c>
      <c r="B16271" s="23">
        <v>2011</v>
      </c>
      <c r="C16271" s="43">
        <v>-35.867400000000004</v>
      </c>
      <c r="D16271" s="43">
        <v>22.333500000000001</v>
      </c>
      <c r="E16271" s="41">
        <v>75.900000000000006</v>
      </c>
      <c r="F16271" s="43">
        <v>0.27848061207394026</v>
      </c>
      <c r="G16271" s="41" t="s">
        <v>280</v>
      </c>
      <c r="H16271" s="1"/>
      <c r="I16271" s="1"/>
      <c r="AB16271" s="7"/>
      <c r="AC16271" s="7"/>
      <c r="AD16271" s="1"/>
      <c r="AE16271" s="1"/>
      <c r="AH16271" s="7"/>
      <c r="AI16271" s="7"/>
      <c r="IV16271" s="11"/>
      <c r="IW16271" s="11"/>
      <c r="AMJ16271" s="12"/>
      <c r="AMK16271" s="12"/>
    </row>
    <row r="16272" spans="1:1025">
      <c r="A16272" s="23">
        <v>12</v>
      </c>
      <c r="B16272" s="23">
        <v>2011</v>
      </c>
      <c r="C16272" s="43">
        <v>-35.867400000000004</v>
      </c>
      <c r="D16272" s="43">
        <v>22.333500000000001</v>
      </c>
      <c r="E16272" s="41">
        <v>106.2</v>
      </c>
      <c r="F16272" s="43">
        <v>0.13886520597926244</v>
      </c>
      <c r="G16272" s="41" t="s">
        <v>280</v>
      </c>
      <c r="H16272" s="1"/>
      <c r="I16272" s="1"/>
      <c r="AB16272" s="7"/>
      <c r="AC16272" s="7"/>
      <c r="AD16272" s="1"/>
      <c r="AE16272" s="1"/>
      <c r="AH16272" s="7"/>
      <c r="AI16272" s="7"/>
      <c r="IV16272" s="11"/>
      <c r="IW16272" s="11"/>
      <c r="AMJ16272" s="12"/>
      <c r="AMK16272" s="12"/>
    </row>
    <row r="16273" spans="1:1025">
      <c r="A16273" s="23">
        <v>12</v>
      </c>
      <c r="B16273" s="23">
        <v>2011</v>
      </c>
      <c r="C16273" s="43">
        <v>-35.867400000000004</v>
      </c>
      <c r="D16273" s="43">
        <v>22.333500000000001</v>
      </c>
      <c r="E16273" s="41">
        <v>136.9</v>
      </c>
      <c r="F16273" s="43">
        <v>0.27661907332601127</v>
      </c>
      <c r="G16273" s="41" t="s">
        <v>280</v>
      </c>
      <c r="H16273" s="1"/>
      <c r="I16273" s="1"/>
      <c r="AB16273" s="7"/>
      <c r="AC16273" s="7"/>
      <c r="AD16273" s="1"/>
      <c r="AE16273" s="1"/>
      <c r="AH16273" s="7"/>
      <c r="AI16273" s="7"/>
      <c r="IV16273" s="11"/>
      <c r="IW16273" s="11"/>
      <c r="AMJ16273" s="12"/>
      <c r="AMK16273" s="12"/>
    </row>
    <row r="16274" spans="1:1025">
      <c r="A16274" s="23">
        <v>12</v>
      </c>
      <c r="B16274" s="23">
        <v>2011</v>
      </c>
      <c r="C16274" s="43">
        <v>-35.867400000000004</v>
      </c>
      <c r="D16274" s="43">
        <v>22.333500000000001</v>
      </c>
      <c r="E16274" s="41">
        <v>187.1</v>
      </c>
      <c r="F16274" s="43">
        <v>0.42869761671080164</v>
      </c>
      <c r="G16274" s="41" t="s">
        <v>280</v>
      </c>
      <c r="H16274" s="1"/>
      <c r="I16274" s="1"/>
      <c r="AB16274" s="7"/>
      <c r="AC16274" s="7"/>
      <c r="AD16274" s="1"/>
      <c r="AE16274" s="1"/>
      <c r="AH16274" s="7"/>
      <c r="AI16274" s="7"/>
      <c r="IV16274" s="11"/>
      <c r="IW16274" s="11"/>
      <c r="AMJ16274" s="12"/>
      <c r="AMK16274" s="12"/>
    </row>
    <row r="16275" spans="1:1025">
      <c r="A16275" s="23">
        <v>12</v>
      </c>
      <c r="B16275" s="23">
        <v>2011</v>
      </c>
      <c r="C16275" s="43">
        <v>-35.867400000000004</v>
      </c>
      <c r="D16275" s="43">
        <v>22.333500000000001</v>
      </c>
      <c r="E16275" s="41">
        <v>236.2</v>
      </c>
      <c r="F16275" s="43">
        <v>0.48632005963628799</v>
      </c>
      <c r="G16275" s="41" t="s">
        <v>280</v>
      </c>
      <c r="H16275" s="1"/>
      <c r="I16275" s="1"/>
      <c r="AB16275" s="7"/>
      <c r="AC16275" s="7"/>
      <c r="AD16275" s="1"/>
      <c r="AE16275" s="1"/>
      <c r="AH16275" s="7"/>
      <c r="AI16275" s="7"/>
      <c r="IV16275" s="11"/>
      <c r="IW16275" s="11"/>
      <c r="AMJ16275" s="12"/>
      <c r="AMK16275" s="12"/>
    </row>
    <row r="16276" spans="1:1025">
      <c r="A16276" s="23">
        <v>12</v>
      </c>
      <c r="B16276" s="23">
        <v>2011</v>
      </c>
      <c r="C16276" s="43">
        <v>-35.867400000000004</v>
      </c>
      <c r="D16276" s="43">
        <v>22.333500000000001</v>
      </c>
      <c r="E16276" s="41">
        <v>300.5</v>
      </c>
      <c r="F16276" s="43">
        <v>0.4975545851528384</v>
      </c>
      <c r="G16276" s="41" t="s">
        <v>280</v>
      </c>
      <c r="H16276" s="1"/>
      <c r="I16276" s="1"/>
      <c r="AB16276" s="7"/>
      <c r="AC16276" s="7"/>
      <c r="AD16276" s="1"/>
      <c r="AE16276" s="1"/>
      <c r="AH16276" s="7"/>
      <c r="AI16276" s="7"/>
      <c r="IV16276" s="11"/>
      <c r="IW16276" s="11"/>
      <c r="AMJ16276" s="12"/>
      <c r="AMK16276" s="12"/>
    </row>
    <row r="16277" spans="1:1025">
      <c r="A16277" s="23">
        <v>12</v>
      </c>
      <c r="B16277" s="23">
        <v>2011</v>
      </c>
      <c r="C16277" s="43">
        <v>-35.867400000000004</v>
      </c>
      <c r="D16277" s="43">
        <v>22.333500000000001</v>
      </c>
      <c r="E16277" s="41">
        <v>375.8</v>
      </c>
      <c r="F16277" s="43">
        <v>0.55822424021476158</v>
      </c>
      <c r="G16277" s="41" t="s">
        <v>280</v>
      </c>
      <c r="H16277" s="1"/>
      <c r="I16277" s="1"/>
      <c r="AB16277" s="7"/>
      <c r="AC16277" s="7"/>
      <c r="AD16277" s="1"/>
      <c r="AE16277" s="1"/>
      <c r="AH16277" s="7"/>
      <c r="AI16277" s="7"/>
      <c r="IV16277" s="11"/>
      <c r="IW16277" s="11"/>
      <c r="AMJ16277" s="12"/>
      <c r="AMK16277" s="12"/>
    </row>
    <row r="16278" spans="1:1025">
      <c r="A16278" s="23">
        <v>12</v>
      </c>
      <c r="B16278" s="23">
        <v>2011</v>
      </c>
      <c r="C16278" s="43">
        <v>-35.867400000000004</v>
      </c>
      <c r="D16278" s="43">
        <v>22.333500000000001</v>
      </c>
      <c r="E16278" s="41">
        <v>440.8</v>
      </c>
      <c r="F16278" s="43">
        <v>0.59965200676101149</v>
      </c>
      <c r="G16278" s="41" t="s">
        <v>280</v>
      </c>
      <c r="H16278" s="1"/>
      <c r="I16278" s="1"/>
      <c r="AB16278" s="7"/>
      <c r="AC16278" s="7"/>
      <c r="AD16278" s="1"/>
      <c r="AE16278" s="1"/>
      <c r="AH16278" s="7"/>
      <c r="AI16278" s="7"/>
      <c r="IV16278" s="11"/>
      <c r="IW16278" s="11"/>
      <c r="AMJ16278" s="12"/>
      <c r="AMK16278" s="12"/>
    </row>
    <row r="16279" spans="1:1025">
      <c r="A16279" s="23">
        <v>12</v>
      </c>
      <c r="B16279" s="23">
        <v>2011</v>
      </c>
      <c r="C16279" s="43">
        <v>-35.867400000000004</v>
      </c>
      <c r="D16279" s="43">
        <v>22.333500000000001</v>
      </c>
      <c r="E16279" s="41">
        <v>500.6</v>
      </c>
      <c r="F16279" s="43">
        <v>0.5847380108043615</v>
      </c>
      <c r="G16279" s="41" t="s">
        <v>280</v>
      </c>
      <c r="H16279" s="1"/>
      <c r="I16279" s="1"/>
      <c r="AB16279" s="7"/>
      <c r="AC16279" s="7"/>
      <c r="AD16279" s="1"/>
      <c r="AE16279" s="1"/>
      <c r="AH16279" s="7"/>
      <c r="AI16279" s="7"/>
      <c r="IV16279" s="11"/>
      <c r="IW16279" s="11"/>
      <c r="AMJ16279" s="12"/>
      <c r="AMK16279" s="12"/>
    </row>
    <row r="16280" spans="1:1025">
      <c r="A16280" s="23">
        <v>12</v>
      </c>
      <c r="B16280" s="23">
        <v>2011</v>
      </c>
      <c r="C16280" s="43">
        <v>-35.867400000000004</v>
      </c>
      <c r="D16280" s="43">
        <v>22.333500000000001</v>
      </c>
      <c r="E16280" s="41">
        <v>601.20000000000005</v>
      </c>
      <c r="F16280" s="43">
        <v>0.72279867361440076</v>
      </c>
      <c r="G16280" s="41" t="s">
        <v>280</v>
      </c>
      <c r="H16280" s="1"/>
      <c r="I16280" s="1"/>
      <c r="AB16280" s="7"/>
      <c r="AC16280" s="7"/>
      <c r="AD16280" s="1"/>
      <c r="AE16280" s="1"/>
      <c r="AH16280" s="7"/>
      <c r="AI16280" s="7"/>
      <c r="IV16280" s="11"/>
      <c r="IW16280" s="11"/>
      <c r="AMJ16280" s="12"/>
      <c r="AMK16280" s="12"/>
    </row>
    <row r="16281" spans="1:1025">
      <c r="A16281" s="23">
        <v>12</v>
      </c>
      <c r="B16281" s="23">
        <v>2011</v>
      </c>
      <c r="C16281" s="43">
        <v>-35.868000000000002</v>
      </c>
      <c r="D16281" s="43">
        <v>22.376300000000001</v>
      </c>
      <c r="E16281" s="41">
        <v>699.9</v>
      </c>
      <c r="F16281" s="43">
        <v>0.79570016537825461</v>
      </c>
      <c r="G16281" s="41" t="s">
        <v>280</v>
      </c>
      <c r="H16281" s="1"/>
      <c r="I16281" s="1"/>
      <c r="AB16281" s="7"/>
      <c r="AC16281" s="7"/>
      <c r="AD16281" s="1"/>
      <c r="AE16281" s="1"/>
      <c r="AH16281" s="7"/>
      <c r="AI16281" s="7"/>
      <c r="IV16281" s="11"/>
      <c r="IW16281" s="11"/>
      <c r="AMJ16281" s="12"/>
      <c r="AMK16281" s="12"/>
    </row>
    <row r="16282" spans="1:1025">
      <c r="A16282" s="23">
        <v>12</v>
      </c>
      <c r="B16282" s="23">
        <v>2011</v>
      </c>
      <c r="C16282" s="43">
        <v>-35.868000000000002</v>
      </c>
      <c r="D16282" s="43">
        <v>22.376300000000001</v>
      </c>
      <c r="E16282" s="41">
        <v>809.9</v>
      </c>
      <c r="F16282" s="43">
        <v>0.7701695878730459</v>
      </c>
      <c r="G16282" s="41" t="s">
        <v>280</v>
      </c>
      <c r="H16282" s="1"/>
      <c r="I16282" s="1"/>
      <c r="AB16282" s="7"/>
      <c r="AC16282" s="7"/>
      <c r="AD16282" s="1"/>
      <c r="AE16282" s="1"/>
      <c r="AH16282" s="7"/>
      <c r="AI16282" s="7"/>
      <c r="IV16282" s="11"/>
      <c r="IW16282" s="11"/>
      <c r="AMJ16282" s="12"/>
      <c r="AMK16282" s="12"/>
    </row>
    <row r="16283" spans="1:1025">
      <c r="A16283" s="23">
        <v>12</v>
      </c>
      <c r="B16283" s="23">
        <v>2011</v>
      </c>
      <c r="C16283" s="43">
        <v>-35.868000000000002</v>
      </c>
      <c r="D16283" s="43">
        <v>22.376300000000001</v>
      </c>
      <c r="E16283" s="41">
        <v>925.7</v>
      </c>
      <c r="F16283" s="43">
        <v>0.74364187588820463</v>
      </c>
      <c r="G16283" s="41" t="s">
        <v>280</v>
      </c>
      <c r="H16283" s="1"/>
      <c r="I16283" s="1"/>
      <c r="AB16283" s="7"/>
      <c r="AC16283" s="7"/>
      <c r="AD16283" s="1"/>
      <c r="AE16283" s="1"/>
      <c r="AH16283" s="7"/>
      <c r="AI16283" s="7"/>
      <c r="IV16283" s="11"/>
      <c r="IW16283" s="11"/>
      <c r="AMJ16283" s="12"/>
      <c r="AMK16283" s="12"/>
    </row>
    <row r="16284" spans="1:1025">
      <c r="A16284" s="23">
        <v>12</v>
      </c>
      <c r="B16284" s="23">
        <v>2011</v>
      </c>
      <c r="C16284" s="43">
        <v>-35.868000000000002</v>
      </c>
      <c r="D16284" s="43">
        <v>22.376300000000001</v>
      </c>
      <c r="E16284" s="41">
        <v>1060.5</v>
      </c>
      <c r="F16284" s="43">
        <v>0.70006063477025104</v>
      </c>
      <c r="G16284" s="41" t="s">
        <v>280</v>
      </c>
      <c r="H16284" s="1"/>
      <c r="I16284" s="1"/>
      <c r="AB16284" s="7"/>
      <c r="AC16284" s="7"/>
      <c r="AD16284" s="1"/>
      <c r="AE16284" s="1"/>
      <c r="AH16284" s="7"/>
      <c r="AI16284" s="7"/>
      <c r="IV16284" s="11"/>
      <c r="IW16284" s="11"/>
      <c r="AMJ16284" s="12"/>
      <c r="AMK16284" s="12"/>
    </row>
    <row r="16285" spans="1:1025">
      <c r="A16285" s="23">
        <v>12</v>
      </c>
      <c r="B16285" s="23">
        <v>2011</v>
      </c>
      <c r="C16285" s="43">
        <v>-35.868000000000002</v>
      </c>
      <c r="D16285" s="43">
        <v>22.376300000000001</v>
      </c>
      <c r="E16285" s="41">
        <v>1199</v>
      </c>
      <c r="F16285" s="43">
        <v>0.65274690983478667</v>
      </c>
      <c r="G16285" s="41" t="s">
        <v>280</v>
      </c>
      <c r="H16285" s="1"/>
      <c r="I16285" s="1"/>
      <c r="AB16285" s="7"/>
      <c r="AC16285" s="7"/>
      <c r="AD16285" s="1"/>
      <c r="AE16285" s="1"/>
      <c r="AH16285" s="7"/>
      <c r="AI16285" s="7"/>
      <c r="IV16285" s="11"/>
      <c r="IW16285" s="11"/>
      <c r="AMJ16285" s="12"/>
      <c r="AMK16285" s="12"/>
    </row>
    <row r="16286" spans="1:1025">
      <c r="A16286" s="23">
        <v>12</v>
      </c>
      <c r="B16286" s="23">
        <v>2011</v>
      </c>
      <c r="C16286" s="43">
        <v>-35.868000000000002</v>
      </c>
      <c r="D16286" s="43">
        <v>22.376300000000001</v>
      </c>
      <c r="E16286" s="41">
        <v>1349.1</v>
      </c>
      <c r="F16286" s="43">
        <v>0.59553768007905283</v>
      </c>
      <c r="G16286" s="41" t="s">
        <v>280</v>
      </c>
      <c r="H16286" s="1"/>
      <c r="I16286" s="1"/>
      <c r="AB16286" s="7"/>
      <c r="AC16286" s="7"/>
      <c r="AD16286" s="1"/>
      <c r="AE16286" s="1"/>
      <c r="AH16286" s="7"/>
      <c r="AI16286" s="7"/>
      <c r="IV16286" s="11"/>
      <c r="IW16286" s="11"/>
      <c r="AMJ16286" s="12"/>
      <c r="AMK16286" s="12"/>
    </row>
    <row r="16287" spans="1:1025">
      <c r="A16287" s="23">
        <v>12</v>
      </c>
      <c r="B16287" s="23">
        <v>2011</v>
      </c>
      <c r="C16287" s="43">
        <v>-35.868000000000002</v>
      </c>
      <c r="D16287" s="43">
        <v>22.376300000000001</v>
      </c>
      <c r="E16287" s="41">
        <v>1499.7</v>
      </c>
      <c r="F16287" s="43">
        <v>0.58805223212806157</v>
      </c>
      <c r="G16287" s="41" t="s">
        <v>280</v>
      </c>
      <c r="H16287" s="1"/>
      <c r="I16287" s="1"/>
      <c r="AB16287" s="7"/>
      <c r="AC16287" s="7"/>
      <c r="AD16287" s="1"/>
      <c r="AE16287" s="1"/>
      <c r="AH16287" s="7"/>
      <c r="AI16287" s="7"/>
      <c r="IV16287" s="11"/>
      <c r="IW16287" s="11"/>
      <c r="AMJ16287" s="12"/>
      <c r="AMK16287" s="12"/>
    </row>
    <row r="16288" spans="1:1025">
      <c r="A16288" s="23">
        <v>12</v>
      </c>
      <c r="B16288" s="23">
        <v>2011</v>
      </c>
      <c r="C16288" s="43">
        <v>-35.868000000000002</v>
      </c>
      <c r="D16288" s="43">
        <v>22.376300000000001</v>
      </c>
      <c r="E16288" s="41">
        <v>1625.7</v>
      </c>
      <c r="F16288" s="43">
        <v>0.5990049061248548</v>
      </c>
      <c r="G16288" s="41" t="s">
        <v>280</v>
      </c>
      <c r="H16288" s="1"/>
      <c r="I16288" s="1"/>
      <c r="AB16288" s="7"/>
      <c r="AC16288" s="7"/>
      <c r="AD16288" s="1"/>
      <c r="AE16288" s="1"/>
      <c r="AH16288" s="7"/>
      <c r="AI16288" s="7"/>
      <c r="IV16288" s="11"/>
      <c r="IW16288" s="11"/>
      <c r="AMJ16288" s="12"/>
      <c r="AMK16288" s="12"/>
    </row>
    <row r="16289" spans="1:1025">
      <c r="A16289" s="23">
        <v>12</v>
      </c>
      <c r="B16289" s="23">
        <v>2011</v>
      </c>
      <c r="C16289" s="43">
        <v>-35.868000000000002</v>
      </c>
      <c r="D16289" s="43">
        <v>22.376300000000001</v>
      </c>
      <c r="E16289" s="41">
        <v>1750.4</v>
      </c>
      <c r="F16289" s="43">
        <v>0.55988135087661162</v>
      </c>
      <c r="G16289" s="41" t="s">
        <v>280</v>
      </c>
      <c r="H16289" s="1"/>
      <c r="I16289" s="1"/>
      <c r="AB16289" s="7"/>
      <c r="AC16289" s="7"/>
      <c r="AD16289" s="1"/>
      <c r="AE16289" s="1"/>
      <c r="AH16289" s="7"/>
      <c r="AI16289" s="7"/>
      <c r="IV16289" s="11"/>
      <c r="IW16289" s="11"/>
      <c r="AMJ16289" s="12"/>
      <c r="AMK16289" s="12"/>
    </row>
    <row r="16290" spans="1:1025">
      <c r="A16290" s="23">
        <v>12</v>
      </c>
      <c r="B16290" s="23">
        <v>2011</v>
      </c>
      <c r="C16290" s="43">
        <v>-35.866999999999997</v>
      </c>
      <c r="D16290" s="43">
        <v>22.332999999999998</v>
      </c>
      <c r="E16290" s="41">
        <v>1897</v>
      </c>
      <c r="F16290" s="43">
        <v>0.56153846153846154</v>
      </c>
      <c r="G16290" s="41" t="s">
        <v>280</v>
      </c>
      <c r="H16290" s="1"/>
      <c r="I16290" s="1"/>
      <c r="AB16290" s="7"/>
      <c r="AC16290" s="7"/>
      <c r="AD16290" s="1"/>
      <c r="AE16290" s="1"/>
      <c r="AH16290" s="7"/>
      <c r="AI16290" s="7"/>
      <c r="IV16290" s="11"/>
      <c r="IW16290" s="11"/>
      <c r="AMJ16290" s="12"/>
      <c r="AMK16290" s="12"/>
    </row>
    <row r="16291" spans="1:1025">
      <c r="A16291" s="23">
        <v>12</v>
      </c>
      <c r="B16291" s="23">
        <v>2011</v>
      </c>
      <c r="C16291" s="43">
        <v>-35.866999999999997</v>
      </c>
      <c r="D16291" s="43">
        <v>22.332999999999998</v>
      </c>
      <c r="E16291" s="41">
        <v>2098.6999999999998</v>
      </c>
      <c r="F16291" s="43">
        <v>0.54993868690551151</v>
      </c>
      <c r="G16291" s="41" t="s">
        <v>280</v>
      </c>
      <c r="H16291" s="1"/>
      <c r="I16291" s="1"/>
      <c r="AB16291" s="7"/>
      <c r="AC16291" s="7"/>
      <c r="AD16291" s="1"/>
      <c r="AE16291" s="1"/>
      <c r="AH16291" s="7"/>
      <c r="AI16291" s="7"/>
      <c r="IV16291" s="11"/>
      <c r="IW16291" s="11"/>
      <c r="AMJ16291" s="12"/>
      <c r="AMK16291" s="12"/>
    </row>
    <row r="16292" spans="1:1025">
      <c r="A16292" s="23">
        <v>12</v>
      </c>
      <c r="B16292" s="23">
        <v>2011</v>
      </c>
      <c r="C16292" s="43">
        <v>-35.866999999999997</v>
      </c>
      <c r="D16292" s="43">
        <v>22.332999999999998</v>
      </c>
      <c r="E16292" s="41">
        <v>2298.1999999999998</v>
      </c>
      <c r="F16292" s="43">
        <v>0.56606625868973526</v>
      </c>
      <c r="G16292" s="41" t="s">
        <v>280</v>
      </c>
      <c r="H16292" s="1"/>
      <c r="I16292" s="1"/>
      <c r="AB16292" s="7"/>
      <c r="AC16292" s="7"/>
      <c r="AD16292" s="1"/>
      <c r="AE16292" s="1"/>
      <c r="AH16292" s="7"/>
      <c r="AI16292" s="7"/>
      <c r="IV16292" s="11"/>
      <c r="IW16292" s="11"/>
      <c r="AMJ16292" s="12"/>
      <c r="AMK16292" s="12"/>
    </row>
    <row r="16293" spans="1:1025">
      <c r="A16293" s="23">
        <v>12</v>
      </c>
      <c r="B16293" s="23">
        <v>2011</v>
      </c>
      <c r="C16293" s="43">
        <v>-35.866999999999997</v>
      </c>
      <c r="D16293" s="43">
        <v>22.332999999999998</v>
      </c>
      <c r="E16293" s="41">
        <v>2497.1</v>
      </c>
      <c r="F16293" s="43">
        <v>0.57646793682714148</v>
      </c>
      <c r="G16293" s="41" t="s">
        <v>280</v>
      </c>
      <c r="H16293" s="1"/>
      <c r="I16293" s="1"/>
      <c r="AB16293" s="7"/>
      <c r="AC16293" s="7"/>
      <c r="AD16293" s="1"/>
      <c r="AE16293" s="1"/>
      <c r="AH16293" s="7"/>
      <c r="AI16293" s="7"/>
      <c r="IV16293" s="11"/>
      <c r="IW16293" s="11"/>
      <c r="AMJ16293" s="12"/>
      <c r="AMK16293" s="12"/>
    </row>
    <row r="16294" spans="1:1025">
      <c r="A16294" s="23">
        <v>12</v>
      </c>
      <c r="B16294" s="23">
        <v>2011</v>
      </c>
      <c r="C16294" s="43">
        <v>-35.866999999999997</v>
      </c>
      <c r="D16294" s="43">
        <v>22.332999999999998</v>
      </c>
      <c r="E16294" s="41">
        <v>2698.1</v>
      </c>
      <c r="F16294" s="43">
        <v>0.57646793682714148</v>
      </c>
      <c r="G16294" s="41" t="s">
        <v>280</v>
      </c>
      <c r="H16294" s="1"/>
      <c r="I16294" s="1"/>
      <c r="AB16294" s="7"/>
      <c r="AC16294" s="7"/>
      <c r="AD16294" s="1"/>
      <c r="AE16294" s="1"/>
      <c r="AH16294" s="7"/>
      <c r="AI16294" s="7"/>
      <c r="IV16294" s="11"/>
      <c r="IW16294" s="11"/>
      <c r="AMJ16294" s="12"/>
      <c r="AMK16294" s="12"/>
    </row>
    <row r="16295" spans="1:1025">
      <c r="A16295" s="23">
        <v>12</v>
      </c>
      <c r="B16295" s="23">
        <v>2011</v>
      </c>
      <c r="C16295" s="43">
        <v>-35.866999999999997</v>
      </c>
      <c r="D16295" s="43">
        <v>22.332999999999998</v>
      </c>
      <c r="E16295" s="41">
        <v>3096.2</v>
      </c>
      <c r="F16295" s="43">
        <v>0.57300071078133941</v>
      </c>
      <c r="G16295" s="41" t="s">
        <v>280</v>
      </c>
      <c r="H16295" s="1"/>
      <c r="I16295" s="1"/>
      <c r="AB16295" s="7"/>
      <c r="AC16295" s="7"/>
      <c r="AD16295" s="1"/>
      <c r="AE16295" s="1"/>
      <c r="AH16295" s="7"/>
      <c r="AI16295" s="7"/>
      <c r="IV16295" s="11"/>
      <c r="IW16295" s="11"/>
      <c r="AMJ16295" s="12"/>
      <c r="AMK16295" s="12"/>
    </row>
    <row r="16296" spans="1:1025">
      <c r="A16296" s="23">
        <v>12</v>
      </c>
      <c r="B16296" s="23">
        <v>2011</v>
      </c>
      <c r="C16296" s="43">
        <v>-35.866999999999997</v>
      </c>
      <c r="D16296" s="43">
        <v>22.332999999999998</v>
      </c>
      <c r="E16296" s="41">
        <v>3496.2</v>
      </c>
      <c r="F16296" s="43">
        <v>0.55913180659813122</v>
      </c>
      <c r="G16296" s="41" t="s">
        <v>280</v>
      </c>
      <c r="H16296" s="1"/>
      <c r="I16296" s="1"/>
      <c r="AB16296" s="7"/>
      <c r="AC16296" s="7"/>
      <c r="AD16296" s="1"/>
      <c r="AE16296" s="1"/>
      <c r="AH16296" s="7"/>
      <c r="AI16296" s="7"/>
      <c r="IV16296" s="11"/>
      <c r="IW16296" s="11"/>
      <c r="AMJ16296" s="12"/>
      <c r="AMK16296" s="12"/>
    </row>
    <row r="16297" spans="1:1025">
      <c r="A16297" s="23">
        <v>12</v>
      </c>
      <c r="B16297" s="23">
        <v>2011</v>
      </c>
      <c r="C16297" s="43">
        <v>-35.866999999999997</v>
      </c>
      <c r="D16297" s="43">
        <v>22.332999999999998</v>
      </c>
      <c r="E16297" s="41">
        <v>3896.4</v>
      </c>
      <c r="F16297" s="43">
        <v>0.55913180659813122</v>
      </c>
      <c r="G16297" s="41" t="s">
        <v>280</v>
      </c>
      <c r="H16297" s="1"/>
      <c r="I16297" s="1"/>
      <c r="AB16297" s="7"/>
      <c r="AC16297" s="7"/>
      <c r="AD16297" s="1"/>
      <c r="AE16297" s="1"/>
      <c r="AH16297" s="7"/>
      <c r="AI16297" s="7"/>
      <c r="IV16297" s="11"/>
      <c r="IW16297" s="11"/>
      <c r="AMJ16297" s="12"/>
      <c r="AMK16297" s="12"/>
    </row>
    <row r="16298" spans="1:1025">
      <c r="A16298" s="23">
        <v>12</v>
      </c>
      <c r="B16298" s="23">
        <v>2011</v>
      </c>
      <c r="C16298" s="43">
        <v>-35.866999999999997</v>
      </c>
      <c r="D16298" s="43">
        <v>22.332999999999998</v>
      </c>
      <c r="E16298" s="41">
        <v>4294.5</v>
      </c>
      <c r="F16298" s="43">
        <v>0.53832845032331877</v>
      </c>
      <c r="G16298" s="41" t="s">
        <v>280</v>
      </c>
      <c r="H16298" s="1"/>
      <c r="I16298" s="1"/>
      <c r="AB16298" s="7"/>
      <c r="AC16298" s="7"/>
      <c r="AD16298" s="1"/>
      <c r="AE16298" s="1"/>
      <c r="AH16298" s="7"/>
      <c r="AI16298" s="7"/>
      <c r="IV16298" s="11"/>
      <c r="IW16298" s="11"/>
      <c r="AMJ16298" s="12"/>
      <c r="AMK16298" s="12"/>
    </row>
    <row r="16299" spans="1:1025">
      <c r="A16299" s="23">
        <v>12</v>
      </c>
      <c r="B16299" s="23">
        <v>2011</v>
      </c>
      <c r="C16299" s="43">
        <v>-35.868000000000002</v>
      </c>
      <c r="D16299" s="43">
        <v>22.376300000000001</v>
      </c>
      <c r="E16299" s="41">
        <v>4695.7</v>
      </c>
      <c r="F16299" s="43">
        <v>0.56953348473553733</v>
      </c>
      <c r="G16299" s="41" t="s">
        <v>280</v>
      </c>
      <c r="H16299" s="1"/>
      <c r="I16299" s="1"/>
      <c r="AB16299" s="7"/>
      <c r="AC16299" s="7"/>
      <c r="AD16299" s="1"/>
      <c r="AE16299" s="1"/>
      <c r="AH16299" s="7"/>
      <c r="AI16299" s="7"/>
      <c r="IV16299" s="11"/>
      <c r="IW16299" s="11"/>
      <c r="AMJ16299" s="12"/>
      <c r="AMK16299" s="12"/>
    </row>
    <row r="16300" spans="1:1025">
      <c r="A16300" s="23">
        <v>12</v>
      </c>
      <c r="B16300" s="23">
        <v>2011</v>
      </c>
      <c r="C16300" s="43">
        <v>-35.866999999999997</v>
      </c>
      <c r="D16300" s="43">
        <v>22.332999999999998</v>
      </c>
      <c r="E16300" s="41">
        <v>4892.3</v>
      </c>
      <c r="F16300" s="43">
        <v>0.5608654196210322</v>
      </c>
      <c r="G16300" s="41" t="s">
        <v>280</v>
      </c>
      <c r="H16300" s="1"/>
      <c r="I16300" s="1"/>
      <c r="AB16300" s="7"/>
      <c r="AC16300" s="7"/>
      <c r="AD16300" s="1"/>
      <c r="AE16300" s="1"/>
      <c r="AH16300" s="7"/>
      <c r="AI16300" s="7"/>
      <c r="IV16300" s="11"/>
      <c r="IW16300" s="11"/>
      <c r="AMJ16300" s="12"/>
      <c r="AMK16300" s="12"/>
    </row>
    <row r="16301" spans="1:1025">
      <c r="A16301" s="23">
        <v>12</v>
      </c>
      <c r="B16301" s="23">
        <v>2011</v>
      </c>
      <c r="C16301" s="43">
        <v>-35.868000000000002</v>
      </c>
      <c r="D16301" s="43">
        <v>22.376300000000001</v>
      </c>
      <c r="E16301" s="41">
        <v>5095.8999999999996</v>
      </c>
      <c r="F16301" s="43">
        <v>0.69185800546132825</v>
      </c>
      <c r="G16301" s="41" t="s">
        <v>280</v>
      </c>
      <c r="H16301" s="1"/>
      <c r="I16301" s="1"/>
      <c r="AB16301" s="7"/>
      <c r="AC16301" s="7"/>
      <c r="AD16301" s="1"/>
      <c r="AE16301" s="1"/>
      <c r="AH16301" s="7"/>
      <c r="AI16301" s="7"/>
      <c r="IV16301" s="11"/>
      <c r="IW16301" s="11"/>
      <c r="AMJ16301" s="12"/>
      <c r="AMK16301" s="12"/>
    </row>
    <row r="16302" spans="1:1025">
      <c r="A16302" s="23">
        <v>12</v>
      </c>
      <c r="B16302" s="23">
        <v>2011</v>
      </c>
      <c r="C16302" s="43">
        <v>-35.866999999999997</v>
      </c>
      <c r="D16302" s="43">
        <v>22.332999999999998</v>
      </c>
      <c r="E16302" s="41">
        <v>5243.1</v>
      </c>
      <c r="F16302" s="43">
        <v>0.5847380108043615</v>
      </c>
      <c r="G16302" s="41" t="s">
        <v>280</v>
      </c>
      <c r="H16302" s="1"/>
      <c r="I16302" s="1"/>
      <c r="AB16302" s="7"/>
      <c r="AC16302" s="7"/>
      <c r="AD16302" s="1"/>
      <c r="AE16302" s="1"/>
      <c r="AH16302" s="7"/>
      <c r="AI16302" s="7"/>
      <c r="IV16302" s="11"/>
      <c r="IW16302" s="11"/>
      <c r="AMJ16302" s="12"/>
      <c r="AMK16302" s="12"/>
    </row>
    <row r="16303" spans="1:1025">
      <c r="A16303" s="23">
        <v>12</v>
      </c>
      <c r="B16303" s="23">
        <v>2011</v>
      </c>
      <c r="C16303" s="43">
        <v>-35.868000000000002</v>
      </c>
      <c r="D16303" s="43">
        <v>22.376300000000001</v>
      </c>
      <c r="E16303" s="41">
        <v>5383.9</v>
      </c>
      <c r="F16303" s="43">
        <v>0.6046233387465616</v>
      </c>
      <c r="G16303" s="41" t="s">
        <v>280</v>
      </c>
      <c r="H16303" s="1"/>
      <c r="I16303" s="1"/>
      <c r="AB16303" s="7"/>
      <c r="AC16303" s="7"/>
      <c r="AD16303" s="1"/>
      <c r="AE16303" s="1"/>
      <c r="AH16303" s="7"/>
      <c r="AI16303" s="7"/>
      <c r="IV16303" s="11"/>
      <c r="IW16303" s="11"/>
      <c r="AMJ16303" s="12"/>
      <c r="AMK16303" s="12"/>
    </row>
    <row r="16304" spans="1:1025">
      <c r="A16304" s="23">
        <v>12</v>
      </c>
      <c r="B16304" s="23">
        <v>2011</v>
      </c>
      <c r="C16304" s="43">
        <v>-35.866999999999997</v>
      </c>
      <c r="D16304" s="43">
        <v>22.332999999999998</v>
      </c>
      <c r="E16304" s="41">
        <v>5791.6</v>
      </c>
      <c r="F16304" s="43">
        <v>0.66595357650402653</v>
      </c>
      <c r="G16304" s="41" t="s">
        <v>280</v>
      </c>
      <c r="H16304" s="1"/>
      <c r="I16304" s="1"/>
      <c r="AB16304" s="7"/>
      <c r="AC16304" s="7"/>
      <c r="AD16304" s="1"/>
      <c r="AE16304" s="1"/>
      <c r="AH16304" s="7"/>
      <c r="AI16304" s="7"/>
      <c r="IV16304" s="11"/>
      <c r="IW16304" s="11"/>
      <c r="AMJ16304" s="12"/>
      <c r="AMK16304" s="12"/>
    </row>
    <row r="16305" spans="1:1025">
      <c r="A16305" s="23">
        <v>12</v>
      </c>
      <c r="B16305" s="23">
        <v>2011</v>
      </c>
      <c r="C16305" s="43">
        <v>-29.383199999999999</v>
      </c>
      <c r="D16305" s="43">
        <v>19.433399999999999</v>
      </c>
      <c r="E16305" s="41">
        <v>50.8</v>
      </c>
      <c r="F16305" s="43">
        <v>0.54214002425513785</v>
      </c>
      <c r="G16305" s="41" t="s">
        <v>280</v>
      </c>
      <c r="H16305" s="1"/>
      <c r="I16305" s="1"/>
      <c r="AB16305" s="7"/>
      <c r="AC16305" s="7"/>
      <c r="AD16305" s="1"/>
      <c r="AE16305" s="1"/>
      <c r="AH16305" s="7"/>
      <c r="AI16305" s="7"/>
      <c r="IV16305" s="11"/>
      <c r="IW16305" s="11"/>
      <c r="AMJ16305" s="12"/>
      <c r="AMK16305" s="12"/>
    </row>
    <row r="16306" spans="1:1025">
      <c r="A16306" s="23">
        <v>12</v>
      </c>
      <c r="B16306" s="23">
        <v>2011</v>
      </c>
      <c r="C16306" s="43">
        <v>-29.383199999999999</v>
      </c>
      <c r="D16306" s="43">
        <v>19.433399999999999</v>
      </c>
      <c r="E16306" s="41">
        <v>80.5</v>
      </c>
      <c r="F16306" s="43">
        <v>0.44471595918881468</v>
      </c>
      <c r="G16306" s="41" t="s">
        <v>280</v>
      </c>
      <c r="H16306" s="1"/>
      <c r="I16306" s="1"/>
      <c r="AB16306" s="7"/>
      <c r="AC16306" s="7"/>
      <c r="AD16306" s="1"/>
      <c r="AE16306" s="1"/>
      <c r="AH16306" s="7"/>
      <c r="AI16306" s="7"/>
      <c r="IV16306" s="11"/>
      <c r="IW16306" s="11"/>
      <c r="AMJ16306" s="12"/>
      <c r="AMK16306" s="12"/>
    </row>
    <row r="16307" spans="1:1025">
      <c r="A16307" s="23">
        <v>12</v>
      </c>
      <c r="B16307" s="23">
        <v>2011</v>
      </c>
      <c r="C16307" s="43">
        <v>-29.383199999999999</v>
      </c>
      <c r="D16307" s="43">
        <v>19.433399999999999</v>
      </c>
      <c r="E16307" s="41">
        <v>95.1</v>
      </c>
      <c r="F16307" s="43">
        <v>0.18649703992946218</v>
      </c>
      <c r="G16307" s="41" t="s">
        <v>280</v>
      </c>
      <c r="H16307" s="1"/>
      <c r="I16307" s="1"/>
      <c r="AB16307" s="7"/>
      <c r="AC16307" s="7"/>
      <c r="AD16307" s="1"/>
      <c r="AE16307" s="1"/>
      <c r="AH16307" s="7"/>
      <c r="AI16307" s="7"/>
      <c r="IV16307" s="11"/>
      <c r="IW16307" s="11"/>
      <c r="AMJ16307" s="12"/>
      <c r="AMK16307" s="12"/>
    </row>
    <row r="16308" spans="1:1025">
      <c r="A16308" s="23">
        <v>12</v>
      </c>
      <c r="B16308" s="23">
        <v>2011</v>
      </c>
      <c r="C16308" s="43">
        <v>-29.383199999999999</v>
      </c>
      <c r="D16308" s="43">
        <v>19.433399999999999</v>
      </c>
      <c r="E16308" s="41">
        <v>125.4</v>
      </c>
      <c r="F16308" s="43">
        <v>0.34552210605869754</v>
      </c>
      <c r="G16308" s="41" t="s">
        <v>280</v>
      </c>
      <c r="H16308" s="1"/>
      <c r="I16308" s="1"/>
      <c r="AB16308" s="7"/>
      <c r="AC16308" s="7"/>
      <c r="AD16308" s="1"/>
      <c r="AE16308" s="1"/>
      <c r="AH16308" s="7"/>
      <c r="AI16308" s="7"/>
      <c r="IV16308" s="11"/>
      <c r="IW16308" s="11"/>
      <c r="AMJ16308" s="12"/>
      <c r="AMK16308" s="12"/>
    </row>
    <row r="16309" spans="1:1025">
      <c r="A16309" s="23">
        <v>12</v>
      </c>
      <c r="B16309" s="23">
        <v>2011</v>
      </c>
      <c r="C16309" s="43">
        <v>-29.383199999999999</v>
      </c>
      <c r="D16309" s="43">
        <v>19.433399999999999</v>
      </c>
      <c r="E16309" s="41">
        <v>186.4</v>
      </c>
      <c r="F16309" s="43">
        <v>0.64350610874410974</v>
      </c>
      <c r="G16309" s="41" t="s">
        <v>280</v>
      </c>
      <c r="H16309" s="1"/>
      <c r="I16309" s="1"/>
      <c r="AB16309" s="7"/>
      <c r="AC16309" s="7"/>
      <c r="AD16309" s="1"/>
      <c r="AE16309" s="1"/>
      <c r="AH16309" s="7"/>
      <c r="AI16309" s="7"/>
      <c r="IV16309" s="11"/>
      <c r="IW16309" s="11"/>
      <c r="AMJ16309" s="12"/>
      <c r="AMK16309" s="12"/>
    </row>
    <row r="16310" spans="1:1025">
      <c r="A16310" s="23">
        <v>12</v>
      </c>
      <c r="B16310" s="23">
        <v>2011</v>
      </c>
      <c r="C16310" s="43">
        <v>-29.383199999999999</v>
      </c>
      <c r="D16310" s="43">
        <v>19.433399999999999</v>
      </c>
      <c r="E16310" s="41">
        <v>236.1</v>
      </c>
      <c r="F16310" s="43">
        <v>0.71263508366016748</v>
      </c>
      <c r="G16310" s="41" t="s">
        <v>280</v>
      </c>
      <c r="H16310" s="1"/>
      <c r="I16310" s="1"/>
      <c r="AB16310" s="7"/>
      <c r="AC16310" s="7"/>
      <c r="AD16310" s="1"/>
      <c r="AE16310" s="1"/>
      <c r="AH16310" s="7"/>
      <c r="AI16310" s="7"/>
      <c r="IV16310" s="11"/>
      <c r="IW16310" s="11"/>
      <c r="AMJ16310" s="12"/>
      <c r="AMK16310" s="12"/>
    </row>
    <row r="16311" spans="1:1025">
      <c r="A16311" s="23">
        <v>12</v>
      </c>
      <c r="B16311" s="23">
        <v>2011</v>
      </c>
      <c r="C16311" s="43">
        <v>-29.383199999999999</v>
      </c>
      <c r="D16311" s="43">
        <v>19.433399999999999</v>
      </c>
      <c r="E16311" s="41">
        <v>285.89999999999998</v>
      </c>
      <c r="F16311" s="43">
        <v>0.787469299784472</v>
      </c>
      <c r="G16311" s="41" t="s">
        <v>280</v>
      </c>
      <c r="H16311" s="1"/>
      <c r="I16311" s="1"/>
      <c r="AB16311" s="7"/>
      <c r="AC16311" s="7"/>
      <c r="AD16311" s="1"/>
      <c r="AE16311" s="1"/>
      <c r="AH16311" s="7"/>
      <c r="AI16311" s="7"/>
      <c r="IV16311" s="11"/>
      <c r="IW16311" s="11"/>
      <c r="AMJ16311" s="12"/>
      <c r="AMK16311" s="12"/>
    </row>
    <row r="16312" spans="1:1025">
      <c r="A16312" s="23">
        <v>12</v>
      </c>
      <c r="B16312" s="23">
        <v>2011</v>
      </c>
      <c r="C16312" s="43">
        <v>-29.383199999999999</v>
      </c>
      <c r="D16312" s="43">
        <v>19.433399999999999</v>
      </c>
      <c r="E16312" s="41">
        <v>391.2</v>
      </c>
      <c r="F16312" s="43">
        <v>0.90108098173859286</v>
      </c>
      <c r="G16312" s="41" t="s">
        <v>280</v>
      </c>
      <c r="H16312" s="1"/>
      <c r="I16312" s="1"/>
      <c r="AB16312" s="7"/>
      <c r="AC16312" s="7"/>
      <c r="AD16312" s="1"/>
      <c r="AE16312" s="1"/>
      <c r="AH16312" s="7"/>
      <c r="AI16312" s="7"/>
      <c r="IV16312" s="11"/>
      <c r="IW16312" s="11"/>
      <c r="AMJ16312" s="12"/>
      <c r="AMK16312" s="12"/>
    </row>
    <row r="16313" spans="1:1025">
      <c r="A16313" s="23">
        <v>12</v>
      </c>
      <c r="B16313" s="23">
        <v>2011</v>
      </c>
      <c r="C16313" s="43">
        <v>-29.383199999999999</v>
      </c>
      <c r="D16313" s="43">
        <v>19.433399999999999</v>
      </c>
      <c r="E16313" s="41">
        <v>552.29999999999995</v>
      </c>
      <c r="F16313" s="43">
        <v>1.0113511436352396</v>
      </c>
      <c r="G16313" s="41" t="s">
        <v>280</v>
      </c>
      <c r="H16313" s="1"/>
      <c r="I16313" s="1"/>
      <c r="AB16313" s="7"/>
      <c r="AC16313" s="7"/>
      <c r="AD16313" s="1"/>
      <c r="AE16313" s="1"/>
      <c r="AH16313" s="7"/>
      <c r="AI16313" s="7"/>
      <c r="IV16313" s="11"/>
      <c r="IW16313" s="11"/>
      <c r="AMJ16313" s="12"/>
      <c r="AMK16313" s="12"/>
    </row>
    <row r="16314" spans="1:1025">
      <c r="A16314" s="23">
        <v>12</v>
      </c>
      <c r="B16314" s="23">
        <v>2011</v>
      </c>
      <c r="C16314" s="43">
        <v>-29.383199999999999</v>
      </c>
      <c r="D16314" s="43">
        <v>19.433399999999999</v>
      </c>
      <c r="E16314" s="41">
        <v>665.2</v>
      </c>
      <c r="F16314" s="43">
        <v>0.90442250179606709</v>
      </c>
      <c r="G16314" s="41" t="s">
        <v>280</v>
      </c>
      <c r="H16314" s="1"/>
      <c r="I16314" s="1"/>
      <c r="AB16314" s="7"/>
      <c r="AC16314" s="7"/>
      <c r="AD16314" s="1"/>
      <c r="AE16314" s="1"/>
      <c r="AH16314" s="7"/>
      <c r="AI16314" s="7"/>
      <c r="IV16314" s="11"/>
      <c r="IW16314" s="11"/>
      <c r="AMJ16314" s="12"/>
      <c r="AMK16314" s="12"/>
    </row>
    <row r="16315" spans="1:1025">
      <c r="A16315" s="23">
        <v>12</v>
      </c>
      <c r="B16315" s="23">
        <v>2011</v>
      </c>
      <c r="C16315" s="43">
        <v>-29.383199999999999</v>
      </c>
      <c r="D16315" s="43">
        <v>19.433399999999999</v>
      </c>
      <c r="E16315" s="41">
        <v>901.3</v>
      </c>
      <c r="F16315" s="43">
        <v>0.8676657811638514</v>
      </c>
      <c r="G16315" s="41" t="s">
        <v>280</v>
      </c>
      <c r="H16315" s="1"/>
      <c r="I16315" s="1"/>
      <c r="AB16315" s="7"/>
      <c r="AC16315" s="7"/>
      <c r="AD16315" s="1"/>
      <c r="AE16315" s="1"/>
      <c r="AH16315" s="7"/>
      <c r="AI16315" s="7"/>
      <c r="IV16315" s="11"/>
      <c r="IW16315" s="11"/>
      <c r="AMJ16315" s="12"/>
      <c r="AMK16315" s="12"/>
    </row>
    <row r="16316" spans="1:1025">
      <c r="A16316" s="23">
        <v>12</v>
      </c>
      <c r="B16316" s="23">
        <v>2011</v>
      </c>
      <c r="C16316" s="43">
        <v>-29.383199999999999</v>
      </c>
      <c r="D16316" s="43">
        <v>19.433399999999999</v>
      </c>
      <c r="E16316" s="41">
        <v>1199.9000000000001</v>
      </c>
      <c r="F16316" s="43">
        <v>0.71122428825371731</v>
      </c>
      <c r="G16316" s="41" t="s">
        <v>280</v>
      </c>
      <c r="H16316" s="1"/>
      <c r="I16316" s="1"/>
      <c r="AB16316" s="7"/>
      <c r="AC16316" s="7"/>
      <c r="AD16316" s="1"/>
      <c r="AE16316" s="1"/>
      <c r="AH16316" s="7"/>
      <c r="AI16316" s="7"/>
      <c r="IV16316" s="11"/>
      <c r="IW16316" s="11"/>
      <c r="AMJ16316" s="12"/>
      <c r="AMK16316" s="12"/>
    </row>
    <row r="16317" spans="1:1025">
      <c r="A16317" s="23">
        <v>12</v>
      </c>
      <c r="B16317" s="23">
        <v>2011</v>
      </c>
      <c r="C16317" s="43">
        <v>-29.382999999999999</v>
      </c>
      <c r="D16317" s="43">
        <v>19.433</v>
      </c>
      <c r="E16317" s="41">
        <v>1497.9</v>
      </c>
      <c r="F16317" s="43">
        <v>0.77158051722442567</v>
      </c>
      <c r="G16317" s="41" t="s">
        <v>280</v>
      </c>
      <c r="H16317" s="1"/>
      <c r="I16317" s="1"/>
      <c r="AB16317" s="7"/>
      <c r="AC16317" s="7"/>
      <c r="AD16317" s="1"/>
      <c r="AE16317" s="1"/>
      <c r="AH16317" s="7"/>
      <c r="AI16317" s="7"/>
      <c r="IV16317" s="11"/>
      <c r="IW16317" s="11"/>
      <c r="AMJ16317" s="12"/>
      <c r="AMK16317" s="12"/>
    </row>
    <row r="16318" spans="1:1025">
      <c r="A16318" s="23">
        <v>12</v>
      </c>
      <c r="B16318" s="23">
        <v>2011</v>
      </c>
      <c r="C16318" s="43">
        <v>-29.382999999999999</v>
      </c>
      <c r="D16318" s="43">
        <v>19.433</v>
      </c>
      <c r="E16318" s="41">
        <v>1798.4</v>
      </c>
      <c r="F16318" s="43">
        <v>0.71585925464617006</v>
      </c>
      <c r="G16318" s="41" t="s">
        <v>280</v>
      </c>
      <c r="H16318" s="1"/>
      <c r="I16318" s="1"/>
      <c r="AB16318" s="7"/>
      <c r="AC16318" s="7"/>
      <c r="AD16318" s="1"/>
      <c r="AE16318" s="1"/>
      <c r="AH16318" s="7"/>
      <c r="AI16318" s="7"/>
      <c r="IV16318" s="11"/>
      <c r="IW16318" s="11"/>
      <c r="AMJ16318" s="12"/>
      <c r="AMK16318" s="12"/>
    </row>
    <row r="16319" spans="1:1025">
      <c r="A16319" s="23">
        <v>12</v>
      </c>
      <c r="B16319" s="23">
        <v>2011</v>
      </c>
      <c r="C16319" s="43">
        <v>-29.382999999999999</v>
      </c>
      <c r="D16319" s="43">
        <v>19.433</v>
      </c>
      <c r="E16319" s="41">
        <v>2098</v>
      </c>
      <c r="F16319" s="43">
        <v>0.66117565458644012</v>
      </c>
      <c r="G16319" s="41" t="s">
        <v>280</v>
      </c>
      <c r="H16319" s="1"/>
      <c r="I16319" s="1"/>
      <c r="AB16319" s="7"/>
      <c r="AC16319" s="7"/>
      <c r="AD16319" s="1"/>
      <c r="AE16319" s="1"/>
      <c r="AH16319" s="7"/>
      <c r="AI16319" s="7"/>
      <c r="IV16319" s="11"/>
      <c r="IW16319" s="11"/>
      <c r="AMJ16319" s="12"/>
      <c r="AMK16319" s="12"/>
    </row>
    <row r="16320" spans="1:1025">
      <c r="A16320" s="23">
        <v>12</v>
      </c>
      <c r="B16320" s="23">
        <v>2011</v>
      </c>
      <c r="C16320" s="43">
        <v>-29.382999999999999</v>
      </c>
      <c r="D16320" s="43">
        <v>19.433</v>
      </c>
      <c r="E16320" s="41">
        <v>2397.1999999999998</v>
      </c>
      <c r="F16320" s="43">
        <v>0.55885838435710034</v>
      </c>
      <c r="G16320" s="41" t="s">
        <v>280</v>
      </c>
      <c r="H16320" s="1"/>
      <c r="I16320" s="1"/>
      <c r="AB16320" s="7"/>
      <c r="AC16320" s="7"/>
      <c r="AD16320" s="1"/>
      <c r="AE16320" s="1"/>
      <c r="AH16320" s="7"/>
      <c r="AI16320" s="7"/>
      <c r="IV16320" s="11"/>
      <c r="IW16320" s="11"/>
      <c r="AMJ16320" s="12"/>
      <c r="AMK16320" s="12"/>
    </row>
    <row r="16321" spans="1:1025">
      <c r="A16321" s="23">
        <v>12</v>
      </c>
      <c r="B16321" s="23">
        <v>2011</v>
      </c>
      <c r="C16321" s="43">
        <v>-29.382999999999999</v>
      </c>
      <c r="D16321" s="43">
        <v>19.433</v>
      </c>
      <c r="E16321" s="41">
        <v>2697.1</v>
      </c>
      <c r="F16321" s="43">
        <v>0.55744758895065027</v>
      </c>
      <c r="G16321" s="41" t="s">
        <v>280</v>
      </c>
      <c r="H16321" s="1"/>
      <c r="I16321" s="1"/>
      <c r="AB16321" s="7"/>
      <c r="AC16321" s="7"/>
      <c r="AD16321" s="1"/>
      <c r="AE16321" s="1"/>
      <c r="AH16321" s="7"/>
      <c r="AI16321" s="7"/>
      <c r="IV16321" s="11"/>
      <c r="IW16321" s="11"/>
      <c r="AMJ16321" s="12"/>
      <c r="AMK16321" s="12"/>
    </row>
    <row r="16322" spans="1:1025">
      <c r="A16322" s="23">
        <v>12</v>
      </c>
      <c r="B16322" s="23">
        <v>2011</v>
      </c>
      <c r="C16322" s="43">
        <v>-29.382999999999999</v>
      </c>
      <c r="D16322" s="43">
        <v>19.433</v>
      </c>
      <c r="E16322" s="41">
        <v>2997.3</v>
      </c>
      <c r="F16322" s="43">
        <v>0.71512243993603453</v>
      </c>
      <c r="G16322" s="41" t="s">
        <v>280</v>
      </c>
      <c r="H16322" s="1"/>
      <c r="I16322" s="1"/>
      <c r="AB16322" s="7"/>
      <c r="AC16322" s="7"/>
      <c r="AD16322" s="1"/>
      <c r="AE16322" s="1"/>
      <c r="AH16322" s="7"/>
      <c r="AI16322" s="7"/>
      <c r="IV16322" s="11"/>
      <c r="IW16322" s="11"/>
      <c r="AMJ16322" s="12"/>
      <c r="AMK16322" s="12"/>
    </row>
    <row r="16323" spans="1:1025">
      <c r="A16323" s="23">
        <v>12</v>
      </c>
      <c r="B16323" s="23">
        <v>2011</v>
      </c>
      <c r="C16323" s="43">
        <v>-29.382999999999999</v>
      </c>
      <c r="D16323" s="43">
        <v>19.433</v>
      </c>
      <c r="E16323" s="41">
        <v>3296.2</v>
      </c>
      <c r="F16323" s="43">
        <v>0.6515423000597268</v>
      </c>
      <c r="G16323" s="41" t="s">
        <v>280</v>
      </c>
      <c r="H16323" s="1"/>
      <c r="I16323" s="1"/>
      <c r="AB16323" s="7"/>
      <c r="AC16323" s="7"/>
      <c r="AD16323" s="1"/>
      <c r="AE16323" s="1"/>
      <c r="AH16323" s="7"/>
      <c r="AI16323" s="7"/>
      <c r="IV16323" s="11"/>
      <c r="IW16323" s="11"/>
      <c r="AMJ16323" s="12"/>
      <c r="AMK16323" s="12"/>
    </row>
    <row r="16324" spans="1:1025">
      <c r="A16324" s="23">
        <v>12</v>
      </c>
      <c r="B16324" s="23">
        <v>2011</v>
      </c>
      <c r="C16324" s="43">
        <v>-29.382999999999999</v>
      </c>
      <c r="D16324" s="43">
        <v>19.433</v>
      </c>
      <c r="E16324" s="41">
        <v>3595</v>
      </c>
      <c r="F16324" s="43">
        <v>0.69585573088260788</v>
      </c>
      <c r="G16324" s="41" t="s">
        <v>280</v>
      </c>
      <c r="H16324" s="1"/>
      <c r="I16324" s="1"/>
      <c r="AB16324" s="7"/>
      <c r="AC16324" s="7"/>
      <c r="AD16324" s="1"/>
      <c r="AE16324" s="1"/>
      <c r="AH16324" s="7"/>
      <c r="AI16324" s="7"/>
      <c r="IV16324" s="11"/>
      <c r="IW16324" s="11"/>
      <c r="AMJ16324" s="12"/>
      <c r="AMK16324" s="12"/>
    </row>
    <row r="16325" spans="1:1025">
      <c r="A16325" s="23">
        <v>12</v>
      </c>
      <c r="B16325" s="23">
        <v>2011</v>
      </c>
      <c r="C16325" s="43">
        <v>-29.382999999999999</v>
      </c>
      <c r="D16325" s="43">
        <v>19.433</v>
      </c>
      <c r="E16325" s="41">
        <v>3894.7</v>
      </c>
      <c r="F16325" s="43">
        <v>0.51512372675714557</v>
      </c>
      <c r="G16325" s="41" t="s">
        <v>280</v>
      </c>
      <c r="H16325" s="1"/>
      <c r="I16325" s="1"/>
      <c r="AB16325" s="7"/>
      <c r="AC16325" s="7"/>
      <c r="AD16325" s="1"/>
      <c r="AE16325" s="1"/>
      <c r="AH16325" s="7"/>
      <c r="AI16325" s="7"/>
      <c r="IV16325" s="11"/>
      <c r="IW16325" s="11"/>
      <c r="AMJ16325" s="12"/>
      <c r="AMK16325" s="12"/>
    </row>
    <row r="16326" spans="1:1025">
      <c r="A16326" s="23">
        <v>12</v>
      </c>
      <c r="B16326" s="23">
        <v>2011</v>
      </c>
      <c r="C16326" s="43">
        <v>-29.382999999999999</v>
      </c>
      <c r="D16326" s="43">
        <v>19.433</v>
      </c>
      <c r="E16326" s="41">
        <v>4194.3999999999996</v>
      </c>
      <c r="F16326" s="43">
        <v>0.68044236363986654</v>
      </c>
      <c r="G16326" s="41" t="s">
        <v>280</v>
      </c>
      <c r="H16326" s="1"/>
      <c r="I16326" s="1"/>
      <c r="AB16326" s="7"/>
      <c r="AC16326" s="7"/>
      <c r="AD16326" s="1"/>
      <c r="AE16326" s="1"/>
      <c r="AH16326" s="7"/>
      <c r="AI16326" s="7"/>
      <c r="IV16326" s="11"/>
      <c r="IW16326" s="11"/>
      <c r="AMJ16326" s="12"/>
      <c r="AMK16326" s="12"/>
    </row>
    <row r="16327" spans="1:1025">
      <c r="A16327" s="23">
        <v>12</v>
      </c>
      <c r="B16327" s="23">
        <v>2011</v>
      </c>
      <c r="C16327" s="43">
        <v>-29.382999999999999</v>
      </c>
      <c r="D16327" s="43">
        <v>19.433</v>
      </c>
      <c r="E16327" s="41">
        <v>4594.5</v>
      </c>
      <c r="F16327" s="43">
        <v>0.51935611297649609</v>
      </c>
      <c r="G16327" s="41" t="s">
        <v>280</v>
      </c>
      <c r="H16327" s="1"/>
      <c r="I16327" s="1"/>
      <c r="AB16327" s="7"/>
      <c r="AC16327" s="7"/>
      <c r="AD16327" s="1"/>
      <c r="AE16327" s="1"/>
      <c r="AH16327" s="7"/>
      <c r="AI16327" s="7"/>
      <c r="IV16327" s="11"/>
      <c r="IW16327" s="11"/>
      <c r="AMJ16327" s="12"/>
      <c r="AMK16327" s="12"/>
    </row>
    <row r="16328" spans="1:1025">
      <c r="A16328" s="23">
        <v>12</v>
      </c>
      <c r="B16328" s="23">
        <v>2011</v>
      </c>
      <c r="C16328" s="43">
        <v>-29.382999999999999</v>
      </c>
      <c r="D16328" s="43">
        <v>19.433</v>
      </c>
      <c r="E16328" s="41">
        <v>4978.5</v>
      </c>
      <c r="F16328" s="43">
        <v>0.55744758895065027</v>
      </c>
      <c r="G16328" s="41" t="s">
        <v>280</v>
      </c>
      <c r="H16328" s="1"/>
      <c r="I16328" s="1"/>
      <c r="AB16328" s="7"/>
      <c r="AC16328" s="7"/>
      <c r="AD16328" s="1"/>
      <c r="AE16328" s="1"/>
      <c r="AH16328" s="7"/>
      <c r="AI16328" s="7"/>
      <c r="IV16328" s="11"/>
      <c r="IW16328" s="11"/>
      <c r="AMJ16328" s="12"/>
      <c r="AMK16328" s="12"/>
    </row>
    <row r="16329" spans="1:1025">
      <c r="A16329" s="23">
        <v>12</v>
      </c>
      <c r="B16329" s="23">
        <v>2011</v>
      </c>
      <c r="C16329" s="43">
        <v>-24.5</v>
      </c>
      <c r="D16329" s="43">
        <v>17.399999999999999</v>
      </c>
      <c r="E16329" s="41">
        <v>39.9</v>
      </c>
      <c r="F16329" s="43">
        <v>0.57819495886459726</v>
      </c>
      <c r="G16329" s="41" t="s">
        <v>280</v>
      </c>
      <c r="H16329" s="1"/>
      <c r="I16329" s="1"/>
      <c r="AB16329" s="7"/>
      <c r="AC16329" s="7"/>
      <c r="AD16329" s="1"/>
      <c r="AE16329" s="1"/>
      <c r="AH16329" s="7"/>
      <c r="AI16329" s="7"/>
      <c r="IV16329" s="11"/>
      <c r="IW16329" s="11"/>
      <c r="AMJ16329" s="12"/>
      <c r="AMK16329" s="12"/>
    </row>
    <row r="16330" spans="1:1025">
      <c r="A16330" s="23">
        <v>12</v>
      </c>
      <c r="B16330" s="23">
        <v>2011</v>
      </c>
      <c r="C16330" s="43">
        <v>-24.5</v>
      </c>
      <c r="D16330" s="43">
        <v>17.399999999999999</v>
      </c>
      <c r="E16330" s="41">
        <v>50.5</v>
      </c>
      <c r="F16330" s="43">
        <v>0.53594204573916726</v>
      </c>
      <c r="G16330" s="41" t="s">
        <v>280</v>
      </c>
      <c r="H16330" s="1"/>
      <c r="I16330" s="1"/>
      <c r="AB16330" s="7"/>
      <c r="AC16330" s="7"/>
      <c r="AD16330" s="1"/>
      <c r="AE16330" s="1"/>
      <c r="AH16330" s="7"/>
      <c r="AI16330" s="7"/>
      <c r="IV16330" s="11"/>
      <c r="IW16330" s="11"/>
      <c r="AMJ16330" s="12"/>
      <c r="AMK16330" s="12"/>
    </row>
    <row r="16331" spans="1:1025">
      <c r="A16331" s="23">
        <v>12</v>
      </c>
      <c r="B16331" s="23">
        <v>2011</v>
      </c>
      <c r="C16331" s="43">
        <v>-24.5</v>
      </c>
      <c r="D16331" s="43">
        <v>17.399999999999999</v>
      </c>
      <c r="E16331" s="41">
        <v>70.599999999999994</v>
      </c>
      <c r="F16331" s="43">
        <v>0.22585968006046103</v>
      </c>
      <c r="G16331" s="41" t="s">
        <v>280</v>
      </c>
      <c r="H16331" s="1"/>
      <c r="I16331" s="1"/>
      <c r="AB16331" s="7"/>
      <c r="AC16331" s="7"/>
      <c r="AD16331" s="1"/>
      <c r="AE16331" s="1"/>
      <c r="AH16331" s="7"/>
      <c r="AI16331" s="7"/>
      <c r="IV16331" s="11"/>
      <c r="IW16331" s="11"/>
      <c r="AMJ16331" s="12"/>
      <c r="AMK16331" s="12"/>
    </row>
    <row r="16332" spans="1:1025">
      <c r="A16332" s="23">
        <v>12</v>
      </c>
      <c r="B16332" s="23">
        <v>2011</v>
      </c>
      <c r="C16332" s="43">
        <v>-24.5</v>
      </c>
      <c r="D16332" s="43">
        <v>17.399999999999999</v>
      </c>
      <c r="E16332" s="41">
        <v>90.5</v>
      </c>
      <c r="F16332" s="43">
        <v>0.34709661166393752</v>
      </c>
      <c r="G16332" s="41" t="s">
        <v>280</v>
      </c>
      <c r="H16332" s="1"/>
      <c r="I16332" s="1"/>
      <c r="AB16332" s="7"/>
      <c r="AC16332" s="7"/>
      <c r="AD16332" s="1"/>
      <c r="AE16332" s="1"/>
      <c r="AH16332" s="7"/>
      <c r="AI16332" s="7"/>
      <c r="IV16332" s="11"/>
      <c r="IW16332" s="11"/>
      <c r="AMJ16332" s="12"/>
      <c r="AMK16332" s="12"/>
    </row>
    <row r="16333" spans="1:1025">
      <c r="A16333" s="23">
        <v>12</v>
      </c>
      <c r="B16333" s="23">
        <v>2011</v>
      </c>
      <c r="C16333" s="43">
        <v>-24.5</v>
      </c>
      <c r="D16333" s="43">
        <v>17.399999999999999</v>
      </c>
      <c r="E16333" s="41">
        <v>135.5</v>
      </c>
      <c r="F16333" s="43">
        <v>0.65380849748550618</v>
      </c>
      <c r="G16333" s="41" t="s">
        <v>280</v>
      </c>
      <c r="H16333" s="1"/>
      <c r="I16333" s="1"/>
      <c r="AB16333" s="7"/>
      <c r="AC16333" s="7"/>
      <c r="AD16333" s="1"/>
      <c r="AE16333" s="1"/>
      <c r="AH16333" s="7"/>
      <c r="AI16333" s="7"/>
      <c r="IV16333" s="11"/>
      <c r="IW16333" s="11"/>
      <c r="AMJ16333" s="12"/>
      <c r="AMK16333" s="12"/>
    </row>
    <row r="16334" spans="1:1025">
      <c r="A16334" s="23">
        <v>12</v>
      </c>
      <c r="B16334" s="23">
        <v>2011</v>
      </c>
      <c r="C16334" s="43">
        <v>-24.5</v>
      </c>
      <c r="D16334" s="43">
        <v>17.399999999999999</v>
      </c>
      <c r="E16334" s="41">
        <v>186.2</v>
      </c>
      <c r="F16334" s="43">
        <v>0.82631616493080329</v>
      </c>
      <c r="G16334" s="41" t="s">
        <v>280</v>
      </c>
      <c r="H16334" s="1"/>
      <c r="I16334" s="1"/>
      <c r="AB16334" s="7"/>
      <c r="AC16334" s="7"/>
      <c r="AD16334" s="1"/>
      <c r="AE16334" s="1"/>
      <c r="AH16334" s="7"/>
      <c r="AI16334" s="7"/>
      <c r="IV16334" s="11"/>
      <c r="IW16334" s="11"/>
      <c r="AMJ16334" s="12"/>
      <c r="AMK16334" s="12"/>
    </row>
    <row r="16335" spans="1:1025">
      <c r="A16335" s="23">
        <v>12</v>
      </c>
      <c r="B16335" s="23">
        <v>2011</v>
      </c>
      <c r="C16335" s="43">
        <v>-24.5</v>
      </c>
      <c r="D16335" s="43">
        <v>17.399999999999999</v>
      </c>
      <c r="E16335" s="41">
        <v>235.9</v>
      </c>
      <c r="F16335" s="43">
        <v>1.1972677985447282</v>
      </c>
      <c r="G16335" s="41" t="s">
        <v>280</v>
      </c>
      <c r="H16335" s="1"/>
      <c r="I16335" s="1"/>
      <c r="AB16335" s="7"/>
      <c r="AC16335" s="7"/>
      <c r="AD16335" s="1"/>
      <c r="AE16335" s="1"/>
      <c r="AH16335" s="7"/>
      <c r="AI16335" s="7"/>
      <c r="IV16335" s="11"/>
      <c r="IW16335" s="11"/>
      <c r="AMJ16335" s="12"/>
      <c r="AMK16335" s="12"/>
    </row>
    <row r="16336" spans="1:1025">
      <c r="A16336" s="23">
        <v>12</v>
      </c>
      <c r="B16336" s="23">
        <v>2011</v>
      </c>
      <c r="C16336" s="43">
        <v>-24.5</v>
      </c>
      <c r="D16336" s="43">
        <v>17.399999999999999</v>
      </c>
      <c r="E16336" s="41">
        <v>286</v>
      </c>
      <c r="F16336" s="43">
        <v>1.2971393922100156</v>
      </c>
      <c r="G16336" s="41" t="s">
        <v>280</v>
      </c>
      <c r="H16336" s="1"/>
      <c r="I16336" s="1"/>
      <c r="AB16336" s="7"/>
      <c r="AC16336" s="7"/>
      <c r="AD16336" s="1"/>
      <c r="AE16336" s="1"/>
      <c r="AH16336" s="7"/>
      <c r="AI16336" s="7"/>
      <c r="IV16336" s="11"/>
      <c r="IW16336" s="11"/>
      <c r="AMJ16336" s="12"/>
      <c r="AMK16336" s="12"/>
    </row>
    <row r="16337" spans="1:1025">
      <c r="A16337" s="23">
        <v>12</v>
      </c>
      <c r="B16337" s="23">
        <v>2011</v>
      </c>
      <c r="C16337" s="43">
        <v>-24.5</v>
      </c>
      <c r="D16337" s="43">
        <v>17.399999999999999</v>
      </c>
      <c r="E16337" s="41">
        <v>350.8</v>
      </c>
      <c r="F16337" s="43">
        <v>1.3114067627336281</v>
      </c>
      <c r="G16337" s="41" t="s">
        <v>280</v>
      </c>
      <c r="H16337" s="1"/>
      <c r="I16337" s="1"/>
      <c r="AB16337" s="7"/>
      <c r="AC16337" s="7"/>
      <c r="AD16337" s="1"/>
      <c r="AE16337" s="1"/>
      <c r="AH16337" s="7"/>
      <c r="AI16337" s="7"/>
      <c r="IV16337" s="11"/>
      <c r="IW16337" s="11"/>
      <c r="AMJ16337" s="12"/>
      <c r="AMK16337" s="12"/>
    </row>
    <row r="16338" spans="1:1025">
      <c r="A16338" s="23">
        <v>12</v>
      </c>
      <c r="B16338" s="23">
        <v>2011</v>
      </c>
      <c r="C16338" s="43">
        <v>-24.5</v>
      </c>
      <c r="D16338" s="43">
        <v>17.399999999999999</v>
      </c>
      <c r="E16338" s="41">
        <v>451</v>
      </c>
      <c r="F16338" s="43">
        <v>1.2971393922100156</v>
      </c>
      <c r="G16338" s="41" t="s">
        <v>280</v>
      </c>
      <c r="H16338" s="1"/>
      <c r="I16338" s="1"/>
      <c r="AB16338" s="7"/>
      <c r="AC16338" s="7"/>
      <c r="AD16338" s="1"/>
      <c r="AE16338" s="1"/>
      <c r="AH16338" s="7"/>
      <c r="AI16338" s="7"/>
      <c r="IV16338" s="11"/>
      <c r="IW16338" s="11"/>
      <c r="AMJ16338" s="12"/>
      <c r="AMK16338" s="12"/>
    </row>
    <row r="16339" spans="1:1025">
      <c r="A16339" s="23">
        <v>12</v>
      </c>
      <c r="B16339" s="23">
        <v>2011</v>
      </c>
      <c r="C16339" s="43">
        <v>-24.5</v>
      </c>
      <c r="D16339" s="43">
        <v>17.399999999999999</v>
      </c>
      <c r="E16339" s="41">
        <v>600</v>
      </c>
      <c r="F16339" s="43">
        <v>1.2507704380082751</v>
      </c>
      <c r="G16339" s="41" t="s">
        <v>280</v>
      </c>
      <c r="H16339" s="1"/>
      <c r="I16339" s="1"/>
      <c r="AB16339" s="7"/>
      <c r="AC16339" s="7"/>
      <c r="AD16339" s="1"/>
      <c r="AE16339" s="1"/>
      <c r="AH16339" s="7"/>
      <c r="AI16339" s="7"/>
      <c r="IV16339" s="11"/>
      <c r="IW16339" s="11"/>
      <c r="AMJ16339" s="12"/>
      <c r="AMK16339" s="12"/>
    </row>
    <row r="16340" spans="1:1025">
      <c r="A16340" s="23">
        <v>12</v>
      </c>
      <c r="B16340" s="23">
        <v>2011</v>
      </c>
      <c r="C16340" s="43">
        <v>-24.5</v>
      </c>
      <c r="D16340" s="43">
        <v>17.399999999999999</v>
      </c>
      <c r="E16340" s="41">
        <v>801.1</v>
      </c>
      <c r="F16340" s="43">
        <v>0.94758881438150944</v>
      </c>
      <c r="G16340" s="41" t="s">
        <v>280</v>
      </c>
      <c r="H16340" s="1"/>
      <c r="I16340" s="1"/>
      <c r="AB16340" s="7"/>
      <c r="AC16340" s="7"/>
      <c r="AD16340" s="1"/>
      <c r="AE16340" s="1"/>
      <c r="AH16340" s="7"/>
      <c r="AI16340" s="7"/>
      <c r="IV16340" s="11"/>
      <c r="IW16340" s="11"/>
      <c r="AMJ16340" s="12"/>
      <c r="AMK16340" s="12"/>
    </row>
    <row r="16341" spans="1:1025">
      <c r="A16341" s="23">
        <v>12</v>
      </c>
      <c r="B16341" s="23">
        <v>2011</v>
      </c>
      <c r="C16341" s="43">
        <v>-24.5</v>
      </c>
      <c r="D16341" s="43">
        <v>17.399999999999999</v>
      </c>
      <c r="E16341" s="41">
        <v>964.2</v>
      </c>
      <c r="F16341" s="43">
        <v>1.1722999001284062</v>
      </c>
      <c r="G16341" s="41" t="s">
        <v>280</v>
      </c>
      <c r="H16341" s="1"/>
      <c r="I16341" s="1"/>
      <c r="AB16341" s="7"/>
      <c r="AC16341" s="7"/>
      <c r="AD16341" s="1"/>
      <c r="AE16341" s="1"/>
      <c r="AH16341" s="7"/>
      <c r="AI16341" s="7"/>
      <c r="IV16341" s="11"/>
      <c r="IW16341" s="11"/>
      <c r="AMJ16341" s="12"/>
      <c r="AMK16341" s="12"/>
    </row>
    <row r="16342" spans="1:1025">
      <c r="A16342" s="23">
        <v>12</v>
      </c>
      <c r="B16342" s="23">
        <v>2011</v>
      </c>
      <c r="C16342" s="43">
        <v>-24.5</v>
      </c>
      <c r="D16342" s="43">
        <v>17.399999999999999</v>
      </c>
      <c r="E16342" s="41">
        <v>1099.0999999999999</v>
      </c>
      <c r="F16342" s="43">
        <v>0.97969039805963765</v>
      </c>
      <c r="G16342" s="41" t="s">
        <v>280</v>
      </c>
      <c r="H16342" s="1"/>
      <c r="I16342" s="1"/>
      <c r="AB16342" s="7"/>
      <c r="AC16342" s="7"/>
      <c r="AD16342" s="1"/>
      <c r="AE16342" s="1"/>
      <c r="AH16342" s="7"/>
      <c r="AI16342" s="7"/>
      <c r="IV16342" s="11"/>
      <c r="IW16342" s="11"/>
      <c r="AMJ16342" s="12"/>
      <c r="AMK16342" s="12"/>
    </row>
    <row r="16343" spans="1:1025">
      <c r="A16343" s="23">
        <v>12</v>
      </c>
      <c r="B16343" s="23">
        <v>2011</v>
      </c>
      <c r="C16343" s="43">
        <v>-24.5</v>
      </c>
      <c r="D16343" s="43">
        <v>17.399999999999999</v>
      </c>
      <c r="E16343" s="41">
        <v>1256.4000000000001</v>
      </c>
      <c r="F16343" s="43">
        <v>0.96185618490512204</v>
      </c>
      <c r="G16343" s="41" t="s">
        <v>280</v>
      </c>
      <c r="H16343" s="1"/>
      <c r="I16343" s="1"/>
      <c r="AB16343" s="7"/>
      <c r="AC16343" s="7"/>
      <c r="AD16343" s="1"/>
      <c r="AE16343" s="1"/>
      <c r="AH16343" s="7"/>
      <c r="AI16343" s="7"/>
      <c r="IV16343" s="11"/>
      <c r="IW16343" s="11"/>
      <c r="AMJ16343" s="12"/>
      <c r="AMK16343" s="12"/>
    </row>
    <row r="16344" spans="1:1025">
      <c r="A16344" s="23">
        <v>12</v>
      </c>
      <c r="B16344" s="23">
        <v>2011</v>
      </c>
      <c r="C16344" s="43">
        <v>-24.5</v>
      </c>
      <c r="D16344" s="43">
        <v>17.399999999999999</v>
      </c>
      <c r="E16344" s="41">
        <v>1499.6</v>
      </c>
      <c r="F16344" s="43">
        <v>0.876251961763447</v>
      </c>
      <c r="G16344" s="41" t="s">
        <v>280</v>
      </c>
      <c r="H16344" s="1"/>
      <c r="I16344" s="1"/>
      <c r="AB16344" s="7"/>
      <c r="AC16344" s="7"/>
      <c r="AD16344" s="1"/>
      <c r="AE16344" s="1"/>
      <c r="AH16344" s="7"/>
      <c r="AI16344" s="7"/>
      <c r="IV16344" s="11"/>
      <c r="IW16344" s="11"/>
      <c r="AMJ16344" s="12"/>
      <c r="AMK16344" s="12"/>
    </row>
    <row r="16345" spans="1:1025">
      <c r="A16345" s="23">
        <v>12</v>
      </c>
      <c r="B16345" s="23">
        <v>2011</v>
      </c>
      <c r="C16345" s="43">
        <v>-24.5</v>
      </c>
      <c r="D16345" s="43">
        <v>17.399999999999999</v>
      </c>
      <c r="E16345" s="41">
        <v>1749</v>
      </c>
      <c r="F16345" s="43">
        <v>0.87267806125006275</v>
      </c>
      <c r="G16345" s="41" t="s">
        <v>280</v>
      </c>
      <c r="H16345" s="1"/>
      <c r="I16345" s="1"/>
      <c r="AB16345" s="7"/>
      <c r="AC16345" s="7"/>
      <c r="AD16345" s="1"/>
      <c r="AE16345" s="1"/>
      <c r="AH16345" s="7"/>
      <c r="AI16345" s="7"/>
      <c r="IV16345" s="11"/>
      <c r="IW16345" s="11"/>
      <c r="AMJ16345" s="12"/>
      <c r="AMK16345" s="12"/>
    </row>
    <row r="16346" spans="1:1025">
      <c r="A16346" s="23">
        <v>12</v>
      </c>
      <c r="B16346" s="23">
        <v>2011</v>
      </c>
      <c r="C16346" s="43">
        <v>-24.5</v>
      </c>
      <c r="D16346" s="43">
        <v>17.399999999999999</v>
      </c>
      <c r="E16346" s="41">
        <v>1998.9</v>
      </c>
      <c r="F16346" s="43">
        <v>0.87267806125006275</v>
      </c>
      <c r="G16346" s="41" t="s">
        <v>280</v>
      </c>
      <c r="H16346" s="1"/>
      <c r="I16346" s="1"/>
      <c r="AB16346" s="7"/>
      <c r="AC16346" s="7"/>
      <c r="AD16346" s="1"/>
      <c r="AE16346" s="1"/>
      <c r="AH16346" s="7"/>
      <c r="AI16346" s="7"/>
      <c r="IV16346" s="11"/>
      <c r="IW16346" s="11"/>
      <c r="AMJ16346" s="12"/>
      <c r="AMK16346" s="12"/>
    </row>
    <row r="16347" spans="1:1025">
      <c r="A16347" s="23">
        <v>12</v>
      </c>
      <c r="B16347" s="23">
        <v>2011</v>
      </c>
      <c r="C16347" s="43">
        <v>-24.5</v>
      </c>
      <c r="D16347" s="43">
        <v>17.399999999999999</v>
      </c>
      <c r="E16347" s="41">
        <v>2248.6</v>
      </c>
      <c r="F16347" s="43">
        <v>0.79749385995689448</v>
      </c>
      <c r="G16347" s="41" t="s">
        <v>280</v>
      </c>
      <c r="H16347" s="1"/>
      <c r="I16347" s="1"/>
      <c r="AB16347" s="7"/>
      <c r="AC16347" s="7"/>
      <c r="AD16347" s="1"/>
      <c r="AE16347" s="1"/>
      <c r="AH16347" s="7"/>
      <c r="AI16347" s="7"/>
      <c r="IV16347" s="11"/>
      <c r="IW16347" s="11"/>
      <c r="AMJ16347" s="12"/>
      <c r="AMK16347" s="12"/>
    </row>
    <row r="16348" spans="1:1025">
      <c r="A16348" s="23">
        <v>12</v>
      </c>
      <c r="B16348" s="23">
        <v>2011</v>
      </c>
      <c r="C16348" s="43">
        <v>-24.5</v>
      </c>
      <c r="D16348" s="43">
        <v>17.399999999999999</v>
      </c>
      <c r="E16348" s="41">
        <v>2498.8000000000002</v>
      </c>
      <c r="F16348" s="43">
        <v>0.75906637929594167</v>
      </c>
      <c r="G16348" s="41" t="s">
        <v>280</v>
      </c>
      <c r="H16348" s="1"/>
      <c r="I16348" s="1"/>
      <c r="AB16348" s="7"/>
      <c r="AC16348" s="7"/>
      <c r="AD16348" s="1"/>
      <c r="AE16348" s="1"/>
      <c r="AH16348" s="7"/>
      <c r="AI16348" s="7"/>
      <c r="IV16348" s="11"/>
      <c r="IW16348" s="11"/>
      <c r="AMJ16348" s="12"/>
      <c r="AMK16348" s="12"/>
    </row>
    <row r="16349" spans="1:1025">
      <c r="A16349" s="23">
        <v>12</v>
      </c>
      <c r="B16349" s="23">
        <v>2011</v>
      </c>
      <c r="C16349" s="43">
        <v>-24.5</v>
      </c>
      <c r="D16349" s="43">
        <v>17.399999999999999</v>
      </c>
      <c r="E16349" s="41">
        <v>2748</v>
      </c>
      <c r="F16349" s="43">
        <v>0.63504133630540893</v>
      </c>
      <c r="G16349" s="41" t="s">
        <v>280</v>
      </c>
      <c r="H16349" s="1"/>
      <c r="I16349" s="1"/>
      <c r="AB16349" s="7"/>
      <c r="AC16349" s="7"/>
      <c r="AD16349" s="1"/>
      <c r="AE16349" s="1"/>
      <c r="AH16349" s="7"/>
      <c r="AI16349" s="7"/>
      <c r="IV16349" s="11"/>
      <c r="IW16349" s="11"/>
      <c r="AMJ16349" s="12"/>
      <c r="AMK16349" s="12"/>
    </row>
    <row r="16350" spans="1:1025">
      <c r="A16350" s="23">
        <v>12</v>
      </c>
      <c r="B16350" s="23">
        <v>2011</v>
      </c>
      <c r="C16350" s="43">
        <v>-24.5</v>
      </c>
      <c r="D16350" s="43">
        <v>17.399999999999999</v>
      </c>
      <c r="E16350" s="41">
        <v>2997.7</v>
      </c>
      <c r="F16350" s="43">
        <v>0.70560205837635548</v>
      </c>
      <c r="G16350" s="41" t="s">
        <v>280</v>
      </c>
      <c r="H16350" s="1"/>
      <c r="I16350" s="1"/>
      <c r="AB16350" s="7"/>
      <c r="AC16350" s="7"/>
      <c r="AD16350" s="1"/>
      <c r="AE16350" s="1"/>
      <c r="AH16350" s="7"/>
      <c r="AI16350" s="7"/>
      <c r="IV16350" s="11"/>
      <c r="IW16350" s="11"/>
      <c r="AMJ16350" s="12"/>
      <c r="AMK16350" s="12"/>
    </row>
    <row r="16351" spans="1:1025">
      <c r="A16351" s="23">
        <v>12</v>
      </c>
      <c r="B16351" s="23">
        <v>2011</v>
      </c>
      <c r="C16351" s="43">
        <v>-24.5</v>
      </c>
      <c r="D16351" s="43">
        <v>17.399999999999999</v>
      </c>
      <c r="E16351" s="41">
        <v>3197.7</v>
      </c>
      <c r="F16351" s="43">
        <v>0.64350610874410974</v>
      </c>
      <c r="G16351" s="41" t="s">
        <v>280</v>
      </c>
      <c r="H16351" s="1"/>
      <c r="I16351" s="1"/>
      <c r="AB16351" s="7"/>
      <c r="AC16351" s="7"/>
      <c r="AD16351" s="1"/>
      <c r="AE16351" s="1"/>
      <c r="AH16351" s="7"/>
      <c r="AI16351" s="7"/>
      <c r="IV16351" s="11"/>
      <c r="IW16351" s="11"/>
      <c r="AMJ16351" s="12"/>
      <c r="AMK16351" s="12"/>
    </row>
    <row r="16352" spans="1:1025">
      <c r="A16352" s="23">
        <v>12</v>
      </c>
      <c r="B16352" s="23">
        <v>2011</v>
      </c>
      <c r="C16352" s="43">
        <v>-24.5</v>
      </c>
      <c r="D16352" s="43">
        <v>17.399999999999999</v>
      </c>
      <c r="E16352" s="41">
        <v>3516.9</v>
      </c>
      <c r="F16352" s="43">
        <v>0.67886989791656227</v>
      </c>
      <c r="G16352" s="41" t="s">
        <v>280</v>
      </c>
      <c r="H16352" s="1"/>
      <c r="I16352" s="1"/>
      <c r="AB16352" s="7"/>
      <c r="AC16352" s="7"/>
      <c r="AD16352" s="1"/>
      <c r="AE16352" s="1"/>
      <c r="AH16352" s="7"/>
      <c r="AI16352" s="7"/>
      <c r="IV16352" s="11"/>
      <c r="IW16352" s="11"/>
      <c r="AMJ16352" s="12"/>
      <c r="AMK16352" s="12"/>
    </row>
    <row r="16353" spans="1:1025">
      <c r="A16353" s="23">
        <v>2</v>
      </c>
      <c r="B16353" s="23">
        <v>2007</v>
      </c>
      <c r="C16353" s="43">
        <v>84.550399999999996</v>
      </c>
      <c r="D16353" s="43">
        <v>-65.811000000000007</v>
      </c>
      <c r="E16353" s="41">
        <v>201.2</v>
      </c>
      <c r="F16353" s="41">
        <v>1.21</v>
      </c>
      <c r="G16353" s="41" t="s">
        <v>277</v>
      </c>
      <c r="H16353" s="1"/>
      <c r="I16353" s="1"/>
      <c r="AB16353" s="7"/>
      <c r="AC16353" s="7"/>
      <c r="AD16353" s="1"/>
      <c r="AE16353" s="1"/>
      <c r="AH16353" s="7"/>
      <c r="AI16353" s="7"/>
      <c r="IV16353" s="11"/>
      <c r="IW16353" s="11"/>
      <c r="AMJ16353" s="12"/>
      <c r="AMK16353" s="12"/>
    </row>
    <row r="16354" spans="1:1025">
      <c r="A16354" s="23">
        <v>2</v>
      </c>
      <c r="B16354" s="23">
        <v>2007</v>
      </c>
      <c r="C16354" s="43">
        <v>84.550399999999996</v>
      </c>
      <c r="D16354" s="43">
        <v>-65.811000000000007</v>
      </c>
      <c r="E16354" s="41">
        <v>251.7</v>
      </c>
      <c r="F16354" s="41">
        <v>1.19</v>
      </c>
      <c r="G16354" s="41" t="s">
        <v>277</v>
      </c>
      <c r="H16354" s="1"/>
      <c r="I16354" s="1"/>
      <c r="AB16354" s="7"/>
      <c r="AC16354" s="7"/>
      <c r="AD16354" s="1"/>
      <c r="AE16354" s="1"/>
      <c r="AH16354" s="7"/>
      <c r="AI16354" s="7"/>
      <c r="IV16354" s="11"/>
      <c r="IW16354" s="11"/>
      <c r="AMJ16354" s="12"/>
      <c r="AMK16354" s="12"/>
    </row>
    <row r="16355" spans="1:1025">
      <c r="A16355" s="23">
        <v>2</v>
      </c>
      <c r="B16355" s="23">
        <v>2007</v>
      </c>
      <c r="C16355" s="43">
        <v>84.550399999999996</v>
      </c>
      <c r="D16355" s="43">
        <v>-65.811000000000007</v>
      </c>
      <c r="E16355" s="41">
        <v>302.10000000000002</v>
      </c>
      <c r="F16355" s="41">
        <v>1.33</v>
      </c>
      <c r="G16355" s="41" t="s">
        <v>277</v>
      </c>
      <c r="H16355" s="1"/>
      <c r="I16355" s="1"/>
      <c r="AB16355" s="7"/>
      <c r="AC16355" s="7"/>
      <c r="AD16355" s="1"/>
      <c r="AE16355" s="1"/>
      <c r="AH16355" s="7"/>
      <c r="AI16355" s="7"/>
      <c r="IV16355" s="11"/>
      <c r="IW16355" s="11"/>
      <c r="AMJ16355" s="12"/>
      <c r="AMK16355" s="12"/>
    </row>
    <row r="16356" spans="1:1025">
      <c r="A16356" s="23">
        <v>2</v>
      </c>
      <c r="B16356" s="23">
        <v>2007</v>
      </c>
      <c r="C16356" s="43">
        <v>84.313199999999995</v>
      </c>
      <c r="D16356" s="43">
        <v>-65.710999999999999</v>
      </c>
      <c r="E16356" s="41">
        <v>19.399999999999999</v>
      </c>
      <c r="F16356" s="41">
        <v>0.82</v>
      </c>
      <c r="G16356" s="41" t="s">
        <v>277</v>
      </c>
      <c r="H16356" s="1"/>
      <c r="I16356" s="1"/>
      <c r="AB16356" s="7"/>
      <c r="AC16356" s="7"/>
      <c r="AD16356" s="1"/>
      <c r="AE16356" s="1"/>
      <c r="AH16356" s="7"/>
      <c r="AI16356" s="7"/>
      <c r="IV16356" s="11"/>
      <c r="IW16356" s="11"/>
      <c r="AMJ16356" s="12"/>
      <c r="AMK16356" s="12"/>
    </row>
    <row r="16357" spans="1:1025">
      <c r="A16357" s="23">
        <v>2</v>
      </c>
      <c r="B16357" s="23">
        <v>2007</v>
      </c>
      <c r="C16357" s="43">
        <v>84.313199999999995</v>
      </c>
      <c r="D16357" s="43">
        <v>-65.710999999999999</v>
      </c>
      <c r="E16357" s="41">
        <v>39.4</v>
      </c>
      <c r="F16357" s="41">
        <v>0.64</v>
      </c>
      <c r="G16357" s="41" t="s">
        <v>277</v>
      </c>
      <c r="H16357" s="1"/>
      <c r="I16357" s="1"/>
      <c r="AB16357" s="7"/>
      <c r="AC16357" s="7"/>
      <c r="AD16357" s="1"/>
      <c r="AE16357" s="1"/>
      <c r="AH16357" s="7"/>
      <c r="AI16357" s="7"/>
      <c r="IV16357" s="11"/>
      <c r="IW16357" s="11"/>
      <c r="AMJ16357" s="12"/>
      <c r="AMK16357" s="12"/>
    </row>
    <row r="16358" spans="1:1025">
      <c r="A16358" s="23">
        <v>2</v>
      </c>
      <c r="B16358" s="23">
        <v>2007</v>
      </c>
      <c r="C16358" s="43">
        <v>84.313199999999995</v>
      </c>
      <c r="D16358" s="43">
        <v>-65.710999999999999</v>
      </c>
      <c r="E16358" s="41">
        <v>64.8</v>
      </c>
      <c r="F16358" s="41">
        <v>0.65</v>
      </c>
      <c r="G16358" s="41" t="s">
        <v>277</v>
      </c>
      <c r="H16358" s="1"/>
      <c r="I16358" s="1"/>
      <c r="AB16358" s="7"/>
      <c r="AC16358" s="7"/>
      <c r="AD16358" s="1"/>
      <c r="AE16358" s="1"/>
      <c r="AH16358" s="7"/>
      <c r="AI16358" s="7"/>
      <c r="IV16358" s="11"/>
      <c r="IW16358" s="11"/>
      <c r="AMJ16358" s="12"/>
      <c r="AMK16358" s="12"/>
    </row>
    <row r="16359" spans="1:1025">
      <c r="A16359" s="23">
        <v>2</v>
      </c>
      <c r="B16359" s="23">
        <v>2007</v>
      </c>
      <c r="C16359" s="43">
        <v>84.313199999999995</v>
      </c>
      <c r="D16359" s="43">
        <v>-65.710999999999999</v>
      </c>
      <c r="E16359" s="41">
        <v>86.3</v>
      </c>
      <c r="F16359" s="41">
        <v>0.75</v>
      </c>
      <c r="G16359" s="41" t="s">
        <v>277</v>
      </c>
      <c r="H16359" s="1"/>
      <c r="I16359" s="1"/>
      <c r="AB16359" s="7"/>
      <c r="AC16359" s="7"/>
      <c r="AD16359" s="1"/>
      <c r="AE16359" s="1"/>
      <c r="AH16359" s="7"/>
      <c r="AI16359" s="7"/>
      <c r="IV16359" s="11"/>
      <c r="IW16359" s="11"/>
      <c r="AMJ16359" s="12"/>
      <c r="AMK16359" s="12"/>
    </row>
    <row r="16360" spans="1:1025">
      <c r="A16360" s="23">
        <v>2</v>
      </c>
      <c r="B16360" s="23">
        <v>2007</v>
      </c>
      <c r="C16360" s="43">
        <v>84.313199999999995</v>
      </c>
      <c r="D16360" s="43">
        <v>-65.710999999999999</v>
      </c>
      <c r="E16360" s="41">
        <v>105.6</v>
      </c>
      <c r="F16360" s="41">
        <v>0.91</v>
      </c>
      <c r="G16360" s="41" t="s">
        <v>277</v>
      </c>
      <c r="H16360" s="1"/>
      <c r="I16360" s="1"/>
      <c r="AB16360" s="7"/>
      <c r="AC16360" s="7"/>
      <c r="AD16360" s="1"/>
      <c r="AE16360" s="1"/>
      <c r="AH16360" s="7"/>
      <c r="AI16360" s="7"/>
      <c r="IV16360" s="11"/>
      <c r="IW16360" s="11"/>
      <c r="AMJ16360" s="12"/>
      <c r="AMK16360" s="12"/>
    </row>
    <row r="16361" spans="1:1025">
      <c r="A16361" s="23">
        <v>2</v>
      </c>
      <c r="B16361" s="23">
        <v>2007</v>
      </c>
      <c r="C16361" s="43">
        <v>84.313199999999995</v>
      </c>
      <c r="D16361" s="43">
        <v>-65.710999999999999</v>
      </c>
      <c r="E16361" s="41">
        <v>136.1</v>
      </c>
      <c r="F16361" s="41">
        <v>1.42</v>
      </c>
      <c r="G16361" s="41" t="s">
        <v>277</v>
      </c>
      <c r="H16361" s="1"/>
      <c r="I16361" s="1"/>
      <c r="AB16361" s="7"/>
      <c r="AC16361" s="7"/>
      <c r="AD16361" s="1"/>
      <c r="AE16361" s="1"/>
      <c r="AH16361" s="7"/>
      <c r="AI16361" s="7"/>
      <c r="IV16361" s="11"/>
      <c r="IW16361" s="11"/>
      <c r="AMJ16361" s="12"/>
      <c r="AMK16361" s="12"/>
    </row>
    <row r="16362" spans="1:1025">
      <c r="A16362" s="23">
        <v>2</v>
      </c>
      <c r="B16362" s="23">
        <v>2007</v>
      </c>
      <c r="C16362" s="43">
        <v>84.313199999999995</v>
      </c>
      <c r="D16362" s="43">
        <v>-65.710999999999999</v>
      </c>
      <c r="E16362" s="41">
        <v>186.2</v>
      </c>
      <c r="F16362" s="41">
        <v>0.97</v>
      </c>
      <c r="G16362" s="41" t="s">
        <v>277</v>
      </c>
      <c r="H16362" s="1"/>
      <c r="I16362" s="1"/>
      <c r="AB16362" s="7"/>
      <c r="AC16362" s="7"/>
      <c r="AD16362" s="1"/>
      <c r="AE16362" s="1"/>
      <c r="AH16362" s="7"/>
      <c r="AI16362" s="7"/>
      <c r="IV16362" s="11"/>
      <c r="IW16362" s="11"/>
      <c r="AMJ16362" s="12"/>
      <c r="AMK16362" s="12"/>
    </row>
    <row r="16363" spans="1:1025">
      <c r="A16363" s="23">
        <v>2</v>
      </c>
      <c r="B16363" s="23">
        <v>2007</v>
      </c>
      <c r="C16363" s="43">
        <v>84.313199999999995</v>
      </c>
      <c r="D16363" s="43">
        <v>-65.710999999999999</v>
      </c>
      <c r="E16363" s="41">
        <v>236.5</v>
      </c>
      <c r="F16363" s="41">
        <v>1.47</v>
      </c>
      <c r="G16363" s="41" t="s">
        <v>277</v>
      </c>
      <c r="H16363" s="1"/>
      <c r="I16363" s="1"/>
      <c r="AB16363" s="7"/>
      <c r="AC16363" s="7"/>
      <c r="AD16363" s="1"/>
      <c r="AE16363" s="1"/>
      <c r="AH16363" s="7"/>
      <c r="AI16363" s="7"/>
      <c r="IV16363" s="11"/>
      <c r="IW16363" s="11"/>
      <c r="AMJ16363" s="12"/>
      <c r="AMK16363" s="12"/>
    </row>
    <row r="16364" spans="1:1025">
      <c r="A16364" s="23">
        <v>2</v>
      </c>
      <c r="B16364" s="23">
        <v>2007</v>
      </c>
      <c r="C16364" s="43">
        <v>84.313199999999995</v>
      </c>
      <c r="D16364" s="43">
        <v>-65.710999999999999</v>
      </c>
      <c r="E16364" s="41">
        <v>287</v>
      </c>
      <c r="F16364" s="41">
        <v>1.67</v>
      </c>
      <c r="G16364" s="41" t="s">
        <v>277</v>
      </c>
      <c r="H16364" s="1"/>
      <c r="I16364" s="1"/>
      <c r="AB16364" s="7"/>
      <c r="AC16364" s="7"/>
      <c r="AD16364" s="1"/>
      <c r="AE16364" s="1"/>
      <c r="AH16364" s="7"/>
      <c r="AI16364" s="7"/>
      <c r="IV16364" s="11"/>
      <c r="IW16364" s="11"/>
      <c r="AMJ16364" s="12"/>
      <c r="AMK16364" s="12"/>
    </row>
    <row r="16365" spans="1:1025">
      <c r="A16365" s="23">
        <v>2</v>
      </c>
      <c r="B16365" s="23">
        <v>2007</v>
      </c>
      <c r="C16365" s="43">
        <v>84.313199999999995</v>
      </c>
      <c r="D16365" s="43">
        <v>-65.710999999999999</v>
      </c>
      <c r="E16365" s="41">
        <v>489.5</v>
      </c>
      <c r="F16365" s="41">
        <v>12</v>
      </c>
      <c r="G16365" s="41" t="s">
        <v>277</v>
      </c>
      <c r="H16365" s="1"/>
      <c r="I16365" s="1"/>
      <c r="AB16365" s="7"/>
      <c r="AC16365" s="7"/>
      <c r="AD16365" s="1"/>
      <c r="AE16365" s="1"/>
      <c r="AH16365" s="7"/>
      <c r="AI16365" s="7"/>
      <c r="IV16365" s="11"/>
      <c r="IW16365" s="11"/>
      <c r="AMJ16365" s="12"/>
      <c r="AMK16365" s="12"/>
    </row>
    <row r="16366" spans="1:1025">
      <c r="A16366" s="23">
        <v>2</v>
      </c>
      <c r="B16366" s="23">
        <v>2007</v>
      </c>
      <c r="C16366" s="43">
        <v>84.313199999999995</v>
      </c>
      <c r="D16366" s="43">
        <v>-65.710999999999999</v>
      </c>
      <c r="E16366" s="41">
        <v>677.1</v>
      </c>
      <c r="F16366" s="41">
        <v>1.31</v>
      </c>
      <c r="G16366" s="41" t="s">
        <v>277</v>
      </c>
      <c r="H16366" s="1"/>
      <c r="I16366" s="1"/>
      <c r="AB16366" s="7"/>
      <c r="AC16366" s="7"/>
      <c r="AD16366" s="1"/>
      <c r="AE16366" s="1"/>
      <c r="AH16366" s="7"/>
      <c r="AI16366" s="7"/>
      <c r="IV16366" s="11"/>
      <c r="IW16366" s="11"/>
      <c r="AMJ16366" s="12"/>
      <c r="AMK16366" s="12"/>
    </row>
    <row r="16367" spans="1:1025">
      <c r="A16367" s="23">
        <v>2</v>
      </c>
      <c r="B16367" s="23">
        <v>2007</v>
      </c>
      <c r="C16367" s="43">
        <v>84.313199999999995</v>
      </c>
      <c r="D16367" s="43">
        <v>-65.710999999999999</v>
      </c>
      <c r="E16367" s="41">
        <v>981.2</v>
      </c>
      <c r="F16367" s="41">
        <v>0.87</v>
      </c>
      <c r="G16367" s="41" t="s">
        <v>277</v>
      </c>
      <c r="H16367" s="1"/>
      <c r="I16367" s="1"/>
      <c r="AB16367" s="7"/>
      <c r="AC16367" s="7"/>
      <c r="AD16367" s="1"/>
      <c r="AE16367" s="1"/>
      <c r="AH16367" s="7"/>
      <c r="AI16367" s="7"/>
      <c r="IV16367" s="11"/>
      <c r="IW16367" s="11"/>
      <c r="AMJ16367" s="12"/>
      <c r="AMK16367" s="12"/>
    </row>
    <row r="16368" spans="1:1025">
      <c r="A16368" s="23">
        <v>2</v>
      </c>
      <c r="B16368" s="23">
        <v>2007</v>
      </c>
      <c r="C16368" s="43">
        <v>84.312100000000001</v>
      </c>
      <c r="D16368" s="43">
        <v>-65.167000000000002</v>
      </c>
      <c r="E16368" s="41">
        <v>14.1</v>
      </c>
      <c r="F16368" s="41">
        <v>0.24</v>
      </c>
      <c r="G16368" s="41" t="s">
        <v>277</v>
      </c>
      <c r="H16368" s="1"/>
      <c r="I16368" s="1"/>
      <c r="AB16368" s="7"/>
      <c r="AC16368" s="7"/>
      <c r="AD16368" s="1"/>
      <c r="AE16368" s="1"/>
      <c r="AH16368" s="7"/>
      <c r="AI16368" s="7"/>
      <c r="IV16368" s="11"/>
      <c r="IW16368" s="11"/>
      <c r="AMJ16368" s="12"/>
      <c r="AMK16368" s="12"/>
    </row>
    <row r="16369" spans="1:1025">
      <c r="A16369" s="23">
        <v>2</v>
      </c>
      <c r="B16369" s="23">
        <v>2007</v>
      </c>
      <c r="C16369" s="43">
        <v>84.312100000000001</v>
      </c>
      <c r="D16369" s="43">
        <v>-65.167000000000002</v>
      </c>
      <c r="E16369" s="41">
        <v>39.6</v>
      </c>
      <c r="F16369" s="41">
        <v>0.18</v>
      </c>
      <c r="G16369" s="41" t="s">
        <v>277</v>
      </c>
      <c r="H16369" s="1"/>
      <c r="I16369" s="1"/>
      <c r="AB16369" s="7"/>
      <c r="AC16369" s="7"/>
      <c r="AD16369" s="1"/>
      <c r="AE16369" s="1"/>
      <c r="AH16369" s="7"/>
      <c r="AI16369" s="7"/>
      <c r="IV16369" s="11"/>
      <c r="IW16369" s="11"/>
      <c r="AMJ16369" s="12"/>
      <c r="AMK16369" s="12"/>
    </row>
    <row r="16370" spans="1:1025">
      <c r="A16370" s="23">
        <v>2</v>
      </c>
      <c r="B16370" s="23">
        <v>2007</v>
      </c>
      <c r="C16370" s="43">
        <v>84.312100000000001</v>
      </c>
      <c r="D16370" s="43">
        <v>-65.167000000000002</v>
      </c>
      <c r="E16370" s="41">
        <v>70.3</v>
      </c>
      <c r="F16370" s="41">
        <v>0.25</v>
      </c>
      <c r="G16370" s="41" t="s">
        <v>277</v>
      </c>
      <c r="H16370" s="1"/>
      <c r="I16370" s="1"/>
      <c r="AB16370" s="7"/>
      <c r="AC16370" s="7"/>
      <c r="AD16370" s="1"/>
      <c r="AE16370" s="1"/>
      <c r="AH16370" s="7"/>
      <c r="AI16370" s="7"/>
      <c r="IV16370" s="11"/>
      <c r="IW16370" s="11"/>
      <c r="AMJ16370" s="12"/>
      <c r="AMK16370" s="12"/>
    </row>
    <row r="16371" spans="1:1025">
      <c r="A16371" s="23">
        <v>2</v>
      </c>
      <c r="B16371" s="23">
        <v>2007</v>
      </c>
      <c r="C16371" s="43">
        <v>84.312100000000001</v>
      </c>
      <c r="D16371" s="43">
        <v>-65.167000000000002</v>
      </c>
      <c r="E16371" s="41">
        <v>90.1</v>
      </c>
      <c r="F16371" s="41">
        <v>0.46</v>
      </c>
      <c r="G16371" s="41" t="s">
        <v>277</v>
      </c>
      <c r="H16371" s="1"/>
      <c r="I16371" s="1"/>
      <c r="AB16371" s="7"/>
      <c r="AC16371" s="7"/>
      <c r="AD16371" s="1"/>
      <c r="AE16371" s="1"/>
      <c r="AH16371" s="7"/>
      <c r="AI16371" s="7"/>
      <c r="IV16371" s="11"/>
      <c r="IW16371" s="11"/>
      <c r="AMJ16371" s="12"/>
      <c r="AMK16371" s="12"/>
    </row>
    <row r="16372" spans="1:1025">
      <c r="A16372" s="23">
        <v>2</v>
      </c>
      <c r="B16372" s="23">
        <v>2007</v>
      </c>
      <c r="C16372" s="43">
        <v>84.312100000000001</v>
      </c>
      <c r="D16372" s="43">
        <v>-65.167000000000002</v>
      </c>
      <c r="E16372" s="41">
        <v>120.6</v>
      </c>
      <c r="F16372" s="41">
        <v>0.57999999999999996</v>
      </c>
      <c r="G16372" s="41" t="s">
        <v>277</v>
      </c>
      <c r="H16372" s="1"/>
      <c r="I16372" s="1"/>
      <c r="AB16372" s="7"/>
      <c r="AC16372" s="7"/>
      <c r="AD16372" s="1"/>
      <c r="AE16372" s="1"/>
      <c r="AH16372" s="7"/>
      <c r="AI16372" s="7"/>
      <c r="IV16372" s="11"/>
      <c r="IW16372" s="11"/>
      <c r="AMJ16372" s="12"/>
      <c r="AMK16372" s="12"/>
    </row>
    <row r="16373" spans="1:1025">
      <c r="A16373" s="23">
        <v>2</v>
      </c>
      <c r="B16373" s="23">
        <v>2007</v>
      </c>
      <c r="C16373" s="43">
        <v>84.312100000000001</v>
      </c>
      <c r="D16373" s="43">
        <v>-65.167000000000002</v>
      </c>
      <c r="E16373" s="41">
        <v>140.4</v>
      </c>
      <c r="F16373" s="41">
        <v>1.27</v>
      </c>
      <c r="G16373" s="41" t="s">
        <v>277</v>
      </c>
      <c r="H16373" s="1"/>
      <c r="I16373" s="1"/>
      <c r="AB16373" s="7"/>
      <c r="AC16373" s="7"/>
      <c r="AD16373" s="1"/>
      <c r="AE16373" s="1"/>
      <c r="AH16373" s="7"/>
      <c r="AI16373" s="7"/>
      <c r="IV16373" s="11"/>
      <c r="IW16373" s="11"/>
      <c r="AMJ16373" s="12"/>
      <c r="AMK16373" s="12"/>
    </row>
    <row r="16374" spans="1:1025">
      <c r="A16374" s="23">
        <v>2</v>
      </c>
      <c r="B16374" s="23">
        <v>2007</v>
      </c>
      <c r="C16374" s="43">
        <v>84.312100000000001</v>
      </c>
      <c r="D16374" s="43">
        <v>-65.167000000000002</v>
      </c>
      <c r="E16374" s="41">
        <v>171.4</v>
      </c>
      <c r="F16374" s="41">
        <v>0.79</v>
      </c>
      <c r="G16374" s="41" t="s">
        <v>277</v>
      </c>
      <c r="H16374" s="1"/>
      <c r="I16374" s="1"/>
      <c r="AB16374" s="7"/>
      <c r="AC16374" s="7"/>
      <c r="AD16374" s="1"/>
      <c r="AE16374" s="1"/>
      <c r="AH16374" s="7"/>
      <c r="AI16374" s="7"/>
      <c r="IV16374" s="11"/>
      <c r="IW16374" s="11"/>
      <c r="AMJ16374" s="12"/>
      <c r="AMK16374" s="12"/>
    </row>
    <row r="16375" spans="1:1025">
      <c r="A16375" s="23">
        <v>2</v>
      </c>
      <c r="B16375" s="23">
        <v>2007</v>
      </c>
      <c r="C16375" s="43">
        <v>84.312100000000001</v>
      </c>
      <c r="D16375" s="43">
        <v>-65.167000000000002</v>
      </c>
      <c r="E16375" s="41">
        <v>221.9</v>
      </c>
      <c r="F16375" s="41">
        <v>0.79</v>
      </c>
      <c r="G16375" s="41" t="s">
        <v>277</v>
      </c>
      <c r="H16375" s="1"/>
      <c r="I16375" s="1"/>
      <c r="AB16375" s="7"/>
      <c r="AC16375" s="7"/>
      <c r="AD16375" s="1"/>
      <c r="AE16375" s="1"/>
      <c r="AH16375" s="7"/>
      <c r="AI16375" s="7"/>
      <c r="IV16375" s="11"/>
      <c r="IW16375" s="11"/>
      <c r="AMJ16375" s="12"/>
      <c r="AMK16375" s="12"/>
    </row>
    <row r="16376" spans="1:1025">
      <c r="A16376" s="23">
        <v>2</v>
      </c>
      <c r="B16376" s="23">
        <v>2007</v>
      </c>
      <c r="C16376" s="43">
        <v>84.312100000000001</v>
      </c>
      <c r="D16376" s="43">
        <v>-65.167000000000002</v>
      </c>
      <c r="E16376" s="41">
        <v>271.89999999999998</v>
      </c>
      <c r="F16376" s="41">
        <v>0.88</v>
      </c>
      <c r="G16376" s="41" t="s">
        <v>277</v>
      </c>
      <c r="H16376" s="1"/>
      <c r="I16376" s="1"/>
      <c r="AB16376" s="7"/>
      <c r="AC16376" s="7"/>
      <c r="AD16376" s="1"/>
      <c r="AE16376" s="1"/>
      <c r="AH16376" s="7"/>
      <c r="AI16376" s="7"/>
      <c r="IV16376" s="11"/>
      <c r="IW16376" s="11"/>
      <c r="AMJ16376" s="12"/>
      <c r="AMK16376" s="12"/>
    </row>
    <row r="16377" spans="1:1025">
      <c r="A16377" s="23">
        <v>2</v>
      </c>
      <c r="B16377" s="23">
        <v>2007</v>
      </c>
      <c r="C16377" s="43">
        <v>84.312100000000001</v>
      </c>
      <c r="D16377" s="43">
        <v>-65.167000000000002</v>
      </c>
      <c r="E16377" s="41">
        <v>423.2</v>
      </c>
      <c r="F16377" s="41">
        <v>0.74</v>
      </c>
      <c r="G16377" s="41" t="s">
        <v>277</v>
      </c>
      <c r="H16377" s="1"/>
      <c r="I16377" s="1"/>
      <c r="AB16377" s="7"/>
      <c r="AC16377" s="7"/>
      <c r="AD16377" s="1"/>
      <c r="AE16377" s="1"/>
      <c r="AH16377" s="7"/>
      <c r="AI16377" s="7"/>
      <c r="IV16377" s="11"/>
      <c r="IW16377" s="11"/>
      <c r="AMJ16377" s="12"/>
      <c r="AMK16377" s="12"/>
    </row>
    <row r="16378" spans="1:1025">
      <c r="A16378" s="23">
        <v>2</v>
      </c>
      <c r="B16378" s="23">
        <v>2007</v>
      </c>
      <c r="C16378" s="43">
        <v>84.312100000000001</v>
      </c>
      <c r="D16378" s="43">
        <v>-65.167000000000002</v>
      </c>
      <c r="E16378" s="41">
        <v>646.6</v>
      </c>
      <c r="F16378" s="41">
        <v>0.89</v>
      </c>
      <c r="G16378" s="41" t="s">
        <v>277</v>
      </c>
      <c r="H16378" s="1"/>
      <c r="I16378" s="1"/>
      <c r="AB16378" s="7"/>
      <c r="AC16378" s="7"/>
      <c r="AD16378" s="1"/>
      <c r="AE16378" s="1"/>
      <c r="AH16378" s="7"/>
      <c r="AI16378" s="7"/>
      <c r="IV16378" s="11"/>
      <c r="IW16378" s="11"/>
      <c r="AMJ16378" s="12"/>
      <c r="AMK16378" s="12"/>
    </row>
    <row r="16379" spans="1:1025">
      <c r="A16379" s="23">
        <v>2</v>
      </c>
      <c r="B16379" s="23">
        <v>2007</v>
      </c>
      <c r="C16379" s="43">
        <v>84.312100000000001</v>
      </c>
      <c r="D16379" s="43">
        <v>-65.167000000000002</v>
      </c>
      <c r="E16379" s="41">
        <v>950.1</v>
      </c>
      <c r="F16379" s="41">
        <v>1.18</v>
      </c>
      <c r="G16379" s="41" t="s">
        <v>277</v>
      </c>
      <c r="H16379" s="1"/>
      <c r="I16379" s="1"/>
      <c r="AB16379" s="7"/>
      <c r="AC16379" s="7"/>
      <c r="AD16379" s="1"/>
      <c r="AE16379" s="1"/>
      <c r="AH16379" s="7"/>
      <c r="AI16379" s="7"/>
      <c r="IV16379" s="11"/>
      <c r="IW16379" s="11"/>
      <c r="AMJ16379" s="12"/>
      <c r="AMK16379" s="12"/>
    </row>
    <row r="16380" spans="1:1025">
      <c r="A16380" s="23">
        <v>2</v>
      </c>
      <c r="B16380" s="23">
        <v>2007</v>
      </c>
      <c r="C16380" s="43">
        <v>83.554000000000002</v>
      </c>
      <c r="D16380" s="43">
        <v>-64.415000000000006</v>
      </c>
      <c r="E16380" s="41">
        <v>15.4</v>
      </c>
      <c r="F16380" s="41">
        <v>0.36</v>
      </c>
      <c r="G16380" s="41" t="s">
        <v>277</v>
      </c>
      <c r="H16380" s="1"/>
      <c r="I16380" s="1"/>
      <c r="AB16380" s="7"/>
      <c r="AC16380" s="7"/>
      <c r="AD16380" s="1"/>
      <c r="AE16380" s="1"/>
      <c r="AH16380" s="7"/>
      <c r="AI16380" s="7"/>
      <c r="IV16380" s="11"/>
      <c r="IW16380" s="11"/>
      <c r="AMJ16380" s="12"/>
      <c r="AMK16380" s="12"/>
    </row>
    <row r="16381" spans="1:1025">
      <c r="A16381" s="23">
        <v>2</v>
      </c>
      <c r="B16381" s="23">
        <v>2007</v>
      </c>
      <c r="C16381" s="43">
        <v>83.554000000000002</v>
      </c>
      <c r="D16381" s="43">
        <v>-64.415000000000006</v>
      </c>
      <c r="E16381" s="41">
        <v>37.1</v>
      </c>
      <c r="F16381" s="41">
        <v>0.41</v>
      </c>
      <c r="G16381" s="41" t="s">
        <v>277</v>
      </c>
      <c r="H16381" s="1"/>
      <c r="I16381" s="1"/>
      <c r="AB16381" s="7"/>
      <c r="AC16381" s="7"/>
      <c r="AD16381" s="1"/>
      <c r="AE16381" s="1"/>
      <c r="AH16381" s="7"/>
      <c r="AI16381" s="7"/>
      <c r="IV16381" s="11"/>
      <c r="IW16381" s="11"/>
      <c r="AMJ16381" s="12"/>
      <c r="AMK16381" s="12"/>
    </row>
    <row r="16382" spans="1:1025">
      <c r="A16382" s="23">
        <v>2</v>
      </c>
      <c r="B16382" s="23">
        <v>2007</v>
      </c>
      <c r="C16382" s="43">
        <v>83.554000000000002</v>
      </c>
      <c r="D16382" s="43">
        <v>-64.415000000000006</v>
      </c>
      <c r="E16382" s="41">
        <v>52.6</v>
      </c>
      <c r="F16382" s="41">
        <v>0.44</v>
      </c>
      <c r="G16382" s="41" t="s">
        <v>277</v>
      </c>
      <c r="H16382" s="1"/>
      <c r="I16382" s="1"/>
      <c r="AB16382" s="7"/>
      <c r="AC16382" s="7"/>
      <c r="AD16382" s="1"/>
      <c r="AE16382" s="1"/>
      <c r="AH16382" s="7"/>
      <c r="AI16382" s="7"/>
      <c r="IV16382" s="11"/>
      <c r="IW16382" s="11"/>
      <c r="AMJ16382" s="12"/>
      <c r="AMK16382" s="12"/>
    </row>
    <row r="16383" spans="1:1025">
      <c r="A16383" s="23">
        <v>2</v>
      </c>
      <c r="B16383" s="23">
        <v>2007</v>
      </c>
      <c r="C16383" s="43">
        <v>83.554000000000002</v>
      </c>
      <c r="D16383" s="43">
        <v>-64.415000000000006</v>
      </c>
      <c r="E16383" s="41">
        <v>78</v>
      </c>
      <c r="F16383" s="41">
        <v>0.83</v>
      </c>
      <c r="G16383" s="41" t="s">
        <v>277</v>
      </c>
      <c r="H16383" s="1"/>
      <c r="I16383" s="1"/>
      <c r="AB16383" s="7"/>
      <c r="AC16383" s="7"/>
      <c r="AD16383" s="1"/>
      <c r="AE16383" s="1"/>
      <c r="AH16383" s="7"/>
      <c r="AI16383" s="7"/>
      <c r="IV16383" s="11"/>
      <c r="IW16383" s="11"/>
      <c r="AMJ16383" s="12"/>
      <c r="AMK16383" s="12"/>
    </row>
    <row r="16384" spans="1:1025">
      <c r="A16384" s="23">
        <v>2</v>
      </c>
      <c r="B16384" s="23">
        <v>2007</v>
      </c>
      <c r="C16384" s="43">
        <v>83.554000000000002</v>
      </c>
      <c r="D16384" s="43">
        <v>-64.415000000000006</v>
      </c>
      <c r="E16384" s="41">
        <v>102.9</v>
      </c>
      <c r="F16384" s="41">
        <v>1.06</v>
      </c>
      <c r="G16384" s="41" t="s">
        <v>277</v>
      </c>
      <c r="H16384" s="1"/>
      <c r="I16384" s="1"/>
      <c r="AB16384" s="7"/>
      <c r="AC16384" s="7"/>
      <c r="AD16384" s="1"/>
      <c r="AE16384" s="1"/>
      <c r="AH16384" s="7"/>
      <c r="AI16384" s="7"/>
      <c r="IV16384" s="11"/>
      <c r="IW16384" s="11"/>
      <c r="AMJ16384" s="12"/>
      <c r="AMK16384" s="12"/>
    </row>
    <row r="16385" spans="1:1025">
      <c r="A16385" s="23">
        <v>2</v>
      </c>
      <c r="B16385" s="23">
        <v>2007</v>
      </c>
      <c r="C16385" s="43">
        <v>83.554000000000002</v>
      </c>
      <c r="D16385" s="43">
        <v>-64.415000000000006</v>
      </c>
      <c r="E16385" s="41">
        <v>126.9</v>
      </c>
      <c r="F16385" s="41">
        <v>1.3</v>
      </c>
      <c r="G16385" s="41" t="s">
        <v>277</v>
      </c>
      <c r="H16385" s="1"/>
      <c r="I16385" s="1"/>
      <c r="AB16385" s="7"/>
      <c r="AC16385" s="7"/>
      <c r="AD16385" s="1"/>
      <c r="AE16385" s="1"/>
      <c r="AH16385" s="7"/>
      <c r="AI16385" s="7"/>
      <c r="IV16385" s="11"/>
      <c r="IW16385" s="11"/>
      <c r="AMJ16385" s="12"/>
      <c r="AMK16385" s="12"/>
    </row>
    <row r="16386" spans="1:1025">
      <c r="A16386" s="23">
        <v>2</v>
      </c>
      <c r="B16386" s="23">
        <v>2007</v>
      </c>
      <c r="C16386" s="43">
        <v>83.554000000000002</v>
      </c>
      <c r="D16386" s="43">
        <v>-64.415000000000006</v>
      </c>
      <c r="E16386" s="41">
        <v>152.5</v>
      </c>
      <c r="F16386" s="41">
        <v>1.1000000000000001</v>
      </c>
      <c r="G16386" s="41" t="s">
        <v>277</v>
      </c>
      <c r="H16386" s="1"/>
      <c r="I16386" s="1"/>
      <c r="AB16386" s="7"/>
      <c r="AC16386" s="7"/>
      <c r="AD16386" s="1"/>
      <c r="AE16386" s="1"/>
      <c r="AH16386" s="7"/>
      <c r="AI16386" s="7"/>
      <c r="IV16386" s="11"/>
      <c r="IW16386" s="11"/>
      <c r="AMJ16386" s="12"/>
      <c r="AMK16386" s="12"/>
    </row>
    <row r="16387" spans="1:1025">
      <c r="A16387" s="23">
        <v>2</v>
      </c>
      <c r="B16387" s="23">
        <v>2007</v>
      </c>
      <c r="C16387" s="43">
        <v>83.554000000000002</v>
      </c>
      <c r="D16387" s="43">
        <v>-64.415000000000006</v>
      </c>
      <c r="E16387" s="41">
        <v>203</v>
      </c>
      <c r="F16387" s="41">
        <v>0.94</v>
      </c>
      <c r="G16387" s="41" t="s">
        <v>277</v>
      </c>
      <c r="H16387" s="1"/>
      <c r="I16387" s="1"/>
      <c r="AB16387" s="7"/>
      <c r="AC16387" s="7"/>
      <c r="AD16387" s="1"/>
      <c r="AE16387" s="1"/>
      <c r="AH16387" s="7"/>
      <c r="AI16387" s="7"/>
      <c r="IV16387" s="11"/>
      <c r="IW16387" s="11"/>
      <c r="AMJ16387" s="12"/>
      <c r="AMK16387" s="12"/>
    </row>
    <row r="16388" spans="1:1025">
      <c r="A16388" s="23">
        <v>2</v>
      </c>
      <c r="B16388" s="23">
        <v>2007</v>
      </c>
      <c r="C16388" s="43">
        <v>83.554000000000002</v>
      </c>
      <c r="D16388" s="43">
        <v>-64.415000000000006</v>
      </c>
      <c r="E16388" s="41">
        <v>253.6</v>
      </c>
      <c r="F16388" s="41">
        <v>0.82</v>
      </c>
      <c r="G16388" s="41" t="s">
        <v>277</v>
      </c>
      <c r="H16388" s="1"/>
      <c r="I16388" s="1"/>
      <c r="AB16388" s="7"/>
      <c r="AC16388" s="7"/>
      <c r="AD16388" s="1"/>
      <c r="AE16388" s="1"/>
      <c r="AH16388" s="7"/>
      <c r="AI16388" s="7"/>
      <c r="IV16388" s="11"/>
      <c r="IW16388" s="11"/>
      <c r="AMJ16388" s="12"/>
      <c r="AMK16388" s="12"/>
    </row>
    <row r="16389" spans="1:1025">
      <c r="A16389" s="23">
        <v>2</v>
      </c>
      <c r="B16389" s="23">
        <v>2007</v>
      </c>
      <c r="C16389" s="43">
        <v>83.554000000000002</v>
      </c>
      <c r="D16389" s="43">
        <v>-64.415000000000006</v>
      </c>
      <c r="E16389" s="41">
        <v>506.3</v>
      </c>
      <c r="F16389" s="41">
        <v>0.86</v>
      </c>
      <c r="G16389" s="41" t="s">
        <v>277</v>
      </c>
      <c r="H16389" s="1"/>
      <c r="I16389" s="1"/>
      <c r="AB16389" s="7"/>
      <c r="AC16389" s="7"/>
      <c r="AD16389" s="1"/>
      <c r="AE16389" s="1"/>
      <c r="AH16389" s="7"/>
      <c r="AI16389" s="7"/>
      <c r="IV16389" s="11"/>
      <c r="IW16389" s="11"/>
      <c r="AMJ16389" s="12"/>
      <c r="AMK16389" s="12"/>
    </row>
    <row r="16390" spans="1:1025">
      <c r="A16390" s="23">
        <v>2</v>
      </c>
      <c r="B16390" s="23">
        <v>2007</v>
      </c>
      <c r="C16390" s="43">
        <v>83.554000000000002</v>
      </c>
      <c r="D16390" s="43">
        <v>-64.415000000000006</v>
      </c>
      <c r="E16390" s="41">
        <v>708.6</v>
      </c>
      <c r="F16390" s="41">
        <v>0.72</v>
      </c>
      <c r="G16390" s="41" t="s">
        <v>277</v>
      </c>
      <c r="H16390" s="1"/>
      <c r="I16390" s="1"/>
      <c r="AB16390" s="7"/>
      <c r="AC16390" s="7"/>
      <c r="AD16390" s="1"/>
      <c r="AE16390" s="1"/>
      <c r="AH16390" s="7"/>
      <c r="AI16390" s="7"/>
      <c r="IV16390" s="11"/>
      <c r="IW16390" s="11"/>
      <c r="AMJ16390" s="12"/>
      <c r="AMK16390" s="12"/>
    </row>
    <row r="16391" spans="1:1025">
      <c r="A16391" s="23">
        <v>2</v>
      </c>
      <c r="B16391" s="23">
        <v>2007</v>
      </c>
      <c r="C16391" s="43">
        <v>83.554000000000002</v>
      </c>
      <c r="D16391" s="43">
        <v>-64.415000000000006</v>
      </c>
      <c r="E16391" s="41">
        <v>1013.8</v>
      </c>
      <c r="F16391" s="41">
        <v>0.72</v>
      </c>
      <c r="G16391" s="41" t="s">
        <v>277</v>
      </c>
      <c r="H16391" s="1"/>
      <c r="I16391" s="1"/>
      <c r="AB16391" s="7"/>
      <c r="AC16391" s="7"/>
      <c r="AD16391" s="1"/>
      <c r="AE16391" s="1"/>
      <c r="AH16391" s="7"/>
      <c r="AI16391" s="7"/>
      <c r="IV16391" s="11"/>
      <c r="IW16391" s="11"/>
      <c r="AMJ16391" s="12"/>
      <c r="AMK16391" s="12"/>
    </row>
    <row r="16392" spans="1:1025">
      <c r="A16392" s="23">
        <v>2</v>
      </c>
      <c r="B16392" s="23">
        <v>2007</v>
      </c>
      <c r="C16392" s="43">
        <v>81.962100000000007</v>
      </c>
      <c r="D16392" s="43">
        <v>-63.881</v>
      </c>
      <c r="E16392" s="41">
        <v>20</v>
      </c>
      <c r="F16392" s="41">
        <v>0.46</v>
      </c>
      <c r="G16392" s="41" t="s">
        <v>277</v>
      </c>
      <c r="H16392" s="1"/>
      <c r="I16392" s="1"/>
      <c r="AB16392" s="7"/>
      <c r="AC16392" s="7"/>
      <c r="AD16392" s="1"/>
      <c r="AE16392" s="1"/>
      <c r="AH16392" s="7"/>
      <c r="AI16392" s="7"/>
      <c r="IV16392" s="11"/>
      <c r="IW16392" s="11"/>
      <c r="AMJ16392" s="12"/>
      <c r="AMK16392" s="12"/>
    </row>
    <row r="16393" spans="1:1025">
      <c r="A16393" s="23">
        <v>2</v>
      </c>
      <c r="B16393" s="23">
        <v>2007</v>
      </c>
      <c r="C16393" s="43">
        <v>81.962100000000007</v>
      </c>
      <c r="D16393" s="43">
        <v>-63.881</v>
      </c>
      <c r="E16393" s="41">
        <v>42</v>
      </c>
      <c r="F16393" s="41">
        <v>0.38</v>
      </c>
      <c r="G16393" s="41" t="s">
        <v>277</v>
      </c>
      <c r="H16393" s="1"/>
      <c r="I16393" s="1"/>
      <c r="AB16393" s="7"/>
      <c r="AC16393" s="7"/>
      <c r="AD16393" s="1"/>
      <c r="AE16393" s="1"/>
      <c r="AH16393" s="7"/>
      <c r="AI16393" s="7"/>
      <c r="IV16393" s="11"/>
      <c r="IW16393" s="11"/>
      <c r="AMJ16393" s="12"/>
      <c r="AMK16393" s="12"/>
    </row>
    <row r="16394" spans="1:1025">
      <c r="A16394" s="23">
        <v>2</v>
      </c>
      <c r="B16394" s="23">
        <v>2007</v>
      </c>
      <c r="C16394" s="43">
        <v>81.962100000000007</v>
      </c>
      <c r="D16394" s="43">
        <v>-63.881</v>
      </c>
      <c r="E16394" s="41">
        <v>66.900000000000006</v>
      </c>
      <c r="F16394" s="41">
        <v>0.39</v>
      </c>
      <c r="G16394" s="41" t="s">
        <v>277</v>
      </c>
      <c r="H16394" s="1"/>
      <c r="I16394" s="1"/>
      <c r="AB16394" s="7"/>
      <c r="AC16394" s="7"/>
      <c r="AD16394" s="1"/>
      <c r="AE16394" s="1"/>
      <c r="AH16394" s="7"/>
      <c r="AI16394" s="7"/>
      <c r="IV16394" s="11"/>
      <c r="IW16394" s="11"/>
      <c r="AMJ16394" s="12"/>
      <c r="AMK16394" s="12"/>
    </row>
    <row r="16395" spans="1:1025">
      <c r="A16395" s="23">
        <v>2</v>
      </c>
      <c r="B16395" s="23">
        <v>2007</v>
      </c>
      <c r="C16395" s="43">
        <v>81.962100000000007</v>
      </c>
      <c r="D16395" s="43">
        <v>-63.881</v>
      </c>
      <c r="E16395" s="41">
        <v>86.3</v>
      </c>
      <c r="F16395" s="41">
        <v>0.5</v>
      </c>
      <c r="G16395" s="41" t="s">
        <v>277</v>
      </c>
      <c r="H16395" s="1"/>
      <c r="I16395" s="1"/>
      <c r="AB16395" s="7"/>
      <c r="AC16395" s="7"/>
      <c r="AD16395" s="1"/>
      <c r="AE16395" s="1"/>
      <c r="AH16395" s="7"/>
      <c r="AI16395" s="7"/>
      <c r="IV16395" s="11"/>
      <c r="IW16395" s="11"/>
      <c r="AMJ16395" s="12"/>
      <c r="AMK16395" s="12"/>
    </row>
    <row r="16396" spans="1:1025">
      <c r="A16396" s="23">
        <v>2</v>
      </c>
      <c r="B16396" s="23">
        <v>2007</v>
      </c>
      <c r="C16396" s="43">
        <v>81.962100000000007</v>
      </c>
      <c r="D16396" s="43">
        <v>-63.881</v>
      </c>
      <c r="E16396" s="41">
        <v>107</v>
      </c>
      <c r="F16396" s="41">
        <v>0.51</v>
      </c>
      <c r="G16396" s="41" t="s">
        <v>277</v>
      </c>
      <c r="H16396" s="1"/>
      <c r="I16396" s="1"/>
      <c r="AB16396" s="7"/>
      <c r="AC16396" s="7"/>
      <c r="AD16396" s="1"/>
      <c r="AE16396" s="1"/>
      <c r="AH16396" s="7"/>
      <c r="AI16396" s="7"/>
      <c r="IV16396" s="11"/>
      <c r="IW16396" s="11"/>
      <c r="AMJ16396" s="12"/>
      <c r="AMK16396" s="12"/>
    </row>
    <row r="16397" spans="1:1025">
      <c r="A16397" s="23">
        <v>2</v>
      </c>
      <c r="B16397" s="23">
        <v>2007</v>
      </c>
      <c r="C16397" s="43">
        <v>81.962100000000007</v>
      </c>
      <c r="D16397" s="43">
        <v>-63.881</v>
      </c>
      <c r="E16397" s="41">
        <v>136.5</v>
      </c>
      <c r="F16397" s="41">
        <v>0.47</v>
      </c>
      <c r="G16397" s="41" t="s">
        <v>277</v>
      </c>
      <c r="H16397" s="1"/>
      <c r="I16397" s="1"/>
      <c r="AB16397" s="7"/>
      <c r="AC16397" s="7"/>
      <c r="AD16397" s="1"/>
      <c r="AE16397" s="1"/>
      <c r="AH16397" s="7"/>
      <c r="AI16397" s="7"/>
      <c r="IV16397" s="11"/>
      <c r="IW16397" s="11"/>
      <c r="AMJ16397" s="12"/>
      <c r="AMK16397" s="12"/>
    </row>
    <row r="16398" spans="1:1025">
      <c r="A16398" s="23">
        <v>2</v>
      </c>
      <c r="B16398" s="23">
        <v>2007</v>
      </c>
      <c r="C16398" s="43">
        <v>81.962100000000007</v>
      </c>
      <c r="D16398" s="43">
        <v>-63.881</v>
      </c>
      <c r="E16398" s="41">
        <v>188.9</v>
      </c>
      <c r="F16398" s="41">
        <v>0.56000000000000005</v>
      </c>
      <c r="G16398" s="41" t="s">
        <v>277</v>
      </c>
      <c r="H16398" s="1"/>
      <c r="I16398" s="1"/>
      <c r="AB16398" s="7"/>
      <c r="AC16398" s="7"/>
      <c r="AD16398" s="1"/>
      <c r="AE16398" s="1"/>
      <c r="AH16398" s="7"/>
      <c r="AI16398" s="7"/>
      <c r="IV16398" s="11"/>
      <c r="IW16398" s="11"/>
      <c r="AMJ16398" s="12"/>
      <c r="AMK16398" s="12"/>
    </row>
    <row r="16399" spans="1:1025">
      <c r="A16399" s="23">
        <v>2</v>
      </c>
      <c r="B16399" s="23">
        <v>2007</v>
      </c>
      <c r="C16399" s="43">
        <v>81.962100000000007</v>
      </c>
      <c r="D16399" s="43">
        <v>-63.881</v>
      </c>
      <c r="E16399" s="41">
        <v>236.8</v>
      </c>
      <c r="F16399" s="41">
        <v>0.76</v>
      </c>
      <c r="G16399" s="41" t="s">
        <v>277</v>
      </c>
      <c r="H16399" s="1"/>
      <c r="I16399" s="1"/>
      <c r="AB16399" s="7"/>
      <c r="AC16399" s="7"/>
      <c r="AD16399" s="1"/>
      <c r="AE16399" s="1"/>
      <c r="AH16399" s="7"/>
      <c r="AI16399" s="7"/>
      <c r="IV16399" s="11"/>
      <c r="IW16399" s="11"/>
      <c r="AMJ16399" s="12"/>
      <c r="AMK16399" s="12"/>
    </row>
    <row r="16400" spans="1:1025">
      <c r="A16400" s="23">
        <v>2</v>
      </c>
      <c r="B16400" s="23">
        <v>2007</v>
      </c>
      <c r="C16400" s="43">
        <v>81.962100000000007</v>
      </c>
      <c r="D16400" s="43">
        <v>-63.881</v>
      </c>
      <c r="E16400" s="41">
        <v>290.5</v>
      </c>
      <c r="F16400" s="41">
        <v>0.8</v>
      </c>
      <c r="G16400" s="41" t="s">
        <v>277</v>
      </c>
      <c r="H16400" s="1"/>
      <c r="I16400" s="1"/>
      <c r="AB16400" s="7"/>
      <c r="AC16400" s="7"/>
      <c r="AD16400" s="1"/>
      <c r="AE16400" s="1"/>
      <c r="AH16400" s="7"/>
      <c r="AI16400" s="7"/>
      <c r="IV16400" s="11"/>
      <c r="IW16400" s="11"/>
      <c r="AMJ16400" s="12"/>
      <c r="AMK16400" s="12"/>
    </row>
    <row r="16401" spans="1:1025">
      <c r="A16401" s="23">
        <v>2</v>
      </c>
      <c r="B16401" s="23">
        <v>2007</v>
      </c>
      <c r="C16401" s="43">
        <v>81.962100000000007</v>
      </c>
      <c r="D16401" s="43">
        <v>-63.881</v>
      </c>
      <c r="E16401" s="41">
        <v>491.3</v>
      </c>
      <c r="F16401" s="41">
        <v>1.29</v>
      </c>
      <c r="G16401" s="41" t="s">
        <v>277</v>
      </c>
      <c r="H16401" s="1"/>
      <c r="I16401" s="1"/>
      <c r="AB16401" s="7"/>
      <c r="AC16401" s="7"/>
      <c r="AD16401" s="1"/>
      <c r="AE16401" s="1"/>
      <c r="AH16401" s="7"/>
      <c r="AI16401" s="7"/>
      <c r="IV16401" s="11"/>
      <c r="IW16401" s="11"/>
      <c r="AMJ16401" s="12"/>
      <c r="AMK16401" s="12"/>
    </row>
    <row r="16402" spans="1:1025">
      <c r="A16402" s="23">
        <v>2</v>
      </c>
      <c r="B16402" s="23">
        <v>2007</v>
      </c>
      <c r="C16402" s="43">
        <v>81.962100000000007</v>
      </c>
      <c r="D16402" s="43">
        <v>-63.881</v>
      </c>
      <c r="E16402" s="41">
        <v>674.8</v>
      </c>
      <c r="F16402" s="41">
        <v>1.1599999999999999</v>
      </c>
      <c r="G16402" s="41" t="s">
        <v>277</v>
      </c>
      <c r="H16402" s="1"/>
      <c r="I16402" s="1"/>
      <c r="AB16402" s="7"/>
      <c r="AC16402" s="7"/>
      <c r="AD16402" s="1"/>
      <c r="AE16402" s="1"/>
      <c r="AH16402" s="7"/>
      <c r="AI16402" s="7"/>
      <c r="IV16402" s="11"/>
      <c r="IW16402" s="11"/>
      <c r="AMJ16402" s="12"/>
      <c r="AMK16402" s="12"/>
    </row>
    <row r="16403" spans="1:1025">
      <c r="A16403" s="23">
        <v>2</v>
      </c>
      <c r="B16403" s="23">
        <v>2007</v>
      </c>
      <c r="C16403" s="43">
        <v>81.962100000000007</v>
      </c>
      <c r="D16403" s="43">
        <v>-63.881</v>
      </c>
      <c r="E16403" s="41">
        <v>981.9</v>
      </c>
      <c r="F16403" s="41">
        <v>0.81</v>
      </c>
      <c r="G16403" s="41" t="s">
        <v>277</v>
      </c>
      <c r="H16403" s="1"/>
      <c r="I16403" s="1"/>
      <c r="AB16403" s="7"/>
      <c r="AC16403" s="7"/>
      <c r="AD16403" s="1"/>
      <c r="AE16403" s="1"/>
      <c r="AH16403" s="7"/>
      <c r="AI16403" s="7"/>
      <c r="IV16403" s="11"/>
      <c r="IW16403" s="11"/>
      <c r="AMJ16403" s="12"/>
      <c r="AMK16403" s="12"/>
    </row>
    <row r="16404" spans="1:1025">
      <c r="A16404" s="23">
        <v>2</v>
      </c>
      <c r="B16404" s="23">
        <v>2007</v>
      </c>
      <c r="C16404" s="43">
        <v>82.011399999999995</v>
      </c>
      <c r="D16404" s="43">
        <v>-63.259</v>
      </c>
      <c r="E16404" s="41">
        <v>19.899999999999999</v>
      </c>
      <c r="F16404" s="41">
        <v>0.42</v>
      </c>
      <c r="G16404" s="41" t="s">
        <v>277</v>
      </c>
      <c r="H16404" s="1"/>
      <c r="I16404" s="1"/>
      <c r="AB16404" s="7"/>
      <c r="AC16404" s="7"/>
      <c r="AD16404" s="1"/>
      <c r="AE16404" s="1"/>
      <c r="AH16404" s="7"/>
      <c r="AI16404" s="7"/>
      <c r="IV16404" s="11"/>
      <c r="IW16404" s="11"/>
      <c r="AMJ16404" s="12"/>
      <c r="AMK16404" s="12"/>
    </row>
    <row r="16405" spans="1:1025">
      <c r="A16405" s="23">
        <v>2</v>
      </c>
      <c r="B16405" s="23">
        <v>2007</v>
      </c>
      <c r="C16405" s="43">
        <v>82.011399999999995</v>
      </c>
      <c r="D16405" s="43">
        <v>-63.259</v>
      </c>
      <c r="E16405" s="41">
        <v>44</v>
      </c>
      <c r="F16405" s="41">
        <v>0.36</v>
      </c>
      <c r="G16405" s="41" t="s">
        <v>277</v>
      </c>
      <c r="H16405" s="1"/>
      <c r="I16405" s="1"/>
      <c r="AB16405" s="7"/>
      <c r="AC16405" s="7"/>
      <c r="AD16405" s="1"/>
      <c r="AE16405" s="1"/>
      <c r="AH16405" s="7"/>
      <c r="AI16405" s="7"/>
      <c r="IV16405" s="11"/>
      <c r="IW16405" s="11"/>
      <c r="AMJ16405" s="12"/>
      <c r="AMK16405" s="12"/>
    </row>
    <row r="16406" spans="1:1025">
      <c r="A16406" s="23">
        <v>2</v>
      </c>
      <c r="B16406" s="23">
        <v>2007</v>
      </c>
      <c r="C16406" s="43">
        <v>82.011399999999995</v>
      </c>
      <c r="D16406" s="43">
        <v>-63.259</v>
      </c>
      <c r="E16406" s="41">
        <v>72</v>
      </c>
      <c r="F16406" s="41">
        <v>0.43</v>
      </c>
      <c r="G16406" s="41" t="s">
        <v>277</v>
      </c>
      <c r="H16406" s="1"/>
      <c r="I16406" s="1"/>
      <c r="AB16406" s="7"/>
      <c r="AC16406" s="7"/>
      <c r="AD16406" s="1"/>
      <c r="AE16406" s="1"/>
      <c r="AH16406" s="7"/>
      <c r="AI16406" s="7"/>
      <c r="IV16406" s="11"/>
      <c r="IW16406" s="11"/>
      <c r="AMJ16406" s="12"/>
      <c r="AMK16406" s="12"/>
    </row>
    <row r="16407" spans="1:1025">
      <c r="A16407" s="23">
        <v>2</v>
      </c>
      <c r="B16407" s="23">
        <v>2007</v>
      </c>
      <c r="C16407" s="43">
        <v>82.011399999999995</v>
      </c>
      <c r="D16407" s="43">
        <v>-63.259</v>
      </c>
      <c r="E16407" s="41">
        <v>91.1</v>
      </c>
      <c r="F16407" s="41">
        <v>0.56999999999999995</v>
      </c>
      <c r="G16407" s="41" t="s">
        <v>277</v>
      </c>
      <c r="H16407" s="1"/>
      <c r="I16407" s="1"/>
      <c r="AB16407" s="7"/>
      <c r="AC16407" s="7"/>
      <c r="AD16407" s="1"/>
      <c r="AE16407" s="1"/>
      <c r="AH16407" s="7"/>
      <c r="AI16407" s="7"/>
      <c r="IV16407" s="11"/>
      <c r="IW16407" s="11"/>
      <c r="AMJ16407" s="12"/>
      <c r="AMK16407" s="12"/>
    </row>
    <row r="16408" spans="1:1025">
      <c r="A16408" s="23">
        <v>2</v>
      </c>
      <c r="B16408" s="23">
        <v>2007</v>
      </c>
      <c r="C16408" s="43">
        <v>82.011399999999995</v>
      </c>
      <c r="D16408" s="43">
        <v>-63.259</v>
      </c>
      <c r="E16408" s="41">
        <v>119.9</v>
      </c>
      <c r="F16408" s="41">
        <v>3.29</v>
      </c>
      <c r="G16408" s="41" t="s">
        <v>277</v>
      </c>
      <c r="H16408" s="1"/>
      <c r="I16408" s="1"/>
      <c r="AB16408" s="7"/>
      <c r="AC16408" s="7"/>
      <c r="AD16408" s="1"/>
      <c r="AE16408" s="1"/>
      <c r="AH16408" s="7"/>
      <c r="AI16408" s="7"/>
      <c r="IV16408" s="11"/>
      <c r="IW16408" s="11"/>
      <c r="AMJ16408" s="12"/>
      <c r="AMK16408" s="12"/>
    </row>
    <row r="16409" spans="1:1025">
      <c r="A16409" s="23">
        <v>2</v>
      </c>
      <c r="B16409" s="23">
        <v>2007</v>
      </c>
      <c r="C16409" s="43">
        <v>82.011399999999995</v>
      </c>
      <c r="D16409" s="43">
        <v>-63.259</v>
      </c>
      <c r="E16409" s="41">
        <v>139.19999999999999</v>
      </c>
      <c r="F16409" s="41">
        <v>0.56999999999999995</v>
      </c>
      <c r="G16409" s="41" t="s">
        <v>277</v>
      </c>
      <c r="H16409" s="1"/>
      <c r="I16409" s="1"/>
      <c r="AB16409" s="7"/>
      <c r="AC16409" s="7"/>
      <c r="AD16409" s="1"/>
      <c r="AE16409" s="1"/>
      <c r="AH16409" s="7"/>
      <c r="AI16409" s="7"/>
      <c r="IV16409" s="11"/>
      <c r="IW16409" s="11"/>
      <c r="AMJ16409" s="12"/>
      <c r="AMK16409" s="12"/>
    </row>
    <row r="16410" spans="1:1025">
      <c r="A16410" s="23">
        <v>2</v>
      </c>
      <c r="B16410" s="23">
        <v>2007</v>
      </c>
      <c r="C16410" s="43">
        <v>82.011399999999995</v>
      </c>
      <c r="D16410" s="43">
        <v>-63.259</v>
      </c>
      <c r="E16410" s="41">
        <v>171.9</v>
      </c>
      <c r="F16410" s="41">
        <v>0.6</v>
      </c>
      <c r="G16410" s="41" t="s">
        <v>277</v>
      </c>
      <c r="H16410" s="1"/>
      <c r="I16410" s="1"/>
      <c r="AB16410" s="7"/>
      <c r="AC16410" s="7"/>
      <c r="AD16410" s="1"/>
      <c r="AE16410" s="1"/>
      <c r="AH16410" s="7"/>
      <c r="AI16410" s="7"/>
      <c r="IV16410" s="11"/>
      <c r="IW16410" s="11"/>
      <c r="AMJ16410" s="12"/>
      <c r="AMK16410" s="12"/>
    </row>
    <row r="16411" spans="1:1025">
      <c r="A16411" s="23">
        <v>2</v>
      </c>
      <c r="B16411" s="23">
        <v>2007</v>
      </c>
      <c r="C16411" s="43">
        <v>82.011399999999995</v>
      </c>
      <c r="D16411" s="43">
        <v>-63.259</v>
      </c>
      <c r="E16411" s="41">
        <v>222.8</v>
      </c>
      <c r="F16411" s="41">
        <v>0.85</v>
      </c>
      <c r="G16411" s="41" t="s">
        <v>277</v>
      </c>
      <c r="H16411" s="1"/>
      <c r="I16411" s="1"/>
      <c r="AB16411" s="7"/>
      <c r="AC16411" s="7"/>
      <c r="AD16411" s="1"/>
      <c r="AE16411" s="1"/>
      <c r="AH16411" s="7"/>
      <c r="AI16411" s="7"/>
      <c r="IV16411" s="11"/>
      <c r="IW16411" s="11"/>
      <c r="AMJ16411" s="12"/>
      <c r="AMK16411" s="12"/>
    </row>
    <row r="16412" spans="1:1025">
      <c r="A16412" s="23">
        <v>2</v>
      </c>
      <c r="B16412" s="23">
        <v>2007</v>
      </c>
      <c r="C16412" s="43">
        <v>82.011399999999995</v>
      </c>
      <c r="D16412" s="43">
        <v>-63.259</v>
      </c>
      <c r="E16412" s="41">
        <v>272.5</v>
      </c>
      <c r="F16412" s="41">
        <v>0.71</v>
      </c>
      <c r="G16412" s="41" t="s">
        <v>277</v>
      </c>
      <c r="H16412" s="1"/>
      <c r="I16412" s="1"/>
      <c r="AB16412" s="7"/>
      <c r="AC16412" s="7"/>
      <c r="AD16412" s="1"/>
      <c r="AE16412" s="1"/>
      <c r="AH16412" s="7"/>
      <c r="AI16412" s="7"/>
      <c r="IV16412" s="11"/>
      <c r="IW16412" s="11"/>
      <c r="AMJ16412" s="12"/>
      <c r="AMK16412" s="12"/>
    </row>
    <row r="16413" spans="1:1025">
      <c r="A16413" s="23">
        <v>2</v>
      </c>
      <c r="B16413" s="23">
        <v>2007</v>
      </c>
      <c r="C16413" s="43">
        <v>82.011399999999995</v>
      </c>
      <c r="D16413" s="43">
        <v>-63.259</v>
      </c>
      <c r="E16413" s="41">
        <v>423.6</v>
      </c>
      <c r="F16413" s="41">
        <v>0.79</v>
      </c>
      <c r="G16413" s="41" t="s">
        <v>277</v>
      </c>
      <c r="H16413" s="1"/>
      <c r="I16413" s="1"/>
      <c r="AB16413" s="7"/>
      <c r="AC16413" s="7"/>
      <c r="AD16413" s="1"/>
      <c r="AE16413" s="1"/>
      <c r="AH16413" s="7"/>
      <c r="AI16413" s="7"/>
      <c r="IV16413" s="11"/>
      <c r="IW16413" s="11"/>
      <c r="AMJ16413" s="12"/>
      <c r="AMK16413" s="12"/>
    </row>
    <row r="16414" spans="1:1025">
      <c r="A16414" s="23">
        <v>2</v>
      </c>
      <c r="B16414" s="23">
        <v>2007</v>
      </c>
      <c r="C16414" s="43">
        <v>82.011399999999995</v>
      </c>
      <c r="D16414" s="43">
        <v>-63.259</v>
      </c>
      <c r="E16414" s="41">
        <v>648.4</v>
      </c>
      <c r="F16414" s="41">
        <v>0.71</v>
      </c>
      <c r="G16414" s="41" t="s">
        <v>277</v>
      </c>
      <c r="H16414" s="1"/>
      <c r="I16414" s="1"/>
      <c r="AB16414" s="7"/>
      <c r="AC16414" s="7"/>
      <c r="AD16414" s="1"/>
      <c r="AE16414" s="1"/>
      <c r="AH16414" s="7"/>
      <c r="AI16414" s="7"/>
      <c r="IV16414" s="11"/>
      <c r="IW16414" s="11"/>
      <c r="AMJ16414" s="12"/>
      <c r="AMK16414" s="12"/>
    </row>
    <row r="16415" spans="1:1025">
      <c r="A16415" s="23">
        <v>2</v>
      </c>
      <c r="B16415" s="23">
        <v>2007</v>
      </c>
      <c r="C16415" s="43">
        <v>82.011399999999995</v>
      </c>
      <c r="D16415" s="43">
        <v>-63.259</v>
      </c>
      <c r="E16415" s="41">
        <v>951.4</v>
      </c>
      <c r="F16415" s="41">
        <v>0.77</v>
      </c>
      <c r="G16415" s="41" t="s">
        <v>277</v>
      </c>
      <c r="H16415" s="1"/>
      <c r="I16415" s="1"/>
      <c r="AB16415" s="7"/>
      <c r="AC16415" s="7"/>
      <c r="AD16415" s="1"/>
      <c r="AE16415" s="1"/>
      <c r="AH16415" s="7"/>
      <c r="AI16415" s="7"/>
      <c r="IV16415" s="11"/>
      <c r="IW16415" s="11"/>
      <c r="AMJ16415" s="12"/>
      <c r="AMK16415" s="12"/>
    </row>
    <row r="16416" spans="1:1025">
      <c r="A16416" s="23">
        <v>2</v>
      </c>
      <c r="B16416" s="23">
        <v>2007</v>
      </c>
      <c r="C16416" s="43">
        <v>82.008899999999997</v>
      </c>
      <c r="D16416" s="43">
        <v>-62.521999999999998</v>
      </c>
      <c r="E16416" s="41">
        <v>20.5</v>
      </c>
      <c r="F16416" s="41">
        <v>0.48</v>
      </c>
      <c r="G16416" s="41" t="s">
        <v>277</v>
      </c>
      <c r="H16416" s="1"/>
      <c r="I16416" s="1"/>
      <c r="AB16416" s="7"/>
      <c r="AC16416" s="7"/>
      <c r="AD16416" s="1"/>
      <c r="AE16416" s="1"/>
      <c r="AH16416" s="7"/>
      <c r="AI16416" s="7"/>
      <c r="IV16416" s="11"/>
      <c r="IW16416" s="11"/>
      <c r="AMJ16416" s="12"/>
      <c r="AMK16416" s="12"/>
    </row>
    <row r="16417" spans="1:1025">
      <c r="A16417" s="23">
        <v>2</v>
      </c>
      <c r="B16417" s="23">
        <v>2007</v>
      </c>
      <c r="C16417" s="43">
        <v>82.008899999999997</v>
      </c>
      <c r="D16417" s="43">
        <v>-62.521999999999998</v>
      </c>
      <c r="E16417" s="41">
        <v>35.700000000000003</v>
      </c>
      <c r="F16417" s="41">
        <v>0.42</v>
      </c>
      <c r="G16417" s="41" t="s">
        <v>277</v>
      </c>
      <c r="H16417" s="1"/>
      <c r="I16417" s="1"/>
      <c r="AB16417" s="7"/>
      <c r="AC16417" s="7"/>
      <c r="AD16417" s="1"/>
      <c r="AE16417" s="1"/>
      <c r="AH16417" s="7"/>
      <c r="AI16417" s="7"/>
      <c r="IV16417" s="11"/>
      <c r="IW16417" s="11"/>
      <c r="AMJ16417" s="12"/>
      <c r="AMK16417" s="12"/>
    </row>
    <row r="16418" spans="1:1025">
      <c r="A16418" s="23">
        <v>2</v>
      </c>
      <c r="B16418" s="23">
        <v>2007</v>
      </c>
      <c r="C16418" s="43">
        <v>82.008899999999997</v>
      </c>
      <c r="D16418" s="43">
        <v>-62.521999999999998</v>
      </c>
      <c r="E16418" s="41">
        <v>51.9</v>
      </c>
      <c r="F16418" s="41">
        <v>0.56000000000000005</v>
      </c>
      <c r="G16418" s="41" t="s">
        <v>277</v>
      </c>
      <c r="H16418" s="1"/>
      <c r="I16418" s="1"/>
      <c r="AB16418" s="7"/>
      <c r="AC16418" s="7"/>
      <c r="AD16418" s="1"/>
      <c r="AE16418" s="1"/>
      <c r="AH16418" s="7"/>
      <c r="AI16418" s="7"/>
      <c r="IV16418" s="11"/>
      <c r="IW16418" s="11"/>
      <c r="AMJ16418" s="12"/>
      <c r="AMK16418" s="12"/>
    </row>
    <row r="16419" spans="1:1025">
      <c r="A16419" s="23">
        <v>2</v>
      </c>
      <c r="B16419" s="23">
        <v>2007</v>
      </c>
      <c r="C16419" s="43">
        <v>82.008899999999997</v>
      </c>
      <c r="D16419" s="43">
        <v>-62.521999999999998</v>
      </c>
      <c r="E16419" s="41">
        <v>75.099999999999994</v>
      </c>
      <c r="F16419" s="41">
        <v>0.44</v>
      </c>
      <c r="G16419" s="41" t="s">
        <v>277</v>
      </c>
      <c r="H16419" s="1"/>
      <c r="I16419" s="1"/>
      <c r="AB16419" s="7"/>
      <c r="AC16419" s="7"/>
      <c r="AD16419" s="1"/>
      <c r="AE16419" s="1"/>
      <c r="AH16419" s="7"/>
      <c r="AI16419" s="7"/>
      <c r="IV16419" s="11"/>
      <c r="IW16419" s="11"/>
      <c r="AMJ16419" s="12"/>
      <c r="AMK16419" s="12"/>
    </row>
    <row r="16420" spans="1:1025">
      <c r="A16420" s="23">
        <v>2</v>
      </c>
      <c r="B16420" s="23">
        <v>2007</v>
      </c>
      <c r="C16420" s="43">
        <v>82.008899999999997</v>
      </c>
      <c r="D16420" s="43">
        <v>-62.521999999999998</v>
      </c>
      <c r="E16420" s="41">
        <v>101.4</v>
      </c>
      <c r="F16420" s="41">
        <v>0.45</v>
      </c>
      <c r="G16420" s="41" t="s">
        <v>277</v>
      </c>
      <c r="H16420" s="1"/>
      <c r="I16420" s="1"/>
      <c r="AB16420" s="7"/>
      <c r="AC16420" s="7"/>
      <c r="AD16420" s="1"/>
      <c r="AE16420" s="1"/>
      <c r="AH16420" s="7"/>
      <c r="AI16420" s="7"/>
      <c r="IV16420" s="11"/>
      <c r="IW16420" s="11"/>
      <c r="AMJ16420" s="12"/>
      <c r="AMK16420" s="12"/>
    </row>
    <row r="16421" spans="1:1025">
      <c r="A16421" s="23">
        <v>2</v>
      </c>
      <c r="B16421" s="23">
        <v>2007</v>
      </c>
      <c r="C16421" s="43">
        <v>82.008899999999997</v>
      </c>
      <c r="D16421" s="43">
        <v>-62.521999999999998</v>
      </c>
      <c r="E16421" s="41">
        <v>126.5</v>
      </c>
      <c r="F16421" s="41">
        <v>0.63</v>
      </c>
      <c r="G16421" s="41" t="s">
        <v>277</v>
      </c>
      <c r="H16421" s="1"/>
      <c r="I16421" s="1"/>
      <c r="AB16421" s="7"/>
      <c r="AC16421" s="7"/>
      <c r="AD16421" s="1"/>
      <c r="AE16421" s="1"/>
      <c r="AH16421" s="7"/>
      <c r="AI16421" s="7"/>
      <c r="IV16421" s="11"/>
      <c r="IW16421" s="11"/>
      <c r="AMJ16421" s="12"/>
      <c r="AMK16421" s="12"/>
    </row>
    <row r="16422" spans="1:1025">
      <c r="A16422" s="23">
        <v>2</v>
      </c>
      <c r="B16422" s="23">
        <v>2007</v>
      </c>
      <c r="C16422" s="43">
        <v>82.008899999999997</v>
      </c>
      <c r="D16422" s="43">
        <v>-62.521999999999998</v>
      </c>
      <c r="E16422" s="41">
        <v>152</v>
      </c>
      <c r="F16422" s="41">
        <v>0.52</v>
      </c>
      <c r="G16422" s="41" t="s">
        <v>277</v>
      </c>
      <c r="H16422" s="1"/>
      <c r="I16422" s="1"/>
      <c r="AB16422" s="7"/>
      <c r="AC16422" s="7"/>
      <c r="AD16422" s="1"/>
      <c r="AE16422" s="1"/>
      <c r="AH16422" s="7"/>
      <c r="AI16422" s="7"/>
      <c r="IV16422" s="11"/>
      <c r="IW16422" s="11"/>
      <c r="AMJ16422" s="12"/>
      <c r="AMK16422" s="12"/>
    </row>
    <row r="16423" spans="1:1025">
      <c r="A16423" s="23">
        <v>2</v>
      </c>
      <c r="B16423" s="23">
        <v>2007</v>
      </c>
      <c r="C16423" s="43">
        <v>82.008899999999997</v>
      </c>
      <c r="D16423" s="43">
        <v>-62.521999999999998</v>
      </c>
      <c r="E16423" s="41">
        <v>202.2</v>
      </c>
      <c r="F16423" s="41">
        <v>0.51</v>
      </c>
      <c r="G16423" s="41" t="s">
        <v>277</v>
      </c>
      <c r="H16423" s="1"/>
      <c r="I16423" s="1"/>
      <c r="AB16423" s="7"/>
      <c r="AC16423" s="7"/>
      <c r="AD16423" s="1"/>
      <c r="AE16423" s="1"/>
      <c r="AH16423" s="7"/>
      <c r="AI16423" s="7"/>
      <c r="IV16423" s="11"/>
      <c r="IW16423" s="11"/>
      <c r="AMJ16423" s="12"/>
      <c r="AMK16423" s="12"/>
    </row>
    <row r="16424" spans="1:1025">
      <c r="A16424" s="23">
        <v>2</v>
      </c>
      <c r="B16424" s="23">
        <v>2007</v>
      </c>
      <c r="C16424" s="43">
        <v>82.008899999999997</v>
      </c>
      <c r="D16424" s="43">
        <v>-62.521999999999998</v>
      </c>
      <c r="E16424" s="41">
        <v>252.9</v>
      </c>
      <c r="F16424" s="41">
        <v>0.74</v>
      </c>
      <c r="G16424" s="41" t="s">
        <v>277</v>
      </c>
      <c r="H16424" s="1"/>
      <c r="I16424" s="1"/>
      <c r="AB16424" s="7"/>
      <c r="AC16424" s="7"/>
      <c r="AD16424" s="1"/>
      <c r="AE16424" s="1"/>
      <c r="AH16424" s="7"/>
      <c r="AI16424" s="7"/>
      <c r="IV16424" s="11"/>
      <c r="IW16424" s="11"/>
      <c r="AMJ16424" s="12"/>
      <c r="AMK16424" s="12"/>
    </row>
    <row r="16425" spans="1:1025">
      <c r="A16425" s="23">
        <v>2</v>
      </c>
      <c r="B16425" s="23">
        <v>2007</v>
      </c>
      <c r="C16425" s="43">
        <v>82.008899999999997</v>
      </c>
      <c r="D16425" s="43">
        <v>-62.521999999999998</v>
      </c>
      <c r="E16425" s="41">
        <v>506.2</v>
      </c>
      <c r="F16425" s="41">
        <v>1.28</v>
      </c>
      <c r="G16425" s="41" t="s">
        <v>277</v>
      </c>
      <c r="H16425" s="1"/>
      <c r="I16425" s="1"/>
      <c r="AB16425" s="7"/>
      <c r="AC16425" s="7"/>
      <c r="AD16425" s="1"/>
      <c r="AE16425" s="1"/>
      <c r="AH16425" s="7"/>
      <c r="AI16425" s="7"/>
      <c r="IV16425" s="11"/>
      <c r="IW16425" s="11"/>
      <c r="AMJ16425" s="12"/>
      <c r="AMK16425" s="12"/>
    </row>
    <row r="16426" spans="1:1025">
      <c r="A16426" s="23">
        <v>2</v>
      </c>
      <c r="B16426" s="23">
        <v>2007</v>
      </c>
      <c r="C16426" s="43">
        <v>82.008899999999997</v>
      </c>
      <c r="D16426" s="43">
        <v>-62.521999999999998</v>
      </c>
      <c r="E16426" s="41">
        <v>711.3</v>
      </c>
      <c r="F16426" s="41">
        <v>0.75</v>
      </c>
      <c r="G16426" s="41" t="s">
        <v>277</v>
      </c>
      <c r="H16426" s="1"/>
      <c r="I16426" s="1"/>
      <c r="AB16426" s="7"/>
      <c r="AC16426" s="7"/>
      <c r="AD16426" s="1"/>
      <c r="AE16426" s="1"/>
      <c r="AH16426" s="7"/>
      <c r="AI16426" s="7"/>
      <c r="IV16426" s="11"/>
      <c r="IW16426" s="11"/>
      <c r="AMJ16426" s="12"/>
      <c r="AMK16426" s="12"/>
    </row>
    <row r="16427" spans="1:1025">
      <c r="A16427" s="23">
        <v>2</v>
      </c>
      <c r="B16427" s="23">
        <v>2007</v>
      </c>
      <c r="C16427" s="43">
        <v>82.008899999999997</v>
      </c>
      <c r="D16427" s="43">
        <v>-62.521999999999998</v>
      </c>
      <c r="E16427" s="41">
        <v>1010</v>
      </c>
      <c r="F16427" s="41">
        <v>1.37</v>
      </c>
      <c r="G16427" s="41" t="s">
        <v>277</v>
      </c>
      <c r="H16427" s="1"/>
      <c r="I16427" s="1"/>
      <c r="AB16427" s="7"/>
      <c r="AC16427" s="7"/>
      <c r="AD16427" s="1"/>
      <c r="AE16427" s="1"/>
      <c r="AH16427" s="7"/>
      <c r="AI16427" s="7"/>
      <c r="IV16427" s="11"/>
      <c r="IW16427" s="11"/>
      <c r="AMJ16427" s="12"/>
      <c r="AMK16427" s="12"/>
    </row>
    <row r="16428" spans="1:1025">
      <c r="A16428" s="23">
        <v>2</v>
      </c>
      <c r="B16428" s="23">
        <v>2007</v>
      </c>
      <c r="C16428" s="43">
        <v>82.006</v>
      </c>
      <c r="D16428" s="43">
        <v>-61.485999999999997</v>
      </c>
      <c r="E16428" s="41">
        <v>20.7</v>
      </c>
      <c r="F16428" s="41">
        <v>0.26</v>
      </c>
      <c r="G16428" s="41" t="s">
        <v>277</v>
      </c>
      <c r="H16428" s="1"/>
      <c r="I16428" s="1"/>
      <c r="AB16428" s="7"/>
      <c r="AC16428" s="7"/>
      <c r="AD16428" s="1"/>
      <c r="AE16428" s="1"/>
      <c r="AH16428" s="7"/>
      <c r="AI16428" s="7"/>
      <c r="IV16428" s="11"/>
      <c r="IW16428" s="11"/>
      <c r="AMJ16428" s="12"/>
      <c r="AMK16428" s="12"/>
    </row>
    <row r="16429" spans="1:1025">
      <c r="A16429" s="23">
        <v>2</v>
      </c>
      <c r="B16429" s="23">
        <v>2007</v>
      </c>
      <c r="C16429" s="43">
        <v>82.006</v>
      </c>
      <c r="D16429" s="43">
        <v>-61.485999999999997</v>
      </c>
      <c r="E16429" s="41">
        <v>41.7</v>
      </c>
      <c r="F16429" s="41">
        <v>0.34</v>
      </c>
      <c r="G16429" s="41" t="s">
        <v>277</v>
      </c>
      <c r="H16429" s="1"/>
      <c r="I16429" s="1"/>
      <c r="AB16429" s="7"/>
      <c r="AC16429" s="7"/>
      <c r="AD16429" s="1"/>
      <c r="AE16429" s="1"/>
      <c r="AH16429" s="7"/>
      <c r="AI16429" s="7"/>
      <c r="IV16429" s="11"/>
      <c r="IW16429" s="11"/>
      <c r="AMJ16429" s="12"/>
      <c r="AMK16429" s="12"/>
    </row>
    <row r="16430" spans="1:1025">
      <c r="A16430" s="23">
        <v>2</v>
      </c>
      <c r="B16430" s="23">
        <v>2007</v>
      </c>
      <c r="C16430" s="43">
        <v>82.006</v>
      </c>
      <c r="D16430" s="43">
        <v>-61.485999999999997</v>
      </c>
      <c r="E16430" s="41">
        <v>65.5</v>
      </c>
      <c r="F16430" s="41">
        <v>0.31</v>
      </c>
      <c r="G16430" s="41" t="s">
        <v>277</v>
      </c>
      <c r="H16430" s="1"/>
      <c r="I16430" s="1"/>
      <c r="AB16430" s="7"/>
      <c r="AC16430" s="7"/>
      <c r="AD16430" s="1"/>
      <c r="AE16430" s="1"/>
      <c r="AH16430" s="7"/>
      <c r="AI16430" s="7"/>
      <c r="IV16430" s="11"/>
      <c r="IW16430" s="11"/>
      <c r="AMJ16430" s="12"/>
      <c r="AMK16430" s="12"/>
    </row>
    <row r="16431" spans="1:1025">
      <c r="A16431" s="23">
        <v>2</v>
      </c>
      <c r="B16431" s="23">
        <v>2007</v>
      </c>
      <c r="C16431" s="43">
        <v>82.006</v>
      </c>
      <c r="D16431" s="43">
        <v>-61.485999999999997</v>
      </c>
      <c r="E16431" s="41">
        <v>86.3</v>
      </c>
      <c r="F16431" s="41">
        <v>0.32</v>
      </c>
      <c r="G16431" s="41" t="s">
        <v>277</v>
      </c>
      <c r="H16431" s="1"/>
      <c r="I16431" s="1"/>
      <c r="AB16431" s="7"/>
      <c r="AC16431" s="7"/>
      <c r="AD16431" s="1"/>
      <c r="AE16431" s="1"/>
      <c r="AH16431" s="7"/>
      <c r="AI16431" s="7"/>
      <c r="IV16431" s="11"/>
      <c r="IW16431" s="11"/>
      <c r="AMJ16431" s="12"/>
      <c r="AMK16431" s="12"/>
    </row>
    <row r="16432" spans="1:1025">
      <c r="A16432" s="23">
        <v>2</v>
      </c>
      <c r="B16432" s="23">
        <v>2007</v>
      </c>
      <c r="C16432" s="43">
        <v>82.006</v>
      </c>
      <c r="D16432" s="43">
        <v>-61.485999999999997</v>
      </c>
      <c r="E16432" s="41">
        <v>104.2</v>
      </c>
      <c r="F16432" s="41">
        <v>0.37</v>
      </c>
      <c r="G16432" s="41" t="s">
        <v>277</v>
      </c>
      <c r="H16432" s="1"/>
      <c r="I16432" s="1"/>
      <c r="AB16432" s="7"/>
      <c r="AC16432" s="7"/>
      <c r="AD16432" s="1"/>
      <c r="AE16432" s="1"/>
      <c r="AH16432" s="7"/>
      <c r="AI16432" s="7"/>
      <c r="IV16432" s="11"/>
      <c r="IW16432" s="11"/>
      <c r="AMJ16432" s="12"/>
      <c r="AMK16432" s="12"/>
    </row>
    <row r="16433" spans="1:1025">
      <c r="A16433" s="23">
        <v>2</v>
      </c>
      <c r="B16433" s="23">
        <v>2007</v>
      </c>
      <c r="C16433" s="43">
        <v>82.006</v>
      </c>
      <c r="D16433" s="43">
        <v>-61.485999999999997</v>
      </c>
      <c r="E16433" s="41">
        <v>135.80000000000001</v>
      </c>
      <c r="F16433" s="41">
        <v>0.57999999999999996</v>
      </c>
      <c r="G16433" s="41" t="s">
        <v>277</v>
      </c>
      <c r="H16433" s="1"/>
      <c r="I16433" s="1"/>
      <c r="AB16433" s="7"/>
      <c r="AC16433" s="7"/>
      <c r="AD16433" s="1"/>
      <c r="AE16433" s="1"/>
      <c r="AH16433" s="7"/>
      <c r="AI16433" s="7"/>
      <c r="IV16433" s="11"/>
      <c r="IW16433" s="11"/>
      <c r="AMJ16433" s="12"/>
      <c r="AMK16433" s="12"/>
    </row>
    <row r="16434" spans="1:1025">
      <c r="A16434" s="23">
        <v>2</v>
      </c>
      <c r="B16434" s="23">
        <v>2007</v>
      </c>
      <c r="C16434" s="43">
        <v>82.006</v>
      </c>
      <c r="D16434" s="43">
        <v>-61.485999999999997</v>
      </c>
      <c r="E16434" s="41">
        <v>188.5</v>
      </c>
      <c r="F16434" s="41">
        <v>0.55000000000000004</v>
      </c>
      <c r="G16434" s="41" t="s">
        <v>277</v>
      </c>
      <c r="H16434" s="1"/>
      <c r="I16434" s="1"/>
      <c r="AB16434" s="7"/>
      <c r="AC16434" s="7"/>
      <c r="AD16434" s="1"/>
      <c r="AE16434" s="1"/>
      <c r="AH16434" s="7"/>
      <c r="AI16434" s="7"/>
      <c r="IV16434" s="11"/>
      <c r="IW16434" s="11"/>
      <c r="AMJ16434" s="12"/>
      <c r="AMK16434" s="12"/>
    </row>
    <row r="16435" spans="1:1025">
      <c r="A16435" s="23">
        <v>2</v>
      </c>
      <c r="B16435" s="23">
        <v>2007</v>
      </c>
      <c r="C16435" s="43">
        <v>82.006</v>
      </c>
      <c r="D16435" s="43">
        <v>-61.485999999999997</v>
      </c>
      <c r="E16435" s="41">
        <v>237.6</v>
      </c>
      <c r="F16435" s="41">
        <v>0.5</v>
      </c>
      <c r="G16435" s="41" t="s">
        <v>277</v>
      </c>
      <c r="H16435" s="1"/>
      <c r="I16435" s="1"/>
      <c r="AB16435" s="7"/>
      <c r="AC16435" s="7"/>
      <c r="AD16435" s="1"/>
      <c r="AE16435" s="1"/>
      <c r="AH16435" s="7"/>
      <c r="AI16435" s="7"/>
      <c r="IV16435" s="11"/>
      <c r="IW16435" s="11"/>
      <c r="AMJ16435" s="12"/>
      <c r="AMK16435" s="12"/>
    </row>
    <row r="16436" spans="1:1025">
      <c r="A16436" s="23">
        <v>2</v>
      </c>
      <c r="B16436" s="23">
        <v>2007</v>
      </c>
      <c r="C16436" s="43">
        <v>82.006</v>
      </c>
      <c r="D16436" s="43">
        <v>-61.485999999999997</v>
      </c>
      <c r="E16436" s="41">
        <v>286.5</v>
      </c>
      <c r="F16436" s="41">
        <v>0.49</v>
      </c>
      <c r="G16436" s="41" t="s">
        <v>277</v>
      </c>
      <c r="H16436" s="1"/>
      <c r="I16436" s="1"/>
      <c r="AB16436" s="7"/>
      <c r="AC16436" s="7"/>
      <c r="AD16436" s="1"/>
      <c r="AE16436" s="1"/>
      <c r="AH16436" s="7"/>
      <c r="AI16436" s="7"/>
      <c r="IV16436" s="11"/>
      <c r="IW16436" s="11"/>
      <c r="AMJ16436" s="12"/>
      <c r="AMK16436" s="12"/>
    </row>
    <row r="16437" spans="1:1025">
      <c r="A16437" s="23">
        <v>2</v>
      </c>
      <c r="B16437" s="23">
        <v>2007</v>
      </c>
      <c r="C16437" s="43">
        <v>82.006</v>
      </c>
      <c r="D16437" s="43">
        <v>-61.485999999999997</v>
      </c>
      <c r="E16437" s="41">
        <v>487.6</v>
      </c>
      <c r="F16437" s="41">
        <v>0.64</v>
      </c>
      <c r="G16437" s="41" t="s">
        <v>277</v>
      </c>
      <c r="H16437" s="1"/>
      <c r="I16437" s="1"/>
      <c r="AB16437" s="7"/>
      <c r="AC16437" s="7"/>
      <c r="AD16437" s="1"/>
      <c r="AE16437" s="1"/>
      <c r="AH16437" s="7"/>
      <c r="AI16437" s="7"/>
      <c r="IV16437" s="11"/>
      <c r="IW16437" s="11"/>
      <c r="AMJ16437" s="12"/>
      <c r="AMK16437" s="12"/>
    </row>
    <row r="16438" spans="1:1025">
      <c r="A16438" s="23">
        <v>2</v>
      </c>
      <c r="B16438" s="23">
        <v>2007</v>
      </c>
      <c r="C16438" s="43">
        <v>82.006</v>
      </c>
      <c r="D16438" s="43">
        <v>-61.485999999999997</v>
      </c>
      <c r="E16438" s="41">
        <v>677.3</v>
      </c>
      <c r="F16438" s="41">
        <v>0.46</v>
      </c>
      <c r="G16438" s="41" t="s">
        <v>277</v>
      </c>
      <c r="H16438" s="1"/>
      <c r="I16438" s="1"/>
      <c r="AB16438" s="7"/>
      <c r="AC16438" s="7"/>
      <c r="AD16438" s="1"/>
      <c r="AE16438" s="1"/>
      <c r="AH16438" s="7"/>
      <c r="AI16438" s="7"/>
      <c r="IV16438" s="11"/>
      <c r="IW16438" s="11"/>
      <c r="AMJ16438" s="12"/>
      <c r="AMK16438" s="12"/>
    </row>
    <row r="16439" spans="1:1025">
      <c r="A16439" s="23">
        <v>2</v>
      </c>
      <c r="B16439" s="23">
        <v>2007</v>
      </c>
      <c r="C16439" s="43">
        <v>82.006</v>
      </c>
      <c r="D16439" s="43">
        <v>-61.485999999999997</v>
      </c>
      <c r="E16439" s="41">
        <v>979.4</v>
      </c>
      <c r="F16439" s="41">
        <v>0.62</v>
      </c>
      <c r="G16439" s="41" t="s">
        <v>277</v>
      </c>
      <c r="H16439" s="1"/>
      <c r="I16439" s="1"/>
      <c r="AB16439" s="7"/>
      <c r="AC16439" s="7"/>
      <c r="AD16439" s="1"/>
      <c r="AE16439" s="1"/>
      <c r="AH16439" s="7"/>
      <c r="AI16439" s="7"/>
      <c r="IV16439" s="11"/>
      <c r="IW16439" s="11"/>
      <c r="AMJ16439" s="12"/>
      <c r="AMK16439" s="12"/>
    </row>
    <row r="16440" spans="1:1025">
      <c r="A16440" s="23">
        <v>2</v>
      </c>
      <c r="B16440" s="23">
        <v>2007</v>
      </c>
      <c r="C16440" s="43">
        <v>82.001900000000006</v>
      </c>
      <c r="D16440" s="43">
        <v>-60.48</v>
      </c>
      <c r="E16440" s="41">
        <v>21.3</v>
      </c>
      <c r="F16440" s="41">
        <v>0.19</v>
      </c>
      <c r="G16440" s="41" t="s">
        <v>277</v>
      </c>
      <c r="H16440" s="1"/>
      <c r="I16440" s="1"/>
      <c r="AB16440" s="7"/>
      <c r="AC16440" s="7"/>
      <c r="AD16440" s="1"/>
      <c r="AE16440" s="1"/>
      <c r="AH16440" s="7"/>
      <c r="AI16440" s="7"/>
      <c r="IV16440" s="11"/>
      <c r="IW16440" s="11"/>
      <c r="AMJ16440" s="12"/>
      <c r="AMK16440" s="12"/>
    </row>
    <row r="16441" spans="1:1025">
      <c r="A16441" s="23">
        <v>2</v>
      </c>
      <c r="B16441" s="23">
        <v>2007</v>
      </c>
      <c r="C16441" s="43">
        <v>82.001900000000006</v>
      </c>
      <c r="D16441" s="43">
        <v>-60.48</v>
      </c>
      <c r="E16441" s="41">
        <v>45.9</v>
      </c>
      <c r="F16441" s="41">
        <v>0.22</v>
      </c>
      <c r="G16441" s="41" t="s">
        <v>277</v>
      </c>
      <c r="H16441" s="1"/>
      <c r="I16441" s="1"/>
      <c r="AB16441" s="7"/>
      <c r="AC16441" s="7"/>
      <c r="AD16441" s="1"/>
      <c r="AE16441" s="1"/>
      <c r="AH16441" s="7"/>
      <c r="AI16441" s="7"/>
      <c r="IV16441" s="11"/>
      <c r="IW16441" s="11"/>
      <c r="AMJ16441" s="12"/>
      <c r="AMK16441" s="12"/>
    </row>
    <row r="16442" spans="1:1025">
      <c r="A16442" s="23">
        <v>2</v>
      </c>
      <c r="B16442" s="23">
        <v>2007</v>
      </c>
      <c r="C16442" s="43">
        <v>82.001900000000006</v>
      </c>
      <c r="D16442" s="43">
        <v>-60.48</v>
      </c>
      <c r="E16442" s="41">
        <v>72.400000000000006</v>
      </c>
      <c r="F16442" s="41">
        <v>0.22</v>
      </c>
      <c r="G16442" s="41" t="s">
        <v>277</v>
      </c>
      <c r="H16442" s="1"/>
      <c r="I16442" s="1"/>
      <c r="AB16442" s="7"/>
      <c r="AC16442" s="7"/>
      <c r="AD16442" s="1"/>
      <c r="AE16442" s="1"/>
      <c r="AH16442" s="7"/>
      <c r="AI16442" s="7"/>
      <c r="IV16442" s="11"/>
      <c r="IW16442" s="11"/>
      <c r="AMJ16442" s="12"/>
      <c r="AMK16442" s="12"/>
    </row>
    <row r="16443" spans="1:1025">
      <c r="A16443" s="23">
        <v>2</v>
      </c>
      <c r="B16443" s="23">
        <v>2007</v>
      </c>
      <c r="C16443" s="43">
        <v>82.001900000000006</v>
      </c>
      <c r="D16443" s="43">
        <v>-60.48</v>
      </c>
      <c r="E16443" s="41">
        <v>87.5</v>
      </c>
      <c r="F16443" s="41">
        <v>0.19</v>
      </c>
      <c r="G16443" s="41" t="s">
        <v>277</v>
      </c>
      <c r="H16443" s="1"/>
      <c r="I16443" s="1"/>
      <c r="AB16443" s="7"/>
      <c r="AC16443" s="7"/>
      <c r="AD16443" s="1"/>
      <c r="AE16443" s="1"/>
      <c r="AH16443" s="7"/>
      <c r="AI16443" s="7"/>
      <c r="IV16443" s="11"/>
      <c r="IW16443" s="11"/>
      <c r="AMJ16443" s="12"/>
      <c r="AMK16443" s="12"/>
    </row>
    <row r="16444" spans="1:1025">
      <c r="A16444" s="23">
        <v>2</v>
      </c>
      <c r="B16444" s="23">
        <v>2007</v>
      </c>
      <c r="C16444" s="43">
        <v>82.001900000000006</v>
      </c>
      <c r="D16444" s="43">
        <v>-60.48</v>
      </c>
      <c r="E16444" s="41">
        <v>121.2</v>
      </c>
      <c r="F16444" s="41">
        <v>0.25</v>
      </c>
      <c r="G16444" s="41" t="s">
        <v>277</v>
      </c>
      <c r="H16444" s="1"/>
      <c r="I16444" s="1"/>
      <c r="AB16444" s="7"/>
      <c r="AC16444" s="7"/>
      <c r="AD16444" s="1"/>
      <c r="AE16444" s="1"/>
      <c r="AH16444" s="7"/>
      <c r="AI16444" s="7"/>
      <c r="IV16444" s="11"/>
      <c r="IW16444" s="11"/>
      <c r="AMJ16444" s="12"/>
      <c r="AMK16444" s="12"/>
    </row>
    <row r="16445" spans="1:1025">
      <c r="A16445" s="23">
        <v>2</v>
      </c>
      <c r="B16445" s="23">
        <v>2007</v>
      </c>
      <c r="C16445" s="43">
        <v>82.001900000000006</v>
      </c>
      <c r="D16445" s="43">
        <v>-60.48</v>
      </c>
      <c r="E16445" s="41">
        <v>142.4</v>
      </c>
      <c r="F16445" s="41">
        <v>0.25</v>
      </c>
      <c r="G16445" s="41" t="s">
        <v>277</v>
      </c>
      <c r="H16445" s="1"/>
      <c r="I16445" s="1"/>
      <c r="AB16445" s="7"/>
      <c r="AC16445" s="7"/>
      <c r="AD16445" s="1"/>
      <c r="AE16445" s="1"/>
      <c r="AH16445" s="7"/>
      <c r="AI16445" s="7"/>
      <c r="IV16445" s="11"/>
      <c r="IW16445" s="11"/>
      <c r="AMJ16445" s="12"/>
      <c r="AMK16445" s="12"/>
    </row>
    <row r="16446" spans="1:1025">
      <c r="A16446" s="23">
        <v>2</v>
      </c>
      <c r="B16446" s="23">
        <v>2007</v>
      </c>
      <c r="C16446" s="43">
        <v>82.001900000000006</v>
      </c>
      <c r="D16446" s="43">
        <v>-60.48</v>
      </c>
      <c r="E16446" s="41">
        <v>175.8</v>
      </c>
      <c r="F16446" s="41">
        <v>0.28999999999999998</v>
      </c>
      <c r="G16446" s="41" t="s">
        <v>277</v>
      </c>
      <c r="H16446" s="1"/>
      <c r="I16446" s="1"/>
      <c r="AB16446" s="7"/>
      <c r="AC16446" s="7"/>
      <c r="AD16446" s="1"/>
      <c r="AE16446" s="1"/>
      <c r="AH16446" s="7"/>
      <c r="AI16446" s="7"/>
      <c r="IV16446" s="11"/>
      <c r="IW16446" s="11"/>
      <c r="AMJ16446" s="12"/>
      <c r="AMK16446" s="12"/>
    </row>
    <row r="16447" spans="1:1025">
      <c r="A16447" s="23">
        <v>2</v>
      </c>
      <c r="B16447" s="23">
        <v>2007</v>
      </c>
      <c r="C16447" s="43">
        <v>82.001900000000006</v>
      </c>
      <c r="D16447" s="43">
        <v>-60.48</v>
      </c>
      <c r="E16447" s="41">
        <v>221.5</v>
      </c>
      <c r="F16447" s="41">
        <v>0.31</v>
      </c>
      <c r="G16447" s="41" t="s">
        <v>277</v>
      </c>
      <c r="H16447" s="1"/>
      <c r="I16447" s="1"/>
      <c r="AB16447" s="7"/>
      <c r="AC16447" s="7"/>
      <c r="AD16447" s="1"/>
      <c r="AE16447" s="1"/>
      <c r="AH16447" s="7"/>
      <c r="AI16447" s="7"/>
      <c r="IV16447" s="11"/>
      <c r="IW16447" s="11"/>
      <c r="AMJ16447" s="12"/>
      <c r="AMK16447" s="12"/>
    </row>
    <row r="16448" spans="1:1025">
      <c r="A16448" s="23">
        <v>2</v>
      </c>
      <c r="B16448" s="23">
        <v>2007</v>
      </c>
      <c r="C16448" s="43">
        <v>82.001900000000006</v>
      </c>
      <c r="D16448" s="43">
        <v>-60.48</v>
      </c>
      <c r="E16448" s="41">
        <v>279.39999999999998</v>
      </c>
      <c r="F16448" s="41">
        <v>0.39</v>
      </c>
      <c r="G16448" s="41" t="s">
        <v>277</v>
      </c>
      <c r="H16448" s="1"/>
      <c r="I16448" s="1"/>
      <c r="AB16448" s="7"/>
      <c r="AC16448" s="7"/>
      <c r="AD16448" s="1"/>
      <c r="AE16448" s="1"/>
      <c r="AH16448" s="7"/>
      <c r="AI16448" s="7"/>
      <c r="IV16448" s="11"/>
      <c r="IW16448" s="11"/>
      <c r="AMJ16448" s="12"/>
      <c r="AMK16448" s="12"/>
    </row>
    <row r="16449" spans="1:1025">
      <c r="A16449" s="23">
        <v>2</v>
      </c>
      <c r="B16449" s="23">
        <v>2007</v>
      </c>
      <c r="C16449" s="43">
        <v>82.001900000000006</v>
      </c>
      <c r="D16449" s="43">
        <v>-60.48</v>
      </c>
      <c r="E16449" s="41">
        <v>427.9</v>
      </c>
      <c r="F16449" s="41">
        <v>0.37</v>
      </c>
      <c r="G16449" s="41" t="s">
        <v>277</v>
      </c>
      <c r="H16449" s="1"/>
      <c r="I16449" s="1"/>
      <c r="AB16449" s="7"/>
      <c r="AC16449" s="7"/>
      <c r="AD16449" s="1"/>
      <c r="AE16449" s="1"/>
      <c r="AH16449" s="7"/>
      <c r="AI16449" s="7"/>
      <c r="IV16449" s="11"/>
      <c r="IW16449" s="11"/>
      <c r="AMJ16449" s="12"/>
      <c r="AMK16449" s="12"/>
    </row>
    <row r="16450" spans="1:1025">
      <c r="A16450" s="23">
        <v>2</v>
      </c>
      <c r="B16450" s="23">
        <v>2007</v>
      </c>
      <c r="C16450" s="43">
        <v>82.001900000000006</v>
      </c>
      <c r="D16450" s="43">
        <v>-60.48</v>
      </c>
      <c r="E16450" s="41">
        <v>647.5</v>
      </c>
      <c r="F16450" s="41">
        <v>0.42</v>
      </c>
      <c r="G16450" s="41" t="s">
        <v>277</v>
      </c>
      <c r="H16450" s="1"/>
      <c r="I16450" s="1"/>
      <c r="AB16450" s="7"/>
      <c r="AC16450" s="7"/>
      <c r="AD16450" s="1"/>
      <c r="AE16450" s="1"/>
      <c r="AH16450" s="7"/>
      <c r="AI16450" s="7"/>
      <c r="IV16450" s="11"/>
      <c r="IW16450" s="11"/>
      <c r="AMJ16450" s="12"/>
      <c r="AMK16450" s="12"/>
    </row>
    <row r="16451" spans="1:1025">
      <c r="A16451" s="23">
        <v>2</v>
      </c>
      <c r="B16451" s="23">
        <v>2007</v>
      </c>
      <c r="C16451" s="43">
        <v>82.001900000000006</v>
      </c>
      <c r="D16451" s="43">
        <v>-60.48</v>
      </c>
      <c r="E16451" s="41">
        <v>947.2</v>
      </c>
      <c r="F16451" s="41">
        <v>0.4</v>
      </c>
      <c r="G16451" s="41" t="s">
        <v>277</v>
      </c>
      <c r="H16451" s="1"/>
      <c r="I16451" s="1"/>
      <c r="AB16451" s="7"/>
      <c r="AC16451" s="7"/>
      <c r="AD16451" s="1"/>
      <c r="AE16451" s="1"/>
      <c r="AH16451" s="7"/>
      <c r="AI16451" s="7"/>
      <c r="IV16451" s="11"/>
      <c r="IW16451" s="11"/>
      <c r="AMJ16451" s="12"/>
      <c r="AMK16451" s="12"/>
    </row>
    <row r="16452" spans="1:1025">
      <c r="A16452" s="23">
        <v>2</v>
      </c>
      <c r="B16452" s="23">
        <v>2007</v>
      </c>
      <c r="C16452" s="43">
        <v>82.010900000000007</v>
      </c>
      <c r="D16452" s="43">
        <v>-59.502000000000002</v>
      </c>
      <c r="E16452" s="41">
        <v>22</v>
      </c>
      <c r="F16452" s="41">
        <v>0.15</v>
      </c>
      <c r="G16452" s="41" t="s">
        <v>277</v>
      </c>
      <c r="H16452" s="1"/>
      <c r="I16452" s="1"/>
      <c r="AB16452" s="7"/>
      <c r="AC16452" s="7"/>
      <c r="AD16452" s="1"/>
      <c r="AE16452" s="1"/>
      <c r="AH16452" s="7"/>
      <c r="AI16452" s="7"/>
      <c r="IV16452" s="11"/>
      <c r="IW16452" s="11"/>
      <c r="AMJ16452" s="12"/>
      <c r="AMK16452" s="12"/>
    </row>
    <row r="16453" spans="1:1025">
      <c r="A16453" s="23">
        <v>2</v>
      </c>
      <c r="B16453" s="23">
        <v>2007</v>
      </c>
      <c r="C16453" s="43">
        <v>82.010900000000007</v>
      </c>
      <c r="D16453" s="43">
        <v>-59.502000000000002</v>
      </c>
      <c r="E16453" s="41">
        <v>34.6</v>
      </c>
      <c r="F16453" s="41">
        <v>0.16</v>
      </c>
      <c r="G16453" s="41" t="s">
        <v>277</v>
      </c>
      <c r="H16453" s="1"/>
      <c r="I16453" s="1"/>
      <c r="AB16453" s="7"/>
      <c r="AC16453" s="7"/>
      <c r="AD16453" s="1"/>
      <c r="AE16453" s="1"/>
      <c r="AH16453" s="7"/>
      <c r="AI16453" s="7"/>
      <c r="IV16453" s="11"/>
      <c r="IW16453" s="11"/>
      <c r="AMJ16453" s="12"/>
      <c r="AMK16453" s="12"/>
    </row>
    <row r="16454" spans="1:1025">
      <c r="A16454" s="23">
        <v>2</v>
      </c>
      <c r="B16454" s="23">
        <v>2007</v>
      </c>
      <c r="C16454" s="43">
        <v>82.010900000000007</v>
      </c>
      <c r="D16454" s="43">
        <v>-59.502000000000002</v>
      </c>
      <c r="E16454" s="41">
        <v>54</v>
      </c>
      <c r="F16454" s="41">
        <v>0.16</v>
      </c>
      <c r="G16454" s="41" t="s">
        <v>277</v>
      </c>
      <c r="H16454" s="1"/>
      <c r="I16454" s="1"/>
      <c r="AB16454" s="7"/>
      <c r="AC16454" s="7"/>
      <c r="AD16454" s="1"/>
      <c r="AE16454" s="1"/>
      <c r="AH16454" s="7"/>
      <c r="AI16454" s="7"/>
      <c r="IV16454" s="11"/>
      <c r="IW16454" s="11"/>
      <c r="AMJ16454" s="12"/>
      <c r="AMK16454" s="12"/>
    </row>
    <row r="16455" spans="1:1025">
      <c r="A16455" s="23">
        <v>2</v>
      </c>
      <c r="B16455" s="23">
        <v>2007</v>
      </c>
      <c r="C16455" s="43">
        <v>82.010900000000007</v>
      </c>
      <c r="D16455" s="43">
        <v>-59.502000000000002</v>
      </c>
      <c r="E16455" s="41">
        <v>78</v>
      </c>
      <c r="F16455" s="41">
        <v>0.18</v>
      </c>
      <c r="G16455" s="41" t="s">
        <v>277</v>
      </c>
      <c r="H16455" s="1"/>
      <c r="I16455" s="1"/>
      <c r="AB16455" s="7"/>
      <c r="AC16455" s="7"/>
      <c r="AD16455" s="1"/>
      <c r="AE16455" s="1"/>
      <c r="AH16455" s="7"/>
      <c r="AI16455" s="7"/>
      <c r="IV16455" s="11"/>
      <c r="IW16455" s="11"/>
      <c r="AMJ16455" s="12"/>
      <c r="AMK16455" s="12"/>
    </row>
    <row r="16456" spans="1:1025">
      <c r="A16456" s="23">
        <v>2</v>
      </c>
      <c r="B16456" s="23">
        <v>2007</v>
      </c>
      <c r="C16456" s="43">
        <v>82.010900000000007</v>
      </c>
      <c r="D16456" s="43">
        <v>-59.502000000000002</v>
      </c>
      <c r="E16456" s="41">
        <v>102.4</v>
      </c>
      <c r="F16456" s="41">
        <v>0.77</v>
      </c>
      <c r="G16456" s="41" t="s">
        <v>277</v>
      </c>
      <c r="H16456" s="1"/>
      <c r="I16456" s="1"/>
      <c r="AB16456" s="7"/>
      <c r="AC16456" s="7"/>
      <c r="AD16456" s="1"/>
      <c r="AE16456" s="1"/>
      <c r="AH16456" s="7"/>
      <c r="AI16456" s="7"/>
      <c r="IV16456" s="11"/>
      <c r="IW16456" s="11"/>
      <c r="AMJ16456" s="12"/>
      <c r="AMK16456" s="12"/>
    </row>
    <row r="16457" spans="1:1025">
      <c r="A16457" s="23">
        <v>2</v>
      </c>
      <c r="B16457" s="23">
        <v>2007</v>
      </c>
      <c r="C16457" s="43">
        <v>82.010900000000007</v>
      </c>
      <c r="D16457" s="43">
        <v>-59.502000000000002</v>
      </c>
      <c r="E16457" s="41">
        <v>150.4</v>
      </c>
      <c r="F16457" s="41">
        <v>0.28999999999999998</v>
      </c>
      <c r="G16457" s="41" t="s">
        <v>277</v>
      </c>
      <c r="H16457" s="1"/>
      <c r="I16457" s="1"/>
      <c r="AB16457" s="7"/>
      <c r="AC16457" s="7"/>
      <c r="AD16457" s="1"/>
      <c r="AE16457" s="1"/>
      <c r="AH16457" s="7"/>
      <c r="AI16457" s="7"/>
      <c r="IV16457" s="11"/>
      <c r="IW16457" s="11"/>
      <c r="AMJ16457" s="12"/>
      <c r="AMK16457" s="12"/>
    </row>
    <row r="16458" spans="1:1025">
      <c r="A16458" s="23">
        <v>2</v>
      </c>
      <c r="B16458" s="23">
        <v>2007</v>
      </c>
      <c r="C16458" s="43">
        <v>82.010900000000007</v>
      </c>
      <c r="D16458" s="43">
        <v>-59.502000000000002</v>
      </c>
      <c r="E16458" s="41">
        <v>202.4</v>
      </c>
      <c r="F16458" s="41">
        <v>0.34</v>
      </c>
      <c r="G16458" s="41" t="s">
        <v>277</v>
      </c>
      <c r="H16458" s="1"/>
      <c r="I16458" s="1"/>
      <c r="AB16458" s="7"/>
      <c r="AC16458" s="7"/>
      <c r="AD16458" s="1"/>
      <c r="AE16458" s="1"/>
      <c r="AH16458" s="7"/>
      <c r="AI16458" s="7"/>
      <c r="IV16458" s="11"/>
      <c r="IW16458" s="11"/>
      <c r="AMJ16458" s="12"/>
      <c r="AMK16458" s="12"/>
    </row>
    <row r="16459" spans="1:1025">
      <c r="A16459" s="23">
        <v>2</v>
      </c>
      <c r="B16459" s="23">
        <v>2007</v>
      </c>
      <c r="C16459" s="43">
        <v>82.010900000000007</v>
      </c>
      <c r="D16459" s="43">
        <v>-59.502000000000002</v>
      </c>
      <c r="E16459" s="41">
        <v>249.8</v>
      </c>
      <c r="F16459" s="41">
        <v>0.34</v>
      </c>
      <c r="G16459" s="41" t="s">
        <v>277</v>
      </c>
      <c r="H16459" s="1"/>
      <c r="I16459" s="1"/>
      <c r="AB16459" s="7"/>
      <c r="AC16459" s="7"/>
      <c r="AD16459" s="1"/>
      <c r="AE16459" s="1"/>
      <c r="AH16459" s="7"/>
      <c r="AI16459" s="7"/>
      <c r="IV16459" s="11"/>
      <c r="IW16459" s="11"/>
      <c r="AMJ16459" s="12"/>
      <c r="AMK16459" s="12"/>
    </row>
    <row r="16460" spans="1:1025">
      <c r="A16460" s="23">
        <v>2</v>
      </c>
      <c r="B16460" s="23">
        <v>2007</v>
      </c>
      <c r="C16460" s="43">
        <v>82.010900000000007</v>
      </c>
      <c r="D16460" s="43">
        <v>-59.502000000000002</v>
      </c>
      <c r="E16460" s="41">
        <v>507.1</v>
      </c>
      <c r="F16460" s="41">
        <v>0.43</v>
      </c>
      <c r="G16460" s="41" t="s">
        <v>277</v>
      </c>
      <c r="H16460" s="1"/>
      <c r="I16460" s="1"/>
      <c r="AB16460" s="7"/>
      <c r="AC16460" s="7"/>
      <c r="AD16460" s="1"/>
      <c r="AE16460" s="1"/>
      <c r="AH16460" s="7"/>
      <c r="AI16460" s="7"/>
      <c r="IV16460" s="11"/>
      <c r="IW16460" s="11"/>
      <c r="AMJ16460" s="12"/>
      <c r="AMK16460" s="12"/>
    </row>
    <row r="16461" spans="1:1025">
      <c r="A16461" s="23">
        <v>2</v>
      </c>
      <c r="B16461" s="23">
        <v>2007</v>
      </c>
      <c r="C16461" s="43">
        <v>82.010900000000007</v>
      </c>
      <c r="D16461" s="43">
        <v>-59.502000000000002</v>
      </c>
      <c r="E16461" s="41">
        <v>705.7</v>
      </c>
      <c r="F16461" s="41">
        <v>0.57999999999999996</v>
      </c>
      <c r="G16461" s="41" t="s">
        <v>277</v>
      </c>
      <c r="H16461" s="1"/>
      <c r="I16461" s="1"/>
      <c r="AB16461" s="7"/>
      <c r="AC16461" s="7"/>
      <c r="AD16461" s="1"/>
      <c r="AE16461" s="1"/>
      <c r="AH16461" s="7"/>
      <c r="AI16461" s="7"/>
      <c r="IV16461" s="11"/>
      <c r="IW16461" s="11"/>
      <c r="AMJ16461" s="12"/>
      <c r="AMK16461" s="12"/>
    </row>
    <row r="16462" spans="1:1025">
      <c r="A16462" s="23">
        <v>2</v>
      </c>
      <c r="B16462" s="23">
        <v>2007</v>
      </c>
      <c r="C16462" s="43">
        <v>82.010900000000007</v>
      </c>
      <c r="D16462" s="43">
        <v>-59.502000000000002</v>
      </c>
      <c r="E16462" s="41">
        <v>1014.8</v>
      </c>
      <c r="F16462" s="41">
        <v>0.42</v>
      </c>
      <c r="G16462" s="41" t="s">
        <v>277</v>
      </c>
      <c r="H16462" s="1"/>
      <c r="I16462" s="1"/>
      <c r="AB16462" s="7"/>
      <c r="AC16462" s="7"/>
      <c r="AD16462" s="1"/>
      <c r="AE16462" s="1"/>
      <c r="AH16462" s="7"/>
      <c r="AI16462" s="7"/>
      <c r="IV16462" s="11"/>
      <c r="IW16462" s="11"/>
      <c r="AMJ16462" s="12"/>
      <c r="AMK16462" s="12"/>
    </row>
    <row r="16463" spans="1:1025">
      <c r="A16463" s="23">
        <v>2</v>
      </c>
      <c r="B16463" s="23">
        <v>2007</v>
      </c>
      <c r="C16463" s="43">
        <v>82.010099999999994</v>
      </c>
      <c r="D16463" s="43">
        <v>-58.61</v>
      </c>
      <c r="E16463" s="41">
        <v>19.2</v>
      </c>
      <c r="F16463" s="41">
        <v>0.18</v>
      </c>
      <c r="G16463" s="41" t="s">
        <v>277</v>
      </c>
      <c r="H16463" s="1"/>
      <c r="I16463" s="1"/>
      <c r="AB16463" s="7"/>
      <c r="AC16463" s="7"/>
      <c r="AD16463" s="1"/>
      <c r="AE16463" s="1"/>
      <c r="AH16463" s="7"/>
      <c r="AI16463" s="7"/>
      <c r="IV16463" s="11"/>
      <c r="IW16463" s="11"/>
      <c r="AMJ16463" s="12"/>
      <c r="AMK16463" s="12"/>
    </row>
    <row r="16464" spans="1:1025">
      <c r="A16464" s="23">
        <v>2</v>
      </c>
      <c r="B16464" s="23">
        <v>2007</v>
      </c>
      <c r="C16464" s="43">
        <v>82.010099999999994</v>
      </c>
      <c r="D16464" s="43">
        <v>-58.61</v>
      </c>
      <c r="E16464" s="41">
        <v>41.6</v>
      </c>
      <c r="F16464" s="41">
        <v>0.16</v>
      </c>
      <c r="G16464" s="41" t="s">
        <v>277</v>
      </c>
      <c r="H16464" s="1"/>
      <c r="I16464" s="1"/>
      <c r="AB16464" s="7"/>
      <c r="AC16464" s="7"/>
      <c r="AD16464" s="1"/>
      <c r="AE16464" s="1"/>
      <c r="AH16464" s="7"/>
      <c r="AI16464" s="7"/>
      <c r="IV16464" s="11"/>
      <c r="IW16464" s="11"/>
      <c r="AMJ16464" s="12"/>
      <c r="AMK16464" s="12"/>
    </row>
    <row r="16465" spans="1:1025">
      <c r="A16465" s="23">
        <v>2</v>
      </c>
      <c r="B16465" s="23">
        <v>2007</v>
      </c>
      <c r="C16465" s="43">
        <v>82.010099999999994</v>
      </c>
      <c r="D16465" s="43">
        <v>-58.61</v>
      </c>
      <c r="E16465" s="41">
        <v>66.099999999999994</v>
      </c>
      <c r="F16465" s="41">
        <v>0.18</v>
      </c>
      <c r="G16465" s="41" t="s">
        <v>277</v>
      </c>
      <c r="H16465" s="1"/>
      <c r="I16465" s="1"/>
      <c r="AB16465" s="7"/>
      <c r="AC16465" s="7"/>
      <c r="AD16465" s="1"/>
      <c r="AE16465" s="1"/>
      <c r="AH16465" s="7"/>
      <c r="AI16465" s="7"/>
      <c r="IV16465" s="11"/>
      <c r="IW16465" s="11"/>
      <c r="AMJ16465" s="12"/>
      <c r="AMK16465" s="12"/>
    </row>
    <row r="16466" spans="1:1025">
      <c r="A16466" s="23">
        <v>2</v>
      </c>
      <c r="B16466" s="23">
        <v>2007</v>
      </c>
      <c r="C16466" s="43">
        <v>82.010099999999994</v>
      </c>
      <c r="D16466" s="43">
        <v>-58.61</v>
      </c>
      <c r="E16466" s="41">
        <v>92.8</v>
      </c>
      <c r="F16466" s="41">
        <v>0.22</v>
      </c>
      <c r="G16466" s="41" t="s">
        <v>277</v>
      </c>
      <c r="H16466" s="1"/>
      <c r="I16466" s="1"/>
      <c r="AB16466" s="7"/>
      <c r="AC16466" s="7"/>
      <c r="AD16466" s="1"/>
      <c r="AE16466" s="1"/>
      <c r="AH16466" s="7"/>
      <c r="AI16466" s="7"/>
      <c r="IV16466" s="11"/>
      <c r="IW16466" s="11"/>
      <c r="AMJ16466" s="12"/>
      <c r="AMK16466" s="12"/>
    </row>
    <row r="16467" spans="1:1025">
      <c r="A16467" s="23">
        <v>2</v>
      </c>
      <c r="B16467" s="23">
        <v>2007</v>
      </c>
      <c r="C16467" s="43">
        <v>82.010099999999994</v>
      </c>
      <c r="D16467" s="43">
        <v>-58.61</v>
      </c>
      <c r="E16467" s="41">
        <v>135.19999999999999</v>
      </c>
      <c r="F16467" s="41">
        <v>0.28000000000000003</v>
      </c>
      <c r="G16467" s="41" t="s">
        <v>277</v>
      </c>
      <c r="H16467" s="1"/>
      <c r="I16467" s="1"/>
      <c r="AB16467" s="7"/>
      <c r="AC16467" s="7"/>
      <c r="AD16467" s="1"/>
      <c r="AE16467" s="1"/>
      <c r="AH16467" s="7"/>
      <c r="AI16467" s="7"/>
      <c r="IV16467" s="11"/>
      <c r="IW16467" s="11"/>
      <c r="AMJ16467" s="12"/>
      <c r="AMK16467" s="12"/>
    </row>
    <row r="16468" spans="1:1025">
      <c r="A16468" s="23">
        <v>2</v>
      </c>
      <c r="B16468" s="23">
        <v>2007</v>
      </c>
      <c r="C16468" s="43">
        <v>82.010099999999994</v>
      </c>
      <c r="D16468" s="43">
        <v>-58.61</v>
      </c>
      <c r="E16468" s="41">
        <v>187.3</v>
      </c>
      <c r="F16468" s="41">
        <v>0.26</v>
      </c>
      <c r="G16468" s="41" t="s">
        <v>277</v>
      </c>
      <c r="H16468" s="1"/>
      <c r="I16468" s="1"/>
      <c r="AB16468" s="7"/>
      <c r="AC16468" s="7"/>
      <c r="AD16468" s="1"/>
      <c r="AE16468" s="1"/>
      <c r="AH16468" s="7"/>
      <c r="AI16468" s="7"/>
      <c r="IV16468" s="11"/>
      <c r="IW16468" s="11"/>
      <c r="AMJ16468" s="12"/>
      <c r="AMK16468" s="12"/>
    </row>
    <row r="16469" spans="1:1025">
      <c r="A16469" s="23">
        <v>2</v>
      </c>
      <c r="B16469" s="23">
        <v>2007</v>
      </c>
      <c r="C16469" s="43">
        <v>82.010099999999994</v>
      </c>
      <c r="D16469" s="43">
        <v>-58.61</v>
      </c>
      <c r="E16469" s="41">
        <v>238.3</v>
      </c>
      <c r="F16469" s="41">
        <v>0.32</v>
      </c>
      <c r="G16469" s="41" t="s">
        <v>277</v>
      </c>
      <c r="H16469" s="1"/>
      <c r="I16469" s="1"/>
      <c r="AB16469" s="7"/>
      <c r="AC16469" s="7"/>
      <c r="AD16469" s="1"/>
      <c r="AE16469" s="1"/>
      <c r="AH16469" s="7"/>
      <c r="AI16469" s="7"/>
      <c r="IV16469" s="11"/>
      <c r="IW16469" s="11"/>
      <c r="AMJ16469" s="12"/>
      <c r="AMK16469" s="12"/>
    </row>
    <row r="16470" spans="1:1025">
      <c r="A16470" s="23">
        <v>2</v>
      </c>
      <c r="B16470" s="23">
        <v>2007</v>
      </c>
      <c r="C16470" s="43">
        <v>82.010099999999994</v>
      </c>
      <c r="D16470" s="43">
        <v>-58.61</v>
      </c>
      <c r="E16470" s="41">
        <v>289</v>
      </c>
      <c r="F16470" s="41">
        <v>0.3</v>
      </c>
      <c r="G16470" s="41" t="s">
        <v>277</v>
      </c>
      <c r="H16470" s="1"/>
      <c r="I16470" s="1"/>
      <c r="AB16470" s="7"/>
      <c r="AC16470" s="7"/>
      <c r="AD16470" s="1"/>
      <c r="AE16470" s="1"/>
      <c r="AH16470" s="7"/>
      <c r="AI16470" s="7"/>
      <c r="IV16470" s="11"/>
      <c r="IW16470" s="11"/>
      <c r="AMJ16470" s="12"/>
      <c r="AMK16470" s="12"/>
    </row>
    <row r="16471" spans="1:1025">
      <c r="A16471" s="23">
        <v>2</v>
      </c>
      <c r="B16471" s="23">
        <v>2007</v>
      </c>
      <c r="C16471" s="43">
        <v>82.010099999999994</v>
      </c>
      <c r="D16471" s="43">
        <v>-58.61</v>
      </c>
      <c r="E16471" s="41">
        <v>486.4</v>
      </c>
      <c r="F16471" s="41">
        <v>0.99</v>
      </c>
      <c r="G16471" s="41" t="s">
        <v>277</v>
      </c>
      <c r="H16471" s="1"/>
      <c r="I16471" s="1"/>
      <c r="AB16471" s="7"/>
      <c r="AC16471" s="7"/>
      <c r="AD16471" s="1"/>
      <c r="AE16471" s="1"/>
      <c r="AH16471" s="7"/>
      <c r="AI16471" s="7"/>
      <c r="IV16471" s="11"/>
      <c r="IW16471" s="11"/>
      <c r="AMJ16471" s="12"/>
      <c r="AMK16471" s="12"/>
    </row>
    <row r="16472" spans="1:1025">
      <c r="A16472" s="23">
        <v>2</v>
      </c>
      <c r="B16472" s="23">
        <v>2007</v>
      </c>
      <c r="C16472" s="43">
        <v>82.010099999999994</v>
      </c>
      <c r="D16472" s="43">
        <v>-58.61</v>
      </c>
      <c r="E16472" s="41">
        <v>676.8</v>
      </c>
      <c r="F16472" s="41">
        <v>0.32</v>
      </c>
      <c r="G16472" s="41" t="s">
        <v>277</v>
      </c>
      <c r="H16472" s="1"/>
      <c r="I16472" s="1"/>
      <c r="AB16472" s="7"/>
      <c r="AC16472" s="7"/>
      <c r="AD16472" s="1"/>
      <c r="AE16472" s="1"/>
      <c r="AH16472" s="7"/>
      <c r="AI16472" s="7"/>
      <c r="IV16472" s="11"/>
      <c r="IW16472" s="11"/>
      <c r="AMJ16472" s="12"/>
      <c r="AMK16472" s="12"/>
    </row>
    <row r="16473" spans="1:1025">
      <c r="A16473" s="23">
        <v>2</v>
      </c>
      <c r="B16473" s="23">
        <v>2007</v>
      </c>
      <c r="C16473" s="43">
        <v>82.010099999999994</v>
      </c>
      <c r="D16473" s="43">
        <v>-58.61</v>
      </c>
      <c r="E16473" s="41">
        <v>981.4</v>
      </c>
      <c r="F16473" s="41">
        <v>0.37</v>
      </c>
      <c r="G16473" s="41" t="s">
        <v>277</v>
      </c>
      <c r="H16473" s="1"/>
      <c r="I16473" s="1"/>
      <c r="AB16473" s="7"/>
      <c r="AC16473" s="7"/>
      <c r="AD16473" s="1"/>
      <c r="AE16473" s="1"/>
      <c r="AH16473" s="7"/>
      <c r="AI16473" s="7"/>
      <c r="IV16473" s="11"/>
      <c r="IW16473" s="11"/>
      <c r="AMJ16473" s="12"/>
      <c r="AMK16473" s="12"/>
    </row>
    <row r="16474" spans="1:1025">
      <c r="A16474" s="23">
        <v>2</v>
      </c>
      <c r="B16474" s="23">
        <v>2007</v>
      </c>
      <c r="C16474" s="43">
        <v>82.226799999999997</v>
      </c>
      <c r="D16474" s="43">
        <v>-57.914999999999999</v>
      </c>
      <c r="E16474" s="41">
        <v>21.4</v>
      </c>
      <c r="F16474" s="41">
        <v>0.24</v>
      </c>
      <c r="G16474" s="41" t="s">
        <v>277</v>
      </c>
      <c r="H16474" s="1"/>
      <c r="I16474" s="1"/>
      <c r="AB16474" s="7"/>
      <c r="AC16474" s="7"/>
      <c r="AD16474" s="1"/>
      <c r="AE16474" s="1"/>
      <c r="AH16474" s="7"/>
      <c r="AI16474" s="7"/>
      <c r="IV16474" s="11"/>
      <c r="IW16474" s="11"/>
      <c r="AMJ16474" s="12"/>
      <c r="AMK16474" s="12"/>
    </row>
    <row r="16475" spans="1:1025">
      <c r="A16475" s="23">
        <v>2</v>
      </c>
      <c r="B16475" s="23">
        <v>2007</v>
      </c>
      <c r="C16475" s="43">
        <v>82.226799999999997</v>
      </c>
      <c r="D16475" s="43">
        <v>-57.914999999999999</v>
      </c>
      <c r="E16475" s="41">
        <v>41.8</v>
      </c>
      <c r="F16475" s="41">
        <v>0.24</v>
      </c>
      <c r="G16475" s="41" t="s">
        <v>277</v>
      </c>
      <c r="H16475" s="1"/>
      <c r="I16475" s="1"/>
      <c r="AB16475" s="7"/>
      <c r="AC16475" s="7"/>
      <c r="AD16475" s="1"/>
      <c r="AE16475" s="1"/>
      <c r="AH16475" s="7"/>
      <c r="AI16475" s="7"/>
      <c r="IV16475" s="11"/>
      <c r="IW16475" s="11"/>
      <c r="AMJ16475" s="12"/>
      <c r="AMK16475" s="12"/>
    </row>
    <row r="16476" spans="1:1025">
      <c r="A16476" s="23">
        <v>2</v>
      </c>
      <c r="B16476" s="23">
        <v>2007</v>
      </c>
      <c r="C16476" s="43">
        <v>82.226799999999997</v>
      </c>
      <c r="D16476" s="43">
        <v>-57.914999999999999</v>
      </c>
      <c r="E16476" s="41">
        <v>73.599999999999994</v>
      </c>
      <c r="F16476" s="41">
        <v>0.34</v>
      </c>
      <c r="G16476" s="41" t="s">
        <v>277</v>
      </c>
      <c r="H16476" s="1"/>
      <c r="I16476" s="1"/>
      <c r="AB16476" s="7"/>
      <c r="AC16476" s="7"/>
      <c r="AD16476" s="1"/>
      <c r="AE16476" s="1"/>
      <c r="AH16476" s="7"/>
      <c r="AI16476" s="7"/>
      <c r="IV16476" s="11"/>
      <c r="IW16476" s="11"/>
      <c r="AMJ16476" s="12"/>
      <c r="AMK16476" s="12"/>
    </row>
    <row r="16477" spans="1:1025">
      <c r="A16477" s="23">
        <v>2</v>
      </c>
      <c r="B16477" s="23">
        <v>2007</v>
      </c>
      <c r="C16477" s="43">
        <v>82.226799999999997</v>
      </c>
      <c r="D16477" s="43">
        <v>-57.914999999999999</v>
      </c>
      <c r="E16477" s="41">
        <v>92.9</v>
      </c>
      <c r="F16477" s="41">
        <v>0.36</v>
      </c>
      <c r="G16477" s="41" t="s">
        <v>277</v>
      </c>
      <c r="H16477" s="1"/>
      <c r="I16477" s="1"/>
      <c r="AB16477" s="7"/>
      <c r="AC16477" s="7"/>
      <c r="AD16477" s="1"/>
      <c r="AE16477" s="1"/>
      <c r="AH16477" s="7"/>
      <c r="AI16477" s="7"/>
      <c r="IV16477" s="11"/>
      <c r="IW16477" s="11"/>
      <c r="AMJ16477" s="12"/>
      <c r="AMK16477" s="12"/>
    </row>
    <row r="16478" spans="1:1025">
      <c r="A16478" s="23">
        <v>2</v>
      </c>
      <c r="B16478" s="23">
        <v>2007</v>
      </c>
      <c r="C16478" s="43">
        <v>82.226799999999997</v>
      </c>
      <c r="D16478" s="43">
        <v>-57.914999999999999</v>
      </c>
      <c r="E16478" s="41">
        <v>120.6</v>
      </c>
      <c r="F16478" s="41">
        <v>0.62</v>
      </c>
      <c r="G16478" s="41" t="s">
        <v>277</v>
      </c>
      <c r="H16478" s="1"/>
      <c r="I16478" s="1"/>
      <c r="AB16478" s="7"/>
      <c r="AC16478" s="7"/>
      <c r="AD16478" s="1"/>
      <c r="AE16478" s="1"/>
      <c r="AH16478" s="7"/>
      <c r="AI16478" s="7"/>
      <c r="IV16478" s="11"/>
      <c r="IW16478" s="11"/>
      <c r="AMJ16478" s="12"/>
      <c r="AMK16478" s="12"/>
    </row>
    <row r="16479" spans="1:1025">
      <c r="A16479" s="23">
        <v>2</v>
      </c>
      <c r="B16479" s="23">
        <v>2007</v>
      </c>
      <c r="C16479" s="43">
        <v>82.226799999999997</v>
      </c>
      <c r="D16479" s="43">
        <v>-57.914999999999999</v>
      </c>
      <c r="E16479" s="41">
        <v>141.69999999999999</v>
      </c>
      <c r="F16479" s="41">
        <v>1.52</v>
      </c>
      <c r="G16479" s="41" t="s">
        <v>277</v>
      </c>
      <c r="H16479" s="1"/>
      <c r="I16479" s="1"/>
      <c r="AB16479" s="7"/>
      <c r="AC16479" s="7"/>
      <c r="AD16479" s="1"/>
      <c r="AE16479" s="1"/>
      <c r="AH16479" s="7"/>
      <c r="AI16479" s="7"/>
      <c r="IV16479" s="11"/>
      <c r="IW16479" s="11"/>
      <c r="AMJ16479" s="12"/>
      <c r="AMK16479" s="12"/>
    </row>
    <row r="16480" spans="1:1025">
      <c r="A16480" s="23">
        <v>2</v>
      </c>
      <c r="B16480" s="23">
        <v>2007</v>
      </c>
      <c r="C16480" s="43">
        <v>82.226799999999997</v>
      </c>
      <c r="D16480" s="43">
        <v>-57.914999999999999</v>
      </c>
      <c r="E16480" s="41">
        <v>172.9</v>
      </c>
      <c r="F16480" s="41">
        <v>0.46</v>
      </c>
      <c r="G16480" s="41" t="s">
        <v>277</v>
      </c>
      <c r="H16480" s="1"/>
      <c r="I16480" s="1"/>
      <c r="AB16480" s="7"/>
      <c r="AC16480" s="7"/>
      <c r="AD16480" s="1"/>
      <c r="AE16480" s="1"/>
      <c r="AH16480" s="7"/>
      <c r="AI16480" s="7"/>
      <c r="IV16480" s="11"/>
      <c r="IW16480" s="11"/>
      <c r="AMJ16480" s="12"/>
      <c r="AMK16480" s="12"/>
    </row>
    <row r="16481" spans="1:1025">
      <c r="A16481" s="23">
        <v>2</v>
      </c>
      <c r="B16481" s="23">
        <v>2007</v>
      </c>
      <c r="C16481" s="43">
        <v>82.226799999999997</v>
      </c>
      <c r="D16481" s="43">
        <v>-57.914999999999999</v>
      </c>
      <c r="E16481" s="41">
        <v>221.5</v>
      </c>
      <c r="F16481" s="41">
        <v>0.5</v>
      </c>
      <c r="G16481" s="41" t="s">
        <v>277</v>
      </c>
      <c r="H16481" s="1"/>
      <c r="I16481" s="1"/>
      <c r="AB16481" s="7"/>
      <c r="AC16481" s="7"/>
      <c r="AD16481" s="1"/>
      <c r="AE16481" s="1"/>
      <c r="AH16481" s="7"/>
      <c r="AI16481" s="7"/>
      <c r="IV16481" s="11"/>
      <c r="IW16481" s="11"/>
      <c r="AMJ16481" s="12"/>
      <c r="AMK16481" s="12"/>
    </row>
    <row r="16482" spans="1:1025">
      <c r="A16482" s="23">
        <v>2</v>
      </c>
      <c r="B16482" s="23">
        <v>2007</v>
      </c>
      <c r="C16482" s="43">
        <v>82.226799999999997</v>
      </c>
      <c r="D16482" s="43">
        <v>-57.914999999999999</v>
      </c>
      <c r="E16482" s="41">
        <v>271.8</v>
      </c>
      <c r="F16482" s="41">
        <v>0.49</v>
      </c>
      <c r="G16482" s="41" t="s">
        <v>277</v>
      </c>
      <c r="H16482" s="1"/>
      <c r="I16482" s="1"/>
      <c r="AB16482" s="7"/>
      <c r="AC16482" s="7"/>
      <c r="AD16482" s="1"/>
      <c r="AE16482" s="1"/>
      <c r="AH16482" s="7"/>
      <c r="AI16482" s="7"/>
      <c r="IV16482" s="11"/>
      <c r="IW16482" s="11"/>
      <c r="AMJ16482" s="12"/>
      <c r="AMK16482" s="12"/>
    </row>
    <row r="16483" spans="1:1025">
      <c r="A16483" s="23">
        <v>2</v>
      </c>
      <c r="B16483" s="23">
        <v>2007</v>
      </c>
      <c r="C16483" s="43">
        <v>82.226799999999997</v>
      </c>
      <c r="D16483" s="43">
        <v>-57.914999999999999</v>
      </c>
      <c r="E16483" s="41">
        <v>425</v>
      </c>
      <c r="F16483" s="41">
        <v>0.62</v>
      </c>
      <c r="G16483" s="41" t="s">
        <v>277</v>
      </c>
      <c r="H16483" s="1"/>
      <c r="I16483" s="1"/>
      <c r="AB16483" s="7"/>
      <c r="AC16483" s="7"/>
      <c r="AD16483" s="1"/>
      <c r="AE16483" s="1"/>
      <c r="AH16483" s="7"/>
      <c r="AI16483" s="7"/>
      <c r="IV16483" s="11"/>
      <c r="IW16483" s="11"/>
      <c r="AMJ16483" s="12"/>
      <c r="AMK16483" s="12"/>
    </row>
    <row r="16484" spans="1:1025">
      <c r="A16484" s="23">
        <v>2</v>
      </c>
      <c r="B16484" s="23">
        <v>2007</v>
      </c>
      <c r="C16484" s="43">
        <v>82.226799999999997</v>
      </c>
      <c r="D16484" s="43">
        <v>-57.914999999999999</v>
      </c>
      <c r="E16484" s="41">
        <v>647.9</v>
      </c>
      <c r="F16484" s="41">
        <v>0.6</v>
      </c>
      <c r="G16484" s="41" t="s">
        <v>277</v>
      </c>
      <c r="H16484" s="1"/>
      <c r="I16484" s="1"/>
      <c r="AB16484" s="7"/>
      <c r="AC16484" s="7"/>
      <c r="AD16484" s="1"/>
      <c r="AE16484" s="1"/>
      <c r="AH16484" s="7"/>
      <c r="AI16484" s="7"/>
      <c r="IV16484" s="11"/>
      <c r="IW16484" s="11"/>
      <c r="AMJ16484" s="12"/>
      <c r="AMK16484" s="12"/>
    </row>
    <row r="16485" spans="1:1025">
      <c r="A16485" s="23">
        <v>2</v>
      </c>
      <c r="B16485" s="23">
        <v>2007</v>
      </c>
      <c r="C16485" s="43">
        <v>82.226799999999997</v>
      </c>
      <c r="D16485" s="43">
        <v>-57.914999999999999</v>
      </c>
      <c r="E16485" s="41">
        <v>952.5</v>
      </c>
      <c r="F16485" s="41">
        <v>0.74</v>
      </c>
      <c r="G16485" s="41" t="s">
        <v>277</v>
      </c>
      <c r="H16485" s="1"/>
      <c r="I16485" s="1"/>
      <c r="AB16485" s="7"/>
      <c r="AC16485" s="7"/>
      <c r="AD16485" s="1"/>
      <c r="AE16485" s="1"/>
      <c r="AH16485" s="7"/>
      <c r="AI16485" s="7"/>
      <c r="IV16485" s="11"/>
      <c r="IW16485" s="11"/>
      <c r="AMJ16485" s="12"/>
      <c r="AMK16485" s="12"/>
    </row>
    <row r="16486" spans="1:1025">
      <c r="A16486" s="23">
        <v>2</v>
      </c>
      <c r="B16486" s="23">
        <v>2007</v>
      </c>
      <c r="C16486" s="43">
        <v>82.523200000000003</v>
      </c>
      <c r="D16486" s="43">
        <v>-57.512999999999998</v>
      </c>
      <c r="E16486" s="41">
        <v>21.9</v>
      </c>
      <c r="F16486" s="41">
        <v>0.23</v>
      </c>
      <c r="G16486" s="41" t="s">
        <v>277</v>
      </c>
      <c r="H16486" s="1"/>
      <c r="I16486" s="1"/>
      <c r="AB16486" s="7"/>
      <c r="AC16486" s="7"/>
      <c r="AD16486" s="1"/>
      <c r="AE16486" s="1"/>
      <c r="AH16486" s="7"/>
      <c r="AI16486" s="7"/>
      <c r="IV16486" s="11"/>
      <c r="IW16486" s="11"/>
      <c r="AMJ16486" s="12"/>
      <c r="AMK16486" s="12"/>
    </row>
    <row r="16487" spans="1:1025">
      <c r="A16487" s="23">
        <v>2</v>
      </c>
      <c r="B16487" s="23">
        <v>2007</v>
      </c>
      <c r="C16487" s="43">
        <v>82.523200000000003</v>
      </c>
      <c r="D16487" s="43">
        <v>-57.512999999999998</v>
      </c>
      <c r="E16487" s="41">
        <v>35.200000000000003</v>
      </c>
      <c r="F16487" s="41">
        <v>0.21</v>
      </c>
      <c r="G16487" s="41" t="s">
        <v>277</v>
      </c>
      <c r="H16487" s="1"/>
      <c r="I16487" s="1"/>
      <c r="AB16487" s="7"/>
      <c r="AC16487" s="7"/>
      <c r="AD16487" s="1"/>
      <c r="AE16487" s="1"/>
      <c r="AH16487" s="7"/>
      <c r="AI16487" s="7"/>
      <c r="IV16487" s="11"/>
      <c r="IW16487" s="11"/>
      <c r="AMJ16487" s="12"/>
      <c r="AMK16487" s="12"/>
    </row>
    <row r="16488" spans="1:1025">
      <c r="A16488" s="23">
        <v>2</v>
      </c>
      <c r="B16488" s="23">
        <v>2007</v>
      </c>
      <c r="C16488" s="43">
        <v>82.523200000000003</v>
      </c>
      <c r="D16488" s="43">
        <v>-57.512999999999998</v>
      </c>
      <c r="E16488" s="41">
        <v>52.6</v>
      </c>
      <c r="F16488" s="41">
        <v>0.25</v>
      </c>
      <c r="G16488" s="41" t="s">
        <v>277</v>
      </c>
      <c r="H16488" s="1"/>
      <c r="I16488" s="1"/>
      <c r="AB16488" s="7"/>
      <c r="AC16488" s="7"/>
      <c r="AD16488" s="1"/>
      <c r="AE16488" s="1"/>
      <c r="AH16488" s="7"/>
      <c r="AI16488" s="7"/>
      <c r="IV16488" s="11"/>
      <c r="IW16488" s="11"/>
      <c r="AMJ16488" s="12"/>
      <c r="AMK16488" s="12"/>
    </row>
    <row r="16489" spans="1:1025">
      <c r="A16489" s="23">
        <v>2</v>
      </c>
      <c r="B16489" s="23">
        <v>2007</v>
      </c>
      <c r="C16489" s="43">
        <v>82.523200000000003</v>
      </c>
      <c r="D16489" s="43">
        <v>-57.512999999999998</v>
      </c>
      <c r="E16489" s="41">
        <v>75</v>
      </c>
      <c r="F16489" s="41">
        <v>0.18</v>
      </c>
      <c r="G16489" s="41" t="s">
        <v>277</v>
      </c>
      <c r="H16489" s="1"/>
      <c r="I16489" s="1"/>
      <c r="AB16489" s="7"/>
      <c r="AC16489" s="7"/>
      <c r="AD16489" s="1"/>
      <c r="AE16489" s="1"/>
      <c r="AH16489" s="7"/>
      <c r="AI16489" s="7"/>
      <c r="IV16489" s="11"/>
      <c r="IW16489" s="11"/>
      <c r="AMJ16489" s="12"/>
      <c r="AMK16489" s="12"/>
    </row>
    <row r="16490" spans="1:1025">
      <c r="A16490" s="23">
        <v>2</v>
      </c>
      <c r="B16490" s="23">
        <v>2007</v>
      </c>
      <c r="C16490" s="43">
        <v>82.523200000000003</v>
      </c>
      <c r="D16490" s="43">
        <v>-57.512999999999998</v>
      </c>
      <c r="E16490" s="41">
        <v>99.5</v>
      </c>
      <c r="F16490" s="41">
        <v>0.21</v>
      </c>
      <c r="G16490" s="41" t="s">
        <v>277</v>
      </c>
      <c r="H16490" s="1"/>
      <c r="I16490" s="1"/>
      <c r="AB16490" s="7"/>
      <c r="AC16490" s="7"/>
      <c r="AD16490" s="1"/>
      <c r="AE16490" s="1"/>
      <c r="AH16490" s="7"/>
      <c r="AI16490" s="7"/>
      <c r="IV16490" s="11"/>
      <c r="IW16490" s="11"/>
      <c r="AMJ16490" s="12"/>
      <c r="AMK16490" s="12"/>
    </row>
    <row r="16491" spans="1:1025">
      <c r="A16491" s="23">
        <v>2</v>
      </c>
      <c r="B16491" s="23">
        <v>2007</v>
      </c>
      <c r="C16491" s="43">
        <v>82.523200000000003</v>
      </c>
      <c r="D16491" s="43">
        <v>-57.512999999999998</v>
      </c>
      <c r="E16491" s="41">
        <v>128.9</v>
      </c>
      <c r="F16491" s="41">
        <v>0.31</v>
      </c>
      <c r="G16491" s="41" t="s">
        <v>277</v>
      </c>
      <c r="H16491" s="1"/>
      <c r="I16491" s="1"/>
      <c r="AB16491" s="7"/>
      <c r="AC16491" s="7"/>
      <c r="AD16491" s="1"/>
      <c r="AE16491" s="1"/>
      <c r="AH16491" s="7"/>
      <c r="AI16491" s="7"/>
      <c r="IV16491" s="11"/>
      <c r="IW16491" s="11"/>
      <c r="AMJ16491" s="12"/>
      <c r="AMK16491" s="12"/>
    </row>
    <row r="16492" spans="1:1025">
      <c r="A16492" s="23">
        <v>2</v>
      </c>
      <c r="B16492" s="23">
        <v>2007</v>
      </c>
      <c r="C16492" s="43">
        <v>82.523200000000003</v>
      </c>
      <c r="D16492" s="43">
        <v>-57.512999999999998</v>
      </c>
      <c r="E16492" s="41">
        <v>151.30000000000001</v>
      </c>
      <c r="F16492" s="41">
        <v>0.35</v>
      </c>
      <c r="G16492" s="41" t="s">
        <v>277</v>
      </c>
      <c r="H16492" s="1"/>
      <c r="I16492" s="1"/>
      <c r="AB16492" s="7"/>
      <c r="AC16492" s="7"/>
      <c r="AD16492" s="1"/>
      <c r="AE16492" s="1"/>
      <c r="AH16492" s="7"/>
      <c r="AI16492" s="7"/>
      <c r="IV16492" s="11"/>
      <c r="IW16492" s="11"/>
      <c r="AMJ16492" s="12"/>
      <c r="AMK16492" s="12"/>
    </row>
    <row r="16493" spans="1:1025">
      <c r="A16493" s="23">
        <v>2</v>
      </c>
      <c r="B16493" s="23">
        <v>2007</v>
      </c>
      <c r="C16493" s="43">
        <v>82.523200000000003</v>
      </c>
      <c r="D16493" s="43">
        <v>-57.512999999999998</v>
      </c>
      <c r="E16493" s="41">
        <v>201.8</v>
      </c>
      <c r="F16493" s="41">
        <v>0.6</v>
      </c>
      <c r="G16493" s="41" t="s">
        <v>277</v>
      </c>
      <c r="H16493" s="1"/>
      <c r="I16493" s="1"/>
      <c r="AB16493" s="7"/>
      <c r="AC16493" s="7"/>
      <c r="AD16493" s="1"/>
      <c r="AE16493" s="1"/>
      <c r="AH16493" s="7"/>
      <c r="AI16493" s="7"/>
      <c r="IV16493" s="11"/>
      <c r="IW16493" s="11"/>
      <c r="AMJ16493" s="12"/>
      <c r="AMK16493" s="12"/>
    </row>
    <row r="16494" spans="1:1025">
      <c r="A16494" s="23">
        <v>2</v>
      </c>
      <c r="B16494" s="23">
        <v>2007</v>
      </c>
      <c r="C16494" s="43">
        <v>82.523200000000003</v>
      </c>
      <c r="D16494" s="43">
        <v>-57.512999999999998</v>
      </c>
      <c r="E16494" s="41">
        <v>252.8</v>
      </c>
      <c r="F16494" s="41">
        <v>0.5</v>
      </c>
      <c r="G16494" s="41" t="s">
        <v>277</v>
      </c>
      <c r="H16494" s="1"/>
      <c r="I16494" s="1"/>
      <c r="AB16494" s="7"/>
      <c r="AC16494" s="7"/>
      <c r="AD16494" s="1"/>
      <c r="AE16494" s="1"/>
      <c r="AH16494" s="7"/>
      <c r="AI16494" s="7"/>
      <c r="IV16494" s="11"/>
      <c r="IW16494" s="11"/>
      <c r="AMJ16494" s="12"/>
      <c r="AMK16494" s="12"/>
    </row>
    <row r="16495" spans="1:1025">
      <c r="A16495" s="23">
        <v>2</v>
      </c>
      <c r="B16495" s="23">
        <v>2007</v>
      </c>
      <c r="C16495" s="43">
        <v>82.523200000000003</v>
      </c>
      <c r="D16495" s="43">
        <v>-57.512999999999998</v>
      </c>
      <c r="E16495" s="41">
        <v>508.5</v>
      </c>
      <c r="F16495" s="41">
        <v>0.55000000000000004</v>
      </c>
      <c r="G16495" s="41" t="s">
        <v>277</v>
      </c>
      <c r="H16495" s="1"/>
      <c r="I16495" s="1"/>
      <c r="AB16495" s="7"/>
      <c r="AC16495" s="7"/>
      <c r="AD16495" s="1"/>
      <c r="AE16495" s="1"/>
      <c r="AH16495" s="7"/>
      <c r="AI16495" s="7"/>
      <c r="IV16495" s="11"/>
      <c r="IW16495" s="11"/>
      <c r="AMJ16495" s="12"/>
      <c r="AMK16495" s="12"/>
    </row>
    <row r="16496" spans="1:1025">
      <c r="A16496" s="23">
        <v>2</v>
      </c>
      <c r="B16496" s="23">
        <v>2007</v>
      </c>
      <c r="C16496" s="43">
        <v>82.523200000000003</v>
      </c>
      <c r="D16496" s="43">
        <v>-57.512999999999998</v>
      </c>
      <c r="E16496" s="41">
        <v>707.7</v>
      </c>
      <c r="F16496" s="41">
        <v>0.51</v>
      </c>
      <c r="G16496" s="41" t="s">
        <v>277</v>
      </c>
      <c r="H16496" s="1"/>
      <c r="I16496" s="1"/>
      <c r="AB16496" s="7"/>
      <c r="AC16496" s="7"/>
      <c r="AD16496" s="1"/>
      <c r="AE16496" s="1"/>
      <c r="AH16496" s="7"/>
      <c r="AI16496" s="7"/>
      <c r="IV16496" s="11"/>
      <c r="IW16496" s="11"/>
      <c r="AMJ16496" s="12"/>
      <c r="AMK16496" s="12"/>
    </row>
    <row r="16497" spans="1:1025">
      <c r="A16497" s="23">
        <v>2</v>
      </c>
      <c r="B16497" s="23">
        <v>2007</v>
      </c>
      <c r="C16497" s="43">
        <v>82.523200000000003</v>
      </c>
      <c r="D16497" s="43">
        <v>-57.512999999999998</v>
      </c>
      <c r="E16497" s="41">
        <v>1012.8</v>
      </c>
      <c r="F16497" s="41">
        <v>0.77</v>
      </c>
      <c r="G16497" s="41" t="s">
        <v>277</v>
      </c>
      <c r="H16497" s="1"/>
      <c r="I16497" s="1"/>
      <c r="AB16497" s="7"/>
      <c r="AC16497" s="7"/>
      <c r="AD16497" s="1"/>
      <c r="AE16497" s="1"/>
      <c r="AH16497" s="7"/>
      <c r="AI16497" s="7"/>
      <c r="IV16497" s="11"/>
      <c r="IW16497" s="11"/>
      <c r="AMJ16497" s="12"/>
      <c r="AMK16497" s="12"/>
    </row>
    <row r="16498" spans="1:1025">
      <c r="A16498" s="23">
        <v>2</v>
      </c>
      <c r="B16498" s="23">
        <v>2007</v>
      </c>
      <c r="C16498" s="43">
        <v>85.670100000000005</v>
      </c>
      <c r="D16498" s="43">
        <v>-54.790999999999997</v>
      </c>
      <c r="E16498" s="41">
        <v>17.2</v>
      </c>
      <c r="F16498" s="41">
        <v>0.16</v>
      </c>
      <c r="G16498" s="41" t="s">
        <v>277</v>
      </c>
      <c r="H16498" s="1"/>
      <c r="I16498" s="1"/>
      <c r="AB16498" s="7"/>
      <c r="AC16498" s="7"/>
      <c r="AD16498" s="1"/>
      <c r="AE16498" s="1"/>
      <c r="AH16498" s="7"/>
      <c r="AI16498" s="7"/>
      <c r="IV16498" s="11"/>
      <c r="IW16498" s="11"/>
      <c r="AMJ16498" s="12"/>
      <c r="AMK16498" s="12"/>
    </row>
    <row r="16499" spans="1:1025">
      <c r="A16499" s="23">
        <v>2</v>
      </c>
      <c r="B16499" s="23">
        <v>2007</v>
      </c>
      <c r="C16499" s="43">
        <v>85.670100000000005</v>
      </c>
      <c r="D16499" s="43">
        <v>-54.790999999999997</v>
      </c>
      <c r="E16499" s="41">
        <v>41</v>
      </c>
      <c r="F16499" s="41">
        <v>0.21</v>
      </c>
      <c r="G16499" s="41" t="s">
        <v>277</v>
      </c>
      <c r="H16499" s="1"/>
      <c r="I16499" s="1"/>
      <c r="AB16499" s="7"/>
      <c r="AC16499" s="7"/>
      <c r="AD16499" s="1"/>
      <c r="AE16499" s="1"/>
      <c r="AH16499" s="7"/>
      <c r="AI16499" s="7"/>
      <c r="IV16499" s="11"/>
      <c r="IW16499" s="11"/>
      <c r="AMJ16499" s="12"/>
      <c r="AMK16499" s="12"/>
    </row>
    <row r="16500" spans="1:1025">
      <c r="A16500" s="23">
        <v>2</v>
      </c>
      <c r="B16500" s="23">
        <v>2007</v>
      </c>
      <c r="C16500" s="43">
        <v>85.670100000000005</v>
      </c>
      <c r="D16500" s="43">
        <v>-54.790999999999997</v>
      </c>
      <c r="E16500" s="41">
        <v>70.8</v>
      </c>
      <c r="F16500" s="41">
        <v>0.23</v>
      </c>
      <c r="G16500" s="41" t="s">
        <v>277</v>
      </c>
      <c r="H16500" s="1"/>
      <c r="I16500" s="1"/>
      <c r="AB16500" s="7"/>
      <c r="AC16500" s="7"/>
      <c r="AD16500" s="1"/>
      <c r="AE16500" s="1"/>
      <c r="AH16500" s="7"/>
      <c r="AI16500" s="7"/>
      <c r="IV16500" s="11"/>
      <c r="IW16500" s="11"/>
      <c r="AMJ16500" s="12"/>
      <c r="AMK16500" s="12"/>
    </row>
    <row r="16501" spans="1:1025">
      <c r="A16501" s="23">
        <v>2</v>
      </c>
      <c r="B16501" s="23">
        <v>2007</v>
      </c>
      <c r="C16501" s="43">
        <v>85.670100000000005</v>
      </c>
      <c r="D16501" s="43">
        <v>-54.790999999999997</v>
      </c>
      <c r="E16501" s="41">
        <v>118.9</v>
      </c>
      <c r="F16501" s="41">
        <v>0.14000000000000001</v>
      </c>
      <c r="G16501" s="41" t="s">
        <v>277</v>
      </c>
      <c r="H16501" s="1"/>
      <c r="I16501" s="1"/>
      <c r="AB16501" s="7"/>
      <c r="AC16501" s="7"/>
      <c r="AD16501" s="1"/>
      <c r="AE16501" s="1"/>
      <c r="AH16501" s="7"/>
      <c r="AI16501" s="7"/>
      <c r="IV16501" s="11"/>
      <c r="IW16501" s="11"/>
      <c r="AMJ16501" s="12"/>
      <c r="AMK16501" s="12"/>
    </row>
    <row r="16502" spans="1:1025">
      <c r="A16502" s="23">
        <v>2</v>
      </c>
      <c r="B16502" s="23">
        <v>2007</v>
      </c>
      <c r="C16502" s="43">
        <v>85.670100000000005</v>
      </c>
      <c r="D16502" s="43">
        <v>-54.790999999999997</v>
      </c>
      <c r="E16502" s="41">
        <v>143.80000000000001</v>
      </c>
      <c r="F16502" s="41">
        <v>0.33</v>
      </c>
      <c r="G16502" s="41" t="s">
        <v>277</v>
      </c>
      <c r="H16502" s="1"/>
      <c r="I16502" s="1"/>
      <c r="AB16502" s="7"/>
      <c r="AC16502" s="7"/>
      <c r="AD16502" s="1"/>
      <c r="AE16502" s="1"/>
      <c r="AH16502" s="7"/>
      <c r="AI16502" s="7"/>
      <c r="IV16502" s="11"/>
      <c r="IW16502" s="11"/>
      <c r="AMJ16502" s="12"/>
      <c r="AMK16502" s="12"/>
    </row>
    <row r="16503" spans="1:1025">
      <c r="A16503" s="23">
        <v>2</v>
      </c>
      <c r="B16503" s="23">
        <v>2007</v>
      </c>
      <c r="C16503" s="43">
        <v>85.670100000000005</v>
      </c>
      <c r="D16503" s="43">
        <v>-54.790999999999997</v>
      </c>
      <c r="E16503" s="41">
        <v>168.3</v>
      </c>
      <c r="F16503" s="41">
        <v>0.28000000000000003</v>
      </c>
      <c r="G16503" s="41" t="s">
        <v>277</v>
      </c>
      <c r="H16503" s="1"/>
      <c r="I16503" s="1"/>
      <c r="AB16503" s="7"/>
      <c r="AC16503" s="7"/>
      <c r="AD16503" s="1"/>
      <c r="AE16503" s="1"/>
      <c r="AH16503" s="7"/>
      <c r="AI16503" s="7"/>
      <c r="IV16503" s="11"/>
      <c r="IW16503" s="11"/>
      <c r="AMJ16503" s="12"/>
      <c r="AMK16503" s="12"/>
    </row>
    <row r="16504" spans="1:1025">
      <c r="A16504" s="23">
        <v>2</v>
      </c>
      <c r="B16504" s="23">
        <v>2007</v>
      </c>
      <c r="C16504" s="43">
        <v>85.670100000000005</v>
      </c>
      <c r="D16504" s="43">
        <v>-54.790999999999997</v>
      </c>
      <c r="E16504" s="41">
        <v>221.4</v>
      </c>
      <c r="F16504" s="41">
        <v>0.33</v>
      </c>
      <c r="G16504" s="41" t="s">
        <v>277</v>
      </c>
      <c r="H16504" s="1"/>
      <c r="I16504" s="1"/>
      <c r="AB16504" s="7"/>
      <c r="AC16504" s="7"/>
      <c r="AD16504" s="1"/>
      <c r="AE16504" s="1"/>
      <c r="AH16504" s="7"/>
      <c r="AI16504" s="7"/>
      <c r="IV16504" s="11"/>
      <c r="IW16504" s="11"/>
      <c r="AMJ16504" s="12"/>
      <c r="AMK16504" s="12"/>
    </row>
    <row r="16505" spans="1:1025">
      <c r="A16505" s="23">
        <v>2</v>
      </c>
      <c r="B16505" s="23">
        <v>2007</v>
      </c>
      <c r="C16505" s="43">
        <v>85.670100000000005</v>
      </c>
      <c r="D16505" s="43">
        <v>-54.790999999999997</v>
      </c>
      <c r="E16505" s="41">
        <v>272.89999999999998</v>
      </c>
      <c r="F16505" s="41">
        <v>0.36</v>
      </c>
      <c r="G16505" s="41" t="s">
        <v>277</v>
      </c>
      <c r="H16505" s="1"/>
      <c r="I16505" s="1"/>
      <c r="AB16505" s="7"/>
      <c r="AC16505" s="7"/>
      <c r="AD16505" s="1"/>
      <c r="AE16505" s="1"/>
      <c r="AH16505" s="7"/>
      <c r="AI16505" s="7"/>
      <c r="IV16505" s="11"/>
      <c r="IW16505" s="11"/>
      <c r="AMJ16505" s="12"/>
      <c r="AMK16505" s="12"/>
    </row>
    <row r="16506" spans="1:1025">
      <c r="A16506" s="23">
        <v>2</v>
      </c>
      <c r="B16506" s="23">
        <v>2007</v>
      </c>
      <c r="C16506" s="43">
        <v>85.670100000000005</v>
      </c>
      <c r="D16506" s="43">
        <v>-54.790999999999997</v>
      </c>
      <c r="E16506" s="41">
        <v>425.7</v>
      </c>
      <c r="F16506" s="41">
        <v>0.5</v>
      </c>
      <c r="G16506" s="41" t="s">
        <v>277</v>
      </c>
      <c r="H16506" s="1"/>
      <c r="I16506" s="1"/>
      <c r="AB16506" s="7"/>
      <c r="AC16506" s="7"/>
      <c r="AD16506" s="1"/>
      <c r="AE16506" s="1"/>
      <c r="AH16506" s="7"/>
      <c r="AI16506" s="7"/>
      <c r="IV16506" s="11"/>
      <c r="IW16506" s="11"/>
      <c r="AMJ16506" s="12"/>
      <c r="AMK16506" s="12"/>
    </row>
    <row r="16507" spans="1:1025">
      <c r="A16507" s="23">
        <v>2</v>
      </c>
      <c r="B16507" s="23">
        <v>2007</v>
      </c>
      <c r="C16507" s="43">
        <v>85.670100000000005</v>
      </c>
      <c r="D16507" s="43">
        <v>-54.790999999999997</v>
      </c>
      <c r="E16507" s="41">
        <v>646.6</v>
      </c>
      <c r="F16507" s="41">
        <v>0.36</v>
      </c>
      <c r="G16507" s="41" t="s">
        <v>277</v>
      </c>
      <c r="H16507" s="1"/>
      <c r="I16507" s="1"/>
      <c r="AB16507" s="7"/>
      <c r="AC16507" s="7"/>
      <c r="AD16507" s="1"/>
      <c r="AE16507" s="1"/>
      <c r="AH16507" s="7"/>
      <c r="AI16507" s="7"/>
      <c r="IV16507" s="11"/>
      <c r="IW16507" s="11"/>
      <c r="AMJ16507" s="12"/>
      <c r="AMK16507" s="12"/>
    </row>
    <row r="16508" spans="1:1025">
      <c r="A16508" s="23">
        <v>2</v>
      </c>
      <c r="B16508" s="23">
        <v>2007</v>
      </c>
      <c r="C16508" s="43">
        <v>85.670100000000005</v>
      </c>
      <c r="D16508" s="43">
        <v>-54.790999999999997</v>
      </c>
      <c r="E16508" s="41">
        <v>952.5</v>
      </c>
      <c r="F16508" s="41">
        <v>0.56999999999999995</v>
      </c>
      <c r="G16508" s="41" t="s">
        <v>277</v>
      </c>
      <c r="H16508" s="1"/>
      <c r="I16508" s="1"/>
      <c r="AB16508" s="7"/>
      <c r="AC16508" s="7"/>
      <c r="AD16508" s="1"/>
      <c r="AE16508" s="1"/>
      <c r="AH16508" s="7"/>
      <c r="AI16508" s="7"/>
      <c r="IV16508" s="11"/>
      <c r="IW16508" s="11"/>
      <c r="AMJ16508" s="12"/>
      <c r="AMK16508" s="12"/>
    </row>
    <row r="16509" spans="1:1025">
      <c r="A16509" s="23">
        <v>2</v>
      </c>
      <c r="B16509" s="23">
        <v>2007</v>
      </c>
      <c r="C16509" s="43">
        <v>86.561199999999999</v>
      </c>
      <c r="D16509" s="43">
        <v>-53.942999999999998</v>
      </c>
      <c r="E16509" s="41">
        <v>20.6</v>
      </c>
      <c r="F16509" s="41">
        <v>0.33</v>
      </c>
      <c r="G16509" s="41" t="s">
        <v>277</v>
      </c>
      <c r="H16509" s="1"/>
      <c r="I16509" s="1"/>
      <c r="AB16509" s="7"/>
      <c r="AC16509" s="7"/>
      <c r="AD16509" s="1"/>
      <c r="AE16509" s="1"/>
      <c r="AH16509" s="7"/>
      <c r="AI16509" s="7"/>
      <c r="IV16509" s="11"/>
      <c r="IW16509" s="11"/>
      <c r="AMJ16509" s="12"/>
      <c r="AMK16509" s="12"/>
    </row>
    <row r="16510" spans="1:1025">
      <c r="A16510" s="23">
        <v>2</v>
      </c>
      <c r="B16510" s="23">
        <v>2007</v>
      </c>
      <c r="C16510" s="43">
        <v>86.561199999999999</v>
      </c>
      <c r="D16510" s="43">
        <v>-53.942999999999998</v>
      </c>
      <c r="E16510" s="41">
        <v>35.9</v>
      </c>
      <c r="F16510" s="41">
        <v>0.28000000000000003</v>
      </c>
      <c r="G16510" s="41" t="s">
        <v>277</v>
      </c>
      <c r="H16510" s="1"/>
      <c r="I16510" s="1"/>
      <c r="AB16510" s="7"/>
      <c r="AC16510" s="7"/>
      <c r="AD16510" s="1"/>
      <c r="AE16510" s="1"/>
      <c r="AH16510" s="7"/>
      <c r="AI16510" s="7"/>
      <c r="IV16510" s="11"/>
      <c r="IW16510" s="11"/>
      <c r="AMJ16510" s="12"/>
      <c r="AMK16510" s="12"/>
    </row>
    <row r="16511" spans="1:1025">
      <c r="A16511" s="23">
        <v>2</v>
      </c>
      <c r="B16511" s="23">
        <v>2007</v>
      </c>
      <c r="C16511" s="43">
        <v>86.561199999999999</v>
      </c>
      <c r="D16511" s="43">
        <v>-53.942999999999998</v>
      </c>
      <c r="E16511" s="41">
        <v>50.9</v>
      </c>
      <c r="F16511" s="41">
        <v>0.27</v>
      </c>
      <c r="G16511" s="41" t="s">
        <v>277</v>
      </c>
      <c r="H16511" s="1"/>
      <c r="I16511" s="1"/>
      <c r="AB16511" s="7"/>
      <c r="AC16511" s="7"/>
      <c r="AD16511" s="1"/>
      <c r="AE16511" s="1"/>
      <c r="AH16511" s="7"/>
      <c r="AI16511" s="7"/>
      <c r="IV16511" s="11"/>
      <c r="IW16511" s="11"/>
      <c r="AMJ16511" s="12"/>
      <c r="AMK16511" s="12"/>
    </row>
    <row r="16512" spans="1:1025">
      <c r="A16512" s="23">
        <v>2</v>
      </c>
      <c r="B16512" s="23">
        <v>2007</v>
      </c>
      <c r="C16512" s="43">
        <v>86.561199999999999</v>
      </c>
      <c r="D16512" s="43">
        <v>-53.942999999999998</v>
      </c>
      <c r="E16512" s="41">
        <v>77.5</v>
      </c>
      <c r="F16512" s="41">
        <v>0.44</v>
      </c>
      <c r="G16512" s="41" t="s">
        <v>277</v>
      </c>
      <c r="H16512" s="1"/>
      <c r="I16512" s="1"/>
      <c r="AB16512" s="7"/>
      <c r="AC16512" s="7"/>
      <c r="AD16512" s="1"/>
      <c r="AE16512" s="1"/>
      <c r="AH16512" s="7"/>
      <c r="AI16512" s="7"/>
      <c r="IV16512" s="11"/>
      <c r="IW16512" s="11"/>
      <c r="AMJ16512" s="12"/>
      <c r="AMK16512" s="12"/>
    </row>
    <row r="16513" spans="1:1025">
      <c r="A16513" s="23">
        <v>2</v>
      </c>
      <c r="B16513" s="23">
        <v>2007</v>
      </c>
      <c r="C16513" s="43">
        <v>86.561199999999999</v>
      </c>
      <c r="D16513" s="43">
        <v>-53.942999999999998</v>
      </c>
      <c r="E16513" s="41">
        <v>101.5</v>
      </c>
      <c r="F16513" s="41">
        <v>0.35</v>
      </c>
      <c r="G16513" s="41" t="s">
        <v>277</v>
      </c>
      <c r="H16513" s="1"/>
      <c r="I16513" s="1"/>
      <c r="AB16513" s="7"/>
      <c r="AC16513" s="7"/>
      <c r="AD16513" s="1"/>
      <c r="AE16513" s="1"/>
      <c r="AH16513" s="7"/>
      <c r="AI16513" s="7"/>
      <c r="IV16513" s="11"/>
      <c r="IW16513" s="11"/>
      <c r="AMJ16513" s="12"/>
      <c r="AMK16513" s="12"/>
    </row>
    <row r="16514" spans="1:1025">
      <c r="A16514" s="23">
        <v>2</v>
      </c>
      <c r="B16514" s="23">
        <v>2007</v>
      </c>
      <c r="C16514" s="43">
        <v>86.561199999999999</v>
      </c>
      <c r="D16514" s="43">
        <v>-53.942999999999998</v>
      </c>
      <c r="E16514" s="41">
        <v>126.6</v>
      </c>
      <c r="F16514" s="41">
        <v>0.46</v>
      </c>
      <c r="G16514" s="41" t="s">
        <v>277</v>
      </c>
      <c r="H16514" s="1"/>
      <c r="I16514" s="1"/>
      <c r="AB16514" s="7"/>
      <c r="AC16514" s="7"/>
      <c r="AD16514" s="1"/>
      <c r="AE16514" s="1"/>
      <c r="AH16514" s="7"/>
      <c r="AI16514" s="7"/>
      <c r="IV16514" s="11"/>
      <c r="IW16514" s="11"/>
      <c r="AMJ16514" s="12"/>
      <c r="AMK16514" s="12"/>
    </row>
    <row r="16515" spans="1:1025">
      <c r="A16515" s="23">
        <v>2</v>
      </c>
      <c r="B16515" s="23">
        <v>2007</v>
      </c>
      <c r="C16515" s="43">
        <v>86.561199999999999</v>
      </c>
      <c r="D16515" s="43">
        <v>-53.942999999999998</v>
      </c>
      <c r="E16515" s="41">
        <v>152.80000000000001</v>
      </c>
      <c r="F16515" s="41">
        <v>0.4</v>
      </c>
      <c r="G16515" s="41" t="s">
        <v>277</v>
      </c>
      <c r="H16515" s="1"/>
      <c r="I16515" s="1"/>
      <c r="AB16515" s="7"/>
      <c r="AC16515" s="7"/>
      <c r="AD16515" s="1"/>
      <c r="AE16515" s="1"/>
      <c r="AH16515" s="7"/>
      <c r="AI16515" s="7"/>
      <c r="IV16515" s="11"/>
      <c r="IW16515" s="11"/>
      <c r="AMJ16515" s="12"/>
      <c r="AMK16515" s="12"/>
    </row>
    <row r="16516" spans="1:1025">
      <c r="A16516" s="23">
        <v>2</v>
      </c>
      <c r="B16516" s="23">
        <v>2007</v>
      </c>
      <c r="C16516" s="43">
        <v>86.561199999999999</v>
      </c>
      <c r="D16516" s="43">
        <v>-53.942999999999998</v>
      </c>
      <c r="E16516" s="41">
        <v>205.2</v>
      </c>
      <c r="F16516" s="41">
        <v>0.39</v>
      </c>
      <c r="G16516" s="41" t="s">
        <v>277</v>
      </c>
      <c r="H16516" s="1"/>
      <c r="I16516" s="1"/>
      <c r="AB16516" s="7"/>
      <c r="AC16516" s="7"/>
      <c r="AD16516" s="1"/>
      <c r="AE16516" s="1"/>
      <c r="AH16516" s="7"/>
      <c r="AI16516" s="7"/>
      <c r="IV16516" s="11"/>
      <c r="IW16516" s="11"/>
      <c r="AMJ16516" s="12"/>
      <c r="AMK16516" s="12"/>
    </row>
    <row r="16517" spans="1:1025">
      <c r="A16517" s="23">
        <v>2</v>
      </c>
      <c r="B16517" s="23">
        <v>2007</v>
      </c>
      <c r="C16517" s="43">
        <v>86.561199999999999</v>
      </c>
      <c r="D16517" s="43">
        <v>-53.942999999999998</v>
      </c>
      <c r="E16517" s="41">
        <v>253.5</v>
      </c>
      <c r="F16517" s="41">
        <v>0.45</v>
      </c>
      <c r="G16517" s="41" t="s">
        <v>277</v>
      </c>
      <c r="H16517" s="1"/>
      <c r="I16517" s="1"/>
      <c r="AB16517" s="7"/>
      <c r="AC16517" s="7"/>
      <c r="AD16517" s="1"/>
      <c r="AE16517" s="1"/>
      <c r="AH16517" s="7"/>
      <c r="AI16517" s="7"/>
      <c r="IV16517" s="11"/>
      <c r="IW16517" s="11"/>
      <c r="AMJ16517" s="12"/>
      <c r="AMK16517" s="12"/>
    </row>
    <row r="16518" spans="1:1025">
      <c r="A16518" s="23">
        <v>2</v>
      </c>
      <c r="B16518" s="23">
        <v>2007</v>
      </c>
      <c r="C16518" s="43">
        <v>86.561199999999999</v>
      </c>
      <c r="D16518" s="43">
        <v>-53.942999999999998</v>
      </c>
      <c r="E16518" s="41">
        <v>503.7</v>
      </c>
      <c r="F16518" s="41">
        <v>0.67</v>
      </c>
      <c r="G16518" s="41" t="s">
        <v>277</v>
      </c>
      <c r="H16518" s="1"/>
      <c r="I16518" s="1"/>
      <c r="AB16518" s="7"/>
      <c r="AC16518" s="7"/>
      <c r="AD16518" s="1"/>
      <c r="AE16518" s="1"/>
      <c r="AH16518" s="7"/>
      <c r="AI16518" s="7"/>
      <c r="IV16518" s="11"/>
      <c r="IW16518" s="11"/>
      <c r="AMJ16518" s="12"/>
      <c r="AMK16518" s="12"/>
    </row>
    <row r="16519" spans="1:1025">
      <c r="A16519" s="23">
        <v>2</v>
      </c>
      <c r="B16519" s="23">
        <v>2007</v>
      </c>
      <c r="C16519" s="43">
        <v>86.561199999999999</v>
      </c>
      <c r="D16519" s="43">
        <v>-53.942999999999998</v>
      </c>
      <c r="E16519" s="41">
        <v>706.5</v>
      </c>
      <c r="F16519" s="41">
        <v>0.65</v>
      </c>
      <c r="G16519" s="41" t="s">
        <v>277</v>
      </c>
      <c r="H16519" s="1"/>
      <c r="I16519" s="1"/>
      <c r="AB16519" s="7"/>
      <c r="AC16519" s="7"/>
      <c r="AD16519" s="1"/>
      <c r="AE16519" s="1"/>
      <c r="AH16519" s="7"/>
      <c r="AI16519" s="7"/>
      <c r="IV16519" s="11"/>
      <c r="IW16519" s="11"/>
      <c r="AMJ16519" s="12"/>
      <c r="AMK16519" s="12"/>
    </row>
    <row r="16520" spans="1:1025">
      <c r="A16520" s="23">
        <v>2</v>
      </c>
      <c r="B16520" s="23">
        <v>2007</v>
      </c>
      <c r="C16520" s="43">
        <v>86.561199999999999</v>
      </c>
      <c r="D16520" s="43">
        <v>-53.942999999999998</v>
      </c>
      <c r="E16520" s="41">
        <v>1012.3</v>
      </c>
      <c r="F16520" s="41">
        <v>0.48</v>
      </c>
      <c r="G16520" s="41" t="s">
        <v>277</v>
      </c>
      <c r="H16520" s="1"/>
      <c r="I16520" s="1"/>
      <c r="AB16520" s="7"/>
      <c r="AC16520" s="7"/>
      <c r="AD16520" s="1"/>
      <c r="AE16520" s="1"/>
      <c r="AH16520" s="7"/>
      <c r="AI16520" s="7"/>
      <c r="IV16520" s="11"/>
      <c r="IW16520" s="11"/>
      <c r="AMJ16520" s="12"/>
      <c r="AMK16520" s="12"/>
    </row>
    <row r="16521" spans="1:1025">
      <c r="A16521" s="23">
        <v>2</v>
      </c>
      <c r="B16521" s="23">
        <v>2007</v>
      </c>
      <c r="C16521" s="43">
        <v>87.495400000000004</v>
      </c>
      <c r="D16521" s="43">
        <v>-53.118000000000002</v>
      </c>
      <c r="E16521" s="41">
        <v>17.100000000000001</v>
      </c>
      <c r="F16521" s="41">
        <v>0.11</v>
      </c>
      <c r="G16521" s="41" t="s">
        <v>277</v>
      </c>
      <c r="H16521" s="1"/>
      <c r="I16521" s="1"/>
      <c r="AB16521" s="7"/>
      <c r="AC16521" s="7"/>
      <c r="AD16521" s="1"/>
      <c r="AE16521" s="1"/>
      <c r="AH16521" s="7"/>
      <c r="AI16521" s="7"/>
      <c r="IV16521" s="11"/>
      <c r="IW16521" s="11"/>
      <c r="AMJ16521" s="12"/>
      <c r="AMK16521" s="12"/>
    </row>
    <row r="16522" spans="1:1025">
      <c r="A16522" s="23">
        <v>2</v>
      </c>
      <c r="B16522" s="23">
        <v>2007</v>
      </c>
      <c r="C16522" s="43">
        <v>87.495400000000004</v>
      </c>
      <c r="D16522" s="43">
        <v>-53.118000000000002</v>
      </c>
      <c r="E16522" s="41">
        <v>41.3</v>
      </c>
      <c r="F16522" s="41">
        <v>0.11</v>
      </c>
      <c r="G16522" s="41" t="s">
        <v>277</v>
      </c>
      <c r="H16522" s="1"/>
      <c r="I16522" s="1"/>
      <c r="AB16522" s="7"/>
      <c r="AC16522" s="7"/>
      <c r="AD16522" s="1"/>
      <c r="AE16522" s="1"/>
      <c r="AH16522" s="7"/>
      <c r="AI16522" s="7"/>
      <c r="IV16522" s="11"/>
      <c r="IW16522" s="11"/>
      <c r="AMJ16522" s="12"/>
      <c r="AMK16522" s="12"/>
    </row>
    <row r="16523" spans="1:1025">
      <c r="A16523" s="23">
        <v>2</v>
      </c>
      <c r="B16523" s="23">
        <v>2007</v>
      </c>
      <c r="C16523" s="43">
        <v>87.495400000000004</v>
      </c>
      <c r="D16523" s="43">
        <v>-53.118000000000002</v>
      </c>
      <c r="E16523" s="41">
        <v>66.7</v>
      </c>
      <c r="F16523" s="41">
        <v>0.16</v>
      </c>
      <c r="G16523" s="41" t="s">
        <v>277</v>
      </c>
      <c r="H16523" s="1"/>
      <c r="I16523" s="1"/>
      <c r="AB16523" s="7"/>
      <c r="AC16523" s="7"/>
      <c r="AD16523" s="1"/>
      <c r="AE16523" s="1"/>
      <c r="AH16523" s="7"/>
      <c r="AI16523" s="7"/>
      <c r="IV16523" s="11"/>
      <c r="IW16523" s="11"/>
      <c r="AMJ16523" s="12"/>
      <c r="AMK16523" s="12"/>
    </row>
    <row r="16524" spans="1:1025">
      <c r="A16524" s="23">
        <v>2</v>
      </c>
      <c r="B16524" s="23">
        <v>2007</v>
      </c>
      <c r="C16524" s="43">
        <v>87.495400000000004</v>
      </c>
      <c r="D16524" s="43">
        <v>-53.118000000000002</v>
      </c>
      <c r="E16524" s="41">
        <v>87.4</v>
      </c>
      <c r="F16524" s="41">
        <v>0.1</v>
      </c>
      <c r="G16524" s="41" t="s">
        <v>277</v>
      </c>
      <c r="H16524" s="1"/>
      <c r="I16524" s="1"/>
      <c r="AB16524" s="7"/>
      <c r="AC16524" s="7"/>
      <c r="AD16524" s="1"/>
      <c r="AE16524" s="1"/>
      <c r="AH16524" s="7"/>
      <c r="AI16524" s="7"/>
      <c r="IV16524" s="11"/>
      <c r="IW16524" s="11"/>
      <c r="AMJ16524" s="12"/>
      <c r="AMK16524" s="12"/>
    </row>
    <row r="16525" spans="1:1025">
      <c r="A16525" s="23">
        <v>2</v>
      </c>
      <c r="B16525" s="23">
        <v>2007</v>
      </c>
      <c r="C16525" s="43">
        <v>87.495400000000004</v>
      </c>
      <c r="D16525" s="43">
        <v>-53.118000000000002</v>
      </c>
      <c r="E16525" s="41">
        <v>106.9</v>
      </c>
      <c r="F16525" s="41">
        <v>0.14000000000000001</v>
      </c>
      <c r="G16525" s="41" t="s">
        <v>277</v>
      </c>
      <c r="H16525" s="1"/>
      <c r="I16525" s="1"/>
      <c r="AB16525" s="7"/>
      <c r="AC16525" s="7"/>
      <c r="AD16525" s="1"/>
      <c r="AE16525" s="1"/>
      <c r="AH16525" s="7"/>
      <c r="AI16525" s="7"/>
      <c r="IV16525" s="11"/>
      <c r="IW16525" s="11"/>
      <c r="AMJ16525" s="12"/>
      <c r="AMK16525" s="12"/>
    </row>
    <row r="16526" spans="1:1025">
      <c r="A16526" s="23">
        <v>2</v>
      </c>
      <c r="B16526" s="23">
        <v>2007</v>
      </c>
      <c r="C16526" s="43">
        <v>87.495400000000004</v>
      </c>
      <c r="D16526" s="43">
        <v>-53.118000000000002</v>
      </c>
      <c r="E16526" s="41">
        <v>136.1</v>
      </c>
      <c r="F16526" s="41">
        <v>0.18</v>
      </c>
      <c r="G16526" s="41" t="s">
        <v>277</v>
      </c>
      <c r="H16526" s="1"/>
      <c r="I16526" s="1"/>
      <c r="AB16526" s="7"/>
      <c r="AC16526" s="7"/>
      <c r="AD16526" s="1"/>
      <c r="AE16526" s="1"/>
      <c r="AH16526" s="7"/>
      <c r="AI16526" s="7"/>
      <c r="IV16526" s="11"/>
      <c r="IW16526" s="11"/>
      <c r="AMJ16526" s="12"/>
      <c r="AMK16526" s="12"/>
    </row>
    <row r="16527" spans="1:1025">
      <c r="A16527" s="23">
        <v>2</v>
      </c>
      <c r="B16527" s="23">
        <v>2007</v>
      </c>
      <c r="C16527" s="43">
        <v>87.495400000000004</v>
      </c>
      <c r="D16527" s="43">
        <v>-53.118000000000002</v>
      </c>
      <c r="E16527" s="41">
        <v>187.4</v>
      </c>
      <c r="F16527" s="41">
        <v>0.11</v>
      </c>
      <c r="G16527" s="41" t="s">
        <v>277</v>
      </c>
      <c r="H16527" s="1"/>
      <c r="I16527" s="1"/>
      <c r="AB16527" s="7"/>
      <c r="AC16527" s="7"/>
      <c r="AD16527" s="1"/>
      <c r="AE16527" s="1"/>
      <c r="AH16527" s="7"/>
      <c r="AI16527" s="7"/>
      <c r="IV16527" s="11"/>
      <c r="IW16527" s="11"/>
      <c r="AMJ16527" s="12"/>
      <c r="AMK16527" s="12"/>
    </row>
    <row r="16528" spans="1:1025">
      <c r="A16528" s="23">
        <v>2</v>
      </c>
      <c r="B16528" s="23">
        <v>2007</v>
      </c>
      <c r="C16528" s="43">
        <v>87.495400000000004</v>
      </c>
      <c r="D16528" s="43">
        <v>-53.118000000000002</v>
      </c>
      <c r="E16528" s="41">
        <v>236.2</v>
      </c>
      <c r="F16528" s="41">
        <v>0.17</v>
      </c>
      <c r="G16528" s="41" t="s">
        <v>277</v>
      </c>
      <c r="H16528" s="1"/>
      <c r="I16528" s="1"/>
      <c r="AB16528" s="7"/>
      <c r="AC16528" s="7"/>
      <c r="AD16528" s="1"/>
      <c r="AE16528" s="1"/>
      <c r="AH16528" s="7"/>
      <c r="AI16528" s="7"/>
      <c r="IV16528" s="11"/>
      <c r="IW16528" s="11"/>
      <c r="AMJ16528" s="12"/>
      <c r="AMK16528" s="12"/>
    </row>
    <row r="16529" spans="1:1025">
      <c r="A16529" s="23">
        <v>2</v>
      </c>
      <c r="B16529" s="23">
        <v>2007</v>
      </c>
      <c r="C16529" s="43">
        <v>87.495400000000004</v>
      </c>
      <c r="D16529" s="43">
        <v>-53.118000000000002</v>
      </c>
      <c r="E16529" s="41">
        <v>284</v>
      </c>
      <c r="F16529" s="41">
        <v>0.25</v>
      </c>
      <c r="G16529" s="41" t="s">
        <v>277</v>
      </c>
      <c r="H16529" s="1"/>
      <c r="I16529" s="1"/>
      <c r="AB16529" s="7"/>
      <c r="AC16529" s="7"/>
      <c r="AD16529" s="1"/>
      <c r="AE16529" s="1"/>
      <c r="AH16529" s="7"/>
      <c r="AI16529" s="7"/>
      <c r="IV16529" s="11"/>
      <c r="IW16529" s="11"/>
      <c r="AMJ16529" s="12"/>
      <c r="AMK16529" s="12"/>
    </row>
    <row r="16530" spans="1:1025">
      <c r="A16530" s="23">
        <v>2</v>
      </c>
      <c r="B16530" s="23">
        <v>2007</v>
      </c>
      <c r="C16530" s="43">
        <v>87.495400000000004</v>
      </c>
      <c r="D16530" s="43">
        <v>-53.118000000000002</v>
      </c>
      <c r="E16530" s="41">
        <v>485.3</v>
      </c>
      <c r="F16530" s="41">
        <v>0.28000000000000003</v>
      </c>
      <c r="G16530" s="41" t="s">
        <v>277</v>
      </c>
      <c r="H16530" s="1"/>
      <c r="I16530" s="1"/>
      <c r="AB16530" s="7"/>
      <c r="AC16530" s="7"/>
      <c r="AD16530" s="1"/>
      <c r="AE16530" s="1"/>
      <c r="AH16530" s="7"/>
      <c r="AI16530" s="7"/>
      <c r="IV16530" s="11"/>
      <c r="IW16530" s="11"/>
      <c r="AMJ16530" s="12"/>
      <c r="AMK16530" s="12"/>
    </row>
    <row r="16531" spans="1:1025">
      <c r="A16531" s="23">
        <v>2</v>
      </c>
      <c r="B16531" s="23">
        <v>2007</v>
      </c>
      <c r="C16531" s="43">
        <v>87.495400000000004</v>
      </c>
      <c r="D16531" s="43">
        <v>-53.118000000000002</v>
      </c>
      <c r="E16531" s="41">
        <v>676.5</v>
      </c>
      <c r="F16531" s="41">
        <v>0.51</v>
      </c>
      <c r="G16531" s="41" t="s">
        <v>277</v>
      </c>
      <c r="H16531" s="1"/>
      <c r="I16531" s="1"/>
      <c r="AB16531" s="7"/>
      <c r="AC16531" s="7"/>
      <c r="AD16531" s="1"/>
      <c r="AE16531" s="1"/>
      <c r="AH16531" s="7"/>
      <c r="AI16531" s="7"/>
      <c r="IV16531" s="11"/>
      <c r="IW16531" s="11"/>
      <c r="AMJ16531" s="12"/>
      <c r="AMK16531" s="12"/>
    </row>
    <row r="16532" spans="1:1025">
      <c r="A16532" s="23">
        <v>2</v>
      </c>
      <c r="B16532" s="23">
        <v>2007</v>
      </c>
      <c r="C16532" s="43">
        <v>87.495400000000004</v>
      </c>
      <c r="D16532" s="43">
        <v>-53.118000000000002</v>
      </c>
      <c r="E16532" s="41">
        <v>982.3</v>
      </c>
      <c r="F16532" s="41">
        <v>0.77</v>
      </c>
      <c r="G16532" s="41" t="s">
        <v>277</v>
      </c>
      <c r="H16532" s="1"/>
      <c r="I16532" s="1"/>
      <c r="AB16532" s="7"/>
      <c r="AC16532" s="7"/>
      <c r="AD16532" s="1"/>
      <c r="AE16532" s="1"/>
      <c r="AH16532" s="7"/>
      <c r="AI16532" s="7"/>
      <c r="IV16532" s="11"/>
      <c r="IW16532" s="11"/>
      <c r="AMJ16532" s="12"/>
      <c r="AMK16532" s="12"/>
    </row>
    <row r="16533" spans="1:1025">
      <c r="A16533" s="23">
        <v>2</v>
      </c>
      <c r="B16533" s="23">
        <v>2007</v>
      </c>
      <c r="C16533" s="43">
        <v>88.303399999999996</v>
      </c>
      <c r="D16533" s="43">
        <v>-52.250999999999998</v>
      </c>
      <c r="E16533" s="41">
        <v>21.8</v>
      </c>
      <c r="F16533" s="41">
        <v>0.16</v>
      </c>
      <c r="G16533" s="41" t="s">
        <v>277</v>
      </c>
      <c r="H16533" s="1"/>
      <c r="I16533" s="1"/>
      <c r="AB16533" s="7"/>
      <c r="AC16533" s="7"/>
      <c r="AD16533" s="1"/>
      <c r="AE16533" s="1"/>
      <c r="AH16533" s="7"/>
      <c r="AI16533" s="7"/>
      <c r="IV16533" s="11"/>
      <c r="IW16533" s="11"/>
      <c r="AMJ16533" s="12"/>
      <c r="AMK16533" s="12"/>
    </row>
    <row r="16534" spans="1:1025">
      <c r="A16534" s="23">
        <v>2</v>
      </c>
      <c r="B16534" s="23">
        <v>2007</v>
      </c>
      <c r="C16534" s="43">
        <v>88.303399999999996</v>
      </c>
      <c r="D16534" s="43">
        <v>-52.250999999999998</v>
      </c>
      <c r="E16534" s="41">
        <v>41</v>
      </c>
      <c r="F16534" s="41">
        <v>0.1</v>
      </c>
      <c r="G16534" s="41" t="s">
        <v>277</v>
      </c>
      <c r="H16534" s="1"/>
      <c r="I16534" s="1"/>
      <c r="AB16534" s="7"/>
      <c r="AC16534" s="7"/>
      <c r="AD16534" s="1"/>
      <c r="AE16534" s="1"/>
      <c r="AH16534" s="7"/>
      <c r="AI16534" s="7"/>
      <c r="IV16534" s="11"/>
      <c r="IW16534" s="11"/>
      <c r="AMJ16534" s="12"/>
      <c r="AMK16534" s="12"/>
    </row>
    <row r="16535" spans="1:1025">
      <c r="A16535" s="23">
        <v>2</v>
      </c>
      <c r="B16535" s="23">
        <v>2007</v>
      </c>
      <c r="C16535" s="43">
        <v>88.303399999999996</v>
      </c>
      <c r="D16535" s="43">
        <v>-52.250999999999998</v>
      </c>
      <c r="E16535" s="41">
        <v>72.400000000000006</v>
      </c>
      <c r="F16535" s="41">
        <v>0.16</v>
      </c>
      <c r="G16535" s="41" t="s">
        <v>277</v>
      </c>
      <c r="H16535" s="1"/>
      <c r="I16535" s="1"/>
      <c r="AB16535" s="7"/>
      <c r="AC16535" s="7"/>
      <c r="AD16535" s="1"/>
      <c r="AE16535" s="1"/>
      <c r="AH16535" s="7"/>
      <c r="AI16535" s="7"/>
      <c r="IV16535" s="11"/>
      <c r="IW16535" s="11"/>
      <c r="AMJ16535" s="12"/>
      <c r="AMK16535" s="12"/>
    </row>
    <row r="16536" spans="1:1025">
      <c r="A16536" s="23">
        <v>2</v>
      </c>
      <c r="B16536" s="23">
        <v>2007</v>
      </c>
      <c r="C16536" s="43">
        <v>88.303399999999996</v>
      </c>
      <c r="D16536" s="43">
        <v>-52.250999999999998</v>
      </c>
      <c r="E16536" s="41">
        <v>89.8</v>
      </c>
      <c r="F16536" s="41">
        <v>0.16</v>
      </c>
      <c r="G16536" s="41" t="s">
        <v>277</v>
      </c>
      <c r="H16536" s="1"/>
      <c r="I16536" s="1"/>
      <c r="AB16536" s="7"/>
      <c r="AC16536" s="7"/>
      <c r="AD16536" s="1"/>
      <c r="AE16536" s="1"/>
      <c r="AH16536" s="7"/>
      <c r="AI16536" s="7"/>
      <c r="IV16536" s="11"/>
      <c r="IW16536" s="11"/>
      <c r="AMJ16536" s="12"/>
      <c r="AMK16536" s="12"/>
    </row>
    <row r="16537" spans="1:1025">
      <c r="A16537" s="23">
        <v>2</v>
      </c>
      <c r="B16537" s="23">
        <v>2007</v>
      </c>
      <c r="C16537" s="43">
        <v>88.303399999999996</v>
      </c>
      <c r="D16537" s="43">
        <v>-52.250999999999998</v>
      </c>
      <c r="E16537" s="41">
        <v>121.4</v>
      </c>
      <c r="F16537" s="41">
        <v>0.13</v>
      </c>
      <c r="G16537" s="41" t="s">
        <v>277</v>
      </c>
      <c r="H16537" s="1"/>
      <c r="I16537" s="1"/>
      <c r="AB16537" s="7"/>
      <c r="AC16537" s="7"/>
      <c r="AD16537" s="1"/>
      <c r="AE16537" s="1"/>
      <c r="AH16537" s="7"/>
      <c r="AI16537" s="7"/>
      <c r="IV16537" s="11"/>
      <c r="IW16537" s="11"/>
      <c r="AMJ16537" s="12"/>
      <c r="AMK16537" s="12"/>
    </row>
    <row r="16538" spans="1:1025">
      <c r="A16538" s="23">
        <v>2</v>
      </c>
      <c r="B16538" s="23">
        <v>2007</v>
      </c>
      <c r="C16538" s="43">
        <v>88.303399999999996</v>
      </c>
      <c r="D16538" s="43">
        <v>-52.250999999999998</v>
      </c>
      <c r="E16538" s="41">
        <v>140.69999999999999</v>
      </c>
      <c r="F16538" s="41">
        <v>0.22</v>
      </c>
      <c r="G16538" s="41" t="s">
        <v>277</v>
      </c>
      <c r="H16538" s="1"/>
      <c r="I16538" s="1"/>
      <c r="AB16538" s="7"/>
      <c r="AC16538" s="7"/>
      <c r="AD16538" s="1"/>
      <c r="AE16538" s="1"/>
      <c r="AH16538" s="7"/>
      <c r="AI16538" s="7"/>
      <c r="IV16538" s="11"/>
      <c r="IW16538" s="11"/>
      <c r="AMJ16538" s="12"/>
      <c r="AMK16538" s="12"/>
    </row>
    <row r="16539" spans="1:1025">
      <c r="A16539" s="23">
        <v>2</v>
      </c>
      <c r="B16539" s="23">
        <v>2007</v>
      </c>
      <c r="C16539" s="43">
        <v>88.303399999999996</v>
      </c>
      <c r="D16539" s="43">
        <v>-52.250999999999998</v>
      </c>
      <c r="E16539" s="41">
        <v>172</v>
      </c>
      <c r="F16539" s="41">
        <v>0.26</v>
      </c>
      <c r="G16539" s="41" t="s">
        <v>277</v>
      </c>
      <c r="H16539" s="1"/>
      <c r="I16539" s="1"/>
      <c r="AB16539" s="7"/>
      <c r="AC16539" s="7"/>
      <c r="AD16539" s="1"/>
      <c r="AE16539" s="1"/>
      <c r="AH16539" s="7"/>
      <c r="AI16539" s="7"/>
      <c r="IV16539" s="11"/>
      <c r="IW16539" s="11"/>
      <c r="AMJ16539" s="12"/>
      <c r="AMK16539" s="12"/>
    </row>
    <row r="16540" spans="1:1025">
      <c r="A16540" s="23">
        <v>2</v>
      </c>
      <c r="B16540" s="23">
        <v>2007</v>
      </c>
      <c r="C16540" s="43">
        <v>88.303399999999996</v>
      </c>
      <c r="D16540" s="43">
        <v>-52.250999999999998</v>
      </c>
      <c r="E16540" s="41">
        <v>224.2</v>
      </c>
      <c r="F16540" s="41">
        <v>0.13</v>
      </c>
      <c r="G16540" s="41" t="s">
        <v>277</v>
      </c>
      <c r="H16540" s="1"/>
      <c r="I16540" s="1"/>
      <c r="AB16540" s="7"/>
      <c r="AC16540" s="7"/>
      <c r="AD16540" s="1"/>
      <c r="AE16540" s="1"/>
      <c r="AH16540" s="7"/>
      <c r="AI16540" s="7"/>
      <c r="IV16540" s="11"/>
      <c r="IW16540" s="11"/>
      <c r="AMJ16540" s="12"/>
      <c r="AMK16540" s="12"/>
    </row>
    <row r="16541" spans="1:1025">
      <c r="A16541" s="23">
        <v>2</v>
      </c>
      <c r="B16541" s="23">
        <v>2007</v>
      </c>
      <c r="C16541" s="43">
        <v>88.303399999999996</v>
      </c>
      <c r="D16541" s="43">
        <v>-52.250999999999998</v>
      </c>
      <c r="E16541" s="41">
        <v>272.2</v>
      </c>
      <c r="F16541" s="41">
        <v>0.25</v>
      </c>
      <c r="G16541" s="41" t="s">
        <v>277</v>
      </c>
      <c r="H16541" s="1"/>
      <c r="I16541" s="1"/>
      <c r="AB16541" s="7"/>
      <c r="AC16541" s="7"/>
      <c r="AD16541" s="1"/>
      <c r="AE16541" s="1"/>
      <c r="AH16541" s="7"/>
      <c r="AI16541" s="7"/>
      <c r="IV16541" s="11"/>
      <c r="IW16541" s="11"/>
      <c r="AMJ16541" s="12"/>
      <c r="AMK16541" s="12"/>
    </row>
    <row r="16542" spans="1:1025">
      <c r="A16542" s="23">
        <v>2</v>
      </c>
      <c r="B16542" s="23">
        <v>2007</v>
      </c>
      <c r="C16542" s="43">
        <v>88.303399999999996</v>
      </c>
      <c r="D16542" s="43">
        <v>-52.250999999999998</v>
      </c>
      <c r="E16542" s="41">
        <v>424.2</v>
      </c>
      <c r="F16542" s="41">
        <v>0.54</v>
      </c>
      <c r="G16542" s="41" t="s">
        <v>277</v>
      </c>
      <c r="H16542" s="1"/>
      <c r="I16542" s="1"/>
      <c r="AB16542" s="7"/>
      <c r="AC16542" s="7"/>
      <c r="AD16542" s="1"/>
      <c r="AE16542" s="1"/>
      <c r="AH16542" s="7"/>
      <c r="AI16542" s="7"/>
      <c r="IV16542" s="11"/>
      <c r="IW16542" s="11"/>
      <c r="AMJ16542" s="12"/>
      <c r="AMK16542" s="12"/>
    </row>
    <row r="16543" spans="1:1025">
      <c r="A16543" s="23">
        <v>2</v>
      </c>
      <c r="B16543" s="23">
        <v>2007</v>
      </c>
      <c r="C16543" s="43">
        <v>88.303399999999996</v>
      </c>
      <c r="D16543" s="43">
        <v>-52.250999999999998</v>
      </c>
      <c r="E16543" s="41">
        <v>647.6</v>
      </c>
      <c r="F16543" s="41">
        <v>0.35</v>
      </c>
      <c r="G16543" s="41" t="s">
        <v>277</v>
      </c>
      <c r="H16543" s="1"/>
      <c r="I16543" s="1"/>
      <c r="AB16543" s="7"/>
      <c r="AC16543" s="7"/>
      <c r="AD16543" s="1"/>
      <c r="AE16543" s="1"/>
      <c r="AH16543" s="7"/>
      <c r="AI16543" s="7"/>
      <c r="IV16543" s="11"/>
      <c r="IW16543" s="11"/>
      <c r="AMJ16543" s="12"/>
      <c r="AMK16543" s="12"/>
    </row>
    <row r="16544" spans="1:1025">
      <c r="A16544" s="23">
        <v>2</v>
      </c>
      <c r="B16544" s="23">
        <v>2007</v>
      </c>
      <c r="C16544" s="43">
        <v>88.303399999999996</v>
      </c>
      <c r="D16544" s="43">
        <v>-52.250999999999998</v>
      </c>
      <c r="E16544" s="41">
        <v>949.1</v>
      </c>
      <c r="F16544" s="41">
        <v>0.52</v>
      </c>
      <c r="G16544" s="41" t="s">
        <v>277</v>
      </c>
      <c r="H16544" s="1"/>
      <c r="I16544" s="1"/>
      <c r="AB16544" s="7"/>
      <c r="AC16544" s="7"/>
      <c r="AD16544" s="1"/>
      <c r="AE16544" s="1"/>
      <c r="AH16544" s="7"/>
      <c r="AI16544" s="7"/>
      <c r="IV16544" s="11"/>
      <c r="IW16544" s="11"/>
      <c r="AMJ16544" s="12"/>
      <c r="AMK16544" s="12"/>
    </row>
    <row r="16545" spans="1:1025">
      <c r="A16545" s="23">
        <v>2</v>
      </c>
      <c r="B16545" s="23">
        <v>2007</v>
      </c>
      <c r="C16545" s="43">
        <v>92.349500000000006</v>
      </c>
      <c r="D16545" s="43">
        <v>-47.994</v>
      </c>
      <c r="E16545" s="41">
        <v>22.3</v>
      </c>
      <c r="F16545" s="41">
        <v>0.17</v>
      </c>
      <c r="G16545" s="41" t="s">
        <v>277</v>
      </c>
      <c r="H16545" s="1"/>
      <c r="I16545" s="1"/>
      <c r="AB16545" s="7"/>
      <c r="AC16545" s="7"/>
      <c r="AD16545" s="1"/>
      <c r="AE16545" s="1"/>
      <c r="AH16545" s="7"/>
      <c r="AI16545" s="7"/>
      <c r="IV16545" s="11"/>
      <c r="IW16545" s="11"/>
      <c r="AMJ16545" s="12"/>
      <c r="AMK16545" s="12"/>
    </row>
    <row r="16546" spans="1:1025">
      <c r="A16546" s="23">
        <v>2</v>
      </c>
      <c r="B16546" s="23">
        <v>2007</v>
      </c>
      <c r="C16546" s="43">
        <v>92.349500000000006</v>
      </c>
      <c r="D16546" s="43">
        <v>-47.994</v>
      </c>
      <c r="E16546" s="41">
        <v>40.4</v>
      </c>
      <c r="F16546" s="41">
        <v>0.13</v>
      </c>
      <c r="G16546" s="41" t="s">
        <v>277</v>
      </c>
      <c r="H16546" s="1"/>
      <c r="I16546" s="1"/>
      <c r="AB16546" s="7"/>
      <c r="AC16546" s="7"/>
      <c r="AD16546" s="1"/>
      <c r="AE16546" s="1"/>
      <c r="AH16546" s="7"/>
      <c r="AI16546" s="7"/>
      <c r="IV16546" s="11"/>
      <c r="IW16546" s="11"/>
      <c r="AMJ16546" s="12"/>
      <c r="AMK16546" s="12"/>
    </row>
    <row r="16547" spans="1:1025">
      <c r="A16547" s="23">
        <v>2</v>
      </c>
      <c r="B16547" s="23">
        <v>2007</v>
      </c>
      <c r="C16547" s="43">
        <v>92.349500000000006</v>
      </c>
      <c r="D16547" s="43">
        <v>-47.994</v>
      </c>
      <c r="E16547" s="41">
        <v>63.6</v>
      </c>
      <c r="F16547" s="41">
        <v>0.23</v>
      </c>
      <c r="G16547" s="41" t="s">
        <v>277</v>
      </c>
      <c r="H16547" s="1"/>
      <c r="I16547" s="1"/>
      <c r="AB16547" s="7"/>
      <c r="AC16547" s="7"/>
      <c r="AD16547" s="1"/>
      <c r="AE16547" s="1"/>
      <c r="AH16547" s="7"/>
      <c r="AI16547" s="7"/>
      <c r="IV16547" s="11"/>
      <c r="IW16547" s="11"/>
      <c r="AMJ16547" s="12"/>
      <c r="AMK16547" s="12"/>
    </row>
    <row r="16548" spans="1:1025">
      <c r="A16548" s="23">
        <v>2</v>
      </c>
      <c r="B16548" s="23">
        <v>2007</v>
      </c>
      <c r="C16548" s="43">
        <v>92.349500000000006</v>
      </c>
      <c r="D16548" s="43">
        <v>-47.994</v>
      </c>
      <c r="E16548" s="41">
        <v>86.7</v>
      </c>
      <c r="F16548" s="41">
        <v>0.3</v>
      </c>
      <c r="G16548" s="41" t="s">
        <v>277</v>
      </c>
      <c r="H16548" s="1"/>
      <c r="I16548" s="1"/>
      <c r="AB16548" s="7"/>
      <c r="AC16548" s="7"/>
      <c r="AD16548" s="1"/>
      <c r="AE16548" s="1"/>
      <c r="AH16548" s="7"/>
      <c r="AI16548" s="7"/>
      <c r="IV16548" s="11"/>
      <c r="IW16548" s="11"/>
      <c r="AMJ16548" s="12"/>
      <c r="AMK16548" s="12"/>
    </row>
    <row r="16549" spans="1:1025">
      <c r="A16549" s="23">
        <v>2</v>
      </c>
      <c r="B16549" s="23">
        <v>2007</v>
      </c>
      <c r="C16549" s="43">
        <v>92.349500000000006</v>
      </c>
      <c r="D16549" s="43">
        <v>-47.994</v>
      </c>
      <c r="E16549" s="41">
        <v>106.8</v>
      </c>
      <c r="F16549" s="41">
        <v>0.47</v>
      </c>
      <c r="G16549" s="41" t="s">
        <v>277</v>
      </c>
      <c r="H16549" s="1"/>
      <c r="I16549" s="1"/>
      <c r="AB16549" s="7"/>
      <c r="AC16549" s="7"/>
      <c r="AD16549" s="1"/>
      <c r="AE16549" s="1"/>
      <c r="AH16549" s="7"/>
      <c r="AI16549" s="7"/>
      <c r="IV16549" s="11"/>
      <c r="IW16549" s="11"/>
      <c r="AMJ16549" s="12"/>
      <c r="AMK16549" s="12"/>
    </row>
    <row r="16550" spans="1:1025">
      <c r="A16550" s="23">
        <v>2</v>
      </c>
      <c r="B16550" s="23">
        <v>2007</v>
      </c>
      <c r="C16550" s="43">
        <v>92.349500000000006</v>
      </c>
      <c r="D16550" s="43">
        <v>-47.994</v>
      </c>
      <c r="E16550" s="41">
        <v>137.9</v>
      </c>
      <c r="F16550" s="41">
        <v>0.33</v>
      </c>
      <c r="G16550" s="41" t="s">
        <v>277</v>
      </c>
      <c r="H16550" s="1"/>
      <c r="I16550" s="1"/>
      <c r="AB16550" s="7"/>
      <c r="AC16550" s="7"/>
      <c r="AD16550" s="1"/>
      <c r="AE16550" s="1"/>
      <c r="AH16550" s="7"/>
      <c r="AI16550" s="7"/>
      <c r="IV16550" s="11"/>
      <c r="IW16550" s="11"/>
      <c r="AMJ16550" s="12"/>
      <c r="AMK16550" s="12"/>
    </row>
    <row r="16551" spans="1:1025">
      <c r="A16551" s="23">
        <v>2</v>
      </c>
      <c r="B16551" s="23">
        <v>2007</v>
      </c>
      <c r="C16551" s="43">
        <v>92.349500000000006</v>
      </c>
      <c r="D16551" s="43">
        <v>-47.994</v>
      </c>
      <c r="E16551" s="41">
        <v>186.9</v>
      </c>
      <c r="F16551" s="41">
        <v>0.3</v>
      </c>
      <c r="G16551" s="41" t="s">
        <v>277</v>
      </c>
      <c r="H16551" s="1"/>
      <c r="I16551" s="1"/>
      <c r="AB16551" s="7"/>
      <c r="AC16551" s="7"/>
      <c r="AD16551" s="1"/>
      <c r="AE16551" s="1"/>
      <c r="AH16551" s="7"/>
      <c r="AI16551" s="7"/>
      <c r="IV16551" s="11"/>
      <c r="IW16551" s="11"/>
      <c r="AMJ16551" s="12"/>
      <c r="AMK16551" s="12"/>
    </row>
    <row r="16552" spans="1:1025">
      <c r="A16552" s="23">
        <v>2</v>
      </c>
      <c r="B16552" s="23">
        <v>2007</v>
      </c>
      <c r="C16552" s="43">
        <v>92.349500000000006</v>
      </c>
      <c r="D16552" s="43">
        <v>-47.994</v>
      </c>
      <c r="E16552" s="41">
        <v>235.2</v>
      </c>
      <c r="F16552" s="41">
        <v>0.27</v>
      </c>
      <c r="G16552" s="41" t="s">
        <v>277</v>
      </c>
      <c r="H16552" s="1"/>
      <c r="I16552" s="1"/>
      <c r="AB16552" s="7"/>
      <c r="AC16552" s="7"/>
      <c r="AD16552" s="1"/>
      <c r="AE16552" s="1"/>
      <c r="AH16552" s="7"/>
      <c r="AI16552" s="7"/>
      <c r="IV16552" s="11"/>
      <c r="IW16552" s="11"/>
      <c r="AMJ16552" s="12"/>
      <c r="AMK16552" s="12"/>
    </row>
    <row r="16553" spans="1:1025">
      <c r="A16553" s="23">
        <v>2</v>
      </c>
      <c r="B16553" s="23">
        <v>2007</v>
      </c>
      <c r="C16553" s="43">
        <v>92.349500000000006</v>
      </c>
      <c r="D16553" s="43">
        <v>-47.994</v>
      </c>
      <c r="E16553" s="41">
        <v>288.5</v>
      </c>
      <c r="F16553" s="41">
        <v>0.33</v>
      </c>
      <c r="G16553" s="41" t="s">
        <v>277</v>
      </c>
      <c r="H16553" s="1"/>
      <c r="I16553" s="1"/>
      <c r="AB16553" s="7"/>
      <c r="AC16553" s="7"/>
      <c r="AD16553" s="1"/>
      <c r="AE16553" s="1"/>
      <c r="AH16553" s="7"/>
      <c r="AI16553" s="7"/>
      <c r="IV16553" s="11"/>
      <c r="IW16553" s="11"/>
      <c r="AMJ16553" s="12"/>
      <c r="AMK16553" s="12"/>
    </row>
    <row r="16554" spans="1:1025">
      <c r="A16554" s="23">
        <v>2</v>
      </c>
      <c r="B16554" s="23">
        <v>2007</v>
      </c>
      <c r="C16554" s="43">
        <v>92.349500000000006</v>
      </c>
      <c r="D16554" s="43">
        <v>-47.994</v>
      </c>
      <c r="E16554" s="41">
        <v>491.6</v>
      </c>
      <c r="F16554" s="41">
        <v>0.5</v>
      </c>
      <c r="G16554" s="41" t="s">
        <v>277</v>
      </c>
      <c r="H16554" s="1"/>
      <c r="I16554" s="1"/>
      <c r="AB16554" s="7"/>
      <c r="AC16554" s="7"/>
      <c r="AD16554" s="1"/>
      <c r="AE16554" s="1"/>
      <c r="AH16554" s="7"/>
      <c r="AI16554" s="7"/>
      <c r="IV16554" s="11"/>
      <c r="IW16554" s="11"/>
      <c r="AMJ16554" s="12"/>
      <c r="AMK16554" s="12"/>
    </row>
    <row r="16555" spans="1:1025">
      <c r="A16555" s="23">
        <v>2</v>
      </c>
      <c r="B16555" s="23">
        <v>2007</v>
      </c>
      <c r="C16555" s="43">
        <v>92.349500000000006</v>
      </c>
      <c r="D16555" s="43">
        <v>-47.994</v>
      </c>
      <c r="E16555" s="41">
        <v>982.5</v>
      </c>
      <c r="F16555" s="41">
        <v>0.57999999999999996</v>
      </c>
      <c r="G16555" s="41" t="s">
        <v>277</v>
      </c>
      <c r="H16555" s="1"/>
      <c r="I16555" s="1"/>
      <c r="AB16555" s="7"/>
      <c r="AC16555" s="7"/>
      <c r="AD16555" s="1"/>
      <c r="AE16555" s="1"/>
      <c r="AH16555" s="7"/>
      <c r="AI16555" s="7"/>
      <c r="IV16555" s="11"/>
      <c r="IW16555" s="11"/>
      <c r="AMJ16555" s="12"/>
      <c r="AMK16555" s="12"/>
    </row>
    <row r="16556" spans="1:1025">
      <c r="A16556" s="23">
        <v>2</v>
      </c>
      <c r="B16556" s="23">
        <v>2007</v>
      </c>
      <c r="C16556" s="43">
        <v>93.158500000000004</v>
      </c>
      <c r="D16556" s="43">
        <v>-47.15</v>
      </c>
      <c r="E16556" s="41">
        <v>20.7</v>
      </c>
      <c r="F16556" s="41">
        <v>0.1</v>
      </c>
      <c r="G16556" s="41" t="s">
        <v>277</v>
      </c>
      <c r="H16556" s="1"/>
      <c r="I16556" s="1"/>
      <c r="AB16556" s="7"/>
      <c r="AC16556" s="7"/>
      <c r="AD16556" s="1"/>
      <c r="AE16556" s="1"/>
      <c r="AH16556" s="7"/>
      <c r="AI16556" s="7"/>
      <c r="IV16556" s="11"/>
      <c r="IW16556" s="11"/>
      <c r="AMJ16556" s="12"/>
      <c r="AMK16556" s="12"/>
    </row>
    <row r="16557" spans="1:1025">
      <c r="A16557" s="23">
        <v>2</v>
      </c>
      <c r="B16557" s="23">
        <v>2007</v>
      </c>
      <c r="C16557" s="43">
        <v>93.158500000000004</v>
      </c>
      <c r="D16557" s="43">
        <v>-47.15</v>
      </c>
      <c r="E16557" s="41">
        <v>46</v>
      </c>
      <c r="F16557" s="41">
        <v>0.19</v>
      </c>
      <c r="G16557" s="41" t="s">
        <v>277</v>
      </c>
      <c r="H16557" s="1"/>
      <c r="I16557" s="1"/>
      <c r="AB16557" s="7"/>
      <c r="AC16557" s="7"/>
      <c r="AD16557" s="1"/>
      <c r="AE16557" s="1"/>
      <c r="AH16557" s="7"/>
      <c r="AI16557" s="7"/>
      <c r="IV16557" s="11"/>
      <c r="IW16557" s="11"/>
      <c r="AMJ16557" s="12"/>
      <c r="AMK16557" s="12"/>
    </row>
    <row r="16558" spans="1:1025">
      <c r="A16558" s="23">
        <v>2</v>
      </c>
      <c r="B16558" s="23">
        <v>2007</v>
      </c>
      <c r="C16558" s="43">
        <v>93.158500000000004</v>
      </c>
      <c r="D16558" s="43">
        <v>-47.15</v>
      </c>
      <c r="E16558" s="41">
        <v>71.3</v>
      </c>
      <c r="F16558" s="41">
        <v>0.17</v>
      </c>
      <c r="G16558" s="41" t="s">
        <v>277</v>
      </c>
      <c r="H16558" s="1"/>
      <c r="I16558" s="1"/>
      <c r="AB16558" s="7"/>
      <c r="AC16558" s="7"/>
      <c r="AD16558" s="1"/>
      <c r="AE16558" s="1"/>
      <c r="AH16558" s="7"/>
      <c r="AI16558" s="7"/>
      <c r="IV16558" s="11"/>
      <c r="IW16558" s="11"/>
      <c r="AMJ16558" s="12"/>
      <c r="AMK16558" s="12"/>
    </row>
    <row r="16559" spans="1:1025">
      <c r="A16559" s="23">
        <v>2</v>
      </c>
      <c r="B16559" s="23">
        <v>2007</v>
      </c>
      <c r="C16559" s="43">
        <v>93.158500000000004</v>
      </c>
      <c r="D16559" s="43">
        <v>-47.15</v>
      </c>
      <c r="E16559" s="41">
        <v>95.2</v>
      </c>
      <c r="F16559" s="41">
        <v>0.15</v>
      </c>
      <c r="G16559" s="41" t="s">
        <v>277</v>
      </c>
      <c r="H16559" s="1"/>
      <c r="I16559" s="1"/>
      <c r="AB16559" s="7"/>
      <c r="AC16559" s="7"/>
      <c r="AD16559" s="1"/>
      <c r="AE16559" s="1"/>
      <c r="AH16559" s="7"/>
      <c r="AI16559" s="7"/>
      <c r="IV16559" s="11"/>
      <c r="IW16559" s="11"/>
      <c r="AMJ16559" s="12"/>
      <c r="AMK16559" s="12"/>
    </row>
    <row r="16560" spans="1:1025">
      <c r="A16560" s="23">
        <v>2</v>
      </c>
      <c r="B16560" s="23">
        <v>2007</v>
      </c>
      <c r="C16560" s="43">
        <v>93.158500000000004</v>
      </c>
      <c r="D16560" s="43">
        <v>-47.15</v>
      </c>
      <c r="E16560" s="41">
        <v>123.9</v>
      </c>
      <c r="F16560" s="41">
        <v>0.15</v>
      </c>
      <c r="G16560" s="41" t="s">
        <v>277</v>
      </c>
      <c r="H16560" s="1"/>
      <c r="I16560" s="1"/>
      <c r="AB16560" s="7"/>
      <c r="AC16560" s="7"/>
      <c r="AD16560" s="1"/>
      <c r="AE16560" s="1"/>
      <c r="AH16560" s="7"/>
      <c r="AI16560" s="7"/>
      <c r="IV16560" s="11"/>
      <c r="IW16560" s="11"/>
      <c r="AMJ16560" s="12"/>
      <c r="AMK16560" s="12"/>
    </row>
    <row r="16561" spans="1:1025">
      <c r="A16561" s="23">
        <v>2</v>
      </c>
      <c r="B16561" s="23">
        <v>2007</v>
      </c>
      <c r="C16561" s="43">
        <v>93.158500000000004</v>
      </c>
      <c r="D16561" s="43">
        <v>-47.15</v>
      </c>
      <c r="E16561" s="41">
        <v>140.9</v>
      </c>
      <c r="F16561" s="41">
        <v>0.16</v>
      </c>
      <c r="G16561" s="41" t="s">
        <v>277</v>
      </c>
      <c r="H16561" s="1"/>
      <c r="I16561" s="1"/>
      <c r="AB16561" s="7"/>
      <c r="AC16561" s="7"/>
      <c r="AD16561" s="1"/>
      <c r="AE16561" s="1"/>
      <c r="AH16561" s="7"/>
      <c r="AI16561" s="7"/>
      <c r="IV16561" s="11"/>
      <c r="IW16561" s="11"/>
      <c r="AMJ16561" s="12"/>
      <c r="AMK16561" s="12"/>
    </row>
    <row r="16562" spans="1:1025">
      <c r="A16562" s="23">
        <v>2</v>
      </c>
      <c r="B16562" s="23">
        <v>2007</v>
      </c>
      <c r="C16562" s="43">
        <v>93.158500000000004</v>
      </c>
      <c r="D16562" s="43">
        <v>-47.15</v>
      </c>
      <c r="E16562" s="41">
        <v>174.4</v>
      </c>
      <c r="F16562" s="41">
        <v>0.19</v>
      </c>
      <c r="G16562" s="41" t="s">
        <v>277</v>
      </c>
      <c r="H16562" s="1"/>
      <c r="I16562" s="1"/>
      <c r="AB16562" s="7"/>
      <c r="AC16562" s="7"/>
      <c r="AD16562" s="1"/>
      <c r="AE16562" s="1"/>
      <c r="AH16562" s="7"/>
      <c r="AI16562" s="7"/>
      <c r="IV16562" s="11"/>
      <c r="IW16562" s="11"/>
      <c r="AMJ16562" s="12"/>
      <c r="AMK16562" s="12"/>
    </row>
    <row r="16563" spans="1:1025">
      <c r="A16563" s="23">
        <v>2</v>
      </c>
      <c r="B16563" s="23">
        <v>2007</v>
      </c>
      <c r="C16563" s="43">
        <v>93.158500000000004</v>
      </c>
      <c r="D16563" s="43">
        <v>-47.15</v>
      </c>
      <c r="E16563" s="41">
        <v>222.3</v>
      </c>
      <c r="F16563" s="41">
        <v>0.18</v>
      </c>
      <c r="G16563" s="41" t="s">
        <v>277</v>
      </c>
      <c r="H16563" s="1"/>
      <c r="I16563" s="1"/>
      <c r="AB16563" s="7"/>
      <c r="AC16563" s="7"/>
      <c r="AD16563" s="1"/>
      <c r="AE16563" s="1"/>
      <c r="AH16563" s="7"/>
      <c r="AI16563" s="7"/>
      <c r="IV16563" s="11"/>
      <c r="IW16563" s="11"/>
      <c r="AMJ16563" s="12"/>
      <c r="AMK16563" s="12"/>
    </row>
    <row r="16564" spans="1:1025">
      <c r="A16564" s="23">
        <v>2</v>
      </c>
      <c r="B16564" s="23">
        <v>2007</v>
      </c>
      <c r="C16564" s="43">
        <v>93.158500000000004</v>
      </c>
      <c r="D16564" s="43">
        <v>-47.15</v>
      </c>
      <c r="E16564" s="41">
        <v>272.5</v>
      </c>
      <c r="F16564" s="41">
        <v>0.32</v>
      </c>
      <c r="G16564" s="41" t="s">
        <v>277</v>
      </c>
      <c r="H16564" s="1"/>
      <c r="I16564" s="1"/>
      <c r="AB16564" s="7"/>
      <c r="AC16564" s="7"/>
      <c r="AD16564" s="1"/>
      <c r="AE16564" s="1"/>
      <c r="AH16564" s="7"/>
      <c r="AI16564" s="7"/>
      <c r="IV16564" s="11"/>
      <c r="IW16564" s="11"/>
      <c r="AMJ16564" s="12"/>
      <c r="AMK16564" s="12"/>
    </row>
    <row r="16565" spans="1:1025">
      <c r="A16565" s="23">
        <v>2</v>
      </c>
      <c r="B16565" s="23">
        <v>2007</v>
      </c>
      <c r="C16565" s="43">
        <v>93.158500000000004</v>
      </c>
      <c r="D16565" s="43">
        <v>-47.15</v>
      </c>
      <c r="E16565" s="41">
        <v>428.8</v>
      </c>
      <c r="F16565" s="41">
        <v>0.47</v>
      </c>
      <c r="G16565" s="41" t="s">
        <v>277</v>
      </c>
      <c r="H16565" s="1"/>
      <c r="I16565" s="1"/>
      <c r="AB16565" s="7"/>
      <c r="AC16565" s="7"/>
      <c r="AD16565" s="1"/>
      <c r="AE16565" s="1"/>
      <c r="AH16565" s="7"/>
      <c r="AI16565" s="7"/>
      <c r="IV16565" s="11"/>
      <c r="IW16565" s="11"/>
      <c r="AMJ16565" s="12"/>
      <c r="AMK16565" s="12"/>
    </row>
    <row r="16566" spans="1:1025">
      <c r="A16566" s="23">
        <v>2</v>
      </c>
      <c r="B16566" s="23">
        <v>2007</v>
      </c>
      <c r="C16566" s="43">
        <v>93.158500000000004</v>
      </c>
      <c r="D16566" s="43">
        <v>-47.15</v>
      </c>
      <c r="E16566" s="41">
        <v>647.29999999999995</v>
      </c>
      <c r="F16566" s="41">
        <v>0.51</v>
      </c>
      <c r="G16566" s="41" t="s">
        <v>277</v>
      </c>
      <c r="H16566" s="1"/>
      <c r="I16566" s="1"/>
      <c r="AB16566" s="7"/>
      <c r="AC16566" s="7"/>
      <c r="AD16566" s="1"/>
      <c r="AE16566" s="1"/>
      <c r="AH16566" s="7"/>
      <c r="AI16566" s="7"/>
      <c r="IV16566" s="11"/>
      <c r="IW16566" s="11"/>
      <c r="AMJ16566" s="12"/>
      <c r="AMK16566" s="12"/>
    </row>
    <row r="16567" spans="1:1025">
      <c r="A16567" s="23">
        <v>2</v>
      </c>
      <c r="B16567" s="23">
        <v>2007</v>
      </c>
      <c r="C16567" s="43">
        <v>93.158500000000004</v>
      </c>
      <c r="D16567" s="43">
        <v>-47.15</v>
      </c>
      <c r="E16567" s="41">
        <v>951.4</v>
      </c>
      <c r="F16567" s="41">
        <v>0.56000000000000005</v>
      </c>
      <c r="G16567" s="41" t="s">
        <v>277</v>
      </c>
      <c r="H16567" s="1"/>
      <c r="I16567" s="1"/>
      <c r="AB16567" s="7"/>
      <c r="AC16567" s="7"/>
      <c r="AD16567" s="1"/>
      <c r="AE16567" s="1"/>
      <c r="AH16567" s="7"/>
      <c r="AI16567" s="7"/>
      <c r="IV16567" s="11"/>
      <c r="IW16567" s="11"/>
      <c r="AMJ16567" s="12"/>
      <c r="AMK16567" s="12"/>
    </row>
    <row r="16568" spans="1:1025">
      <c r="A16568" s="23">
        <v>2</v>
      </c>
      <c r="B16568" s="23">
        <v>2007</v>
      </c>
      <c r="C16568" s="43">
        <v>93.882599999999996</v>
      </c>
      <c r="D16568" s="43">
        <v>-46.28</v>
      </c>
      <c r="E16568" s="41">
        <v>22.5</v>
      </c>
      <c r="F16568" s="41">
        <v>0.14000000000000001</v>
      </c>
      <c r="G16568" s="41" t="s">
        <v>277</v>
      </c>
      <c r="H16568" s="1"/>
      <c r="I16568" s="1"/>
      <c r="AB16568" s="7"/>
      <c r="AC16568" s="7"/>
      <c r="AD16568" s="1"/>
      <c r="AE16568" s="1"/>
      <c r="AH16568" s="7"/>
      <c r="AI16568" s="7"/>
      <c r="IV16568" s="11"/>
      <c r="IW16568" s="11"/>
      <c r="AMJ16568" s="12"/>
      <c r="AMK16568" s="12"/>
    </row>
    <row r="16569" spans="1:1025">
      <c r="A16569" s="23">
        <v>2</v>
      </c>
      <c r="B16569" s="23">
        <v>2007</v>
      </c>
      <c r="C16569" s="43">
        <v>93.882599999999996</v>
      </c>
      <c r="D16569" s="43">
        <v>-46.28</v>
      </c>
      <c r="E16569" s="41">
        <v>38</v>
      </c>
      <c r="F16569" s="41">
        <v>0.18</v>
      </c>
      <c r="G16569" s="41" t="s">
        <v>277</v>
      </c>
      <c r="H16569" s="1"/>
      <c r="I16569" s="1"/>
      <c r="AB16569" s="7"/>
      <c r="AC16569" s="7"/>
      <c r="AD16569" s="1"/>
      <c r="AE16569" s="1"/>
      <c r="AH16569" s="7"/>
      <c r="AI16569" s="7"/>
      <c r="IV16569" s="11"/>
      <c r="IW16569" s="11"/>
      <c r="AMJ16569" s="12"/>
      <c r="AMK16569" s="12"/>
    </row>
    <row r="16570" spans="1:1025">
      <c r="A16570" s="23">
        <v>2</v>
      </c>
      <c r="B16570" s="23">
        <v>2007</v>
      </c>
      <c r="C16570" s="43">
        <v>93.882599999999996</v>
      </c>
      <c r="D16570" s="43">
        <v>-46.28</v>
      </c>
      <c r="E16570" s="41">
        <v>52.6</v>
      </c>
      <c r="F16570" s="41">
        <v>0.18</v>
      </c>
      <c r="G16570" s="41" t="s">
        <v>277</v>
      </c>
      <c r="H16570" s="1"/>
      <c r="I16570" s="1"/>
      <c r="AB16570" s="7"/>
      <c r="AC16570" s="7"/>
      <c r="AD16570" s="1"/>
      <c r="AE16570" s="1"/>
      <c r="AH16570" s="7"/>
      <c r="AI16570" s="7"/>
      <c r="IV16570" s="11"/>
      <c r="IW16570" s="11"/>
      <c r="AMJ16570" s="12"/>
      <c r="AMK16570" s="12"/>
    </row>
    <row r="16571" spans="1:1025">
      <c r="A16571" s="23">
        <v>2</v>
      </c>
      <c r="B16571" s="23">
        <v>2007</v>
      </c>
      <c r="C16571" s="43">
        <v>93.882599999999996</v>
      </c>
      <c r="D16571" s="43">
        <v>-46.28</v>
      </c>
      <c r="E16571" s="41">
        <v>77</v>
      </c>
      <c r="F16571" s="41">
        <v>0.21</v>
      </c>
      <c r="G16571" s="41" t="s">
        <v>277</v>
      </c>
      <c r="H16571" s="1"/>
      <c r="I16571" s="1"/>
      <c r="AB16571" s="7"/>
      <c r="AC16571" s="7"/>
      <c r="AD16571" s="1"/>
      <c r="AE16571" s="1"/>
      <c r="AH16571" s="7"/>
      <c r="AI16571" s="7"/>
      <c r="IV16571" s="11"/>
      <c r="IW16571" s="11"/>
      <c r="AMJ16571" s="12"/>
      <c r="AMK16571" s="12"/>
    </row>
    <row r="16572" spans="1:1025">
      <c r="A16572" s="23">
        <v>2</v>
      </c>
      <c r="B16572" s="23">
        <v>2007</v>
      </c>
      <c r="C16572" s="43">
        <v>93.882599999999996</v>
      </c>
      <c r="D16572" s="43">
        <v>-46.28</v>
      </c>
      <c r="E16572" s="41">
        <v>101.3</v>
      </c>
      <c r="F16572" s="41">
        <v>0.3</v>
      </c>
      <c r="G16572" s="41" t="s">
        <v>277</v>
      </c>
      <c r="H16572" s="1"/>
      <c r="I16572" s="1"/>
      <c r="AB16572" s="7"/>
      <c r="AC16572" s="7"/>
      <c r="AD16572" s="1"/>
      <c r="AE16572" s="1"/>
      <c r="AH16572" s="7"/>
      <c r="AI16572" s="7"/>
      <c r="IV16572" s="11"/>
      <c r="IW16572" s="11"/>
      <c r="AMJ16572" s="12"/>
      <c r="AMK16572" s="12"/>
    </row>
    <row r="16573" spans="1:1025">
      <c r="A16573" s="23">
        <v>2</v>
      </c>
      <c r="B16573" s="23">
        <v>2007</v>
      </c>
      <c r="C16573" s="43">
        <v>93.882599999999996</v>
      </c>
      <c r="D16573" s="43">
        <v>-46.28</v>
      </c>
      <c r="E16573" s="41">
        <v>127.4</v>
      </c>
      <c r="F16573" s="41">
        <v>0.19</v>
      </c>
      <c r="G16573" s="41" t="s">
        <v>277</v>
      </c>
      <c r="H16573" s="1"/>
      <c r="I16573" s="1"/>
      <c r="AB16573" s="7"/>
      <c r="AC16573" s="7"/>
      <c r="AD16573" s="1"/>
      <c r="AE16573" s="1"/>
      <c r="AH16573" s="7"/>
      <c r="AI16573" s="7"/>
      <c r="IV16573" s="11"/>
      <c r="IW16573" s="11"/>
      <c r="AMJ16573" s="12"/>
      <c r="AMK16573" s="12"/>
    </row>
    <row r="16574" spans="1:1025">
      <c r="A16574" s="23">
        <v>2</v>
      </c>
      <c r="B16574" s="23">
        <v>2007</v>
      </c>
      <c r="C16574" s="43">
        <v>93.882599999999996</v>
      </c>
      <c r="D16574" s="43">
        <v>-46.28</v>
      </c>
      <c r="E16574" s="41">
        <v>152.69999999999999</v>
      </c>
      <c r="F16574" s="41">
        <v>0.25</v>
      </c>
      <c r="G16574" s="41" t="s">
        <v>277</v>
      </c>
      <c r="H16574" s="1"/>
      <c r="I16574" s="1"/>
      <c r="AB16574" s="7"/>
      <c r="AC16574" s="7"/>
      <c r="AD16574" s="1"/>
      <c r="AE16574" s="1"/>
      <c r="AH16574" s="7"/>
      <c r="AI16574" s="7"/>
      <c r="IV16574" s="11"/>
      <c r="IW16574" s="11"/>
      <c r="AMJ16574" s="12"/>
      <c r="AMK16574" s="12"/>
    </row>
    <row r="16575" spans="1:1025">
      <c r="A16575" s="23">
        <v>2</v>
      </c>
      <c r="B16575" s="23">
        <v>2007</v>
      </c>
      <c r="C16575" s="43">
        <v>93.882599999999996</v>
      </c>
      <c r="D16575" s="43">
        <v>-46.28</v>
      </c>
      <c r="E16575" s="41">
        <v>202.4</v>
      </c>
      <c r="F16575" s="41">
        <v>0.24</v>
      </c>
      <c r="G16575" s="41" t="s">
        <v>277</v>
      </c>
      <c r="H16575" s="1"/>
      <c r="I16575" s="1"/>
      <c r="AB16575" s="7"/>
      <c r="AC16575" s="7"/>
      <c r="AD16575" s="1"/>
      <c r="AE16575" s="1"/>
      <c r="AH16575" s="7"/>
      <c r="AI16575" s="7"/>
      <c r="IV16575" s="11"/>
      <c r="IW16575" s="11"/>
      <c r="AMJ16575" s="12"/>
      <c r="AMK16575" s="12"/>
    </row>
    <row r="16576" spans="1:1025">
      <c r="A16576" s="23">
        <v>2</v>
      </c>
      <c r="B16576" s="23">
        <v>2007</v>
      </c>
      <c r="C16576" s="43">
        <v>93.882599999999996</v>
      </c>
      <c r="D16576" s="43">
        <v>-46.28</v>
      </c>
      <c r="E16576" s="41">
        <v>249</v>
      </c>
      <c r="F16576" s="41">
        <v>0.24</v>
      </c>
      <c r="G16576" s="41" t="s">
        <v>277</v>
      </c>
      <c r="H16576" s="1"/>
      <c r="I16576" s="1"/>
      <c r="AB16576" s="7"/>
      <c r="AC16576" s="7"/>
      <c r="AD16576" s="1"/>
      <c r="AE16576" s="1"/>
      <c r="AH16576" s="7"/>
      <c r="AI16576" s="7"/>
      <c r="IV16576" s="11"/>
      <c r="IW16576" s="11"/>
      <c r="AMJ16576" s="12"/>
      <c r="AMK16576" s="12"/>
    </row>
    <row r="16577" spans="1:1025">
      <c r="A16577" s="23">
        <v>2</v>
      </c>
      <c r="B16577" s="23">
        <v>2007</v>
      </c>
      <c r="C16577" s="43">
        <v>93.882599999999996</v>
      </c>
      <c r="D16577" s="43">
        <v>-46.28</v>
      </c>
      <c r="E16577" s="41">
        <v>507.5</v>
      </c>
      <c r="F16577" s="41">
        <v>0.42</v>
      </c>
      <c r="G16577" s="41" t="s">
        <v>277</v>
      </c>
      <c r="H16577" s="1"/>
      <c r="I16577" s="1"/>
      <c r="AB16577" s="7"/>
      <c r="AC16577" s="7"/>
      <c r="AD16577" s="1"/>
      <c r="AE16577" s="1"/>
      <c r="AH16577" s="7"/>
      <c r="AI16577" s="7"/>
      <c r="IV16577" s="11"/>
      <c r="IW16577" s="11"/>
      <c r="AMJ16577" s="12"/>
      <c r="AMK16577" s="12"/>
    </row>
    <row r="16578" spans="1:1025">
      <c r="A16578" s="23">
        <v>2</v>
      </c>
      <c r="B16578" s="23">
        <v>2007</v>
      </c>
      <c r="C16578" s="43">
        <v>93.882599999999996</v>
      </c>
      <c r="D16578" s="43">
        <v>-46.28</v>
      </c>
      <c r="E16578" s="41">
        <v>705.6</v>
      </c>
      <c r="F16578" s="41">
        <v>0.46</v>
      </c>
      <c r="G16578" s="41" t="s">
        <v>277</v>
      </c>
      <c r="H16578" s="1"/>
      <c r="I16578" s="1"/>
      <c r="AB16578" s="7"/>
      <c r="AC16578" s="7"/>
      <c r="AD16578" s="1"/>
      <c r="AE16578" s="1"/>
      <c r="AH16578" s="7"/>
      <c r="AI16578" s="7"/>
      <c r="IV16578" s="11"/>
      <c r="IW16578" s="11"/>
      <c r="AMJ16578" s="12"/>
      <c r="AMK16578" s="12"/>
    </row>
    <row r="16579" spans="1:1025">
      <c r="A16579" s="23">
        <v>2</v>
      </c>
      <c r="B16579" s="23">
        <v>2007</v>
      </c>
      <c r="C16579" s="43">
        <v>93.882599999999996</v>
      </c>
      <c r="D16579" s="43">
        <v>-46.28</v>
      </c>
      <c r="E16579" s="41">
        <v>1011.4</v>
      </c>
      <c r="F16579" s="41">
        <v>1.42</v>
      </c>
      <c r="G16579" s="41" t="s">
        <v>277</v>
      </c>
      <c r="H16579" s="1"/>
      <c r="I16579" s="1"/>
      <c r="AB16579" s="7"/>
      <c r="AC16579" s="7"/>
      <c r="AD16579" s="1"/>
      <c r="AE16579" s="1"/>
      <c r="AH16579" s="7"/>
      <c r="AI16579" s="7"/>
      <c r="IV16579" s="11"/>
      <c r="IW16579" s="11"/>
      <c r="AMJ16579" s="12"/>
      <c r="AMK16579" s="12"/>
    </row>
    <row r="16580" spans="1:1025">
      <c r="A16580" s="23">
        <v>2</v>
      </c>
      <c r="B16580" s="23">
        <v>2007</v>
      </c>
      <c r="C16580" s="43">
        <v>94.636600000000001</v>
      </c>
      <c r="D16580" s="43">
        <v>-45.436999999999998</v>
      </c>
      <c r="E16580" s="41">
        <v>23.5</v>
      </c>
      <c r="F16580" s="41">
        <v>0.2</v>
      </c>
      <c r="G16580" s="41" t="s">
        <v>277</v>
      </c>
      <c r="H16580" s="1"/>
      <c r="I16580" s="1"/>
      <c r="AB16580" s="7"/>
      <c r="AC16580" s="7"/>
      <c r="AD16580" s="1"/>
      <c r="AE16580" s="1"/>
      <c r="AH16580" s="7"/>
      <c r="AI16580" s="7"/>
      <c r="IV16580" s="11"/>
      <c r="IW16580" s="11"/>
      <c r="AMJ16580" s="12"/>
      <c r="AMK16580" s="12"/>
    </row>
    <row r="16581" spans="1:1025">
      <c r="A16581" s="23">
        <v>2</v>
      </c>
      <c r="B16581" s="23">
        <v>2007</v>
      </c>
      <c r="C16581" s="43">
        <v>94.636600000000001</v>
      </c>
      <c r="D16581" s="43">
        <v>-45.436999999999998</v>
      </c>
      <c r="E16581" s="41">
        <v>40.200000000000003</v>
      </c>
      <c r="F16581" s="41">
        <v>0.17</v>
      </c>
      <c r="G16581" s="41" t="s">
        <v>277</v>
      </c>
      <c r="H16581" s="1"/>
      <c r="I16581" s="1"/>
      <c r="AB16581" s="7"/>
      <c r="AC16581" s="7"/>
      <c r="AD16581" s="1"/>
      <c r="AE16581" s="1"/>
      <c r="AH16581" s="7"/>
      <c r="AI16581" s="7"/>
      <c r="IV16581" s="11"/>
      <c r="IW16581" s="11"/>
      <c r="AMJ16581" s="12"/>
      <c r="AMK16581" s="12"/>
    </row>
    <row r="16582" spans="1:1025">
      <c r="A16582" s="23">
        <v>2</v>
      </c>
      <c r="B16582" s="23">
        <v>2007</v>
      </c>
      <c r="C16582" s="43">
        <v>94.636600000000001</v>
      </c>
      <c r="D16582" s="43">
        <v>-45.436999999999998</v>
      </c>
      <c r="E16582" s="41">
        <v>68.5</v>
      </c>
      <c r="F16582" s="41">
        <v>0.23</v>
      </c>
      <c r="G16582" s="41" t="s">
        <v>277</v>
      </c>
      <c r="H16582" s="1"/>
      <c r="I16582" s="1"/>
      <c r="AB16582" s="7"/>
      <c r="AC16582" s="7"/>
      <c r="AD16582" s="1"/>
      <c r="AE16582" s="1"/>
      <c r="AH16582" s="7"/>
      <c r="AI16582" s="7"/>
      <c r="IV16582" s="11"/>
      <c r="IW16582" s="11"/>
      <c r="AMJ16582" s="12"/>
      <c r="AMK16582" s="12"/>
    </row>
    <row r="16583" spans="1:1025">
      <c r="A16583" s="23">
        <v>2</v>
      </c>
      <c r="B16583" s="23">
        <v>2007</v>
      </c>
      <c r="C16583" s="43">
        <v>94.636600000000001</v>
      </c>
      <c r="D16583" s="43">
        <v>-45.436999999999998</v>
      </c>
      <c r="E16583" s="41">
        <v>86.5</v>
      </c>
      <c r="F16583" s="41">
        <v>0.2</v>
      </c>
      <c r="G16583" s="41" t="s">
        <v>277</v>
      </c>
      <c r="H16583" s="1"/>
      <c r="I16583" s="1"/>
      <c r="AB16583" s="7"/>
      <c r="AC16583" s="7"/>
      <c r="AD16583" s="1"/>
      <c r="AE16583" s="1"/>
      <c r="AH16583" s="7"/>
      <c r="AI16583" s="7"/>
      <c r="IV16583" s="11"/>
      <c r="IW16583" s="11"/>
      <c r="AMJ16583" s="12"/>
      <c r="AMK16583" s="12"/>
    </row>
    <row r="16584" spans="1:1025">
      <c r="A16584" s="23">
        <v>2</v>
      </c>
      <c r="B16584" s="23">
        <v>2007</v>
      </c>
      <c r="C16584" s="43">
        <v>94.636600000000001</v>
      </c>
      <c r="D16584" s="43">
        <v>-45.436999999999998</v>
      </c>
      <c r="E16584" s="41">
        <v>107.4</v>
      </c>
      <c r="F16584" s="41">
        <v>0.31</v>
      </c>
      <c r="G16584" s="41" t="s">
        <v>277</v>
      </c>
      <c r="H16584" s="1"/>
      <c r="I16584" s="1"/>
      <c r="AB16584" s="7"/>
      <c r="AC16584" s="7"/>
      <c r="AD16584" s="1"/>
      <c r="AE16584" s="1"/>
      <c r="AH16584" s="7"/>
      <c r="AI16584" s="7"/>
      <c r="IV16584" s="11"/>
      <c r="IW16584" s="11"/>
      <c r="AMJ16584" s="12"/>
      <c r="AMK16584" s="12"/>
    </row>
    <row r="16585" spans="1:1025">
      <c r="A16585" s="23">
        <v>2</v>
      </c>
      <c r="B16585" s="23">
        <v>2007</v>
      </c>
      <c r="C16585" s="43">
        <v>94.636600000000001</v>
      </c>
      <c r="D16585" s="43">
        <v>-45.436999999999998</v>
      </c>
      <c r="E16585" s="41">
        <v>140.30000000000001</v>
      </c>
      <c r="F16585" s="41">
        <v>0.32</v>
      </c>
      <c r="G16585" s="41" t="s">
        <v>277</v>
      </c>
      <c r="H16585" s="1"/>
      <c r="I16585" s="1"/>
      <c r="AB16585" s="7"/>
      <c r="AC16585" s="7"/>
      <c r="AD16585" s="1"/>
      <c r="AE16585" s="1"/>
      <c r="AH16585" s="7"/>
      <c r="AI16585" s="7"/>
      <c r="IV16585" s="11"/>
      <c r="IW16585" s="11"/>
      <c r="AMJ16585" s="12"/>
      <c r="AMK16585" s="12"/>
    </row>
    <row r="16586" spans="1:1025">
      <c r="A16586" s="23">
        <v>2</v>
      </c>
      <c r="B16586" s="23">
        <v>2007</v>
      </c>
      <c r="C16586" s="43">
        <v>94.636600000000001</v>
      </c>
      <c r="D16586" s="43">
        <v>-45.436999999999998</v>
      </c>
      <c r="E16586" s="41">
        <v>186.5</v>
      </c>
      <c r="F16586" s="41">
        <v>0.27</v>
      </c>
      <c r="G16586" s="41" t="s">
        <v>277</v>
      </c>
      <c r="H16586" s="1"/>
      <c r="I16586" s="1"/>
      <c r="AB16586" s="7"/>
      <c r="AC16586" s="7"/>
      <c r="AD16586" s="1"/>
      <c r="AE16586" s="1"/>
      <c r="AH16586" s="7"/>
      <c r="AI16586" s="7"/>
      <c r="IV16586" s="11"/>
      <c r="IW16586" s="11"/>
      <c r="AMJ16586" s="12"/>
      <c r="AMK16586" s="12"/>
    </row>
    <row r="16587" spans="1:1025">
      <c r="A16587" s="23">
        <v>2</v>
      </c>
      <c r="B16587" s="23">
        <v>2007</v>
      </c>
      <c r="C16587" s="43">
        <v>94.636600000000001</v>
      </c>
      <c r="D16587" s="43">
        <v>-45.436999999999998</v>
      </c>
      <c r="E16587" s="41">
        <v>239.5</v>
      </c>
      <c r="F16587" s="41">
        <v>0.31</v>
      </c>
      <c r="G16587" s="41" t="s">
        <v>277</v>
      </c>
      <c r="H16587" s="1"/>
      <c r="I16587" s="1"/>
      <c r="AB16587" s="7"/>
      <c r="AC16587" s="7"/>
      <c r="AD16587" s="1"/>
      <c r="AE16587" s="1"/>
      <c r="AH16587" s="7"/>
      <c r="AI16587" s="7"/>
      <c r="IV16587" s="11"/>
      <c r="IW16587" s="11"/>
      <c r="AMJ16587" s="12"/>
      <c r="AMK16587" s="12"/>
    </row>
    <row r="16588" spans="1:1025">
      <c r="A16588" s="23">
        <v>2</v>
      </c>
      <c r="B16588" s="23">
        <v>2007</v>
      </c>
      <c r="C16588" s="43">
        <v>94.636600000000001</v>
      </c>
      <c r="D16588" s="43">
        <v>-45.436999999999998</v>
      </c>
      <c r="E16588" s="41">
        <v>289.3</v>
      </c>
      <c r="F16588" s="41">
        <v>0.33</v>
      </c>
      <c r="G16588" s="41" t="s">
        <v>277</v>
      </c>
      <c r="H16588" s="1"/>
      <c r="I16588" s="1"/>
      <c r="AB16588" s="7"/>
      <c r="AC16588" s="7"/>
      <c r="AD16588" s="1"/>
      <c r="AE16588" s="1"/>
      <c r="AH16588" s="7"/>
      <c r="AI16588" s="7"/>
      <c r="IV16588" s="11"/>
      <c r="IW16588" s="11"/>
      <c r="AMJ16588" s="12"/>
      <c r="AMK16588" s="12"/>
    </row>
    <row r="16589" spans="1:1025">
      <c r="A16589" s="23">
        <v>2</v>
      </c>
      <c r="B16589" s="23">
        <v>2007</v>
      </c>
      <c r="C16589" s="43">
        <v>94.636600000000001</v>
      </c>
      <c r="D16589" s="43">
        <v>-45.436999999999998</v>
      </c>
      <c r="E16589" s="41">
        <v>490</v>
      </c>
      <c r="F16589" s="41">
        <v>0.48</v>
      </c>
      <c r="G16589" s="41" t="s">
        <v>277</v>
      </c>
      <c r="H16589" s="1"/>
      <c r="I16589" s="1"/>
      <c r="AB16589" s="7"/>
      <c r="AC16589" s="7"/>
      <c r="AD16589" s="1"/>
      <c r="AE16589" s="1"/>
      <c r="AH16589" s="7"/>
      <c r="AI16589" s="7"/>
      <c r="IV16589" s="11"/>
      <c r="IW16589" s="11"/>
      <c r="AMJ16589" s="12"/>
      <c r="AMK16589" s="12"/>
    </row>
    <row r="16590" spans="1:1025">
      <c r="A16590" s="23">
        <v>2</v>
      </c>
      <c r="B16590" s="23">
        <v>2007</v>
      </c>
      <c r="C16590" s="43">
        <v>94.636600000000001</v>
      </c>
      <c r="D16590" s="43">
        <v>-45.436999999999998</v>
      </c>
      <c r="E16590" s="41">
        <v>676.6</v>
      </c>
      <c r="F16590" s="41">
        <v>0.59</v>
      </c>
      <c r="G16590" s="41" t="s">
        <v>277</v>
      </c>
      <c r="H16590" s="1"/>
      <c r="I16590" s="1"/>
      <c r="AB16590" s="7"/>
      <c r="AC16590" s="7"/>
      <c r="AD16590" s="1"/>
      <c r="AE16590" s="1"/>
      <c r="AH16590" s="7"/>
      <c r="AI16590" s="7"/>
      <c r="IV16590" s="11"/>
      <c r="IW16590" s="11"/>
      <c r="AMJ16590" s="12"/>
      <c r="AMK16590" s="12"/>
    </row>
    <row r="16591" spans="1:1025">
      <c r="A16591" s="23">
        <v>2</v>
      </c>
      <c r="B16591" s="23">
        <v>2007</v>
      </c>
      <c r="C16591" s="43">
        <v>94.636600000000001</v>
      </c>
      <c r="D16591" s="43">
        <v>-45.436999999999998</v>
      </c>
      <c r="E16591" s="41">
        <v>983.6</v>
      </c>
      <c r="F16591" s="41">
        <v>0.64</v>
      </c>
      <c r="G16591" s="41" t="s">
        <v>277</v>
      </c>
      <c r="H16591" s="1"/>
      <c r="I16591" s="1"/>
      <c r="AB16591" s="7"/>
      <c r="AC16591" s="7"/>
      <c r="AD16591" s="1"/>
      <c r="AE16591" s="1"/>
      <c r="AH16591" s="7"/>
      <c r="AI16591" s="7"/>
      <c r="IV16591" s="11"/>
      <c r="IW16591" s="11"/>
      <c r="AMJ16591" s="12"/>
      <c r="AMK16591" s="12"/>
    </row>
    <row r="16592" spans="1:1025">
      <c r="A16592" s="23">
        <v>2</v>
      </c>
      <c r="B16592" s="23">
        <v>2007</v>
      </c>
      <c r="C16592" s="43">
        <v>95.025000000000006</v>
      </c>
      <c r="D16592" s="43">
        <v>-44.491</v>
      </c>
      <c r="E16592" s="41">
        <v>20.5</v>
      </c>
      <c r="F16592" s="41">
        <v>0.18</v>
      </c>
      <c r="G16592" s="41" t="s">
        <v>277</v>
      </c>
      <c r="H16592" s="1"/>
      <c r="I16592" s="1"/>
      <c r="AB16592" s="7"/>
      <c r="AC16592" s="7"/>
      <c r="AD16592" s="1"/>
      <c r="AE16592" s="1"/>
      <c r="AH16592" s="7"/>
      <c r="AI16592" s="7"/>
      <c r="IV16592" s="11"/>
      <c r="IW16592" s="11"/>
      <c r="AMJ16592" s="12"/>
      <c r="AMK16592" s="12"/>
    </row>
    <row r="16593" spans="1:1025">
      <c r="A16593" s="23">
        <v>2</v>
      </c>
      <c r="B16593" s="23">
        <v>2007</v>
      </c>
      <c r="C16593" s="43">
        <v>95.025000000000006</v>
      </c>
      <c r="D16593" s="43">
        <v>-44.491</v>
      </c>
      <c r="E16593" s="41">
        <v>41.4</v>
      </c>
      <c r="F16593" s="41">
        <v>0.17</v>
      </c>
      <c r="G16593" s="41" t="s">
        <v>277</v>
      </c>
      <c r="H16593" s="1"/>
      <c r="I16593" s="1"/>
      <c r="AB16593" s="7"/>
      <c r="AC16593" s="7"/>
      <c r="AD16593" s="1"/>
      <c r="AE16593" s="1"/>
      <c r="AH16593" s="7"/>
      <c r="AI16593" s="7"/>
      <c r="IV16593" s="11"/>
      <c r="IW16593" s="11"/>
      <c r="AMJ16593" s="12"/>
      <c r="AMK16593" s="12"/>
    </row>
    <row r="16594" spans="1:1025">
      <c r="A16594" s="23">
        <v>2</v>
      </c>
      <c r="B16594" s="23">
        <v>2007</v>
      </c>
      <c r="C16594" s="43">
        <v>95.025000000000006</v>
      </c>
      <c r="D16594" s="43">
        <v>-44.491</v>
      </c>
      <c r="E16594" s="41">
        <v>72.599999999999994</v>
      </c>
      <c r="F16594" s="41">
        <v>0.18</v>
      </c>
      <c r="G16594" s="41" t="s">
        <v>277</v>
      </c>
      <c r="H16594" s="1"/>
      <c r="I16594" s="1"/>
      <c r="AB16594" s="7"/>
      <c r="AC16594" s="7"/>
      <c r="AD16594" s="1"/>
      <c r="AE16594" s="1"/>
      <c r="AH16594" s="7"/>
      <c r="AI16594" s="7"/>
      <c r="IV16594" s="11"/>
      <c r="IW16594" s="11"/>
      <c r="AMJ16594" s="12"/>
      <c r="AMK16594" s="12"/>
    </row>
    <row r="16595" spans="1:1025">
      <c r="A16595" s="23">
        <v>2</v>
      </c>
      <c r="B16595" s="23">
        <v>2007</v>
      </c>
      <c r="C16595" s="43">
        <v>95.025000000000006</v>
      </c>
      <c r="D16595" s="43">
        <v>-44.491</v>
      </c>
      <c r="E16595" s="41">
        <v>95</v>
      </c>
      <c r="F16595" s="41">
        <v>0.18</v>
      </c>
      <c r="G16595" s="41" t="s">
        <v>277</v>
      </c>
      <c r="H16595" s="1"/>
      <c r="I16595" s="1"/>
      <c r="AB16595" s="7"/>
      <c r="AC16595" s="7"/>
      <c r="AD16595" s="1"/>
      <c r="AE16595" s="1"/>
      <c r="AH16595" s="7"/>
      <c r="AI16595" s="7"/>
      <c r="IV16595" s="11"/>
      <c r="IW16595" s="11"/>
      <c r="AMJ16595" s="12"/>
      <c r="AMK16595" s="12"/>
    </row>
    <row r="16596" spans="1:1025">
      <c r="A16596" s="23">
        <v>2</v>
      </c>
      <c r="B16596" s="23">
        <v>2007</v>
      </c>
      <c r="C16596" s="43">
        <v>95.025000000000006</v>
      </c>
      <c r="D16596" s="43">
        <v>-44.491</v>
      </c>
      <c r="E16596" s="41">
        <v>123.6</v>
      </c>
      <c r="F16596" s="41">
        <v>0.19</v>
      </c>
      <c r="G16596" s="41" t="s">
        <v>277</v>
      </c>
      <c r="H16596" s="1"/>
      <c r="I16596" s="1"/>
      <c r="AB16596" s="7"/>
      <c r="AC16596" s="7"/>
      <c r="AD16596" s="1"/>
      <c r="AE16596" s="1"/>
      <c r="AH16596" s="7"/>
      <c r="AI16596" s="7"/>
      <c r="IV16596" s="11"/>
      <c r="IW16596" s="11"/>
      <c r="AMJ16596" s="12"/>
      <c r="AMK16596" s="12"/>
    </row>
    <row r="16597" spans="1:1025">
      <c r="A16597" s="23">
        <v>2</v>
      </c>
      <c r="B16597" s="23">
        <v>2007</v>
      </c>
      <c r="C16597" s="43">
        <v>95.025000000000006</v>
      </c>
      <c r="D16597" s="43">
        <v>-44.491</v>
      </c>
      <c r="E16597" s="41">
        <v>145</v>
      </c>
      <c r="F16597" s="41">
        <v>0.19</v>
      </c>
      <c r="G16597" s="41" t="s">
        <v>277</v>
      </c>
      <c r="H16597" s="1"/>
      <c r="I16597" s="1"/>
      <c r="AB16597" s="7"/>
      <c r="AC16597" s="7"/>
      <c r="AD16597" s="1"/>
      <c r="AE16597" s="1"/>
      <c r="AH16597" s="7"/>
      <c r="AI16597" s="7"/>
      <c r="IV16597" s="11"/>
      <c r="IW16597" s="11"/>
      <c r="AMJ16597" s="12"/>
      <c r="AMK16597" s="12"/>
    </row>
    <row r="16598" spans="1:1025">
      <c r="A16598" s="23">
        <v>2</v>
      </c>
      <c r="B16598" s="23">
        <v>2007</v>
      </c>
      <c r="C16598" s="43">
        <v>95.025000000000006</v>
      </c>
      <c r="D16598" s="43">
        <v>-44.491</v>
      </c>
      <c r="E16598" s="41">
        <v>175.8</v>
      </c>
      <c r="F16598" s="41">
        <v>0.2</v>
      </c>
      <c r="G16598" s="41" t="s">
        <v>277</v>
      </c>
      <c r="H16598" s="1"/>
      <c r="I16598" s="1"/>
      <c r="AB16598" s="7"/>
      <c r="AC16598" s="7"/>
      <c r="AD16598" s="1"/>
      <c r="AE16598" s="1"/>
      <c r="AH16598" s="7"/>
      <c r="AI16598" s="7"/>
      <c r="IV16598" s="11"/>
      <c r="IW16598" s="11"/>
      <c r="AMJ16598" s="12"/>
      <c r="AMK16598" s="12"/>
    </row>
    <row r="16599" spans="1:1025">
      <c r="A16599" s="23">
        <v>2</v>
      </c>
      <c r="B16599" s="23">
        <v>2007</v>
      </c>
      <c r="C16599" s="43">
        <v>95.025000000000006</v>
      </c>
      <c r="D16599" s="43">
        <v>-44.491</v>
      </c>
      <c r="E16599" s="41">
        <v>223.7</v>
      </c>
      <c r="F16599" s="41">
        <v>0.26</v>
      </c>
      <c r="G16599" s="41" t="s">
        <v>277</v>
      </c>
      <c r="H16599" s="1"/>
      <c r="I16599" s="1"/>
      <c r="AB16599" s="7"/>
      <c r="AC16599" s="7"/>
      <c r="AD16599" s="1"/>
      <c r="AE16599" s="1"/>
      <c r="AH16599" s="7"/>
      <c r="AI16599" s="7"/>
      <c r="IV16599" s="11"/>
      <c r="IW16599" s="11"/>
      <c r="AMJ16599" s="12"/>
      <c r="AMK16599" s="12"/>
    </row>
    <row r="16600" spans="1:1025">
      <c r="A16600" s="23">
        <v>2</v>
      </c>
      <c r="B16600" s="23">
        <v>2007</v>
      </c>
      <c r="C16600" s="43">
        <v>95.025000000000006</v>
      </c>
      <c r="D16600" s="43">
        <v>-44.491</v>
      </c>
      <c r="E16600" s="41">
        <v>272.89999999999998</v>
      </c>
      <c r="F16600" s="41">
        <v>0.3</v>
      </c>
      <c r="G16600" s="41" t="s">
        <v>277</v>
      </c>
      <c r="H16600" s="1"/>
      <c r="I16600" s="1"/>
      <c r="AB16600" s="7"/>
      <c r="AC16600" s="7"/>
      <c r="AD16600" s="1"/>
      <c r="AE16600" s="1"/>
      <c r="AH16600" s="7"/>
      <c r="AI16600" s="7"/>
      <c r="IV16600" s="11"/>
      <c r="IW16600" s="11"/>
      <c r="AMJ16600" s="12"/>
      <c r="AMK16600" s="12"/>
    </row>
    <row r="16601" spans="1:1025">
      <c r="A16601" s="23">
        <v>2</v>
      </c>
      <c r="B16601" s="23">
        <v>2007</v>
      </c>
      <c r="C16601" s="43">
        <v>95.025000000000006</v>
      </c>
      <c r="D16601" s="43">
        <v>-44.491</v>
      </c>
      <c r="E16601" s="41">
        <v>429.8</v>
      </c>
      <c r="F16601" s="41">
        <v>0.47</v>
      </c>
      <c r="G16601" s="41" t="s">
        <v>277</v>
      </c>
      <c r="H16601" s="1"/>
      <c r="I16601" s="1"/>
      <c r="AB16601" s="7"/>
      <c r="AC16601" s="7"/>
      <c r="AD16601" s="1"/>
      <c r="AE16601" s="1"/>
      <c r="AH16601" s="7"/>
      <c r="AI16601" s="7"/>
      <c r="IV16601" s="11"/>
      <c r="IW16601" s="11"/>
      <c r="AMJ16601" s="12"/>
      <c r="AMK16601" s="12"/>
    </row>
    <row r="16602" spans="1:1025">
      <c r="A16602" s="23">
        <v>2</v>
      </c>
      <c r="B16602" s="23">
        <v>2007</v>
      </c>
      <c r="C16602" s="43">
        <v>95.025000000000006</v>
      </c>
      <c r="D16602" s="43">
        <v>-44.491</v>
      </c>
      <c r="E16602" s="41">
        <v>647.6</v>
      </c>
      <c r="F16602" s="41">
        <v>0.52</v>
      </c>
      <c r="G16602" s="41" t="s">
        <v>277</v>
      </c>
      <c r="H16602" s="1"/>
      <c r="I16602" s="1"/>
      <c r="AB16602" s="7"/>
      <c r="AC16602" s="7"/>
      <c r="AD16602" s="1"/>
      <c r="AE16602" s="1"/>
      <c r="AH16602" s="7"/>
      <c r="AI16602" s="7"/>
      <c r="IV16602" s="11"/>
      <c r="IW16602" s="11"/>
      <c r="AMJ16602" s="12"/>
      <c r="AMK16602" s="12"/>
    </row>
    <row r="16603" spans="1:1025">
      <c r="A16603" s="23">
        <v>2</v>
      </c>
      <c r="B16603" s="23">
        <v>2007</v>
      </c>
      <c r="C16603" s="43">
        <v>95.025000000000006</v>
      </c>
      <c r="D16603" s="43">
        <v>-44.491</v>
      </c>
      <c r="E16603" s="41">
        <v>950.9</v>
      </c>
      <c r="F16603" s="41">
        <v>0.64</v>
      </c>
      <c r="G16603" s="41" t="s">
        <v>277</v>
      </c>
      <c r="H16603" s="1"/>
      <c r="I16603" s="1"/>
      <c r="AB16603" s="7"/>
      <c r="AC16603" s="7"/>
      <c r="AD16603" s="1"/>
      <c r="AE16603" s="1"/>
      <c r="AH16603" s="7"/>
      <c r="AI16603" s="7"/>
      <c r="IV16603" s="11"/>
      <c r="IW16603" s="11"/>
      <c r="AMJ16603" s="12"/>
      <c r="AMK16603" s="12"/>
    </row>
    <row r="16604" spans="1:1025">
      <c r="A16604" s="23">
        <v>2</v>
      </c>
      <c r="B16604" s="23">
        <v>2007</v>
      </c>
      <c r="C16604" s="43">
        <v>95.007800000000003</v>
      </c>
      <c r="D16604" s="43">
        <v>-43.518999999999998</v>
      </c>
      <c r="E16604" s="41">
        <v>20.9</v>
      </c>
      <c r="F16604" s="41">
        <v>0.17</v>
      </c>
      <c r="G16604" s="41" t="s">
        <v>277</v>
      </c>
      <c r="H16604" s="1"/>
      <c r="I16604" s="1"/>
      <c r="AB16604" s="7"/>
      <c r="AC16604" s="7"/>
      <c r="AD16604" s="1"/>
      <c r="AE16604" s="1"/>
      <c r="AH16604" s="7"/>
      <c r="AI16604" s="7"/>
      <c r="IV16604" s="11"/>
      <c r="IW16604" s="11"/>
      <c r="AMJ16604" s="12"/>
      <c r="AMK16604" s="12"/>
    </row>
    <row r="16605" spans="1:1025">
      <c r="A16605" s="23">
        <v>2</v>
      </c>
      <c r="B16605" s="23">
        <v>2007</v>
      </c>
      <c r="C16605" s="43">
        <v>95.007800000000003</v>
      </c>
      <c r="D16605" s="43">
        <v>-43.518999999999998</v>
      </c>
      <c r="E16605" s="41">
        <v>36.1</v>
      </c>
      <c r="F16605" s="41">
        <v>0.23</v>
      </c>
      <c r="G16605" s="41" t="s">
        <v>277</v>
      </c>
      <c r="H16605" s="1"/>
      <c r="I16605" s="1"/>
      <c r="AB16605" s="7"/>
      <c r="AC16605" s="7"/>
      <c r="AD16605" s="1"/>
      <c r="AE16605" s="1"/>
      <c r="AH16605" s="7"/>
      <c r="AI16605" s="7"/>
      <c r="IV16605" s="11"/>
      <c r="IW16605" s="11"/>
      <c r="AMJ16605" s="12"/>
      <c r="AMK16605" s="12"/>
    </row>
    <row r="16606" spans="1:1025">
      <c r="A16606" s="23">
        <v>2</v>
      </c>
      <c r="B16606" s="23">
        <v>2007</v>
      </c>
      <c r="C16606" s="43">
        <v>95.007800000000003</v>
      </c>
      <c r="D16606" s="43">
        <v>-43.518999999999998</v>
      </c>
      <c r="E16606" s="41">
        <v>52.7</v>
      </c>
      <c r="F16606" s="41">
        <v>0.28000000000000003</v>
      </c>
      <c r="G16606" s="41" t="s">
        <v>277</v>
      </c>
      <c r="H16606" s="1"/>
      <c r="I16606" s="1"/>
      <c r="AB16606" s="7"/>
      <c r="AC16606" s="7"/>
      <c r="AD16606" s="1"/>
      <c r="AE16606" s="1"/>
      <c r="AH16606" s="7"/>
      <c r="AI16606" s="7"/>
      <c r="IV16606" s="11"/>
      <c r="IW16606" s="11"/>
      <c r="AMJ16606" s="12"/>
      <c r="AMK16606" s="12"/>
    </row>
    <row r="16607" spans="1:1025">
      <c r="A16607" s="23">
        <v>2</v>
      </c>
      <c r="B16607" s="23">
        <v>2007</v>
      </c>
      <c r="C16607" s="43">
        <v>95.007800000000003</v>
      </c>
      <c r="D16607" s="43">
        <v>-43.518999999999998</v>
      </c>
      <c r="E16607" s="41">
        <v>76.7</v>
      </c>
      <c r="F16607" s="41">
        <v>0.38</v>
      </c>
      <c r="G16607" s="41" t="s">
        <v>277</v>
      </c>
      <c r="H16607" s="1"/>
      <c r="I16607" s="1"/>
      <c r="AB16607" s="7"/>
      <c r="AC16607" s="7"/>
      <c r="AD16607" s="1"/>
      <c r="AE16607" s="1"/>
      <c r="AH16607" s="7"/>
      <c r="AI16607" s="7"/>
      <c r="IV16607" s="11"/>
      <c r="IW16607" s="11"/>
      <c r="AMJ16607" s="12"/>
      <c r="AMK16607" s="12"/>
    </row>
    <row r="16608" spans="1:1025">
      <c r="A16608" s="23">
        <v>2</v>
      </c>
      <c r="B16608" s="23">
        <v>2007</v>
      </c>
      <c r="C16608" s="43">
        <v>95.007800000000003</v>
      </c>
      <c r="D16608" s="43">
        <v>-43.518999999999998</v>
      </c>
      <c r="E16608" s="41">
        <v>101.5</v>
      </c>
      <c r="F16608" s="41">
        <v>0.25</v>
      </c>
      <c r="G16608" s="41" t="s">
        <v>277</v>
      </c>
      <c r="H16608" s="1"/>
      <c r="I16608" s="1"/>
      <c r="AB16608" s="7"/>
      <c r="AC16608" s="7"/>
      <c r="AD16608" s="1"/>
      <c r="AE16608" s="1"/>
      <c r="AH16608" s="7"/>
      <c r="AI16608" s="7"/>
      <c r="IV16608" s="11"/>
      <c r="IW16608" s="11"/>
      <c r="AMJ16608" s="12"/>
      <c r="AMK16608" s="12"/>
    </row>
    <row r="16609" spans="1:1025">
      <c r="A16609" s="23">
        <v>2</v>
      </c>
      <c r="B16609" s="23">
        <v>2007</v>
      </c>
      <c r="C16609" s="43">
        <v>95.007800000000003</v>
      </c>
      <c r="D16609" s="43">
        <v>-43.518999999999998</v>
      </c>
      <c r="E16609" s="41">
        <v>128.19999999999999</v>
      </c>
      <c r="F16609" s="41">
        <v>0.26</v>
      </c>
      <c r="G16609" s="41" t="s">
        <v>277</v>
      </c>
      <c r="H16609" s="1"/>
      <c r="I16609" s="1"/>
      <c r="AB16609" s="7"/>
      <c r="AC16609" s="7"/>
      <c r="AD16609" s="1"/>
      <c r="AE16609" s="1"/>
      <c r="AH16609" s="7"/>
      <c r="AI16609" s="7"/>
      <c r="IV16609" s="11"/>
      <c r="IW16609" s="11"/>
      <c r="AMJ16609" s="12"/>
      <c r="AMK16609" s="12"/>
    </row>
    <row r="16610" spans="1:1025">
      <c r="A16610" s="23">
        <v>2</v>
      </c>
      <c r="B16610" s="23">
        <v>2007</v>
      </c>
      <c r="C16610" s="43">
        <v>95.007800000000003</v>
      </c>
      <c r="D16610" s="43">
        <v>-43.518999999999998</v>
      </c>
      <c r="E16610" s="41">
        <v>152.19999999999999</v>
      </c>
      <c r="F16610" s="41">
        <v>0.26</v>
      </c>
      <c r="G16610" s="41" t="s">
        <v>277</v>
      </c>
      <c r="H16610" s="1"/>
      <c r="I16610" s="1"/>
      <c r="AB16610" s="7"/>
      <c r="AC16610" s="7"/>
      <c r="AD16610" s="1"/>
      <c r="AE16610" s="1"/>
      <c r="AH16610" s="7"/>
      <c r="AI16610" s="7"/>
      <c r="IV16610" s="11"/>
      <c r="IW16610" s="11"/>
      <c r="AMJ16610" s="12"/>
      <c r="AMK16610" s="12"/>
    </row>
    <row r="16611" spans="1:1025">
      <c r="A16611" s="23">
        <v>2</v>
      </c>
      <c r="B16611" s="23">
        <v>2007</v>
      </c>
      <c r="C16611" s="43">
        <v>95.007800000000003</v>
      </c>
      <c r="D16611" s="43">
        <v>-43.518999999999998</v>
      </c>
      <c r="E16611" s="41">
        <v>202</v>
      </c>
      <c r="F16611" s="41">
        <v>0.25</v>
      </c>
      <c r="G16611" s="41" t="s">
        <v>277</v>
      </c>
      <c r="H16611" s="1"/>
      <c r="I16611" s="1"/>
      <c r="AB16611" s="7"/>
      <c r="AC16611" s="7"/>
      <c r="AD16611" s="1"/>
      <c r="AE16611" s="1"/>
      <c r="AH16611" s="7"/>
      <c r="AI16611" s="7"/>
      <c r="IV16611" s="11"/>
      <c r="IW16611" s="11"/>
      <c r="AMJ16611" s="12"/>
      <c r="AMK16611" s="12"/>
    </row>
    <row r="16612" spans="1:1025">
      <c r="A16612" s="23">
        <v>2</v>
      </c>
      <c r="B16612" s="23">
        <v>2007</v>
      </c>
      <c r="C16612" s="43">
        <v>95.007800000000003</v>
      </c>
      <c r="D16612" s="43">
        <v>-43.518999999999998</v>
      </c>
      <c r="E16612" s="41">
        <v>254.7</v>
      </c>
      <c r="F16612" s="41">
        <v>0.22</v>
      </c>
      <c r="G16612" s="41" t="s">
        <v>277</v>
      </c>
      <c r="H16612" s="1"/>
      <c r="I16612" s="1"/>
      <c r="AB16612" s="7"/>
      <c r="AC16612" s="7"/>
      <c r="AD16612" s="1"/>
      <c r="AE16612" s="1"/>
      <c r="AH16612" s="7"/>
      <c r="AI16612" s="7"/>
      <c r="IV16612" s="11"/>
      <c r="IW16612" s="11"/>
      <c r="AMJ16612" s="12"/>
      <c r="AMK16612" s="12"/>
    </row>
    <row r="16613" spans="1:1025">
      <c r="A16613" s="23">
        <v>2</v>
      </c>
      <c r="B16613" s="23">
        <v>2007</v>
      </c>
      <c r="C16613" s="43">
        <v>95.007800000000003</v>
      </c>
      <c r="D16613" s="43">
        <v>-43.518999999999998</v>
      </c>
      <c r="E16613" s="41">
        <v>505.9</v>
      </c>
      <c r="F16613" s="41">
        <v>0.31</v>
      </c>
      <c r="G16613" s="41" t="s">
        <v>277</v>
      </c>
      <c r="H16613" s="1"/>
      <c r="I16613" s="1"/>
      <c r="AB16613" s="7"/>
      <c r="AC16613" s="7"/>
      <c r="AD16613" s="1"/>
      <c r="AE16613" s="1"/>
      <c r="AH16613" s="7"/>
      <c r="AI16613" s="7"/>
      <c r="IV16613" s="11"/>
      <c r="IW16613" s="11"/>
      <c r="AMJ16613" s="12"/>
      <c r="AMK16613" s="12"/>
    </row>
    <row r="16614" spans="1:1025">
      <c r="A16614" s="23">
        <v>2</v>
      </c>
      <c r="B16614" s="23">
        <v>2007</v>
      </c>
      <c r="C16614" s="43">
        <v>95.007800000000003</v>
      </c>
      <c r="D16614" s="43">
        <v>-43.518999999999998</v>
      </c>
      <c r="E16614" s="41">
        <v>708</v>
      </c>
      <c r="F16614" s="41">
        <v>0.42</v>
      </c>
      <c r="G16614" s="41" t="s">
        <v>277</v>
      </c>
      <c r="H16614" s="1"/>
      <c r="I16614" s="1"/>
      <c r="AB16614" s="7"/>
      <c r="AC16614" s="7"/>
      <c r="AD16614" s="1"/>
      <c r="AE16614" s="1"/>
      <c r="AH16614" s="7"/>
      <c r="AI16614" s="7"/>
      <c r="IV16614" s="11"/>
      <c r="IW16614" s="11"/>
      <c r="AMJ16614" s="12"/>
      <c r="AMK16614" s="12"/>
    </row>
    <row r="16615" spans="1:1025">
      <c r="A16615" s="23">
        <v>2</v>
      </c>
      <c r="B16615" s="23">
        <v>2007</v>
      </c>
      <c r="C16615" s="43">
        <v>95.007800000000003</v>
      </c>
      <c r="D16615" s="43">
        <v>-43.518999999999998</v>
      </c>
      <c r="E16615" s="41">
        <v>1014</v>
      </c>
      <c r="F16615" s="41">
        <v>0.51</v>
      </c>
      <c r="G16615" s="41" t="s">
        <v>277</v>
      </c>
      <c r="H16615" s="1"/>
      <c r="I16615" s="1"/>
      <c r="AB16615" s="7"/>
      <c r="AC16615" s="7"/>
      <c r="AD16615" s="1"/>
      <c r="AE16615" s="1"/>
      <c r="AH16615" s="7"/>
      <c r="AI16615" s="7"/>
      <c r="IV16615" s="11"/>
      <c r="IW16615" s="11"/>
      <c r="AMJ16615" s="12"/>
      <c r="AMK16615" s="12"/>
    </row>
    <row r="16616" spans="1:1025">
      <c r="A16616" s="23">
        <v>2</v>
      </c>
      <c r="B16616" s="23">
        <v>2007</v>
      </c>
      <c r="C16616" s="43">
        <v>95.009699999999995</v>
      </c>
      <c r="D16616" s="43">
        <v>-42.512</v>
      </c>
      <c r="E16616" s="41">
        <v>20.5</v>
      </c>
      <c r="F16616" s="41">
        <v>0.14000000000000001</v>
      </c>
      <c r="G16616" s="41" t="s">
        <v>277</v>
      </c>
      <c r="H16616" s="1"/>
      <c r="I16616" s="1"/>
      <c r="AB16616" s="7"/>
      <c r="AC16616" s="7"/>
      <c r="AD16616" s="1"/>
      <c r="AE16616" s="1"/>
      <c r="AH16616" s="7"/>
      <c r="AI16616" s="7"/>
      <c r="IV16616" s="11"/>
      <c r="IW16616" s="11"/>
      <c r="AMJ16616" s="12"/>
      <c r="AMK16616" s="12"/>
    </row>
    <row r="16617" spans="1:1025">
      <c r="A16617" s="23">
        <v>2</v>
      </c>
      <c r="B16617" s="23">
        <v>2007</v>
      </c>
      <c r="C16617" s="43">
        <v>95.009699999999995</v>
      </c>
      <c r="D16617" s="43">
        <v>-42.512</v>
      </c>
      <c r="E16617" s="41">
        <v>42.3</v>
      </c>
      <c r="F16617" s="41">
        <v>0.11</v>
      </c>
      <c r="G16617" s="41" t="s">
        <v>277</v>
      </c>
      <c r="H16617" s="1"/>
      <c r="I16617" s="1"/>
      <c r="AB16617" s="7"/>
      <c r="AC16617" s="7"/>
      <c r="AD16617" s="1"/>
      <c r="AE16617" s="1"/>
      <c r="AH16617" s="7"/>
      <c r="AI16617" s="7"/>
      <c r="IV16617" s="11"/>
      <c r="IW16617" s="11"/>
      <c r="AMJ16617" s="12"/>
      <c r="AMK16617" s="12"/>
    </row>
    <row r="16618" spans="1:1025">
      <c r="A16618" s="23">
        <v>2</v>
      </c>
      <c r="B16618" s="23">
        <v>2007</v>
      </c>
      <c r="C16618" s="43">
        <v>95.009699999999995</v>
      </c>
      <c r="D16618" s="43">
        <v>-42.512</v>
      </c>
      <c r="E16618" s="41">
        <v>67.400000000000006</v>
      </c>
      <c r="F16618" s="41">
        <v>0.08</v>
      </c>
      <c r="G16618" s="41" t="s">
        <v>277</v>
      </c>
      <c r="H16618" s="1"/>
      <c r="I16618" s="1"/>
      <c r="AB16618" s="7"/>
      <c r="AC16618" s="7"/>
      <c r="AD16618" s="1"/>
      <c r="AE16618" s="1"/>
      <c r="AH16618" s="7"/>
      <c r="AI16618" s="7"/>
      <c r="IV16618" s="11"/>
      <c r="IW16618" s="11"/>
      <c r="AMJ16618" s="12"/>
      <c r="AMK16618" s="12"/>
    </row>
    <row r="16619" spans="1:1025">
      <c r="A16619" s="23">
        <v>2</v>
      </c>
      <c r="B16619" s="23">
        <v>2007</v>
      </c>
      <c r="C16619" s="43">
        <v>95.009699999999995</v>
      </c>
      <c r="D16619" s="43">
        <v>-42.512</v>
      </c>
      <c r="E16619" s="41">
        <v>87.4</v>
      </c>
      <c r="F16619" s="41">
        <v>0.16</v>
      </c>
      <c r="G16619" s="41" t="s">
        <v>277</v>
      </c>
      <c r="H16619" s="1"/>
      <c r="I16619" s="1"/>
      <c r="AB16619" s="7"/>
      <c r="AC16619" s="7"/>
      <c r="AD16619" s="1"/>
      <c r="AE16619" s="1"/>
      <c r="AH16619" s="7"/>
      <c r="AI16619" s="7"/>
      <c r="IV16619" s="11"/>
      <c r="IW16619" s="11"/>
      <c r="AMJ16619" s="12"/>
      <c r="AMK16619" s="12"/>
    </row>
    <row r="16620" spans="1:1025">
      <c r="A16620" s="23">
        <v>2</v>
      </c>
      <c r="B16620" s="23">
        <v>2007</v>
      </c>
      <c r="C16620" s="43">
        <v>95.009699999999995</v>
      </c>
      <c r="D16620" s="43">
        <v>-42.512</v>
      </c>
      <c r="E16620" s="41">
        <v>107.4</v>
      </c>
      <c r="F16620" s="41">
        <v>0.11</v>
      </c>
      <c r="G16620" s="41" t="s">
        <v>277</v>
      </c>
      <c r="H16620" s="1"/>
      <c r="I16620" s="1"/>
      <c r="AB16620" s="7"/>
      <c r="AC16620" s="7"/>
      <c r="AD16620" s="1"/>
      <c r="AE16620" s="1"/>
      <c r="AH16620" s="7"/>
      <c r="AI16620" s="7"/>
      <c r="IV16620" s="11"/>
      <c r="IW16620" s="11"/>
      <c r="AMJ16620" s="12"/>
      <c r="AMK16620" s="12"/>
    </row>
    <row r="16621" spans="1:1025">
      <c r="A16621" s="23">
        <v>2</v>
      </c>
      <c r="B16621" s="23">
        <v>2007</v>
      </c>
      <c r="C16621" s="43">
        <v>95.009699999999995</v>
      </c>
      <c r="D16621" s="43">
        <v>-42.512</v>
      </c>
      <c r="E16621" s="41">
        <v>138</v>
      </c>
      <c r="F16621" s="41">
        <v>0.09</v>
      </c>
      <c r="G16621" s="41" t="s">
        <v>277</v>
      </c>
      <c r="H16621" s="1"/>
      <c r="I16621" s="1"/>
      <c r="AB16621" s="7"/>
      <c r="AC16621" s="7"/>
      <c r="AD16621" s="1"/>
      <c r="AE16621" s="1"/>
      <c r="AH16621" s="7"/>
      <c r="AI16621" s="7"/>
      <c r="IV16621" s="11"/>
      <c r="IW16621" s="11"/>
      <c r="AMJ16621" s="12"/>
      <c r="AMK16621" s="12"/>
    </row>
    <row r="16622" spans="1:1025">
      <c r="A16622" s="23">
        <v>2</v>
      </c>
      <c r="B16622" s="23">
        <v>2007</v>
      </c>
      <c r="C16622" s="43">
        <v>95.009699999999995</v>
      </c>
      <c r="D16622" s="43">
        <v>-42.512</v>
      </c>
      <c r="E16622" s="41">
        <v>187.6</v>
      </c>
      <c r="F16622" s="41">
        <v>0.15</v>
      </c>
      <c r="G16622" s="41" t="s">
        <v>277</v>
      </c>
      <c r="H16622" s="1"/>
      <c r="I16622" s="1"/>
      <c r="AB16622" s="7"/>
      <c r="AC16622" s="7"/>
      <c r="AD16622" s="1"/>
      <c r="AE16622" s="1"/>
      <c r="AH16622" s="7"/>
      <c r="AI16622" s="7"/>
      <c r="IV16622" s="11"/>
      <c r="IW16622" s="11"/>
      <c r="AMJ16622" s="12"/>
      <c r="AMK16622" s="12"/>
    </row>
    <row r="16623" spans="1:1025">
      <c r="A16623" s="23">
        <v>2</v>
      </c>
      <c r="B16623" s="23">
        <v>2007</v>
      </c>
      <c r="C16623" s="43">
        <v>95.009699999999995</v>
      </c>
      <c r="D16623" s="43">
        <v>-42.512</v>
      </c>
      <c r="E16623" s="41">
        <v>242.2</v>
      </c>
      <c r="F16623" s="41">
        <v>0.16</v>
      </c>
      <c r="G16623" s="41" t="s">
        <v>277</v>
      </c>
      <c r="H16623" s="1"/>
      <c r="I16623" s="1"/>
      <c r="AB16623" s="7"/>
      <c r="AC16623" s="7"/>
      <c r="AD16623" s="1"/>
      <c r="AE16623" s="1"/>
      <c r="AH16623" s="7"/>
      <c r="AI16623" s="7"/>
      <c r="IV16623" s="11"/>
      <c r="IW16623" s="11"/>
      <c r="AMJ16623" s="12"/>
      <c r="AMK16623" s="12"/>
    </row>
    <row r="16624" spans="1:1025">
      <c r="A16624" s="23">
        <v>2</v>
      </c>
      <c r="B16624" s="23">
        <v>2007</v>
      </c>
      <c r="C16624" s="43">
        <v>95.009699999999995</v>
      </c>
      <c r="D16624" s="43">
        <v>-42.512</v>
      </c>
      <c r="E16624" s="41">
        <v>290.10000000000002</v>
      </c>
      <c r="F16624" s="41">
        <v>0.25</v>
      </c>
      <c r="G16624" s="41" t="s">
        <v>277</v>
      </c>
      <c r="H16624" s="1"/>
      <c r="I16624" s="1"/>
      <c r="AB16624" s="7"/>
      <c r="AC16624" s="7"/>
      <c r="AD16624" s="1"/>
      <c r="AE16624" s="1"/>
      <c r="AH16624" s="7"/>
      <c r="AI16624" s="7"/>
      <c r="IV16624" s="11"/>
      <c r="IW16624" s="11"/>
      <c r="AMJ16624" s="12"/>
      <c r="AMK16624" s="12"/>
    </row>
    <row r="16625" spans="1:1025">
      <c r="A16625" s="23">
        <v>2</v>
      </c>
      <c r="B16625" s="23">
        <v>2007</v>
      </c>
      <c r="C16625" s="43">
        <v>95.009699999999995</v>
      </c>
      <c r="D16625" s="43">
        <v>-42.512</v>
      </c>
      <c r="E16625" s="41">
        <v>492.2</v>
      </c>
      <c r="F16625" s="41">
        <v>0.21</v>
      </c>
      <c r="G16625" s="41" t="s">
        <v>277</v>
      </c>
      <c r="H16625" s="1"/>
      <c r="I16625" s="1"/>
      <c r="AB16625" s="7"/>
      <c r="AC16625" s="7"/>
      <c r="AD16625" s="1"/>
      <c r="AE16625" s="1"/>
      <c r="AH16625" s="7"/>
      <c r="AI16625" s="7"/>
      <c r="IV16625" s="11"/>
      <c r="IW16625" s="11"/>
      <c r="AMJ16625" s="12"/>
      <c r="AMK16625" s="12"/>
    </row>
    <row r="16626" spans="1:1025">
      <c r="A16626" s="23">
        <v>2</v>
      </c>
      <c r="B16626" s="23">
        <v>2007</v>
      </c>
      <c r="C16626" s="43">
        <v>95.009699999999995</v>
      </c>
      <c r="D16626" s="43">
        <v>-42.512</v>
      </c>
      <c r="E16626" s="41">
        <v>679.1</v>
      </c>
      <c r="F16626" s="41">
        <v>0.38</v>
      </c>
      <c r="G16626" s="41" t="s">
        <v>277</v>
      </c>
      <c r="H16626" s="1"/>
      <c r="I16626" s="1"/>
      <c r="AB16626" s="7"/>
      <c r="AC16626" s="7"/>
      <c r="AD16626" s="1"/>
      <c r="AE16626" s="1"/>
      <c r="AH16626" s="7"/>
      <c r="AI16626" s="7"/>
      <c r="IV16626" s="11"/>
      <c r="IW16626" s="11"/>
      <c r="AMJ16626" s="12"/>
      <c r="AMK16626" s="12"/>
    </row>
    <row r="16627" spans="1:1025">
      <c r="A16627" s="23">
        <v>2</v>
      </c>
      <c r="B16627" s="23">
        <v>2007</v>
      </c>
      <c r="C16627" s="43">
        <v>95.009699999999995</v>
      </c>
      <c r="D16627" s="43">
        <v>-42.512</v>
      </c>
      <c r="E16627" s="41">
        <v>983.1</v>
      </c>
      <c r="F16627" s="41">
        <v>0.6</v>
      </c>
      <c r="G16627" s="41" t="s">
        <v>277</v>
      </c>
      <c r="H16627" s="1"/>
      <c r="I16627" s="1"/>
      <c r="AB16627" s="7"/>
      <c r="AC16627" s="7"/>
      <c r="AD16627" s="1"/>
      <c r="AE16627" s="1"/>
      <c r="AH16627" s="7"/>
      <c r="AI16627" s="7"/>
      <c r="IV16627" s="11"/>
      <c r="IW16627" s="11"/>
      <c r="AMJ16627" s="12"/>
      <c r="AMK16627" s="12"/>
    </row>
    <row r="16628" spans="1:1025">
      <c r="A16628" s="23">
        <v>2</v>
      </c>
      <c r="B16628" s="23">
        <v>2007</v>
      </c>
      <c r="C16628" s="43">
        <v>94.967399999999998</v>
      </c>
      <c r="D16628" s="43">
        <v>-41.500999999999998</v>
      </c>
      <c r="E16628" s="41">
        <v>20.399999999999999</v>
      </c>
      <c r="F16628" s="41">
        <v>0.23</v>
      </c>
      <c r="G16628" s="41" t="s">
        <v>277</v>
      </c>
      <c r="H16628" s="1"/>
      <c r="I16628" s="1"/>
      <c r="AB16628" s="7"/>
      <c r="AC16628" s="7"/>
      <c r="AD16628" s="1"/>
      <c r="AE16628" s="1"/>
      <c r="AH16628" s="7"/>
      <c r="AI16628" s="7"/>
      <c r="IV16628" s="11"/>
      <c r="IW16628" s="11"/>
      <c r="AMJ16628" s="12"/>
      <c r="AMK16628" s="12"/>
    </row>
    <row r="16629" spans="1:1025">
      <c r="A16629" s="23">
        <v>2</v>
      </c>
      <c r="B16629" s="23">
        <v>2007</v>
      </c>
      <c r="C16629" s="43">
        <v>94.967399999999998</v>
      </c>
      <c r="D16629" s="43">
        <v>-41.500999999999998</v>
      </c>
      <c r="E16629" s="41">
        <v>39.6</v>
      </c>
      <c r="F16629" s="41">
        <v>0.37</v>
      </c>
      <c r="G16629" s="41" t="s">
        <v>277</v>
      </c>
      <c r="H16629" s="1"/>
      <c r="I16629" s="1"/>
      <c r="AB16629" s="7"/>
      <c r="AC16629" s="7"/>
      <c r="AD16629" s="1"/>
      <c r="AE16629" s="1"/>
      <c r="AH16629" s="7"/>
      <c r="AI16629" s="7"/>
      <c r="IV16629" s="11"/>
      <c r="IW16629" s="11"/>
      <c r="AMJ16629" s="12"/>
      <c r="AMK16629" s="12"/>
    </row>
    <row r="16630" spans="1:1025">
      <c r="A16630" s="23">
        <v>2</v>
      </c>
      <c r="B16630" s="23">
        <v>2007</v>
      </c>
      <c r="C16630" s="43">
        <v>94.967399999999998</v>
      </c>
      <c r="D16630" s="43">
        <v>-41.500999999999998</v>
      </c>
      <c r="E16630" s="41">
        <v>73.400000000000006</v>
      </c>
      <c r="F16630" s="41">
        <v>0.3</v>
      </c>
      <c r="G16630" s="41" t="s">
        <v>277</v>
      </c>
      <c r="H16630" s="1"/>
      <c r="I16630" s="1"/>
      <c r="AB16630" s="7"/>
      <c r="AC16630" s="7"/>
      <c r="AD16630" s="1"/>
      <c r="AE16630" s="1"/>
      <c r="AH16630" s="7"/>
      <c r="AI16630" s="7"/>
      <c r="IV16630" s="11"/>
      <c r="IW16630" s="11"/>
      <c r="AMJ16630" s="12"/>
      <c r="AMK16630" s="12"/>
    </row>
    <row r="16631" spans="1:1025">
      <c r="A16631" s="23">
        <v>2</v>
      </c>
      <c r="B16631" s="23">
        <v>2007</v>
      </c>
      <c r="C16631" s="43">
        <v>94.967399999999998</v>
      </c>
      <c r="D16631" s="43">
        <v>-41.500999999999998</v>
      </c>
      <c r="E16631" s="41">
        <v>92.2</v>
      </c>
      <c r="F16631" s="41">
        <v>0.28999999999999998</v>
      </c>
      <c r="G16631" s="41" t="s">
        <v>277</v>
      </c>
      <c r="H16631" s="1"/>
      <c r="I16631" s="1"/>
      <c r="AB16631" s="7"/>
      <c r="AC16631" s="7"/>
      <c r="AD16631" s="1"/>
      <c r="AE16631" s="1"/>
      <c r="AH16631" s="7"/>
      <c r="AI16631" s="7"/>
      <c r="IV16631" s="11"/>
      <c r="IW16631" s="11"/>
      <c r="AMJ16631" s="12"/>
      <c r="AMK16631" s="12"/>
    </row>
    <row r="16632" spans="1:1025">
      <c r="A16632" s="23">
        <v>2</v>
      </c>
      <c r="B16632" s="23">
        <v>2007</v>
      </c>
      <c r="C16632" s="43">
        <v>94.967399999999998</v>
      </c>
      <c r="D16632" s="43">
        <v>-41.500999999999998</v>
      </c>
      <c r="E16632" s="41">
        <v>120.9</v>
      </c>
      <c r="F16632" s="41">
        <v>0.42</v>
      </c>
      <c r="G16632" s="41" t="s">
        <v>277</v>
      </c>
      <c r="H16632" s="1"/>
      <c r="I16632" s="1"/>
      <c r="AB16632" s="7"/>
      <c r="AC16632" s="7"/>
      <c r="AD16632" s="1"/>
      <c r="AE16632" s="1"/>
      <c r="AH16632" s="7"/>
      <c r="AI16632" s="7"/>
      <c r="IV16632" s="11"/>
      <c r="IW16632" s="11"/>
      <c r="AMJ16632" s="12"/>
      <c r="AMK16632" s="12"/>
    </row>
    <row r="16633" spans="1:1025">
      <c r="A16633" s="23">
        <v>2</v>
      </c>
      <c r="B16633" s="23">
        <v>2007</v>
      </c>
      <c r="C16633" s="43">
        <v>94.967399999999998</v>
      </c>
      <c r="D16633" s="43">
        <v>-41.500999999999998</v>
      </c>
      <c r="E16633" s="41">
        <v>145</v>
      </c>
      <c r="F16633" s="41">
        <v>0.61</v>
      </c>
      <c r="G16633" s="41" t="s">
        <v>277</v>
      </c>
      <c r="H16633" s="1"/>
      <c r="I16633" s="1"/>
      <c r="AB16633" s="7"/>
      <c r="AC16633" s="7"/>
      <c r="AD16633" s="1"/>
      <c r="AE16633" s="1"/>
      <c r="AH16633" s="7"/>
      <c r="AI16633" s="7"/>
      <c r="IV16633" s="11"/>
      <c r="IW16633" s="11"/>
      <c r="AMJ16633" s="12"/>
      <c r="AMK16633" s="12"/>
    </row>
    <row r="16634" spans="1:1025">
      <c r="A16634" s="23">
        <v>2</v>
      </c>
      <c r="B16634" s="23">
        <v>2007</v>
      </c>
      <c r="C16634" s="43">
        <v>94.967399999999998</v>
      </c>
      <c r="D16634" s="43">
        <v>-41.500999999999998</v>
      </c>
      <c r="E16634" s="41">
        <v>170.9</v>
      </c>
      <c r="F16634" s="41">
        <v>0.48</v>
      </c>
      <c r="G16634" s="41" t="s">
        <v>277</v>
      </c>
      <c r="H16634" s="1"/>
      <c r="I16634" s="1"/>
      <c r="AB16634" s="7"/>
      <c r="AC16634" s="7"/>
      <c r="AD16634" s="1"/>
      <c r="AE16634" s="1"/>
      <c r="AH16634" s="7"/>
      <c r="AI16634" s="7"/>
      <c r="IV16634" s="11"/>
      <c r="IW16634" s="11"/>
      <c r="AMJ16634" s="12"/>
      <c r="AMK16634" s="12"/>
    </row>
    <row r="16635" spans="1:1025">
      <c r="A16635" s="23">
        <v>2</v>
      </c>
      <c r="B16635" s="23">
        <v>2007</v>
      </c>
      <c r="C16635" s="43">
        <v>94.967399999999998</v>
      </c>
      <c r="D16635" s="43">
        <v>-41.500999999999998</v>
      </c>
      <c r="E16635" s="41">
        <v>223.1</v>
      </c>
      <c r="F16635" s="41">
        <v>0.52</v>
      </c>
      <c r="G16635" s="41" t="s">
        <v>277</v>
      </c>
      <c r="H16635" s="1"/>
      <c r="I16635" s="1"/>
      <c r="AB16635" s="7"/>
      <c r="AC16635" s="7"/>
      <c r="AD16635" s="1"/>
      <c r="AE16635" s="1"/>
      <c r="AH16635" s="7"/>
      <c r="AI16635" s="7"/>
      <c r="IV16635" s="11"/>
      <c r="IW16635" s="11"/>
      <c r="AMJ16635" s="12"/>
      <c r="AMK16635" s="12"/>
    </row>
    <row r="16636" spans="1:1025">
      <c r="A16636" s="23">
        <v>2</v>
      </c>
      <c r="B16636" s="23">
        <v>2007</v>
      </c>
      <c r="C16636" s="43">
        <v>94.967399999999998</v>
      </c>
      <c r="D16636" s="43">
        <v>-41.500999999999998</v>
      </c>
      <c r="E16636" s="41">
        <v>275</v>
      </c>
      <c r="F16636" s="41">
        <v>0.39</v>
      </c>
      <c r="G16636" s="41" t="s">
        <v>277</v>
      </c>
      <c r="H16636" s="1"/>
      <c r="I16636" s="1"/>
      <c r="AB16636" s="7"/>
      <c r="AC16636" s="7"/>
      <c r="AD16636" s="1"/>
      <c r="AE16636" s="1"/>
      <c r="AH16636" s="7"/>
      <c r="AI16636" s="7"/>
      <c r="IV16636" s="11"/>
      <c r="IW16636" s="11"/>
      <c r="AMJ16636" s="12"/>
      <c r="AMK16636" s="12"/>
    </row>
    <row r="16637" spans="1:1025">
      <c r="A16637" s="23">
        <v>2</v>
      </c>
      <c r="B16637" s="23">
        <v>2007</v>
      </c>
      <c r="C16637" s="43">
        <v>94.967399999999998</v>
      </c>
      <c r="D16637" s="43">
        <v>-41.500999999999998</v>
      </c>
      <c r="E16637" s="41">
        <v>426.4</v>
      </c>
      <c r="F16637" s="41">
        <v>0.45</v>
      </c>
      <c r="G16637" s="41" t="s">
        <v>277</v>
      </c>
      <c r="H16637" s="1"/>
      <c r="I16637" s="1"/>
      <c r="AB16637" s="7"/>
      <c r="AC16637" s="7"/>
      <c r="AD16637" s="1"/>
      <c r="AE16637" s="1"/>
      <c r="AH16637" s="7"/>
      <c r="AI16637" s="7"/>
      <c r="IV16637" s="11"/>
      <c r="IW16637" s="11"/>
      <c r="AMJ16637" s="12"/>
      <c r="AMK16637" s="12"/>
    </row>
    <row r="16638" spans="1:1025">
      <c r="A16638" s="23">
        <v>2</v>
      </c>
      <c r="B16638" s="23">
        <v>2007</v>
      </c>
      <c r="C16638" s="43">
        <v>94.967399999999998</v>
      </c>
      <c r="D16638" s="43">
        <v>-41.500999999999998</v>
      </c>
      <c r="E16638" s="41">
        <v>651.70000000000005</v>
      </c>
      <c r="F16638" s="41">
        <v>0.62</v>
      </c>
      <c r="G16638" s="41" t="s">
        <v>277</v>
      </c>
      <c r="H16638" s="1"/>
      <c r="I16638" s="1"/>
      <c r="AB16638" s="7"/>
      <c r="AC16638" s="7"/>
      <c r="AD16638" s="1"/>
      <c r="AE16638" s="1"/>
      <c r="AH16638" s="7"/>
      <c r="AI16638" s="7"/>
      <c r="IV16638" s="11"/>
      <c r="IW16638" s="11"/>
      <c r="AMJ16638" s="12"/>
      <c r="AMK16638" s="12"/>
    </row>
    <row r="16639" spans="1:1025">
      <c r="A16639" s="23">
        <v>2</v>
      </c>
      <c r="B16639" s="23">
        <v>2007</v>
      </c>
      <c r="C16639" s="43">
        <v>95.004400000000004</v>
      </c>
      <c r="D16639" s="43">
        <v>-40.497</v>
      </c>
      <c r="E16639" s="41">
        <v>21.3</v>
      </c>
      <c r="F16639" s="41">
        <v>0.25</v>
      </c>
      <c r="G16639" s="41" t="s">
        <v>277</v>
      </c>
      <c r="H16639" s="1"/>
      <c r="I16639" s="1"/>
      <c r="AB16639" s="7"/>
      <c r="AC16639" s="7"/>
      <c r="AD16639" s="1"/>
      <c r="AE16639" s="1"/>
      <c r="AH16639" s="7"/>
      <c r="AI16639" s="7"/>
      <c r="IV16639" s="11"/>
      <c r="IW16639" s="11"/>
      <c r="AMJ16639" s="12"/>
      <c r="AMK16639" s="12"/>
    </row>
    <row r="16640" spans="1:1025">
      <c r="A16640" s="23">
        <v>2</v>
      </c>
      <c r="B16640" s="23">
        <v>2007</v>
      </c>
      <c r="C16640" s="43">
        <v>95.004400000000004</v>
      </c>
      <c r="D16640" s="43">
        <v>-40.497</v>
      </c>
      <c r="E16640" s="41">
        <v>36.6</v>
      </c>
      <c r="F16640" s="41">
        <v>0.28000000000000003</v>
      </c>
      <c r="G16640" s="41" t="s">
        <v>277</v>
      </c>
      <c r="H16640" s="1"/>
      <c r="I16640" s="1"/>
      <c r="AB16640" s="7"/>
      <c r="AC16640" s="7"/>
      <c r="AD16640" s="1"/>
      <c r="AE16640" s="1"/>
      <c r="AH16640" s="7"/>
      <c r="AI16640" s="7"/>
      <c r="IV16640" s="11"/>
      <c r="IW16640" s="11"/>
      <c r="AMJ16640" s="12"/>
      <c r="AMK16640" s="12"/>
    </row>
    <row r="16641" spans="1:1025">
      <c r="A16641" s="23">
        <v>2</v>
      </c>
      <c r="B16641" s="23">
        <v>2007</v>
      </c>
      <c r="C16641" s="43">
        <v>95.004400000000004</v>
      </c>
      <c r="D16641" s="43">
        <v>-40.497</v>
      </c>
      <c r="E16641" s="41">
        <v>53.1</v>
      </c>
      <c r="F16641" s="41">
        <v>0.3</v>
      </c>
      <c r="G16641" s="41" t="s">
        <v>277</v>
      </c>
      <c r="H16641" s="1"/>
      <c r="I16641" s="1"/>
      <c r="AB16641" s="7"/>
      <c r="AC16641" s="7"/>
      <c r="AD16641" s="1"/>
      <c r="AE16641" s="1"/>
      <c r="AH16641" s="7"/>
      <c r="AI16641" s="7"/>
      <c r="IV16641" s="11"/>
      <c r="IW16641" s="11"/>
      <c r="AMJ16641" s="12"/>
      <c r="AMK16641" s="12"/>
    </row>
    <row r="16642" spans="1:1025">
      <c r="A16642" s="23">
        <v>2</v>
      </c>
      <c r="B16642" s="23">
        <v>2007</v>
      </c>
      <c r="C16642" s="43">
        <v>95.004400000000004</v>
      </c>
      <c r="D16642" s="43">
        <v>-40.497</v>
      </c>
      <c r="E16642" s="41">
        <v>77</v>
      </c>
      <c r="F16642" s="41">
        <v>0.3</v>
      </c>
      <c r="G16642" s="41" t="s">
        <v>277</v>
      </c>
      <c r="H16642" s="1"/>
      <c r="I16642" s="1"/>
      <c r="AB16642" s="7"/>
      <c r="AC16642" s="7"/>
      <c r="AD16642" s="1"/>
      <c r="AE16642" s="1"/>
      <c r="AH16642" s="7"/>
      <c r="AI16642" s="7"/>
      <c r="IV16642" s="11"/>
      <c r="IW16642" s="11"/>
      <c r="AMJ16642" s="12"/>
      <c r="AMK16642" s="12"/>
    </row>
    <row r="16643" spans="1:1025">
      <c r="A16643" s="23">
        <v>2</v>
      </c>
      <c r="B16643" s="23">
        <v>2007</v>
      </c>
      <c r="C16643" s="43">
        <v>95.004400000000004</v>
      </c>
      <c r="D16643" s="43">
        <v>-40.497</v>
      </c>
      <c r="E16643" s="41">
        <v>107.7</v>
      </c>
      <c r="F16643" s="41">
        <v>0.26</v>
      </c>
      <c r="G16643" s="41" t="s">
        <v>277</v>
      </c>
      <c r="H16643" s="1"/>
      <c r="I16643" s="1"/>
      <c r="AB16643" s="7"/>
      <c r="AC16643" s="7"/>
      <c r="AD16643" s="1"/>
      <c r="AE16643" s="1"/>
      <c r="AH16643" s="7"/>
      <c r="AI16643" s="7"/>
      <c r="IV16643" s="11"/>
      <c r="IW16643" s="11"/>
      <c r="AMJ16643" s="12"/>
      <c r="AMK16643" s="12"/>
    </row>
    <row r="16644" spans="1:1025">
      <c r="A16644" s="23">
        <v>2</v>
      </c>
      <c r="B16644" s="23">
        <v>2007</v>
      </c>
      <c r="C16644" s="43">
        <v>95.004400000000004</v>
      </c>
      <c r="D16644" s="43">
        <v>-40.497</v>
      </c>
      <c r="E16644" s="41">
        <v>125</v>
      </c>
      <c r="F16644" s="41">
        <v>0.42</v>
      </c>
      <c r="G16644" s="41" t="s">
        <v>277</v>
      </c>
      <c r="H16644" s="1"/>
      <c r="I16644" s="1"/>
      <c r="AB16644" s="7"/>
      <c r="AC16644" s="7"/>
      <c r="AD16644" s="1"/>
      <c r="AE16644" s="1"/>
      <c r="AH16644" s="7"/>
      <c r="AI16644" s="7"/>
      <c r="IV16644" s="11"/>
      <c r="IW16644" s="11"/>
      <c r="AMJ16644" s="12"/>
      <c r="AMK16644" s="12"/>
    </row>
    <row r="16645" spans="1:1025">
      <c r="A16645" s="23">
        <v>2</v>
      </c>
      <c r="B16645" s="23">
        <v>2007</v>
      </c>
      <c r="C16645" s="43">
        <v>95.004400000000004</v>
      </c>
      <c r="D16645" s="43">
        <v>-40.497</v>
      </c>
      <c r="E16645" s="41">
        <v>153.1</v>
      </c>
      <c r="F16645" s="41">
        <v>0.28999999999999998</v>
      </c>
      <c r="G16645" s="41" t="s">
        <v>277</v>
      </c>
      <c r="H16645" s="1"/>
      <c r="I16645" s="1"/>
      <c r="AB16645" s="7"/>
      <c r="AC16645" s="7"/>
      <c r="AD16645" s="1"/>
      <c r="AE16645" s="1"/>
      <c r="AH16645" s="7"/>
      <c r="AI16645" s="7"/>
      <c r="IV16645" s="11"/>
      <c r="IW16645" s="11"/>
      <c r="AMJ16645" s="12"/>
      <c r="AMK16645" s="12"/>
    </row>
    <row r="16646" spans="1:1025">
      <c r="A16646" s="23">
        <v>2</v>
      </c>
      <c r="B16646" s="23">
        <v>2007</v>
      </c>
      <c r="C16646" s="43">
        <v>95.004400000000004</v>
      </c>
      <c r="D16646" s="43">
        <v>-40.497</v>
      </c>
      <c r="E16646" s="41">
        <v>220.2</v>
      </c>
      <c r="F16646" s="41">
        <v>0.75</v>
      </c>
      <c r="G16646" s="41" t="s">
        <v>277</v>
      </c>
      <c r="H16646" s="1"/>
      <c r="I16646" s="1"/>
      <c r="AB16646" s="7"/>
      <c r="AC16646" s="7"/>
      <c r="AD16646" s="1"/>
      <c r="AE16646" s="1"/>
      <c r="AH16646" s="7"/>
      <c r="AI16646" s="7"/>
      <c r="IV16646" s="11"/>
      <c r="IW16646" s="11"/>
      <c r="AMJ16646" s="12"/>
      <c r="AMK16646" s="12"/>
    </row>
    <row r="16647" spans="1:1025">
      <c r="A16647" s="23">
        <v>2</v>
      </c>
      <c r="B16647" s="23">
        <v>2007</v>
      </c>
      <c r="C16647" s="43">
        <v>95.004400000000004</v>
      </c>
      <c r="D16647" s="43">
        <v>-40.497</v>
      </c>
      <c r="E16647" s="41">
        <v>303</v>
      </c>
      <c r="F16647" s="41">
        <v>0.38</v>
      </c>
      <c r="G16647" s="41" t="s">
        <v>277</v>
      </c>
      <c r="H16647" s="1"/>
      <c r="I16647" s="1"/>
      <c r="AB16647" s="7"/>
      <c r="AC16647" s="7"/>
      <c r="AD16647" s="1"/>
      <c r="AE16647" s="1"/>
      <c r="AH16647" s="7"/>
      <c r="AI16647" s="7"/>
      <c r="IV16647" s="11"/>
      <c r="IW16647" s="11"/>
      <c r="AMJ16647" s="12"/>
      <c r="AMK16647" s="12"/>
    </row>
    <row r="16648" spans="1:1025">
      <c r="A16648" s="23">
        <v>2</v>
      </c>
      <c r="B16648" s="23">
        <v>2007</v>
      </c>
      <c r="C16648" s="43">
        <v>95.004400000000004</v>
      </c>
      <c r="D16648" s="43">
        <v>-40.497</v>
      </c>
      <c r="E16648" s="41">
        <v>506.9</v>
      </c>
      <c r="F16648" s="41">
        <v>0.47</v>
      </c>
      <c r="G16648" s="41" t="s">
        <v>277</v>
      </c>
      <c r="H16648" s="1"/>
      <c r="I16648" s="1"/>
      <c r="AB16648" s="7"/>
      <c r="AC16648" s="7"/>
      <c r="AD16648" s="1"/>
      <c r="AE16648" s="1"/>
      <c r="AH16648" s="7"/>
      <c r="AI16648" s="7"/>
      <c r="IV16648" s="11"/>
      <c r="IW16648" s="11"/>
      <c r="AMJ16648" s="12"/>
      <c r="AMK16648" s="12"/>
    </row>
    <row r="16649" spans="1:1025">
      <c r="A16649" s="23">
        <v>2</v>
      </c>
      <c r="B16649" s="23">
        <v>2007</v>
      </c>
      <c r="C16649" s="43">
        <v>95.004400000000004</v>
      </c>
      <c r="D16649" s="43">
        <v>-40.497</v>
      </c>
      <c r="E16649" s="41">
        <v>707.8</v>
      </c>
      <c r="F16649" s="41">
        <v>0.7</v>
      </c>
      <c r="G16649" s="41" t="s">
        <v>277</v>
      </c>
      <c r="H16649" s="1"/>
      <c r="I16649" s="1"/>
      <c r="AB16649" s="7"/>
      <c r="AC16649" s="7"/>
      <c r="AD16649" s="1"/>
      <c r="AE16649" s="1"/>
      <c r="AH16649" s="7"/>
      <c r="AI16649" s="7"/>
      <c r="IV16649" s="11"/>
      <c r="IW16649" s="11"/>
      <c r="AMJ16649" s="12"/>
      <c r="AMK16649" s="12"/>
    </row>
    <row r="16650" spans="1:1025">
      <c r="A16650" s="23">
        <v>2</v>
      </c>
      <c r="B16650" s="23">
        <v>2007</v>
      </c>
      <c r="C16650" s="43">
        <v>95.004000000000005</v>
      </c>
      <c r="D16650" s="43">
        <v>-39.506</v>
      </c>
      <c r="E16650" s="41">
        <v>21.4</v>
      </c>
      <c r="F16650" s="41">
        <v>0.16</v>
      </c>
      <c r="G16650" s="41" t="s">
        <v>277</v>
      </c>
      <c r="H16650" s="1"/>
      <c r="I16650" s="1"/>
      <c r="AB16650" s="7"/>
      <c r="AC16650" s="7"/>
      <c r="AD16650" s="1"/>
      <c r="AE16650" s="1"/>
      <c r="AH16650" s="7"/>
      <c r="AI16650" s="7"/>
      <c r="IV16650" s="11"/>
      <c r="IW16650" s="11"/>
      <c r="AMJ16650" s="12"/>
      <c r="AMK16650" s="12"/>
    </row>
    <row r="16651" spans="1:1025">
      <c r="A16651" s="23">
        <v>2</v>
      </c>
      <c r="B16651" s="23">
        <v>2007</v>
      </c>
      <c r="C16651" s="43">
        <v>95.004000000000005</v>
      </c>
      <c r="D16651" s="43">
        <v>-39.506</v>
      </c>
      <c r="E16651" s="41">
        <v>48.3</v>
      </c>
      <c r="F16651" s="41">
        <v>0.21</v>
      </c>
      <c r="G16651" s="41" t="s">
        <v>277</v>
      </c>
      <c r="H16651" s="1"/>
      <c r="I16651" s="1"/>
      <c r="AB16651" s="7"/>
      <c r="AC16651" s="7"/>
      <c r="AD16651" s="1"/>
      <c r="AE16651" s="1"/>
      <c r="AH16651" s="7"/>
      <c r="AI16651" s="7"/>
      <c r="IV16651" s="11"/>
      <c r="IW16651" s="11"/>
      <c r="AMJ16651" s="12"/>
      <c r="AMK16651" s="12"/>
    </row>
    <row r="16652" spans="1:1025">
      <c r="A16652" s="23">
        <v>2</v>
      </c>
      <c r="B16652" s="23">
        <v>2007</v>
      </c>
      <c r="C16652" s="43">
        <v>95.004000000000005</v>
      </c>
      <c r="D16652" s="43">
        <v>-39.506</v>
      </c>
      <c r="E16652" s="41">
        <v>67.5</v>
      </c>
      <c r="F16652" s="41">
        <v>0.22</v>
      </c>
      <c r="G16652" s="41" t="s">
        <v>277</v>
      </c>
      <c r="H16652" s="1"/>
      <c r="I16652" s="1"/>
      <c r="AB16652" s="7"/>
      <c r="AC16652" s="7"/>
      <c r="AD16652" s="1"/>
      <c r="AE16652" s="1"/>
      <c r="AH16652" s="7"/>
      <c r="AI16652" s="7"/>
      <c r="IV16652" s="11"/>
      <c r="IW16652" s="11"/>
      <c r="AMJ16652" s="12"/>
      <c r="AMK16652" s="12"/>
    </row>
    <row r="16653" spans="1:1025">
      <c r="A16653" s="23">
        <v>2</v>
      </c>
      <c r="B16653" s="23">
        <v>2007</v>
      </c>
      <c r="C16653" s="43">
        <v>95.004000000000005</v>
      </c>
      <c r="D16653" s="43">
        <v>-39.506</v>
      </c>
      <c r="E16653" s="41">
        <v>85.2</v>
      </c>
      <c r="F16653" s="41">
        <v>0.21</v>
      </c>
      <c r="G16653" s="41" t="s">
        <v>277</v>
      </c>
      <c r="H16653" s="1"/>
      <c r="I16653" s="1"/>
      <c r="AB16653" s="7"/>
      <c r="AC16653" s="7"/>
      <c r="AD16653" s="1"/>
      <c r="AE16653" s="1"/>
      <c r="AH16653" s="7"/>
      <c r="AI16653" s="7"/>
      <c r="IV16653" s="11"/>
      <c r="IW16653" s="11"/>
      <c r="AMJ16653" s="12"/>
      <c r="AMK16653" s="12"/>
    </row>
    <row r="16654" spans="1:1025">
      <c r="A16654" s="23">
        <v>2</v>
      </c>
      <c r="B16654" s="23">
        <v>2007</v>
      </c>
      <c r="C16654" s="43">
        <v>95.004000000000005</v>
      </c>
      <c r="D16654" s="43">
        <v>-39.506</v>
      </c>
      <c r="E16654" s="41">
        <v>127.5</v>
      </c>
      <c r="F16654" s="41">
        <v>0.3</v>
      </c>
      <c r="G16654" s="41" t="s">
        <v>277</v>
      </c>
      <c r="H16654" s="1"/>
      <c r="I16654" s="1"/>
      <c r="AB16654" s="7"/>
      <c r="AC16654" s="7"/>
      <c r="AD16654" s="1"/>
      <c r="AE16654" s="1"/>
      <c r="AH16654" s="7"/>
      <c r="AI16654" s="7"/>
      <c r="IV16654" s="11"/>
      <c r="IW16654" s="11"/>
      <c r="AMJ16654" s="12"/>
      <c r="AMK16654" s="12"/>
    </row>
    <row r="16655" spans="1:1025">
      <c r="A16655" s="23">
        <v>2</v>
      </c>
      <c r="B16655" s="23">
        <v>2007</v>
      </c>
      <c r="C16655" s="43">
        <v>95.004000000000005</v>
      </c>
      <c r="D16655" s="43">
        <v>-39.506</v>
      </c>
      <c r="E16655" s="41">
        <v>187.6</v>
      </c>
      <c r="F16655" s="41">
        <v>0.23</v>
      </c>
      <c r="G16655" s="41" t="s">
        <v>277</v>
      </c>
      <c r="H16655" s="1"/>
      <c r="I16655" s="1"/>
      <c r="AB16655" s="7"/>
      <c r="AC16655" s="7"/>
      <c r="AD16655" s="1"/>
      <c r="AE16655" s="1"/>
      <c r="AH16655" s="7"/>
      <c r="AI16655" s="7"/>
      <c r="IV16655" s="11"/>
      <c r="IW16655" s="11"/>
      <c r="AMJ16655" s="12"/>
      <c r="AMK16655" s="12"/>
    </row>
    <row r="16656" spans="1:1025">
      <c r="A16656" s="23">
        <v>2</v>
      </c>
      <c r="B16656" s="23">
        <v>2007</v>
      </c>
      <c r="C16656" s="43">
        <v>95.004000000000005</v>
      </c>
      <c r="D16656" s="43">
        <v>-39.506</v>
      </c>
      <c r="E16656" s="41">
        <v>238.6</v>
      </c>
      <c r="F16656" s="41">
        <v>0.24</v>
      </c>
      <c r="G16656" s="41" t="s">
        <v>277</v>
      </c>
      <c r="H16656" s="1"/>
      <c r="I16656" s="1"/>
      <c r="AB16656" s="7"/>
      <c r="AC16656" s="7"/>
      <c r="AD16656" s="1"/>
      <c r="AE16656" s="1"/>
      <c r="AH16656" s="7"/>
      <c r="AI16656" s="7"/>
      <c r="IV16656" s="11"/>
      <c r="IW16656" s="11"/>
      <c r="AMJ16656" s="12"/>
      <c r="AMK16656" s="12"/>
    </row>
    <row r="16657" spans="1:1025">
      <c r="A16657" s="23">
        <v>2</v>
      </c>
      <c r="B16657" s="23">
        <v>2007</v>
      </c>
      <c r="C16657" s="43">
        <v>95.004000000000005</v>
      </c>
      <c r="D16657" s="43">
        <v>-39.506</v>
      </c>
      <c r="E16657" s="41">
        <v>282.60000000000002</v>
      </c>
      <c r="F16657" s="41">
        <v>0.32</v>
      </c>
      <c r="G16657" s="41" t="s">
        <v>277</v>
      </c>
      <c r="H16657" s="1"/>
      <c r="I16657" s="1"/>
      <c r="AB16657" s="7"/>
      <c r="AC16657" s="7"/>
      <c r="AD16657" s="1"/>
      <c r="AE16657" s="1"/>
      <c r="AH16657" s="7"/>
      <c r="AI16657" s="7"/>
      <c r="IV16657" s="11"/>
      <c r="IW16657" s="11"/>
      <c r="AMJ16657" s="12"/>
      <c r="AMK16657" s="12"/>
    </row>
    <row r="16658" spans="1:1025">
      <c r="A16658" s="23">
        <v>2</v>
      </c>
      <c r="B16658" s="23">
        <v>2007</v>
      </c>
      <c r="C16658" s="43">
        <v>95.004000000000005</v>
      </c>
      <c r="D16658" s="43">
        <v>-39.506</v>
      </c>
      <c r="E16658" s="41">
        <v>490.5</v>
      </c>
      <c r="F16658" s="41">
        <v>0.38</v>
      </c>
      <c r="G16658" s="41" t="s">
        <v>277</v>
      </c>
      <c r="H16658" s="1"/>
      <c r="I16658" s="1"/>
      <c r="AB16658" s="7"/>
      <c r="AC16658" s="7"/>
      <c r="AD16658" s="1"/>
      <c r="AE16658" s="1"/>
      <c r="AH16658" s="7"/>
      <c r="AI16658" s="7"/>
      <c r="IV16658" s="11"/>
      <c r="IW16658" s="11"/>
      <c r="AMJ16658" s="12"/>
      <c r="AMK16658" s="12"/>
    </row>
    <row r="16659" spans="1:1025">
      <c r="A16659" s="23">
        <v>2</v>
      </c>
      <c r="B16659" s="23">
        <v>2007</v>
      </c>
      <c r="C16659" s="43">
        <v>95.004000000000005</v>
      </c>
      <c r="D16659" s="43">
        <v>-39.506</v>
      </c>
      <c r="E16659" s="41">
        <v>679</v>
      </c>
      <c r="F16659" s="41">
        <v>0.65</v>
      </c>
      <c r="G16659" s="41" t="s">
        <v>277</v>
      </c>
      <c r="H16659" s="1"/>
      <c r="I16659" s="1"/>
      <c r="AB16659" s="7"/>
      <c r="AC16659" s="7"/>
      <c r="AD16659" s="1"/>
      <c r="AE16659" s="1"/>
      <c r="AH16659" s="7"/>
      <c r="AI16659" s="7"/>
      <c r="IV16659" s="11"/>
      <c r="IW16659" s="11"/>
      <c r="AMJ16659" s="12"/>
      <c r="AMK16659" s="12"/>
    </row>
    <row r="16660" spans="1:1025">
      <c r="A16660" s="23">
        <v>2</v>
      </c>
      <c r="B16660" s="23">
        <v>2007</v>
      </c>
      <c r="C16660" s="43">
        <v>95.004000000000005</v>
      </c>
      <c r="D16660" s="43">
        <v>-39.506</v>
      </c>
      <c r="E16660" s="41">
        <v>981.6</v>
      </c>
      <c r="F16660" s="41">
        <v>0.57999999999999996</v>
      </c>
      <c r="G16660" s="41" t="s">
        <v>277</v>
      </c>
      <c r="H16660" s="1"/>
      <c r="I16660" s="1"/>
      <c r="AB16660" s="7"/>
      <c r="AC16660" s="7"/>
      <c r="AD16660" s="1"/>
      <c r="AE16660" s="1"/>
      <c r="AH16660" s="7"/>
      <c r="AI16660" s="7"/>
      <c r="IV16660" s="11"/>
      <c r="IW16660" s="11"/>
      <c r="AMJ16660" s="12"/>
      <c r="AMK16660" s="12"/>
    </row>
    <row r="16661" spans="1:1025">
      <c r="A16661" s="23">
        <v>2</v>
      </c>
      <c r="B16661" s="23">
        <v>2007</v>
      </c>
      <c r="C16661" s="43">
        <v>95.004000000000005</v>
      </c>
      <c r="D16661" s="43">
        <v>-39.506</v>
      </c>
      <c r="E16661" s="41">
        <v>985.9</v>
      </c>
      <c r="F16661" s="41">
        <v>0.74</v>
      </c>
      <c r="G16661" s="41" t="s">
        <v>277</v>
      </c>
      <c r="H16661" s="1"/>
      <c r="I16661" s="1"/>
      <c r="AB16661" s="7"/>
      <c r="AC16661" s="7"/>
      <c r="AD16661" s="1"/>
      <c r="AE16661" s="1"/>
      <c r="AH16661" s="7"/>
      <c r="AI16661" s="7"/>
      <c r="IV16661" s="11"/>
      <c r="IW16661" s="11"/>
      <c r="AMJ16661" s="12"/>
      <c r="AMK16661" s="12"/>
    </row>
    <row r="16662" spans="1:1025">
      <c r="A16662" s="23">
        <v>2</v>
      </c>
      <c r="B16662" s="23">
        <v>2007</v>
      </c>
      <c r="C16662" s="43">
        <v>94.989199999999997</v>
      </c>
      <c r="D16662" s="43">
        <v>-37.494</v>
      </c>
      <c r="E16662" s="41">
        <v>20.8</v>
      </c>
      <c r="F16662" s="41">
        <v>0.18</v>
      </c>
      <c r="G16662" s="41" t="s">
        <v>277</v>
      </c>
      <c r="H16662" s="1"/>
      <c r="I16662" s="1"/>
      <c r="AB16662" s="7"/>
      <c r="AC16662" s="7"/>
      <c r="AD16662" s="1"/>
      <c r="AE16662" s="1"/>
      <c r="AH16662" s="7"/>
      <c r="AI16662" s="7"/>
      <c r="IV16662" s="11"/>
      <c r="IW16662" s="11"/>
      <c r="AMJ16662" s="12"/>
      <c r="AMK16662" s="12"/>
    </row>
    <row r="16663" spans="1:1025">
      <c r="A16663" s="23">
        <v>2</v>
      </c>
      <c r="B16663" s="23">
        <v>2007</v>
      </c>
      <c r="C16663" s="43">
        <v>94.989199999999997</v>
      </c>
      <c r="D16663" s="43">
        <v>-37.494</v>
      </c>
      <c r="E16663" s="41">
        <v>37.200000000000003</v>
      </c>
      <c r="F16663" s="41">
        <v>0.15</v>
      </c>
      <c r="G16663" s="41" t="s">
        <v>277</v>
      </c>
      <c r="H16663" s="1"/>
      <c r="I16663" s="1"/>
      <c r="AB16663" s="7"/>
      <c r="AC16663" s="7"/>
      <c r="AD16663" s="1"/>
      <c r="AE16663" s="1"/>
      <c r="AH16663" s="7"/>
      <c r="AI16663" s="7"/>
      <c r="IV16663" s="11"/>
      <c r="IW16663" s="11"/>
      <c r="AMJ16663" s="12"/>
      <c r="AMK16663" s="12"/>
    </row>
    <row r="16664" spans="1:1025">
      <c r="A16664" s="23">
        <v>2</v>
      </c>
      <c r="B16664" s="23">
        <v>2007</v>
      </c>
      <c r="C16664" s="43">
        <v>94.989199999999997</v>
      </c>
      <c r="D16664" s="43">
        <v>-37.494</v>
      </c>
      <c r="E16664" s="41">
        <v>51.1</v>
      </c>
      <c r="F16664" s="41">
        <v>0.28000000000000003</v>
      </c>
      <c r="G16664" s="41" t="s">
        <v>277</v>
      </c>
      <c r="H16664" s="1"/>
      <c r="I16664" s="1"/>
      <c r="AB16664" s="7"/>
      <c r="AC16664" s="7"/>
      <c r="AD16664" s="1"/>
      <c r="AE16664" s="1"/>
      <c r="AH16664" s="7"/>
      <c r="AI16664" s="7"/>
      <c r="IV16664" s="11"/>
      <c r="IW16664" s="11"/>
      <c r="AMJ16664" s="12"/>
      <c r="AMK16664" s="12"/>
    </row>
    <row r="16665" spans="1:1025">
      <c r="A16665" s="23">
        <v>2</v>
      </c>
      <c r="B16665" s="23">
        <v>2007</v>
      </c>
      <c r="C16665" s="43">
        <v>94.989199999999997</v>
      </c>
      <c r="D16665" s="43">
        <v>-37.494</v>
      </c>
      <c r="E16665" s="41">
        <v>78</v>
      </c>
      <c r="F16665" s="41">
        <v>0.17</v>
      </c>
      <c r="G16665" s="41" t="s">
        <v>277</v>
      </c>
      <c r="H16665" s="1"/>
      <c r="I16665" s="1"/>
      <c r="AB16665" s="7"/>
      <c r="AC16665" s="7"/>
      <c r="AD16665" s="1"/>
      <c r="AE16665" s="1"/>
      <c r="AH16665" s="7"/>
      <c r="AI16665" s="7"/>
      <c r="IV16665" s="11"/>
      <c r="IW16665" s="11"/>
      <c r="AMJ16665" s="12"/>
      <c r="AMK16665" s="12"/>
    </row>
    <row r="16666" spans="1:1025">
      <c r="A16666" s="23">
        <v>2</v>
      </c>
      <c r="B16666" s="23">
        <v>2007</v>
      </c>
      <c r="C16666" s="43">
        <v>94.989199999999997</v>
      </c>
      <c r="D16666" s="43">
        <v>-37.494</v>
      </c>
      <c r="E16666" s="41">
        <v>103.2</v>
      </c>
      <c r="F16666" s="41">
        <v>0.21</v>
      </c>
      <c r="G16666" s="41" t="s">
        <v>277</v>
      </c>
      <c r="H16666" s="1"/>
      <c r="I16666" s="1"/>
      <c r="AB16666" s="7"/>
      <c r="AC16666" s="7"/>
      <c r="AD16666" s="1"/>
      <c r="AE16666" s="1"/>
      <c r="AH16666" s="7"/>
      <c r="AI16666" s="7"/>
      <c r="IV16666" s="11"/>
      <c r="IW16666" s="11"/>
      <c r="AMJ16666" s="12"/>
      <c r="AMK16666" s="12"/>
    </row>
    <row r="16667" spans="1:1025">
      <c r="A16667" s="23">
        <v>2</v>
      </c>
      <c r="B16667" s="23">
        <v>2007</v>
      </c>
      <c r="C16667" s="43">
        <v>94.989199999999997</v>
      </c>
      <c r="D16667" s="43">
        <v>-37.494</v>
      </c>
      <c r="E16667" s="41">
        <v>154.69999999999999</v>
      </c>
      <c r="F16667" s="41">
        <v>0.22</v>
      </c>
      <c r="G16667" s="41" t="s">
        <v>277</v>
      </c>
      <c r="H16667" s="1"/>
      <c r="I16667" s="1"/>
      <c r="AB16667" s="7"/>
      <c r="AC16667" s="7"/>
      <c r="AD16667" s="1"/>
      <c r="AE16667" s="1"/>
      <c r="AH16667" s="7"/>
      <c r="AI16667" s="7"/>
      <c r="IV16667" s="11"/>
      <c r="IW16667" s="11"/>
      <c r="AMJ16667" s="12"/>
      <c r="AMK16667" s="12"/>
    </row>
    <row r="16668" spans="1:1025">
      <c r="A16668" s="23">
        <v>2</v>
      </c>
      <c r="B16668" s="23">
        <v>2007</v>
      </c>
      <c r="C16668" s="43">
        <v>94.989199999999997</v>
      </c>
      <c r="D16668" s="43">
        <v>-37.494</v>
      </c>
      <c r="E16668" s="41">
        <v>225.4</v>
      </c>
      <c r="F16668" s="41">
        <v>0.19</v>
      </c>
      <c r="G16668" s="41" t="s">
        <v>277</v>
      </c>
      <c r="H16668" s="1"/>
      <c r="I16668" s="1"/>
      <c r="AB16668" s="7"/>
      <c r="AC16668" s="7"/>
      <c r="AD16668" s="1"/>
      <c r="AE16668" s="1"/>
      <c r="AH16668" s="7"/>
      <c r="AI16668" s="7"/>
      <c r="IV16668" s="11"/>
      <c r="IW16668" s="11"/>
      <c r="AMJ16668" s="12"/>
      <c r="AMK16668" s="12"/>
    </row>
    <row r="16669" spans="1:1025">
      <c r="A16669" s="23">
        <v>2</v>
      </c>
      <c r="B16669" s="23">
        <v>2007</v>
      </c>
      <c r="C16669" s="43">
        <v>94.989199999999997</v>
      </c>
      <c r="D16669" s="43">
        <v>-37.494</v>
      </c>
      <c r="E16669" s="41">
        <v>306.10000000000002</v>
      </c>
      <c r="F16669" s="41">
        <v>0.27</v>
      </c>
      <c r="G16669" s="41" t="s">
        <v>277</v>
      </c>
      <c r="H16669" s="1"/>
      <c r="I16669" s="1"/>
      <c r="AB16669" s="7"/>
      <c r="AC16669" s="7"/>
      <c r="AD16669" s="1"/>
      <c r="AE16669" s="1"/>
      <c r="AH16669" s="7"/>
      <c r="AI16669" s="7"/>
      <c r="IV16669" s="11"/>
      <c r="IW16669" s="11"/>
      <c r="AMJ16669" s="12"/>
      <c r="AMK16669" s="12"/>
    </row>
    <row r="16670" spans="1:1025">
      <c r="A16670" s="23">
        <v>2</v>
      </c>
      <c r="B16670" s="23">
        <v>2007</v>
      </c>
      <c r="C16670" s="43">
        <v>94.989199999999997</v>
      </c>
      <c r="D16670" s="43">
        <v>-37.494</v>
      </c>
      <c r="E16670" s="41">
        <v>503.9</v>
      </c>
      <c r="F16670" s="41">
        <v>0.28000000000000003</v>
      </c>
      <c r="G16670" s="41" t="s">
        <v>277</v>
      </c>
      <c r="H16670" s="1"/>
      <c r="I16670" s="1"/>
      <c r="AB16670" s="7"/>
      <c r="AC16670" s="7"/>
      <c r="AD16670" s="1"/>
      <c r="AE16670" s="1"/>
      <c r="AH16670" s="7"/>
      <c r="AI16670" s="7"/>
      <c r="IV16670" s="11"/>
      <c r="IW16670" s="11"/>
      <c r="AMJ16670" s="12"/>
      <c r="AMK16670" s="12"/>
    </row>
    <row r="16671" spans="1:1025">
      <c r="A16671" s="23">
        <v>2</v>
      </c>
      <c r="B16671" s="23">
        <v>2007</v>
      </c>
      <c r="C16671" s="43">
        <v>94.989199999999997</v>
      </c>
      <c r="D16671" s="43">
        <v>-37.494</v>
      </c>
      <c r="E16671" s="41">
        <v>709.3</v>
      </c>
      <c r="F16671" s="41">
        <v>0.43</v>
      </c>
      <c r="G16671" s="41" t="s">
        <v>277</v>
      </c>
      <c r="H16671" s="1"/>
      <c r="I16671" s="1"/>
      <c r="AB16671" s="7"/>
      <c r="AC16671" s="7"/>
      <c r="AD16671" s="1"/>
      <c r="AE16671" s="1"/>
      <c r="AH16671" s="7"/>
      <c r="AI16671" s="7"/>
      <c r="IV16671" s="11"/>
      <c r="IW16671" s="11"/>
      <c r="AMJ16671" s="12"/>
      <c r="AMK16671" s="12"/>
    </row>
    <row r="16672" spans="1:1025">
      <c r="A16672" s="23">
        <v>2</v>
      </c>
      <c r="B16672" s="23">
        <v>2007</v>
      </c>
      <c r="C16672" s="43">
        <v>94.989199999999997</v>
      </c>
      <c r="D16672" s="43">
        <v>-37.494</v>
      </c>
      <c r="E16672" s="41">
        <v>1013.5</v>
      </c>
      <c r="F16672" s="41">
        <v>0.51</v>
      </c>
      <c r="G16672" s="41" t="s">
        <v>277</v>
      </c>
      <c r="H16672" s="1"/>
      <c r="I16672" s="1"/>
      <c r="AB16672" s="7"/>
      <c r="AC16672" s="7"/>
      <c r="AD16672" s="1"/>
      <c r="AE16672" s="1"/>
      <c r="AH16672" s="7"/>
      <c r="AI16672" s="7"/>
      <c r="IV16672" s="11"/>
      <c r="IW16672" s="11"/>
      <c r="AMJ16672" s="12"/>
      <c r="AMK16672" s="12"/>
    </row>
    <row r="16673" spans="1:1025">
      <c r="A16673" s="23">
        <v>2</v>
      </c>
      <c r="B16673" s="23">
        <v>2007</v>
      </c>
      <c r="C16673" s="43">
        <v>94.989199999999997</v>
      </c>
      <c r="D16673" s="43">
        <v>-37.494</v>
      </c>
      <c r="E16673" s="41">
        <v>1020.9</v>
      </c>
      <c r="F16673" s="41">
        <v>0.6</v>
      </c>
      <c r="G16673" s="41" t="s">
        <v>277</v>
      </c>
      <c r="H16673" s="1"/>
      <c r="I16673" s="1"/>
      <c r="AB16673" s="7"/>
      <c r="AC16673" s="7"/>
      <c r="AD16673" s="1"/>
      <c r="AE16673" s="1"/>
      <c r="AH16673" s="7"/>
      <c r="AI16673" s="7"/>
      <c r="IV16673" s="11"/>
      <c r="IW16673" s="11"/>
      <c r="AMJ16673" s="12"/>
      <c r="AMK16673" s="12"/>
    </row>
    <row r="16674" spans="1:1025">
      <c r="A16674" s="23">
        <v>2</v>
      </c>
      <c r="B16674" s="23">
        <v>2007</v>
      </c>
      <c r="C16674" s="43">
        <v>95.008499999999998</v>
      </c>
      <c r="D16674" s="43">
        <v>-36.500999999999998</v>
      </c>
      <c r="E16674" s="41">
        <v>22.3</v>
      </c>
      <c r="F16674" s="41">
        <v>0.21</v>
      </c>
      <c r="G16674" s="41" t="s">
        <v>277</v>
      </c>
      <c r="H16674" s="1"/>
      <c r="I16674" s="1"/>
      <c r="AB16674" s="7"/>
      <c r="AC16674" s="7"/>
      <c r="AD16674" s="1"/>
      <c r="AE16674" s="1"/>
      <c r="AH16674" s="7"/>
      <c r="AI16674" s="7"/>
      <c r="IV16674" s="11"/>
      <c r="IW16674" s="11"/>
      <c r="AMJ16674" s="12"/>
      <c r="AMK16674" s="12"/>
    </row>
    <row r="16675" spans="1:1025">
      <c r="A16675" s="23">
        <v>2</v>
      </c>
      <c r="B16675" s="23">
        <v>2007</v>
      </c>
      <c r="C16675" s="43">
        <v>95.008499999999998</v>
      </c>
      <c r="D16675" s="43">
        <v>-36.500999999999998</v>
      </c>
      <c r="E16675" s="41">
        <v>41.2</v>
      </c>
      <c r="F16675" s="41">
        <v>0.26</v>
      </c>
      <c r="G16675" s="41" t="s">
        <v>277</v>
      </c>
      <c r="H16675" s="1"/>
      <c r="I16675" s="1"/>
      <c r="AB16675" s="7"/>
      <c r="AC16675" s="7"/>
      <c r="AD16675" s="1"/>
      <c r="AE16675" s="1"/>
      <c r="AH16675" s="7"/>
      <c r="AI16675" s="7"/>
      <c r="IV16675" s="11"/>
      <c r="IW16675" s="11"/>
      <c r="AMJ16675" s="12"/>
      <c r="AMK16675" s="12"/>
    </row>
    <row r="16676" spans="1:1025">
      <c r="A16676" s="23">
        <v>2</v>
      </c>
      <c r="B16676" s="23">
        <v>2007</v>
      </c>
      <c r="C16676" s="43">
        <v>95.008499999999998</v>
      </c>
      <c r="D16676" s="43">
        <v>-36.500999999999998</v>
      </c>
      <c r="E16676" s="41">
        <v>67.3</v>
      </c>
      <c r="F16676" s="41">
        <v>0.25</v>
      </c>
      <c r="G16676" s="41" t="s">
        <v>277</v>
      </c>
      <c r="H16676" s="1"/>
      <c r="I16676" s="1"/>
      <c r="AB16676" s="7"/>
      <c r="AC16676" s="7"/>
      <c r="AD16676" s="1"/>
      <c r="AE16676" s="1"/>
      <c r="AH16676" s="7"/>
      <c r="AI16676" s="7"/>
      <c r="IV16676" s="11"/>
      <c r="IW16676" s="11"/>
      <c r="AMJ16676" s="12"/>
      <c r="AMK16676" s="12"/>
    </row>
    <row r="16677" spans="1:1025">
      <c r="A16677" s="23">
        <v>2</v>
      </c>
      <c r="B16677" s="23">
        <v>2007</v>
      </c>
      <c r="C16677" s="43">
        <v>95.008499999999998</v>
      </c>
      <c r="D16677" s="43">
        <v>-36.500999999999998</v>
      </c>
      <c r="E16677" s="41">
        <v>87.8</v>
      </c>
      <c r="F16677" s="41">
        <v>0.24</v>
      </c>
      <c r="G16677" s="41" t="s">
        <v>277</v>
      </c>
      <c r="H16677" s="1"/>
      <c r="I16677" s="1"/>
      <c r="AB16677" s="7"/>
      <c r="AC16677" s="7"/>
      <c r="AD16677" s="1"/>
      <c r="AE16677" s="1"/>
      <c r="AH16677" s="7"/>
      <c r="AI16677" s="7"/>
      <c r="IV16677" s="11"/>
      <c r="IW16677" s="11"/>
      <c r="AMJ16677" s="12"/>
      <c r="AMK16677" s="12"/>
    </row>
    <row r="16678" spans="1:1025">
      <c r="A16678" s="23">
        <v>2</v>
      </c>
      <c r="B16678" s="23">
        <v>2007</v>
      </c>
      <c r="C16678" s="43">
        <v>95.008499999999998</v>
      </c>
      <c r="D16678" s="43">
        <v>-36.500999999999998</v>
      </c>
      <c r="E16678" s="41">
        <v>107.9</v>
      </c>
      <c r="F16678" s="41">
        <v>0.24</v>
      </c>
      <c r="G16678" s="41" t="s">
        <v>277</v>
      </c>
      <c r="H16678" s="1"/>
      <c r="I16678" s="1"/>
      <c r="AB16678" s="7"/>
      <c r="AC16678" s="7"/>
      <c r="AD16678" s="1"/>
      <c r="AE16678" s="1"/>
      <c r="AH16678" s="7"/>
      <c r="AI16678" s="7"/>
      <c r="IV16678" s="11"/>
      <c r="IW16678" s="11"/>
      <c r="AMJ16678" s="12"/>
      <c r="AMK16678" s="12"/>
    </row>
    <row r="16679" spans="1:1025">
      <c r="A16679" s="23">
        <v>2</v>
      </c>
      <c r="B16679" s="23">
        <v>2007</v>
      </c>
      <c r="C16679" s="43">
        <v>95.008499999999998</v>
      </c>
      <c r="D16679" s="43">
        <v>-36.500999999999998</v>
      </c>
      <c r="E16679" s="41">
        <v>137.1</v>
      </c>
      <c r="F16679" s="41">
        <v>0.28999999999999998</v>
      </c>
      <c r="G16679" s="41" t="s">
        <v>277</v>
      </c>
      <c r="H16679" s="1"/>
      <c r="I16679" s="1"/>
      <c r="AB16679" s="7"/>
      <c r="AC16679" s="7"/>
      <c r="AD16679" s="1"/>
      <c r="AE16679" s="1"/>
      <c r="AH16679" s="7"/>
      <c r="AI16679" s="7"/>
      <c r="IV16679" s="11"/>
      <c r="IW16679" s="11"/>
      <c r="AMJ16679" s="12"/>
      <c r="AMK16679" s="12"/>
    </row>
    <row r="16680" spans="1:1025">
      <c r="A16680" s="23">
        <v>2</v>
      </c>
      <c r="B16680" s="23">
        <v>2007</v>
      </c>
      <c r="C16680" s="43">
        <v>95.008499999999998</v>
      </c>
      <c r="D16680" s="43">
        <v>-36.500999999999998</v>
      </c>
      <c r="E16680" s="41">
        <v>189.8</v>
      </c>
      <c r="F16680" s="41">
        <v>0.28999999999999998</v>
      </c>
      <c r="G16680" s="41" t="s">
        <v>277</v>
      </c>
      <c r="H16680" s="1"/>
      <c r="I16680" s="1"/>
      <c r="AB16680" s="7"/>
      <c r="AC16680" s="7"/>
      <c r="AD16680" s="1"/>
      <c r="AE16680" s="1"/>
      <c r="AH16680" s="7"/>
      <c r="AI16680" s="7"/>
      <c r="IV16680" s="11"/>
      <c r="IW16680" s="11"/>
      <c r="AMJ16680" s="12"/>
      <c r="AMK16680" s="12"/>
    </row>
    <row r="16681" spans="1:1025">
      <c r="A16681" s="23">
        <v>2</v>
      </c>
      <c r="B16681" s="23">
        <v>2007</v>
      </c>
      <c r="C16681" s="43">
        <v>95.008499999999998</v>
      </c>
      <c r="D16681" s="43">
        <v>-36.500999999999998</v>
      </c>
      <c r="E16681" s="41">
        <v>239.1</v>
      </c>
      <c r="F16681" s="41">
        <v>0.46</v>
      </c>
      <c r="G16681" s="41" t="s">
        <v>277</v>
      </c>
      <c r="H16681" s="1"/>
      <c r="I16681" s="1"/>
      <c r="AB16681" s="7"/>
      <c r="AC16681" s="7"/>
      <c r="AD16681" s="1"/>
      <c r="AE16681" s="1"/>
      <c r="AH16681" s="7"/>
      <c r="AI16681" s="7"/>
      <c r="IV16681" s="11"/>
      <c r="IW16681" s="11"/>
      <c r="AMJ16681" s="12"/>
      <c r="AMK16681" s="12"/>
    </row>
    <row r="16682" spans="1:1025">
      <c r="A16682" s="23">
        <v>2</v>
      </c>
      <c r="B16682" s="23">
        <v>2007</v>
      </c>
      <c r="C16682" s="43">
        <v>95.008499999999998</v>
      </c>
      <c r="D16682" s="43">
        <v>-36.500999999999998</v>
      </c>
      <c r="E16682" s="41">
        <v>287.3</v>
      </c>
      <c r="F16682" s="41">
        <v>0.35</v>
      </c>
      <c r="G16682" s="41" t="s">
        <v>277</v>
      </c>
      <c r="H16682" s="1"/>
      <c r="I16682" s="1"/>
      <c r="AB16682" s="7"/>
      <c r="AC16682" s="7"/>
      <c r="AD16682" s="1"/>
      <c r="AE16682" s="1"/>
      <c r="AH16682" s="7"/>
      <c r="AI16682" s="7"/>
      <c r="IV16682" s="11"/>
      <c r="IW16682" s="11"/>
      <c r="AMJ16682" s="12"/>
      <c r="AMK16682" s="12"/>
    </row>
    <row r="16683" spans="1:1025">
      <c r="A16683" s="23">
        <v>2</v>
      </c>
      <c r="B16683" s="23">
        <v>2007</v>
      </c>
      <c r="C16683" s="43">
        <v>95.008499999999998</v>
      </c>
      <c r="D16683" s="43">
        <v>-36.500999999999998</v>
      </c>
      <c r="E16683" s="41">
        <v>491.7</v>
      </c>
      <c r="F16683" s="41">
        <v>0.41</v>
      </c>
      <c r="G16683" s="41" t="s">
        <v>277</v>
      </c>
      <c r="H16683" s="1"/>
      <c r="I16683" s="1"/>
      <c r="AB16683" s="7"/>
      <c r="AC16683" s="7"/>
      <c r="AD16683" s="1"/>
      <c r="AE16683" s="1"/>
      <c r="AH16683" s="7"/>
      <c r="AI16683" s="7"/>
      <c r="IV16683" s="11"/>
      <c r="IW16683" s="11"/>
      <c r="AMJ16683" s="12"/>
      <c r="AMK16683" s="12"/>
    </row>
    <row r="16684" spans="1:1025">
      <c r="A16684" s="23">
        <v>2</v>
      </c>
      <c r="B16684" s="23">
        <v>2007</v>
      </c>
      <c r="C16684" s="43">
        <v>95.008499999999998</v>
      </c>
      <c r="D16684" s="43">
        <v>-36.500999999999998</v>
      </c>
      <c r="E16684" s="41">
        <v>680.1</v>
      </c>
      <c r="F16684" s="41">
        <v>0.56999999999999995</v>
      </c>
      <c r="G16684" s="41" t="s">
        <v>277</v>
      </c>
      <c r="H16684" s="1"/>
      <c r="I16684" s="1"/>
      <c r="AB16684" s="7"/>
      <c r="AC16684" s="7"/>
      <c r="AD16684" s="1"/>
      <c r="AE16684" s="1"/>
      <c r="AH16684" s="7"/>
      <c r="AI16684" s="7"/>
      <c r="IV16684" s="11"/>
      <c r="IW16684" s="11"/>
      <c r="AMJ16684" s="12"/>
      <c r="AMK16684" s="12"/>
    </row>
    <row r="16685" spans="1:1025">
      <c r="A16685" s="23">
        <v>2</v>
      </c>
      <c r="B16685" s="23">
        <v>2007</v>
      </c>
      <c r="C16685" s="43">
        <v>95.008499999999998</v>
      </c>
      <c r="D16685" s="43">
        <v>-36.500999999999998</v>
      </c>
      <c r="E16685" s="41">
        <v>983.5</v>
      </c>
      <c r="F16685" s="41">
        <v>0.65</v>
      </c>
      <c r="G16685" s="41" t="s">
        <v>277</v>
      </c>
      <c r="H16685" s="1"/>
      <c r="I16685" s="1"/>
      <c r="AB16685" s="7"/>
      <c r="AC16685" s="7"/>
      <c r="AD16685" s="1"/>
      <c r="AE16685" s="1"/>
      <c r="AH16685" s="7"/>
      <c r="AI16685" s="7"/>
      <c r="IV16685" s="11"/>
      <c r="IW16685" s="11"/>
      <c r="AMJ16685" s="12"/>
      <c r="AMK16685" s="12"/>
    </row>
    <row r="16686" spans="1:1025">
      <c r="A16686" s="23">
        <v>2</v>
      </c>
      <c r="B16686" s="23">
        <v>2007</v>
      </c>
      <c r="C16686" s="43">
        <v>94.991100000000003</v>
      </c>
      <c r="D16686" s="43">
        <v>-35.497999999999998</v>
      </c>
      <c r="E16686" s="41">
        <v>19.899999999999999</v>
      </c>
      <c r="F16686" s="41">
        <v>0.18</v>
      </c>
      <c r="G16686" s="41" t="s">
        <v>277</v>
      </c>
      <c r="H16686" s="1"/>
      <c r="I16686" s="1"/>
      <c r="AB16686" s="7"/>
      <c r="AC16686" s="7"/>
      <c r="AD16686" s="1"/>
      <c r="AE16686" s="1"/>
      <c r="AH16686" s="7"/>
      <c r="AI16686" s="7"/>
      <c r="IV16686" s="11"/>
      <c r="IW16686" s="11"/>
      <c r="AMJ16686" s="12"/>
      <c r="AMK16686" s="12"/>
    </row>
    <row r="16687" spans="1:1025">
      <c r="A16687" s="23">
        <v>2</v>
      </c>
      <c r="B16687" s="23">
        <v>2007</v>
      </c>
      <c r="C16687" s="43">
        <v>94.991100000000003</v>
      </c>
      <c r="D16687" s="43">
        <v>-35.497999999999998</v>
      </c>
      <c r="E16687" s="41">
        <v>41.8</v>
      </c>
      <c r="F16687" s="41">
        <v>0.14000000000000001</v>
      </c>
      <c r="G16687" s="41" t="s">
        <v>277</v>
      </c>
      <c r="H16687" s="1"/>
      <c r="I16687" s="1"/>
      <c r="AB16687" s="7"/>
      <c r="AC16687" s="7"/>
      <c r="AD16687" s="1"/>
      <c r="AE16687" s="1"/>
      <c r="AH16687" s="7"/>
      <c r="AI16687" s="7"/>
      <c r="IV16687" s="11"/>
      <c r="IW16687" s="11"/>
      <c r="AMJ16687" s="12"/>
      <c r="AMK16687" s="12"/>
    </row>
    <row r="16688" spans="1:1025">
      <c r="A16688" s="23">
        <v>2</v>
      </c>
      <c r="B16688" s="23">
        <v>2007</v>
      </c>
      <c r="C16688" s="43">
        <v>94.991100000000003</v>
      </c>
      <c r="D16688" s="43">
        <v>-35.497999999999998</v>
      </c>
      <c r="E16688" s="41">
        <v>71.400000000000006</v>
      </c>
      <c r="F16688" s="41">
        <v>0.2</v>
      </c>
      <c r="G16688" s="41" t="s">
        <v>277</v>
      </c>
      <c r="H16688" s="1"/>
      <c r="I16688" s="1"/>
      <c r="AB16688" s="7"/>
      <c r="AC16688" s="7"/>
      <c r="AD16688" s="1"/>
      <c r="AE16688" s="1"/>
      <c r="AH16688" s="7"/>
      <c r="AI16688" s="7"/>
      <c r="IV16688" s="11"/>
      <c r="IW16688" s="11"/>
      <c r="AMJ16688" s="12"/>
      <c r="AMK16688" s="12"/>
    </row>
    <row r="16689" spans="1:1025">
      <c r="A16689" s="23">
        <v>2</v>
      </c>
      <c r="B16689" s="23">
        <v>2007</v>
      </c>
      <c r="C16689" s="43">
        <v>94.991100000000003</v>
      </c>
      <c r="D16689" s="43">
        <v>-35.497999999999998</v>
      </c>
      <c r="E16689" s="41">
        <v>94.3</v>
      </c>
      <c r="F16689" s="41">
        <v>0.21</v>
      </c>
      <c r="G16689" s="41" t="s">
        <v>277</v>
      </c>
      <c r="H16689" s="1"/>
      <c r="I16689" s="1"/>
      <c r="AB16689" s="7"/>
      <c r="AC16689" s="7"/>
      <c r="AD16689" s="1"/>
      <c r="AE16689" s="1"/>
      <c r="AH16689" s="7"/>
      <c r="AI16689" s="7"/>
      <c r="IV16689" s="11"/>
      <c r="IW16689" s="11"/>
      <c r="AMJ16689" s="12"/>
      <c r="AMK16689" s="12"/>
    </row>
    <row r="16690" spans="1:1025">
      <c r="A16690" s="23">
        <v>2</v>
      </c>
      <c r="B16690" s="23">
        <v>2007</v>
      </c>
      <c r="C16690" s="43">
        <v>94.991100000000003</v>
      </c>
      <c r="D16690" s="43">
        <v>-35.497999999999998</v>
      </c>
      <c r="E16690" s="41">
        <v>121.3</v>
      </c>
      <c r="F16690" s="41">
        <v>0.2</v>
      </c>
      <c r="G16690" s="41" t="s">
        <v>277</v>
      </c>
      <c r="H16690" s="1"/>
      <c r="I16690" s="1"/>
      <c r="AB16690" s="7"/>
      <c r="AC16690" s="7"/>
      <c r="AD16690" s="1"/>
      <c r="AE16690" s="1"/>
      <c r="AH16690" s="7"/>
      <c r="AI16690" s="7"/>
      <c r="IV16690" s="11"/>
      <c r="IW16690" s="11"/>
      <c r="AMJ16690" s="12"/>
      <c r="AMK16690" s="12"/>
    </row>
    <row r="16691" spans="1:1025">
      <c r="A16691" s="23">
        <v>2</v>
      </c>
      <c r="B16691" s="23">
        <v>2007</v>
      </c>
      <c r="C16691" s="43">
        <v>94.991100000000003</v>
      </c>
      <c r="D16691" s="43">
        <v>-35.497999999999998</v>
      </c>
      <c r="E16691" s="41">
        <v>143.80000000000001</v>
      </c>
      <c r="F16691" s="41">
        <v>0.2</v>
      </c>
      <c r="G16691" s="41" t="s">
        <v>277</v>
      </c>
      <c r="H16691" s="1"/>
      <c r="I16691" s="1"/>
      <c r="AB16691" s="7"/>
      <c r="AC16691" s="7"/>
      <c r="AD16691" s="1"/>
      <c r="AE16691" s="1"/>
      <c r="AH16691" s="7"/>
      <c r="AI16691" s="7"/>
      <c r="IV16691" s="11"/>
      <c r="IW16691" s="11"/>
      <c r="AMJ16691" s="12"/>
      <c r="AMK16691" s="12"/>
    </row>
    <row r="16692" spans="1:1025">
      <c r="A16692" s="23">
        <v>2</v>
      </c>
      <c r="B16692" s="23">
        <v>2007</v>
      </c>
      <c r="C16692" s="43">
        <v>94.991100000000003</v>
      </c>
      <c r="D16692" s="43">
        <v>-35.497999999999998</v>
      </c>
      <c r="E16692" s="41">
        <v>174.3</v>
      </c>
      <c r="F16692" s="41">
        <v>0.44</v>
      </c>
      <c r="G16692" s="41" t="s">
        <v>277</v>
      </c>
      <c r="H16692" s="1"/>
      <c r="I16692" s="1"/>
      <c r="AB16692" s="7"/>
      <c r="AC16692" s="7"/>
      <c r="AD16692" s="1"/>
      <c r="AE16692" s="1"/>
      <c r="AH16692" s="7"/>
      <c r="AI16692" s="7"/>
      <c r="IV16692" s="11"/>
      <c r="IW16692" s="11"/>
      <c r="AMJ16692" s="12"/>
      <c r="AMK16692" s="12"/>
    </row>
    <row r="16693" spans="1:1025">
      <c r="A16693" s="23">
        <v>2</v>
      </c>
      <c r="B16693" s="23">
        <v>2007</v>
      </c>
      <c r="C16693" s="43">
        <v>94.991100000000003</v>
      </c>
      <c r="D16693" s="43">
        <v>-35.497999999999998</v>
      </c>
      <c r="E16693" s="41">
        <v>243.5</v>
      </c>
      <c r="F16693" s="41">
        <v>0.28000000000000003</v>
      </c>
      <c r="G16693" s="41" t="s">
        <v>277</v>
      </c>
      <c r="H16693" s="1"/>
      <c r="I16693" s="1"/>
      <c r="AB16693" s="7"/>
      <c r="AC16693" s="7"/>
      <c r="AD16693" s="1"/>
      <c r="AE16693" s="1"/>
      <c r="AH16693" s="7"/>
      <c r="AI16693" s="7"/>
      <c r="IV16693" s="11"/>
      <c r="IW16693" s="11"/>
      <c r="AMJ16693" s="12"/>
      <c r="AMK16693" s="12"/>
    </row>
    <row r="16694" spans="1:1025">
      <c r="A16694" s="23">
        <v>2</v>
      </c>
      <c r="B16694" s="23">
        <v>2007</v>
      </c>
      <c r="C16694" s="43">
        <v>94.991100000000003</v>
      </c>
      <c r="D16694" s="43">
        <v>-35.497999999999998</v>
      </c>
      <c r="E16694" s="41">
        <v>324.5</v>
      </c>
      <c r="F16694" s="41">
        <v>0.22</v>
      </c>
      <c r="G16694" s="41" t="s">
        <v>277</v>
      </c>
      <c r="H16694" s="1"/>
      <c r="I16694" s="1"/>
      <c r="AB16694" s="7"/>
      <c r="AC16694" s="7"/>
      <c r="AD16694" s="1"/>
      <c r="AE16694" s="1"/>
      <c r="AH16694" s="7"/>
      <c r="AI16694" s="7"/>
      <c r="IV16694" s="11"/>
      <c r="IW16694" s="11"/>
      <c r="AMJ16694" s="12"/>
      <c r="AMK16694" s="12"/>
    </row>
    <row r="16695" spans="1:1025">
      <c r="A16695" s="23">
        <v>2</v>
      </c>
      <c r="B16695" s="23">
        <v>2007</v>
      </c>
      <c r="C16695" s="43">
        <v>94.991100000000003</v>
      </c>
      <c r="D16695" s="43">
        <v>-35.497999999999998</v>
      </c>
      <c r="E16695" s="41">
        <v>425.3</v>
      </c>
      <c r="F16695" s="41">
        <v>0.3</v>
      </c>
      <c r="G16695" s="41" t="s">
        <v>277</v>
      </c>
      <c r="H16695" s="1"/>
      <c r="I16695" s="1"/>
      <c r="AB16695" s="7"/>
      <c r="AC16695" s="7"/>
      <c r="AD16695" s="1"/>
      <c r="AE16695" s="1"/>
      <c r="AH16695" s="7"/>
      <c r="AI16695" s="7"/>
      <c r="IV16695" s="11"/>
      <c r="IW16695" s="11"/>
      <c r="AMJ16695" s="12"/>
      <c r="AMK16695" s="12"/>
    </row>
    <row r="16696" spans="1:1025">
      <c r="A16696" s="23">
        <v>2</v>
      </c>
      <c r="B16696" s="23">
        <v>2007</v>
      </c>
      <c r="C16696" s="43">
        <v>94.991100000000003</v>
      </c>
      <c r="D16696" s="43">
        <v>-35.497999999999998</v>
      </c>
      <c r="E16696" s="41">
        <v>647</v>
      </c>
      <c r="F16696" s="41">
        <v>0.37</v>
      </c>
      <c r="G16696" s="41" t="s">
        <v>277</v>
      </c>
      <c r="H16696" s="1"/>
      <c r="I16696" s="1"/>
      <c r="AB16696" s="7"/>
      <c r="AC16696" s="7"/>
      <c r="AD16696" s="1"/>
      <c r="AE16696" s="1"/>
      <c r="AH16696" s="7"/>
      <c r="AI16696" s="7"/>
      <c r="IV16696" s="11"/>
      <c r="IW16696" s="11"/>
      <c r="AMJ16696" s="12"/>
      <c r="AMK16696" s="12"/>
    </row>
    <row r="16697" spans="1:1025">
      <c r="A16697" s="23">
        <v>2</v>
      </c>
      <c r="B16697" s="23">
        <v>2007</v>
      </c>
      <c r="C16697" s="43">
        <v>94.991100000000003</v>
      </c>
      <c r="D16697" s="43">
        <v>-35.497999999999998</v>
      </c>
      <c r="E16697" s="41">
        <v>950.3</v>
      </c>
      <c r="F16697" s="41">
        <v>0.59</v>
      </c>
      <c r="G16697" s="41" t="s">
        <v>277</v>
      </c>
      <c r="H16697" s="1"/>
      <c r="I16697" s="1"/>
      <c r="AB16697" s="7"/>
      <c r="AC16697" s="7"/>
      <c r="AD16697" s="1"/>
      <c r="AE16697" s="1"/>
      <c r="AH16697" s="7"/>
      <c r="AI16697" s="7"/>
      <c r="IV16697" s="11"/>
      <c r="IW16697" s="11"/>
      <c r="AMJ16697" s="12"/>
      <c r="AMK16697" s="12"/>
    </row>
    <row r="16698" spans="1:1025">
      <c r="A16698" s="23">
        <v>2</v>
      </c>
      <c r="B16698" s="23">
        <v>2007</v>
      </c>
      <c r="C16698" s="43">
        <v>95.004400000000004</v>
      </c>
      <c r="D16698" s="43">
        <v>-34.505000000000003</v>
      </c>
      <c r="E16698" s="41">
        <v>22.3</v>
      </c>
      <c r="F16698" s="41">
        <v>0.16</v>
      </c>
      <c r="G16698" s="41" t="s">
        <v>277</v>
      </c>
      <c r="H16698" s="1"/>
      <c r="I16698" s="1"/>
      <c r="AB16698" s="7"/>
      <c r="AC16698" s="7"/>
      <c r="AD16698" s="1"/>
      <c r="AE16698" s="1"/>
      <c r="AH16698" s="7"/>
      <c r="AI16698" s="7"/>
      <c r="IV16698" s="11"/>
      <c r="IW16698" s="11"/>
      <c r="AMJ16698" s="12"/>
      <c r="AMK16698" s="12"/>
    </row>
    <row r="16699" spans="1:1025">
      <c r="A16699" s="23">
        <v>2</v>
      </c>
      <c r="B16699" s="23">
        <v>2007</v>
      </c>
      <c r="C16699" s="43">
        <v>95.004400000000004</v>
      </c>
      <c r="D16699" s="43">
        <v>-34.505000000000003</v>
      </c>
      <c r="E16699" s="41">
        <v>36.700000000000003</v>
      </c>
      <c r="F16699" s="41">
        <v>0.14000000000000001</v>
      </c>
      <c r="G16699" s="41" t="s">
        <v>277</v>
      </c>
      <c r="H16699" s="1"/>
      <c r="I16699" s="1"/>
      <c r="AB16699" s="7"/>
      <c r="AC16699" s="7"/>
      <c r="AD16699" s="1"/>
      <c r="AE16699" s="1"/>
      <c r="AH16699" s="7"/>
      <c r="AI16699" s="7"/>
      <c r="IV16699" s="11"/>
      <c r="IW16699" s="11"/>
      <c r="AMJ16699" s="12"/>
      <c r="AMK16699" s="12"/>
    </row>
    <row r="16700" spans="1:1025">
      <c r="A16700" s="23">
        <v>2</v>
      </c>
      <c r="B16700" s="23">
        <v>2007</v>
      </c>
      <c r="C16700" s="43">
        <v>95.004400000000004</v>
      </c>
      <c r="D16700" s="43">
        <v>-34.505000000000003</v>
      </c>
      <c r="E16700" s="41">
        <v>51</v>
      </c>
      <c r="F16700" s="41">
        <v>0.32</v>
      </c>
      <c r="G16700" s="41" t="s">
        <v>277</v>
      </c>
      <c r="H16700" s="1"/>
      <c r="I16700" s="1"/>
      <c r="AB16700" s="7"/>
      <c r="AC16700" s="7"/>
      <c r="AD16700" s="1"/>
      <c r="AE16700" s="1"/>
      <c r="AH16700" s="7"/>
      <c r="AI16700" s="7"/>
      <c r="IV16700" s="11"/>
      <c r="IW16700" s="11"/>
      <c r="AMJ16700" s="12"/>
      <c r="AMK16700" s="12"/>
    </row>
    <row r="16701" spans="1:1025">
      <c r="A16701" s="23">
        <v>2</v>
      </c>
      <c r="B16701" s="23">
        <v>2007</v>
      </c>
      <c r="C16701" s="43">
        <v>95.004400000000004</v>
      </c>
      <c r="D16701" s="43">
        <v>-34.505000000000003</v>
      </c>
      <c r="E16701" s="41">
        <v>75.099999999999994</v>
      </c>
      <c r="F16701" s="41">
        <v>0.11</v>
      </c>
      <c r="G16701" s="41" t="s">
        <v>277</v>
      </c>
      <c r="H16701" s="1"/>
      <c r="I16701" s="1"/>
      <c r="AB16701" s="7"/>
      <c r="AC16701" s="7"/>
      <c r="AD16701" s="1"/>
      <c r="AE16701" s="1"/>
      <c r="AH16701" s="7"/>
      <c r="AI16701" s="7"/>
      <c r="IV16701" s="11"/>
      <c r="IW16701" s="11"/>
      <c r="AMJ16701" s="12"/>
      <c r="AMK16701" s="12"/>
    </row>
    <row r="16702" spans="1:1025">
      <c r="A16702" s="23">
        <v>2</v>
      </c>
      <c r="B16702" s="23">
        <v>2007</v>
      </c>
      <c r="C16702" s="43">
        <v>95.004400000000004</v>
      </c>
      <c r="D16702" s="43">
        <v>-34.505000000000003</v>
      </c>
      <c r="E16702" s="41">
        <v>103.7</v>
      </c>
      <c r="F16702" s="41">
        <v>0.14000000000000001</v>
      </c>
      <c r="G16702" s="41" t="s">
        <v>277</v>
      </c>
      <c r="H16702" s="1"/>
      <c r="I16702" s="1"/>
      <c r="AB16702" s="7"/>
      <c r="AC16702" s="7"/>
      <c r="AD16702" s="1"/>
      <c r="AE16702" s="1"/>
      <c r="AH16702" s="7"/>
      <c r="AI16702" s="7"/>
      <c r="IV16702" s="11"/>
      <c r="IW16702" s="11"/>
      <c r="AMJ16702" s="12"/>
      <c r="AMK16702" s="12"/>
    </row>
    <row r="16703" spans="1:1025">
      <c r="A16703" s="23">
        <v>2</v>
      </c>
      <c r="B16703" s="23">
        <v>2007</v>
      </c>
      <c r="C16703" s="43">
        <v>95.004400000000004</v>
      </c>
      <c r="D16703" s="43">
        <v>-34.505000000000003</v>
      </c>
      <c r="E16703" s="41">
        <v>127.8</v>
      </c>
      <c r="F16703" s="41">
        <v>0.19</v>
      </c>
      <c r="G16703" s="41" t="s">
        <v>277</v>
      </c>
      <c r="H16703" s="1"/>
      <c r="I16703" s="1"/>
      <c r="AB16703" s="7"/>
      <c r="AC16703" s="7"/>
      <c r="AD16703" s="1"/>
      <c r="AE16703" s="1"/>
      <c r="AH16703" s="7"/>
      <c r="AI16703" s="7"/>
      <c r="IV16703" s="11"/>
      <c r="IW16703" s="11"/>
      <c r="AMJ16703" s="12"/>
      <c r="AMK16703" s="12"/>
    </row>
    <row r="16704" spans="1:1025">
      <c r="A16704" s="23">
        <v>2</v>
      </c>
      <c r="B16704" s="23">
        <v>2007</v>
      </c>
      <c r="C16704" s="43">
        <v>95.004400000000004</v>
      </c>
      <c r="D16704" s="43">
        <v>-34.505000000000003</v>
      </c>
      <c r="E16704" s="41">
        <v>152.9</v>
      </c>
      <c r="F16704" s="41">
        <v>0.17</v>
      </c>
      <c r="G16704" s="41" t="s">
        <v>277</v>
      </c>
      <c r="H16704" s="1"/>
      <c r="I16704" s="1"/>
      <c r="AB16704" s="7"/>
      <c r="AC16704" s="7"/>
      <c r="AD16704" s="1"/>
      <c r="AE16704" s="1"/>
      <c r="AH16704" s="7"/>
      <c r="AI16704" s="7"/>
      <c r="IV16704" s="11"/>
      <c r="IW16704" s="11"/>
      <c r="AMJ16704" s="12"/>
      <c r="AMK16704" s="12"/>
    </row>
    <row r="16705" spans="1:1025">
      <c r="A16705" s="23">
        <v>2</v>
      </c>
      <c r="B16705" s="23">
        <v>2007</v>
      </c>
      <c r="C16705" s="43">
        <v>95.004400000000004</v>
      </c>
      <c r="D16705" s="43">
        <v>-34.505000000000003</v>
      </c>
      <c r="E16705" s="41">
        <v>223.5</v>
      </c>
      <c r="F16705" s="41">
        <v>0.24</v>
      </c>
      <c r="G16705" s="41" t="s">
        <v>277</v>
      </c>
      <c r="H16705" s="1"/>
      <c r="I16705" s="1"/>
      <c r="AB16705" s="7"/>
      <c r="AC16705" s="7"/>
      <c r="AD16705" s="1"/>
      <c r="AE16705" s="1"/>
      <c r="AH16705" s="7"/>
      <c r="AI16705" s="7"/>
      <c r="IV16705" s="11"/>
      <c r="IW16705" s="11"/>
      <c r="AMJ16705" s="12"/>
      <c r="AMK16705" s="12"/>
    </row>
    <row r="16706" spans="1:1025">
      <c r="A16706" s="23">
        <v>2</v>
      </c>
      <c r="B16706" s="23">
        <v>2007</v>
      </c>
      <c r="C16706" s="43">
        <v>95.004400000000004</v>
      </c>
      <c r="D16706" s="43">
        <v>-34.505000000000003</v>
      </c>
      <c r="E16706" s="41">
        <v>305.39999999999998</v>
      </c>
      <c r="F16706" s="41">
        <v>0.25</v>
      </c>
      <c r="G16706" s="41" t="s">
        <v>277</v>
      </c>
      <c r="H16706" s="1"/>
      <c r="I16706" s="1"/>
      <c r="AB16706" s="7"/>
      <c r="AC16706" s="7"/>
      <c r="AD16706" s="1"/>
      <c r="AE16706" s="1"/>
      <c r="AH16706" s="7"/>
      <c r="AI16706" s="7"/>
      <c r="IV16706" s="11"/>
      <c r="IW16706" s="11"/>
      <c r="AMJ16706" s="12"/>
      <c r="AMK16706" s="12"/>
    </row>
    <row r="16707" spans="1:1025">
      <c r="A16707" s="23">
        <v>2</v>
      </c>
      <c r="B16707" s="23">
        <v>2007</v>
      </c>
      <c r="C16707" s="43">
        <v>95.004400000000004</v>
      </c>
      <c r="D16707" s="43">
        <v>-34.505000000000003</v>
      </c>
      <c r="E16707" s="41">
        <v>506.9</v>
      </c>
      <c r="F16707" s="41">
        <v>0.26</v>
      </c>
      <c r="G16707" s="41" t="s">
        <v>277</v>
      </c>
      <c r="H16707" s="1"/>
      <c r="I16707" s="1"/>
      <c r="AB16707" s="7"/>
      <c r="AC16707" s="7"/>
      <c r="AD16707" s="1"/>
      <c r="AE16707" s="1"/>
      <c r="AH16707" s="7"/>
      <c r="AI16707" s="7"/>
      <c r="IV16707" s="11"/>
      <c r="IW16707" s="11"/>
      <c r="AMJ16707" s="12"/>
      <c r="AMK16707" s="12"/>
    </row>
    <row r="16708" spans="1:1025">
      <c r="A16708" s="23">
        <v>2</v>
      </c>
      <c r="B16708" s="23">
        <v>2007</v>
      </c>
      <c r="C16708" s="43">
        <v>95.004400000000004</v>
      </c>
      <c r="D16708" s="43">
        <v>-34.505000000000003</v>
      </c>
      <c r="E16708" s="41">
        <v>705.8</v>
      </c>
      <c r="F16708" s="41">
        <v>0.34</v>
      </c>
      <c r="G16708" s="41" t="s">
        <v>277</v>
      </c>
      <c r="H16708" s="1"/>
      <c r="I16708" s="1"/>
      <c r="AB16708" s="7"/>
      <c r="AC16708" s="7"/>
      <c r="AD16708" s="1"/>
      <c r="AE16708" s="1"/>
      <c r="AH16708" s="7"/>
      <c r="AI16708" s="7"/>
      <c r="IV16708" s="11"/>
      <c r="IW16708" s="11"/>
      <c r="AMJ16708" s="12"/>
      <c r="AMK16708" s="12"/>
    </row>
    <row r="16709" spans="1:1025">
      <c r="A16709" s="23">
        <v>2</v>
      </c>
      <c r="B16709" s="23">
        <v>2007</v>
      </c>
      <c r="C16709" s="43">
        <v>95.004400000000004</v>
      </c>
      <c r="D16709" s="43">
        <v>-34.505000000000003</v>
      </c>
      <c r="E16709" s="41">
        <v>1012.5</v>
      </c>
      <c r="F16709" s="41">
        <v>0.56999999999999995</v>
      </c>
      <c r="G16709" s="41" t="s">
        <v>277</v>
      </c>
      <c r="H16709" s="1"/>
      <c r="I16709" s="1"/>
      <c r="AB16709" s="7"/>
      <c r="AC16709" s="7"/>
      <c r="AD16709" s="1"/>
      <c r="AE16709" s="1"/>
      <c r="AH16709" s="7"/>
      <c r="AI16709" s="7"/>
      <c r="IV16709" s="11"/>
      <c r="IW16709" s="11"/>
      <c r="AMJ16709" s="12"/>
      <c r="AMK16709" s="12"/>
    </row>
    <row r="16710" spans="1:1025">
      <c r="A16710" s="23">
        <v>2</v>
      </c>
      <c r="B16710" s="23">
        <v>2007</v>
      </c>
      <c r="C16710" s="43">
        <v>95.000900000000001</v>
      </c>
      <c r="D16710" s="43">
        <v>-33.508000000000003</v>
      </c>
      <c r="E16710" s="41">
        <v>20.3</v>
      </c>
      <c r="F16710" s="41">
        <v>0.22</v>
      </c>
      <c r="G16710" s="41" t="s">
        <v>277</v>
      </c>
      <c r="H16710" s="1"/>
      <c r="I16710" s="1"/>
      <c r="AB16710" s="7"/>
      <c r="AC16710" s="7"/>
      <c r="AD16710" s="1"/>
      <c r="AE16710" s="1"/>
      <c r="AH16710" s="7"/>
      <c r="AI16710" s="7"/>
      <c r="IV16710" s="11"/>
      <c r="IW16710" s="11"/>
      <c r="AMJ16710" s="12"/>
      <c r="AMK16710" s="12"/>
    </row>
    <row r="16711" spans="1:1025">
      <c r="A16711" s="23">
        <v>2</v>
      </c>
      <c r="B16711" s="23">
        <v>2007</v>
      </c>
      <c r="C16711" s="43">
        <v>95.000900000000001</v>
      </c>
      <c r="D16711" s="43">
        <v>-33.508000000000003</v>
      </c>
      <c r="E16711" s="41">
        <v>40.700000000000003</v>
      </c>
      <c r="F16711" s="41">
        <v>0.3</v>
      </c>
      <c r="G16711" s="41" t="s">
        <v>277</v>
      </c>
      <c r="H16711" s="1"/>
      <c r="I16711" s="1"/>
      <c r="AB16711" s="7"/>
      <c r="AC16711" s="7"/>
      <c r="AD16711" s="1"/>
      <c r="AE16711" s="1"/>
      <c r="AH16711" s="7"/>
      <c r="AI16711" s="7"/>
      <c r="IV16711" s="11"/>
      <c r="IW16711" s="11"/>
      <c r="AMJ16711" s="12"/>
      <c r="AMK16711" s="12"/>
    </row>
    <row r="16712" spans="1:1025">
      <c r="A16712" s="23">
        <v>2</v>
      </c>
      <c r="B16712" s="23">
        <v>2007</v>
      </c>
      <c r="C16712" s="43">
        <v>95.000900000000001</v>
      </c>
      <c r="D16712" s="43">
        <v>-33.508000000000003</v>
      </c>
      <c r="E16712" s="41">
        <v>65</v>
      </c>
      <c r="F16712" s="41">
        <v>0.18</v>
      </c>
      <c r="G16712" s="41" t="s">
        <v>277</v>
      </c>
      <c r="H16712" s="1"/>
      <c r="I16712" s="1"/>
      <c r="AB16712" s="7"/>
      <c r="AC16712" s="7"/>
      <c r="AD16712" s="1"/>
      <c r="AE16712" s="1"/>
      <c r="AH16712" s="7"/>
      <c r="AI16712" s="7"/>
      <c r="IV16712" s="11"/>
      <c r="IW16712" s="11"/>
      <c r="AMJ16712" s="12"/>
      <c r="AMK16712" s="12"/>
    </row>
    <row r="16713" spans="1:1025">
      <c r="A16713" s="23">
        <v>2</v>
      </c>
      <c r="B16713" s="23">
        <v>2007</v>
      </c>
      <c r="C16713" s="43">
        <v>95.000900000000001</v>
      </c>
      <c r="D16713" s="43">
        <v>-33.508000000000003</v>
      </c>
      <c r="E16713" s="41">
        <v>84.8</v>
      </c>
      <c r="F16713" s="41">
        <v>0.21</v>
      </c>
      <c r="G16713" s="41" t="s">
        <v>277</v>
      </c>
      <c r="H16713" s="1"/>
      <c r="I16713" s="1"/>
      <c r="AB16713" s="7"/>
      <c r="AC16713" s="7"/>
      <c r="AD16713" s="1"/>
      <c r="AE16713" s="1"/>
      <c r="AH16713" s="7"/>
      <c r="AI16713" s="7"/>
      <c r="IV16713" s="11"/>
      <c r="IW16713" s="11"/>
      <c r="AMJ16713" s="12"/>
      <c r="AMK16713" s="12"/>
    </row>
    <row r="16714" spans="1:1025">
      <c r="A16714" s="23">
        <v>2</v>
      </c>
      <c r="B16714" s="23">
        <v>2007</v>
      </c>
      <c r="C16714" s="43">
        <v>95.000900000000001</v>
      </c>
      <c r="D16714" s="43">
        <v>-33.508000000000003</v>
      </c>
      <c r="E16714" s="41">
        <v>136.30000000000001</v>
      </c>
      <c r="F16714" s="41">
        <v>0.2</v>
      </c>
      <c r="G16714" s="41" t="s">
        <v>277</v>
      </c>
      <c r="H16714" s="1"/>
      <c r="I16714" s="1"/>
      <c r="AB16714" s="7"/>
      <c r="AC16714" s="7"/>
      <c r="AD16714" s="1"/>
      <c r="AE16714" s="1"/>
      <c r="AH16714" s="7"/>
      <c r="AI16714" s="7"/>
      <c r="IV16714" s="11"/>
      <c r="IW16714" s="11"/>
      <c r="AMJ16714" s="12"/>
      <c r="AMK16714" s="12"/>
    </row>
    <row r="16715" spans="1:1025">
      <c r="A16715" s="23">
        <v>2</v>
      </c>
      <c r="B16715" s="23">
        <v>2007</v>
      </c>
      <c r="C16715" s="43">
        <v>95.000900000000001</v>
      </c>
      <c r="D16715" s="43">
        <v>-33.508000000000003</v>
      </c>
      <c r="E16715" s="41">
        <v>186.2</v>
      </c>
      <c r="F16715" s="41">
        <v>0.67</v>
      </c>
      <c r="G16715" s="41" t="s">
        <v>277</v>
      </c>
      <c r="H16715" s="1"/>
      <c r="I16715" s="1"/>
      <c r="AB16715" s="7"/>
      <c r="AC16715" s="7"/>
      <c r="AD16715" s="1"/>
      <c r="AE16715" s="1"/>
      <c r="AH16715" s="7"/>
      <c r="AI16715" s="7"/>
      <c r="IV16715" s="11"/>
      <c r="IW16715" s="11"/>
      <c r="AMJ16715" s="12"/>
      <c r="AMK16715" s="12"/>
    </row>
    <row r="16716" spans="1:1025">
      <c r="A16716" s="23">
        <v>2</v>
      </c>
      <c r="B16716" s="23">
        <v>2007</v>
      </c>
      <c r="C16716" s="43">
        <v>95.000900000000001</v>
      </c>
      <c r="D16716" s="43">
        <v>-33.508000000000003</v>
      </c>
      <c r="E16716" s="41">
        <v>236.5</v>
      </c>
      <c r="F16716" s="41">
        <v>0.18</v>
      </c>
      <c r="G16716" s="41" t="s">
        <v>277</v>
      </c>
      <c r="H16716" s="1"/>
      <c r="I16716" s="1"/>
      <c r="AB16716" s="7"/>
      <c r="AC16716" s="7"/>
      <c r="AD16716" s="1"/>
      <c r="AE16716" s="1"/>
      <c r="AH16716" s="7"/>
      <c r="AI16716" s="7"/>
      <c r="IV16716" s="11"/>
      <c r="IW16716" s="11"/>
      <c r="AMJ16716" s="12"/>
      <c r="AMK16716" s="12"/>
    </row>
    <row r="16717" spans="1:1025">
      <c r="A16717" s="23">
        <v>2</v>
      </c>
      <c r="B16717" s="23">
        <v>2007</v>
      </c>
      <c r="C16717" s="43">
        <v>95.000900000000001</v>
      </c>
      <c r="D16717" s="43">
        <v>-33.508000000000003</v>
      </c>
      <c r="E16717" s="41">
        <v>288.39999999999998</v>
      </c>
      <c r="F16717" s="41">
        <v>0.17</v>
      </c>
      <c r="G16717" s="41" t="s">
        <v>277</v>
      </c>
      <c r="H16717" s="1"/>
      <c r="I16717" s="1"/>
      <c r="AB16717" s="7"/>
      <c r="AC16717" s="7"/>
      <c r="AD16717" s="1"/>
      <c r="AE16717" s="1"/>
      <c r="AH16717" s="7"/>
      <c r="AI16717" s="7"/>
      <c r="IV16717" s="11"/>
      <c r="IW16717" s="11"/>
      <c r="AMJ16717" s="12"/>
      <c r="AMK16717" s="12"/>
    </row>
    <row r="16718" spans="1:1025">
      <c r="A16718" s="23">
        <v>2</v>
      </c>
      <c r="B16718" s="23">
        <v>2007</v>
      </c>
      <c r="C16718" s="43">
        <v>95.000900000000001</v>
      </c>
      <c r="D16718" s="43">
        <v>-33.508000000000003</v>
      </c>
      <c r="E16718" s="41">
        <v>491.1</v>
      </c>
      <c r="F16718" s="41">
        <v>0.37</v>
      </c>
      <c r="G16718" s="41" t="s">
        <v>277</v>
      </c>
      <c r="H16718" s="1"/>
      <c r="I16718" s="1"/>
      <c r="AB16718" s="7"/>
      <c r="AC16718" s="7"/>
      <c r="AD16718" s="1"/>
      <c r="AE16718" s="1"/>
      <c r="AH16718" s="7"/>
      <c r="AI16718" s="7"/>
      <c r="IV16718" s="11"/>
      <c r="IW16718" s="11"/>
      <c r="AMJ16718" s="12"/>
      <c r="AMK16718" s="12"/>
    </row>
    <row r="16719" spans="1:1025">
      <c r="A16719" s="23">
        <v>2</v>
      </c>
      <c r="B16719" s="23">
        <v>2007</v>
      </c>
      <c r="C16719" s="43">
        <v>95.000900000000001</v>
      </c>
      <c r="D16719" s="43">
        <v>-33.508000000000003</v>
      </c>
      <c r="E16719" s="41">
        <v>677.3</v>
      </c>
      <c r="F16719" s="41">
        <v>0.35</v>
      </c>
      <c r="G16719" s="41" t="s">
        <v>277</v>
      </c>
      <c r="H16719" s="1"/>
      <c r="I16719" s="1"/>
      <c r="AB16719" s="7"/>
      <c r="AC16719" s="7"/>
      <c r="AD16719" s="1"/>
      <c r="AE16719" s="1"/>
      <c r="AH16719" s="7"/>
      <c r="AI16719" s="7"/>
      <c r="IV16719" s="11"/>
      <c r="IW16719" s="11"/>
      <c r="AMJ16719" s="12"/>
      <c r="AMK16719" s="12"/>
    </row>
    <row r="16720" spans="1:1025">
      <c r="A16720" s="23">
        <v>2</v>
      </c>
      <c r="B16720" s="23">
        <v>2007</v>
      </c>
      <c r="C16720" s="43">
        <v>95.000900000000001</v>
      </c>
      <c r="D16720" s="43">
        <v>-33.508000000000003</v>
      </c>
      <c r="E16720" s="41">
        <v>981.4</v>
      </c>
      <c r="F16720" s="41">
        <v>0.49</v>
      </c>
      <c r="G16720" s="41" t="s">
        <v>277</v>
      </c>
      <c r="H16720" s="1"/>
      <c r="I16720" s="1"/>
      <c r="AB16720" s="7"/>
      <c r="AC16720" s="7"/>
      <c r="AD16720" s="1"/>
      <c r="AE16720" s="1"/>
      <c r="AH16720" s="7"/>
      <c r="AI16720" s="7"/>
      <c r="IV16720" s="11"/>
      <c r="IW16720" s="11"/>
      <c r="AMJ16720" s="12"/>
      <c r="AMK16720" s="12"/>
    </row>
    <row r="16721" spans="1:1025">
      <c r="A16721" s="23">
        <v>2</v>
      </c>
      <c r="B16721" s="23">
        <v>2007</v>
      </c>
      <c r="C16721" s="43">
        <v>95.004000000000005</v>
      </c>
      <c r="D16721" s="43">
        <v>-32.506999999999998</v>
      </c>
      <c r="E16721" s="41">
        <v>20</v>
      </c>
      <c r="F16721" s="41">
        <v>0.34</v>
      </c>
      <c r="G16721" s="41" t="s">
        <v>277</v>
      </c>
      <c r="H16721" s="1"/>
      <c r="I16721" s="1"/>
      <c r="AB16721" s="7"/>
      <c r="AC16721" s="7"/>
      <c r="AD16721" s="1"/>
      <c r="AE16721" s="1"/>
      <c r="AH16721" s="7"/>
      <c r="AI16721" s="7"/>
      <c r="IV16721" s="11"/>
      <c r="IW16721" s="11"/>
      <c r="AMJ16721" s="12"/>
      <c r="AMK16721" s="12"/>
    </row>
    <row r="16722" spans="1:1025">
      <c r="A16722" s="23">
        <v>2</v>
      </c>
      <c r="B16722" s="23">
        <v>2007</v>
      </c>
      <c r="C16722" s="43">
        <v>95.004000000000005</v>
      </c>
      <c r="D16722" s="43">
        <v>-32.506999999999998</v>
      </c>
      <c r="E16722" s="41">
        <v>40.4</v>
      </c>
      <c r="F16722" s="41">
        <v>0.42</v>
      </c>
      <c r="G16722" s="41" t="s">
        <v>277</v>
      </c>
      <c r="H16722" s="1"/>
      <c r="I16722" s="1"/>
      <c r="AB16722" s="7"/>
      <c r="AC16722" s="7"/>
      <c r="AD16722" s="1"/>
      <c r="AE16722" s="1"/>
      <c r="AH16722" s="7"/>
      <c r="AI16722" s="7"/>
      <c r="IV16722" s="11"/>
      <c r="IW16722" s="11"/>
      <c r="AMJ16722" s="12"/>
      <c r="AMK16722" s="12"/>
    </row>
    <row r="16723" spans="1:1025">
      <c r="A16723" s="23">
        <v>2</v>
      </c>
      <c r="B16723" s="23">
        <v>2007</v>
      </c>
      <c r="C16723" s="43">
        <v>95.004000000000005</v>
      </c>
      <c r="D16723" s="43">
        <v>-32.506999999999998</v>
      </c>
      <c r="E16723" s="41">
        <v>70.7</v>
      </c>
      <c r="F16723" s="41">
        <v>0.41</v>
      </c>
      <c r="G16723" s="41" t="s">
        <v>277</v>
      </c>
      <c r="H16723" s="1"/>
      <c r="I16723" s="1"/>
      <c r="AB16723" s="7"/>
      <c r="AC16723" s="7"/>
      <c r="AD16723" s="1"/>
      <c r="AE16723" s="1"/>
      <c r="AH16723" s="7"/>
      <c r="AI16723" s="7"/>
      <c r="IV16723" s="11"/>
      <c r="IW16723" s="11"/>
      <c r="AMJ16723" s="12"/>
      <c r="AMK16723" s="12"/>
    </row>
    <row r="16724" spans="1:1025">
      <c r="A16724" s="23">
        <v>2</v>
      </c>
      <c r="B16724" s="23">
        <v>2007</v>
      </c>
      <c r="C16724" s="43">
        <v>95.004000000000005</v>
      </c>
      <c r="D16724" s="43">
        <v>-32.506999999999998</v>
      </c>
      <c r="E16724" s="41">
        <v>93.1</v>
      </c>
      <c r="F16724" s="41">
        <v>0.43</v>
      </c>
      <c r="G16724" s="41" t="s">
        <v>277</v>
      </c>
      <c r="H16724" s="1"/>
      <c r="I16724" s="1"/>
      <c r="AB16724" s="7"/>
      <c r="AC16724" s="7"/>
      <c r="AD16724" s="1"/>
      <c r="AE16724" s="1"/>
      <c r="AH16724" s="7"/>
      <c r="AI16724" s="7"/>
      <c r="IV16724" s="11"/>
      <c r="IW16724" s="11"/>
      <c r="AMJ16724" s="12"/>
      <c r="AMK16724" s="12"/>
    </row>
    <row r="16725" spans="1:1025">
      <c r="A16725" s="23">
        <v>2</v>
      </c>
      <c r="B16725" s="23">
        <v>2007</v>
      </c>
      <c r="C16725" s="43">
        <v>95.004000000000005</v>
      </c>
      <c r="D16725" s="43">
        <v>-32.506999999999998</v>
      </c>
      <c r="E16725" s="41">
        <v>124.7</v>
      </c>
      <c r="F16725" s="41">
        <v>0.38</v>
      </c>
      <c r="G16725" s="41" t="s">
        <v>277</v>
      </c>
      <c r="H16725" s="1"/>
      <c r="I16725" s="1"/>
      <c r="AB16725" s="7"/>
      <c r="AC16725" s="7"/>
      <c r="AD16725" s="1"/>
      <c r="AE16725" s="1"/>
      <c r="AH16725" s="7"/>
      <c r="AI16725" s="7"/>
      <c r="IV16725" s="11"/>
      <c r="IW16725" s="11"/>
      <c r="AMJ16725" s="12"/>
      <c r="AMK16725" s="12"/>
    </row>
    <row r="16726" spans="1:1025">
      <c r="A16726" s="23">
        <v>2</v>
      </c>
      <c r="B16726" s="23">
        <v>2007</v>
      </c>
      <c r="C16726" s="43">
        <v>95.004000000000005</v>
      </c>
      <c r="D16726" s="43">
        <v>-32.506999999999998</v>
      </c>
      <c r="E16726" s="41">
        <v>140</v>
      </c>
      <c r="F16726" s="41">
        <v>0.43</v>
      </c>
      <c r="G16726" s="41" t="s">
        <v>277</v>
      </c>
      <c r="H16726" s="1"/>
      <c r="I16726" s="1"/>
      <c r="AB16726" s="7"/>
      <c r="AC16726" s="7"/>
      <c r="AD16726" s="1"/>
      <c r="AE16726" s="1"/>
      <c r="AH16726" s="7"/>
      <c r="AI16726" s="7"/>
      <c r="IV16726" s="11"/>
      <c r="IW16726" s="11"/>
      <c r="AMJ16726" s="12"/>
      <c r="AMK16726" s="12"/>
    </row>
    <row r="16727" spans="1:1025">
      <c r="A16727" s="23">
        <v>2</v>
      </c>
      <c r="B16727" s="23">
        <v>2007</v>
      </c>
      <c r="C16727" s="43">
        <v>95.004000000000005</v>
      </c>
      <c r="D16727" s="43">
        <v>-32.506999999999998</v>
      </c>
      <c r="E16727" s="41">
        <v>173.3</v>
      </c>
      <c r="F16727" s="41">
        <v>0.41</v>
      </c>
      <c r="G16727" s="41" t="s">
        <v>277</v>
      </c>
      <c r="H16727" s="1"/>
      <c r="I16727" s="1"/>
      <c r="AB16727" s="7"/>
      <c r="AC16727" s="7"/>
      <c r="AD16727" s="1"/>
      <c r="AE16727" s="1"/>
      <c r="AH16727" s="7"/>
      <c r="AI16727" s="7"/>
      <c r="IV16727" s="11"/>
      <c r="IW16727" s="11"/>
      <c r="AMJ16727" s="12"/>
      <c r="AMK16727" s="12"/>
    </row>
    <row r="16728" spans="1:1025">
      <c r="A16728" s="23">
        <v>2</v>
      </c>
      <c r="B16728" s="23">
        <v>2007</v>
      </c>
      <c r="C16728" s="43">
        <v>95.004000000000005</v>
      </c>
      <c r="D16728" s="43">
        <v>-32.506999999999998</v>
      </c>
      <c r="E16728" s="41">
        <v>241.5</v>
      </c>
      <c r="F16728" s="41">
        <v>0.42</v>
      </c>
      <c r="G16728" s="41" t="s">
        <v>277</v>
      </c>
      <c r="H16728" s="1"/>
      <c r="I16728" s="1"/>
      <c r="AB16728" s="7"/>
      <c r="AC16728" s="7"/>
      <c r="AD16728" s="1"/>
      <c r="AE16728" s="1"/>
      <c r="AH16728" s="7"/>
      <c r="AI16728" s="7"/>
      <c r="IV16728" s="11"/>
      <c r="IW16728" s="11"/>
      <c r="AMJ16728" s="12"/>
      <c r="AMK16728" s="12"/>
    </row>
    <row r="16729" spans="1:1025">
      <c r="A16729" s="23">
        <v>2</v>
      </c>
      <c r="B16729" s="23">
        <v>2007</v>
      </c>
      <c r="C16729" s="43">
        <v>95.004000000000005</v>
      </c>
      <c r="D16729" s="43">
        <v>-32.506999999999998</v>
      </c>
      <c r="E16729" s="41">
        <v>323</v>
      </c>
      <c r="F16729" s="41">
        <v>0.41</v>
      </c>
      <c r="G16729" s="41" t="s">
        <v>277</v>
      </c>
      <c r="H16729" s="1"/>
      <c r="I16729" s="1"/>
      <c r="AB16729" s="7"/>
      <c r="AC16729" s="7"/>
      <c r="AD16729" s="1"/>
      <c r="AE16729" s="1"/>
      <c r="AH16729" s="7"/>
      <c r="AI16729" s="7"/>
      <c r="IV16729" s="11"/>
      <c r="IW16729" s="11"/>
      <c r="AMJ16729" s="12"/>
      <c r="AMK16729" s="12"/>
    </row>
    <row r="16730" spans="1:1025">
      <c r="A16730" s="23">
        <v>2</v>
      </c>
      <c r="B16730" s="23">
        <v>2007</v>
      </c>
      <c r="C16730" s="43">
        <v>95.004000000000005</v>
      </c>
      <c r="D16730" s="43">
        <v>-32.506999999999998</v>
      </c>
      <c r="E16730" s="41">
        <v>424.9</v>
      </c>
      <c r="F16730" s="41">
        <v>0.47</v>
      </c>
      <c r="G16730" s="41" t="s">
        <v>277</v>
      </c>
      <c r="H16730" s="1"/>
      <c r="I16730" s="1"/>
      <c r="AB16730" s="7"/>
      <c r="AC16730" s="7"/>
      <c r="AD16730" s="1"/>
      <c r="AE16730" s="1"/>
      <c r="AH16730" s="7"/>
      <c r="AI16730" s="7"/>
      <c r="IV16730" s="11"/>
      <c r="IW16730" s="11"/>
      <c r="AMJ16730" s="12"/>
      <c r="AMK16730" s="12"/>
    </row>
    <row r="16731" spans="1:1025">
      <c r="A16731" s="23">
        <v>2</v>
      </c>
      <c r="B16731" s="23">
        <v>2007</v>
      </c>
      <c r="C16731" s="43">
        <v>95.004000000000005</v>
      </c>
      <c r="D16731" s="43">
        <v>-32.506999999999998</v>
      </c>
      <c r="E16731" s="41">
        <v>650.20000000000005</v>
      </c>
      <c r="F16731" s="41">
        <v>0.54</v>
      </c>
      <c r="G16731" s="41" t="s">
        <v>277</v>
      </c>
      <c r="H16731" s="1"/>
      <c r="I16731" s="1"/>
      <c r="AB16731" s="7"/>
      <c r="AC16731" s="7"/>
      <c r="AD16731" s="1"/>
      <c r="AE16731" s="1"/>
      <c r="AH16731" s="7"/>
      <c r="AI16731" s="7"/>
      <c r="IV16731" s="11"/>
      <c r="IW16731" s="11"/>
      <c r="AMJ16731" s="12"/>
      <c r="AMK16731" s="12"/>
    </row>
    <row r="16732" spans="1:1025">
      <c r="A16732" s="23">
        <v>2</v>
      </c>
      <c r="B16732" s="23">
        <v>2007</v>
      </c>
      <c r="C16732" s="43">
        <v>95.004000000000005</v>
      </c>
      <c r="D16732" s="43">
        <v>-32.506999999999998</v>
      </c>
      <c r="E16732" s="41">
        <v>951.9</v>
      </c>
      <c r="F16732" s="41">
        <v>0.75</v>
      </c>
      <c r="G16732" s="41" t="s">
        <v>277</v>
      </c>
      <c r="H16732" s="1"/>
      <c r="I16732" s="1"/>
      <c r="AB16732" s="7"/>
      <c r="AC16732" s="7"/>
      <c r="AD16732" s="1"/>
      <c r="AE16732" s="1"/>
      <c r="AH16732" s="7"/>
      <c r="AI16732" s="7"/>
      <c r="IV16732" s="11"/>
      <c r="IW16732" s="11"/>
      <c r="AMJ16732" s="12"/>
      <c r="AMK16732" s="12"/>
    </row>
    <row r="16733" spans="1:1025">
      <c r="A16733" s="23">
        <v>2</v>
      </c>
      <c r="B16733" s="23">
        <v>2007</v>
      </c>
      <c r="C16733" s="43">
        <v>94.998900000000006</v>
      </c>
      <c r="D16733" s="43">
        <v>-31.702000000000002</v>
      </c>
      <c r="E16733" s="41">
        <v>19.5</v>
      </c>
      <c r="F16733" s="41">
        <v>0.32</v>
      </c>
      <c r="G16733" s="41" t="s">
        <v>277</v>
      </c>
      <c r="H16733" s="1"/>
      <c r="I16733" s="1"/>
      <c r="AB16733" s="7"/>
      <c r="AC16733" s="7"/>
      <c r="AD16733" s="1"/>
      <c r="AE16733" s="1"/>
      <c r="AH16733" s="7"/>
      <c r="AI16733" s="7"/>
      <c r="IV16733" s="11"/>
      <c r="IW16733" s="11"/>
      <c r="AMJ16733" s="12"/>
      <c r="AMK16733" s="12"/>
    </row>
    <row r="16734" spans="1:1025">
      <c r="A16734" s="23">
        <v>2</v>
      </c>
      <c r="B16734" s="23">
        <v>2007</v>
      </c>
      <c r="C16734" s="43">
        <v>94.998900000000006</v>
      </c>
      <c r="D16734" s="43">
        <v>-31.702000000000002</v>
      </c>
      <c r="E16734" s="41">
        <v>34.5</v>
      </c>
      <c r="F16734" s="41">
        <v>0.34</v>
      </c>
      <c r="G16734" s="41" t="s">
        <v>277</v>
      </c>
      <c r="H16734" s="1"/>
      <c r="I16734" s="1"/>
      <c r="AB16734" s="7"/>
      <c r="AC16734" s="7"/>
      <c r="AD16734" s="1"/>
      <c r="AE16734" s="1"/>
      <c r="AH16734" s="7"/>
      <c r="AI16734" s="7"/>
      <c r="IV16734" s="11"/>
      <c r="IW16734" s="11"/>
      <c r="AMJ16734" s="12"/>
      <c r="AMK16734" s="12"/>
    </row>
    <row r="16735" spans="1:1025">
      <c r="A16735" s="23">
        <v>2</v>
      </c>
      <c r="B16735" s="23">
        <v>2007</v>
      </c>
      <c r="C16735" s="43">
        <v>94.998900000000006</v>
      </c>
      <c r="D16735" s="43">
        <v>-31.702000000000002</v>
      </c>
      <c r="E16735" s="41">
        <v>50.9</v>
      </c>
      <c r="F16735" s="41">
        <v>0.38</v>
      </c>
      <c r="G16735" s="41" t="s">
        <v>277</v>
      </c>
      <c r="H16735" s="1"/>
      <c r="I16735" s="1"/>
      <c r="AB16735" s="7"/>
      <c r="AC16735" s="7"/>
      <c r="AD16735" s="1"/>
      <c r="AE16735" s="1"/>
      <c r="AH16735" s="7"/>
      <c r="AI16735" s="7"/>
      <c r="IV16735" s="11"/>
      <c r="IW16735" s="11"/>
      <c r="AMJ16735" s="12"/>
      <c r="AMK16735" s="12"/>
    </row>
    <row r="16736" spans="1:1025">
      <c r="A16736" s="23">
        <v>2</v>
      </c>
      <c r="B16736" s="23">
        <v>2007</v>
      </c>
      <c r="C16736" s="43">
        <v>94.998900000000006</v>
      </c>
      <c r="D16736" s="43">
        <v>-31.702000000000002</v>
      </c>
      <c r="E16736" s="41">
        <v>75.5</v>
      </c>
      <c r="F16736" s="41">
        <v>0.31</v>
      </c>
      <c r="G16736" s="41" t="s">
        <v>277</v>
      </c>
      <c r="H16736" s="1"/>
      <c r="I16736" s="1"/>
      <c r="AB16736" s="7"/>
      <c r="AC16736" s="7"/>
      <c r="AD16736" s="1"/>
      <c r="AE16736" s="1"/>
      <c r="AH16736" s="7"/>
      <c r="AI16736" s="7"/>
      <c r="IV16736" s="11"/>
      <c r="IW16736" s="11"/>
      <c r="AMJ16736" s="12"/>
      <c r="AMK16736" s="12"/>
    </row>
    <row r="16737" spans="1:1025">
      <c r="A16737" s="23">
        <v>2</v>
      </c>
      <c r="B16737" s="23">
        <v>2007</v>
      </c>
      <c r="C16737" s="43">
        <v>94.998900000000006</v>
      </c>
      <c r="D16737" s="43">
        <v>-31.702000000000002</v>
      </c>
      <c r="E16737" s="41">
        <v>100</v>
      </c>
      <c r="F16737" s="41">
        <v>0.34</v>
      </c>
      <c r="G16737" s="41" t="s">
        <v>277</v>
      </c>
      <c r="H16737" s="1"/>
      <c r="I16737" s="1"/>
      <c r="AB16737" s="7"/>
      <c r="AC16737" s="7"/>
      <c r="AD16737" s="1"/>
      <c r="AE16737" s="1"/>
      <c r="AH16737" s="7"/>
      <c r="AI16737" s="7"/>
      <c r="IV16737" s="11"/>
      <c r="IW16737" s="11"/>
      <c r="AMJ16737" s="12"/>
      <c r="AMK16737" s="12"/>
    </row>
    <row r="16738" spans="1:1025">
      <c r="A16738" s="23">
        <v>2</v>
      </c>
      <c r="B16738" s="23">
        <v>2007</v>
      </c>
      <c r="C16738" s="43">
        <v>94.998900000000006</v>
      </c>
      <c r="D16738" s="43">
        <v>-31.702000000000002</v>
      </c>
      <c r="E16738" s="41">
        <v>124.4</v>
      </c>
      <c r="F16738" s="41">
        <v>0.33</v>
      </c>
      <c r="G16738" s="41" t="s">
        <v>277</v>
      </c>
      <c r="H16738" s="1"/>
      <c r="I16738" s="1"/>
      <c r="AB16738" s="7"/>
      <c r="AC16738" s="7"/>
      <c r="AD16738" s="1"/>
      <c r="AE16738" s="1"/>
      <c r="AH16738" s="7"/>
      <c r="AI16738" s="7"/>
      <c r="IV16738" s="11"/>
      <c r="IW16738" s="11"/>
      <c r="AMJ16738" s="12"/>
      <c r="AMK16738" s="12"/>
    </row>
    <row r="16739" spans="1:1025">
      <c r="A16739" s="23">
        <v>2</v>
      </c>
      <c r="B16739" s="23">
        <v>2007</v>
      </c>
      <c r="C16739" s="43">
        <v>94.998900000000006</v>
      </c>
      <c r="D16739" s="43">
        <v>-31.702000000000002</v>
      </c>
      <c r="E16739" s="41">
        <v>151.1</v>
      </c>
      <c r="F16739" s="41">
        <v>0.34</v>
      </c>
      <c r="G16739" s="41" t="s">
        <v>277</v>
      </c>
      <c r="H16739" s="1"/>
      <c r="I16739" s="1"/>
      <c r="AB16739" s="7"/>
      <c r="AC16739" s="7"/>
      <c r="AD16739" s="1"/>
      <c r="AE16739" s="1"/>
      <c r="AH16739" s="7"/>
      <c r="AI16739" s="7"/>
      <c r="IV16739" s="11"/>
      <c r="IW16739" s="11"/>
      <c r="AMJ16739" s="12"/>
      <c r="AMK16739" s="12"/>
    </row>
    <row r="16740" spans="1:1025">
      <c r="A16740" s="23">
        <v>2</v>
      </c>
      <c r="B16740" s="23">
        <v>2007</v>
      </c>
      <c r="C16740" s="43">
        <v>94.998900000000006</v>
      </c>
      <c r="D16740" s="43">
        <v>-31.702000000000002</v>
      </c>
      <c r="E16740" s="41">
        <v>223</v>
      </c>
      <c r="F16740" s="41">
        <v>0.43</v>
      </c>
      <c r="G16740" s="41" t="s">
        <v>277</v>
      </c>
      <c r="H16740" s="1"/>
      <c r="I16740" s="1"/>
      <c r="AB16740" s="7"/>
      <c r="AC16740" s="7"/>
      <c r="AD16740" s="1"/>
      <c r="AE16740" s="1"/>
      <c r="AH16740" s="7"/>
      <c r="AI16740" s="7"/>
      <c r="IV16740" s="11"/>
      <c r="IW16740" s="11"/>
      <c r="AMJ16740" s="12"/>
      <c r="AMK16740" s="12"/>
    </row>
    <row r="16741" spans="1:1025">
      <c r="A16741" s="23">
        <v>2</v>
      </c>
      <c r="B16741" s="23">
        <v>2007</v>
      </c>
      <c r="C16741" s="43">
        <v>94.998900000000006</v>
      </c>
      <c r="D16741" s="43">
        <v>-31.702000000000002</v>
      </c>
      <c r="E16741" s="41">
        <v>303.39999999999998</v>
      </c>
      <c r="F16741" s="41">
        <v>0.35</v>
      </c>
      <c r="G16741" s="41" t="s">
        <v>277</v>
      </c>
      <c r="H16741" s="1"/>
      <c r="I16741" s="1"/>
      <c r="AB16741" s="7"/>
      <c r="AC16741" s="7"/>
      <c r="AD16741" s="1"/>
      <c r="AE16741" s="1"/>
      <c r="AH16741" s="7"/>
      <c r="AI16741" s="7"/>
      <c r="IV16741" s="11"/>
      <c r="IW16741" s="11"/>
      <c r="AMJ16741" s="12"/>
      <c r="AMK16741" s="12"/>
    </row>
    <row r="16742" spans="1:1025">
      <c r="A16742" s="23">
        <v>2</v>
      </c>
      <c r="B16742" s="23">
        <v>2007</v>
      </c>
      <c r="C16742" s="43">
        <v>94.998900000000006</v>
      </c>
      <c r="D16742" s="43">
        <v>-31.702000000000002</v>
      </c>
      <c r="E16742" s="41">
        <v>507.5</v>
      </c>
      <c r="F16742" s="41">
        <v>0.43</v>
      </c>
      <c r="G16742" s="41" t="s">
        <v>277</v>
      </c>
      <c r="H16742" s="1"/>
      <c r="I16742" s="1"/>
      <c r="AB16742" s="7"/>
      <c r="AC16742" s="7"/>
      <c r="AD16742" s="1"/>
      <c r="AE16742" s="1"/>
      <c r="AH16742" s="7"/>
      <c r="AI16742" s="7"/>
      <c r="IV16742" s="11"/>
      <c r="IW16742" s="11"/>
      <c r="AMJ16742" s="12"/>
      <c r="AMK16742" s="12"/>
    </row>
    <row r="16743" spans="1:1025">
      <c r="A16743" s="23">
        <v>2</v>
      </c>
      <c r="B16743" s="23">
        <v>2007</v>
      </c>
      <c r="C16743" s="43">
        <v>94.998900000000006</v>
      </c>
      <c r="D16743" s="43">
        <v>-31.702000000000002</v>
      </c>
      <c r="E16743" s="41">
        <v>707.8</v>
      </c>
      <c r="F16743" s="41">
        <v>0.5</v>
      </c>
      <c r="G16743" s="41" t="s">
        <v>277</v>
      </c>
      <c r="H16743" s="1"/>
      <c r="I16743" s="1"/>
      <c r="AB16743" s="7"/>
      <c r="AC16743" s="7"/>
      <c r="AD16743" s="1"/>
      <c r="AE16743" s="1"/>
      <c r="AH16743" s="7"/>
      <c r="AI16743" s="7"/>
      <c r="IV16743" s="11"/>
      <c r="IW16743" s="11"/>
      <c r="AMJ16743" s="12"/>
      <c r="AMK16743" s="12"/>
    </row>
    <row r="16744" spans="1:1025">
      <c r="A16744" s="23">
        <v>2</v>
      </c>
      <c r="B16744" s="23">
        <v>2007</v>
      </c>
      <c r="C16744" s="43">
        <v>94.998900000000006</v>
      </c>
      <c r="D16744" s="43">
        <v>-31.702000000000002</v>
      </c>
      <c r="E16744" s="41">
        <v>1012.1</v>
      </c>
      <c r="F16744" s="41">
        <v>0.71</v>
      </c>
      <c r="G16744" s="41" t="s">
        <v>277</v>
      </c>
      <c r="H16744" s="1"/>
      <c r="I16744" s="1"/>
      <c r="AB16744" s="7"/>
      <c r="AC16744" s="7"/>
      <c r="AD16744" s="1"/>
      <c r="AE16744" s="1"/>
      <c r="AH16744" s="7"/>
      <c r="AI16744" s="7"/>
      <c r="IV16744" s="11"/>
      <c r="IW16744" s="11"/>
      <c r="AMJ16744" s="12"/>
      <c r="AMK16744" s="12"/>
    </row>
    <row r="16745" spans="1:1025">
      <c r="A16745" s="23">
        <v>2</v>
      </c>
      <c r="B16745" s="23">
        <v>2007</v>
      </c>
      <c r="C16745" s="43">
        <v>95.004199999999997</v>
      </c>
      <c r="D16745" s="43">
        <v>-30.699000000000002</v>
      </c>
      <c r="E16745" s="41">
        <v>20.3</v>
      </c>
      <c r="F16745" s="41">
        <v>0.31</v>
      </c>
      <c r="G16745" s="41" t="s">
        <v>277</v>
      </c>
      <c r="H16745" s="1"/>
      <c r="I16745" s="1"/>
      <c r="AB16745" s="7"/>
      <c r="AC16745" s="7"/>
      <c r="AD16745" s="1"/>
      <c r="AE16745" s="1"/>
      <c r="AH16745" s="7"/>
      <c r="AI16745" s="7"/>
      <c r="IV16745" s="11"/>
      <c r="IW16745" s="11"/>
      <c r="AMJ16745" s="12"/>
      <c r="AMK16745" s="12"/>
    </row>
    <row r="16746" spans="1:1025">
      <c r="A16746" s="23">
        <v>2</v>
      </c>
      <c r="B16746" s="23">
        <v>2007</v>
      </c>
      <c r="C16746" s="43">
        <v>95.004199999999997</v>
      </c>
      <c r="D16746" s="43">
        <v>-30.699000000000002</v>
      </c>
      <c r="E16746" s="41">
        <v>40.9</v>
      </c>
      <c r="F16746" s="41">
        <v>0.24</v>
      </c>
      <c r="G16746" s="41" t="s">
        <v>277</v>
      </c>
      <c r="H16746" s="1"/>
      <c r="I16746" s="1"/>
      <c r="AB16746" s="7"/>
      <c r="AC16746" s="7"/>
      <c r="AD16746" s="1"/>
      <c r="AE16746" s="1"/>
      <c r="AH16746" s="7"/>
      <c r="AI16746" s="7"/>
      <c r="IV16746" s="11"/>
      <c r="IW16746" s="11"/>
      <c r="AMJ16746" s="12"/>
      <c r="AMK16746" s="12"/>
    </row>
    <row r="16747" spans="1:1025">
      <c r="A16747" s="23">
        <v>2</v>
      </c>
      <c r="B16747" s="23">
        <v>2007</v>
      </c>
      <c r="C16747" s="43">
        <v>95.004199999999997</v>
      </c>
      <c r="D16747" s="43">
        <v>-30.699000000000002</v>
      </c>
      <c r="E16747" s="41">
        <v>66.3</v>
      </c>
      <c r="F16747" s="41">
        <v>0.3</v>
      </c>
      <c r="G16747" s="41" t="s">
        <v>277</v>
      </c>
      <c r="H16747" s="1"/>
      <c r="I16747" s="1"/>
      <c r="AB16747" s="7"/>
      <c r="AC16747" s="7"/>
      <c r="AD16747" s="1"/>
      <c r="AE16747" s="1"/>
      <c r="AH16747" s="7"/>
      <c r="AI16747" s="7"/>
      <c r="IV16747" s="11"/>
      <c r="IW16747" s="11"/>
      <c r="AMJ16747" s="12"/>
      <c r="AMK16747" s="12"/>
    </row>
    <row r="16748" spans="1:1025">
      <c r="A16748" s="23">
        <v>2</v>
      </c>
      <c r="B16748" s="23">
        <v>2007</v>
      </c>
      <c r="C16748" s="43">
        <v>95.004199999999997</v>
      </c>
      <c r="D16748" s="43">
        <v>-30.699000000000002</v>
      </c>
      <c r="E16748" s="41">
        <v>86.3</v>
      </c>
      <c r="F16748" s="41">
        <v>0.28999999999999998</v>
      </c>
      <c r="G16748" s="41" t="s">
        <v>277</v>
      </c>
      <c r="H16748" s="1"/>
      <c r="I16748" s="1"/>
      <c r="AB16748" s="7"/>
      <c r="AC16748" s="7"/>
      <c r="AD16748" s="1"/>
      <c r="AE16748" s="1"/>
      <c r="AH16748" s="7"/>
      <c r="AI16748" s="7"/>
      <c r="IV16748" s="11"/>
      <c r="IW16748" s="11"/>
      <c r="AMJ16748" s="12"/>
      <c r="AMK16748" s="12"/>
    </row>
    <row r="16749" spans="1:1025">
      <c r="A16749" s="23">
        <v>2</v>
      </c>
      <c r="B16749" s="23">
        <v>2007</v>
      </c>
      <c r="C16749" s="43">
        <v>95.004199999999997</v>
      </c>
      <c r="D16749" s="43">
        <v>-30.699000000000002</v>
      </c>
      <c r="E16749" s="41">
        <v>105.8</v>
      </c>
      <c r="F16749" s="41">
        <v>0.26</v>
      </c>
      <c r="G16749" s="41" t="s">
        <v>277</v>
      </c>
      <c r="H16749" s="1"/>
      <c r="I16749" s="1"/>
      <c r="AB16749" s="7"/>
      <c r="AC16749" s="7"/>
      <c r="AD16749" s="1"/>
      <c r="AE16749" s="1"/>
      <c r="AH16749" s="7"/>
      <c r="AI16749" s="7"/>
      <c r="IV16749" s="11"/>
      <c r="IW16749" s="11"/>
      <c r="AMJ16749" s="12"/>
      <c r="AMK16749" s="12"/>
    </row>
    <row r="16750" spans="1:1025">
      <c r="A16750" s="23">
        <v>2</v>
      </c>
      <c r="B16750" s="23">
        <v>2007</v>
      </c>
      <c r="C16750" s="43">
        <v>95.004199999999997</v>
      </c>
      <c r="D16750" s="43">
        <v>-30.699000000000002</v>
      </c>
      <c r="E16750" s="41">
        <v>136.69999999999999</v>
      </c>
      <c r="F16750" s="41">
        <v>0.28999999999999998</v>
      </c>
      <c r="G16750" s="41" t="s">
        <v>277</v>
      </c>
      <c r="H16750" s="1"/>
      <c r="I16750" s="1"/>
      <c r="AB16750" s="7"/>
      <c r="AC16750" s="7"/>
      <c r="AD16750" s="1"/>
      <c r="AE16750" s="1"/>
      <c r="AH16750" s="7"/>
      <c r="AI16750" s="7"/>
      <c r="IV16750" s="11"/>
      <c r="IW16750" s="11"/>
      <c r="AMJ16750" s="12"/>
      <c r="AMK16750" s="12"/>
    </row>
    <row r="16751" spans="1:1025">
      <c r="A16751" s="23">
        <v>2</v>
      </c>
      <c r="B16751" s="23">
        <v>2007</v>
      </c>
      <c r="C16751" s="43">
        <v>95.004199999999997</v>
      </c>
      <c r="D16751" s="43">
        <v>-30.699000000000002</v>
      </c>
      <c r="E16751" s="41">
        <v>186.4</v>
      </c>
      <c r="F16751" s="41">
        <v>0.18</v>
      </c>
      <c r="G16751" s="41" t="s">
        <v>277</v>
      </c>
      <c r="H16751" s="1"/>
      <c r="I16751" s="1"/>
      <c r="AB16751" s="7"/>
      <c r="AC16751" s="7"/>
      <c r="AD16751" s="1"/>
      <c r="AE16751" s="1"/>
      <c r="AH16751" s="7"/>
      <c r="AI16751" s="7"/>
      <c r="IV16751" s="11"/>
      <c r="IW16751" s="11"/>
      <c r="AMJ16751" s="12"/>
      <c r="AMK16751" s="12"/>
    </row>
    <row r="16752" spans="1:1025">
      <c r="A16752" s="23">
        <v>2</v>
      </c>
      <c r="B16752" s="23">
        <v>2007</v>
      </c>
      <c r="C16752" s="43">
        <v>95.004199999999997</v>
      </c>
      <c r="D16752" s="43">
        <v>-30.699000000000002</v>
      </c>
      <c r="E16752" s="41">
        <v>237.7</v>
      </c>
      <c r="F16752" s="41">
        <v>0.28000000000000003</v>
      </c>
      <c r="G16752" s="41" t="s">
        <v>277</v>
      </c>
      <c r="H16752" s="1"/>
      <c r="I16752" s="1"/>
      <c r="AB16752" s="7"/>
      <c r="AC16752" s="7"/>
      <c r="AD16752" s="1"/>
      <c r="AE16752" s="1"/>
      <c r="AH16752" s="7"/>
      <c r="AI16752" s="7"/>
      <c r="IV16752" s="11"/>
      <c r="IW16752" s="11"/>
      <c r="AMJ16752" s="12"/>
      <c r="AMK16752" s="12"/>
    </row>
    <row r="16753" spans="1:1025">
      <c r="A16753" s="23">
        <v>2</v>
      </c>
      <c r="B16753" s="23">
        <v>2007</v>
      </c>
      <c r="C16753" s="43">
        <v>95.004199999999997</v>
      </c>
      <c r="D16753" s="43">
        <v>-30.699000000000002</v>
      </c>
      <c r="E16753" s="41">
        <v>289.7</v>
      </c>
      <c r="F16753" s="41">
        <v>0.3</v>
      </c>
      <c r="G16753" s="41" t="s">
        <v>277</v>
      </c>
      <c r="H16753" s="1"/>
      <c r="I16753" s="1"/>
      <c r="AB16753" s="7"/>
      <c r="AC16753" s="7"/>
      <c r="AD16753" s="1"/>
      <c r="AE16753" s="1"/>
      <c r="AH16753" s="7"/>
      <c r="AI16753" s="7"/>
      <c r="IV16753" s="11"/>
      <c r="IW16753" s="11"/>
      <c r="AMJ16753" s="12"/>
      <c r="AMK16753" s="12"/>
    </row>
    <row r="16754" spans="1:1025">
      <c r="A16754" s="23">
        <v>2</v>
      </c>
      <c r="B16754" s="23">
        <v>2007</v>
      </c>
      <c r="C16754" s="43">
        <v>95.004199999999997</v>
      </c>
      <c r="D16754" s="43">
        <v>-30.699000000000002</v>
      </c>
      <c r="E16754" s="41">
        <v>489.4</v>
      </c>
      <c r="F16754" s="41">
        <v>0.33</v>
      </c>
      <c r="G16754" s="41" t="s">
        <v>277</v>
      </c>
      <c r="H16754" s="1"/>
      <c r="I16754" s="1"/>
      <c r="AB16754" s="7"/>
      <c r="AC16754" s="7"/>
      <c r="AD16754" s="1"/>
      <c r="AE16754" s="1"/>
      <c r="AH16754" s="7"/>
      <c r="AI16754" s="7"/>
      <c r="IV16754" s="11"/>
      <c r="IW16754" s="11"/>
      <c r="AMJ16754" s="12"/>
      <c r="AMK16754" s="12"/>
    </row>
    <row r="16755" spans="1:1025">
      <c r="A16755" s="23">
        <v>2</v>
      </c>
      <c r="B16755" s="23">
        <v>2007</v>
      </c>
      <c r="C16755" s="43">
        <v>95.004199999999997</v>
      </c>
      <c r="D16755" s="43">
        <v>-30.699000000000002</v>
      </c>
      <c r="E16755" s="41">
        <v>678.4</v>
      </c>
      <c r="F16755" s="41">
        <v>0.38</v>
      </c>
      <c r="G16755" s="41" t="s">
        <v>277</v>
      </c>
      <c r="H16755" s="1"/>
      <c r="I16755" s="1"/>
      <c r="AB16755" s="7"/>
      <c r="AC16755" s="7"/>
      <c r="AD16755" s="1"/>
      <c r="AE16755" s="1"/>
      <c r="AH16755" s="7"/>
      <c r="AI16755" s="7"/>
      <c r="IV16755" s="11"/>
      <c r="IW16755" s="11"/>
      <c r="AMJ16755" s="12"/>
      <c r="AMK16755" s="12"/>
    </row>
    <row r="16756" spans="1:1025">
      <c r="A16756" s="23">
        <v>2</v>
      </c>
      <c r="B16756" s="23">
        <v>2007</v>
      </c>
      <c r="C16756" s="43">
        <v>95.004199999999997</v>
      </c>
      <c r="D16756" s="43">
        <v>-30.699000000000002</v>
      </c>
      <c r="E16756" s="41">
        <v>980.2</v>
      </c>
      <c r="F16756" s="41">
        <v>0.64</v>
      </c>
      <c r="G16756" s="41" t="s">
        <v>277</v>
      </c>
      <c r="H16756" s="1"/>
      <c r="I16756" s="1"/>
      <c r="AB16756" s="7"/>
      <c r="AC16756" s="7"/>
      <c r="AD16756" s="1"/>
      <c r="AE16756" s="1"/>
      <c r="AH16756" s="7"/>
      <c r="AI16756" s="7"/>
      <c r="IV16756" s="11"/>
      <c r="IW16756" s="11"/>
      <c r="AMJ16756" s="12"/>
      <c r="AMK16756" s="12"/>
    </row>
    <row r="16757" spans="1:1025">
      <c r="A16757" s="23">
        <v>2</v>
      </c>
      <c r="B16757" s="23">
        <v>2007</v>
      </c>
      <c r="C16757" s="43">
        <v>95.005600000000001</v>
      </c>
      <c r="D16757" s="43">
        <v>-29.513999999999999</v>
      </c>
      <c r="E16757" s="41">
        <v>15.2</v>
      </c>
      <c r="F16757" s="41">
        <v>0.25</v>
      </c>
      <c r="G16757" s="41" t="s">
        <v>277</v>
      </c>
      <c r="H16757" s="1"/>
      <c r="I16757" s="1"/>
      <c r="AB16757" s="7"/>
      <c r="AC16757" s="7"/>
      <c r="AD16757" s="1"/>
      <c r="AE16757" s="1"/>
      <c r="AH16757" s="7"/>
      <c r="AI16757" s="7"/>
      <c r="IV16757" s="11"/>
      <c r="IW16757" s="11"/>
      <c r="AMJ16757" s="12"/>
      <c r="AMK16757" s="12"/>
    </row>
    <row r="16758" spans="1:1025">
      <c r="A16758" s="23">
        <v>2</v>
      </c>
      <c r="B16758" s="23">
        <v>2007</v>
      </c>
      <c r="C16758" s="43">
        <v>95.005600000000001</v>
      </c>
      <c r="D16758" s="43">
        <v>-29.513999999999999</v>
      </c>
      <c r="E16758" s="41">
        <v>40.6</v>
      </c>
      <c r="F16758" s="41">
        <v>0.21</v>
      </c>
      <c r="G16758" s="41" t="s">
        <v>277</v>
      </c>
      <c r="H16758" s="1"/>
      <c r="I16758" s="1"/>
      <c r="AB16758" s="7"/>
      <c r="AC16758" s="7"/>
      <c r="AD16758" s="1"/>
      <c r="AE16758" s="1"/>
      <c r="AH16758" s="7"/>
      <c r="AI16758" s="7"/>
      <c r="IV16758" s="11"/>
      <c r="IW16758" s="11"/>
      <c r="AMJ16758" s="12"/>
      <c r="AMK16758" s="12"/>
    </row>
    <row r="16759" spans="1:1025">
      <c r="A16759" s="23">
        <v>2</v>
      </c>
      <c r="B16759" s="23">
        <v>2007</v>
      </c>
      <c r="C16759" s="43">
        <v>95.005600000000001</v>
      </c>
      <c r="D16759" s="43">
        <v>-29.513999999999999</v>
      </c>
      <c r="E16759" s="41">
        <v>71.3</v>
      </c>
      <c r="F16759" s="41">
        <v>0.25</v>
      </c>
      <c r="G16759" s="41" t="s">
        <v>277</v>
      </c>
      <c r="H16759" s="1"/>
      <c r="I16759" s="1"/>
      <c r="AB16759" s="7"/>
      <c r="AC16759" s="7"/>
      <c r="AD16759" s="1"/>
      <c r="AE16759" s="1"/>
      <c r="AH16759" s="7"/>
      <c r="AI16759" s="7"/>
      <c r="IV16759" s="11"/>
      <c r="IW16759" s="11"/>
      <c r="AMJ16759" s="12"/>
      <c r="AMK16759" s="12"/>
    </row>
    <row r="16760" spans="1:1025">
      <c r="A16760" s="23">
        <v>2</v>
      </c>
      <c r="B16760" s="23">
        <v>2007</v>
      </c>
      <c r="C16760" s="43">
        <v>95.005600000000001</v>
      </c>
      <c r="D16760" s="43">
        <v>-29.513999999999999</v>
      </c>
      <c r="E16760" s="41">
        <v>91.1</v>
      </c>
      <c r="F16760" s="41">
        <v>0.25</v>
      </c>
      <c r="G16760" s="41" t="s">
        <v>277</v>
      </c>
      <c r="H16760" s="1"/>
      <c r="I16760" s="1"/>
      <c r="AB16760" s="7"/>
      <c r="AC16760" s="7"/>
      <c r="AD16760" s="1"/>
      <c r="AE16760" s="1"/>
      <c r="AH16760" s="7"/>
      <c r="AI16760" s="7"/>
      <c r="IV16760" s="11"/>
      <c r="IW16760" s="11"/>
      <c r="AMJ16760" s="12"/>
      <c r="AMK16760" s="12"/>
    </row>
    <row r="16761" spans="1:1025">
      <c r="A16761" s="23">
        <v>2</v>
      </c>
      <c r="B16761" s="23">
        <v>2007</v>
      </c>
      <c r="C16761" s="43">
        <v>95.005600000000001</v>
      </c>
      <c r="D16761" s="43">
        <v>-29.513999999999999</v>
      </c>
      <c r="E16761" s="41">
        <v>123.2</v>
      </c>
      <c r="F16761" s="41">
        <v>0.23</v>
      </c>
      <c r="G16761" s="41" t="s">
        <v>277</v>
      </c>
      <c r="H16761" s="1"/>
      <c r="I16761" s="1"/>
      <c r="AB16761" s="7"/>
      <c r="AC16761" s="7"/>
      <c r="AD16761" s="1"/>
      <c r="AE16761" s="1"/>
      <c r="AH16761" s="7"/>
      <c r="AI16761" s="7"/>
      <c r="IV16761" s="11"/>
      <c r="IW16761" s="11"/>
      <c r="AMJ16761" s="12"/>
      <c r="AMK16761" s="12"/>
    </row>
    <row r="16762" spans="1:1025">
      <c r="A16762" s="23">
        <v>2</v>
      </c>
      <c r="B16762" s="23">
        <v>2007</v>
      </c>
      <c r="C16762" s="43">
        <v>95.005600000000001</v>
      </c>
      <c r="D16762" s="43">
        <v>-29.513999999999999</v>
      </c>
      <c r="E16762" s="41">
        <v>141.69999999999999</v>
      </c>
      <c r="F16762" s="41">
        <v>0.16</v>
      </c>
      <c r="G16762" s="41" t="s">
        <v>277</v>
      </c>
      <c r="H16762" s="1"/>
      <c r="I16762" s="1"/>
      <c r="AB16762" s="7"/>
      <c r="AC16762" s="7"/>
      <c r="AD16762" s="1"/>
      <c r="AE16762" s="1"/>
      <c r="AH16762" s="7"/>
      <c r="AI16762" s="7"/>
      <c r="IV16762" s="11"/>
      <c r="IW16762" s="11"/>
      <c r="AMJ16762" s="12"/>
      <c r="AMK16762" s="12"/>
    </row>
    <row r="16763" spans="1:1025">
      <c r="A16763" s="23">
        <v>2</v>
      </c>
      <c r="B16763" s="23">
        <v>2007</v>
      </c>
      <c r="C16763" s="43">
        <v>95.005600000000001</v>
      </c>
      <c r="D16763" s="43">
        <v>-29.513999999999999</v>
      </c>
      <c r="E16763" s="41">
        <v>173.6</v>
      </c>
      <c r="F16763" s="41">
        <v>0.2</v>
      </c>
      <c r="G16763" s="41" t="s">
        <v>277</v>
      </c>
      <c r="H16763" s="1"/>
      <c r="I16763" s="1"/>
      <c r="AB16763" s="7"/>
      <c r="AC16763" s="7"/>
      <c r="AD16763" s="1"/>
      <c r="AE16763" s="1"/>
      <c r="AH16763" s="7"/>
      <c r="AI16763" s="7"/>
      <c r="IV16763" s="11"/>
      <c r="IW16763" s="11"/>
      <c r="AMJ16763" s="12"/>
      <c r="AMK16763" s="12"/>
    </row>
    <row r="16764" spans="1:1025">
      <c r="A16764" s="23">
        <v>2</v>
      </c>
      <c r="B16764" s="23">
        <v>2007</v>
      </c>
      <c r="C16764" s="43">
        <v>95.005600000000001</v>
      </c>
      <c r="D16764" s="43">
        <v>-29.513999999999999</v>
      </c>
      <c r="E16764" s="41">
        <v>243</v>
      </c>
      <c r="F16764" s="41">
        <v>0.19</v>
      </c>
      <c r="G16764" s="41" t="s">
        <v>277</v>
      </c>
      <c r="H16764" s="1"/>
      <c r="I16764" s="1"/>
      <c r="AB16764" s="7"/>
      <c r="AC16764" s="7"/>
      <c r="AD16764" s="1"/>
      <c r="AE16764" s="1"/>
      <c r="AH16764" s="7"/>
      <c r="AI16764" s="7"/>
      <c r="IV16764" s="11"/>
      <c r="IW16764" s="11"/>
      <c r="AMJ16764" s="12"/>
      <c r="AMK16764" s="12"/>
    </row>
    <row r="16765" spans="1:1025">
      <c r="A16765" s="23">
        <v>2</v>
      </c>
      <c r="B16765" s="23">
        <v>2007</v>
      </c>
      <c r="C16765" s="43">
        <v>95.005600000000001</v>
      </c>
      <c r="D16765" s="43">
        <v>-29.513999999999999</v>
      </c>
      <c r="E16765" s="41">
        <v>322.60000000000002</v>
      </c>
      <c r="F16765" s="41">
        <v>0.24</v>
      </c>
      <c r="G16765" s="41" t="s">
        <v>277</v>
      </c>
      <c r="H16765" s="1"/>
      <c r="I16765" s="1"/>
      <c r="AB16765" s="7"/>
      <c r="AC16765" s="7"/>
      <c r="AD16765" s="1"/>
      <c r="AE16765" s="1"/>
      <c r="AH16765" s="7"/>
      <c r="AI16765" s="7"/>
      <c r="IV16765" s="11"/>
      <c r="IW16765" s="11"/>
      <c r="AMJ16765" s="12"/>
      <c r="AMK16765" s="12"/>
    </row>
    <row r="16766" spans="1:1025">
      <c r="A16766" s="23">
        <v>2</v>
      </c>
      <c r="B16766" s="23">
        <v>2007</v>
      </c>
      <c r="C16766" s="43">
        <v>95.005600000000001</v>
      </c>
      <c r="D16766" s="43">
        <v>-29.513999999999999</v>
      </c>
      <c r="E16766" s="41">
        <v>423.5</v>
      </c>
      <c r="F16766" s="41">
        <v>0.33</v>
      </c>
      <c r="G16766" s="41" t="s">
        <v>277</v>
      </c>
      <c r="H16766" s="1"/>
      <c r="I16766" s="1"/>
      <c r="AB16766" s="7"/>
      <c r="AC16766" s="7"/>
      <c r="AD16766" s="1"/>
      <c r="AE16766" s="1"/>
      <c r="AH16766" s="7"/>
      <c r="AI16766" s="7"/>
      <c r="IV16766" s="11"/>
      <c r="IW16766" s="11"/>
      <c r="AMJ16766" s="12"/>
      <c r="AMK16766" s="12"/>
    </row>
    <row r="16767" spans="1:1025">
      <c r="A16767" s="23">
        <v>2</v>
      </c>
      <c r="B16767" s="23">
        <v>2007</v>
      </c>
      <c r="C16767" s="43">
        <v>95.005600000000001</v>
      </c>
      <c r="D16767" s="43">
        <v>-29.513999999999999</v>
      </c>
      <c r="E16767" s="41">
        <v>644.9</v>
      </c>
      <c r="F16767" s="41">
        <v>0.38</v>
      </c>
      <c r="G16767" s="41" t="s">
        <v>277</v>
      </c>
      <c r="H16767" s="1"/>
      <c r="I16767" s="1"/>
      <c r="AB16767" s="7"/>
      <c r="AC16767" s="7"/>
      <c r="AD16767" s="1"/>
      <c r="AE16767" s="1"/>
      <c r="AH16767" s="7"/>
      <c r="AI16767" s="7"/>
      <c r="IV16767" s="11"/>
      <c r="IW16767" s="11"/>
      <c r="AMJ16767" s="12"/>
      <c r="AMK16767" s="12"/>
    </row>
    <row r="16768" spans="1:1025">
      <c r="A16768" s="23">
        <v>2</v>
      </c>
      <c r="B16768" s="23">
        <v>2007</v>
      </c>
      <c r="C16768" s="43">
        <v>95.005600000000001</v>
      </c>
      <c r="D16768" s="43">
        <v>-29.513999999999999</v>
      </c>
      <c r="E16768" s="41">
        <v>951.7</v>
      </c>
      <c r="F16768" s="41">
        <v>0.52</v>
      </c>
      <c r="G16768" s="41" t="s">
        <v>277</v>
      </c>
      <c r="H16768" s="1"/>
      <c r="I16768" s="1"/>
      <c r="AB16768" s="7"/>
      <c r="AC16768" s="7"/>
      <c r="AD16768" s="1"/>
      <c r="AE16768" s="1"/>
      <c r="AH16768" s="7"/>
      <c r="AI16768" s="7"/>
      <c r="IV16768" s="11"/>
      <c r="IW16768" s="11"/>
      <c r="AMJ16768" s="12"/>
      <c r="AMK16768" s="12"/>
    </row>
    <row r="16769" spans="1:1025">
      <c r="A16769" s="23">
        <v>2</v>
      </c>
      <c r="B16769" s="23">
        <v>2007</v>
      </c>
      <c r="C16769" s="43">
        <v>95.008300000000006</v>
      </c>
      <c r="D16769" s="43">
        <v>-28.318000000000001</v>
      </c>
      <c r="E16769" s="41">
        <v>20.8</v>
      </c>
      <c r="F16769" s="41">
        <v>0.24</v>
      </c>
      <c r="G16769" s="41" t="s">
        <v>277</v>
      </c>
      <c r="H16769" s="1"/>
      <c r="I16769" s="1"/>
      <c r="AB16769" s="7"/>
      <c r="AC16769" s="7"/>
      <c r="AD16769" s="1"/>
      <c r="AE16769" s="1"/>
      <c r="AH16769" s="7"/>
      <c r="AI16769" s="7"/>
      <c r="IV16769" s="11"/>
      <c r="IW16769" s="11"/>
      <c r="AMJ16769" s="12"/>
      <c r="AMK16769" s="12"/>
    </row>
    <row r="16770" spans="1:1025">
      <c r="A16770" s="23">
        <v>2</v>
      </c>
      <c r="B16770" s="23">
        <v>2007</v>
      </c>
      <c r="C16770" s="43">
        <v>95.008300000000006</v>
      </c>
      <c r="D16770" s="43">
        <v>-28.318000000000001</v>
      </c>
      <c r="E16770" s="41">
        <v>33.200000000000003</v>
      </c>
      <c r="F16770" s="41">
        <v>0.28000000000000003</v>
      </c>
      <c r="G16770" s="41" t="s">
        <v>277</v>
      </c>
      <c r="H16770" s="1"/>
      <c r="I16770" s="1"/>
      <c r="AB16770" s="7"/>
      <c r="AC16770" s="7"/>
      <c r="AD16770" s="1"/>
      <c r="AE16770" s="1"/>
      <c r="AH16770" s="7"/>
      <c r="AI16770" s="7"/>
      <c r="IV16770" s="11"/>
      <c r="IW16770" s="11"/>
      <c r="AMJ16770" s="12"/>
      <c r="AMK16770" s="12"/>
    </row>
    <row r="16771" spans="1:1025">
      <c r="A16771" s="23">
        <v>2</v>
      </c>
      <c r="B16771" s="23">
        <v>2007</v>
      </c>
      <c r="C16771" s="43">
        <v>95.008300000000006</v>
      </c>
      <c r="D16771" s="43">
        <v>-28.318000000000001</v>
      </c>
      <c r="E16771" s="41">
        <v>50.1</v>
      </c>
      <c r="F16771" s="41">
        <v>0.22</v>
      </c>
      <c r="G16771" s="41" t="s">
        <v>277</v>
      </c>
      <c r="H16771" s="1"/>
      <c r="I16771" s="1"/>
      <c r="AB16771" s="7"/>
      <c r="AC16771" s="7"/>
      <c r="AD16771" s="1"/>
      <c r="AE16771" s="1"/>
      <c r="AH16771" s="7"/>
      <c r="AI16771" s="7"/>
      <c r="IV16771" s="11"/>
      <c r="IW16771" s="11"/>
      <c r="AMJ16771" s="12"/>
      <c r="AMK16771" s="12"/>
    </row>
    <row r="16772" spans="1:1025">
      <c r="A16772" s="23">
        <v>2</v>
      </c>
      <c r="B16772" s="23">
        <v>2007</v>
      </c>
      <c r="C16772" s="43">
        <v>95.008300000000006</v>
      </c>
      <c r="D16772" s="43">
        <v>-28.318000000000001</v>
      </c>
      <c r="E16772" s="41">
        <v>74.400000000000006</v>
      </c>
      <c r="F16772" s="41">
        <v>0.24</v>
      </c>
      <c r="G16772" s="41" t="s">
        <v>277</v>
      </c>
      <c r="H16772" s="1"/>
      <c r="I16772" s="1"/>
      <c r="AB16772" s="7"/>
      <c r="AC16772" s="7"/>
      <c r="AD16772" s="1"/>
      <c r="AE16772" s="1"/>
      <c r="AH16772" s="7"/>
      <c r="AI16772" s="7"/>
      <c r="IV16772" s="11"/>
      <c r="IW16772" s="11"/>
      <c r="AMJ16772" s="12"/>
      <c r="AMK16772" s="12"/>
    </row>
    <row r="16773" spans="1:1025">
      <c r="A16773" s="23">
        <v>2</v>
      </c>
      <c r="B16773" s="23">
        <v>2007</v>
      </c>
      <c r="C16773" s="43">
        <v>95.008300000000006</v>
      </c>
      <c r="D16773" s="43">
        <v>-28.318000000000001</v>
      </c>
      <c r="E16773" s="41">
        <v>103.5</v>
      </c>
      <c r="F16773" s="41">
        <v>0.2</v>
      </c>
      <c r="G16773" s="41" t="s">
        <v>277</v>
      </c>
      <c r="H16773" s="1"/>
      <c r="I16773" s="1"/>
      <c r="AB16773" s="7"/>
      <c r="AC16773" s="7"/>
      <c r="AD16773" s="1"/>
      <c r="AE16773" s="1"/>
      <c r="AH16773" s="7"/>
      <c r="AI16773" s="7"/>
      <c r="IV16773" s="11"/>
      <c r="IW16773" s="11"/>
      <c r="AMJ16773" s="12"/>
      <c r="AMK16773" s="12"/>
    </row>
    <row r="16774" spans="1:1025">
      <c r="A16774" s="23">
        <v>2</v>
      </c>
      <c r="B16774" s="23">
        <v>2007</v>
      </c>
      <c r="C16774" s="43">
        <v>95.008300000000006</v>
      </c>
      <c r="D16774" s="43">
        <v>-28.318000000000001</v>
      </c>
      <c r="E16774" s="41">
        <v>125.1</v>
      </c>
      <c r="F16774" s="41">
        <v>0.26</v>
      </c>
      <c r="G16774" s="41" t="s">
        <v>277</v>
      </c>
      <c r="H16774" s="1"/>
      <c r="I16774" s="1"/>
      <c r="AB16774" s="7"/>
      <c r="AC16774" s="7"/>
      <c r="AD16774" s="1"/>
      <c r="AE16774" s="1"/>
      <c r="AH16774" s="7"/>
      <c r="AI16774" s="7"/>
      <c r="IV16774" s="11"/>
      <c r="IW16774" s="11"/>
      <c r="AMJ16774" s="12"/>
      <c r="AMK16774" s="12"/>
    </row>
    <row r="16775" spans="1:1025">
      <c r="A16775" s="23">
        <v>2</v>
      </c>
      <c r="B16775" s="23">
        <v>2007</v>
      </c>
      <c r="C16775" s="43">
        <v>95.008300000000006</v>
      </c>
      <c r="D16775" s="43">
        <v>-28.318000000000001</v>
      </c>
      <c r="E16775" s="41">
        <v>151.19999999999999</v>
      </c>
      <c r="F16775" s="41">
        <v>0.28999999999999998</v>
      </c>
      <c r="G16775" s="41" t="s">
        <v>277</v>
      </c>
      <c r="H16775" s="1"/>
      <c r="I16775" s="1"/>
      <c r="AB16775" s="7"/>
      <c r="AC16775" s="7"/>
      <c r="AD16775" s="1"/>
      <c r="AE16775" s="1"/>
      <c r="AH16775" s="7"/>
      <c r="AI16775" s="7"/>
      <c r="IV16775" s="11"/>
      <c r="IW16775" s="11"/>
      <c r="AMJ16775" s="12"/>
      <c r="AMK16775" s="12"/>
    </row>
    <row r="16776" spans="1:1025">
      <c r="A16776" s="23">
        <v>2</v>
      </c>
      <c r="B16776" s="23">
        <v>2007</v>
      </c>
      <c r="C16776" s="43">
        <v>95.008300000000006</v>
      </c>
      <c r="D16776" s="43">
        <v>-28.318000000000001</v>
      </c>
      <c r="E16776" s="41">
        <v>223.2</v>
      </c>
      <c r="F16776" s="41">
        <v>0.35</v>
      </c>
      <c r="G16776" s="41" t="s">
        <v>277</v>
      </c>
      <c r="H16776" s="1"/>
      <c r="I16776" s="1"/>
      <c r="AB16776" s="7"/>
      <c r="AC16776" s="7"/>
      <c r="AD16776" s="1"/>
      <c r="AE16776" s="1"/>
      <c r="AH16776" s="7"/>
      <c r="AI16776" s="7"/>
      <c r="IV16776" s="11"/>
      <c r="IW16776" s="11"/>
      <c r="AMJ16776" s="12"/>
      <c r="AMK16776" s="12"/>
    </row>
    <row r="16777" spans="1:1025">
      <c r="A16777" s="23">
        <v>2</v>
      </c>
      <c r="B16777" s="23">
        <v>2007</v>
      </c>
      <c r="C16777" s="43">
        <v>95.008300000000006</v>
      </c>
      <c r="D16777" s="43">
        <v>-28.318000000000001</v>
      </c>
      <c r="E16777" s="41">
        <v>301.8</v>
      </c>
      <c r="F16777" s="41">
        <v>0.37</v>
      </c>
      <c r="G16777" s="41" t="s">
        <v>277</v>
      </c>
      <c r="H16777" s="1"/>
      <c r="I16777" s="1"/>
      <c r="AB16777" s="7"/>
      <c r="AC16777" s="7"/>
      <c r="AD16777" s="1"/>
      <c r="AE16777" s="1"/>
      <c r="AH16777" s="7"/>
      <c r="AI16777" s="7"/>
      <c r="IV16777" s="11"/>
      <c r="IW16777" s="11"/>
      <c r="AMJ16777" s="12"/>
      <c r="AMK16777" s="12"/>
    </row>
    <row r="16778" spans="1:1025">
      <c r="A16778" s="23">
        <v>2</v>
      </c>
      <c r="B16778" s="23">
        <v>2007</v>
      </c>
      <c r="C16778" s="43">
        <v>95.008300000000006</v>
      </c>
      <c r="D16778" s="43">
        <v>-28.318000000000001</v>
      </c>
      <c r="E16778" s="41">
        <v>507.4</v>
      </c>
      <c r="F16778" s="41">
        <v>0.34</v>
      </c>
      <c r="G16778" s="41" t="s">
        <v>277</v>
      </c>
      <c r="H16778" s="1"/>
      <c r="I16778" s="1"/>
      <c r="AB16778" s="7"/>
      <c r="AC16778" s="7"/>
      <c r="AD16778" s="1"/>
      <c r="AE16778" s="1"/>
      <c r="AH16778" s="7"/>
      <c r="AI16778" s="7"/>
      <c r="IV16778" s="11"/>
      <c r="IW16778" s="11"/>
      <c r="AMJ16778" s="12"/>
      <c r="AMK16778" s="12"/>
    </row>
    <row r="16779" spans="1:1025">
      <c r="A16779" s="23">
        <v>2</v>
      </c>
      <c r="B16779" s="23">
        <v>2007</v>
      </c>
      <c r="C16779" s="43">
        <v>95.008300000000006</v>
      </c>
      <c r="D16779" s="43">
        <v>-28.318000000000001</v>
      </c>
      <c r="E16779" s="41">
        <v>702.7</v>
      </c>
      <c r="F16779" s="41">
        <v>0.31</v>
      </c>
      <c r="G16779" s="41" t="s">
        <v>277</v>
      </c>
      <c r="H16779" s="1"/>
      <c r="I16779" s="1"/>
      <c r="AB16779" s="7"/>
      <c r="AC16779" s="7"/>
      <c r="AD16779" s="1"/>
      <c r="AE16779" s="1"/>
      <c r="AH16779" s="7"/>
      <c r="AI16779" s="7"/>
      <c r="IV16779" s="11"/>
      <c r="IW16779" s="11"/>
      <c r="AMJ16779" s="12"/>
      <c r="AMK16779" s="12"/>
    </row>
    <row r="16780" spans="1:1025">
      <c r="A16780" s="23">
        <v>2</v>
      </c>
      <c r="B16780" s="23">
        <v>2007</v>
      </c>
      <c r="C16780" s="43">
        <v>95.008300000000006</v>
      </c>
      <c r="D16780" s="43">
        <v>-28.318000000000001</v>
      </c>
      <c r="E16780" s="41">
        <v>1012.9</v>
      </c>
      <c r="F16780" s="41">
        <v>0.64</v>
      </c>
      <c r="G16780" s="41" t="s">
        <v>277</v>
      </c>
      <c r="H16780" s="1"/>
      <c r="I16780" s="1"/>
      <c r="AB16780" s="7"/>
      <c r="AC16780" s="7"/>
      <c r="AD16780" s="1"/>
      <c r="AE16780" s="1"/>
      <c r="AH16780" s="7"/>
      <c r="AI16780" s="7"/>
      <c r="IV16780" s="11"/>
      <c r="IW16780" s="11"/>
      <c r="AMJ16780" s="12"/>
      <c r="AMK16780" s="12"/>
    </row>
    <row r="16781" spans="1:1025">
      <c r="A16781" s="23">
        <v>4</v>
      </c>
      <c r="B16781" s="23">
        <v>2007</v>
      </c>
      <c r="C16781" s="43">
        <v>95.001599999999996</v>
      </c>
      <c r="D16781" s="43">
        <v>-27.108000000000001</v>
      </c>
      <c r="E16781" s="41">
        <v>20.100000000000001</v>
      </c>
      <c r="F16781" s="41">
        <v>0.19</v>
      </c>
      <c r="G16781" s="41" t="s">
        <v>277</v>
      </c>
      <c r="H16781" s="1"/>
      <c r="I16781" s="1"/>
      <c r="AB16781" s="7"/>
      <c r="AC16781" s="7"/>
      <c r="AD16781" s="1"/>
      <c r="AE16781" s="1"/>
      <c r="AH16781" s="7"/>
      <c r="AI16781" s="7"/>
      <c r="IV16781" s="11"/>
      <c r="IW16781" s="11"/>
      <c r="AMJ16781" s="12"/>
      <c r="AMK16781" s="12"/>
    </row>
    <row r="16782" spans="1:1025">
      <c r="A16782" s="23">
        <v>4</v>
      </c>
      <c r="B16782" s="23">
        <v>2007</v>
      </c>
      <c r="C16782" s="43">
        <v>95.001599999999996</v>
      </c>
      <c r="D16782" s="43">
        <v>-27.108000000000001</v>
      </c>
      <c r="E16782" s="41">
        <v>44.7</v>
      </c>
      <c r="F16782" s="41">
        <v>0.22</v>
      </c>
      <c r="G16782" s="41" t="s">
        <v>277</v>
      </c>
      <c r="H16782" s="1"/>
      <c r="I16782" s="1"/>
      <c r="AB16782" s="7"/>
      <c r="AC16782" s="7"/>
      <c r="AD16782" s="1"/>
      <c r="AE16782" s="1"/>
      <c r="AH16782" s="7"/>
      <c r="AI16782" s="7"/>
      <c r="IV16782" s="11"/>
      <c r="IW16782" s="11"/>
      <c r="AMJ16782" s="12"/>
      <c r="AMK16782" s="12"/>
    </row>
    <row r="16783" spans="1:1025">
      <c r="A16783" s="23">
        <v>4</v>
      </c>
      <c r="B16783" s="23">
        <v>2007</v>
      </c>
      <c r="C16783" s="43">
        <v>95.001599999999996</v>
      </c>
      <c r="D16783" s="43">
        <v>-27.108000000000001</v>
      </c>
      <c r="E16783" s="41">
        <v>63.6</v>
      </c>
      <c r="F16783" s="41">
        <v>0.2</v>
      </c>
      <c r="G16783" s="41" t="s">
        <v>277</v>
      </c>
      <c r="H16783" s="1"/>
      <c r="I16783" s="1"/>
      <c r="AB16783" s="7"/>
      <c r="AC16783" s="7"/>
      <c r="AD16783" s="1"/>
      <c r="AE16783" s="1"/>
      <c r="AH16783" s="7"/>
      <c r="AI16783" s="7"/>
      <c r="IV16783" s="11"/>
      <c r="IW16783" s="11"/>
      <c r="AMJ16783" s="12"/>
      <c r="AMK16783" s="12"/>
    </row>
    <row r="16784" spans="1:1025">
      <c r="A16784" s="23">
        <v>4</v>
      </c>
      <c r="B16784" s="23">
        <v>2007</v>
      </c>
      <c r="C16784" s="43">
        <v>95.001599999999996</v>
      </c>
      <c r="D16784" s="43">
        <v>-27.108000000000001</v>
      </c>
      <c r="E16784" s="41">
        <v>85.7</v>
      </c>
      <c r="F16784" s="41">
        <v>0.21</v>
      </c>
      <c r="G16784" s="41" t="s">
        <v>277</v>
      </c>
      <c r="H16784" s="1"/>
      <c r="I16784" s="1"/>
      <c r="AB16784" s="7"/>
      <c r="AC16784" s="7"/>
      <c r="AD16784" s="1"/>
      <c r="AE16784" s="1"/>
      <c r="AH16784" s="7"/>
      <c r="AI16784" s="7"/>
      <c r="IV16784" s="11"/>
      <c r="IW16784" s="11"/>
      <c r="AMJ16784" s="12"/>
      <c r="AMK16784" s="12"/>
    </row>
    <row r="16785" spans="1:1025">
      <c r="A16785" s="23">
        <v>4</v>
      </c>
      <c r="B16785" s="23">
        <v>2007</v>
      </c>
      <c r="C16785" s="43">
        <v>95.001599999999996</v>
      </c>
      <c r="D16785" s="43">
        <v>-27.108000000000001</v>
      </c>
      <c r="E16785" s="41">
        <v>106.2</v>
      </c>
      <c r="F16785" s="41">
        <v>0.19</v>
      </c>
      <c r="G16785" s="41" t="s">
        <v>277</v>
      </c>
      <c r="H16785" s="1"/>
      <c r="I16785" s="1"/>
      <c r="AB16785" s="7"/>
      <c r="AC16785" s="7"/>
      <c r="AD16785" s="1"/>
      <c r="AE16785" s="1"/>
      <c r="AH16785" s="7"/>
      <c r="AI16785" s="7"/>
      <c r="IV16785" s="11"/>
      <c r="IW16785" s="11"/>
      <c r="AMJ16785" s="12"/>
      <c r="AMK16785" s="12"/>
    </row>
    <row r="16786" spans="1:1025">
      <c r="A16786" s="23">
        <v>4</v>
      </c>
      <c r="B16786" s="23">
        <v>2007</v>
      </c>
      <c r="C16786" s="43">
        <v>95.001599999999996</v>
      </c>
      <c r="D16786" s="43">
        <v>-27.108000000000001</v>
      </c>
      <c r="E16786" s="41">
        <v>135.19999999999999</v>
      </c>
      <c r="F16786" s="41">
        <v>0.2</v>
      </c>
      <c r="G16786" s="41" t="s">
        <v>277</v>
      </c>
      <c r="H16786" s="1"/>
      <c r="I16786" s="1"/>
      <c r="AB16786" s="7"/>
      <c r="AC16786" s="7"/>
      <c r="AD16786" s="1"/>
      <c r="AE16786" s="1"/>
      <c r="AH16786" s="7"/>
      <c r="AI16786" s="7"/>
      <c r="IV16786" s="11"/>
      <c r="IW16786" s="11"/>
      <c r="AMJ16786" s="12"/>
      <c r="AMK16786" s="12"/>
    </row>
    <row r="16787" spans="1:1025">
      <c r="A16787" s="23">
        <v>4</v>
      </c>
      <c r="B16787" s="23">
        <v>2007</v>
      </c>
      <c r="C16787" s="43">
        <v>95.001599999999996</v>
      </c>
      <c r="D16787" s="43">
        <v>-27.108000000000001</v>
      </c>
      <c r="E16787" s="41">
        <v>184.6</v>
      </c>
      <c r="F16787" s="41">
        <v>0.19</v>
      </c>
      <c r="G16787" s="41" t="s">
        <v>277</v>
      </c>
      <c r="H16787" s="1"/>
      <c r="I16787" s="1"/>
      <c r="AB16787" s="7"/>
      <c r="AC16787" s="7"/>
      <c r="AD16787" s="1"/>
      <c r="AE16787" s="1"/>
      <c r="AH16787" s="7"/>
      <c r="AI16787" s="7"/>
      <c r="IV16787" s="11"/>
      <c r="IW16787" s="11"/>
      <c r="AMJ16787" s="12"/>
      <c r="AMK16787" s="12"/>
    </row>
    <row r="16788" spans="1:1025">
      <c r="A16788" s="23">
        <v>4</v>
      </c>
      <c r="B16788" s="23">
        <v>2007</v>
      </c>
      <c r="C16788" s="43">
        <v>95.001599999999996</v>
      </c>
      <c r="D16788" s="43">
        <v>-27.108000000000001</v>
      </c>
      <c r="E16788" s="41">
        <v>237.4</v>
      </c>
      <c r="F16788" s="41">
        <v>0.21</v>
      </c>
      <c r="G16788" s="41" t="s">
        <v>277</v>
      </c>
      <c r="H16788" s="1"/>
      <c r="I16788" s="1"/>
      <c r="AB16788" s="7"/>
      <c r="AC16788" s="7"/>
      <c r="AD16788" s="1"/>
      <c r="AE16788" s="1"/>
      <c r="AH16788" s="7"/>
      <c r="AI16788" s="7"/>
      <c r="IV16788" s="11"/>
      <c r="IW16788" s="11"/>
      <c r="AMJ16788" s="12"/>
      <c r="AMK16788" s="12"/>
    </row>
    <row r="16789" spans="1:1025">
      <c r="A16789" s="23">
        <v>4</v>
      </c>
      <c r="B16789" s="23">
        <v>2007</v>
      </c>
      <c r="C16789" s="43">
        <v>95.001599999999996</v>
      </c>
      <c r="D16789" s="43">
        <v>-27.108000000000001</v>
      </c>
      <c r="E16789" s="41">
        <v>287.39999999999998</v>
      </c>
      <c r="F16789" s="41">
        <v>0.23</v>
      </c>
      <c r="G16789" s="41" t="s">
        <v>277</v>
      </c>
      <c r="H16789" s="1"/>
      <c r="I16789" s="1"/>
      <c r="AB16789" s="7"/>
      <c r="AC16789" s="7"/>
      <c r="AD16789" s="1"/>
      <c r="AE16789" s="1"/>
      <c r="AH16789" s="7"/>
      <c r="AI16789" s="7"/>
      <c r="IV16789" s="11"/>
      <c r="IW16789" s="11"/>
      <c r="AMJ16789" s="12"/>
      <c r="AMK16789" s="12"/>
    </row>
    <row r="16790" spans="1:1025">
      <c r="A16790" s="23">
        <v>4</v>
      </c>
      <c r="B16790" s="23">
        <v>2007</v>
      </c>
      <c r="C16790" s="43">
        <v>95.001599999999996</v>
      </c>
      <c r="D16790" s="43">
        <v>-27.108000000000001</v>
      </c>
      <c r="E16790" s="41">
        <v>487.8</v>
      </c>
      <c r="F16790" s="41">
        <v>0.32</v>
      </c>
      <c r="G16790" s="41" t="s">
        <v>277</v>
      </c>
      <c r="H16790" s="1"/>
      <c r="I16790" s="1"/>
      <c r="AB16790" s="7"/>
      <c r="AC16790" s="7"/>
      <c r="AD16790" s="1"/>
      <c r="AE16790" s="1"/>
      <c r="AH16790" s="7"/>
      <c r="AI16790" s="7"/>
      <c r="IV16790" s="11"/>
      <c r="IW16790" s="11"/>
      <c r="AMJ16790" s="12"/>
      <c r="AMK16790" s="12"/>
    </row>
    <row r="16791" spans="1:1025">
      <c r="A16791" s="23">
        <v>4</v>
      </c>
      <c r="B16791" s="23">
        <v>2007</v>
      </c>
      <c r="C16791" s="43">
        <v>95.001599999999996</v>
      </c>
      <c r="D16791" s="43">
        <v>-27.108000000000001</v>
      </c>
      <c r="E16791" s="41">
        <v>679.7</v>
      </c>
      <c r="F16791" s="41">
        <v>0.45</v>
      </c>
      <c r="G16791" s="41" t="s">
        <v>277</v>
      </c>
      <c r="H16791" s="1"/>
      <c r="I16791" s="1"/>
      <c r="AB16791" s="7"/>
      <c r="AC16791" s="7"/>
      <c r="AD16791" s="1"/>
      <c r="AE16791" s="1"/>
      <c r="AH16791" s="7"/>
      <c r="AI16791" s="7"/>
      <c r="IV16791" s="11"/>
      <c r="IW16791" s="11"/>
      <c r="AMJ16791" s="12"/>
      <c r="AMK16791" s="12"/>
    </row>
    <row r="16792" spans="1:1025">
      <c r="A16792" s="23">
        <v>4</v>
      </c>
      <c r="B16792" s="23">
        <v>2007</v>
      </c>
      <c r="C16792" s="43">
        <v>95.001599999999996</v>
      </c>
      <c r="D16792" s="43">
        <v>-27.108000000000001</v>
      </c>
      <c r="E16792" s="41">
        <v>980.6</v>
      </c>
      <c r="F16792" s="41">
        <v>0.5</v>
      </c>
      <c r="G16792" s="41" t="s">
        <v>277</v>
      </c>
      <c r="H16792" s="1"/>
      <c r="I16792" s="1"/>
      <c r="AB16792" s="7"/>
      <c r="AC16792" s="7"/>
      <c r="AD16792" s="1"/>
      <c r="AE16792" s="1"/>
      <c r="AH16792" s="7"/>
      <c r="AI16792" s="7"/>
      <c r="IV16792" s="11"/>
      <c r="IW16792" s="11"/>
      <c r="AMJ16792" s="12"/>
      <c r="AMK16792" s="12"/>
    </row>
    <row r="16793" spans="1:1025">
      <c r="A16793" s="23">
        <v>4</v>
      </c>
      <c r="B16793" s="23">
        <v>2007</v>
      </c>
      <c r="C16793" s="43">
        <v>95.002799999999993</v>
      </c>
      <c r="D16793" s="43">
        <v>-25.904</v>
      </c>
      <c r="E16793" s="41">
        <v>21.9</v>
      </c>
      <c r="F16793" s="41">
        <v>0.18</v>
      </c>
      <c r="G16793" s="41" t="s">
        <v>277</v>
      </c>
      <c r="H16793" s="1"/>
      <c r="I16793" s="1"/>
      <c r="AB16793" s="7"/>
      <c r="AC16793" s="7"/>
      <c r="AD16793" s="1"/>
      <c r="AE16793" s="1"/>
      <c r="AH16793" s="7"/>
      <c r="AI16793" s="7"/>
      <c r="IV16793" s="11"/>
      <c r="IW16793" s="11"/>
      <c r="AMJ16793" s="12"/>
      <c r="AMK16793" s="12"/>
    </row>
    <row r="16794" spans="1:1025">
      <c r="A16794" s="23">
        <v>4</v>
      </c>
      <c r="B16794" s="23">
        <v>2007</v>
      </c>
      <c r="C16794" s="43">
        <v>95.002799999999993</v>
      </c>
      <c r="D16794" s="43">
        <v>-25.904</v>
      </c>
      <c r="E16794" s="41">
        <v>40.6</v>
      </c>
      <c r="F16794" s="41">
        <v>0.17</v>
      </c>
      <c r="G16794" s="41" t="s">
        <v>277</v>
      </c>
      <c r="H16794" s="1"/>
      <c r="I16794" s="1"/>
      <c r="AB16794" s="7"/>
      <c r="AC16794" s="7"/>
      <c r="AD16794" s="1"/>
      <c r="AE16794" s="1"/>
      <c r="AH16794" s="7"/>
      <c r="AI16794" s="7"/>
      <c r="IV16794" s="11"/>
      <c r="IW16794" s="11"/>
      <c r="AMJ16794" s="12"/>
      <c r="AMK16794" s="12"/>
    </row>
    <row r="16795" spans="1:1025">
      <c r="A16795" s="23">
        <v>4</v>
      </c>
      <c r="B16795" s="23">
        <v>2007</v>
      </c>
      <c r="C16795" s="43">
        <v>95.002799999999993</v>
      </c>
      <c r="D16795" s="43">
        <v>-25.904</v>
      </c>
      <c r="E16795" s="41">
        <v>70.5</v>
      </c>
      <c r="F16795" s="41">
        <v>0.18</v>
      </c>
      <c r="G16795" s="41" t="s">
        <v>277</v>
      </c>
      <c r="H16795" s="1"/>
      <c r="I16795" s="1"/>
      <c r="AB16795" s="7"/>
      <c r="AC16795" s="7"/>
      <c r="AD16795" s="1"/>
      <c r="AE16795" s="1"/>
      <c r="AH16795" s="7"/>
      <c r="AI16795" s="7"/>
      <c r="IV16795" s="11"/>
      <c r="IW16795" s="11"/>
      <c r="AMJ16795" s="12"/>
      <c r="AMK16795" s="12"/>
    </row>
    <row r="16796" spans="1:1025">
      <c r="A16796" s="23">
        <v>4</v>
      </c>
      <c r="B16796" s="23">
        <v>2007</v>
      </c>
      <c r="C16796" s="43">
        <v>95.002799999999993</v>
      </c>
      <c r="D16796" s="43">
        <v>-25.904</v>
      </c>
      <c r="E16796" s="41">
        <v>90.3</v>
      </c>
      <c r="F16796" s="41">
        <v>0.16</v>
      </c>
      <c r="G16796" s="41" t="s">
        <v>277</v>
      </c>
      <c r="H16796" s="1"/>
      <c r="I16796" s="1"/>
      <c r="AB16796" s="7"/>
      <c r="AC16796" s="7"/>
      <c r="AD16796" s="1"/>
      <c r="AE16796" s="1"/>
      <c r="AH16796" s="7"/>
      <c r="AI16796" s="7"/>
      <c r="IV16796" s="11"/>
      <c r="IW16796" s="11"/>
      <c r="AMJ16796" s="12"/>
      <c r="AMK16796" s="12"/>
    </row>
    <row r="16797" spans="1:1025">
      <c r="A16797" s="23">
        <v>4</v>
      </c>
      <c r="B16797" s="23">
        <v>2007</v>
      </c>
      <c r="C16797" s="43">
        <v>95.002799999999993</v>
      </c>
      <c r="D16797" s="43">
        <v>-25.904</v>
      </c>
      <c r="E16797" s="41">
        <v>121.7</v>
      </c>
      <c r="F16797" s="41">
        <v>0.18</v>
      </c>
      <c r="G16797" s="41" t="s">
        <v>277</v>
      </c>
      <c r="H16797" s="1"/>
      <c r="I16797" s="1"/>
      <c r="AB16797" s="7"/>
      <c r="AC16797" s="7"/>
      <c r="AD16797" s="1"/>
      <c r="AE16797" s="1"/>
      <c r="AH16797" s="7"/>
      <c r="AI16797" s="7"/>
      <c r="IV16797" s="11"/>
      <c r="IW16797" s="11"/>
      <c r="AMJ16797" s="12"/>
      <c r="AMK16797" s="12"/>
    </row>
    <row r="16798" spans="1:1025">
      <c r="A16798" s="23">
        <v>4</v>
      </c>
      <c r="B16798" s="23">
        <v>2007</v>
      </c>
      <c r="C16798" s="43">
        <v>95.002799999999993</v>
      </c>
      <c r="D16798" s="43">
        <v>-25.904</v>
      </c>
      <c r="E16798" s="41">
        <v>142</v>
      </c>
      <c r="F16798" s="41">
        <v>0.21</v>
      </c>
      <c r="G16798" s="41" t="s">
        <v>277</v>
      </c>
      <c r="H16798" s="1"/>
      <c r="I16798" s="1"/>
      <c r="AB16798" s="7"/>
      <c r="AC16798" s="7"/>
      <c r="AD16798" s="1"/>
      <c r="AE16798" s="1"/>
      <c r="AH16798" s="7"/>
      <c r="AI16798" s="7"/>
      <c r="IV16798" s="11"/>
      <c r="IW16798" s="11"/>
      <c r="AMJ16798" s="12"/>
      <c r="AMK16798" s="12"/>
    </row>
    <row r="16799" spans="1:1025">
      <c r="A16799" s="23">
        <v>4</v>
      </c>
      <c r="B16799" s="23">
        <v>2007</v>
      </c>
      <c r="C16799" s="43">
        <v>95.002799999999993</v>
      </c>
      <c r="D16799" s="43">
        <v>-25.904</v>
      </c>
      <c r="E16799" s="41">
        <v>171.7</v>
      </c>
      <c r="F16799" s="41">
        <v>0.18</v>
      </c>
      <c r="G16799" s="41" t="s">
        <v>277</v>
      </c>
      <c r="H16799" s="1"/>
      <c r="I16799" s="1"/>
      <c r="AB16799" s="7"/>
      <c r="AC16799" s="7"/>
      <c r="AD16799" s="1"/>
      <c r="AE16799" s="1"/>
      <c r="AH16799" s="7"/>
      <c r="AI16799" s="7"/>
      <c r="IV16799" s="11"/>
      <c r="IW16799" s="11"/>
      <c r="AMJ16799" s="12"/>
      <c r="AMK16799" s="12"/>
    </row>
    <row r="16800" spans="1:1025">
      <c r="A16800" s="23">
        <v>4</v>
      </c>
      <c r="B16800" s="23">
        <v>2007</v>
      </c>
      <c r="C16800" s="43">
        <v>95.002799999999993</v>
      </c>
      <c r="D16800" s="43">
        <v>-25.904</v>
      </c>
      <c r="E16800" s="41">
        <v>241.9</v>
      </c>
      <c r="F16800" s="41">
        <v>0.22</v>
      </c>
      <c r="G16800" s="41" t="s">
        <v>277</v>
      </c>
      <c r="H16800" s="1"/>
      <c r="I16800" s="1"/>
      <c r="AB16800" s="7"/>
      <c r="AC16800" s="7"/>
      <c r="AD16800" s="1"/>
      <c r="AE16800" s="1"/>
      <c r="AH16800" s="7"/>
      <c r="AI16800" s="7"/>
      <c r="IV16800" s="11"/>
      <c r="IW16800" s="11"/>
      <c r="AMJ16800" s="12"/>
      <c r="AMK16800" s="12"/>
    </row>
    <row r="16801" spans="1:1025">
      <c r="A16801" s="23">
        <v>4</v>
      </c>
      <c r="B16801" s="23">
        <v>2007</v>
      </c>
      <c r="C16801" s="43">
        <v>95.002799999999993</v>
      </c>
      <c r="D16801" s="43">
        <v>-25.904</v>
      </c>
      <c r="E16801" s="41">
        <v>322.5</v>
      </c>
      <c r="F16801" s="41">
        <v>0.25</v>
      </c>
      <c r="G16801" s="41" t="s">
        <v>277</v>
      </c>
      <c r="H16801" s="1"/>
      <c r="I16801" s="1"/>
      <c r="AB16801" s="7"/>
      <c r="AC16801" s="7"/>
      <c r="AD16801" s="1"/>
      <c r="AE16801" s="1"/>
      <c r="AH16801" s="7"/>
      <c r="AI16801" s="7"/>
      <c r="IV16801" s="11"/>
      <c r="IW16801" s="11"/>
      <c r="AMJ16801" s="12"/>
      <c r="AMK16801" s="12"/>
    </row>
    <row r="16802" spans="1:1025">
      <c r="A16802" s="23">
        <v>4</v>
      </c>
      <c r="B16802" s="23">
        <v>2007</v>
      </c>
      <c r="C16802" s="43">
        <v>95.002799999999993</v>
      </c>
      <c r="D16802" s="43">
        <v>-25.904</v>
      </c>
      <c r="E16802" s="41">
        <v>424.8</v>
      </c>
      <c r="F16802" s="41">
        <v>0.23</v>
      </c>
      <c r="G16802" s="41" t="s">
        <v>277</v>
      </c>
      <c r="H16802" s="1"/>
      <c r="I16802" s="1"/>
      <c r="AB16802" s="7"/>
      <c r="AC16802" s="7"/>
      <c r="AD16802" s="1"/>
      <c r="AE16802" s="1"/>
      <c r="AH16802" s="7"/>
      <c r="AI16802" s="7"/>
      <c r="IV16802" s="11"/>
      <c r="IW16802" s="11"/>
      <c r="AMJ16802" s="12"/>
      <c r="AMK16802" s="12"/>
    </row>
    <row r="16803" spans="1:1025">
      <c r="A16803" s="23">
        <v>4</v>
      </c>
      <c r="B16803" s="23">
        <v>2007</v>
      </c>
      <c r="C16803" s="43">
        <v>95.002799999999993</v>
      </c>
      <c r="D16803" s="43">
        <v>-25.904</v>
      </c>
      <c r="E16803" s="41">
        <v>647</v>
      </c>
      <c r="F16803" s="41">
        <v>0.38</v>
      </c>
      <c r="G16803" s="41" t="s">
        <v>277</v>
      </c>
      <c r="H16803" s="1"/>
      <c r="I16803" s="1"/>
      <c r="AB16803" s="7"/>
      <c r="AC16803" s="7"/>
      <c r="AD16803" s="1"/>
      <c r="AE16803" s="1"/>
      <c r="AH16803" s="7"/>
      <c r="AI16803" s="7"/>
      <c r="IV16803" s="11"/>
      <c r="IW16803" s="11"/>
      <c r="AMJ16803" s="12"/>
      <c r="AMK16803" s="12"/>
    </row>
    <row r="16804" spans="1:1025">
      <c r="A16804" s="23">
        <v>4</v>
      </c>
      <c r="B16804" s="23">
        <v>2007</v>
      </c>
      <c r="C16804" s="43">
        <v>95.002799999999993</v>
      </c>
      <c r="D16804" s="43">
        <v>-25.904</v>
      </c>
      <c r="E16804" s="41">
        <v>954.2</v>
      </c>
      <c r="F16804" s="41">
        <v>0.6</v>
      </c>
      <c r="G16804" s="41" t="s">
        <v>277</v>
      </c>
      <c r="H16804" s="1"/>
      <c r="I16804" s="1"/>
      <c r="AB16804" s="7"/>
      <c r="AC16804" s="7"/>
      <c r="AD16804" s="1"/>
      <c r="AE16804" s="1"/>
      <c r="AH16804" s="7"/>
      <c r="AI16804" s="7"/>
      <c r="IV16804" s="11"/>
      <c r="IW16804" s="11"/>
      <c r="AMJ16804" s="12"/>
      <c r="AMK16804" s="12"/>
    </row>
    <row r="16805" spans="1:1025">
      <c r="A16805" s="23">
        <v>4</v>
      </c>
      <c r="B16805" s="23">
        <v>2007</v>
      </c>
      <c r="C16805" s="43">
        <v>95.0137</v>
      </c>
      <c r="D16805" s="43">
        <v>-24.731999999999999</v>
      </c>
      <c r="E16805" s="41">
        <v>21.8</v>
      </c>
      <c r="F16805" s="41">
        <v>0.16</v>
      </c>
      <c r="G16805" s="41" t="s">
        <v>277</v>
      </c>
      <c r="H16805" s="1"/>
      <c r="I16805" s="1"/>
      <c r="AB16805" s="7"/>
      <c r="AC16805" s="7"/>
      <c r="AD16805" s="1"/>
      <c r="AE16805" s="1"/>
      <c r="AH16805" s="7"/>
      <c r="AI16805" s="7"/>
      <c r="IV16805" s="11"/>
      <c r="IW16805" s="11"/>
      <c r="AMJ16805" s="12"/>
      <c r="AMK16805" s="12"/>
    </row>
    <row r="16806" spans="1:1025">
      <c r="A16806" s="23">
        <v>4</v>
      </c>
      <c r="B16806" s="23">
        <v>2007</v>
      </c>
      <c r="C16806" s="43">
        <v>95.0137</v>
      </c>
      <c r="D16806" s="43">
        <v>-24.731999999999999</v>
      </c>
      <c r="E16806" s="41">
        <v>35</v>
      </c>
      <c r="F16806" s="41">
        <v>0.16</v>
      </c>
      <c r="G16806" s="41" t="s">
        <v>277</v>
      </c>
      <c r="H16806" s="1"/>
      <c r="I16806" s="1"/>
      <c r="AB16806" s="7"/>
      <c r="AC16806" s="7"/>
      <c r="AD16806" s="1"/>
      <c r="AE16806" s="1"/>
      <c r="AH16806" s="7"/>
      <c r="AI16806" s="7"/>
      <c r="IV16806" s="11"/>
      <c r="IW16806" s="11"/>
      <c r="AMJ16806" s="12"/>
      <c r="AMK16806" s="12"/>
    </row>
    <row r="16807" spans="1:1025">
      <c r="A16807" s="23">
        <v>4</v>
      </c>
      <c r="B16807" s="23">
        <v>2007</v>
      </c>
      <c r="C16807" s="43">
        <v>95.0137</v>
      </c>
      <c r="D16807" s="43">
        <v>-24.731999999999999</v>
      </c>
      <c r="E16807" s="41">
        <v>52.4</v>
      </c>
      <c r="F16807" s="41">
        <v>0.2</v>
      </c>
      <c r="G16807" s="41" t="s">
        <v>277</v>
      </c>
      <c r="H16807" s="1"/>
      <c r="I16807" s="1"/>
      <c r="AB16807" s="7"/>
      <c r="AC16807" s="7"/>
      <c r="AD16807" s="1"/>
      <c r="AE16807" s="1"/>
      <c r="AH16807" s="7"/>
      <c r="AI16807" s="7"/>
      <c r="IV16807" s="11"/>
      <c r="IW16807" s="11"/>
      <c r="AMJ16807" s="12"/>
      <c r="AMK16807" s="12"/>
    </row>
    <row r="16808" spans="1:1025">
      <c r="A16808" s="23">
        <v>4</v>
      </c>
      <c r="B16808" s="23">
        <v>2007</v>
      </c>
      <c r="C16808" s="43">
        <v>95.0137</v>
      </c>
      <c r="D16808" s="43">
        <v>-24.731999999999999</v>
      </c>
      <c r="E16808" s="41">
        <v>74</v>
      </c>
      <c r="F16808" s="41">
        <v>0.16</v>
      </c>
      <c r="G16808" s="41" t="s">
        <v>277</v>
      </c>
      <c r="H16808" s="1"/>
      <c r="I16808" s="1"/>
      <c r="AB16808" s="7"/>
      <c r="AC16808" s="7"/>
      <c r="AD16808" s="1"/>
      <c r="AE16808" s="1"/>
      <c r="AH16808" s="7"/>
      <c r="AI16808" s="7"/>
      <c r="IV16808" s="11"/>
      <c r="IW16808" s="11"/>
      <c r="AMJ16808" s="12"/>
      <c r="AMK16808" s="12"/>
    </row>
    <row r="16809" spans="1:1025">
      <c r="A16809" s="23">
        <v>4</v>
      </c>
      <c r="B16809" s="23">
        <v>2007</v>
      </c>
      <c r="C16809" s="43">
        <v>95.0137</v>
      </c>
      <c r="D16809" s="43">
        <v>-24.731999999999999</v>
      </c>
      <c r="E16809" s="41">
        <v>100.1</v>
      </c>
      <c r="F16809" s="41">
        <v>0.14000000000000001</v>
      </c>
      <c r="G16809" s="41" t="s">
        <v>277</v>
      </c>
      <c r="H16809" s="1"/>
      <c r="I16809" s="1"/>
      <c r="AB16809" s="7"/>
      <c r="AC16809" s="7"/>
      <c r="AD16809" s="1"/>
      <c r="AE16809" s="1"/>
      <c r="AH16809" s="7"/>
      <c r="AI16809" s="7"/>
      <c r="IV16809" s="11"/>
      <c r="IW16809" s="11"/>
      <c r="AMJ16809" s="12"/>
      <c r="AMK16809" s="12"/>
    </row>
    <row r="16810" spans="1:1025">
      <c r="A16810" s="23">
        <v>4</v>
      </c>
      <c r="B16810" s="23">
        <v>2007</v>
      </c>
      <c r="C16810" s="43">
        <v>95.0137</v>
      </c>
      <c r="D16810" s="43">
        <v>-24.731999999999999</v>
      </c>
      <c r="E16810" s="41">
        <v>128.69999999999999</v>
      </c>
      <c r="F16810" s="41">
        <v>0.18</v>
      </c>
      <c r="G16810" s="41" t="s">
        <v>277</v>
      </c>
      <c r="H16810" s="1"/>
      <c r="I16810" s="1"/>
      <c r="AB16810" s="7"/>
      <c r="AC16810" s="7"/>
      <c r="AD16810" s="1"/>
      <c r="AE16810" s="1"/>
      <c r="AH16810" s="7"/>
      <c r="AI16810" s="7"/>
      <c r="IV16810" s="11"/>
      <c r="IW16810" s="11"/>
      <c r="AMJ16810" s="12"/>
      <c r="AMK16810" s="12"/>
    </row>
    <row r="16811" spans="1:1025">
      <c r="A16811" s="23">
        <v>4</v>
      </c>
      <c r="B16811" s="23">
        <v>2007</v>
      </c>
      <c r="C16811" s="43">
        <v>95.0137</v>
      </c>
      <c r="D16811" s="43">
        <v>-24.731999999999999</v>
      </c>
      <c r="E16811" s="41">
        <v>151.80000000000001</v>
      </c>
      <c r="F16811" s="41">
        <v>0.12</v>
      </c>
      <c r="G16811" s="41" t="s">
        <v>277</v>
      </c>
      <c r="H16811" s="1"/>
      <c r="I16811" s="1"/>
      <c r="AB16811" s="7"/>
      <c r="AC16811" s="7"/>
      <c r="AD16811" s="1"/>
      <c r="AE16811" s="1"/>
      <c r="AH16811" s="7"/>
      <c r="AI16811" s="7"/>
      <c r="IV16811" s="11"/>
      <c r="IW16811" s="11"/>
      <c r="AMJ16811" s="12"/>
      <c r="AMK16811" s="12"/>
    </row>
    <row r="16812" spans="1:1025">
      <c r="A16812" s="23">
        <v>4</v>
      </c>
      <c r="B16812" s="23">
        <v>2007</v>
      </c>
      <c r="C16812" s="43">
        <v>95.0137</v>
      </c>
      <c r="D16812" s="43">
        <v>-24.731999999999999</v>
      </c>
      <c r="E16812" s="41">
        <v>222.2</v>
      </c>
      <c r="F16812" s="41">
        <v>0.17</v>
      </c>
      <c r="G16812" s="41" t="s">
        <v>277</v>
      </c>
      <c r="H16812" s="1"/>
      <c r="I16812" s="1"/>
      <c r="AB16812" s="7"/>
      <c r="AC16812" s="7"/>
      <c r="AD16812" s="1"/>
      <c r="AE16812" s="1"/>
      <c r="AH16812" s="7"/>
      <c r="AI16812" s="7"/>
      <c r="IV16812" s="11"/>
      <c r="IW16812" s="11"/>
      <c r="AMJ16812" s="12"/>
      <c r="AMK16812" s="12"/>
    </row>
    <row r="16813" spans="1:1025">
      <c r="A16813" s="23">
        <v>4</v>
      </c>
      <c r="B16813" s="23">
        <v>2007</v>
      </c>
      <c r="C16813" s="43">
        <v>95.0137</v>
      </c>
      <c r="D16813" s="43">
        <v>-24.731999999999999</v>
      </c>
      <c r="E16813" s="41">
        <v>302</v>
      </c>
      <c r="F16813" s="41">
        <v>0.21</v>
      </c>
      <c r="G16813" s="41" t="s">
        <v>277</v>
      </c>
      <c r="H16813" s="1"/>
      <c r="I16813" s="1"/>
      <c r="AB16813" s="7"/>
      <c r="AC16813" s="7"/>
      <c r="AD16813" s="1"/>
      <c r="AE16813" s="1"/>
      <c r="AH16813" s="7"/>
      <c r="AI16813" s="7"/>
      <c r="IV16813" s="11"/>
      <c r="IW16813" s="11"/>
      <c r="AMJ16813" s="12"/>
      <c r="AMK16813" s="12"/>
    </row>
    <row r="16814" spans="1:1025">
      <c r="A16814" s="23">
        <v>4</v>
      </c>
      <c r="B16814" s="23">
        <v>2007</v>
      </c>
      <c r="C16814" s="43">
        <v>95.0137</v>
      </c>
      <c r="D16814" s="43">
        <v>-24.731999999999999</v>
      </c>
      <c r="E16814" s="41">
        <v>504.6</v>
      </c>
      <c r="F16814" s="41">
        <v>0.24</v>
      </c>
      <c r="G16814" s="41" t="s">
        <v>277</v>
      </c>
      <c r="H16814" s="1"/>
      <c r="I16814" s="1"/>
      <c r="AB16814" s="7"/>
      <c r="AC16814" s="7"/>
      <c r="AD16814" s="1"/>
      <c r="AE16814" s="1"/>
      <c r="AH16814" s="7"/>
      <c r="AI16814" s="7"/>
      <c r="IV16814" s="11"/>
      <c r="IW16814" s="11"/>
      <c r="AMJ16814" s="12"/>
      <c r="AMK16814" s="12"/>
    </row>
    <row r="16815" spans="1:1025">
      <c r="A16815" s="23">
        <v>4</v>
      </c>
      <c r="B16815" s="23">
        <v>2007</v>
      </c>
      <c r="C16815" s="43">
        <v>95.0137</v>
      </c>
      <c r="D16815" s="43">
        <v>-24.731999999999999</v>
      </c>
      <c r="E16815" s="41">
        <v>710.6</v>
      </c>
      <c r="F16815" s="41">
        <v>0.41</v>
      </c>
      <c r="G16815" s="41" t="s">
        <v>277</v>
      </c>
      <c r="H16815" s="1"/>
      <c r="I16815" s="1"/>
      <c r="AB16815" s="7"/>
      <c r="AC16815" s="7"/>
      <c r="AD16815" s="1"/>
      <c r="AE16815" s="1"/>
      <c r="AH16815" s="7"/>
      <c r="AI16815" s="7"/>
      <c r="IV16815" s="11"/>
      <c r="IW16815" s="11"/>
      <c r="AMJ16815" s="12"/>
      <c r="AMK16815" s="12"/>
    </row>
    <row r="16816" spans="1:1025">
      <c r="A16816" s="23">
        <v>4</v>
      </c>
      <c r="B16816" s="23">
        <v>2007</v>
      </c>
      <c r="C16816" s="43">
        <v>95.0137</v>
      </c>
      <c r="D16816" s="43">
        <v>-24.731999999999999</v>
      </c>
      <c r="E16816" s="41">
        <v>1011.2</v>
      </c>
      <c r="F16816" s="41">
        <v>0.48</v>
      </c>
      <c r="G16816" s="41" t="s">
        <v>277</v>
      </c>
      <c r="H16816" s="1"/>
      <c r="I16816" s="1"/>
      <c r="AB16816" s="7"/>
      <c r="AC16816" s="7"/>
      <c r="AD16816" s="1"/>
      <c r="AE16816" s="1"/>
      <c r="AH16816" s="7"/>
      <c r="AI16816" s="7"/>
      <c r="IV16816" s="11"/>
      <c r="IW16816" s="11"/>
      <c r="AMJ16816" s="12"/>
      <c r="AMK16816" s="12"/>
    </row>
    <row r="16817" spans="1:1025">
      <c r="A16817" s="23">
        <v>4</v>
      </c>
      <c r="B16817" s="23">
        <v>2007</v>
      </c>
      <c r="C16817" s="43">
        <v>95.005899999999997</v>
      </c>
      <c r="D16817" s="43">
        <v>-23.559000000000001</v>
      </c>
      <c r="E16817" s="41">
        <v>19.8</v>
      </c>
      <c r="F16817" s="41">
        <v>0.16</v>
      </c>
      <c r="G16817" s="41" t="s">
        <v>277</v>
      </c>
      <c r="H16817" s="1"/>
      <c r="I16817" s="1"/>
      <c r="AB16817" s="7"/>
      <c r="AC16817" s="7"/>
      <c r="AD16817" s="1"/>
      <c r="AE16817" s="1"/>
      <c r="AH16817" s="7"/>
      <c r="AI16817" s="7"/>
      <c r="IV16817" s="11"/>
      <c r="IW16817" s="11"/>
      <c r="AMJ16817" s="12"/>
      <c r="AMK16817" s="12"/>
    </row>
    <row r="16818" spans="1:1025">
      <c r="A16818" s="23">
        <v>4</v>
      </c>
      <c r="B16818" s="23">
        <v>2007</v>
      </c>
      <c r="C16818" s="43">
        <v>95.005899999999997</v>
      </c>
      <c r="D16818" s="43">
        <v>-23.559000000000001</v>
      </c>
      <c r="E16818" s="41">
        <v>40.299999999999997</v>
      </c>
      <c r="F16818" s="41">
        <v>0.13</v>
      </c>
      <c r="G16818" s="41" t="s">
        <v>277</v>
      </c>
      <c r="H16818" s="1"/>
      <c r="I16818" s="1"/>
      <c r="AB16818" s="7"/>
      <c r="AC16818" s="7"/>
      <c r="AD16818" s="1"/>
      <c r="AE16818" s="1"/>
      <c r="AH16818" s="7"/>
      <c r="AI16818" s="7"/>
      <c r="IV16818" s="11"/>
      <c r="IW16818" s="11"/>
      <c r="AMJ16818" s="12"/>
      <c r="AMK16818" s="12"/>
    </row>
    <row r="16819" spans="1:1025">
      <c r="A16819" s="23">
        <v>4</v>
      </c>
      <c r="B16819" s="23">
        <v>2007</v>
      </c>
      <c r="C16819" s="43">
        <v>95.005899999999997</v>
      </c>
      <c r="D16819" s="43">
        <v>-23.559000000000001</v>
      </c>
      <c r="E16819" s="41">
        <v>66.3</v>
      </c>
      <c r="F16819" s="41">
        <v>0.22</v>
      </c>
      <c r="G16819" s="41" t="s">
        <v>277</v>
      </c>
      <c r="H16819" s="1"/>
      <c r="I16819" s="1"/>
      <c r="AB16819" s="7"/>
      <c r="AC16819" s="7"/>
      <c r="AD16819" s="1"/>
      <c r="AE16819" s="1"/>
      <c r="AH16819" s="7"/>
      <c r="AI16819" s="7"/>
      <c r="IV16819" s="11"/>
      <c r="IW16819" s="11"/>
      <c r="AMJ16819" s="12"/>
      <c r="AMK16819" s="12"/>
    </row>
    <row r="16820" spans="1:1025">
      <c r="A16820" s="23">
        <v>4</v>
      </c>
      <c r="B16820" s="23">
        <v>2007</v>
      </c>
      <c r="C16820" s="43">
        <v>95.005899999999997</v>
      </c>
      <c r="D16820" s="43">
        <v>-23.559000000000001</v>
      </c>
      <c r="E16820" s="41">
        <v>85.5</v>
      </c>
      <c r="F16820" s="41">
        <v>0.17</v>
      </c>
      <c r="G16820" s="41" t="s">
        <v>277</v>
      </c>
      <c r="H16820" s="1"/>
      <c r="I16820" s="1"/>
      <c r="AB16820" s="7"/>
      <c r="AC16820" s="7"/>
      <c r="AD16820" s="1"/>
      <c r="AE16820" s="1"/>
      <c r="AH16820" s="7"/>
      <c r="AI16820" s="7"/>
      <c r="IV16820" s="11"/>
      <c r="IW16820" s="11"/>
      <c r="AMJ16820" s="12"/>
      <c r="AMK16820" s="12"/>
    </row>
    <row r="16821" spans="1:1025">
      <c r="A16821" s="23">
        <v>4</v>
      </c>
      <c r="B16821" s="23">
        <v>2007</v>
      </c>
      <c r="C16821" s="43">
        <v>95.005899999999997</v>
      </c>
      <c r="D16821" s="43">
        <v>-23.559000000000001</v>
      </c>
      <c r="E16821" s="41">
        <v>106.5</v>
      </c>
      <c r="F16821" s="41">
        <v>0.13</v>
      </c>
      <c r="G16821" s="41" t="s">
        <v>277</v>
      </c>
      <c r="H16821" s="1"/>
      <c r="I16821" s="1"/>
      <c r="AB16821" s="7"/>
      <c r="AC16821" s="7"/>
      <c r="AD16821" s="1"/>
      <c r="AE16821" s="1"/>
      <c r="AH16821" s="7"/>
      <c r="AI16821" s="7"/>
      <c r="IV16821" s="11"/>
      <c r="IW16821" s="11"/>
      <c r="AMJ16821" s="12"/>
      <c r="AMK16821" s="12"/>
    </row>
    <row r="16822" spans="1:1025">
      <c r="A16822" s="23">
        <v>4</v>
      </c>
      <c r="B16822" s="23">
        <v>2007</v>
      </c>
      <c r="C16822" s="43">
        <v>95.005899999999997</v>
      </c>
      <c r="D16822" s="43">
        <v>-23.559000000000001</v>
      </c>
      <c r="E16822" s="41">
        <v>136</v>
      </c>
      <c r="F16822" s="41">
        <v>0.15</v>
      </c>
      <c r="G16822" s="41" t="s">
        <v>277</v>
      </c>
      <c r="H16822" s="1"/>
      <c r="I16822" s="1"/>
      <c r="AB16822" s="7"/>
      <c r="AC16822" s="7"/>
      <c r="AD16822" s="1"/>
      <c r="AE16822" s="1"/>
      <c r="AH16822" s="7"/>
      <c r="AI16822" s="7"/>
      <c r="IV16822" s="11"/>
      <c r="IW16822" s="11"/>
      <c r="AMJ16822" s="12"/>
      <c r="AMK16822" s="12"/>
    </row>
    <row r="16823" spans="1:1025">
      <c r="A16823" s="23">
        <v>4</v>
      </c>
      <c r="B16823" s="23">
        <v>2007</v>
      </c>
      <c r="C16823" s="43">
        <v>95.005899999999997</v>
      </c>
      <c r="D16823" s="43">
        <v>-23.559000000000001</v>
      </c>
      <c r="E16823" s="41">
        <v>184.8</v>
      </c>
      <c r="F16823" s="41">
        <v>0.13</v>
      </c>
      <c r="G16823" s="41" t="s">
        <v>277</v>
      </c>
      <c r="H16823" s="1"/>
      <c r="I16823" s="1"/>
      <c r="AB16823" s="7"/>
      <c r="AC16823" s="7"/>
      <c r="AD16823" s="1"/>
      <c r="AE16823" s="1"/>
      <c r="AH16823" s="7"/>
      <c r="AI16823" s="7"/>
      <c r="IV16823" s="11"/>
      <c r="IW16823" s="11"/>
      <c r="AMJ16823" s="12"/>
      <c r="AMK16823" s="12"/>
    </row>
    <row r="16824" spans="1:1025">
      <c r="A16824" s="23">
        <v>4</v>
      </c>
      <c r="B16824" s="23">
        <v>2007</v>
      </c>
      <c r="C16824" s="43">
        <v>95.005899999999997</v>
      </c>
      <c r="D16824" s="43">
        <v>-23.559000000000001</v>
      </c>
      <c r="E16824" s="41">
        <v>237.4</v>
      </c>
      <c r="F16824" s="41">
        <v>0.13</v>
      </c>
      <c r="G16824" s="41" t="s">
        <v>277</v>
      </c>
      <c r="H16824" s="1"/>
      <c r="I16824" s="1"/>
      <c r="AB16824" s="7"/>
      <c r="AC16824" s="7"/>
      <c r="AD16824" s="1"/>
      <c r="AE16824" s="1"/>
      <c r="AH16824" s="7"/>
      <c r="AI16824" s="7"/>
      <c r="IV16824" s="11"/>
      <c r="IW16824" s="11"/>
      <c r="AMJ16824" s="12"/>
      <c r="AMK16824" s="12"/>
    </row>
    <row r="16825" spans="1:1025">
      <c r="A16825" s="23">
        <v>4</v>
      </c>
      <c r="B16825" s="23">
        <v>2007</v>
      </c>
      <c r="C16825" s="43">
        <v>95.005899999999997</v>
      </c>
      <c r="D16825" s="43">
        <v>-23.559000000000001</v>
      </c>
      <c r="E16825" s="41">
        <v>290.60000000000002</v>
      </c>
      <c r="F16825" s="41">
        <v>0.14000000000000001</v>
      </c>
      <c r="G16825" s="41" t="s">
        <v>277</v>
      </c>
      <c r="H16825" s="1"/>
      <c r="I16825" s="1"/>
      <c r="AB16825" s="7"/>
      <c r="AC16825" s="7"/>
      <c r="AD16825" s="1"/>
      <c r="AE16825" s="1"/>
      <c r="AH16825" s="7"/>
      <c r="AI16825" s="7"/>
      <c r="IV16825" s="11"/>
      <c r="IW16825" s="11"/>
      <c r="AMJ16825" s="12"/>
      <c r="AMK16825" s="12"/>
    </row>
    <row r="16826" spans="1:1025">
      <c r="A16826" s="23">
        <v>4</v>
      </c>
      <c r="B16826" s="23">
        <v>2007</v>
      </c>
      <c r="C16826" s="43">
        <v>95.005899999999997</v>
      </c>
      <c r="D16826" s="43">
        <v>-23.559000000000001</v>
      </c>
      <c r="E16826" s="41">
        <v>489.1</v>
      </c>
      <c r="F16826" s="41">
        <v>0.2</v>
      </c>
      <c r="G16826" s="41" t="s">
        <v>277</v>
      </c>
      <c r="H16826" s="1"/>
      <c r="I16826" s="1"/>
      <c r="AB16826" s="7"/>
      <c r="AC16826" s="7"/>
      <c r="AD16826" s="1"/>
      <c r="AE16826" s="1"/>
      <c r="AH16826" s="7"/>
      <c r="AI16826" s="7"/>
      <c r="IV16826" s="11"/>
      <c r="IW16826" s="11"/>
      <c r="AMJ16826" s="12"/>
      <c r="AMK16826" s="12"/>
    </row>
    <row r="16827" spans="1:1025">
      <c r="A16827" s="23">
        <v>4</v>
      </c>
      <c r="B16827" s="23">
        <v>2007</v>
      </c>
      <c r="C16827" s="43">
        <v>95.005899999999997</v>
      </c>
      <c r="D16827" s="43">
        <v>-23.559000000000001</v>
      </c>
      <c r="E16827" s="41">
        <v>673.9</v>
      </c>
      <c r="F16827" s="41">
        <v>0.32</v>
      </c>
      <c r="G16827" s="41" t="s">
        <v>277</v>
      </c>
      <c r="H16827" s="1"/>
      <c r="I16827" s="1"/>
      <c r="AB16827" s="7"/>
      <c r="AC16827" s="7"/>
      <c r="AD16827" s="1"/>
      <c r="AE16827" s="1"/>
      <c r="AH16827" s="7"/>
      <c r="AI16827" s="7"/>
      <c r="IV16827" s="11"/>
      <c r="IW16827" s="11"/>
      <c r="AMJ16827" s="12"/>
      <c r="AMK16827" s="12"/>
    </row>
    <row r="16828" spans="1:1025">
      <c r="A16828" s="23">
        <v>4</v>
      </c>
      <c r="B16828" s="23">
        <v>2007</v>
      </c>
      <c r="C16828" s="43">
        <v>95.005899999999997</v>
      </c>
      <c r="D16828" s="43">
        <v>-23.559000000000001</v>
      </c>
      <c r="E16828" s="41">
        <v>979</v>
      </c>
      <c r="F16828" s="41">
        <v>0.52</v>
      </c>
      <c r="G16828" s="41" t="s">
        <v>277</v>
      </c>
      <c r="H16828" s="1"/>
      <c r="I16828" s="1"/>
      <c r="AB16828" s="7"/>
      <c r="AC16828" s="7"/>
      <c r="AD16828" s="1"/>
      <c r="AE16828" s="1"/>
      <c r="AH16828" s="7"/>
      <c r="AI16828" s="7"/>
      <c r="IV16828" s="11"/>
      <c r="IW16828" s="11"/>
      <c r="AMJ16828" s="12"/>
      <c r="AMK16828" s="12"/>
    </row>
    <row r="16829" spans="1:1025">
      <c r="A16829" s="23">
        <v>4</v>
      </c>
      <c r="B16829" s="23">
        <v>2007</v>
      </c>
      <c r="C16829" s="43">
        <v>94.988100000000003</v>
      </c>
      <c r="D16829" s="43">
        <v>-22.454000000000001</v>
      </c>
      <c r="E16829" s="41">
        <v>22.8</v>
      </c>
      <c r="F16829" s="41">
        <v>0.19</v>
      </c>
      <c r="G16829" s="41" t="s">
        <v>277</v>
      </c>
      <c r="H16829" s="1"/>
      <c r="I16829" s="1"/>
      <c r="AB16829" s="7"/>
      <c r="AC16829" s="7"/>
      <c r="AD16829" s="1"/>
      <c r="AE16829" s="1"/>
      <c r="AH16829" s="7"/>
      <c r="AI16829" s="7"/>
      <c r="IV16829" s="11"/>
      <c r="IW16829" s="11"/>
      <c r="AMJ16829" s="12"/>
      <c r="AMK16829" s="12"/>
    </row>
    <row r="16830" spans="1:1025">
      <c r="A16830" s="23">
        <v>4</v>
      </c>
      <c r="B16830" s="23">
        <v>2007</v>
      </c>
      <c r="C16830" s="43">
        <v>94.988100000000003</v>
      </c>
      <c r="D16830" s="43">
        <v>-22.454000000000001</v>
      </c>
      <c r="E16830" s="41">
        <v>41.5</v>
      </c>
      <c r="F16830" s="41">
        <v>0.25</v>
      </c>
      <c r="G16830" s="41" t="s">
        <v>277</v>
      </c>
      <c r="H16830" s="1"/>
      <c r="I16830" s="1"/>
      <c r="AB16830" s="7"/>
      <c r="AC16830" s="7"/>
      <c r="AD16830" s="1"/>
      <c r="AE16830" s="1"/>
      <c r="AH16830" s="7"/>
      <c r="AI16830" s="7"/>
      <c r="IV16830" s="11"/>
      <c r="IW16830" s="11"/>
      <c r="AMJ16830" s="12"/>
      <c r="AMK16830" s="12"/>
    </row>
    <row r="16831" spans="1:1025">
      <c r="A16831" s="23">
        <v>4</v>
      </c>
      <c r="B16831" s="23">
        <v>2007</v>
      </c>
      <c r="C16831" s="43">
        <v>94.988100000000003</v>
      </c>
      <c r="D16831" s="43">
        <v>-22.454000000000001</v>
      </c>
      <c r="E16831" s="41">
        <v>71.400000000000006</v>
      </c>
      <c r="F16831" s="41">
        <v>0.27</v>
      </c>
      <c r="G16831" s="41" t="s">
        <v>277</v>
      </c>
      <c r="H16831" s="1"/>
      <c r="I16831" s="1"/>
      <c r="AB16831" s="7"/>
      <c r="AC16831" s="7"/>
      <c r="AD16831" s="1"/>
      <c r="AE16831" s="1"/>
      <c r="AH16831" s="7"/>
      <c r="AI16831" s="7"/>
      <c r="IV16831" s="11"/>
      <c r="IW16831" s="11"/>
      <c r="AMJ16831" s="12"/>
      <c r="AMK16831" s="12"/>
    </row>
    <row r="16832" spans="1:1025">
      <c r="A16832" s="23">
        <v>4</v>
      </c>
      <c r="B16832" s="23">
        <v>2007</v>
      </c>
      <c r="C16832" s="43">
        <v>94.988100000000003</v>
      </c>
      <c r="D16832" s="43">
        <v>-22.454000000000001</v>
      </c>
      <c r="E16832" s="41">
        <v>91</v>
      </c>
      <c r="F16832" s="41">
        <v>-999</v>
      </c>
      <c r="G16832" s="41" t="s">
        <v>277</v>
      </c>
      <c r="H16832" s="1"/>
      <c r="I16832" s="1"/>
      <c r="AB16832" s="7"/>
      <c r="AC16832" s="7"/>
      <c r="AD16832" s="1"/>
      <c r="AE16832" s="1"/>
      <c r="AH16832" s="7"/>
      <c r="AI16832" s="7"/>
      <c r="IV16832" s="11"/>
      <c r="IW16832" s="11"/>
      <c r="AMJ16832" s="12"/>
      <c r="AMK16832" s="12"/>
    </row>
    <row r="16833" spans="1:1025">
      <c r="A16833" s="23">
        <v>4</v>
      </c>
      <c r="B16833" s="23">
        <v>2007</v>
      </c>
      <c r="C16833" s="43">
        <v>94.988100000000003</v>
      </c>
      <c r="D16833" s="43">
        <v>-22.454000000000001</v>
      </c>
      <c r="E16833" s="41">
        <v>120.5</v>
      </c>
      <c r="F16833" s="41">
        <v>0.17</v>
      </c>
      <c r="G16833" s="41" t="s">
        <v>277</v>
      </c>
      <c r="H16833" s="1"/>
      <c r="I16833" s="1"/>
      <c r="AB16833" s="7"/>
      <c r="AC16833" s="7"/>
      <c r="AD16833" s="1"/>
      <c r="AE16833" s="1"/>
      <c r="AH16833" s="7"/>
      <c r="AI16833" s="7"/>
      <c r="IV16833" s="11"/>
      <c r="IW16833" s="11"/>
      <c r="AMJ16833" s="12"/>
      <c r="AMK16833" s="12"/>
    </row>
    <row r="16834" spans="1:1025">
      <c r="A16834" s="23">
        <v>4</v>
      </c>
      <c r="B16834" s="23">
        <v>2007</v>
      </c>
      <c r="C16834" s="43">
        <v>94.988100000000003</v>
      </c>
      <c r="D16834" s="43">
        <v>-22.454000000000001</v>
      </c>
      <c r="E16834" s="41">
        <v>139</v>
      </c>
      <c r="F16834" s="41">
        <v>0.11</v>
      </c>
      <c r="G16834" s="41" t="s">
        <v>277</v>
      </c>
      <c r="H16834" s="1"/>
      <c r="I16834" s="1"/>
      <c r="AB16834" s="7"/>
      <c r="AC16834" s="7"/>
      <c r="AD16834" s="1"/>
      <c r="AE16834" s="1"/>
      <c r="AH16834" s="7"/>
      <c r="AI16834" s="7"/>
      <c r="IV16834" s="11"/>
      <c r="IW16834" s="11"/>
      <c r="AMJ16834" s="12"/>
      <c r="AMK16834" s="12"/>
    </row>
    <row r="16835" spans="1:1025">
      <c r="A16835" s="23">
        <v>4</v>
      </c>
      <c r="B16835" s="23">
        <v>2007</v>
      </c>
      <c r="C16835" s="43">
        <v>94.988100000000003</v>
      </c>
      <c r="D16835" s="43">
        <v>-22.454000000000001</v>
      </c>
      <c r="E16835" s="41">
        <v>173.7</v>
      </c>
      <c r="F16835" s="41">
        <v>0.25</v>
      </c>
      <c r="G16835" s="41" t="s">
        <v>277</v>
      </c>
      <c r="H16835" s="1"/>
      <c r="I16835" s="1"/>
      <c r="AB16835" s="7"/>
      <c r="AC16835" s="7"/>
      <c r="AD16835" s="1"/>
      <c r="AE16835" s="1"/>
      <c r="AH16835" s="7"/>
      <c r="AI16835" s="7"/>
      <c r="IV16835" s="11"/>
      <c r="IW16835" s="11"/>
      <c r="AMJ16835" s="12"/>
      <c r="AMK16835" s="12"/>
    </row>
    <row r="16836" spans="1:1025">
      <c r="A16836" s="23">
        <v>4</v>
      </c>
      <c r="B16836" s="23">
        <v>2007</v>
      </c>
      <c r="C16836" s="43">
        <v>94.988100000000003</v>
      </c>
      <c r="D16836" s="43">
        <v>-22.454000000000001</v>
      </c>
      <c r="E16836" s="41">
        <v>244</v>
      </c>
      <c r="F16836" s="41">
        <v>0.15</v>
      </c>
      <c r="G16836" s="41" t="s">
        <v>277</v>
      </c>
      <c r="H16836" s="1"/>
      <c r="I16836" s="1"/>
      <c r="AB16836" s="7"/>
      <c r="AC16836" s="7"/>
      <c r="AD16836" s="1"/>
      <c r="AE16836" s="1"/>
      <c r="AH16836" s="7"/>
      <c r="AI16836" s="7"/>
      <c r="IV16836" s="11"/>
      <c r="IW16836" s="11"/>
      <c r="AMJ16836" s="12"/>
      <c r="AMK16836" s="12"/>
    </row>
    <row r="16837" spans="1:1025">
      <c r="A16837" s="23">
        <v>4</v>
      </c>
      <c r="B16837" s="23">
        <v>2007</v>
      </c>
      <c r="C16837" s="43">
        <v>94.988100000000003</v>
      </c>
      <c r="D16837" s="43">
        <v>-22.454000000000001</v>
      </c>
      <c r="E16837" s="41">
        <v>322.8</v>
      </c>
      <c r="F16837" s="41">
        <v>0.22</v>
      </c>
      <c r="G16837" s="41" t="s">
        <v>277</v>
      </c>
      <c r="H16837" s="1"/>
      <c r="I16837" s="1"/>
      <c r="AB16837" s="7"/>
      <c r="AC16837" s="7"/>
      <c r="AD16837" s="1"/>
      <c r="AE16837" s="1"/>
      <c r="AH16837" s="7"/>
      <c r="AI16837" s="7"/>
      <c r="IV16837" s="11"/>
      <c r="IW16837" s="11"/>
      <c r="AMJ16837" s="12"/>
      <c r="AMK16837" s="12"/>
    </row>
    <row r="16838" spans="1:1025">
      <c r="A16838" s="23">
        <v>4</v>
      </c>
      <c r="B16838" s="23">
        <v>2007</v>
      </c>
      <c r="C16838" s="43">
        <v>94.988100000000003</v>
      </c>
      <c r="D16838" s="43">
        <v>-22.454000000000001</v>
      </c>
      <c r="E16838" s="41">
        <v>426.2</v>
      </c>
      <c r="F16838" s="41">
        <v>0.18</v>
      </c>
      <c r="G16838" s="41" t="s">
        <v>277</v>
      </c>
      <c r="H16838" s="1"/>
      <c r="I16838" s="1"/>
      <c r="AB16838" s="7"/>
      <c r="AC16838" s="7"/>
      <c r="AD16838" s="1"/>
      <c r="AE16838" s="1"/>
      <c r="AH16838" s="7"/>
      <c r="AI16838" s="7"/>
      <c r="IV16838" s="11"/>
      <c r="IW16838" s="11"/>
      <c r="AMJ16838" s="12"/>
      <c r="AMK16838" s="12"/>
    </row>
    <row r="16839" spans="1:1025">
      <c r="A16839" s="23">
        <v>4</v>
      </c>
      <c r="B16839" s="23">
        <v>2007</v>
      </c>
      <c r="C16839" s="43">
        <v>94.988100000000003</v>
      </c>
      <c r="D16839" s="43">
        <v>-22.454000000000001</v>
      </c>
      <c r="E16839" s="41">
        <v>647</v>
      </c>
      <c r="F16839" s="41">
        <v>0.33</v>
      </c>
      <c r="G16839" s="41" t="s">
        <v>277</v>
      </c>
      <c r="H16839" s="1"/>
      <c r="I16839" s="1"/>
      <c r="AB16839" s="7"/>
      <c r="AC16839" s="7"/>
      <c r="AD16839" s="1"/>
      <c r="AE16839" s="1"/>
      <c r="AH16839" s="7"/>
      <c r="AI16839" s="7"/>
      <c r="IV16839" s="11"/>
      <c r="IW16839" s="11"/>
      <c r="AMJ16839" s="12"/>
      <c r="AMK16839" s="12"/>
    </row>
    <row r="16840" spans="1:1025">
      <c r="A16840" s="23">
        <v>4</v>
      </c>
      <c r="B16840" s="23">
        <v>2007</v>
      </c>
      <c r="C16840" s="43">
        <v>94.988100000000003</v>
      </c>
      <c r="D16840" s="43">
        <v>-22.454000000000001</v>
      </c>
      <c r="E16840" s="41">
        <v>949.1</v>
      </c>
      <c r="F16840" s="41">
        <v>0.51</v>
      </c>
      <c r="G16840" s="41" t="s">
        <v>277</v>
      </c>
      <c r="H16840" s="1"/>
      <c r="I16840" s="1"/>
      <c r="AB16840" s="7"/>
      <c r="AC16840" s="7"/>
      <c r="AD16840" s="1"/>
      <c r="AE16840" s="1"/>
      <c r="AH16840" s="7"/>
      <c r="AI16840" s="7"/>
      <c r="IV16840" s="11"/>
      <c r="IW16840" s="11"/>
      <c r="AMJ16840" s="12"/>
      <c r="AMK16840" s="12"/>
    </row>
    <row r="16841" spans="1:1025">
      <c r="A16841" s="23">
        <v>4</v>
      </c>
      <c r="B16841" s="23">
        <v>2007</v>
      </c>
      <c r="C16841" s="43">
        <v>95.001400000000004</v>
      </c>
      <c r="D16841" s="43">
        <v>-21.317</v>
      </c>
      <c r="E16841" s="41">
        <v>18.5</v>
      </c>
      <c r="F16841" s="41">
        <v>0.17</v>
      </c>
      <c r="G16841" s="41" t="s">
        <v>277</v>
      </c>
      <c r="H16841" s="1"/>
      <c r="I16841" s="1"/>
      <c r="AB16841" s="7"/>
      <c r="AC16841" s="7"/>
      <c r="AD16841" s="1"/>
      <c r="AE16841" s="1"/>
      <c r="AH16841" s="7"/>
      <c r="AI16841" s="7"/>
      <c r="IV16841" s="11"/>
      <c r="IW16841" s="11"/>
      <c r="AMJ16841" s="12"/>
      <c r="AMK16841" s="12"/>
    </row>
    <row r="16842" spans="1:1025">
      <c r="A16842" s="23">
        <v>4</v>
      </c>
      <c r="B16842" s="23">
        <v>2007</v>
      </c>
      <c r="C16842" s="43">
        <v>95.001400000000004</v>
      </c>
      <c r="D16842" s="43">
        <v>-21.317</v>
      </c>
      <c r="E16842" s="41">
        <v>35.4</v>
      </c>
      <c r="F16842" s="41">
        <v>0.18</v>
      </c>
      <c r="G16842" s="41" t="s">
        <v>277</v>
      </c>
      <c r="H16842" s="1"/>
      <c r="I16842" s="1"/>
      <c r="AB16842" s="7"/>
      <c r="AC16842" s="7"/>
      <c r="AD16842" s="1"/>
      <c r="AE16842" s="1"/>
      <c r="AH16842" s="7"/>
      <c r="AI16842" s="7"/>
      <c r="IV16842" s="11"/>
      <c r="IW16842" s="11"/>
      <c r="AMJ16842" s="12"/>
      <c r="AMK16842" s="12"/>
    </row>
    <row r="16843" spans="1:1025">
      <c r="A16843" s="23">
        <v>4</v>
      </c>
      <c r="B16843" s="23">
        <v>2007</v>
      </c>
      <c r="C16843" s="43">
        <v>95.001400000000004</v>
      </c>
      <c r="D16843" s="43">
        <v>-21.317</v>
      </c>
      <c r="E16843" s="41">
        <v>50.1</v>
      </c>
      <c r="F16843" s="41">
        <v>0.18</v>
      </c>
      <c r="G16843" s="41" t="s">
        <v>277</v>
      </c>
      <c r="H16843" s="1"/>
      <c r="I16843" s="1"/>
      <c r="AB16843" s="7"/>
      <c r="AC16843" s="7"/>
      <c r="AD16843" s="1"/>
      <c r="AE16843" s="1"/>
      <c r="AH16843" s="7"/>
      <c r="AI16843" s="7"/>
      <c r="IV16843" s="11"/>
      <c r="IW16843" s="11"/>
      <c r="AMJ16843" s="12"/>
      <c r="AMK16843" s="12"/>
    </row>
    <row r="16844" spans="1:1025">
      <c r="A16844" s="23">
        <v>4</v>
      </c>
      <c r="B16844" s="23">
        <v>2007</v>
      </c>
      <c r="C16844" s="43">
        <v>95.001400000000004</v>
      </c>
      <c r="D16844" s="43">
        <v>-21.317</v>
      </c>
      <c r="E16844" s="41">
        <v>73.599999999999994</v>
      </c>
      <c r="F16844" s="41">
        <v>-999</v>
      </c>
      <c r="G16844" s="41" t="s">
        <v>277</v>
      </c>
      <c r="H16844" s="1"/>
      <c r="I16844" s="1"/>
      <c r="AB16844" s="7"/>
      <c r="AC16844" s="7"/>
      <c r="AD16844" s="1"/>
      <c r="AE16844" s="1"/>
      <c r="AH16844" s="7"/>
      <c r="AI16844" s="7"/>
      <c r="IV16844" s="11"/>
      <c r="IW16844" s="11"/>
      <c r="AMJ16844" s="12"/>
      <c r="AMK16844" s="12"/>
    </row>
    <row r="16845" spans="1:1025">
      <c r="A16845" s="23">
        <v>4</v>
      </c>
      <c r="B16845" s="23">
        <v>2007</v>
      </c>
      <c r="C16845" s="43">
        <v>95.001400000000004</v>
      </c>
      <c r="D16845" s="43">
        <v>-21.317</v>
      </c>
      <c r="E16845" s="41">
        <v>99.2</v>
      </c>
      <c r="F16845" s="41">
        <v>0.2</v>
      </c>
      <c r="G16845" s="41" t="s">
        <v>277</v>
      </c>
      <c r="H16845" s="1"/>
      <c r="I16845" s="1"/>
      <c r="AB16845" s="7"/>
      <c r="AC16845" s="7"/>
      <c r="AD16845" s="1"/>
      <c r="AE16845" s="1"/>
      <c r="AH16845" s="7"/>
      <c r="AI16845" s="7"/>
      <c r="IV16845" s="11"/>
      <c r="IW16845" s="11"/>
      <c r="AMJ16845" s="12"/>
      <c r="AMK16845" s="12"/>
    </row>
    <row r="16846" spans="1:1025">
      <c r="A16846" s="23">
        <v>4</v>
      </c>
      <c r="B16846" s="23">
        <v>2007</v>
      </c>
      <c r="C16846" s="43">
        <v>95.001400000000004</v>
      </c>
      <c r="D16846" s="43">
        <v>-21.317</v>
      </c>
      <c r="E16846" s="41">
        <v>124.9</v>
      </c>
      <c r="F16846" s="41">
        <v>0.25</v>
      </c>
      <c r="G16846" s="41" t="s">
        <v>277</v>
      </c>
      <c r="H16846" s="1"/>
      <c r="I16846" s="1"/>
      <c r="AB16846" s="7"/>
      <c r="AC16846" s="7"/>
      <c r="AD16846" s="1"/>
      <c r="AE16846" s="1"/>
      <c r="AH16846" s="7"/>
      <c r="AI16846" s="7"/>
      <c r="IV16846" s="11"/>
      <c r="IW16846" s="11"/>
      <c r="AMJ16846" s="12"/>
      <c r="AMK16846" s="12"/>
    </row>
    <row r="16847" spans="1:1025">
      <c r="A16847" s="23">
        <v>4</v>
      </c>
      <c r="B16847" s="23">
        <v>2007</v>
      </c>
      <c r="C16847" s="43">
        <v>95.001400000000004</v>
      </c>
      <c r="D16847" s="43">
        <v>-21.317</v>
      </c>
      <c r="E16847" s="41">
        <v>150.4</v>
      </c>
      <c r="F16847" s="41">
        <v>0.21</v>
      </c>
      <c r="G16847" s="41" t="s">
        <v>277</v>
      </c>
      <c r="H16847" s="1"/>
      <c r="I16847" s="1"/>
      <c r="AB16847" s="7"/>
      <c r="AC16847" s="7"/>
      <c r="AD16847" s="1"/>
      <c r="AE16847" s="1"/>
      <c r="AH16847" s="7"/>
      <c r="AI16847" s="7"/>
      <c r="IV16847" s="11"/>
      <c r="IW16847" s="11"/>
      <c r="AMJ16847" s="12"/>
      <c r="AMK16847" s="12"/>
    </row>
    <row r="16848" spans="1:1025">
      <c r="A16848" s="23">
        <v>4</v>
      </c>
      <c r="B16848" s="23">
        <v>2007</v>
      </c>
      <c r="C16848" s="43">
        <v>95.001400000000004</v>
      </c>
      <c r="D16848" s="43">
        <v>-21.317</v>
      </c>
      <c r="E16848" s="41">
        <v>219.9</v>
      </c>
      <c r="F16848" s="41">
        <v>0.19</v>
      </c>
      <c r="G16848" s="41" t="s">
        <v>277</v>
      </c>
      <c r="H16848" s="1"/>
      <c r="I16848" s="1"/>
      <c r="AB16848" s="7"/>
      <c r="AC16848" s="7"/>
      <c r="AD16848" s="1"/>
      <c r="AE16848" s="1"/>
      <c r="AH16848" s="7"/>
      <c r="AI16848" s="7"/>
      <c r="IV16848" s="11"/>
      <c r="IW16848" s="11"/>
      <c r="AMJ16848" s="12"/>
      <c r="AMK16848" s="12"/>
    </row>
    <row r="16849" spans="1:1025">
      <c r="A16849" s="23">
        <v>4</v>
      </c>
      <c r="B16849" s="23">
        <v>2007</v>
      </c>
      <c r="C16849" s="43">
        <v>95.001400000000004</v>
      </c>
      <c r="D16849" s="43">
        <v>-21.317</v>
      </c>
      <c r="E16849" s="41">
        <v>302.8</v>
      </c>
      <c r="F16849" s="41">
        <v>0.22</v>
      </c>
      <c r="G16849" s="41" t="s">
        <v>277</v>
      </c>
      <c r="H16849" s="1"/>
      <c r="I16849" s="1"/>
      <c r="AB16849" s="7"/>
      <c r="AC16849" s="7"/>
      <c r="AD16849" s="1"/>
      <c r="AE16849" s="1"/>
      <c r="AH16849" s="7"/>
      <c r="AI16849" s="7"/>
      <c r="IV16849" s="11"/>
      <c r="IW16849" s="11"/>
      <c r="AMJ16849" s="12"/>
      <c r="AMK16849" s="12"/>
    </row>
    <row r="16850" spans="1:1025">
      <c r="A16850" s="23">
        <v>4</v>
      </c>
      <c r="B16850" s="23">
        <v>2007</v>
      </c>
      <c r="C16850" s="43">
        <v>95.001400000000004</v>
      </c>
      <c r="D16850" s="43">
        <v>-21.317</v>
      </c>
      <c r="E16850" s="41">
        <v>503.3</v>
      </c>
      <c r="F16850" s="41">
        <v>0.24</v>
      </c>
      <c r="G16850" s="41" t="s">
        <v>277</v>
      </c>
      <c r="H16850" s="1"/>
      <c r="I16850" s="1"/>
      <c r="AB16850" s="7"/>
      <c r="AC16850" s="7"/>
      <c r="AD16850" s="1"/>
      <c r="AE16850" s="1"/>
      <c r="AH16850" s="7"/>
      <c r="AI16850" s="7"/>
      <c r="IV16850" s="11"/>
      <c r="IW16850" s="11"/>
      <c r="AMJ16850" s="12"/>
      <c r="AMK16850" s="12"/>
    </row>
    <row r="16851" spans="1:1025">
      <c r="A16851" s="23">
        <v>4</v>
      </c>
      <c r="B16851" s="23">
        <v>2007</v>
      </c>
      <c r="C16851" s="43">
        <v>95.001400000000004</v>
      </c>
      <c r="D16851" s="43">
        <v>-21.317</v>
      </c>
      <c r="E16851" s="41">
        <v>708.2</v>
      </c>
      <c r="F16851" s="41">
        <v>0.46</v>
      </c>
      <c r="G16851" s="41" t="s">
        <v>277</v>
      </c>
      <c r="H16851" s="1"/>
      <c r="I16851" s="1"/>
      <c r="AB16851" s="7"/>
      <c r="AC16851" s="7"/>
      <c r="AD16851" s="1"/>
      <c r="AE16851" s="1"/>
      <c r="AH16851" s="7"/>
      <c r="AI16851" s="7"/>
      <c r="IV16851" s="11"/>
      <c r="IW16851" s="11"/>
      <c r="AMJ16851" s="12"/>
      <c r="AMK16851" s="12"/>
    </row>
    <row r="16852" spans="1:1025">
      <c r="A16852" s="23">
        <v>4</v>
      </c>
      <c r="B16852" s="23">
        <v>2007</v>
      </c>
      <c r="C16852" s="43">
        <v>95.001400000000004</v>
      </c>
      <c r="D16852" s="43">
        <v>-21.317</v>
      </c>
      <c r="E16852" s="41">
        <v>1011</v>
      </c>
      <c r="F16852" s="41">
        <v>0.56000000000000005</v>
      </c>
      <c r="G16852" s="41" t="s">
        <v>277</v>
      </c>
      <c r="H16852" s="1"/>
      <c r="I16852" s="1"/>
      <c r="AB16852" s="7"/>
      <c r="AC16852" s="7"/>
      <c r="AD16852" s="1"/>
      <c r="AE16852" s="1"/>
      <c r="AH16852" s="7"/>
      <c r="AI16852" s="7"/>
      <c r="IV16852" s="11"/>
      <c r="IW16852" s="11"/>
      <c r="AMJ16852" s="12"/>
      <c r="AMK16852" s="12"/>
    </row>
    <row r="16853" spans="1:1025">
      <c r="A16853" s="23">
        <v>4</v>
      </c>
      <c r="B16853" s="23">
        <v>2007</v>
      </c>
      <c r="C16853" s="43">
        <v>94.999799999999993</v>
      </c>
      <c r="D16853" s="43">
        <v>-20.2</v>
      </c>
      <c r="E16853" s="41">
        <v>19.100000000000001</v>
      </c>
      <c r="F16853" s="41">
        <v>0.17</v>
      </c>
      <c r="G16853" s="41" t="s">
        <v>277</v>
      </c>
      <c r="H16853" s="1"/>
      <c r="I16853" s="1"/>
      <c r="AB16853" s="7"/>
      <c r="AC16853" s="7"/>
      <c r="AD16853" s="1"/>
      <c r="AE16853" s="1"/>
      <c r="AH16853" s="7"/>
      <c r="AI16853" s="7"/>
      <c r="IV16853" s="11"/>
      <c r="IW16853" s="11"/>
      <c r="AMJ16853" s="12"/>
      <c r="AMK16853" s="12"/>
    </row>
    <row r="16854" spans="1:1025">
      <c r="A16854" s="23">
        <v>4</v>
      </c>
      <c r="B16854" s="23">
        <v>2007</v>
      </c>
      <c r="C16854" s="43">
        <v>94.999799999999993</v>
      </c>
      <c r="D16854" s="43">
        <v>-20.2</v>
      </c>
      <c r="E16854" s="41">
        <v>39.4</v>
      </c>
      <c r="F16854" s="41">
        <v>0.19</v>
      </c>
      <c r="G16854" s="41" t="s">
        <v>277</v>
      </c>
      <c r="H16854" s="1"/>
      <c r="I16854" s="1"/>
      <c r="AB16854" s="7"/>
      <c r="AC16854" s="7"/>
      <c r="AD16854" s="1"/>
      <c r="AE16854" s="1"/>
      <c r="AH16854" s="7"/>
      <c r="AI16854" s="7"/>
      <c r="IV16854" s="11"/>
      <c r="IW16854" s="11"/>
      <c r="AMJ16854" s="12"/>
      <c r="AMK16854" s="12"/>
    </row>
    <row r="16855" spans="1:1025">
      <c r="A16855" s="23">
        <v>4</v>
      </c>
      <c r="B16855" s="23">
        <v>2007</v>
      </c>
      <c r="C16855" s="43">
        <v>94.999799999999993</v>
      </c>
      <c r="D16855" s="43">
        <v>-20.2</v>
      </c>
      <c r="E16855" s="41">
        <v>65.099999999999994</v>
      </c>
      <c r="F16855" s="41">
        <v>0.22</v>
      </c>
      <c r="G16855" s="41" t="s">
        <v>277</v>
      </c>
      <c r="H16855" s="1"/>
      <c r="I16855" s="1"/>
      <c r="AB16855" s="7"/>
      <c r="AC16855" s="7"/>
      <c r="AD16855" s="1"/>
      <c r="AE16855" s="1"/>
      <c r="AH16855" s="7"/>
      <c r="AI16855" s="7"/>
      <c r="IV16855" s="11"/>
      <c r="IW16855" s="11"/>
      <c r="AMJ16855" s="12"/>
      <c r="AMK16855" s="12"/>
    </row>
    <row r="16856" spans="1:1025">
      <c r="A16856" s="23">
        <v>4</v>
      </c>
      <c r="B16856" s="23">
        <v>2007</v>
      </c>
      <c r="C16856" s="43">
        <v>94.999799999999993</v>
      </c>
      <c r="D16856" s="43">
        <v>-20.2</v>
      </c>
      <c r="E16856" s="41">
        <v>85.8</v>
      </c>
      <c r="F16856" s="41">
        <v>0.28000000000000003</v>
      </c>
      <c r="G16856" s="41" t="s">
        <v>277</v>
      </c>
      <c r="H16856" s="1"/>
      <c r="I16856" s="1"/>
      <c r="AB16856" s="7"/>
      <c r="AC16856" s="7"/>
      <c r="AD16856" s="1"/>
      <c r="AE16856" s="1"/>
      <c r="AH16856" s="7"/>
      <c r="AI16856" s="7"/>
      <c r="IV16856" s="11"/>
      <c r="IW16856" s="11"/>
      <c r="AMJ16856" s="12"/>
      <c r="AMK16856" s="12"/>
    </row>
    <row r="16857" spans="1:1025">
      <c r="A16857" s="23">
        <v>4</v>
      </c>
      <c r="B16857" s="23">
        <v>2007</v>
      </c>
      <c r="C16857" s="43">
        <v>94.999799999999993</v>
      </c>
      <c r="D16857" s="43">
        <v>-20.2</v>
      </c>
      <c r="E16857" s="41">
        <v>104.9</v>
      </c>
      <c r="F16857" s="41">
        <v>0.16</v>
      </c>
      <c r="G16857" s="41" t="s">
        <v>277</v>
      </c>
      <c r="H16857" s="1"/>
      <c r="I16857" s="1"/>
      <c r="AB16857" s="7"/>
      <c r="AC16857" s="7"/>
      <c r="AD16857" s="1"/>
      <c r="AE16857" s="1"/>
      <c r="AH16857" s="7"/>
      <c r="AI16857" s="7"/>
      <c r="IV16857" s="11"/>
      <c r="IW16857" s="11"/>
      <c r="AMJ16857" s="12"/>
      <c r="AMK16857" s="12"/>
    </row>
    <row r="16858" spans="1:1025">
      <c r="A16858" s="23">
        <v>4</v>
      </c>
      <c r="B16858" s="23">
        <v>2007</v>
      </c>
      <c r="C16858" s="43">
        <v>94.999799999999993</v>
      </c>
      <c r="D16858" s="43">
        <v>-20.2</v>
      </c>
      <c r="E16858" s="41">
        <v>136.1</v>
      </c>
      <c r="F16858" s="41">
        <v>0.11</v>
      </c>
      <c r="G16858" s="41" t="s">
        <v>277</v>
      </c>
      <c r="H16858" s="1"/>
      <c r="I16858" s="1"/>
      <c r="AB16858" s="7"/>
      <c r="AC16858" s="7"/>
      <c r="AD16858" s="1"/>
      <c r="AE16858" s="1"/>
      <c r="AH16858" s="7"/>
      <c r="AI16858" s="7"/>
      <c r="IV16858" s="11"/>
      <c r="IW16858" s="11"/>
      <c r="AMJ16858" s="12"/>
      <c r="AMK16858" s="12"/>
    </row>
    <row r="16859" spans="1:1025">
      <c r="A16859" s="23">
        <v>4</v>
      </c>
      <c r="B16859" s="23">
        <v>2007</v>
      </c>
      <c r="C16859" s="43">
        <v>94.999799999999993</v>
      </c>
      <c r="D16859" s="43">
        <v>-20.2</v>
      </c>
      <c r="E16859" s="41">
        <v>189.1</v>
      </c>
      <c r="F16859" s="41">
        <v>0.16</v>
      </c>
      <c r="G16859" s="41" t="s">
        <v>277</v>
      </c>
      <c r="H16859" s="1"/>
      <c r="I16859" s="1"/>
      <c r="AB16859" s="7"/>
      <c r="AC16859" s="7"/>
      <c r="AD16859" s="1"/>
      <c r="AE16859" s="1"/>
      <c r="AH16859" s="7"/>
      <c r="AI16859" s="7"/>
      <c r="IV16859" s="11"/>
      <c r="IW16859" s="11"/>
      <c r="AMJ16859" s="12"/>
      <c r="AMK16859" s="12"/>
    </row>
    <row r="16860" spans="1:1025">
      <c r="A16860" s="23">
        <v>4</v>
      </c>
      <c r="B16860" s="23">
        <v>2007</v>
      </c>
      <c r="C16860" s="43">
        <v>94.999799999999993</v>
      </c>
      <c r="D16860" s="43">
        <v>-20.2</v>
      </c>
      <c r="E16860" s="41">
        <v>237.1</v>
      </c>
      <c r="F16860" s="41">
        <v>0.16</v>
      </c>
      <c r="G16860" s="41" t="s">
        <v>277</v>
      </c>
      <c r="H16860" s="1"/>
      <c r="I16860" s="1"/>
      <c r="AB16860" s="7"/>
      <c r="AC16860" s="7"/>
      <c r="AD16860" s="1"/>
      <c r="AE16860" s="1"/>
      <c r="AH16860" s="7"/>
      <c r="AI16860" s="7"/>
      <c r="IV16860" s="11"/>
      <c r="IW16860" s="11"/>
      <c r="AMJ16860" s="12"/>
      <c r="AMK16860" s="12"/>
    </row>
    <row r="16861" spans="1:1025">
      <c r="A16861" s="23">
        <v>4</v>
      </c>
      <c r="B16861" s="23">
        <v>2007</v>
      </c>
      <c r="C16861" s="43">
        <v>94.999799999999993</v>
      </c>
      <c r="D16861" s="43">
        <v>-20.2</v>
      </c>
      <c r="E16861" s="41">
        <v>288</v>
      </c>
      <c r="F16861" s="41">
        <v>0.19</v>
      </c>
      <c r="G16861" s="41" t="s">
        <v>277</v>
      </c>
      <c r="H16861" s="1"/>
      <c r="I16861" s="1"/>
      <c r="AB16861" s="7"/>
      <c r="AC16861" s="7"/>
      <c r="AD16861" s="1"/>
      <c r="AE16861" s="1"/>
      <c r="AH16861" s="7"/>
      <c r="AI16861" s="7"/>
      <c r="IV16861" s="11"/>
      <c r="IW16861" s="11"/>
      <c r="AMJ16861" s="12"/>
      <c r="AMK16861" s="12"/>
    </row>
    <row r="16862" spans="1:1025">
      <c r="A16862" s="23">
        <v>4</v>
      </c>
      <c r="B16862" s="23">
        <v>2007</v>
      </c>
      <c r="C16862" s="43">
        <v>94.999799999999993</v>
      </c>
      <c r="D16862" s="43">
        <v>-20.2</v>
      </c>
      <c r="E16862" s="41">
        <v>489</v>
      </c>
      <c r="F16862" s="41">
        <v>0.25</v>
      </c>
      <c r="G16862" s="41" t="s">
        <v>277</v>
      </c>
      <c r="H16862" s="1"/>
      <c r="I16862" s="1"/>
      <c r="AB16862" s="7"/>
      <c r="AC16862" s="7"/>
      <c r="AD16862" s="1"/>
      <c r="AE16862" s="1"/>
      <c r="AH16862" s="7"/>
      <c r="AI16862" s="7"/>
      <c r="IV16862" s="11"/>
      <c r="IW16862" s="11"/>
      <c r="AMJ16862" s="12"/>
      <c r="AMK16862" s="12"/>
    </row>
    <row r="16863" spans="1:1025">
      <c r="A16863" s="23">
        <v>4</v>
      </c>
      <c r="B16863" s="23">
        <v>2007</v>
      </c>
      <c r="C16863" s="43">
        <v>94.999799999999993</v>
      </c>
      <c r="D16863" s="43">
        <v>-20.2</v>
      </c>
      <c r="E16863" s="41">
        <v>678.1</v>
      </c>
      <c r="F16863" s="41">
        <v>0.42</v>
      </c>
      <c r="G16863" s="41" t="s">
        <v>277</v>
      </c>
      <c r="H16863" s="1"/>
      <c r="I16863" s="1"/>
      <c r="AB16863" s="7"/>
      <c r="AC16863" s="7"/>
      <c r="AD16863" s="1"/>
      <c r="AE16863" s="1"/>
      <c r="AH16863" s="7"/>
      <c r="AI16863" s="7"/>
      <c r="IV16863" s="11"/>
      <c r="IW16863" s="11"/>
      <c r="AMJ16863" s="12"/>
      <c r="AMK16863" s="12"/>
    </row>
    <row r="16864" spans="1:1025">
      <c r="A16864" s="23">
        <v>4</v>
      </c>
      <c r="B16864" s="23">
        <v>2007</v>
      </c>
      <c r="C16864" s="43">
        <v>94.999799999999993</v>
      </c>
      <c r="D16864" s="43">
        <v>-20.2</v>
      </c>
      <c r="E16864" s="41">
        <v>978.3</v>
      </c>
      <c r="F16864" s="41">
        <v>0.51</v>
      </c>
      <c r="G16864" s="41" t="s">
        <v>277</v>
      </c>
      <c r="H16864" s="1"/>
      <c r="I16864" s="1"/>
      <c r="AB16864" s="7"/>
      <c r="AC16864" s="7"/>
      <c r="AD16864" s="1"/>
      <c r="AE16864" s="1"/>
      <c r="AH16864" s="7"/>
      <c r="AI16864" s="7"/>
      <c r="IV16864" s="11"/>
      <c r="IW16864" s="11"/>
      <c r="AMJ16864" s="12"/>
      <c r="AMK16864" s="12"/>
    </row>
    <row r="16865" spans="1:1025">
      <c r="A16865" s="23">
        <v>4</v>
      </c>
      <c r="B16865" s="23">
        <v>2007</v>
      </c>
      <c r="C16865" s="43">
        <v>95.001900000000006</v>
      </c>
      <c r="D16865" s="43">
        <v>-19.082999999999998</v>
      </c>
      <c r="E16865" s="41">
        <v>19.5</v>
      </c>
      <c r="F16865" s="41">
        <v>0.17</v>
      </c>
      <c r="G16865" s="41" t="s">
        <v>277</v>
      </c>
      <c r="H16865" s="1"/>
      <c r="I16865" s="1"/>
      <c r="AB16865" s="7"/>
      <c r="AC16865" s="7"/>
      <c r="AD16865" s="1"/>
      <c r="AE16865" s="1"/>
      <c r="AH16865" s="7"/>
      <c r="AI16865" s="7"/>
      <c r="IV16865" s="11"/>
      <c r="IW16865" s="11"/>
      <c r="AMJ16865" s="12"/>
      <c r="AMK16865" s="12"/>
    </row>
    <row r="16866" spans="1:1025">
      <c r="A16866" s="23">
        <v>4</v>
      </c>
      <c r="B16866" s="23">
        <v>2007</v>
      </c>
      <c r="C16866" s="43">
        <v>95.001900000000006</v>
      </c>
      <c r="D16866" s="43">
        <v>-19.082999999999998</v>
      </c>
      <c r="E16866" s="41">
        <v>41.1</v>
      </c>
      <c r="F16866" s="41">
        <v>0.15</v>
      </c>
      <c r="G16866" s="41" t="s">
        <v>277</v>
      </c>
      <c r="H16866" s="1"/>
      <c r="I16866" s="1"/>
      <c r="AB16866" s="7"/>
      <c r="AC16866" s="7"/>
      <c r="AD16866" s="1"/>
      <c r="AE16866" s="1"/>
      <c r="AH16866" s="7"/>
      <c r="AI16866" s="7"/>
      <c r="IV16866" s="11"/>
      <c r="IW16866" s="11"/>
      <c r="AMJ16866" s="12"/>
      <c r="AMK16866" s="12"/>
    </row>
    <row r="16867" spans="1:1025">
      <c r="A16867" s="23">
        <v>4</v>
      </c>
      <c r="B16867" s="23">
        <v>2007</v>
      </c>
      <c r="C16867" s="43">
        <v>95.001900000000006</v>
      </c>
      <c r="D16867" s="43">
        <v>-19.082999999999998</v>
      </c>
      <c r="E16867" s="41">
        <v>70</v>
      </c>
      <c r="F16867" s="41">
        <v>0.21</v>
      </c>
      <c r="G16867" s="41" t="s">
        <v>277</v>
      </c>
      <c r="H16867" s="1"/>
      <c r="I16867" s="1"/>
      <c r="AB16867" s="7"/>
      <c r="AC16867" s="7"/>
      <c r="AD16867" s="1"/>
      <c r="AE16867" s="1"/>
      <c r="AH16867" s="7"/>
      <c r="AI16867" s="7"/>
      <c r="IV16867" s="11"/>
      <c r="IW16867" s="11"/>
      <c r="AMJ16867" s="12"/>
      <c r="AMK16867" s="12"/>
    </row>
    <row r="16868" spans="1:1025">
      <c r="A16868" s="23">
        <v>4</v>
      </c>
      <c r="B16868" s="23">
        <v>2007</v>
      </c>
      <c r="C16868" s="43">
        <v>95.001900000000006</v>
      </c>
      <c r="D16868" s="43">
        <v>-19.082999999999998</v>
      </c>
      <c r="E16868" s="41">
        <v>89.9</v>
      </c>
      <c r="F16868" s="41">
        <v>0.23</v>
      </c>
      <c r="G16868" s="41" t="s">
        <v>277</v>
      </c>
      <c r="H16868" s="1"/>
      <c r="I16868" s="1"/>
      <c r="AB16868" s="7"/>
      <c r="AC16868" s="7"/>
      <c r="AD16868" s="1"/>
      <c r="AE16868" s="1"/>
      <c r="AH16868" s="7"/>
      <c r="AI16868" s="7"/>
      <c r="IV16868" s="11"/>
      <c r="IW16868" s="11"/>
      <c r="AMJ16868" s="12"/>
      <c r="AMK16868" s="12"/>
    </row>
    <row r="16869" spans="1:1025">
      <c r="A16869" s="23">
        <v>4</v>
      </c>
      <c r="B16869" s="23">
        <v>2007</v>
      </c>
      <c r="C16869" s="43">
        <v>95.001900000000006</v>
      </c>
      <c r="D16869" s="43">
        <v>-19.082999999999998</v>
      </c>
      <c r="E16869" s="41">
        <v>123.3</v>
      </c>
      <c r="F16869" s="41">
        <v>0.15</v>
      </c>
      <c r="G16869" s="41" t="s">
        <v>277</v>
      </c>
      <c r="H16869" s="1"/>
      <c r="I16869" s="1"/>
      <c r="AB16869" s="7"/>
      <c r="AC16869" s="7"/>
      <c r="AD16869" s="1"/>
      <c r="AE16869" s="1"/>
      <c r="AH16869" s="7"/>
      <c r="AI16869" s="7"/>
      <c r="IV16869" s="11"/>
      <c r="IW16869" s="11"/>
      <c r="AMJ16869" s="12"/>
      <c r="AMK16869" s="12"/>
    </row>
    <row r="16870" spans="1:1025">
      <c r="A16870" s="23">
        <v>4</v>
      </c>
      <c r="B16870" s="23">
        <v>2007</v>
      </c>
      <c r="C16870" s="43">
        <v>95.001900000000006</v>
      </c>
      <c r="D16870" s="43">
        <v>-19.082999999999998</v>
      </c>
      <c r="E16870" s="41">
        <v>142.6</v>
      </c>
      <c r="F16870" s="41">
        <v>0.19</v>
      </c>
      <c r="G16870" s="41" t="s">
        <v>277</v>
      </c>
      <c r="H16870" s="1"/>
      <c r="I16870" s="1"/>
      <c r="AB16870" s="7"/>
      <c r="AC16870" s="7"/>
      <c r="AD16870" s="1"/>
      <c r="AE16870" s="1"/>
      <c r="AH16870" s="7"/>
      <c r="AI16870" s="7"/>
      <c r="IV16870" s="11"/>
      <c r="IW16870" s="11"/>
      <c r="AMJ16870" s="12"/>
      <c r="AMK16870" s="12"/>
    </row>
    <row r="16871" spans="1:1025">
      <c r="A16871" s="23">
        <v>4</v>
      </c>
      <c r="B16871" s="23">
        <v>2007</v>
      </c>
      <c r="C16871" s="43">
        <v>95.001900000000006</v>
      </c>
      <c r="D16871" s="43">
        <v>-19.082999999999998</v>
      </c>
      <c r="E16871" s="41">
        <v>169.4</v>
      </c>
      <c r="F16871" s="41">
        <v>0.2</v>
      </c>
      <c r="G16871" s="41" t="s">
        <v>277</v>
      </c>
      <c r="H16871" s="1"/>
      <c r="I16871" s="1"/>
      <c r="AB16871" s="7"/>
      <c r="AC16871" s="7"/>
      <c r="AD16871" s="1"/>
      <c r="AE16871" s="1"/>
      <c r="AH16871" s="7"/>
      <c r="AI16871" s="7"/>
      <c r="IV16871" s="11"/>
      <c r="IW16871" s="11"/>
      <c r="AMJ16871" s="12"/>
      <c r="AMK16871" s="12"/>
    </row>
    <row r="16872" spans="1:1025">
      <c r="A16872" s="23">
        <v>4</v>
      </c>
      <c r="B16872" s="23">
        <v>2007</v>
      </c>
      <c r="C16872" s="43">
        <v>95.001900000000006</v>
      </c>
      <c r="D16872" s="43">
        <v>-19.082999999999998</v>
      </c>
      <c r="E16872" s="41">
        <v>240.8</v>
      </c>
      <c r="F16872" s="41">
        <v>0.31</v>
      </c>
      <c r="G16872" s="41" t="s">
        <v>277</v>
      </c>
      <c r="H16872" s="1"/>
      <c r="I16872" s="1"/>
      <c r="AB16872" s="7"/>
      <c r="AC16872" s="7"/>
      <c r="AD16872" s="1"/>
      <c r="AE16872" s="1"/>
      <c r="AH16872" s="7"/>
      <c r="AI16872" s="7"/>
      <c r="IV16872" s="11"/>
      <c r="IW16872" s="11"/>
      <c r="AMJ16872" s="12"/>
      <c r="AMK16872" s="12"/>
    </row>
    <row r="16873" spans="1:1025">
      <c r="A16873" s="23">
        <v>4</v>
      </c>
      <c r="B16873" s="23">
        <v>2007</v>
      </c>
      <c r="C16873" s="43">
        <v>95.001900000000006</v>
      </c>
      <c r="D16873" s="43">
        <v>-19.082999999999998</v>
      </c>
      <c r="E16873" s="41">
        <v>321.7</v>
      </c>
      <c r="F16873" s="41">
        <v>0.31</v>
      </c>
      <c r="G16873" s="41" t="s">
        <v>277</v>
      </c>
      <c r="H16873" s="1"/>
      <c r="I16873" s="1"/>
      <c r="AB16873" s="7"/>
      <c r="AC16873" s="7"/>
      <c r="AD16873" s="1"/>
      <c r="AE16873" s="1"/>
      <c r="AH16873" s="7"/>
      <c r="AI16873" s="7"/>
      <c r="IV16873" s="11"/>
      <c r="IW16873" s="11"/>
      <c r="AMJ16873" s="12"/>
      <c r="AMK16873" s="12"/>
    </row>
    <row r="16874" spans="1:1025">
      <c r="A16874" s="23">
        <v>4</v>
      </c>
      <c r="B16874" s="23">
        <v>2007</v>
      </c>
      <c r="C16874" s="43">
        <v>95.001900000000006</v>
      </c>
      <c r="D16874" s="43">
        <v>-19.082999999999998</v>
      </c>
      <c r="E16874" s="41">
        <v>420.4</v>
      </c>
      <c r="F16874" s="41">
        <v>0.34</v>
      </c>
      <c r="G16874" s="41" t="s">
        <v>277</v>
      </c>
      <c r="H16874" s="1"/>
      <c r="I16874" s="1"/>
      <c r="AB16874" s="7"/>
      <c r="AC16874" s="7"/>
      <c r="AD16874" s="1"/>
      <c r="AE16874" s="1"/>
      <c r="AH16874" s="7"/>
      <c r="AI16874" s="7"/>
      <c r="IV16874" s="11"/>
      <c r="IW16874" s="11"/>
      <c r="AMJ16874" s="12"/>
      <c r="AMK16874" s="12"/>
    </row>
    <row r="16875" spans="1:1025">
      <c r="A16875" s="23">
        <v>4</v>
      </c>
      <c r="B16875" s="23">
        <v>2007</v>
      </c>
      <c r="C16875" s="43">
        <v>95.001900000000006</v>
      </c>
      <c r="D16875" s="43">
        <v>-19.082999999999998</v>
      </c>
      <c r="E16875" s="41">
        <v>641.6</v>
      </c>
      <c r="F16875" s="41">
        <v>0.54</v>
      </c>
      <c r="G16875" s="41" t="s">
        <v>277</v>
      </c>
      <c r="H16875" s="1"/>
      <c r="I16875" s="1"/>
      <c r="AB16875" s="7"/>
      <c r="AC16875" s="7"/>
      <c r="AD16875" s="1"/>
      <c r="AE16875" s="1"/>
      <c r="AH16875" s="7"/>
      <c r="AI16875" s="7"/>
      <c r="IV16875" s="11"/>
      <c r="IW16875" s="11"/>
      <c r="AMJ16875" s="12"/>
      <c r="AMK16875" s="12"/>
    </row>
    <row r="16876" spans="1:1025">
      <c r="A16876" s="23">
        <v>4</v>
      </c>
      <c r="B16876" s="23">
        <v>2007</v>
      </c>
      <c r="C16876" s="43">
        <v>95.001900000000006</v>
      </c>
      <c r="D16876" s="43">
        <v>-19.082999999999998</v>
      </c>
      <c r="E16876" s="41">
        <v>947.5</v>
      </c>
      <c r="F16876" s="41">
        <v>1.02</v>
      </c>
      <c r="G16876" s="41" t="s">
        <v>277</v>
      </c>
      <c r="H16876" s="1"/>
      <c r="I16876" s="1"/>
      <c r="AB16876" s="7"/>
      <c r="AC16876" s="7"/>
      <c r="AD16876" s="1"/>
      <c r="AE16876" s="1"/>
      <c r="AH16876" s="7"/>
      <c r="AI16876" s="7"/>
      <c r="IV16876" s="11"/>
      <c r="IW16876" s="11"/>
      <c r="AMJ16876" s="12"/>
      <c r="AMK16876" s="12"/>
    </row>
    <row r="16877" spans="1:1025">
      <c r="A16877" s="23">
        <v>4</v>
      </c>
      <c r="B16877" s="23">
        <v>2007</v>
      </c>
      <c r="C16877" s="43">
        <v>95.002799999999993</v>
      </c>
      <c r="D16877" s="43">
        <v>-17.963000000000001</v>
      </c>
      <c r="E16877" s="41">
        <v>21</v>
      </c>
      <c r="F16877" s="41">
        <v>0.16</v>
      </c>
      <c r="G16877" s="41" t="s">
        <v>277</v>
      </c>
      <c r="H16877" s="1"/>
      <c r="I16877" s="1"/>
      <c r="AB16877" s="7"/>
      <c r="AC16877" s="7"/>
      <c r="AD16877" s="1"/>
      <c r="AE16877" s="1"/>
      <c r="AH16877" s="7"/>
      <c r="AI16877" s="7"/>
      <c r="IV16877" s="11"/>
      <c r="IW16877" s="11"/>
      <c r="AMJ16877" s="12"/>
      <c r="AMK16877" s="12"/>
    </row>
    <row r="16878" spans="1:1025">
      <c r="A16878" s="23">
        <v>4</v>
      </c>
      <c r="B16878" s="23">
        <v>2007</v>
      </c>
      <c r="C16878" s="43">
        <v>95.002799999999993</v>
      </c>
      <c r="D16878" s="43">
        <v>-17.963000000000001</v>
      </c>
      <c r="E16878" s="41">
        <v>36.4</v>
      </c>
      <c r="F16878" s="41">
        <v>0.15</v>
      </c>
      <c r="G16878" s="41" t="s">
        <v>277</v>
      </c>
      <c r="H16878" s="1"/>
      <c r="I16878" s="1"/>
      <c r="AB16878" s="7"/>
      <c r="AC16878" s="7"/>
      <c r="AD16878" s="1"/>
      <c r="AE16878" s="1"/>
      <c r="AH16878" s="7"/>
      <c r="AI16878" s="7"/>
      <c r="IV16878" s="11"/>
      <c r="IW16878" s="11"/>
      <c r="AMJ16878" s="12"/>
      <c r="AMK16878" s="12"/>
    </row>
    <row r="16879" spans="1:1025">
      <c r="A16879" s="23">
        <v>4</v>
      </c>
      <c r="B16879" s="23">
        <v>2007</v>
      </c>
      <c r="C16879" s="43">
        <v>95.002799999999993</v>
      </c>
      <c r="D16879" s="43">
        <v>-17.963000000000001</v>
      </c>
      <c r="E16879" s="41">
        <v>49.8</v>
      </c>
      <c r="F16879" s="41">
        <v>0.17</v>
      </c>
      <c r="G16879" s="41" t="s">
        <v>277</v>
      </c>
      <c r="H16879" s="1"/>
      <c r="I16879" s="1"/>
      <c r="AB16879" s="7"/>
      <c r="AC16879" s="7"/>
      <c r="AD16879" s="1"/>
      <c r="AE16879" s="1"/>
      <c r="AH16879" s="7"/>
      <c r="AI16879" s="7"/>
      <c r="IV16879" s="11"/>
      <c r="IW16879" s="11"/>
      <c r="AMJ16879" s="12"/>
      <c r="AMK16879" s="12"/>
    </row>
    <row r="16880" spans="1:1025">
      <c r="A16880" s="23">
        <v>4</v>
      </c>
      <c r="B16880" s="23">
        <v>2007</v>
      </c>
      <c r="C16880" s="43">
        <v>95.002799999999993</v>
      </c>
      <c r="D16880" s="43">
        <v>-17.963000000000001</v>
      </c>
      <c r="E16880" s="41">
        <v>74</v>
      </c>
      <c r="F16880" s="41">
        <v>0.2</v>
      </c>
      <c r="G16880" s="41" t="s">
        <v>277</v>
      </c>
      <c r="H16880" s="1"/>
      <c r="I16880" s="1"/>
      <c r="AB16880" s="7"/>
      <c r="AC16880" s="7"/>
      <c r="AD16880" s="1"/>
      <c r="AE16880" s="1"/>
      <c r="AH16880" s="7"/>
      <c r="AI16880" s="7"/>
      <c r="IV16880" s="11"/>
      <c r="IW16880" s="11"/>
      <c r="AMJ16880" s="12"/>
      <c r="AMK16880" s="12"/>
    </row>
    <row r="16881" spans="1:1025">
      <c r="A16881" s="23">
        <v>4</v>
      </c>
      <c r="B16881" s="23">
        <v>2007</v>
      </c>
      <c r="C16881" s="43">
        <v>95.002799999999993</v>
      </c>
      <c r="D16881" s="43">
        <v>-17.963000000000001</v>
      </c>
      <c r="E16881" s="41">
        <v>99.4</v>
      </c>
      <c r="F16881" s="41">
        <v>0.11</v>
      </c>
      <c r="G16881" s="41" t="s">
        <v>277</v>
      </c>
      <c r="H16881" s="1"/>
      <c r="I16881" s="1"/>
      <c r="AB16881" s="7"/>
      <c r="AC16881" s="7"/>
      <c r="AD16881" s="1"/>
      <c r="AE16881" s="1"/>
      <c r="AH16881" s="7"/>
      <c r="AI16881" s="7"/>
      <c r="IV16881" s="11"/>
      <c r="IW16881" s="11"/>
      <c r="AMJ16881" s="12"/>
      <c r="AMK16881" s="12"/>
    </row>
    <row r="16882" spans="1:1025">
      <c r="A16882" s="23">
        <v>4</v>
      </c>
      <c r="B16882" s="23">
        <v>2007</v>
      </c>
      <c r="C16882" s="43">
        <v>95.002799999999993</v>
      </c>
      <c r="D16882" s="43">
        <v>-17.963000000000001</v>
      </c>
      <c r="E16882" s="41">
        <v>128.1</v>
      </c>
      <c r="F16882" s="41">
        <v>0.21</v>
      </c>
      <c r="G16882" s="41" t="s">
        <v>277</v>
      </c>
      <c r="H16882" s="1"/>
      <c r="I16882" s="1"/>
      <c r="AB16882" s="7"/>
      <c r="AC16882" s="7"/>
      <c r="AD16882" s="1"/>
      <c r="AE16882" s="1"/>
      <c r="AH16882" s="7"/>
      <c r="AI16882" s="7"/>
      <c r="IV16882" s="11"/>
      <c r="IW16882" s="11"/>
      <c r="AMJ16882" s="12"/>
      <c r="AMK16882" s="12"/>
    </row>
    <row r="16883" spans="1:1025">
      <c r="A16883" s="23">
        <v>4</v>
      </c>
      <c r="B16883" s="23">
        <v>2007</v>
      </c>
      <c r="C16883" s="43">
        <v>95.002799999999993</v>
      </c>
      <c r="D16883" s="43">
        <v>-17.963000000000001</v>
      </c>
      <c r="E16883" s="41">
        <v>148.9</v>
      </c>
      <c r="F16883" s="41">
        <v>0.1</v>
      </c>
      <c r="G16883" s="41" t="s">
        <v>277</v>
      </c>
      <c r="H16883" s="1"/>
      <c r="I16883" s="1"/>
      <c r="AB16883" s="7"/>
      <c r="AC16883" s="7"/>
      <c r="AD16883" s="1"/>
      <c r="AE16883" s="1"/>
      <c r="AH16883" s="7"/>
      <c r="AI16883" s="7"/>
      <c r="IV16883" s="11"/>
      <c r="IW16883" s="11"/>
      <c r="AMJ16883" s="12"/>
      <c r="AMK16883" s="12"/>
    </row>
    <row r="16884" spans="1:1025">
      <c r="A16884" s="23">
        <v>4</v>
      </c>
      <c r="B16884" s="23">
        <v>2007</v>
      </c>
      <c r="C16884" s="43">
        <v>95.002799999999993</v>
      </c>
      <c r="D16884" s="43">
        <v>-17.963000000000001</v>
      </c>
      <c r="E16884" s="41">
        <v>220.6</v>
      </c>
      <c r="F16884" s="41">
        <v>0.21</v>
      </c>
      <c r="G16884" s="41" t="s">
        <v>277</v>
      </c>
      <c r="H16884" s="1"/>
      <c r="I16884" s="1"/>
      <c r="AB16884" s="7"/>
      <c r="AC16884" s="7"/>
      <c r="AD16884" s="1"/>
      <c r="AE16884" s="1"/>
      <c r="AH16884" s="7"/>
      <c r="AI16884" s="7"/>
      <c r="IV16884" s="11"/>
      <c r="IW16884" s="11"/>
      <c r="AMJ16884" s="12"/>
      <c r="AMK16884" s="12"/>
    </row>
    <row r="16885" spans="1:1025">
      <c r="A16885" s="23">
        <v>4</v>
      </c>
      <c r="B16885" s="23">
        <v>2007</v>
      </c>
      <c r="C16885" s="43">
        <v>95.002799999999993</v>
      </c>
      <c r="D16885" s="43">
        <v>-17.963000000000001</v>
      </c>
      <c r="E16885" s="41">
        <v>303</v>
      </c>
      <c r="F16885" s="41">
        <v>0.27</v>
      </c>
      <c r="G16885" s="41" t="s">
        <v>277</v>
      </c>
      <c r="H16885" s="1"/>
      <c r="I16885" s="1"/>
      <c r="AB16885" s="7"/>
      <c r="AC16885" s="7"/>
      <c r="AD16885" s="1"/>
      <c r="AE16885" s="1"/>
      <c r="AH16885" s="7"/>
      <c r="AI16885" s="7"/>
      <c r="IV16885" s="11"/>
      <c r="IW16885" s="11"/>
      <c r="AMJ16885" s="12"/>
      <c r="AMK16885" s="12"/>
    </row>
    <row r="16886" spans="1:1025">
      <c r="A16886" s="23">
        <v>4</v>
      </c>
      <c r="B16886" s="23">
        <v>2007</v>
      </c>
      <c r="C16886" s="43">
        <v>95.002799999999993</v>
      </c>
      <c r="D16886" s="43">
        <v>-17.963000000000001</v>
      </c>
      <c r="E16886" s="41">
        <v>503.7</v>
      </c>
      <c r="F16886" s="41">
        <v>0.33</v>
      </c>
      <c r="G16886" s="41" t="s">
        <v>277</v>
      </c>
      <c r="H16886" s="1"/>
      <c r="I16886" s="1"/>
      <c r="AB16886" s="7"/>
      <c r="AC16886" s="7"/>
      <c r="AD16886" s="1"/>
      <c r="AE16886" s="1"/>
      <c r="AH16886" s="7"/>
      <c r="AI16886" s="7"/>
      <c r="IV16886" s="11"/>
      <c r="IW16886" s="11"/>
      <c r="AMJ16886" s="12"/>
      <c r="AMK16886" s="12"/>
    </row>
    <row r="16887" spans="1:1025">
      <c r="A16887" s="23">
        <v>4</v>
      </c>
      <c r="B16887" s="23">
        <v>2007</v>
      </c>
      <c r="C16887" s="43">
        <v>95.002799999999993</v>
      </c>
      <c r="D16887" s="43">
        <v>-17.963000000000001</v>
      </c>
      <c r="E16887" s="41">
        <v>706.3</v>
      </c>
      <c r="F16887" s="41">
        <v>0.52</v>
      </c>
      <c r="G16887" s="41" t="s">
        <v>277</v>
      </c>
      <c r="H16887" s="1"/>
      <c r="I16887" s="1"/>
      <c r="AB16887" s="7"/>
      <c r="AC16887" s="7"/>
      <c r="AD16887" s="1"/>
      <c r="AE16887" s="1"/>
      <c r="AH16887" s="7"/>
      <c r="AI16887" s="7"/>
      <c r="IV16887" s="11"/>
      <c r="IW16887" s="11"/>
      <c r="AMJ16887" s="12"/>
      <c r="AMK16887" s="12"/>
    </row>
    <row r="16888" spans="1:1025">
      <c r="A16888" s="23">
        <v>4</v>
      </c>
      <c r="B16888" s="23">
        <v>2007</v>
      </c>
      <c r="C16888" s="43">
        <v>95.002799999999993</v>
      </c>
      <c r="D16888" s="43">
        <v>-17.963000000000001</v>
      </c>
      <c r="E16888" s="41">
        <v>1004.7</v>
      </c>
      <c r="F16888" s="41">
        <v>0.53</v>
      </c>
      <c r="G16888" s="41" t="s">
        <v>277</v>
      </c>
      <c r="H16888" s="1"/>
      <c r="I16888" s="1"/>
      <c r="AB16888" s="7"/>
      <c r="AC16888" s="7"/>
      <c r="AD16888" s="1"/>
      <c r="AE16888" s="1"/>
      <c r="AH16888" s="7"/>
      <c r="AI16888" s="7"/>
      <c r="IV16888" s="11"/>
      <c r="IW16888" s="11"/>
      <c r="AMJ16888" s="12"/>
      <c r="AMK16888" s="12"/>
    </row>
    <row r="16889" spans="1:1025">
      <c r="A16889" s="23">
        <v>4</v>
      </c>
      <c r="B16889" s="23">
        <v>2007</v>
      </c>
      <c r="C16889" s="43">
        <v>94.992800000000003</v>
      </c>
      <c r="D16889" s="43">
        <v>-16.838000000000001</v>
      </c>
      <c r="E16889" s="41">
        <v>19.8</v>
      </c>
      <c r="F16889" s="41">
        <v>0.17</v>
      </c>
      <c r="G16889" s="41" t="s">
        <v>277</v>
      </c>
      <c r="H16889" s="1"/>
      <c r="I16889" s="1"/>
      <c r="AB16889" s="7"/>
      <c r="AC16889" s="7"/>
      <c r="AD16889" s="1"/>
      <c r="AE16889" s="1"/>
      <c r="AH16889" s="7"/>
      <c r="AI16889" s="7"/>
      <c r="IV16889" s="11"/>
      <c r="IW16889" s="11"/>
      <c r="AMJ16889" s="12"/>
      <c r="AMK16889" s="12"/>
    </row>
    <row r="16890" spans="1:1025">
      <c r="A16890" s="23">
        <v>4</v>
      </c>
      <c r="B16890" s="23">
        <v>2007</v>
      </c>
      <c r="C16890" s="43">
        <v>94.992800000000003</v>
      </c>
      <c r="D16890" s="43">
        <v>-16.838000000000001</v>
      </c>
      <c r="E16890" s="41">
        <v>41</v>
      </c>
      <c r="F16890" s="41">
        <v>0.2</v>
      </c>
      <c r="G16890" s="41" t="s">
        <v>277</v>
      </c>
      <c r="H16890" s="1"/>
      <c r="I16890" s="1"/>
      <c r="AB16890" s="7"/>
      <c r="AC16890" s="7"/>
      <c r="AD16890" s="1"/>
      <c r="AE16890" s="1"/>
      <c r="AH16890" s="7"/>
      <c r="AI16890" s="7"/>
      <c r="IV16890" s="11"/>
      <c r="IW16890" s="11"/>
      <c r="AMJ16890" s="12"/>
      <c r="AMK16890" s="12"/>
    </row>
    <row r="16891" spans="1:1025">
      <c r="A16891" s="23">
        <v>4</v>
      </c>
      <c r="B16891" s="23">
        <v>2007</v>
      </c>
      <c r="C16891" s="43">
        <v>94.992800000000003</v>
      </c>
      <c r="D16891" s="43">
        <v>-16.838000000000001</v>
      </c>
      <c r="E16891" s="41">
        <v>69.2</v>
      </c>
      <c r="F16891" s="41">
        <v>0.22</v>
      </c>
      <c r="G16891" s="41" t="s">
        <v>277</v>
      </c>
      <c r="H16891" s="1"/>
      <c r="I16891" s="1"/>
      <c r="AB16891" s="7"/>
      <c r="AC16891" s="7"/>
      <c r="AD16891" s="1"/>
      <c r="AE16891" s="1"/>
      <c r="AH16891" s="7"/>
      <c r="AI16891" s="7"/>
      <c r="IV16891" s="11"/>
      <c r="IW16891" s="11"/>
      <c r="AMJ16891" s="12"/>
      <c r="AMK16891" s="12"/>
    </row>
    <row r="16892" spans="1:1025">
      <c r="A16892" s="23">
        <v>4</v>
      </c>
      <c r="B16892" s="23">
        <v>2007</v>
      </c>
      <c r="C16892" s="43">
        <v>94.992800000000003</v>
      </c>
      <c r="D16892" s="43">
        <v>-16.838000000000001</v>
      </c>
      <c r="E16892" s="41">
        <v>84.5</v>
      </c>
      <c r="F16892" s="41">
        <v>0.18</v>
      </c>
      <c r="G16892" s="41" t="s">
        <v>277</v>
      </c>
      <c r="H16892" s="1"/>
      <c r="I16892" s="1"/>
      <c r="AB16892" s="7"/>
      <c r="AC16892" s="7"/>
      <c r="AD16892" s="1"/>
      <c r="AE16892" s="1"/>
      <c r="AH16892" s="7"/>
      <c r="AI16892" s="7"/>
      <c r="IV16892" s="11"/>
      <c r="IW16892" s="11"/>
      <c r="AMJ16892" s="12"/>
      <c r="AMK16892" s="12"/>
    </row>
    <row r="16893" spans="1:1025">
      <c r="A16893" s="23">
        <v>4</v>
      </c>
      <c r="B16893" s="23">
        <v>2007</v>
      </c>
      <c r="C16893" s="43">
        <v>94.992800000000003</v>
      </c>
      <c r="D16893" s="43">
        <v>-16.838000000000001</v>
      </c>
      <c r="E16893" s="41">
        <v>105.8</v>
      </c>
      <c r="F16893" s="41">
        <v>0.22</v>
      </c>
      <c r="G16893" s="41" t="s">
        <v>277</v>
      </c>
      <c r="H16893" s="1"/>
      <c r="I16893" s="1"/>
      <c r="AB16893" s="7"/>
      <c r="AC16893" s="7"/>
      <c r="AD16893" s="1"/>
      <c r="AE16893" s="1"/>
      <c r="AH16893" s="7"/>
      <c r="AI16893" s="7"/>
      <c r="IV16893" s="11"/>
      <c r="IW16893" s="11"/>
      <c r="AMJ16893" s="12"/>
      <c r="AMK16893" s="12"/>
    </row>
    <row r="16894" spans="1:1025">
      <c r="A16894" s="23">
        <v>4</v>
      </c>
      <c r="B16894" s="23">
        <v>2007</v>
      </c>
      <c r="C16894" s="43">
        <v>94.992800000000003</v>
      </c>
      <c r="D16894" s="43">
        <v>-16.838000000000001</v>
      </c>
      <c r="E16894" s="41">
        <v>134.6</v>
      </c>
      <c r="F16894" s="41">
        <v>0.24</v>
      </c>
      <c r="G16894" s="41" t="s">
        <v>277</v>
      </c>
      <c r="H16894" s="1"/>
      <c r="I16894" s="1"/>
      <c r="AB16894" s="7"/>
      <c r="AC16894" s="7"/>
      <c r="AD16894" s="1"/>
      <c r="AE16894" s="1"/>
      <c r="AH16894" s="7"/>
      <c r="AI16894" s="7"/>
      <c r="IV16894" s="11"/>
      <c r="IW16894" s="11"/>
      <c r="AMJ16894" s="12"/>
      <c r="AMK16894" s="12"/>
    </row>
    <row r="16895" spans="1:1025">
      <c r="A16895" s="23">
        <v>4</v>
      </c>
      <c r="B16895" s="23">
        <v>2007</v>
      </c>
      <c r="C16895" s="43">
        <v>94.992800000000003</v>
      </c>
      <c r="D16895" s="43">
        <v>-16.838000000000001</v>
      </c>
      <c r="E16895" s="41">
        <v>186.2</v>
      </c>
      <c r="F16895" s="41">
        <v>0.31</v>
      </c>
      <c r="G16895" s="41" t="s">
        <v>277</v>
      </c>
      <c r="H16895" s="1"/>
      <c r="I16895" s="1"/>
      <c r="AB16895" s="7"/>
      <c r="AC16895" s="7"/>
      <c r="AD16895" s="1"/>
      <c r="AE16895" s="1"/>
      <c r="AH16895" s="7"/>
      <c r="AI16895" s="7"/>
      <c r="IV16895" s="11"/>
      <c r="IW16895" s="11"/>
      <c r="AMJ16895" s="12"/>
      <c r="AMK16895" s="12"/>
    </row>
    <row r="16896" spans="1:1025">
      <c r="A16896" s="23">
        <v>4</v>
      </c>
      <c r="B16896" s="23">
        <v>2007</v>
      </c>
      <c r="C16896" s="43">
        <v>94.992800000000003</v>
      </c>
      <c r="D16896" s="43">
        <v>-16.838000000000001</v>
      </c>
      <c r="E16896" s="41">
        <v>235.9</v>
      </c>
      <c r="F16896" s="41">
        <v>0.42</v>
      </c>
      <c r="G16896" s="41" t="s">
        <v>277</v>
      </c>
      <c r="H16896" s="1"/>
      <c r="I16896" s="1"/>
      <c r="AB16896" s="7"/>
      <c r="AC16896" s="7"/>
      <c r="AD16896" s="1"/>
      <c r="AE16896" s="1"/>
      <c r="AH16896" s="7"/>
      <c r="AI16896" s="7"/>
      <c r="IV16896" s="11"/>
      <c r="IW16896" s="11"/>
      <c r="AMJ16896" s="12"/>
      <c r="AMK16896" s="12"/>
    </row>
    <row r="16897" spans="1:1025">
      <c r="A16897" s="23">
        <v>4</v>
      </c>
      <c r="B16897" s="23">
        <v>2007</v>
      </c>
      <c r="C16897" s="43">
        <v>94.992800000000003</v>
      </c>
      <c r="D16897" s="43">
        <v>-16.838000000000001</v>
      </c>
      <c r="E16897" s="41">
        <v>283.3</v>
      </c>
      <c r="F16897" s="41">
        <v>0.31</v>
      </c>
      <c r="G16897" s="41" t="s">
        <v>277</v>
      </c>
      <c r="H16897" s="1"/>
      <c r="I16897" s="1"/>
      <c r="AB16897" s="7"/>
      <c r="AC16897" s="7"/>
      <c r="AD16897" s="1"/>
      <c r="AE16897" s="1"/>
      <c r="AH16897" s="7"/>
      <c r="AI16897" s="7"/>
      <c r="IV16897" s="11"/>
      <c r="IW16897" s="11"/>
      <c r="AMJ16897" s="12"/>
      <c r="AMK16897" s="12"/>
    </row>
    <row r="16898" spans="1:1025">
      <c r="A16898" s="23">
        <v>4</v>
      </c>
      <c r="B16898" s="23">
        <v>2007</v>
      </c>
      <c r="C16898" s="43">
        <v>94.992800000000003</v>
      </c>
      <c r="D16898" s="43">
        <v>-16.838000000000001</v>
      </c>
      <c r="E16898" s="41">
        <v>489.4</v>
      </c>
      <c r="F16898" s="41">
        <v>0.41</v>
      </c>
      <c r="G16898" s="41" t="s">
        <v>277</v>
      </c>
      <c r="H16898" s="1"/>
      <c r="I16898" s="1"/>
      <c r="AB16898" s="7"/>
      <c r="AC16898" s="7"/>
      <c r="AD16898" s="1"/>
      <c r="AE16898" s="1"/>
      <c r="AH16898" s="7"/>
      <c r="AI16898" s="7"/>
      <c r="IV16898" s="11"/>
      <c r="IW16898" s="11"/>
      <c r="AMJ16898" s="12"/>
      <c r="AMK16898" s="12"/>
    </row>
    <row r="16899" spans="1:1025">
      <c r="A16899" s="23">
        <v>4</v>
      </c>
      <c r="B16899" s="23">
        <v>2007</v>
      </c>
      <c r="C16899" s="43">
        <v>94.992800000000003</v>
      </c>
      <c r="D16899" s="43">
        <v>-16.838000000000001</v>
      </c>
      <c r="E16899" s="41">
        <v>676.4</v>
      </c>
      <c r="F16899" s="41">
        <v>0.6</v>
      </c>
      <c r="G16899" s="41" t="s">
        <v>277</v>
      </c>
      <c r="H16899" s="1"/>
      <c r="I16899" s="1"/>
      <c r="AB16899" s="7"/>
      <c r="AC16899" s="7"/>
      <c r="AD16899" s="1"/>
      <c r="AE16899" s="1"/>
      <c r="AH16899" s="7"/>
      <c r="AI16899" s="7"/>
      <c r="IV16899" s="11"/>
      <c r="IW16899" s="11"/>
      <c r="AMJ16899" s="12"/>
      <c r="AMK16899" s="12"/>
    </row>
    <row r="16900" spans="1:1025">
      <c r="A16900" s="23">
        <v>4</v>
      </c>
      <c r="B16900" s="23">
        <v>2007</v>
      </c>
      <c r="C16900" s="43">
        <v>94.992800000000003</v>
      </c>
      <c r="D16900" s="43">
        <v>-16.838000000000001</v>
      </c>
      <c r="E16900" s="41">
        <v>978.1</v>
      </c>
      <c r="F16900" s="41">
        <v>0.59</v>
      </c>
      <c r="G16900" s="41" t="s">
        <v>277</v>
      </c>
      <c r="H16900" s="1"/>
      <c r="I16900" s="1"/>
      <c r="AB16900" s="7"/>
      <c r="AC16900" s="7"/>
      <c r="AD16900" s="1"/>
      <c r="AE16900" s="1"/>
      <c r="AH16900" s="7"/>
      <c r="AI16900" s="7"/>
      <c r="IV16900" s="11"/>
      <c r="IW16900" s="11"/>
      <c r="AMJ16900" s="12"/>
      <c r="AMK16900" s="12"/>
    </row>
    <row r="16901" spans="1:1025">
      <c r="A16901" s="23">
        <v>4</v>
      </c>
      <c r="B16901" s="23">
        <v>2007</v>
      </c>
      <c r="C16901" s="43">
        <v>95.001599999999996</v>
      </c>
      <c r="D16901" s="43">
        <v>-15.717000000000001</v>
      </c>
      <c r="E16901" s="41">
        <v>20.7</v>
      </c>
      <c r="F16901" s="41">
        <v>0.18</v>
      </c>
      <c r="G16901" s="41" t="s">
        <v>277</v>
      </c>
      <c r="H16901" s="1"/>
      <c r="I16901" s="1"/>
      <c r="AB16901" s="7"/>
      <c r="AC16901" s="7"/>
      <c r="AD16901" s="1"/>
      <c r="AE16901" s="1"/>
      <c r="AH16901" s="7"/>
      <c r="AI16901" s="7"/>
      <c r="IV16901" s="11"/>
      <c r="IW16901" s="11"/>
      <c r="AMJ16901" s="12"/>
      <c r="AMK16901" s="12"/>
    </row>
    <row r="16902" spans="1:1025">
      <c r="A16902" s="23">
        <v>4</v>
      </c>
      <c r="B16902" s="23">
        <v>2007</v>
      </c>
      <c r="C16902" s="43">
        <v>95.001599999999996</v>
      </c>
      <c r="D16902" s="43">
        <v>-15.717000000000001</v>
      </c>
      <c r="E16902" s="41">
        <v>41.4</v>
      </c>
      <c r="F16902" s="41">
        <v>0.18</v>
      </c>
      <c r="G16902" s="41" t="s">
        <v>277</v>
      </c>
      <c r="H16902" s="1"/>
      <c r="I16902" s="1"/>
      <c r="AB16902" s="7"/>
      <c r="AC16902" s="7"/>
      <c r="AD16902" s="1"/>
      <c r="AE16902" s="1"/>
      <c r="AH16902" s="7"/>
      <c r="AI16902" s="7"/>
      <c r="IV16902" s="11"/>
      <c r="IW16902" s="11"/>
      <c r="AMJ16902" s="12"/>
      <c r="AMK16902" s="12"/>
    </row>
    <row r="16903" spans="1:1025">
      <c r="A16903" s="23">
        <v>4</v>
      </c>
      <c r="B16903" s="23">
        <v>2007</v>
      </c>
      <c r="C16903" s="43">
        <v>95.001599999999996</v>
      </c>
      <c r="D16903" s="43">
        <v>-15.717000000000001</v>
      </c>
      <c r="E16903" s="41">
        <v>72.599999999999994</v>
      </c>
      <c r="F16903" s="41">
        <v>0.22</v>
      </c>
      <c r="G16903" s="41" t="s">
        <v>277</v>
      </c>
      <c r="H16903" s="1"/>
      <c r="I16903" s="1"/>
      <c r="AB16903" s="7"/>
      <c r="AC16903" s="7"/>
      <c r="AD16903" s="1"/>
      <c r="AE16903" s="1"/>
      <c r="AH16903" s="7"/>
      <c r="AI16903" s="7"/>
      <c r="IV16903" s="11"/>
      <c r="IW16903" s="11"/>
      <c r="AMJ16903" s="12"/>
      <c r="AMK16903" s="12"/>
    </row>
    <row r="16904" spans="1:1025">
      <c r="A16904" s="23">
        <v>4</v>
      </c>
      <c r="B16904" s="23">
        <v>2007</v>
      </c>
      <c r="C16904" s="43">
        <v>95.001599999999996</v>
      </c>
      <c r="D16904" s="43">
        <v>-15.717000000000001</v>
      </c>
      <c r="E16904" s="41">
        <v>89.6</v>
      </c>
      <c r="F16904" s="41">
        <v>0.21</v>
      </c>
      <c r="G16904" s="41" t="s">
        <v>277</v>
      </c>
      <c r="H16904" s="1"/>
      <c r="I16904" s="1"/>
      <c r="AB16904" s="7"/>
      <c r="AC16904" s="7"/>
      <c r="AD16904" s="1"/>
      <c r="AE16904" s="1"/>
      <c r="AH16904" s="7"/>
      <c r="AI16904" s="7"/>
      <c r="IV16904" s="11"/>
      <c r="IW16904" s="11"/>
      <c r="AMJ16904" s="12"/>
      <c r="AMK16904" s="12"/>
    </row>
    <row r="16905" spans="1:1025">
      <c r="A16905" s="23">
        <v>4</v>
      </c>
      <c r="B16905" s="23">
        <v>2007</v>
      </c>
      <c r="C16905" s="43">
        <v>95.001599999999996</v>
      </c>
      <c r="D16905" s="43">
        <v>-15.717000000000001</v>
      </c>
      <c r="E16905" s="41">
        <v>122.8</v>
      </c>
      <c r="F16905" s="41">
        <v>0.21</v>
      </c>
      <c r="G16905" s="41" t="s">
        <v>277</v>
      </c>
      <c r="H16905" s="1"/>
      <c r="I16905" s="1"/>
      <c r="AB16905" s="7"/>
      <c r="AC16905" s="7"/>
      <c r="AD16905" s="1"/>
      <c r="AE16905" s="1"/>
      <c r="AH16905" s="7"/>
      <c r="AI16905" s="7"/>
      <c r="IV16905" s="11"/>
      <c r="IW16905" s="11"/>
      <c r="AMJ16905" s="12"/>
      <c r="AMK16905" s="12"/>
    </row>
    <row r="16906" spans="1:1025">
      <c r="A16906" s="23">
        <v>4</v>
      </c>
      <c r="B16906" s="23">
        <v>2007</v>
      </c>
      <c r="C16906" s="43">
        <v>95.001599999999996</v>
      </c>
      <c r="D16906" s="43">
        <v>-15.717000000000001</v>
      </c>
      <c r="E16906" s="41">
        <v>142.6</v>
      </c>
      <c r="F16906" s="41">
        <v>0.21</v>
      </c>
      <c r="G16906" s="41" t="s">
        <v>277</v>
      </c>
      <c r="H16906" s="1"/>
      <c r="I16906" s="1"/>
      <c r="AB16906" s="7"/>
      <c r="AC16906" s="7"/>
      <c r="AD16906" s="1"/>
      <c r="AE16906" s="1"/>
      <c r="AH16906" s="7"/>
      <c r="AI16906" s="7"/>
      <c r="IV16906" s="11"/>
      <c r="IW16906" s="11"/>
      <c r="AMJ16906" s="12"/>
      <c r="AMK16906" s="12"/>
    </row>
    <row r="16907" spans="1:1025">
      <c r="A16907" s="23">
        <v>4</v>
      </c>
      <c r="B16907" s="23">
        <v>2007</v>
      </c>
      <c r="C16907" s="43">
        <v>95.001599999999996</v>
      </c>
      <c r="D16907" s="43">
        <v>-15.717000000000001</v>
      </c>
      <c r="E16907" s="41">
        <v>172.4</v>
      </c>
      <c r="F16907" s="41">
        <v>0.27</v>
      </c>
      <c r="G16907" s="41" t="s">
        <v>277</v>
      </c>
      <c r="H16907" s="1"/>
      <c r="I16907" s="1"/>
      <c r="AB16907" s="7"/>
      <c r="AC16907" s="7"/>
      <c r="AD16907" s="1"/>
      <c r="AE16907" s="1"/>
      <c r="AH16907" s="7"/>
      <c r="AI16907" s="7"/>
      <c r="IV16907" s="11"/>
      <c r="IW16907" s="11"/>
      <c r="AMJ16907" s="12"/>
      <c r="AMK16907" s="12"/>
    </row>
    <row r="16908" spans="1:1025">
      <c r="A16908" s="23">
        <v>4</v>
      </c>
      <c r="B16908" s="23">
        <v>2007</v>
      </c>
      <c r="C16908" s="43">
        <v>95.001599999999996</v>
      </c>
      <c r="D16908" s="43">
        <v>-15.717000000000001</v>
      </c>
      <c r="E16908" s="41">
        <v>242.1</v>
      </c>
      <c r="F16908" s="41">
        <v>0.51</v>
      </c>
      <c r="G16908" s="41" t="s">
        <v>277</v>
      </c>
      <c r="H16908" s="1"/>
      <c r="I16908" s="1"/>
      <c r="AB16908" s="7"/>
      <c r="AC16908" s="7"/>
      <c r="AD16908" s="1"/>
      <c r="AE16908" s="1"/>
      <c r="AH16908" s="7"/>
      <c r="AI16908" s="7"/>
      <c r="IV16908" s="11"/>
      <c r="IW16908" s="11"/>
      <c r="AMJ16908" s="12"/>
      <c r="AMK16908" s="12"/>
    </row>
    <row r="16909" spans="1:1025">
      <c r="A16909" s="23">
        <v>4</v>
      </c>
      <c r="B16909" s="23">
        <v>2007</v>
      </c>
      <c r="C16909" s="43">
        <v>95.001599999999996</v>
      </c>
      <c r="D16909" s="43">
        <v>-15.717000000000001</v>
      </c>
      <c r="E16909" s="41">
        <v>322.8</v>
      </c>
      <c r="F16909" s="41">
        <v>0.5</v>
      </c>
      <c r="G16909" s="41" t="s">
        <v>277</v>
      </c>
      <c r="H16909" s="1"/>
      <c r="I16909" s="1"/>
      <c r="AB16909" s="7"/>
      <c r="AC16909" s="7"/>
      <c r="AD16909" s="1"/>
      <c r="AE16909" s="1"/>
      <c r="AH16909" s="7"/>
      <c r="AI16909" s="7"/>
      <c r="IV16909" s="11"/>
      <c r="IW16909" s="11"/>
      <c r="AMJ16909" s="12"/>
      <c r="AMK16909" s="12"/>
    </row>
    <row r="16910" spans="1:1025">
      <c r="A16910" s="23">
        <v>4</v>
      </c>
      <c r="B16910" s="23">
        <v>2007</v>
      </c>
      <c r="C16910" s="43">
        <v>95.001599999999996</v>
      </c>
      <c r="D16910" s="43">
        <v>-15.717000000000001</v>
      </c>
      <c r="E16910" s="41">
        <v>424.7</v>
      </c>
      <c r="F16910" s="41">
        <v>0.52</v>
      </c>
      <c r="G16910" s="41" t="s">
        <v>277</v>
      </c>
      <c r="H16910" s="1"/>
      <c r="I16910" s="1"/>
      <c r="AB16910" s="7"/>
      <c r="AC16910" s="7"/>
      <c r="AD16910" s="1"/>
      <c r="AE16910" s="1"/>
      <c r="AH16910" s="7"/>
      <c r="AI16910" s="7"/>
      <c r="IV16910" s="11"/>
      <c r="IW16910" s="11"/>
      <c r="AMJ16910" s="12"/>
      <c r="AMK16910" s="12"/>
    </row>
    <row r="16911" spans="1:1025">
      <c r="A16911" s="23">
        <v>4</v>
      </c>
      <c r="B16911" s="23">
        <v>2007</v>
      </c>
      <c r="C16911" s="43">
        <v>95.001599999999996</v>
      </c>
      <c r="D16911" s="43">
        <v>-15.717000000000001</v>
      </c>
      <c r="E16911" s="41">
        <v>643.6</v>
      </c>
      <c r="F16911" s="41">
        <v>0.73</v>
      </c>
      <c r="G16911" s="41" t="s">
        <v>277</v>
      </c>
      <c r="H16911" s="1"/>
      <c r="I16911" s="1"/>
      <c r="AB16911" s="7"/>
      <c r="AC16911" s="7"/>
      <c r="AD16911" s="1"/>
      <c r="AE16911" s="1"/>
      <c r="AH16911" s="7"/>
      <c r="AI16911" s="7"/>
      <c r="IV16911" s="11"/>
      <c r="IW16911" s="11"/>
      <c r="AMJ16911" s="12"/>
      <c r="AMK16911" s="12"/>
    </row>
    <row r="16912" spans="1:1025">
      <c r="A16912" s="23">
        <v>4</v>
      </c>
      <c r="B16912" s="23">
        <v>2007</v>
      </c>
      <c r="C16912" s="43">
        <v>95.001599999999996</v>
      </c>
      <c r="D16912" s="43">
        <v>-15.717000000000001</v>
      </c>
      <c r="E16912" s="41">
        <v>948.5</v>
      </c>
      <c r="F16912" s="41">
        <v>0.57999999999999996</v>
      </c>
      <c r="G16912" s="41" t="s">
        <v>277</v>
      </c>
      <c r="H16912" s="1"/>
      <c r="I16912" s="1"/>
      <c r="AB16912" s="7"/>
      <c r="AC16912" s="7"/>
      <c r="AD16912" s="1"/>
      <c r="AE16912" s="1"/>
      <c r="AH16912" s="7"/>
      <c r="AI16912" s="7"/>
      <c r="IV16912" s="11"/>
      <c r="IW16912" s="11"/>
      <c r="AMJ16912" s="12"/>
      <c r="AMK16912" s="12"/>
    </row>
    <row r="16913" spans="1:1025">
      <c r="A16913" s="23">
        <v>4</v>
      </c>
      <c r="B16913" s="23">
        <v>2007</v>
      </c>
      <c r="C16913" s="43">
        <v>94.999899999999997</v>
      </c>
      <c r="D16913" s="43">
        <v>-14.632999999999999</v>
      </c>
      <c r="E16913" s="41">
        <v>20.9</v>
      </c>
      <c r="F16913" s="41">
        <v>0.15</v>
      </c>
      <c r="G16913" s="41" t="s">
        <v>277</v>
      </c>
      <c r="H16913" s="1"/>
      <c r="I16913" s="1"/>
      <c r="AB16913" s="7"/>
      <c r="AC16913" s="7"/>
      <c r="AD16913" s="1"/>
      <c r="AE16913" s="1"/>
      <c r="AH16913" s="7"/>
      <c r="AI16913" s="7"/>
      <c r="IV16913" s="11"/>
      <c r="IW16913" s="11"/>
      <c r="AMJ16913" s="12"/>
      <c r="AMK16913" s="12"/>
    </row>
    <row r="16914" spans="1:1025">
      <c r="A16914" s="23">
        <v>4</v>
      </c>
      <c r="B16914" s="23">
        <v>2007</v>
      </c>
      <c r="C16914" s="43">
        <v>94.999899999999997</v>
      </c>
      <c r="D16914" s="43">
        <v>-14.632999999999999</v>
      </c>
      <c r="E16914" s="41">
        <v>36</v>
      </c>
      <c r="F16914" s="41">
        <v>0.19</v>
      </c>
      <c r="G16914" s="41" t="s">
        <v>277</v>
      </c>
      <c r="H16914" s="1"/>
      <c r="I16914" s="1"/>
      <c r="AB16914" s="7"/>
      <c r="AC16914" s="7"/>
      <c r="AD16914" s="1"/>
      <c r="AE16914" s="1"/>
      <c r="AH16914" s="7"/>
      <c r="AI16914" s="7"/>
      <c r="IV16914" s="11"/>
      <c r="IW16914" s="11"/>
      <c r="AMJ16914" s="12"/>
      <c r="AMK16914" s="12"/>
    </row>
    <row r="16915" spans="1:1025">
      <c r="A16915" s="23">
        <v>4</v>
      </c>
      <c r="B16915" s="23">
        <v>2007</v>
      </c>
      <c r="C16915" s="43">
        <v>94.999899999999997</v>
      </c>
      <c r="D16915" s="43">
        <v>-14.632999999999999</v>
      </c>
      <c r="E16915" s="41">
        <v>49.7</v>
      </c>
      <c r="F16915" s="41">
        <v>0.2</v>
      </c>
      <c r="G16915" s="41" t="s">
        <v>277</v>
      </c>
      <c r="H16915" s="1"/>
      <c r="I16915" s="1"/>
      <c r="AB16915" s="7"/>
      <c r="AC16915" s="7"/>
      <c r="AD16915" s="1"/>
      <c r="AE16915" s="1"/>
      <c r="AH16915" s="7"/>
      <c r="AI16915" s="7"/>
      <c r="IV16915" s="11"/>
      <c r="IW16915" s="11"/>
      <c r="AMJ16915" s="12"/>
      <c r="AMK16915" s="12"/>
    </row>
    <row r="16916" spans="1:1025">
      <c r="A16916" s="23">
        <v>4</v>
      </c>
      <c r="B16916" s="23">
        <v>2007</v>
      </c>
      <c r="C16916" s="43">
        <v>94.999899999999997</v>
      </c>
      <c r="D16916" s="43">
        <v>-14.632999999999999</v>
      </c>
      <c r="E16916" s="41">
        <v>77.099999999999994</v>
      </c>
      <c r="F16916" s="41">
        <v>0.22</v>
      </c>
      <c r="G16916" s="41" t="s">
        <v>277</v>
      </c>
      <c r="H16916" s="1"/>
      <c r="I16916" s="1"/>
      <c r="AB16916" s="7"/>
      <c r="AC16916" s="7"/>
      <c r="AD16916" s="1"/>
      <c r="AE16916" s="1"/>
      <c r="AH16916" s="7"/>
      <c r="AI16916" s="7"/>
      <c r="IV16916" s="11"/>
      <c r="IW16916" s="11"/>
      <c r="AMJ16916" s="12"/>
      <c r="AMK16916" s="12"/>
    </row>
    <row r="16917" spans="1:1025">
      <c r="A16917" s="23">
        <v>4</v>
      </c>
      <c r="B16917" s="23">
        <v>2007</v>
      </c>
      <c r="C16917" s="43">
        <v>94.999899999999997</v>
      </c>
      <c r="D16917" s="43">
        <v>-14.632999999999999</v>
      </c>
      <c r="E16917" s="41">
        <v>102.7</v>
      </c>
      <c r="F16917" s="41">
        <v>0.23</v>
      </c>
      <c r="G16917" s="41" t="s">
        <v>277</v>
      </c>
      <c r="H16917" s="1"/>
      <c r="I16917" s="1"/>
      <c r="AB16917" s="7"/>
      <c r="AC16917" s="7"/>
      <c r="AD16917" s="1"/>
      <c r="AE16917" s="1"/>
      <c r="AH16917" s="7"/>
      <c r="AI16917" s="7"/>
      <c r="IV16917" s="11"/>
      <c r="IW16917" s="11"/>
      <c r="AMJ16917" s="12"/>
      <c r="AMK16917" s="12"/>
    </row>
    <row r="16918" spans="1:1025">
      <c r="A16918" s="23">
        <v>4</v>
      </c>
      <c r="B16918" s="23">
        <v>2007</v>
      </c>
      <c r="C16918" s="43">
        <v>94.999899999999997</v>
      </c>
      <c r="D16918" s="43">
        <v>-14.632999999999999</v>
      </c>
      <c r="E16918" s="41">
        <v>125.9</v>
      </c>
      <c r="F16918" s="41">
        <v>0.21</v>
      </c>
      <c r="G16918" s="41" t="s">
        <v>277</v>
      </c>
      <c r="H16918" s="1"/>
      <c r="I16918" s="1"/>
      <c r="AB16918" s="7"/>
      <c r="AC16918" s="7"/>
      <c r="AD16918" s="1"/>
      <c r="AE16918" s="1"/>
      <c r="AH16918" s="7"/>
      <c r="AI16918" s="7"/>
      <c r="IV16918" s="11"/>
      <c r="IW16918" s="11"/>
      <c r="AMJ16918" s="12"/>
      <c r="AMK16918" s="12"/>
    </row>
    <row r="16919" spans="1:1025">
      <c r="A16919" s="23">
        <v>4</v>
      </c>
      <c r="B16919" s="23">
        <v>2007</v>
      </c>
      <c r="C16919" s="43">
        <v>94.999899999999997</v>
      </c>
      <c r="D16919" s="43">
        <v>-14.632999999999999</v>
      </c>
      <c r="E16919" s="41">
        <v>152.9</v>
      </c>
      <c r="F16919" s="41">
        <v>0.38</v>
      </c>
      <c r="G16919" s="41" t="s">
        <v>277</v>
      </c>
      <c r="H16919" s="1"/>
      <c r="I16919" s="1"/>
      <c r="AB16919" s="7"/>
      <c r="AC16919" s="7"/>
      <c r="AD16919" s="1"/>
      <c r="AE16919" s="1"/>
      <c r="AH16919" s="7"/>
      <c r="AI16919" s="7"/>
      <c r="IV16919" s="11"/>
      <c r="IW16919" s="11"/>
      <c r="AMJ16919" s="12"/>
      <c r="AMK16919" s="12"/>
    </row>
    <row r="16920" spans="1:1025">
      <c r="A16920" s="23">
        <v>4</v>
      </c>
      <c r="B16920" s="23">
        <v>2007</v>
      </c>
      <c r="C16920" s="43">
        <v>94.999899999999997</v>
      </c>
      <c r="D16920" s="43">
        <v>-14.632999999999999</v>
      </c>
      <c r="E16920" s="41">
        <v>221.3</v>
      </c>
      <c r="F16920" s="41">
        <v>0.61</v>
      </c>
      <c r="G16920" s="41" t="s">
        <v>277</v>
      </c>
      <c r="H16920" s="1"/>
      <c r="I16920" s="1"/>
      <c r="AB16920" s="7"/>
      <c r="AC16920" s="7"/>
      <c r="AD16920" s="1"/>
      <c r="AE16920" s="1"/>
      <c r="AH16920" s="7"/>
      <c r="AI16920" s="7"/>
      <c r="IV16920" s="11"/>
      <c r="IW16920" s="11"/>
      <c r="AMJ16920" s="12"/>
      <c r="AMK16920" s="12"/>
    </row>
    <row r="16921" spans="1:1025">
      <c r="A16921" s="23">
        <v>4</v>
      </c>
      <c r="B16921" s="23">
        <v>2007</v>
      </c>
      <c r="C16921" s="43">
        <v>94.999899999999997</v>
      </c>
      <c r="D16921" s="43">
        <v>-14.632999999999999</v>
      </c>
      <c r="E16921" s="41">
        <v>301.60000000000002</v>
      </c>
      <c r="F16921" s="41">
        <v>0.55000000000000004</v>
      </c>
      <c r="G16921" s="41" t="s">
        <v>277</v>
      </c>
      <c r="H16921" s="1"/>
      <c r="I16921" s="1"/>
      <c r="AB16921" s="7"/>
      <c r="AC16921" s="7"/>
      <c r="AD16921" s="1"/>
      <c r="AE16921" s="1"/>
      <c r="AH16921" s="7"/>
      <c r="AI16921" s="7"/>
      <c r="IV16921" s="11"/>
      <c r="IW16921" s="11"/>
      <c r="AMJ16921" s="12"/>
      <c r="AMK16921" s="12"/>
    </row>
    <row r="16922" spans="1:1025">
      <c r="A16922" s="23">
        <v>4</v>
      </c>
      <c r="B16922" s="23">
        <v>2007</v>
      </c>
      <c r="C16922" s="43">
        <v>94.999899999999997</v>
      </c>
      <c r="D16922" s="43">
        <v>-14.632999999999999</v>
      </c>
      <c r="E16922" s="41">
        <v>502.4</v>
      </c>
      <c r="F16922" s="41">
        <v>0.55000000000000004</v>
      </c>
      <c r="G16922" s="41" t="s">
        <v>277</v>
      </c>
      <c r="H16922" s="1"/>
      <c r="I16922" s="1"/>
      <c r="AB16922" s="7"/>
      <c r="AC16922" s="7"/>
      <c r="AD16922" s="1"/>
      <c r="AE16922" s="1"/>
      <c r="AH16922" s="7"/>
      <c r="AI16922" s="7"/>
      <c r="IV16922" s="11"/>
      <c r="IW16922" s="11"/>
      <c r="AMJ16922" s="12"/>
      <c r="AMK16922" s="12"/>
    </row>
    <row r="16923" spans="1:1025">
      <c r="A16923" s="23">
        <v>4</v>
      </c>
      <c r="B16923" s="23">
        <v>2007</v>
      </c>
      <c r="C16923" s="43">
        <v>94.999899999999997</v>
      </c>
      <c r="D16923" s="43">
        <v>-14.632999999999999</v>
      </c>
      <c r="E16923" s="41">
        <v>707.6</v>
      </c>
      <c r="F16923" s="41">
        <v>0.75</v>
      </c>
      <c r="G16923" s="41" t="s">
        <v>277</v>
      </c>
      <c r="H16923" s="1"/>
      <c r="I16923" s="1"/>
      <c r="AB16923" s="7"/>
      <c r="AC16923" s="7"/>
      <c r="AD16923" s="1"/>
      <c r="AE16923" s="1"/>
      <c r="AH16923" s="7"/>
      <c r="AI16923" s="7"/>
      <c r="IV16923" s="11"/>
      <c r="IW16923" s="11"/>
      <c r="AMJ16923" s="12"/>
      <c r="AMK16923" s="12"/>
    </row>
    <row r="16924" spans="1:1025">
      <c r="A16924" s="23">
        <v>4</v>
      </c>
      <c r="B16924" s="23">
        <v>2007</v>
      </c>
      <c r="C16924" s="43">
        <v>94.999899999999997</v>
      </c>
      <c r="D16924" s="43">
        <v>-14.632999999999999</v>
      </c>
      <c r="E16924" s="41">
        <v>1010.3</v>
      </c>
      <c r="F16924" s="41">
        <v>0.69</v>
      </c>
      <c r="G16924" s="41" t="s">
        <v>277</v>
      </c>
      <c r="H16924" s="1"/>
      <c r="I16924" s="1"/>
      <c r="AB16924" s="7"/>
      <c r="AC16924" s="7"/>
      <c r="AD16924" s="1"/>
      <c r="AE16924" s="1"/>
      <c r="AH16924" s="7"/>
      <c r="AI16924" s="7"/>
      <c r="IV16924" s="11"/>
      <c r="IW16924" s="11"/>
      <c r="AMJ16924" s="12"/>
      <c r="AMK16924" s="12"/>
    </row>
    <row r="16925" spans="1:1025">
      <c r="A16925" s="23">
        <v>4</v>
      </c>
      <c r="B16925" s="23">
        <v>2007</v>
      </c>
      <c r="C16925" s="43">
        <v>94.999499999999998</v>
      </c>
      <c r="D16925" s="43">
        <v>-13.567</v>
      </c>
      <c r="E16925" s="41">
        <v>20.3</v>
      </c>
      <c r="F16925" s="41">
        <v>0.14000000000000001</v>
      </c>
      <c r="G16925" s="41" t="s">
        <v>277</v>
      </c>
      <c r="H16925" s="1"/>
      <c r="I16925" s="1"/>
      <c r="AB16925" s="7"/>
      <c r="AC16925" s="7"/>
      <c r="AD16925" s="1"/>
      <c r="AE16925" s="1"/>
      <c r="AH16925" s="7"/>
      <c r="AI16925" s="7"/>
      <c r="IV16925" s="11"/>
      <c r="IW16925" s="11"/>
      <c r="AMJ16925" s="12"/>
      <c r="AMK16925" s="12"/>
    </row>
    <row r="16926" spans="1:1025">
      <c r="A16926" s="23">
        <v>4</v>
      </c>
      <c r="B16926" s="23">
        <v>2007</v>
      </c>
      <c r="C16926" s="43">
        <v>94.999499999999998</v>
      </c>
      <c r="D16926" s="43">
        <v>-13.567</v>
      </c>
      <c r="E16926" s="41">
        <v>39.200000000000003</v>
      </c>
      <c r="F16926" s="41">
        <v>0.19</v>
      </c>
      <c r="G16926" s="41" t="s">
        <v>277</v>
      </c>
      <c r="H16926" s="1"/>
      <c r="I16926" s="1"/>
      <c r="AB16926" s="7"/>
      <c r="AC16926" s="7"/>
      <c r="AD16926" s="1"/>
      <c r="AE16926" s="1"/>
      <c r="AH16926" s="7"/>
      <c r="AI16926" s="7"/>
      <c r="IV16926" s="11"/>
      <c r="IW16926" s="11"/>
      <c r="AMJ16926" s="12"/>
      <c r="AMK16926" s="12"/>
    </row>
    <row r="16927" spans="1:1025">
      <c r="A16927" s="23">
        <v>4</v>
      </c>
      <c r="B16927" s="23">
        <v>2007</v>
      </c>
      <c r="C16927" s="43">
        <v>94.999499999999998</v>
      </c>
      <c r="D16927" s="43">
        <v>-13.567</v>
      </c>
      <c r="E16927" s="41">
        <v>72.8</v>
      </c>
      <c r="F16927" s="41">
        <v>0.2</v>
      </c>
      <c r="G16927" s="41" t="s">
        <v>277</v>
      </c>
      <c r="H16927" s="1"/>
      <c r="I16927" s="1"/>
      <c r="AB16927" s="7"/>
      <c r="AC16927" s="7"/>
      <c r="AD16927" s="1"/>
      <c r="AE16927" s="1"/>
      <c r="AH16927" s="7"/>
      <c r="AI16927" s="7"/>
      <c r="IV16927" s="11"/>
      <c r="IW16927" s="11"/>
      <c r="AMJ16927" s="12"/>
      <c r="AMK16927" s="12"/>
    </row>
    <row r="16928" spans="1:1025">
      <c r="A16928" s="23">
        <v>4</v>
      </c>
      <c r="B16928" s="23">
        <v>2007</v>
      </c>
      <c r="C16928" s="43">
        <v>94.999499999999998</v>
      </c>
      <c r="D16928" s="43">
        <v>-13.567</v>
      </c>
      <c r="E16928" s="41">
        <v>90.4</v>
      </c>
      <c r="F16928" s="41">
        <v>0.17</v>
      </c>
      <c r="G16928" s="41" t="s">
        <v>277</v>
      </c>
      <c r="H16928" s="1"/>
      <c r="I16928" s="1"/>
      <c r="AB16928" s="7"/>
      <c r="AC16928" s="7"/>
      <c r="AD16928" s="1"/>
      <c r="AE16928" s="1"/>
      <c r="AH16928" s="7"/>
      <c r="AI16928" s="7"/>
      <c r="IV16928" s="11"/>
      <c r="IW16928" s="11"/>
      <c r="AMJ16928" s="12"/>
      <c r="AMK16928" s="12"/>
    </row>
    <row r="16929" spans="1:1025">
      <c r="A16929" s="23">
        <v>4</v>
      </c>
      <c r="B16929" s="23">
        <v>2007</v>
      </c>
      <c r="C16929" s="43">
        <v>94.999499999999998</v>
      </c>
      <c r="D16929" s="43">
        <v>-13.567</v>
      </c>
      <c r="E16929" s="41">
        <v>135.69999999999999</v>
      </c>
      <c r="F16929" s="41">
        <v>0.26</v>
      </c>
      <c r="G16929" s="41" t="s">
        <v>277</v>
      </c>
      <c r="H16929" s="1"/>
      <c r="I16929" s="1"/>
      <c r="AB16929" s="7"/>
      <c r="AC16929" s="7"/>
      <c r="AD16929" s="1"/>
      <c r="AE16929" s="1"/>
      <c r="AH16929" s="7"/>
      <c r="AI16929" s="7"/>
      <c r="IV16929" s="11"/>
      <c r="IW16929" s="11"/>
      <c r="AMJ16929" s="12"/>
      <c r="AMK16929" s="12"/>
    </row>
    <row r="16930" spans="1:1025">
      <c r="A16930" s="23">
        <v>4</v>
      </c>
      <c r="B16930" s="23">
        <v>2007</v>
      </c>
      <c r="C16930" s="43">
        <v>94.999499999999998</v>
      </c>
      <c r="D16930" s="43">
        <v>-13.567</v>
      </c>
      <c r="E16930" s="41">
        <v>187.4</v>
      </c>
      <c r="F16930" s="41">
        <v>0.37</v>
      </c>
      <c r="G16930" s="41" t="s">
        <v>277</v>
      </c>
      <c r="H16930" s="1"/>
      <c r="I16930" s="1"/>
      <c r="AB16930" s="7"/>
      <c r="AC16930" s="7"/>
      <c r="AD16930" s="1"/>
      <c r="AE16930" s="1"/>
      <c r="AH16930" s="7"/>
      <c r="AI16930" s="7"/>
      <c r="IV16930" s="11"/>
      <c r="IW16930" s="11"/>
      <c r="AMJ16930" s="12"/>
      <c r="AMK16930" s="12"/>
    </row>
    <row r="16931" spans="1:1025">
      <c r="A16931" s="23">
        <v>4</v>
      </c>
      <c r="B16931" s="23">
        <v>2007</v>
      </c>
      <c r="C16931" s="43">
        <v>94.999499999999998</v>
      </c>
      <c r="D16931" s="43">
        <v>-13.567</v>
      </c>
      <c r="E16931" s="41">
        <v>243.3</v>
      </c>
      <c r="F16931" s="41">
        <v>0.54</v>
      </c>
      <c r="G16931" s="41" t="s">
        <v>277</v>
      </c>
      <c r="H16931" s="1"/>
      <c r="I16931" s="1"/>
      <c r="AB16931" s="7"/>
      <c r="AC16931" s="7"/>
      <c r="AD16931" s="1"/>
      <c r="AE16931" s="1"/>
      <c r="AH16931" s="7"/>
      <c r="AI16931" s="7"/>
      <c r="IV16931" s="11"/>
      <c r="IW16931" s="11"/>
      <c r="AMJ16931" s="12"/>
      <c r="AMK16931" s="12"/>
    </row>
    <row r="16932" spans="1:1025">
      <c r="A16932" s="23">
        <v>4</v>
      </c>
      <c r="B16932" s="23">
        <v>2007</v>
      </c>
      <c r="C16932" s="43">
        <v>94.999499999999998</v>
      </c>
      <c r="D16932" s="43">
        <v>-13.567</v>
      </c>
      <c r="E16932" s="41">
        <v>330.8</v>
      </c>
      <c r="F16932" s="41">
        <v>0.41</v>
      </c>
      <c r="G16932" s="41" t="s">
        <v>277</v>
      </c>
      <c r="H16932" s="1"/>
      <c r="I16932" s="1"/>
      <c r="AB16932" s="7"/>
      <c r="AC16932" s="7"/>
      <c r="AD16932" s="1"/>
      <c r="AE16932" s="1"/>
      <c r="AH16932" s="7"/>
      <c r="AI16932" s="7"/>
      <c r="IV16932" s="11"/>
      <c r="IW16932" s="11"/>
      <c r="AMJ16932" s="12"/>
      <c r="AMK16932" s="12"/>
    </row>
    <row r="16933" spans="1:1025">
      <c r="A16933" s="23">
        <v>4</v>
      </c>
      <c r="B16933" s="23">
        <v>2007</v>
      </c>
      <c r="C16933" s="43">
        <v>94.999499999999998</v>
      </c>
      <c r="D16933" s="43">
        <v>-13.567</v>
      </c>
      <c r="E16933" s="41">
        <v>506.4</v>
      </c>
      <c r="F16933" s="41">
        <v>0.62</v>
      </c>
      <c r="G16933" s="41" t="s">
        <v>277</v>
      </c>
      <c r="H16933" s="1"/>
      <c r="I16933" s="1"/>
      <c r="AB16933" s="7"/>
      <c r="AC16933" s="7"/>
      <c r="AD16933" s="1"/>
      <c r="AE16933" s="1"/>
      <c r="AH16933" s="7"/>
      <c r="AI16933" s="7"/>
      <c r="IV16933" s="11"/>
      <c r="IW16933" s="11"/>
      <c r="AMJ16933" s="12"/>
      <c r="AMK16933" s="12"/>
    </row>
    <row r="16934" spans="1:1025">
      <c r="A16934" s="23">
        <v>4</v>
      </c>
      <c r="B16934" s="23">
        <v>2007</v>
      </c>
      <c r="C16934" s="43">
        <v>94.999499999999998</v>
      </c>
      <c r="D16934" s="43">
        <v>-13.567</v>
      </c>
      <c r="E16934" s="41">
        <v>808.5</v>
      </c>
      <c r="F16934" s="41">
        <v>0.73</v>
      </c>
      <c r="G16934" s="41" t="s">
        <v>277</v>
      </c>
      <c r="H16934" s="1"/>
      <c r="I16934" s="1"/>
      <c r="AB16934" s="7"/>
      <c r="AC16934" s="7"/>
      <c r="AD16934" s="1"/>
      <c r="AE16934" s="1"/>
      <c r="AH16934" s="7"/>
      <c r="AI16934" s="7"/>
      <c r="IV16934" s="11"/>
      <c r="IW16934" s="11"/>
      <c r="AMJ16934" s="12"/>
      <c r="AMK16934" s="12"/>
    </row>
    <row r="16935" spans="1:1025">
      <c r="A16935" s="23">
        <v>4</v>
      </c>
      <c r="B16935" s="23">
        <v>2007</v>
      </c>
      <c r="C16935" s="43">
        <v>94.999499999999998</v>
      </c>
      <c r="D16935" s="43">
        <v>-13.567</v>
      </c>
      <c r="E16935" s="41">
        <v>1111.8</v>
      </c>
      <c r="F16935" s="41">
        <v>0.78</v>
      </c>
      <c r="G16935" s="41" t="s">
        <v>277</v>
      </c>
      <c r="H16935" s="1"/>
      <c r="I16935" s="1"/>
      <c r="AB16935" s="7"/>
      <c r="AC16935" s="7"/>
      <c r="AD16935" s="1"/>
      <c r="AE16935" s="1"/>
      <c r="AH16935" s="7"/>
      <c r="AI16935" s="7"/>
      <c r="IV16935" s="11"/>
      <c r="IW16935" s="11"/>
      <c r="AMJ16935" s="12"/>
      <c r="AMK16935" s="12"/>
    </row>
    <row r="16936" spans="1:1025">
      <c r="A16936" s="23">
        <v>4</v>
      </c>
      <c r="B16936" s="23">
        <v>2007</v>
      </c>
      <c r="C16936" s="43">
        <v>94.999499999999998</v>
      </c>
      <c r="D16936" s="43">
        <v>-13.567</v>
      </c>
      <c r="E16936" s="41">
        <v>1461.5</v>
      </c>
      <c r="F16936" s="41">
        <v>0.62</v>
      </c>
      <c r="G16936" s="41" t="s">
        <v>277</v>
      </c>
      <c r="H16936" s="1"/>
      <c r="I16936" s="1"/>
      <c r="AB16936" s="7"/>
      <c r="AC16936" s="7"/>
      <c r="AD16936" s="1"/>
      <c r="AE16936" s="1"/>
      <c r="AH16936" s="7"/>
      <c r="AI16936" s="7"/>
      <c r="IV16936" s="11"/>
      <c r="IW16936" s="11"/>
      <c r="AMJ16936" s="12"/>
      <c r="AMK16936" s="12"/>
    </row>
    <row r="16937" spans="1:1025">
      <c r="A16937" s="23">
        <v>4</v>
      </c>
      <c r="B16937" s="23">
        <v>2007</v>
      </c>
      <c r="C16937" s="43">
        <v>95.007000000000005</v>
      </c>
      <c r="D16937" s="43">
        <v>-12.484</v>
      </c>
      <c r="E16937" s="41">
        <v>19.399999999999999</v>
      </c>
      <c r="F16937" s="41">
        <v>0.2</v>
      </c>
      <c r="G16937" s="41" t="s">
        <v>277</v>
      </c>
      <c r="H16937" s="1"/>
      <c r="I16937" s="1"/>
      <c r="AB16937" s="7"/>
      <c r="AC16937" s="7"/>
      <c r="AD16937" s="1"/>
      <c r="AE16937" s="1"/>
      <c r="AH16937" s="7"/>
      <c r="AI16937" s="7"/>
      <c r="IV16937" s="11"/>
      <c r="IW16937" s="11"/>
      <c r="AMJ16937" s="12"/>
      <c r="AMK16937" s="12"/>
    </row>
    <row r="16938" spans="1:1025">
      <c r="A16938" s="23">
        <v>4</v>
      </c>
      <c r="B16938" s="23">
        <v>2007</v>
      </c>
      <c r="C16938" s="43">
        <v>95.007000000000005</v>
      </c>
      <c r="D16938" s="43">
        <v>-12.484</v>
      </c>
      <c r="E16938" s="41">
        <v>39.799999999999997</v>
      </c>
      <c r="F16938" s="41">
        <v>0.21</v>
      </c>
      <c r="G16938" s="41" t="s">
        <v>277</v>
      </c>
      <c r="H16938" s="1"/>
      <c r="I16938" s="1"/>
      <c r="AB16938" s="7"/>
      <c r="AC16938" s="7"/>
      <c r="AD16938" s="1"/>
      <c r="AE16938" s="1"/>
      <c r="AH16938" s="7"/>
      <c r="AI16938" s="7"/>
      <c r="IV16938" s="11"/>
      <c r="IW16938" s="11"/>
      <c r="AMJ16938" s="12"/>
      <c r="AMK16938" s="12"/>
    </row>
    <row r="16939" spans="1:1025">
      <c r="A16939" s="23">
        <v>4</v>
      </c>
      <c r="B16939" s="23">
        <v>2007</v>
      </c>
      <c r="C16939" s="43">
        <v>95.007000000000005</v>
      </c>
      <c r="D16939" s="43">
        <v>-12.484</v>
      </c>
      <c r="E16939" s="41">
        <v>70.3</v>
      </c>
      <c r="F16939" s="41">
        <v>0.22</v>
      </c>
      <c r="G16939" s="41" t="s">
        <v>277</v>
      </c>
      <c r="H16939" s="1"/>
      <c r="I16939" s="1"/>
      <c r="AB16939" s="7"/>
      <c r="AC16939" s="7"/>
      <c r="AD16939" s="1"/>
      <c r="AE16939" s="1"/>
      <c r="AH16939" s="7"/>
      <c r="AI16939" s="7"/>
      <c r="IV16939" s="11"/>
      <c r="IW16939" s="11"/>
      <c r="AMJ16939" s="12"/>
      <c r="AMK16939" s="12"/>
    </row>
    <row r="16940" spans="1:1025">
      <c r="A16940" s="23">
        <v>4</v>
      </c>
      <c r="B16940" s="23">
        <v>2007</v>
      </c>
      <c r="C16940" s="43">
        <v>95.007000000000005</v>
      </c>
      <c r="D16940" s="43">
        <v>-12.484</v>
      </c>
      <c r="E16940" s="41">
        <v>88.5</v>
      </c>
      <c r="F16940" s="41">
        <v>0.28000000000000003</v>
      </c>
      <c r="G16940" s="41" t="s">
        <v>277</v>
      </c>
      <c r="H16940" s="1"/>
      <c r="I16940" s="1"/>
      <c r="AB16940" s="7"/>
      <c r="AC16940" s="7"/>
      <c r="AD16940" s="1"/>
      <c r="AE16940" s="1"/>
      <c r="AH16940" s="7"/>
      <c r="AI16940" s="7"/>
      <c r="IV16940" s="11"/>
      <c r="IW16940" s="11"/>
      <c r="AMJ16940" s="12"/>
      <c r="AMK16940" s="12"/>
    </row>
    <row r="16941" spans="1:1025">
      <c r="A16941" s="23">
        <v>4</v>
      </c>
      <c r="B16941" s="23">
        <v>2007</v>
      </c>
      <c r="C16941" s="43">
        <v>95.007000000000005</v>
      </c>
      <c r="D16941" s="43">
        <v>-12.484</v>
      </c>
      <c r="E16941" s="41">
        <v>135.9</v>
      </c>
      <c r="F16941" s="41">
        <v>0.41</v>
      </c>
      <c r="G16941" s="41" t="s">
        <v>277</v>
      </c>
      <c r="H16941" s="1"/>
      <c r="I16941" s="1"/>
      <c r="AB16941" s="7"/>
      <c r="AC16941" s="7"/>
      <c r="AD16941" s="1"/>
      <c r="AE16941" s="1"/>
      <c r="AH16941" s="7"/>
      <c r="AI16941" s="7"/>
      <c r="IV16941" s="11"/>
      <c r="IW16941" s="11"/>
      <c r="AMJ16941" s="12"/>
      <c r="AMK16941" s="12"/>
    </row>
    <row r="16942" spans="1:1025">
      <c r="A16942" s="23">
        <v>4</v>
      </c>
      <c r="B16942" s="23">
        <v>2007</v>
      </c>
      <c r="C16942" s="43">
        <v>95.007000000000005</v>
      </c>
      <c r="D16942" s="43">
        <v>-12.484</v>
      </c>
      <c r="E16942" s="41">
        <v>185.7</v>
      </c>
      <c r="F16942" s="41">
        <v>0.71</v>
      </c>
      <c r="G16942" s="41" t="s">
        <v>277</v>
      </c>
      <c r="H16942" s="1"/>
      <c r="I16942" s="1"/>
      <c r="AB16942" s="7"/>
      <c r="AC16942" s="7"/>
      <c r="AD16942" s="1"/>
      <c r="AE16942" s="1"/>
      <c r="AH16942" s="7"/>
      <c r="AI16942" s="7"/>
      <c r="IV16942" s="11"/>
      <c r="IW16942" s="11"/>
      <c r="AMJ16942" s="12"/>
      <c r="AMK16942" s="12"/>
    </row>
    <row r="16943" spans="1:1025">
      <c r="A16943" s="23">
        <v>4</v>
      </c>
      <c r="B16943" s="23">
        <v>2007</v>
      </c>
      <c r="C16943" s="43">
        <v>95.007000000000005</v>
      </c>
      <c r="D16943" s="43">
        <v>-12.484</v>
      </c>
      <c r="E16943" s="41">
        <v>240.9</v>
      </c>
      <c r="F16943" s="41">
        <v>0.77</v>
      </c>
      <c r="G16943" s="41" t="s">
        <v>277</v>
      </c>
      <c r="H16943" s="1"/>
      <c r="I16943" s="1"/>
      <c r="AB16943" s="7"/>
      <c r="AC16943" s="7"/>
      <c r="AD16943" s="1"/>
      <c r="AE16943" s="1"/>
      <c r="AH16943" s="7"/>
      <c r="AI16943" s="7"/>
      <c r="IV16943" s="11"/>
      <c r="IW16943" s="11"/>
      <c r="AMJ16943" s="12"/>
      <c r="AMK16943" s="12"/>
    </row>
    <row r="16944" spans="1:1025">
      <c r="A16944" s="23">
        <v>4</v>
      </c>
      <c r="B16944" s="23">
        <v>2007</v>
      </c>
      <c r="C16944" s="43">
        <v>95.007000000000005</v>
      </c>
      <c r="D16944" s="43">
        <v>-12.484</v>
      </c>
      <c r="E16944" s="41">
        <v>328.9</v>
      </c>
      <c r="F16944" s="41">
        <v>0.57999999999999996</v>
      </c>
      <c r="G16944" s="41" t="s">
        <v>277</v>
      </c>
      <c r="H16944" s="1"/>
      <c r="I16944" s="1"/>
      <c r="AB16944" s="7"/>
      <c r="AC16944" s="7"/>
      <c r="AD16944" s="1"/>
      <c r="AE16944" s="1"/>
      <c r="AH16944" s="7"/>
      <c r="AI16944" s="7"/>
      <c r="IV16944" s="11"/>
      <c r="IW16944" s="11"/>
      <c r="AMJ16944" s="12"/>
      <c r="AMK16944" s="12"/>
    </row>
    <row r="16945" spans="1:1025">
      <c r="A16945" s="23">
        <v>4</v>
      </c>
      <c r="B16945" s="23">
        <v>2007</v>
      </c>
      <c r="C16945" s="43">
        <v>95.007000000000005</v>
      </c>
      <c r="D16945" s="43">
        <v>-12.484</v>
      </c>
      <c r="E16945" s="41">
        <v>502</v>
      </c>
      <c r="F16945" s="41">
        <v>0.77</v>
      </c>
      <c r="G16945" s="41" t="s">
        <v>277</v>
      </c>
      <c r="H16945" s="1"/>
      <c r="I16945" s="1"/>
      <c r="AB16945" s="7"/>
      <c r="AC16945" s="7"/>
      <c r="AD16945" s="1"/>
      <c r="AE16945" s="1"/>
      <c r="AH16945" s="7"/>
      <c r="AI16945" s="7"/>
      <c r="IV16945" s="11"/>
      <c r="IW16945" s="11"/>
      <c r="AMJ16945" s="12"/>
      <c r="AMK16945" s="12"/>
    </row>
    <row r="16946" spans="1:1025">
      <c r="A16946" s="23">
        <v>4</v>
      </c>
      <c r="B16946" s="23">
        <v>2007</v>
      </c>
      <c r="C16946" s="43">
        <v>95.007000000000005</v>
      </c>
      <c r="D16946" s="43">
        <v>-12.484</v>
      </c>
      <c r="E16946" s="41">
        <v>803.8</v>
      </c>
      <c r="F16946" s="41">
        <v>0.76</v>
      </c>
      <c r="G16946" s="41" t="s">
        <v>277</v>
      </c>
      <c r="H16946" s="1"/>
      <c r="I16946" s="1"/>
      <c r="AB16946" s="7"/>
      <c r="AC16946" s="7"/>
      <c r="AD16946" s="1"/>
      <c r="AE16946" s="1"/>
      <c r="AH16946" s="7"/>
      <c r="AI16946" s="7"/>
      <c r="IV16946" s="11"/>
      <c r="IW16946" s="11"/>
      <c r="AMJ16946" s="12"/>
      <c r="AMK16946" s="12"/>
    </row>
    <row r="16947" spans="1:1025">
      <c r="A16947" s="23">
        <v>4</v>
      </c>
      <c r="B16947" s="23">
        <v>2007</v>
      </c>
      <c r="C16947" s="43">
        <v>95.007000000000005</v>
      </c>
      <c r="D16947" s="43">
        <v>-12.484</v>
      </c>
      <c r="E16947" s="41">
        <v>1103.8</v>
      </c>
      <c r="F16947" s="41">
        <v>0.71</v>
      </c>
      <c r="G16947" s="41" t="s">
        <v>277</v>
      </c>
      <c r="H16947" s="1"/>
      <c r="I16947" s="1"/>
      <c r="AB16947" s="7"/>
      <c r="AC16947" s="7"/>
      <c r="AD16947" s="1"/>
      <c r="AE16947" s="1"/>
      <c r="AH16947" s="7"/>
      <c r="AI16947" s="7"/>
      <c r="IV16947" s="11"/>
      <c r="IW16947" s="11"/>
      <c r="AMJ16947" s="12"/>
      <c r="AMK16947" s="12"/>
    </row>
    <row r="16948" spans="1:1025">
      <c r="A16948" s="23">
        <v>4</v>
      </c>
      <c r="B16948" s="23">
        <v>2007</v>
      </c>
      <c r="C16948" s="43">
        <v>95.007000000000005</v>
      </c>
      <c r="D16948" s="43">
        <v>-12.484</v>
      </c>
      <c r="E16948" s="41">
        <v>1464.4</v>
      </c>
      <c r="F16948" s="41">
        <v>0.73</v>
      </c>
      <c r="G16948" s="41" t="s">
        <v>277</v>
      </c>
      <c r="H16948" s="1"/>
      <c r="I16948" s="1"/>
      <c r="AB16948" s="7"/>
      <c r="AC16948" s="7"/>
      <c r="AD16948" s="1"/>
      <c r="AE16948" s="1"/>
      <c r="AH16948" s="7"/>
      <c r="AI16948" s="7"/>
      <c r="IV16948" s="11"/>
      <c r="IW16948" s="11"/>
      <c r="AMJ16948" s="12"/>
      <c r="AMK16948" s="12"/>
    </row>
    <row r="16949" spans="1:1025">
      <c r="A16949" s="23">
        <v>4</v>
      </c>
      <c r="B16949" s="23">
        <v>2007</v>
      </c>
      <c r="C16949" s="43">
        <v>94.998999999999995</v>
      </c>
      <c r="D16949" s="43">
        <v>-11.420999999999999</v>
      </c>
      <c r="E16949" s="41">
        <v>12.4</v>
      </c>
      <c r="F16949" s="41">
        <v>0.33</v>
      </c>
      <c r="G16949" s="41" t="s">
        <v>277</v>
      </c>
      <c r="H16949" s="1"/>
      <c r="I16949" s="1"/>
      <c r="AB16949" s="7"/>
      <c r="AC16949" s="7"/>
      <c r="AD16949" s="1"/>
      <c r="AE16949" s="1"/>
      <c r="AH16949" s="7"/>
      <c r="AI16949" s="7"/>
      <c r="IV16949" s="11"/>
      <c r="IW16949" s="11"/>
      <c r="AMJ16949" s="12"/>
      <c r="AMK16949" s="12"/>
    </row>
    <row r="16950" spans="1:1025">
      <c r="A16950" s="23">
        <v>4</v>
      </c>
      <c r="B16950" s="23">
        <v>2007</v>
      </c>
      <c r="C16950" s="43">
        <v>94.998999999999995</v>
      </c>
      <c r="D16950" s="43">
        <v>-11.420999999999999</v>
      </c>
      <c r="E16950" s="41">
        <v>38.5</v>
      </c>
      <c r="F16950" s="41">
        <v>0.22</v>
      </c>
      <c r="G16950" s="41" t="s">
        <v>277</v>
      </c>
      <c r="H16950" s="1"/>
      <c r="I16950" s="1"/>
      <c r="AB16950" s="7"/>
      <c r="AC16950" s="7"/>
      <c r="AD16950" s="1"/>
      <c r="AE16950" s="1"/>
      <c r="AH16950" s="7"/>
      <c r="AI16950" s="7"/>
      <c r="IV16950" s="11"/>
      <c r="IW16950" s="11"/>
      <c r="AMJ16950" s="12"/>
      <c r="AMK16950" s="12"/>
    </row>
    <row r="16951" spans="1:1025">
      <c r="A16951" s="23">
        <v>4</v>
      </c>
      <c r="B16951" s="23">
        <v>2007</v>
      </c>
      <c r="C16951" s="43">
        <v>94.998999999999995</v>
      </c>
      <c r="D16951" s="43">
        <v>-11.420999999999999</v>
      </c>
      <c r="E16951" s="41">
        <v>69.5</v>
      </c>
      <c r="F16951" s="41">
        <v>0.28000000000000003</v>
      </c>
      <c r="G16951" s="41" t="s">
        <v>277</v>
      </c>
      <c r="H16951" s="1"/>
      <c r="I16951" s="1"/>
      <c r="AB16951" s="7"/>
      <c r="AC16951" s="7"/>
      <c r="AD16951" s="1"/>
      <c r="AE16951" s="1"/>
      <c r="AH16951" s="7"/>
      <c r="AI16951" s="7"/>
      <c r="IV16951" s="11"/>
      <c r="IW16951" s="11"/>
      <c r="AMJ16951" s="12"/>
      <c r="AMK16951" s="12"/>
    </row>
    <row r="16952" spans="1:1025">
      <c r="A16952" s="23">
        <v>4</v>
      </c>
      <c r="B16952" s="23">
        <v>2007</v>
      </c>
      <c r="C16952" s="43">
        <v>94.998999999999995</v>
      </c>
      <c r="D16952" s="43">
        <v>-11.420999999999999</v>
      </c>
      <c r="E16952" s="41">
        <v>91.6</v>
      </c>
      <c r="F16952" s="41">
        <v>0.25</v>
      </c>
      <c r="G16952" s="41" t="s">
        <v>277</v>
      </c>
      <c r="H16952" s="1"/>
      <c r="I16952" s="1"/>
      <c r="AB16952" s="7"/>
      <c r="AC16952" s="7"/>
      <c r="AD16952" s="1"/>
      <c r="AE16952" s="1"/>
      <c r="AH16952" s="7"/>
      <c r="AI16952" s="7"/>
      <c r="IV16952" s="11"/>
      <c r="IW16952" s="11"/>
      <c r="AMJ16952" s="12"/>
      <c r="AMK16952" s="12"/>
    </row>
    <row r="16953" spans="1:1025">
      <c r="A16953" s="23">
        <v>4</v>
      </c>
      <c r="B16953" s="23">
        <v>2007</v>
      </c>
      <c r="C16953" s="43">
        <v>94.998999999999995</v>
      </c>
      <c r="D16953" s="43">
        <v>-11.420999999999999</v>
      </c>
      <c r="E16953" s="41">
        <v>134.1</v>
      </c>
      <c r="F16953" s="41">
        <v>0.48</v>
      </c>
      <c r="G16953" s="41" t="s">
        <v>277</v>
      </c>
      <c r="H16953" s="1"/>
      <c r="I16953" s="1"/>
      <c r="AB16953" s="7"/>
      <c r="AC16953" s="7"/>
      <c r="AD16953" s="1"/>
      <c r="AE16953" s="1"/>
      <c r="AH16953" s="7"/>
      <c r="AI16953" s="7"/>
      <c r="IV16953" s="11"/>
      <c r="IW16953" s="11"/>
      <c r="AMJ16953" s="12"/>
      <c r="AMK16953" s="12"/>
    </row>
    <row r="16954" spans="1:1025">
      <c r="A16954" s="23">
        <v>4</v>
      </c>
      <c r="B16954" s="23">
        <v>2007</v>
      </c>
      <c r="C16954" s="43">
        <v>94.998999999999995</v>
      </c>
      <c r="D16954" s="43">
        <v>-11.420999999999999</v>
      </c>
      <c r="E16954" s="41">
        <v>187.8</v>
      </c>
      <c r="F16954" s="41">
        <v>0.6</v>
      </c>
      <c r="G16954" s="41" t="s">
        <v>277</v>
      </c>
      <c r="H16954" s="1"/>
      <c r="I16954" s="1"/>
      <c r="AB16954" s="7"/>
      <c r="AC16954" s="7"/>
      <c r="AD16954" s="1"/>
      <c r="AE16954" s="1"/>
      <c r="AH16954" s="7"/>
      <c r="AI16954" s="7"/>
      <c r="IV16954" s="11"/>
      <c r="IW16954" s="11"/>
      <c r="AMJ16954" s="12"/>
      <c r="AMK16954" s="12"/>
    </row>
    <row r="16955" spans="1:1025">
      <c r="A16955" s="23">
        <v>4</v>
      </c>
      <c r="B16955" s="23">
        <v>2007</v>
      </c>
      <c r="C16955" s="43">
        <v>94.998999999999995</v>
      </c>
      <c r="D16955" s="43">
        <v>-11.420999999999999</v>
      </c>
      <c r="E16955" s="41">
        <v>244.4</v>
      </c>
      <c r="F16955" s="41">
        <v>0.79</v>
      </c>
      <c r="G16955" s="41" t="s">
        <v>277</v>
      </c>
      <c r="H16955" s="1"/>
      <c r="I16955" s="1"/>
      <c r="AB16955" s="7"/>
      <c r="AC16955" s="7"/>
      <c r="AD16955" s="1"/>
      <c r="AE16955" s="1"/>
      <c r="AH16955" s="7"/>
      <c r="AI16955" s="7"/>
      <c r="IV16955" s="11"/>
      <c r="IW16955" s="11"/>
      <c r="AMJ16955" s="12"/>
      <c r="AMK16955" s="12"/>
    </row>
    <row r="16956" spans="1:1025">
      <c r="A16956" s="23">
        <v>4</v>
      </c>
      <c r="B16956" s="23">
        <v>2007</v>
      </c>
      <c r="C16956" s="43">
        <v>94.998999999999995</v>
      </c>
      <c r="D16956" s="43">
        <v>-11.420999999999999</v>
      </c>
      <c r="E16956" s="41">
        <v>328.9</v>
      </c>
      <c r="F16956" s="41">
        <v>0.82</v>
      </c>
      <c r="G16956" s="41" t="s">
        <v>277</v>
      </c>
      <c r="H16956" s="1"/>
      <c r="I16956" s="1"/>
      <c r="AB16956" s="7"/>
      <c r="AC16956" s="7"/>
      <c r="AD16956" s="1"/>
      <c r="AE16956" s="1"/>
      <c r="AH16956" s="7"/>
      <c r="AI16956" s="7"/>
      <c r="IV16956" s="11"/>
      <c r="IW16956" s="11"/>
      <c r="AMJ16956" s="12"/>
      <c r="AMK16956" s="12"/>
    </row>
    <row r="16957" spans="1:1025">
      <c r="A16957" s="23">
        <v>4</v>
      </c>
      <c r="B16957" s="23">
        <v>2007</v>
      </c>
      <c r="C16957" s="43">
        <v>94.998999999999995</v>
      </c>
      <c r="D16957" s="43">
        <v>-11.420999999999999</v>
      </c>
      <c r="E16957" s="41">
        <v>503.7</v>
      </c>
      <c r="F16957" s="41">
        <v>0.76</v>
      </c>
      <c r="G16957" s="41" t="s">
        <v>277</v>
      </c>
      <c r="H16957" s="1"/>
      <c r="I16957" s="1"/>
      <c r="AB16957" s="7"/>
      <c r="AC16957" s="7"/>
      <c r="AD16957" s="1"/>
      <c r="AE16957" s="1"/>
      <c r="AH16957" s="7"/>
      <c r="AI16957" s="7"/>
      <c r="IV16957" s="11"/>
      <c r="IW16957" s="11"/>
      <c r="AMJ16957" s="12"/>
      <c r="AMK16957" s="12"/>
    </row>
    <row r="16958" spans="1:1025">
      <c r="A16958" s="23">
        <v>4</v>
      </c>
      <c r="B16958" s="23">
        <v>2007</v>
      </c>
      <c r="C16958" s="43">
        <v>94.998999999999995</v>
      </c>
      <c r="D16958" s="43">
        <v>-11.420999999999999</v>
      </c>
      <c r="E16958" s="41">
        <v>913.7</v>
      </c>
      <c r="F16958" s="41">
        <v>0.78</v>
      </c>
      <c r="G16958" s="41" t="s">
        <v>277</v>
      </c>
      <c r="H16958" s="1"/>
      <c r="I16958" s="1"/>
      <c r="AB16958" s="7"/>
      <c r="AC16958" s="7"/>
      <c r="AD16958" s="1"/>
      <c r="AE16958" s="1"/>
      <c r="AH16958" s="7"/>
      <c r="AI16958" s="7"/>
      <c r="IV16958" s="11"/>
      <c r="IW16958" s="11"/>
      <c r="AMJ16958" s="12"/>
      <c r="AMK16958" s="12"/>
    </row>
    <row r="16959" spans="1:1025">
      <c r="A16959" s="23">
        <v>4</v>
      </c>
      <c r="B16959" s="23">
        <v>2007</v>
      </c>
      <c r="C16959" s="43">
        <v>94.998999999999995</v>
      </c>
      <c r="D16959" s="43">
        <v>-11.420999999999999</v>
      </c>
      <c r="E16959" s="41">
        <v>1112.0999999999999</v>
      </c>
      <c r="F16959" s="41">
        <v>0.82</v>
      </c>
      <c r="G16959" s="41" t="s">
        <v>277</v>
      </c>
      <c r="H16959" s="1"/>
      <c r="I16959" s="1"/>
      <c r="AB16959" s="7"/>
      <c r="AC16959" s="7"/>
      <c r="AD16959" s="1"/>
      <c r="AE16959" s="1"/>
      <c r="AH16959" s="7"/>
      <c r="AI16959" s="7"/>
      <c r="IV16959" s="11"/>
      <c r="IW16959" s="11"/>
      <c r="AMJ16959" s="12"/>
      <c r="AMK16959" s="12"/>
    </row>
    <row r="16960" spans="1:1025">
      <c r="A16960" s="23">
        <v>4</v>
      </c>
      <c r="B16960" s="23">
        <v>2007</v>
      </c>
      <c r="C16960" s="43">
        <v>94.998999999999995</v>
      </c>
      <c r="D16960" s="43">
        <v>-11.420999999999999</v>
      </c>
      <c r="E16960" s="41">
        <v>1469.6</v>
      </c>
      <c r="F16960" s="41">
        <v>0.79</v>
      </c>
      <c r="G16960" s="41" t="s">
        <v>277</v>
      </c>
      <c r="H16960" s="1"/>
      <c r="I16960" s="1"/>
      <c r="AB16960" s="7"/>
      <c r="AC16960" s="7"/>
      <c r="AD16960" s="1"/>
      <c r="AE16960" s="1"/>
      <c r="AH16960" s="7"/>
      <c r="AI16960" s="7"/>
      <c r="IV16960" s="11"/>
      <c r="IW16960" s="11"/>
      <c r="AMJ16960" s="12"/>
      <c r="AMK16960" s="12"/>
    </row>
    <row r="16961" spans="1:1025">
      <c r="A16961" s="23">
        <v>4</v>
      </c>
      <c r="B16961" s="23">
        <v>2007</v>
      </c>
      <c r="C16961" s="43">
        <v>95.003900000000002</v>
      </c>
      <c r="D16961" s="43">
        <v>-10.348000000000001</v>
      </c>
      <c r="E16961" s="41">
        <v>14.1</v>
      </c>
      <c r="F16961" s="41">
        <v>0.19</v>
      </c>
      <c r="G16961" s="41" t="s">
        <v>277</v>
      </c>
      <c r="H16961" s="1"/>
      <c r="I16961" s="1"/>
      <c r="AB16961" s="7"/>
      <c r="AC16961" s="7"/>
      <c r="AD16961" s="1"/>
      <c r="AE16961" s="1"/>
      <c r="AH16961" s="7"/>
      <c r="AI16961" s="7"/>
      <c r="IV16961" s="11"/>
      <c r="IW16961" s="11"/>
      <c r="AMJ16961" s="12"/>
      <c r="AMK16961" s="12"/>
    </row>
    <row r="16962" spans="1:1025">
      <c r="A16962" s="23">
        <v>4</v>
      </c>
      <c r="B16962" s="23">
        <v>2007</v>
      </c>
      <c r="C16962" s="43">
        <v>95.003900000000002</v>
      </c>
      <c r="D16962" s="43">
        <v>-10.348000000000001</v>
      </c>
      <c r="E16962" s="41">
        <v>40</v>
      </c>
      <c r="F16962" s="41">
        <v>0.17</v>
      </c>
      <c r="G16962" s="41" t="s">
        <v>277</v>
      </c>
      <c r="H16962" s="1"/>
      <c r="I16962" s="1"/>
      <c r="AB16962" s="7"/>
      <c r="AC16962" s="7"/>
      <c r="AD16962" s="1"/>
      <c r="AE16962" s="1"/>
      <c r="AH16962" s="7"/>
      <c r="AI16962" s="7"/>
      <c r="IV16962" s="11"/>
      <c r="IW16962" s="11"/>
      <c r="AMJ16962" s="12"/>
      <c r="AMK16962" s="12"/>
    </row>
    <row r="16963" spans="1:1025">
      <c r="A16963" s="23">
        <v>4</v>
      </c>
      <c r="B16963" s="23">
        <v>2007</v>
      </c>
      <c r="C16963" s="43">
        <v>95.003900000000002</v>
      </c>
      <c r="D16963" s="43">
        <v>-10.348000000000001</v>
      </c>
      <c r="E16963" s="41">
        <v>65.5</v>
      </c>
      <c r="F16963" s="41">
        <v>0.28000000000000003</v>
      </c>
      <c r="G16963" s="41" t="s">
        <v>277</v>
      </c>
      <c r="H16963" s="1"/>
      <c r="I16963" s="1"/>
      <c r="AB16963" s="7"/>
      <c r="AC16963" s="7"/>
      <c r="AD16963" s="1"/>
      <c r="AE16963" s="1"/>
      <c r="AH16963" s="7"/>
      <c r="AI16963" s="7"/>
      <c r="IV16963" s="11"/>
      <c r="IW16963" s="11"/>
      <c r="AMJ16963" s="12"/>
      <c r="AMK16963" s="12"/>
    </row>
    <row r="16964" spans="1:1025">
      <c r="A16964" s="23">
        <v>4</v>
      </c>
      <c r="B16964" s="23">
        <v>2007</v>
      </c>
      <c r="C16964" s="43">
        <v>95.003900000000002</v>
      </c>
      <c r="D16964" s="43">
        <v>-10.348000000000001</v>
      </c>
      <c r="E16964" s="41">
        <v>85</v>
      </c>
      <c r="F16964" s="41">
        <v>0.37</v>
      </c>
      <c r="G16964" s="41" t="s">
        <v>277</v>
      </c>
      <c r="H16964" s="1"/>
      <c r="I16964" s="1"/>
      <c r="AB16964" s="7"/>
      <c r="AC16964" s="7"/>
      <c r="AD16964" s="1"/>
      <c r="AE16964" s="1"/>
      <c r="AH16964" s="7"/>
      <c r="AI16964" s="7"/>
      <c r="IV16964" s="11"/>
      <c r="IW16964" s="11"/>
      <c r="AMJ16964" s="12"/>
      <c r="AMK16964" s="12"/>
    </row>
    <row r="16965" spans="1:1025">
      <c r="A16965" s="23">
        <v>4</v>
      </c>
      <c r="B16965" s="23">
        <v>2007</v>
      </c>
      <c r="C16965" s="43">
        <v>95.003900000000002</v>
      </c>
      <c r="D16965" s="43">
        <v>-10.348000000000001</v>
      </c>
      <c r="E16965" s="41">
        <v>102.4</v>
      </c>
      <c r="F16965" s="41">
        <v>0.46</v>
      </c>
      <c r="G16965" s="41" t="s">
        <v>277</v>
      </c>
      <c r="H16965" s="1"/>
      <c r="I16965" s="1"/>
      <c r="AB16965" s="7"/>
      <c r="AC16965" s="7"/>
      <c r="AD16965" s="1"/>
      <c r="AE16965" s="1"/>
      <c r="AH16965" s="7"/>
      <c r="AI16965" s="7"/>
      <c r="IV16965" s="11"/>
      <c r="IW16965" s="11"/>
      <c r="AMJ16965" s="12"/>
      <c r="AMK16965" s="12"/>
    </row>
    <row r="16966" spans="1:1025">
      <c r="A16966" s="23">
        <v>4</v>
      </c>
      <c r="B16966" s="23">
        <v>2007</v>
      </c>
      <c r="C16966" s="43">
        <v>95.003900000000002</v>
      </c>
      <c r="D16966" s="43">
        <v>-10.348000000000001</v>
      </c>
      <c r="E16966" s="41">
        <v>136.80000000000001</v>
      </c>
      <c r="F16966" s="41">
        <v>0.56000000000000005</v>
      </c>
      <c r="G16966" s="41" t="s">
        <v>277</v>
      </c>
      <c r="H16966" s="1"/>
      <c r="I16966" s="1"/>
      <c r="AB16966" s="7"/>
      <c r="AC16966" s="7"/>
      <c r="AD16966" s="1"/>
      <c r="AE16966" s="1"/>
      <c r="AH16966" s="7"/>
      <c r="AI16966" s="7"/>
      <c r="IV16966" s="11"/>
      <c r="IW16966" s="11"/>
      <c r="AMJ16966" s="12"/>
      <c r="AMK16966" s="12"/>
    </row>
    <row r="16967" spans="1:1025">
      <c r="A16967" s="23">
        <v>4</v>
      </c>
      <c r="B16967" s="23">
        <v>2007</v>
      </c>
      <c r="C16967" s="43">
        <v>95.003900000000002</v>
      </c>
      <c r="D16967" s="43">
        <v>-10.348000000000001</v>
      </c>
      <c r="E16967" s="41">
        <v>184.2</v>
      </c>
      <c r="F16967" s="41">
        <v>0.74</v>
      </c>
      <c r="G16967" s="41" t="s">
        <v>277</v>
      </c>
      <c r="H16967" s="1"/>
      <c r="I16967" s="1"/>
      <c r="AB16967" s="7"/>
      <c r="AC16967" s="7"/>
      <c r="AD16967" s="1"/>
      <c r="AE16967" s="1"/>
      <c r="AH16967" s="7"/>
      <c r="AI16967" s="7"/>
      <c r="IV16967" s="11"/>
      <c r="IW16967" s="11"/>
      <c r="AMJ16967" s="12"/>
      <c r="AMK16967" s="12"/>
    </row>
    <row r="16968" spans="1:1025">
      <c r="A16968" s="23">
        <v>4</v>
      </c>
      <c r="B16968" s="23">
        <v>2007</v>
      </c>
      <c r="C16968" s="43">
        <v>95.003900000000002</v>
      </c>
      <c r="D16968" s="43">
        <v>-10.348000000000001</v>
      </c>
      <c r="E16968" s="41">
        <v>235.6</v>
      </c>
      <c r="F16968" s="41">
        <v>0.7</v>
      </c>
      <c r="G16968" s="41" t="s">
        <v>277</v>
      </c>
      <c r="H16968" s="1"/>
      <c r="I16968" s="1"/>
      <c r="AB16968" s="7"/>
      <c r="AC16968" s="7"/>
      <c r="AD16968" s="1"/>
      <c r="AE16968" s="1"/>
      <c r="AH16968" s="7"/>
      <c r="AI16968" s="7"/>
      <c r="IV16968" s="11"/>
      <c r="IW16968" s="11"/>
      <c r="AMJ16968" s="12"/>
      <c r="AMK16968" s="12"/>
    </row>
    <row r="16969" spans="1:1025">
      <c r="A16969" s="23">
        <v>4</v>
      </c>
      <c r="B16969" s="23">
        <v>2007</v>
      </c>
      <c r="C16969" s="43">
        <v>95.003900000000002</v>
      </c>
      <c r="D16969" s="43">
        <v>-10.348000000000001</v>
      </c>
      <c r="E16969" s="41">
        <v>529.20000000000005</v>
      </c>
      <c r="F16969" s="41">
        <v>0.62</v>
      </c>
      <c r="G16969" s="41" t="s">
        <v>277</v>
      </c>
      <c r="H16969" s="1"/>
      <c r="I16969" s="1"/>
      <c r="AB16969" s="7"/>
      <c r="AC16969" s="7"/>
      <c r="AD16969" s="1"/>
      <c r="AE16969" s="1"/>
      <c r="AH16969" s="7"/>
      <c r="AI16969" s="7"/>
      <c r="IV16969" s="11"/>
      <c r="IW16969" s="11"/>
      <c r="AMJ16969" s="12"/>
      <c r="AMK16969" s="12"/>
    </row>
    <row r="16970" spans="1:1025">
      <c r="A16970" s="23">
        <v>4</v>
      </c>
      <c r="B16970" s="23">
        <v>2007</v>
      </c>
      <c r="C16970" s="43">
        <v>95.003900000000002</v>
      </c>
      <c r="D16970" s="43">
        <v>-10.348000000000001</v>
      </c>
      <c r="E16970" s="41">
        <v>706.9</v>
      </c>
      <c r="F16970" s="41">
        <v>0.63</v>
      </c>
      <c r="G16970" s="41" t="s">
        <v>277</v>
      </c>
      <c r="H16970" s="1"/>
      <c r="I16970" s="1"/>
      <c r="AB16970" s="7"/>
      <c r="AC16970" s="7"/>
      <c r="AD16970" s="1"/>
      <c r="AE16970" s="1"/>
      <c r="AH16970" s="7"/>
      <c r="AI16970" s="7"/>
      <c r="IV16970" s="11"/>
      <c r="IW16970" s="11"/>
      <c r="AMJ16970" s="12"/>
      <c r="AMK16970" s="12"/>
    </row>
    <row r="16971" spans="1:1025">
      <c r="A16971" s="23">
        <v>4</v>
      </c>
      <c r="B16971" s="23">
        <v>2007</v>
      </c>
      <c r="C16971" s="43">
        <v>95.003900000000002</v>
      </c>
      <c r="D16971" s="43">
        <v>-10.348000000000001</v>
      </c>
      <c r="E16971" s="41">
        <v>1009.6</v>
      </c>
      <c r="F16971" s="41">
        <v>0.73</v>
      </c>
      <c r="G16971" s="41" t="s">
        <v>277</v>
      </c>
      <c r="H16971" s="1"/>
      <c r="I16971" s="1"/>
      <c r="AB16971" s="7"/>
      <c r="AC16971" s="7"/>
      <c r="AD16971" s="1"/>
      <c r="AE16971" s="1"/>
      <c r="AH16971" s="7"/>
      <c r="AI16971" s="7"/>
      <c r="IV16971" s="11"/>
      <c r="IW16971" s="11"/>
      <c r="AMJ16971" s="12"/>
      <c r="AMK16971" s="12"/>
    </row>
    <row r="16972" spans="1:1025">
      <c r="A16972" s="23">
        <v>4</v>
      </c>
      <c r="B16972" s="23">
        <v>2007</v>
      </c>
      <c r="C16972" s="43">
        <v>95.003900000000002</v>
      </c>
      <c r="D16972" s="43">
        <v>-10.348000000000001</v>
      </c>
      <c r="E16972" s="41">
        <v>1216.3</v>
      </c>
      <c r="F16972" s="41">
        <v>0.68</v>
      </c>
      <c r="G16972" s="41" t="s">
        <v>277</v>
      </c>
      <c r="H16972" s="1"/>
      <c r="I16972" s="1"/>
      <c r="AB16972" s="7"/>
      <c r="AC16972" s="7"/>
      <c r="AD16972" s="1"/>
      <c r="AE16972" s="1"/>
      <c r="AH16972" s="7"/>
      <c r="AI16972" s="7"/>
      <c r="IV16972" s="11"/>
      <c r="IW16972" s="11"/>
      <c r="AMJ16972" s="12"/>
      <c r="AMK16972" s="12"/>
    </row>
    <row r="16973" spans="1:1025">
      <c r="A16973" s="23">
        <v>4</v>
      </c>
      <c r="B16973" s="23">
        <v>2007</v>
      </c>
      <c r="C16973" s="43">
        <v>95.000299999999996</v>
      </c>
      <c r="D16973" s="43">
        <v>-9.2840000000000007</v>
      </c>
      <c r="E16973" s="41">
        <v>8.1999999999999993</v>
      </c>
      <c r="F16973" s="41">
        <v>0.14000000000000001</v>
      </c>
      <c r="G16973" s="41" t="s">
        <v>277</v>
      </c>
      <c r="H16973" s="1"/>
      <c r="I16973" s="1"/>
      <c r="AB16973" s="7"/>
      <c r="AC16973" s="7"/>
      <c r="AD16973" s="1"/>
      <c r="AE16973" s="1"/>
      <c r="AH16973" s="7"/>
      <c r="AI16973" s="7"/>
      <c r="IV16973" s="11"/>
      <c r="IW16973" s="11"/>
      <c r="AMJ16973" s="12"/>
      <c r="AMK16973" s="12"/>
    </row>
    <row r="16974" spans="1:1025">
      <c r="A16974" s="23">
        <v>4</v>
      </c>
      <c r="B16974" s="23">
        <v>2007</v>
      </c>
      <c r="C16974" s="43">
        <v>95.000299999999996</v>
      </c>
      <c r="D16974" s="43">
        <v>-9.2840000000000007</v>
      </c>
      <c r="E16974" s="41">
        <v>29.8</v>
      </c>
      <c r="F16974" s="41">
        <v>0.16</v>
      </c>
      <c r="G16974" s="41" t="s">
        <v>277</v>
      </c>
      <c r="H16974" s="1"/>
      <c r="I16974" s="1"/>
      <c r="AB16974" s="7"/>
      <c r="AC16974" s="7"/>
      <c r="AD16974" s="1"/>
      <c r="AE16974" s="1"/>
      <c r="AH16974" s="7"/>
      <c r="AI16974" s="7"/>
      <c r="IV16974" s="11"/>
      <c r="IW16974" s="11"/>
      <c r="AMJ16974" s="12"/>
      <c r="AMK16974" s="12"/>
    </row>
    <row r="16975" spans="1:1025">
      <c r="A16975" s="23">
        <v>4</v>
      </c>
      <c r="B16975" s="23">
        <v>2007</v>
      </c>
      <c r="C16975" s="43">
        <v>95.000299999999996</v>
      </c>
      <c r="D16975" s="43">
        <v>-9.2840000000000007</v>
      </c>
      <c r="E16975" s="41">
        <v>69.400000000000006</v>
      </c>
      <c r="F16975" s="41">
        <v>0.28000000000000003</v>
      </c>
      <c r="G16975" s="41" t="s">
        <v>277</v>
      </c>
      <c r="H16975" s="1"/>
      <c r="I16975" s="1"/>
      <c r="AB16975" s="7"/>
      <c r="AC16975" s="7"/>
      <c r="AD16975" s="1"/>
      <c r="AE16975" s="1"/>
      <c r="AH16975" s="7"/>
      <c r="AI16975" s="7"/>
      <c r="IV16975" s="11"/>
      <c r="IW16975" s="11"/>
      <c r="AMJ16975" s="12"/>
      <c r="AMK16975" s="12"/>
    </row>
    <row r="16976" spans="1:1025">
      <c r="A16976" s="23">
        <v>4</v>
      </c>
      <c r="B16976" s="23">
        <v>2007</v>
      </c>
      <c r="C16976" s="43">
        <v>95.000299999999996</v>
      </c>
      <c r="D16976" s="43">
        <v>-9.2840000000000007</v>
      </c>
      <c r="E16976" s="41">
        <v>89.4</v>
      </c>
      <c r="F16976" s="41">
        <v>0.48</v>
      </c>
      <c r="G16976" s="41" t="s">
        <v>277</v>
      </c>
      <c r="H16976" s="1"/>
      <c r="I16976" s="1"/>
      <c r="AB16976" s="7"/>
      <c r="AC16976" s="7"/>
      <c r="AD16976" s="1"/>
      <c r="AE16976" s="1"/>
      <c r="AH16976" s="7"/>
      <c r="AI16976" s="7"/>
      <c r="IV16976" s="11"/>
      <c r="IW16976" s="11"/>
      <c r="AMJ16976" s="12"/>
      <c r="AMK16976" s="12"/>
    </row>
    <row r="16977" spans="1:1025">
      <c r="A16977" s="23">
        <v>4</v>
      </c>
      <c r="B16977" s="23">
        <v>2007</v>
      </c>
      <c r="C16977" s="43">
        <v>95.000299999999996</v>
      </c>
      <c r="D16977" s="43">
        <v>-9.2840000000000007</v>
      </c>
      <c r="E16977" s="41">
        <v>119.6</v>
      </c>
      <c r="F16977" s="41">
        <v>0.9</v>
      </c>
      <c r="G16977" s="41" t="s">
        <v>277</v>
      </c>
      <c r="H16977" s="1"/>
      <c r="I16977" s="1"/>
      <c r="AB16977" s="7"/>
      <c r="AC16977" s="7"/>
      <c r="AD16977" s="1"/>
      <c r="AE16977" s="1"/>
      <c r="AH16977" s="7"/>
      <c r="AI16977" s="7"/>
      <c r="IV16977" s="11"/>
      <c r="IW16977" s="11"/>
      <c r="AMJ16977" s="12"/>
      <c r="AMK16977" s="12"/>
    </row>
    <row r="16978" spans="1:1025">
      <c r="A16978" s="23">
        <v>4</v>
      </c>
      <c r="B16978" s="23">
        <v>2007</v>
      </c>
      <c r="C16978" s="43">
        <v>95.000299999999996</v>
      </c>
      <c r="D16978" s="43">
        <v>-9.2840000000000007</v>
      </c>
      <c r="E16978" s="41">
        <v>140.1</v>
      </c>
      <c r="F16978" s="41">
        <v>0.72</v>
      </c>
      <c r="G16978" s="41" t="s">
        <v>277</v>
      </c>
      <c r="H16978" s="1"/>
      <c r="I16978" s="1"/>
      <c r="AB16978" s="7"/>
      <c r="AC16978" s="7"/>
      <c r="AD16978" s="1"/>
      <c r="AE16978" s="1"/>
      <c r="AH16978" s="7"/>
      <c r="AI16978" s="7"/>
      <c r="IV16978" s="11"/>
      <c r="IW16978" s="11"/>
      <c r="AMJ16978" s="12"/>
      <c r="AMK16978" s="12"/>
    </row>
    <row r="16979" spans="1:1025">
      <c r="A16979" s="23">
        <v>4</v>
      </c>
      <c r="B16979" s="23">
        <v>2007</v>
      </c>
      <c r="C16979" s="43">
        <v>95.000299999999996</v>
      </c>
      <c r="D16979" s="43">
        <v>-9.2840000000000007</v>
      </c>
      <c r="E16979" s="41">
        <v>171</v>
      </c>
      <c r="F16979" s="41">
        <v>0.78</v>
      </c>
      <c r="G16979" s="41" t="s">
        <v>277</v>
      </c>
      <c r="H16979" s="1"/>
      <c r="I16979" s="1"/>
      <c r="AB16979" s="7"/>
      <c r="AC16979" s="7"/>
      <c r="AD16979" s="1"/>
      <c r="AE16979" s="1"/>
      <c r="AH16979" s="7"/>
      <c r="AI16979" s="7"/>
      <c r="IV16979" s="11"/>
      <c r="IW16979" s="11"/>
      <c r="AMJ16979" s="12"/>
      <c r="AMK16979" s="12"/>
    </row>
    <row r="16980" spans="1:1025">
      <c r="A16980" s="23">
        <v>4</v>
      </c>
      <c r="B16980" s="23">
        <v>2007</v>
      </c>
      <c r="C16980" s="43">
        <v>95.000299999999996</v>
      </c>
      <c r="D16980" s="43">
        <v>-9.2840000000000007</v>
      </c>
      <c r="E16980" s="41">
        <v>241.2</v>
      </c>
      <c r="F16980" s="41">
        <v>0.77</v>
      </c>
      <c r="G16980" s="41" t="s">
        <v>277</v>
      </c>
      <c r="H16980" s="1"/>
      <c r="I16980" s="1"/>
      <c r="AB16980" s="7"/>
      <c r="AC16980" s="7"/>
      <c r="AD16980" s="1"/>
      <c r="AE16980" s="1"/>
      <c r="AH16980" s="7"/>
      <c r="AI16980" s="7"/>
      <c r="IV16980" s="11"/>
      <c r="IW16980" s="11"/>
      <c r="AMJ16980" s="12"/>
      <c r="AMK16980" s="12"/>
    </row>
    <row r="16981" spans="1:1025">
      <c r="A16981" s="23">
        <v>4</v>
      </c>
      <c r="B16981" s="23">
        <v>2007</v>
      </c>
      <c r="C16981" s="43">
        <v>95.000299999999996</v>
      </c>
      <c r="D16981" s="43">
        <v>-9.2840000000000007</v>
      </c>
      <c r="E16981" s="41">
        <v>322.89999999999998</v>
      </c>
      <c r="F16981" s="41">
        <v>0.71</v>
      </c>
      <c r="G16981" s="41" t="s">
        <v>277</v>
      </c>
      <c r="H16981" s="1"/>
      <c r="I16981" s="1"/>
      <c r="AB16981" s="7"/>
      <c r="AC16981" s="7"/>
      <c r="AD16981" s="1"/>
      <c r="AE16981" s="1"/>
      <c r="AH16981" s="7"/>
      <c r="AI16981" s="7"/>
      <c r="IV16981" s="11"/>
      <c r="IW16981" s="11"/>
      <c r="AMJ16981" s="12"/>
      <c r="AMK16981" s="12"/>
    </row>
    <row r="16982" spans="1:1025">
      <c r="A16982" s="23">
        <v>4</v>
      </c>
      <c r="B16982" s="23">
        <v>2007</v>
      </c>
      <c r="C16982" s="43">
        <v>95.000299999999996</v>
      </c>
      <c r="D16982" s="43">
        <v>-9.2840000000000007</v>
      </c>
      <c r="E16982" s="41">
        <v>424.2</v>
      </c>
      <c r="F16982" s="41">
        <v>0.61</v>
      </c>
      <c r="G16982" s="41" t="s">
        <v>277</v>
      </c>
      <c r="H16982" s="1"/>
      <c r="I16982" s="1"/>
      <c r="AB16982" s="7"/>
      <c r="AC16982" s="7"/>
      <c r="AD16982" s="1"/>
      <c r="AE16982" s="1"/>
      <c r="AH16982" s="7"/>
      <c r="AI16982" s="7"/>
      <c r="IV16982" s="11"/>
      <c r="IW16982" s="11"/>
      <c r="AMJ16982" s="12"/>
      <c r="AMK16982" s="12"/>
    </row>
    <row r="16983" spans="1:1025">
      <c r="A16983" s="23">
        <v>4</v>
      </c>
      <c r="B16983" s="23">
        <v>2007</v>
      </c>
      <c r="C16983" s="43">
        <v>95.000299999999996</v>
      </c>
      <c r="D16983" s="43">
        <v>-9.2840000000000007</v>
      </c>
      <c r="E16983" s="41">
        <v>647</v>
      </c>
      <c r="F16983" s="41">
        <v>0.74</v>
      </c>
      <c r="G16983" s="41" t="s">
        <v>277</v>
      </c>
      <c r="H16983" s="1"/>
      <c r="I16983" s="1"/>
      <c r="AB16983" s="7"/>
      <c r="AC16983" s="7"/>
      <c r="AD16983" s="1"/>
      <c r="AE16983" s="1"/>
      <c r="AH16983" s="7"/>
      <c r="AI16983" s="7"/>
      <c r="IV16983" s="11"/>
      <c r="IW16983" s="11"/>
      <c r="AMJ16983" s="12"/>
      <c r="AMK16983" s="12"/>
    </row>
    <row r="16984" spans="1:1025">
      <c r="A16984" s="23">
        <v>4</v>
      </c>
      <c r="B16984" s="23">
        <v>2007</v>
      </c>
      <c r="C16984" s="43">
        <v>95.000299999999996</v>
      </c>
      <c r="D16984" s="43">
        <v>-9.2840000000000007</v>
      </c>
      <c r="E16984" s="41">
        <v>952.1</v>
      </c>
      <c r="F16984" s="41">
        <v>1.83</v>
      </c>
      <c r="G16984" s="41" t="s">
        <v>277</v>
      </c>
      <c r="H16984" s="1"/>
      <c r="I16984" s="1"/>
      <c r="AB16984" s="7"/>
      <c r="AC16984" s="7"/>
      <c r="AD16984" s="1"/>
      <c r="AE16984" s="1"/>
      <c r="AH16984" s="7"/>
      <c r="AI16984" s="7"/>
      <c r="IV16984" s="11"/>
      <c r="IW16984" s="11"/>
      <c r="AMJ16984" s="12"/>
      <c r="AMK16984" s="12"/>
    </row>
    <row r="16985" spans="1:1025">
      <c r="A16985" s="23">
        <v>4</v>
      </c>
      <c r="B16985" s="23">
        <v>2007</v>
      </c>
      <c r="C16985" s="43">
        <v>95.002499999999998</v>
      </c>
      <c r="D16985" s="43">
        <v>-8.2189999999999994</v>
      </c>
      <c r="E16985" s="41">
        <v>13.9</v>
      </c>
      <c r="F16985" s="41">
        <v>0.18</v>
      </c>
      <c r="G16985" s="41" t="s">
        <v>277</v>
      </c>
      <c r="H16985" s="1"/>
      <c r="I16985" s="1"/>
      <c r="AB16985" s="7"/>
      <c r="AC16985" s="7"/>
      <c r="AD16985" s="1"/>
      <c r="AE16985" s="1"/>
      <c r="AH16985" s="7"/>
      <c r="AI16985" s="7"/>
      <c r="IV16985" s="11"/>
      <c r="IW16985" s="11"/>
      <c r="AMJ16985" s="12"/>
      <c r="AMK16985" s="12"/>
    </row>
    <row r="16986" spans="1:1025">
      <c r="A16986" s="23">
        <v>4</v>
      </c>
      <c r="B16986" s="23">
        <v>2007</v>
      </c>
      <c r="C16986" s="43">
        <v>95.002499999999998</v>
      </c>
      <c r="D16986" s="43">
        <v>-8.2189999999999994</v>
      </c>
      <c r="E16986" s="41">
        <v>33.4</v>
      </c>
      <c r="F16986" s="41">
        <v>0.14000000000000001</v>
      </c>
      <c r="G16986" s="41" t="s">
        <v>277</v>
      </c>
      <c r="H16986" s="1"/>
      <c r="I16986" s="1"/>
      <c r="AB16986" s="7"/>
      <c r="AC16986" s="7"/>
      <c r="AD16986" s="1"/>
      <c r="AE16986" s="1"/>
      <c r="AH16986" s="7"/>
      <c r="AI16986" s="7"/>
      <c r="IV16986" s="11"/>
      <c r="IW16986" s="11"/>
      <c r="AMJ16986" s="12"/>
      <c r="AMK16986" s="12"/>
    </row>
    <row r="16987" spans="1:1025">
      <c r="A16987" s="23">
        <v>4</v>
      </c>
      <c r="B16987" s="23">
        <v>2007</v>
      </c>
      <c r="C16987" s="43">
        <v>95.002499999999998</v>
      </c>
      <c r="D16987" s="43">
        <v>-8.2189999999999994</v>
      </c>
      <c r="E16987" s="41">
        <v>51.1</v>
      </c>
      <c r="F16987" s="41">
        <v>0.2</v>
      </c>
      <c r="G16987" s="41" t="s">
        <v>277</v>
      </c>
      <c r="H16987" s="1"/>
      <c r="I16987" s="1"/>
      <c r="AB16987" s="7"/>
      <c r="AC16987" s="7"/>
      <c r="AD16987" s="1"/>
      <c r="AE16987" s="1"/>
      <c r="AH16987" s="7"/>
      <c r="AI16987" s="7"/>
      <c r="IV16987" s="11"/>
      <c r="IW16987" s="11"/>
      <c r="AMJ16987" s="12"/>
      <c r="AMK16987" s="12"/>
    </row>
    <row r="16988" spans="1:1025">
      <c r="A16988" s="23">
        <v>4</v>
      </c>
      <c r="B16988" s="23">
        <v>2007</v>
      </c>
      <c r="C16988" s="43">
        <v>95.002499999999998</v>
      </c>
      <c r="D16988" s="43">
        <v>-8.2189999999999994</v>
      </c>
      <c r="E16988" s="41">
        <v>75.2</v>
      </c>
      <c r="F16988" s="41">
        <v>0.21</v>
      </c>
      <c r="G16988" s="41" t="s">
        <v>277</v>
      </c>
      <c r="H16988" s="1"/>
      <c r="I16988" s="1"/>
      <c r="AB16988" s="7"/>
      <c r="AC16988" s="7"/>
      <c r="AD16988" s="1"/>
      <c r="AE16988" s="1"/>
      <c r="AH16988" s="7"/>
      <c r="AI16988" s="7"/>
      <c r="IV16988" s="11"/>
      <c r="IW16988" s="11"/>
      <c r="AMJ16988" s="12"/>
      <c r="AMK16988" s="12"/>
    </row>
    <row r="16989" spans="1:1025">
      <c r="A16989" s="23">
        <v>4</v>
      </c>
      <c r="B16989" s="23">
        <v>2007</v>
      </c>
      <c r="C16989" s="43">
        <v>95.002499999999998</v>
      </c>
      <c r="D16989" s="43">
        <v>-8.2189999999999994</v>
      </c>
      <c r="E16989" s="41">
        <v>99.3</v>
      </c>
      <c r="F16989" s="41">
        <v>0.28999999999999998</v>
      </c>
      <c r="G16989" s="41" t="s">
        <v>277</v>
      </c>
      <c r="H16989" s="1"/>
      <c r="I16989" s="1"/>
      <c r="AB16989" s="7"/>
      <c r="AC16989" s="7"/>
      <c r="AD16989" s="1"/>
      <c r="AE16989" s="1"/>
      <c r="AH16989" s="7"/>
      <c r="AI16989" s="7"/>
      <c r="IV16989" s="11"/>
      <c r="IW16989" s="11"/>
      <c r="AMJ16989" s="12"/>
      <c r="AMK16989" s="12"/>
    </row>
    <row r="16990" spans="1:1025">
      <c r="A16990" s="23">
        <v>4</v>
      </c>
      <c r="B16990" s="23">
        <v>2007</v>
      </c>
      <c r="C16990" s="43">
        <v>95.002499999999998</v>
      </c>
      <c r="D16990" s="43">
        <v>-8.2189999999999994</v>
      </c>
      <c r="E16990" s="41">
        <v>125.4</v>
      </c>
      <c r="F16990" s="41">
        <v>0.4</v>
      </c>
      <c r="G16990" s="41" t="s">
        <v>277</v>
      </c>
      <c r="H16990" s="1"/>
      <c r="I16990" s="1"/>
      <c r="AB16990" s="7"/>
      <c r="AC16990" s="7"/>
      <c r="AD16990" s="1"/>
      <c r="AE16990" s="1"/>
      <c r="AH16990" s="7"/>
      <c r="AI16990" s="7"/>
      <c r="IV16990" s="11"/>
      <c r="IW16990" s="11"/>
      <c r="AMJ16990" s="12"/>
      <c r="AMK16990" s="12"/>
    </row>
    <row r="16991" spans="1:1025">
      <c r="A16991" s="23">
        <v>4</v>
      </c>
      <c r="B16991" s="23">
        <v>2007</v>
      </c>
      <c r="C16991" s="43">
        <v>95.002499999999998</v>
      </c>
      <c r="D16991" s="43">
        <v>-8.2189999999999994</v>
      </c>
      <c r="E16991" s="41">
        <v>150.1</v>
      </c>
      <c r="F16991" s="41">
        <v>0.57999999999999996</v>
      </c>
      <c r="G16991" s="41" t="s">
        <v>277</v>
      </c>
      <c r="H16991" s="1"/>
      <c r="I16991" s="1"/>
      <c r="AB16991" s="7"/>
      <c r="AC16991" s="7"/>
      <c r="AD16991" s="1"/>
      <c r="AE16991" s="1"/>
      <c r="AH16991" s="7"/>
      <c r="AI16991" s="7"/>
      <c r="IV16991" s="11"/>
      <c r="IW16991" s="11"/>
      <c r="AMJ16991" s="12"/>
      <c r="AMK16991" s="12"/>
    </row>
    <row r="16992" spans="1:1025">
      <c r="A16992" s="23">
        <v>4</v>
      </c>
      <c r="B16992" s="23">
        <v>2007</v>
      </c>
      <c r="C16992" s="43">
        <v>95.002499999999998</v>
      </c>
      <c r="D16992" s="43">
        <v>-8.2189999999999994</v>
      </c>
      <c r="E16992" s="41">
        <v>221.5</v>
      </c>
      <c r="F16992" s="41">
        <v>0.7</v>
      </c>
      <c r="G16992" s="41" t="s">
        <v>277</v>
      </c>
      <c r="H16992" s="1"/>
      <c r="I16992" s="1"/>
      <c r="AB16992" s="7"/>
      <c r="AC16992" s="7"/>
      <c r="AD16992" s="1"/>
      <c r="AE16992" s="1"/>
      <c r="AH16992" s="7"/>
      <c r="AI16992" s="7"/>
      <c r="IV16992" s="11"/>
      <c r="IW16992" s="11"/>
      <c r="AMJ16992" s="12"/>
      <c r="AMK16992" s="12"/>
    </row>
    <row r="16993" spans="1:1025">
      <c r="A16993" s="23">
        <v>4</v>
      </c>
      <c r="B16993" s="23">
        <v>2007</v>
      </c>
      <c r="C16993" s="43">
        <v>95.002499999999998</v>
      </c>
      <c r="D16993" s="43">
        <v>-8.2189999999999994</v>
      </c>
      <c r="E16993" s="41">
        <v>304.2</v>
      </c>
      <c r="F16993" s="41">
        <v>0.81</v>
      </c>
      <c r="G16993" s="41" t="s">
        <v>277</v>
      </c>
      <c r="H16993" s="1"/>
      <c r="I16993" s="1"/>
      <c r="AB16993" s="7"/>
      <c r="AC16993" s="7"/>
      <c r="AD16993" s="1"/>
      <c r="AE16993" s="1"/>
      <c r="AH16993" s="7"/>
      <c r="AI16993" s="7"/>
      <c r="IV16993" s="11"/>
      <c r="IW16993" s="11"/>
      <c r="AMJ16993" s="12"/>
      <c r="AMK16993" s="12"/>
    </row>
    <row r="16994" spans="1:1025">
      <c r="A16994" s="23">
        <v>4</v>
      </c>
      <c r="B16994" s="23">
        <v>2007</v>
      </c>
      <c r="C16994" s="43">
        <v>95.002499999999998</v>
      </c>
      <c r="D16994" s="43">
        <v>-8.2189999999999994</v>
      </c>
      <c r="E16994" s="41">
        <v>504.6</v>
      </c>
      <c r="F16994" s="41">
        <v>0.6</v>
      </c>
      <c r="G16994" s="41" t="s">
        <v>277</v>
      </c>
      <c r="H16994" s="1"/>
      <c r="I16994" s="1"/>
      <c r="AB16994" s="7"/>
      <c r="AC16994" s="7"/>
      <c r="AD16994" s="1"/>
      <c r="AE16994" s="1"/>
      <c r="AH16994" s="7"/>
      <c r="AI16994" s="7"/>
      <c r="IV16994" s="11"/>
      <c r="IW16994" s="11"/>
      <c r="AMJ16994" s="12"/>
      <c r="AMK16994" s="12"/>
    </row>
    <row r="16995" spans="1:1025">
      <c r="A16995" s="23">
        <v>4</v>
      </c>
      <c r="B16995" s="23">
        <v>2007</v>
      </c>
      <c r="C16995" s="43">
        <v>95.002499999999998</v>
      </c>
      <c r="D16995" s="43">
        <v>-8.2189999999999994</v>
      </c>
      <c r="E16995" s="41">
        <v>707.5</v>
      </c>
      <c r="F16995" s="41">
        <v>1.07</v>
      </c>
      <c r="G16995" s="41" t="s">
        <v>277</v>
      </c>
      <c r="H16995" s="1"/>
      <c r="I16995" s="1"/>
      <c r="AB16995" s="7"/>
      <c r="AC16995" s="7"/>
      <c r="AD16995" s="1"/>
      <c r="AE16995" s="1"/>
      <c r="AH16995" s="7"/>
      <c r="AI16995" s="7"/>
      <c r="IV16995" s="11"/>
      <c r="IW16995" s="11"/>
      <c r="AMJ16995" s="12"/>
      <c r="AMK16995" s="12"/>
    </row>
    <row r="16996" spans="1:1025">
      <c r="A16996" s="23">
        <v>4</v>
      </c>
      <c r="B16996" s="23">
        <v>2007</v>
      </c>
      <c r="C16996" s="43">
        <v>95.002499999999998</v>
      </c>
      <c r="D16996" s="43">
        <v>-8.2189999999999994</v>
      </c>
      <c r="E16996" s="41">
        <v>1010.8</v>
      </c>
      <c r="F16996" s="41">
        <v>0.65</v>
      </c>
      <c r="G16996" s="41" t="s">
        <v>277</v>
      </c>
      <c r="H16996" s="1"/>
      <c r="I16996" s="1"/>
      <c r="AB16996" s="7"/>
      <c r="AC16996" s="7"/>
      <c r="AD16996" s="1"/>
      <c r="AE16996" s="1"/>
      <c r="AH16996" s="7"/>
      <c r="AI16996" s="7"/>
      <c r="IV16996" s="11"/>
      <c r="IW16996" s="11"/>
      <c r="AMJ16996" s="12"/>
      <c r="AMK16996" s="12"/>
    </row>
    <row r="16997" spans="1:1025">
      <c r="A16997" s="23">
        <v>4</v>
      </c>
      <c r="B16997" s="23">
        <v>2007</v>
      </c>
      <c r="C16997" s="43">
        <v>95.002099999999999</v>
      </c>
      <c r="D16997" s="43">
        <v>-7.1349999999999998</v>
      </c>
      <c r="E16997" s="41">
        <v>21</v>
      </c>
      <c r="F16997" s="41">
        <v>0.13</v>
      </c>
      <c r="G16997" s="41" t="s">
        <v>277</v>
      </c>
      <c r="H16997" s="1"/>
      <c r="I16997" s="1"/>
      <c r="AB16997" s="7"/>
      <c r="AC16997" s="7"/>
      <c r="AD16997" s="1"/>
      <c r="AE16997" s="1"/>
      <c r="AH16997" s="7"/>
      <c r="AI16997" s="7"/>
      <c r="IV16997" s="11"/>
      <c r="IW16997" s="11"/>
      <c r="AMJ16997" s="12"/>
      <c r="AMK16997" s="12"/>
    </row>
    <row r="16998" spans="1:1025">
      <c r="A16998" s="23">
        <v>4</v>
      </c>
      <c r="B16998" s="23">
        <v>2007</v>
      </c>
      <c r="C16998" s="43">
        <v>95.002099999999999</v>
      </c>
      <c r="D16998" s="43">
        <v>-7.1349999999999998</v>
      </c>
      <c r="E16998" s="41">
        <v>40.200000000000003</v>
      </c>
      <c r="F16998" s="41">
        <v>0.1</v>
      </c>
      <c r="G16998" s="41" t="s">
        <v>277</v>
      </c>
      <c r="H16998" s="1"/>
      <c r="I16998" s="1"/>
      <c r="AB16998" s="7"/>
      <c r="AC16998" s="7"/>
      <c r="AD16998" s="1"/>
      <c r="AE16998" s="1"/>
      <c r="AH16998" s="7"/>
      <c r="AI16998" s="7"/>
      <c r="IV16998" s="11"/>
      <c r="IW16998" s="11"/>
      <c r="AMJ16998" s="12"/>
      <c r="AMK16998" s="12"/>
    </row>
    <row r="16999" spans="1:1025">
      <c r="A16999" s="23">
        <v>4</v>
      </c>
      <c r="B16999" s="23">
        <v>2007</v>
      </c>
      <c r="C16999" s="43">
        <v>95.002099999999999</v>
      </c>
      <c r="D16999" s="43">
        <v>-7.1349999999999998</v>
      </c>
      <c r="E16999" s="41">
        <v>64</v>
      </c>
      <c r="F16999" s="41">
        <v>0.09</v>
      </c>
      <c r="G16999" s="41" t="s">
        <v>277</v>
      </c>
      <c r="H16999" s="1"/>
      <c r="I16999" s="1"/>
      <c r="AB16999" s="7"/>
      <c r="AC16999" s="7"/>
      <c r="AD16999" s="1"/>
      <c r="AE16999" s="1"/>
      <c r="AH16999" s="7"/>
      <c r="AI16999" s="7"/>
      <c r="IV16999" s="11"/>
      <c r="IW16999" s="11"/>
      <c r="AMJ16999" s="12"/>
      <c r="AMK16999" s="12"/>
    </row>
    <row r="17000" spans="1:1025">
      <c r="A17000" s="23">
        <v>4</v>
      </c>
      <c r="B17000" s="23">
        <v>2007</v>
      </c>
      <c r="C17000" s="43">
        <v>95.002099999999999</v>
      </c>
      <c r="D17000" s="43">
        <v>-7.1349999999999998</v>
      </c>
      <c r="E17000" s="41">
        <v>86.5</v>
      </c>
      <c r="F17000" s="41">
        <v>0.16</v>
      </c>
      <c r="G17000" s="41" t="s">
        <v>277</v>
      </c>
      <c r="H17000" s="1"/>
      <c r="I17000" s="1"/>
      <c r="AB17000" s="7"/>
      <c r="AC17000" s="7"/>
      <c r="AD17000" s="1"/>
      <c r="AE17000" s="1"/>
      <c r="AH17000" s="7"/>
      <c r="AI17000" s="7"/>
      <c r="IV17000" s="11"/>
      <c r="IW17000" s="11"/>
      <c r="AMJ17000" s="12"/>
      <c r="AMK17000" s="12"/>
    </row>
    <row r="17001" spans="1:1025">
      <c r="A17001" s="23">
        <v>4</v>
      </c>
      <c r="B17001" s="23">
        <v>2007</v>
      </c>
      <c r="C17001" s="43">
        <v>95.002099999999999</v>
      </c>
      <c r="D17001" s="43">
        <v>-7.1349999999999998</v>
      </c>
      <c r="E17001" s="41">
        <v>104.6</v>
      </c>
      <c r="F17001" s="41">
        <v>0.28999999999999998</v>
      </c>
      <c r="G17001" s="41" t="s">
        <v>277</v>
      </c>
      <c r="H17001" s="1"/>
      <c r="I17001" s="1"/>
      <c r="AB17001" s="7"/>
      <c r="AC17001" s="7"/>
      <c r="AD17001" s="1"/>
      <c r="AE17001" s="1"/>
      <c r="AH17001" s="7"/>
      <c r="AI17001" s="7"/>
      <c r="IV17001" s="11"/>
      <c r="IW17001" s="11"/>
      <c r="AMJ17001" s="12"/>
      <c r="AMK17001" s="12"/>
    </row>
    <row r="17002" spans="1:1025">
      <c r="A17002" s="23">
        <v>4</v>
      </c>
      <c r="B17002" s="23">
        <v>2007</v>
      </c>
      <c r="C17002" s="43">
        <v>95.002099999999999</v>
      </c>
      <c r="D17002" s="43">
        <v>-7.1349999999999998</v>
      </c>
      <c r="E17002" s="41">
        <v>135</v>
      </c>
      <c r="F17002" s="41">
        <v>0.4</v>
      </c>
      <c r="G17002" s="41" t="s">
        <v>277</v>
      </c>
      <c r="H17002" s="1"/>
      <c r="I17002" s="1"/>
      <c r="AB17002" s="7"/>
      <c r="AC17002" s="7"/>
      <c r="AD17002" s="1"/>
      <c r="AE17002" s="1"/>
      <c r="AH17002" s="7"/>
      <c r="AI17002" s="7"/>
      <c r="IV17002" s="11"/>
      <c r="IW17002" s="11"/>
      <c r="AMJ17002" s="12"/>
      <c r="AMK17002" s="12"/>
    </row>
    <row r="17003" spans="1:1025">
      <c r="A17003" s="23">
        <v>4</v>
      </c>
      <c r="B17003" s="23">
        <v>2007</v>
      </c>
      <c r="C17003" s="43">
        <v>95.002099999999999</v>
      </c>
      <c r="D17003" s="43">
        <v>-7.1349999999999998</v>
      </c>
      <c r="E17003" s="41">
        <v>185.8</v>
      </c>
      <c r="F17003" s="41">
        <v>0.49</v>
      </c>
      <c r="G17003" s="41" t="s">
        <v>277</v>
      </c>
      <c r="H17003" s="1"/>
      <c r="I17003" s="1"/>
      <c r="AB17003" s="7"/>
      <c r="AC17003" s="7"/>
      <c r="AD17003" s="1"/>
      <c r="AE17003" s="1"/>
      <c r="AH17003" s="7"/>
      <c r="AI17003" s="7"/>
      <c r="IV17003" s="11"/>
      <c r="IW17003" s="11"/>
      <c r="AMJ17003" s="12"/>
      <c r="AMK17003" s="12"/>
    </row>
    <row r="17004" spans="1:1025">
      <c r="A17004" s="23">
        <v>4</v>
      </c>
      <c r="B17004" s="23">
        <v>2007</v>
      </c>
      <c r="C17004" s="43">
        <v>95.002099999999999</v>
      </c>
      <c r="D17004" s="43">
        <v>-7.1349999999999998</v>
      </c>
      <c r="E17004" s="41">
        <v>237</v>
      </c>
      <c r="F17004" s="41">
        <v>0.53</v>
      </c>
      <c r="G17004" s="41" t="s">
        <v>277</v>
      </c>
      <c r="H17004" s="1"/>
      <c r="I17004" s="1"/>
      <c r="AB17004" s="7"/>
      <c r="AC17004" s="7"/>
      <c r="AD17004" s="1"/>
      <c r="AE17004" s="1"/>
      <c r="AH17004" s="7"/>
      <c r="AI17004" s="7"/>
      <c r="IV17004" s="11"/>
      <c r="IW17004" s="11"/>
      <c r="AMJ17004" s="12"/>
      <c r="AMK17004" s="12"/>
    </row>
    <row r="17005" spans="1:1025">
      <c r="A17005" s="23">
        <v>4</v>
      </c>
      <c r="B17005" s="23">
        <v>2007</v>
      </c>
      <c r="C17005" s="43">
        <v>95.002099999999999</v>
      </c>
      <c r="D17005" s="43">
        <v>-7.1349999999999998</v>
      </c>
      <c r="E17005" s="41">
        <v>286.8</v>
      </c>
      <c r="F17005" s="41">
        <v>0.77</v>
      </c>
      <c r="G17005" s="41" t="s">
        <v>277</v>
      </c>
      <c r="H17005" s="1"/>
      <c r="I17005" s="1"/>
      <c r="AB17005" s="7"/>
      <c r="AC17005" s="7"/>
      <c r="AD17005" s="1"/>
      <c r="AE17005" s="1"/>
      <c r="AH17005" s="7"/>
      <c r="AI17005" s="7"/>
      <c r="IV17005" s="11"/>
      <c r="IW17005" s="11"/>
      <c r="AMJ17005" s="12"/>
      <c r="AMK17005" s="12"/>
    </row>
    <row r="17006" spans="1:1025">
      <c r="A17006" s="23">
        <v>4</v>
      </c>
      <c r="B17006" s="23">
        <v>2007</v>
      </c>
      <c r="C17006" s="43">
        <v>95.002099999999999</v>
      </c>
      <c r="D17006" s="43">
        <v>-7.1349999999999998</v>
      </c>
      <c r="E17006" s="41">
        <v>489.8</v>
      </c>
      <c r="F17006" s="41">
        <v>0.7</v>
      </c>
      <c r="G17006" s="41" t="s">
        <v>277</v>
      </c>
      <c r="H17006" s="1"/>
      <c r="I17006" s="1"/>
      <c r="AB17006" s="7"/>
      <c r="AC17006" s="7"/>
      <c r="AD17006" s="1"/>
      <c r="AE17006" s="1"/>
      <c r="AH17006" s="7"/>
      <c r="AI17006" s="7"/>
      <c r="IV17006" s="11"/>
      <c r="IW17006" s="11"/>
      <c r="AMJ17006" s="12"/>
      <c r="AMK17006" s="12"/>
    </row>
    <row r="17007" spans="1:1025">
      <c r="A17007" s="23">
        <v>4</v>
      </c>
      <c r="B17007" s="23">
        <v>2007</v>
      </c>
      <c r="C17007" s="43">
        <v>95.002099999999999</v>
      </c>
      <c r="D17007" s="43">
        <v>-7.1349999999999998</v>
      </c>
      <c r="E17007" s="41">
        <v>676.2</v>
      </c>
      <c r="F17007" s="41">
        <v>0.87</v>
      </c>
      <c r="G17007" s="41" t="s">
        <v>277</v>
      </c>
      <c r="H17007" s="1"/>
      <c r="I17007" s="1"/>
      <c r="AB17007" s="7"/>
      <c r="AC17007" s="7"/>
      <c r="AD17007" s="1"/>
      <c r="AE17007" s="1"/>
      <c r="AH17007" s="7"/>
      <c r="AI17007" s="7"/>
      <c r="IV17007" s="11"/>
      <c r="IW17007" s="11"/>
      <c r="AMJ17007" s="12"/>
      <c r="AMK17007" s="12"/>
    </row>
    <row r="17008" spans="1:1025">
      <c r="A17008" s="23">
        <v>4</v>
      </c>
      <c r="B17008" s="23">
        <v>2007</v>
      </c>
      <c r="C17008" s="43">
        <v>95.002099999999999</v>
      </c>
      <c r="D17008" s="43">
        <v>-7.1349999999999998</v>
      </c>
      <c r="E17008" s="41">
        <v>981.3</v>
      </c>
      <c r="F17008" s="41">
        <v>0.7</v>
      </c>
      <c r="G17008" s="41" t="s">
        <v>277</v>
      </c>
      <c r="H17008" s="1"/>
      <c r="I17008" s="1"/>
      <c r="AB17008" s="7"/>
      <c r="AC17008" s="7"/>
      <c r="AD17008" s="1"/>
      <c r="AE17008" s="1"/>
      <c r="AH17008" s="7"/>
      <c r="AI17008" s="7"/>
      <c r="IV17008" s="11"/>
      <c r="IW17008" s="11"/>
      <c r="AMJ17008" s="12"/>
      <c r="AMK17008" s="12"/>
    </row>
    <row r="17009" spans="1:1025">
      <c r="A17009" s="23">
        <v>4</v>
      </c>
      <c r="B17009" s="23">
        <v>2007</v>
      </c>
      <c r="C17009" s="43">
        <v>95.004499999999993</v>
      </c>
      <c r="D17009" s="43">
        <v>-6.0709999999999997</v>
      </c>
      <c r="E17009" s="41">
        <v>19.5</v>
      </c>
      <c r="F17009" s="41">
        <v>0.2</v>
      </c>
      <c r="G17009" s="41" t="s">
        <v>277</v>
      </c>
      <c r="H17009" s="1"/>
      <c r="I17009" s="1"/>
      <c r="AB17009" s="7"/>
      <c r="AC17009" s="7"/>
      <c r="AD17009" s="1"/>
      <c r="AE17009" s="1"/>
      <c r="AH17009" s="7"/>
      <c r="AI17009" s="7"/>
      <c r="IV17009" s="11"/>
      <c r="IW17009" s="11"/>
      <c r="AMJ17009" s="12"/>
      <c r="AMK17009" s="12"/>
    </row>
    <row r="17010" spans="1:1025">
      <c r="A17010" s="23">
        <v>4</v>
      </c>
      <c r="B17010" s="23">
        <v>2007</v>
      </c>
      <c r="C17010" s="43">
        <v>95.004499999999993</v>
      </c>
      <c r="D17010" s="43">
        <v>-6.0709999999999997</v>
      </c>
      <c r="E17010" s="41">
        <v>40.299999999999997</v>
      </c>
      <c r="F17010" s="41">
        <v>0.22</v>
      </c>
      <c r="G17010" s="41" t="s">
        <v>277</v>
      </c>
      <c r="H17010" s="1"/>
      <c r="I17010" s="1"/>
      <c r="AB17010" s="7"/>
      <c r="AC17010" s="7"/>
      <c r="AD17010" s="1"/>
      <c r="AE17010" s="1"/>
      <c r="AH17010" s="7"/>
      <c r="AI17010" s="7"/>
      <c r="IV17010" s="11"/>
      <c r="IW17010" s="11"/>
      <c r="AMJ17010" s="12"/>
      <c r="AMK17010" s="12"/>
    </row>
    <row r="17011" spans="1:1025">
      <c r="A17011" s="23">
        <v>4</v>
      </c>
      <c r="B17011" s="23">
        <v>2007</v>
      </c>
      <c r="C17011" s="43">
        <v>95.004499999999993</v>
      </c>
      <c r="D17011" s="43">
        <v>-6.0709999999999997</v>
      </c>
      <c r="E17011" s="41">
        <v>68.7</v>
      </c>
      <c r="F17011" s="41">
        <v>0.14000000000000001</v>
      </c>
      <c r="G17011" s="41" t="s">
        <v>277</v>
      </c>
      <c r="H17011" s="1"/>
      <c r="I17011" s="1"/>
      <c r="AB17011" s="7"/>
      <c r="AC17011" s="7"/>
      <c r="AD17011" s="1"/>
      <c r="AE17011" s="1"/>
      <c r="AH17011" s="7"/>
      <c r="AI17011" s="7"/>
      <c r="IV17011" s="11"/>
      <c r="IW17011" s="11"/>
      <c r="AMJ17011" s="12"/>
      <c r="AMK17011" s="12"/>
    </row>
    <row r="17012" spans="1:1025">
      <c r="A17012" s="23">
        <v>4</v>
      </c>
      <c r="B17012" s="23">
        <v>2007</v>
      </c>
      <c r="C17012" s="43">
        <v>95.004499999999993</v>
      </c>
      <c r="D17012" s="43">
        <v>-6.0709999999999997</v>
      </c>
      <c r="E17012" s="41">
        <v>90.6</v>
      </c>
      <c r="F17012" s="41">
        <v>0.22</v>
      </c>
      <c r="G17012" s="41" t="s">
        <v>277</v>
      </c>
      <c r="H17012" s="1"/>
      <c r="I17012" s="1"/>
      <c r="AB17012" s="7"/>
      <c r="AC17012" s="7"/>
      <c r="AD17012" s="1"/>
      <c r="AE17012" s="1"/>
      <c r="AH17012" s="7"/>
      <c r="AI17012" s="7"/>
      <c r="IV17012" s="11"/>
      <c r="IW17012" s="11"/>
      <c r="AMJ17012" s="12"/>
      <c r="AMK17012" s="12"/>
    </row>
    <row r="17013" spans="1:1025">
      <c r="A17013" s="23">
        <v>4</v>
      </c>
      <c r="B17013" s="23">
        <v>2007</v>
      </c>
      <c r="C17013" s="43">
        <v>95.004499999999993</v>
      </c>
      <c r="D17013" s="43">
        <v>-6.0709999999999997</v>
      </c>
      <c r="E17013" s="41">
        <v>120.6</v>
      </c>
      <c r="F17013" s="41">
        <v>0.32</v>
      </c>
      <c r="G17013" s="41" t="s">
        <v>277</v>
      </c>
      <c r="H17013" s="1"/>
      <c r="I17013" s="1"/>
      <c r="AB17013" s="7"/>
      <c r="AC17013" s="7"/>
      <c r="AD17013" s="1"/>
      <c r="AE17013" s="1"/>
      <c r="AH17013" s="7"/>
      <c r="AI17013" s="7"/>
      <c r="IV17013" s="11"/>
      <c r="IW17013" s="11"/>
      <c r="AMJ17013" s="12"/>
      <c r="AMK17013" s="12"/>
    </row>
    <row r="17014" spans="1:1025">
      <c r="A17014" s="23">
        <v>4</v>
      </c>
      <c r="B17014" s="23">
        <v>2007</v>
      </c>
      <c r="C17014" s="43">
        <v>95.004499999999993</v>
      </c>
      <c r="D17014" s="43">
        <v>-6.0709999999999997</v>
      </c>
      <c r="E17014" s="41">
        <v>140.69999999999999</v>
      </c>
      <c r="F17014" s="41">
        <v>0.35</v>
      </c>
      <c r="G17014" s="41" t="s">
        <v>277</v>
      </c>
      <c r="H17014" s="1"/>
      <c r="I17014" s="1"/>
      <c r="AB17014" s="7"/>
      <c r="AC17014" s="7"/>
      <c r="AD17014" s="1"/>
      <c r="AE17014" s="1"/>
      <c r="AH17014" s="7"/>
      <c r="AI17014" s="7"/>
      <c r="IV17014" s="11"/>
      <c r="IW17014" s="11"/>
      <c r="AMJ17014" s="12"/>
      <c r="AMK17014" s="12"/>
    </row>
    <row r="17015" spans="1:1025">
      <c r="A17015" s="23">
        <v>4</v>
      </c>
      <c r="B17015" s="23">
        <v>2007</v>
      </c>
      <c r="C17015" s="43">
        <v>95.004499999999993</v>
      </c>
      <c r="D17015" s="43">
        <v>-6.0709999999999997</v>
      </c>
      <c r="E17015" s="41">
        <v>171.7</v>
      </c>
      <c r="F17015" s="41">
        <v>0.56999999999999995</v>
      </c>
      <c r="G17015" s="41" t="s">
        <v>277</v>
      </c>
      <c r="H17015" s="1"/>
      <c r="I17015" s="1"/>
      <c r="AB17015" s="7"/>
      <c r="AC17015" s="7"/>
      <c r="AD17015" s="1"/>
      <c r="AE17015" s="1"/>
      <c r="AH17015" s="7"/>
      <c r="AI17015" s="7"/>
      <c r="IV17015" s="11"/>
      <c r="IW17015" s="11"/>
      <c r="AMJ17015" s="12"/>
      <c r="AMK17015" s="12"/>
    </row>
    <row r="17016" spans="1:1025">
      <c r="A17016" s="23">
        <v>4</v>
      </c>
      <c r="B17016" s="23">
        <v>2007</v>
      </c>
      <c r="C17016" s="43">
        <v>95.004499999999993</v>
      </c>
      <c r="D17016" s="43">
        <v>-6.0709999999999997</v>
      </c>
      <c r="E17016" s="41">
        <v>241.8</v>
      </c>
      <c r="F17016" s="41">
        <v>0.65</v>
      </c>
      <c r="G17016" s="41" t="s">
        <v>277</v>
      </c>
      <c r="H17016" s="1"/>
      <c r="I17016" s="1"/>
      <c r="AB17016" s="7"/>
      <c r="AC17016" s="7"/>
      <c r="AD17016" s="1"/>
      <c r="AE17016" s="1"/>
      <c r="AH17016" s="7"/>
      <c r="AI17016" s="7"/>
      <c r="IV17016" s="11"/>
      <c r="IW17016" s="11"/>
      <c r="AMJ17016" s="12"/>
      <c r="AMK17016" s="12"/>
    </row>
    <row r="17017" spans="1:1025">
      <c r="A17017" s="23">
        <v>4</v>
      </c>
      <c r="B17017" s="23">
        <v>2007</v>
      </c>
      <c r="C17017" s="43">
        <v>95.004499999999993</v>
      </c>
      <c r="D17017" s="43">
        <v>-6.0709999999999997</v>
      </c>
      <c r="E17017" s="41">
        <v>323.3</v>
      </c>
      <c r="F17017" s="41">
        <v>0.73</v>
      </c>
      <c r="G17017" s="41" t="s">
        <v>277</v>
      </c>
      <c r="H17017" s="1"/>
      <c r="I17017" s="1"/>
      <c r="AB17017" s="7"/>
      <c r="AC17017" s="7"/>
      <c r="AD17017" s="1"/>
      <c r="AE17017" s="1"/>
      <c r="AH17017" s="7"/>
      <c r="AI17017" s="7"/>
      <c r="IV17017" s="11"/>
      <c r="IW17017" s="11"/>
      <c r="AMJ17017" s="12"/>
      <c r="AMK17017" s="12"/>
    </row>
    <row r="17018" spans="1:1025">
      <c r="A17018" s="23">
        <v>4</v>
      </c>
      <c r="B17018" s="23">
        <v>2007</v>
      </c>
      <c r="C17018" s="43">
        <v>95.004499999999993</v>
      </c>
      <c r="D17018" s="43">
        <v>-6.0709999999999997</v>
      </c>
      <c r="E17018" s="41">
        <v>422.2</v>
      </c>
      <c r="F17018" s="41">
        <v>0.8</v>
      </c>
      <c r="G17018" s="41" t="s">
        <v>277</v>
      </c>
      <c r="H17018" s="1"/>
      <c r="I17018" s="1"/>
      <c r="AB17018" s="7"/>
      <c r="AC17018" s="7"/>
      <c r="AD17018" s="1"/>
      <c r="AE17018" s="1"/>
      <c r="AH17018" s="7"/>
      <c r="AI17018" s="7"/>
      <c r="IV17018" s="11"/>
      <c r="IW17018" s="11"/>
      <c r="AMJ17018" s="12"/>
      <c r="AMK17018" s="12"/>
    </row>
    <row r="17019" spans="1:1025">
      <c r="A17019" s="23">
        <v>4</v>
      </c>
      <c r="B17019" s="23">
        <v>2007</v>
      </c>
      <c r="C17019" s="43">
        <v>95.004499999999993</v>
      </c>
      <c r="D17019" s="43">
        <v>-6.0709999999999997</v>
      </c>
      <c r="E17019" s="41">
        <v>646.4</v>
      </c>
      <c r="F17019" s="41">
        <v>0.8</v>
      </c>
      <c r="G17019" s="41" t="s">
        <v>277</v>
      </c>
      <c r="H17019" s="1"/>
      <c r="I17019" s="1"/>
      <c r="AB17019" s="7"/>
      <c r="AC17019" s="7"/>
      <c r="AD17019" s="1"/>
      <c r="AE17019" s="1"/>
      <c r="AH17019" s="7"/>
      <c r="AI17019" s="7"/>
      <c r="IV17019" s="11"/>
      <c r="IW17019" s="11"/>
      <c r="AMJ17019" s="12"/>
      <c r="AMK17019" s="12"/>
    </row>
    <row r="17020" spans="1:1025">
      <c r="A17020" s="23">
        <v>4</v>
      </c>
      <c r="B17020" s="23">
        <v>2007</v>
      </c>
      <c r="C17020" s="43">
        <v>95.004499999999993</v>
      </c>
      <c r="D17020" s="43">
        <v>-6.0709999999999997</v>
      </c>
      <c r="E17020" s="41">
        <v>951.6</v>
      </c>
      <c r="F17020" s="41">
        <v>0.94</v>
      </c>
      <c r="G17020" s="41" t="s">
        <v>277</v>
      </c>
      <c r="H17020" s="1"/>
      <c r="I17020" s="1"/>
      <c r="AB17020" s="7"/>
      <c r="AC17020" s="7"/>
      <c r="AD17020" s="1"/>
      <c r="AE17020" s="1"/>
      <c r="AH17020" s="7"/>
      <c r="AI17020" s="7"/>
      <c r="IV17020" s="11"/>
      <c r="IW17020" s="11"/>
      <c r="AMJ17020" s="12"/>
      <c r="AMK17020" s="12"/>
    </row>
    <row r="17021" spans="1:1025">
      <c r="A17021" s="23">
        <v>4</v>
      </c>
      <c r="B17021" s="23">
        <v>2007</v>
      </c>
      <c r="C17021" s="43">
        <v>94.997</v>
      </c>
      <c r="D17021" s="43">
        <v>-4.976</v>
      </c>
      <c r="E17021" s="41">
        <v>20.100000000000001</v>
      </c>
      <c r="F17021" s="41">
        <v>0.12</v>
      </c>
      <c r="G17021" s="41" t="s">
        <v>277</v>
      </c>
      <c r="H17021" s="1"/>
      <c r="I17021" s="1"/>
      <c r="AB17021" s="7"/>
      <c r="AC17021" s="7"/>
      <c r="AD17021" s="1"/>
      <c r="AE17021" s="1"/>
      <c r="AH17021" s="7"/>
      <c r="AI17021" s="7"/>
      <c r="IV17021" s="11"/>
      <c r="IW17021" s="11"/>
      <c r="AMJ17021" s="12"/>
      <c r="AMK17021" s="12"/>
    </row>
    <row r="17022" spans="1:1025">
      <c r="A17022" s="23">
        <v>4</v>
      </c>
      <c r="B17022" s="23">
        <v>2007</v>
      </c>
      <c r="C17022" s="43">
        <v>94.997</v>
      </c>
      <c r="D17022" s="43">
        <v>-4.976</v>
      </c>
      <c r="E17022" s="41">
        <v>35.5</v>
      </c>
      <c r="F17022" s="41">
        <v>0.13</v>
      </c>
      <c r="G17022" s="41" t="s">
        <v>277</v>
      </c>
      <c r="H17022" s="1"/>
      <c r="I17022" s="1"/>
      <c r="AB17022" s="7"/>
      <c r="AC17022" s="7"/>
      <c r="AD17022" s="1"/>
      <c r="AE17022" s="1"/>
      <c r="AH17022" s="7"/>
      <c r="AI17022" s="7"/>
      <c r="IV17022" s="11"/>
      <c r="IW17022" s="11"/>
      <c r="AMJ17022" s="12"/>
      <c r="AMK17022" s="12"/>
    </row>
    <row r="17023" spans="1:1025">
      <c r="A17023" s="23">
        <v>4</v>
      </c>
      <c r="B17023" s="23">
        <v>2007</v>
      </c>
      <c r="C17023" s="43">
        <v>94.997</v>
      </c>
      <c r="D17023" s="43">
        <v>-4.976</v>
      </c>
      <c r="E17023" s="41">
        <v>50.7</v>
      </c>
      <c r="F17023" s="41">
        <v>0.08</v>
      </c>
      <c r="G17023" s="41" t="s">
        <v>277</v>
      </c>
      <c r="H17023" s="1"/>
      <c r="I17023" s="1"/>
      <c r="AB17023" s="7"/>
      <c r="AC17023" s="7"/>
      <c r="AD17023" s="1"/>
      <c r="AE17023" s="1"/>
      <c r="AH17023" s="7"/>
      <c r="AI17023" s="7"/>
      <c r="IV17023" s="11"/>
      <c r="IW17023" s="11"/>
      <c r="AMJ17023" s="12"/>
      <c r="AMK17023" s="12"/>
    </row>
    <row r="17024" spans="1:1025">
      <c r="A17024" s="23">
        <v>4</v>
      </c>
      <c r="B17024" s="23">
        <v>2007</v>
      </c>
      <c r="C17024" s="43">
        <v>94.997</v>
      </c>
      <c r="D17024" s="43">
        <v>-4.976</v>
      </c>
      <c r="E17024" s="41">
        <v>75.5</v>
      </c>
      <c r="F17024" s="41">
        <v>0.11</v>
      </c>
      <c r="G17024" s="41" t="s">
        <v>277</v>
      </c>
      <c r="H17024" s="1"/>
      <c r="I17024" s="1"/>
      <c r="AB17024" s="7"/>
      <c r="AC17024" s="7"/>
      <c r="AD17024" s="1"/>
      <c r="AE17024" s="1"/>
      <c r="AH17024" s="7"/>
      <c r="AI17024" s="7"/>
      <c r="IV17024" s="11"/>
      <c r="IW17024" s="11"/>
      <c r="AMJ17024" s="12"/>
      <c r="AMK17024" s="12"/>
    </row>
    <row r="17025" spans="1:1025">
      <c r="A17025" s="23">
        <v>4</v>
      </c>
      <c r="B17025" s="23">
        <v>2007</v>
      </c>
      <c r="C17025" s="43">
        <v>94.997</v>
      </c>
      <c r="D17025" s="43">
        <v>-4.976</v>
      </c>
      <c r="E17025" s="41">
        <v>101.1</v>
      </c>
      <c r="F17025" s="41">
        <v>0.23</v>
      </c>
      <c r="G17025" s="41" t="s">
        <v>277</v>
      </c>
      <c r="H17025" s="1"/>
      <c r="I17025" s="1"/>
      <c r="AB17025" s="7"/>
      <c r="AC17025" s="7"/>
      <c r="AD17025" s="1"/>
      <c r="AE17025" s="1"/>
      <c r="AH17025" s="7"/>
      <c r="AI17025" s="7"/>
      <c r="IV17025" s="11"/>
      <c r="IW17025" s="11"/>
      <c r="AMJ17025" s="12"/>
      <c r="AMK17025" s="12"/>
    </row>
    <row r="17026" spans="1:1025">
      <c r="A17026" s="23">
        <v>4</v>
      </c>
      <c r="B17026" s="23">
        <v>2007</v>
      </c>
      <c r="C17026" s="43">
        <v>94.997</v>
      </c>
      <c r="D17026" s="43">
        <v>-4.976</v>
      </c>
      <c r="E17026" s="41">
        <v>125.5</v>
      </c>
      <c r="F17026" s="41">
        <v>0.2</v>
      </c>
      <c r="G17026" s="41" t="s">
        <v>277</v>
      </c>
      <c r="H17026" s="1"/>
      <c r="I17026" s="1"/>
      <c r="AB17026" s="7"/>
      <c r="AC17026" s="7"/>
      <c r="AD17026" s="1"/>
      <c r="AE17026" s="1"/>
      <c r="AH17026" s="7"/>
      <c r="AI17026" s="7"/>
      <c r="IV17026" s="11"/>
      <c r="IW17026" s="11"/>
      <c r="AMJ17026" s="12"/>
      <c r="AMK17026" s="12"/>
    </row>
    <row r="17027" spans="1:1025">
      <c r="A17027" s="23">
        <v>4</v>
      </c>
      <c r="B17027" s="23">
        <v>2007</v>
      </c>
      <c r="C17027" s="43">
        <v>94.997</v>
      </c>
      <c r="D17027" s="43">
        <v>-4.976</v>
      </c>
      <c r="E17027" s="41">
        <v>149.30000000000001</v>
      </c>
      <c r="F17027" s="41">
        <v>0.28999999999999998</v>
      </c>
      <c r="G17027" s="41" t="s">
        <v>277</v>
      </c>
      <c r="H17027" s="1"/>
      <c r="I17027" s="1"/>
      <c r="AB17027" s="7"/>
      <c r="AC17027" s="7"/>
      <c r="AD17027" s="1"/>
      <c r="AE17027" s="1"/>
      <c r="AH17027" s="7"/>
      <c r="AI17027" s="7"/>
      <c r="IV17027" s="11"/>
      <c r="IW17027" s="11"/>
      <c r="AMJ17027" s="12"/>
      <c r="AMK17027" s="12"/>
    </row>
    <row r="17028" spans="1:1025">
      <c r="A17028" s="23">
        <v>4</v>
      </c>
      <c r="B17028" s="23">
        <v>2007</v>
      </c>
      <c r="C17028" s="43">
        <v>94.997</v>
      </c>
      <c r="D17028" s="43">
        <v>-4.976</v>
      </c>
      <c r="E17028" s="41">
        <v>220.3</v>
      </c>
      <c r="F17028" s="41">
        <v>0.69</v>
      </c>
      <c r="G17028" s="41" t="s">
        <v>277</v>
      </c>
      <c r="H17028" s="1"/>
      <c r="I17028" s="1"/>
      <c r="AB17028" s="7"/>
      <c r="AC17028" s="7"/>
      <c r="AD17028" s="1"/>
      <c r="AE17028" s="1"/>
      <c r="AH17028" s="7"/>
      <c r="AI17028" s="7"/>
      <c r="IV17028" s="11"/>
      <c r="IW17028" s="11"/>
      <c r="AMJ17028" s="12"/>
      <c r="AMK17028" s="12"/>
    </row>
    <row r="17029" spans="1:1025">
      <c r="A17029" s="23">
        <v>4</v>
      </c>
      <c r="B17029" s="23">
        <v>2007</v>
      </c>
      <c r="C17029" s="43">
        <v>94.997</v>
      </c>
      <c r="D17029" s="43">
        <v>-4.976</v>
      </c>
      <c r="E17029" s="41">
        <v>303.5</v>
      </c>
      <c r="F17029" s="41">
        <v>0.65</v>
      </c>
      <c r="G17029" s="41" t="s">
        <v>277</v>
      </c>
      <c r="H17029" s="1"/>
      <c r="I17029" s="1"/>
      <c r="AB17029" s="7"/>
      <c r="AC17029" s="7"/>
      <c r="AD17029" s="1"/>
      <c r="AE17029" s="1"/>
      <c r="AH17029" s="7"/>
      <c r="AI17029" s="7"/>
      <c r="IV17029" s="11"/>
      <c r="IW17029" s="11"/>
      <c r="AMJ17029" s="12"/>
      <c r="AMK17029" s="12"/>
    </row>
    <row r="17030" spans="1:1025">
      <c r="A17030" s="23">
        <v>4</v>
      </c>
      <c r="B17030" s="23">
        <v>2007</v>
      </c>
      <c r="C17030" s="43">
        <v>94.997</v>
      </c>
      <c r="D17030" s="43">
        <v>-4.976</v>
      </c>
      <c r="E17030" s="41">
        <v>503.1</v>
      </c>
      <c r="F17030" s="41">
        <v>0.7</v>
      </c>
      <c r="G17030" s="41" t="s">
        <v>277</v>
      </c>
      <c r="H17030" s="1"/>
      <c r="I17030" s="1"/>
      <c r="AB17030" s="7"/>
      <c r="AC17030" s="7"/>
      <c r="AD17030" s="1"/>
      <c r="AE17030" s="1"/>
      <c r="AH17030" s="7"/>
      <c r="AI17030" s="7"/>
      <c r="IV17030" s="11"/>
      <c r="IW17030" s="11"/>
      <c r="AMJ17030" s="12"/>
      <c r="AMK17030" s="12"/>
    </row>
    <row r="17031" spans="1:1025">
      <c r="A17031" s="23">
        <v>4</v>
      </c>
      <c r="B17031" s="23">
        <v>2007</v>
      </c>
      <c r="C17031" s="43">
        <v>94.997</v>
      </c>
      <c r="D17031" s="43">
        <v>-4.976</v>
      </c>
      <c r="E17031" s="41">
        <v>707.1</v>
      </c>
      <c r="F17031" s="41">
        <v>0.89</v>
      </c>
      <c r="G17031" s="41" t="s">
        <v>277</v>
      </c>
      <c r="H17031" s="1"/>
      <c r="I17031" s="1"/>
      <c r="AB17031" s="7"/>
      <c r="AC17031" s="7"/>
      <c r="AD17031" s="1"/>
      <c r="AE17031" s="1"/>
      <c r="AH17031" s="7"/>
      <c r="AI17031" s="7"/>
      <c r="IV17031" s="11"/>
      <c r="IW17031" s="11"/>
      <c r="AMJ17031" s="12"/>
      <c r="AMK17031" s="12"/>
    </row>
    <row r="17032" spans="1:1025">
      <c r="A17032" s="23">
        <v>4</v>
      </c>
      <c r="B17032" s="23">
        <v>2007</v>
      </c>
      <c r="C17032" s="43">
        <v>94.997</v>
      </c>
      <c r="D17032" s="43">
        <v>-4.976</v>
      </c>
      <c r="E17032" s="41">
        <v>1012.4</v>
      </c>
      <c r="F17032" s="41">
        <v>0.72</v>
      </c>
      <c r="G17032" s="41" t="s">
        <v>277</v>
      </c>
      <c r="H17032" s="1"/>
      <c r="I17032" s="1"/>
      <c r="AB17032" s="7"/>
      <c r="AC17032" s="7"/>
      <c r="AD17032" s="1"/>
      <c r="AE17032" s="1"/>
      <c r="AH17032" s="7"/>
      <c r="AI17032" s="7"/>
      <c r="IV17032" s="11"/>
      <c r="IW17032" s="11"/>
      <c r="AMJ17032" s="12"/>
      <c r="AMK17032" s="12"/>
    </row>
    <row r="17033" spans="1:1025">
      <c r="A17033" s="23">
        <v>4</v>
      </c>
      <c r="B17033" s="23">
        <v>2007</v>
      </c>
      <c r="C17033" s="43">
        <v>94.715599999999995</v>
      </c>
      <c r="D17033" s="43">
        <v>-4.069</v>
      </c>
      <c r="E17033" s="41">
        <v>19.600000000000001</v>
      </c>
      <c r="F17033" s="41">
        <v>0.74</v>
      </c>
      <c r="G17033" s="41" t="s">
        <v>277</v>
      </c>
      <c r="H17033" s="1"/>
      <c r="I17033" s="1"/>
      <c r="AB17033" s="7"/>
      <c r="AC17033" s="7"/>
      <c r="AD17033" s="1"/>
      <c r="AE17033" s="1"/>
      <c r="AH17033" s="7"/>
      <c r="AI17033" s="7"/>
      <c r="IV17033" s="11"/>
      <c r="IW17033" s="11"/>
      <c r="AMJ17033" s="12"/>
      <c r="AMK17033" s="12"/>
    </row>
    <row r="17034" spans="1:1025">
      <c r="A17034" s="23">
        <v>4</v>
      </c>
      <c r="B17034" s="23">
        <v>2007</v>
      </c>
      <c r="C17034" s="43">
        <v>94.715599999999995</v>
      </c>
      <c r="D17034" s="43">
        <v>-4.069</v>
      </c>
      <c r="E17034" s="41">
        <v>41.3</v>
      </c>
      <c r="F17034" s="41">
        <v>0.28999999999999998</v>
      </c>
      <c r="G17034" s="41" t="s">
        <v>277</v>
      </c>
      <c r="H17034" s="1"/>
      <c r="I17034" s="1"/>
      <c r="AB17034" s="7"/>
      <c r="AC17034" s="7"/>
      <c r="AD17034" s="1"/>
      <c r="AE17034" s="1"/>
      <c r="AH17034" s="7"/>
      <c r="AI17034" s="7"/>
      <c r="IV17034" s="11"/>
      <c r="IW17034" s="11"/>
      <c r="AMJ17034" s="12"/>
      <c r="AMK17034" s="12"/>
    </row>
    <row r="17035" spans="1:1025">
      <c r="A17035" s="23">
        <v>4</v>
      </c>
      <c r="B17035" s="23">
        <v>2007</v>
      </c>
      <c r="C17035" s="43">
        <v>94.715599999999995</v>
      </c>
      <c r="D17035" s="43">
        <v>-4.069</v>
      </c>
      <c r="E17035" s="41">
        <v>64.3</v>
      </c>
      <c r="F17035" s="41">
        <v>0.3</v>
      </c>
      <c r="G17035" s="41" t="s">
        <v>277</v>
      </c>
      <c r="H17035" s="1"/>
      <c r="I17035" s="1"/>
      <c r="AB17035" s="7"/>
      <c r="AC17035" s="7"/>
      <c r="AD17035" s="1"/>
      <c r="AE17035" s="1"/>
      <c r="AH17035" s="7"/>
      <c r="AI17035" s="7"/>
      <c r="IV17035" s="11"/>
      <c r="IW17035" s="11"/>
      <c r="AMJ17035" s="12"/>
      <c r="AMK17035" s="12"/>
    </row>
    <row r="17036" spans="1:1025">
      <c r="A17036" s="23">
        <v>4</v>
      </c>
      <c r="B17036" s="23">
        <v>2007</v>
      </c>
      <c r="C17036" s="43">
        <v>94.715599999999995</v>
      </c>
      <c r="D17036" s="43">
        <v>-4.069</v>
      </c>
      <c r="E17036" s="41">
        <v>85.9</v>
      </c>
      <c r="F17036" s="41">
        <v>0.34</v>
      </c>
      <c r="G17036" s="41" t="s">
        <v>277</v>
      </c>
      <c r="H17036" s="1"/>
      <c r="I17036" s="1"/>
      <c r="AB17036" s="7"/>
      <c r="AC17036" s="7"/>
      <c r="AD17036" s="1"/>
      <c r="AE17036" s="1"/>
      <c r="AH17036" s="7"/>
      <c r="AI17036" s="7"/>
      <c r="IV17036" s="11"/>
      <c r="IW17036" s="11"/>
      <c r="AMJ17036" s="12"/>
      <c r="AMK17036" s="12"/>
    </row>
    <row r="17037" spans="1:1025">
      <c r="A17037" s="23">
        <v>4</v>
      </c>
      <c r="B17037" s="23">
        <v>2007</v>
      </c>
      <c r="C17037" s="43">
        <v>94.715599999999995</v>
      </c>
      <c r="D17037" s="43">
        <v>-4.069</v>
      </c>
      <c r="E17037" s="41">
        <v>106.6</v>
      </c>
      <c r="F17037" s="41">
        <v>0.47</v>
      </c>
      <c r="G17037" s="41" t="s">
        <v>277</v>
      </c>
      <c r="H17037" s="1"/>
      <c r="I17037" s="1"/>
      <c r="AB17037" s="7"/>
      <c r="AC17037" s="7"/>
      <c r="AD17037" s="1"/>
      <c r="AE17037" s="1"/>
      <c r="AH17037" s="7"/>
      <c r="AI17037" s="7"/>
      <c r="IV17037" s="11"/>
      <c r="IW17037" s="11"/>
      <c r="AMJ17037" s="12"/>
      <c r="AMK17037" s="12"/>
    </row>
    <row r="17038" spans="1:1025">
      <c r="A17038" s="23">
        <v>4</v>
      </c>
      <c r="B17038" s="23">
        <v>2007</v>
      </c>
      <c r="C17038" s="43">
        <v>94.715599999999995</v>
      </c>
      <c r="D17038" s="43">
        <v>-4.069</v>
      </c>
      <c r="E17038" s="41">
        <v>135.19999999999999</v>
      </c>
      <c r="F17038" s="41">
        <v>0.47</v>
      </c>
      <c r="G17038" s="41" t="s">
        <v>277</v>
      </c>
      <c r="H17038" s="1"/>
      <c r="I17038" s="1"/>
      <c r="AB17038" s="7"/>
      <c r="AC17038" s="7"/>
      <c r="AD17038" s="1"/>
      <c r="AE17038" s="1"/>
      <c r="AH17038" s="7"/>
      <c r="AI17038" s="7"/>
      <c r="IV17038" s="11"/>
      <c r="IW17038" s="11"/>
      <c r="AMJ17038" s="12"/>
      <c r="AMK17038" s="12"/>
    </row>
    <row r="17039" spans="1:1025">
      <c r="A17039" s="23">
        <v>4</v>
      </c>
      <c r="B17039" s="23">
        <v>2007</v>
      </c>
      <c r="C17039" s="43">
        <v>94.715599999999995</v>
      </c>
      <c r="D17039" s="43">
        <v>-4.069</v>
      </c>
      <c r="E17039" s="41">
        <v>184.8</v>
      </c>
      <c r="F17039" s="41">
        <v>0.9</v>
      </c>
      <c r="G17039" s="41" t="s">
        <v>277</v>
      </c>
      <c r="H17039" s="1"/>
      <c r="I17039" s="1"/>
      <c r="AB17039" s="7"/>
      <c r="AC17039" s="7"/>
      <c r="AD17039" s="1"/>
      <c r="AE17039" s="1"/>
      <c r="AH17039" s="7"/>
      <c r="AI17039" s="7"/>
      <c r="IV17039" s="11"/>
      <c r="IW17039" s="11"/>
      <c r="AMJ17039" s="12"/>
      <c r="AMK17039" s="12"/>
    </row>
    <row r="17040" spans="1:1025">
      <c r="A17040" s="23">
        <v>4</v>
      </c>
      <c r="B17040" s="23">
        <v>2007</v>
      </c>
      <c r="C17040" s="43">
        <v>94.715599999999995</v>
      </c>
      <c r="D17040" s="43">
        <v>-4.069</v>
      </c>
      <c r="E17040" s="41">
        <v>235.5</v>
      </c>
      <c r="F17040" s="41">
        <v>0.85</v>
      </c>
      <c r="G17040" s="41" t="s">
        <v>277</v>
      </c>
      <c r="H17040" s="1"/>
      <c r="I17040" s="1"/>
      <c r="AB17040" s="7"/>
      <c r="AC17040" s="7"/>
      <c r="AD17040" s="1"/>
      <c r="AE17040" s="1"/>
      <c r="AH17040" s="7"/>
      <c r="AI17040" s="7"/>
      <c r="IV17040" s="11"/>
      <c r="IW17040" s="11"/>
      <c r="AMJ17040" s="12"/>
      <c r="AMK17040" s="12"/>
    </row>
    <row r="17041" spans="1:1025">
      <c r="A17041" s="23">
        <v>4</v>
      </c>
      <c r="B17041" s="23">
        <v>2007</v>
      </c>
      <c r="C17041" s="43">
        <v>94.715599999999995</v>
      </c>
      <c r="D17041" s="43">
        <v>-4.069</v>
      </c>
      <c r="E17041" s="41">
        <v>286.60000000000002</v>
      </c>
      <c r="F17041" s="41">
        <v>0.81</v>
      </c>
      <c r="G17041" s="41" t="s">
        <v>277</v>
      </c>
      <c r="H17041" s="1"/>
      <c r="I17041" s="1"/>
      <c r="AB17041" s="7"/>
      <c r="AC17041" s="7"/>
      <c r="AD17041" s="1"/>
      <c r="AE17041" s="1"/>
      <c r="AH17041" s="7"/>
      <c r="AI17041" s="7"/>
      <c r="IV17041" s="11"/>
      <c r="IW17041" s="11"/>
      <c r="AMJ17041" s="12"/>
      <c r="AMK17041" s="12"/>
    </row>
    <row r="17042" spans="1:1025">
      <c r="A17042" s="23">
        <v>4</v>
      </c>
      <c r="B17042" s="23">
        <v>2007</v>
      </c>
      <c r="C17042" s="43">
        <v>94.715599999999995</v>
      </c>
      <c r="D17042" s="43">
        <v>-4.069</v>
      </c>
      <c r="E17042" s="41">
        <v>488.1</v>
      </c>
      <c r="F17042" s="41">
        <v>0.97</v>
      </c>
      <c r="G17042" s="41" t="s">
        <v>277</v>
      </c>
      <c r="H17042" s="1"/>
      <c r="I17042" s="1"/>
      <c r="AB17042" s="7"/>
      <c r="AC17042" s="7"/>
      <c r="AD17042" s="1"/>
      <c r="AE17042" s="1"/>
      <c r="AH17042" s="7"/>
      <c r="AI17042" s="7"/>
      <c r="IV17042" s="11"/>
      <c r="IW17042" s="11"/>
      <c r="AMJ17042" s="12"/>
      <c r="AMK17042" s="12"/>
    </row>
    <row r="17043" spans="1:1025">
      <c r="A17043" s="23">
        <v>4</v>
      </c>
      <c r="B17043" s="23">
        <v>2007</v>
      </c>
      <c r="C17043" s="43">
        <v>94.715599999999995</v>
      </c>
      <c r="D17043" s="43">
        <v>-4.069</v>
      </c>
      <c r="E17043" s="41">
        <v>676.9</v>
      </c>
      <c r="F17043" s="41">
        <v>1</v>
      </c>
      <c r="G17043" s="41" t="s">
        <v>277</v>
      </c>
      <c r="H17043" s="1"/>
      <c r="I17043" s="1"/>
      <c r="AB17043" s="7"/>
      <c r="AC17043" s="7"/>
      <c r="AD17043" s="1"/>
      <c r="AE17043" s="1"/>
      <c r="AH17043" s="7"/>
      <c r="AI17043" s="7"/>
      <c r="IV17043" s="11"/>
      <c r="IW17043" s="11"/>
      <c r="AMJ17043" s="12"/>
      <c r="AMK17043" s="12"/>
    </row>
    <row r="17044" spans="1:1025">
      <c r="A17044" s="23">
        <v>4</v>
      </c>
      <c r="B17044" s="23">
        <v>2007</v>
      </c>
      <c r="C17044" s="43">
        <v>94.715599999999995</v>
      </c>
      <c r="D17044" s="43">
        <v>-4.069</v>
      </c>
      <c r="E17044" s="41">
        <v>981.4</v>
      </c>
      <c r="F17044" s="41">
        <v>0.93</v>
      </c>
      <c r="G17044" s="41" t="s">
        <v>277</v>
      </c>
      <c r="H17044" s="1"/>
      <c r="I17044" s="1"/>
      <c r="AB17044" s="7"/>
      <c r="AC17044" s="7"/>
      <c r="AD17044" s="1"/>
      <c r="AE17044" s="1"/>
      <c r="AH17044" s="7"/>
      <c r="AI17044" s="7"/>
      <c r="IV17044" s="11"/>
      <c r="IW17044" s="11"/>
      <c r="AMJ17044" s="12"/>
      <c r="AMK17044" s="12"/>
    </row>
    <row r="17045" spans="1:1025">
      <c r="A17045" s="23">
        <v>4</v>
      </c>
      <c r="B17045" s="23">
        <v>2007</v>
      </c>
      <c r="C17045" s="43">
        <v>94.424899999999994</v>
      </c>
      <c r="D17045" s="43">
        <v>-3.13</v>
      </c>
      <c r="E17045" s="41">
        <v>18.899999999999999</v>
      </c>
      <c r="F17045" s="41">
        <v>0.28000000000000003</v>
      </c>
      <c r="G17045" s="41" t="s">
        <v>277</v>
      </c>
      <c r="H17045" s="1"/>
      <c r="I17045" s="1"/>
      <c r="AB17045" s="7"/>
      <c r="AC17045" s="7"/>
      <c r="AD17045" s="1"/>
      <c r="AE17045" s="1"/>
      <c r="AH17045" s="7"/>
      <c r="AI17045" s="7"/>
      <c r="IV17045" s="11"/>
      <c r="IW17045" s="11"/>
      <c r="AMJ17045" s="12"/>
      <c r="AMK17045" s="12"/>
    </row>
    <row r="17046" spans="1:1025">
      <c r="A17046" s="23">
        <v>4</v>
      </c>
      <c r="B17046" s="23">
        <v>2007</v>
      </c>
      <c r="C17046" s="43">
        <v>94.424899999999994</v>
      </c>
      <c r="D17046" s="43">
        <v>-3.13</v>
      </c>
      <c r="E17046" s="41">
        <v>37.799999999999997</v>
      </c>
      <c r="F17046" s="41">
        <v>0.32</v>
      </c>
      <c r="G17046" s="41" t="s">
        <v>277</v>
      </c>
      <c r="H17046" s="1"/>
      <c r="I17046" s="1"/>
      <c r="AB17046" s="7"/>
      <c r="AC17046" s="7"/>
      <c r="AD17046" s="1"/>
      <c r="AE17046" s="1"/>
      <c r="AH17046" s="7"/>
      <c r="AI17046" s="7"/>
      <c r="IV17046" s="11"/>
      <c r="IW17046" s="11"/>
      <c r="AMJ17046" s="12"/>
      <c r="AMK17046" s="12"/>
    </row>
    <row r="17047" spans="1:1025">
      <c r="A17047" s="23">
        <v>4</v>
      </c>
      <c r="B17047" s="23">
        <v>2007</v>
      </c>
      <c r="C17047" s="43">
        <v>94.424899999999994</v>
      </c>
      <c r="D17047" s="43">
        <v>-3.13</v>
      </c>
      <c r="E17047" s="41">
        <v>71.099999999999994</v>
      </c>
      <c r="F17047" s="41">
        <v>0.26</v>
      </c>
      <c r="G17047" s="41" t="s">
        <v>277</v>
      </c>
      <c r="H17047" s="1"/>
      <c r="I17047" s="1"/>
      <c r="AB17047" s="7"/>
      <c r="AC17047" s="7"/>
      <c r="AD17047" s="1"/>
      <c r="AE17047" s="1"/>
      <c r="AH17047" s="7"/>
      <c r="AI17047" s="7"/>
      <c r="IV17047" s="11"/>
      <c r="IW17047" s="11"/>
      <c r="AMJ17047" s="12"/>
      <c r="AMK17047" s="12"/>
    </row>
    <row r="17048" spans="1:1025">
      <c r="A17048" s="23">
        <v>4</v>
      </c>
      <c r="B17048" s="23">
        <v>2007</v>
      </c>
      <c r="C17048" s="43">
        <v>94.424899999999994</v>
      </c>
      <c r="D17048" s="43">
        <v>-3.13</v>
      </c>
      <c r="E17048" s="41">
        <v>90.3</v>
      </c>
      <c r="F17048" s="41">
        <v>0.26</v>
      </c>
      <c r="G17048" s="41" t="s">
        <v>277</v>
      </c>
      <c r="H17048" s="1"/>
      <c r="I17048" s="1"/>
      <c r="AB17048" s="7"/>
      <c r="AC17048" s="7"/>
      <c r="AD17048" s="1"/>
      <c r="AE17048" s="1"/>
      <c r="AH17048" s="7"/>
      <c r="AI17048" s="7"/>
      <c r="IV17048" s="11"/>
      <c r="IW17048" s="11"/>
      <c r="AMJ17048" s="12"/>
      <c r="AMK17048" s="12"/>
    </row>
    <row r="17049" spans="1:1025">
      <c r="A17049" s="23">
        <v>4</v>
      </c>
      <c r="B17049" s="23">
        <v>2007</v>
      </c>
      <c r="C17049" s="43">
        <v>94.424899999999994</v>
      </c>
      <c r="D17049" s="43">
        <v>-3.13</v>
      </c>
      <c r="E17049" s="41">
        <v>121.1</v>
      </c>
      <c r="F17049" s="41">
        <v>0.34</v>
      </c>
      <c r="G17049" s="41" t="s">
        <v>277</v>
      </c>
      <c r="H17049" s="1"/>
      <c r="I17049" s="1"/>
      <c r="AB17049" s="7"/>
      <c r="AC17049" s="7"/>
      <c r="AD17049" s="1"/>
      <c r="AE17049" s="1"/>
      <c r="AH17049" s="7"/>
      <c r="AI17049" s="7"/>
      <c r="IV17049" s="11"/>
      <c r="IW17049" s="11"/>
      <c r="AMJ17049" s="12"/>
      <c r="AMK17049" s="12"/>
    </row>
    <row r="17050" spans="1:1025">
      <c r="A17050" s="23">
        <v>4</v>
      </c>
      <c r="B17050" s="23">
        <v>2007</v>
      </c>
      <c r="C17050" s="43">
        <v>94.424899999999994</v>
      </c>
      <c r="D17050" s="43">
        <v>-3.13</v>
      </c>
      <c r="E17050" s="41">
        <v>143.4</v>
      </c>
      <c r="F17050" s="41">
        <v>0.61</v>
      </c>
      <c r="G17050" s="41" t="s">
        <v>277</v>
      </c>
      <c r="H17050" s="1"/>
      <c r="I17050" s="1"/>
      <c r="AB17050" s="7"/>
      <c r="AC17050" s="7"/>
      <c r="AD17050" s="1"/>
      <c r="AE17050" s="1"/>
      <c r="AH17050" s="7"/>
      <c r="AI17050" s="7"/>
      <c r="IV17050" s="11"/>
      <c r="IW17050" s="11"/>
      <c r="AMJ17050" s="12"/>
      <c r="AMK17050" s="12"/>
    </row>
    <row r="17051" spans="1:1025">
      <c r="A17051" s="23">
        <v>4</v>
      </c>
      <c r="B17051" s="23">
        <v>2007</v>
      </c>
      <c r="C17051" s="43">
        <v>94.424899999999994</v>
      </c>
      <c r="D17051" s="43">
        <v>-3.13</v>
      </c>
      <c r="E17051" s="41">
        <v>170.2</v>
      </c>
      <c r="F17051" s="41">
        <v>0.55000000000000004</v>
      </c>
      <c r="G17051" s="41" t="s">
        <v>277</v>
      </c>
      <c r="H17051" s="1"/>
      <c r="I17051" s="1"/>
      <c r="AB17051" s="7"/>
      <c r="AC17051" s="7"/>
      <c r="AD17051" s="1"/>
      <c r="AE17051" s="1"/>
      <c r="AH17051" s="7"/>
      <c r="AI17051" s="7"/>
      <c r="IV17051" s="11"/>
      <c r="IW17051" s="11"/>
      <c r="AMJ17051" s="12"/>
      <c r="AMK17051" s="12"/>
    </row>
    <row r="17052" spans="1:1025">
      <c r="A17052" s="23">
        <v>4</v>
      </c>
      <c r="B17052" s="23">
        <v>2007</v>
      </c>
      <c r="C17052" s="43">
        <v>94.424899999999994</v>
      </c>
      <c r="D17052" s="43">
        <v>-3.13</v>
      </c>
      <c r="E17052" s="41">
        <v>239.7</v>
      </c>
      <c r="F17052" s="41">
        <v>0.72</v>
      </c>
      <c r="G17052" s="41" t="s">
        <v>277</v>
      </c>
      <c r="H17052" s="1"/>
      <c r="I17052" s="1"/>
      <c r="AB17052" s="7"/>
      <c r="AC17052" s="7"/>
      <c r="AD17052" s="1"/>
      <c r="AE17052" s="1"/>
      <c r="AH17052" s="7"/>
      <c r="AI17052" s="7"/>
      <c r="IV17052" s="11"/>
      <c r="IW17052" s="11"/>
      <c r="AMJ17052" s="12"/>
      <c r="AMK17052" s="12"/>
    </row>
    <row r="17053" spans="1:1025">
      <c r="A17053" s="23">
        <v>4</v>
      </c>
      <c r="B17053" s="23">
        <v>2007</v>
      </c>
      <c r="C17053" s="43">
        <v>94.424899999999994</v>
      </c>
      <c r="D17053" s="43">
        <v>-3.13</v>
      </c>
      <c r="E17053" s="41">
        <v>324.10000000000002</v>
      </c>
      <c r="F17053" s="41">
        <v>1</v>
      </c>
      <c r="G17053" s="41" t="s">
        <v>277</v>
      </c>
      <c r="H17053" s="1"/>
      <c r="I17053" s="1"/>
      <c r="AB17053" s="7"/>
      <c r="AC17053" s="7"/>
      <c r="AD17053" s="1"/>
      <c r="AE17053" s="1"/>
      <c r="AH17053" s="7"/>
      <c r="AI17053" s="7"/>
      <c r="IV17053" s="11"/>
      <c r="IW17053" s="11"/>
      <c r="AMJ17053" s="12"/>
      <c r="AMK17053" s="12"/>
    </row>
    <row r="17054" spans="1:1025">
      <c r="A17054" s="23">
        <v>4</v>
      </c>
      <c r="B17054" s="23">
        <v>2007</v>
      </c>
      <c r="C17054" s="43">
        <v>94.424899999999994</v>
      </c>
      <c r="D17054" s="43">
        <v>-3.13</v>
      </c>
      <c r="E17054" s="41">
        <v>423.9</v>
      </c>
      <c r="F17054" s="41">
        <v>1.49</v>
      </c>
      <c r="G17054" s="41" t="s">
        <v>277</v>
      </c>
      <c r="H17054" s="1"/>
      <c r="I17054" s="1"/>
      <c r="AB17054" s="7"/>
      <c r="AC17054" s="7"/>
      <c r="AD17054" s="1"/>
      <c r="AE17054" s="1"/>
      <c r="AH17054" s="7"/>
      <c r="AI17054" s="7"/>
      <c r="IV17054" s="11"/>
      <c r="IW17054" s="11"/>
      <c r="AMJ17054" s="12"/>
      <c r="AMK17054" s="12"/>
    </row>
    <row r="17055" spans="1:1025">
      <c r="A17055" s="23">
        <v>4</v>
      </c>
      <c r="B17055" s="23">
        <v>2007</v>
      </c>
      <c r="C17055" s="43">
        <v>94.424899999999994</v>
      </c>
      <c r="D17055" s="43">
        <v>-3.13</v>
      </c>
      <c r="E17055" s="41">
        <v>646.9</v>
      </c>
      <c r="F17055" s="41">
        <v>1.01</v>
      </c>
      <c r="G17055" s="41" t="s">
        <v>277</v>
      </c>
      <c r="H17055" s="1"/>
      <c r="I17055" s="1"/>
      <c r="AB17055" s="7"/>
      <c r="AC17055" s="7"/>
      <c r="AD17055" s="1"/>
      <c r="AE17055" s="1"/>
      <c r="AH17055" s="7"/>
      <c r="AI17055" s="7"/>
      <c r="IV17055" s="11"/>
      <c r="IW17055" s="11"/>
      <c r="AMJ17055" s="12"/>
      <c r="AMK17055" s="12"/>
    </row>
    <row r="17056" spans="1:1025">
      <c r="A17056" s="23">
        <v>4</v>
      </c>
      <c r="B17056" s="23">
        <v>2007</v>
      </c>
      <c r="C17056" s="43">
        <v>94.424899999999994</v>
      </c>
      <c r="D17056" s="43">
        <v>-3.13</v>
      </c>
      <c r="E17056" s="41">
        <v>952</v>
      </c>
      <c r="F17056" s="41">
        <v>0.92</v>
      </c>
      <c r="G17056" s="41" t="s">
        <v>277</v>
      </c>
      <c r="H17056" s="1"/>
      <c r="I17056" s="1"/>
      <c r="AB17056" s="7"/>
      <c r="AC17056" s="7"/>
      <c r="AD17056" s="1"/>
      <c r="AE17056" s="1"/>
      <c r="AH17056" s="7"/>
      <c r="AI17056" s="7"/>
      <c r="IV17056" s="11"/>
      <c r="IW17056" s="11"/>
      <c r="AMJ17056" s="12"/>
      <c r="AMK17056" s="12"/>
    </row>
    <row r="17057" spans="1:1025">
      <c r="A17057" s="23">
        <v>4</v>
      </c>
      <c r="B17057" s="23">
        <v>2007</v>
      </c>
      <c r="C17057" s="43">
        <v>94.023600000000002</v>
      </c>
      <c r="D17057" s="43">
        <v>-1.885</v>
      </c>
      <c r="E17057" s="41">
        <v>19.5</v>
      </c>
      <c r="F17057" s="41">
        <v>0.19</v>
      </c>
      <c r="G17057" s="41" t="s">
        <v>277</v>
      </c>
      <c r="H17057" s="1"/>
      <c r="I17057" s="1"/>
      <c r="AB17057" s="7"/>
      <c r="AC17057" s="7"/>
      <c r="AD17057" s="1"/>
      <c r="AE17057" s="1"/>
      <c r="AH17057" s="7"/>
      <c r="AI17057" s="7"/>
      <c r="IV17057" s="11"/>
      <c r="IW17057" s="11"/>
      <c r="AMJ17057" s="12"/>
      <c r="AMK17057" s="12"/>
    </row>
    <row r="17058" spans="1:1025">
      <c r="A17058" s="23">
        <v>4</v>
      </c>
      <c r="B17058" s="23">
        <v>2007</v>
      </c>
      <c r="C17058" s="43">
        <v>94.023600000000002</v>
      </c>
      <c r="D17058" s="43">
        <v>-1.885</v>
      </c>
      <c r="E17058" s="41">
        <v>38.799999999999997</v>
      </c>
      <c r="F17058" s="41">
        <v>0.17</v>
      </c>
      <c r="G17058" s="41" t="s">
        <v>277</v>
      </c>
      <c r="H17058" s="1"/>
      <c r="I17058" s="1"/>
      <c r="AB17058" s="7"/>
      <c r="AC17058" s="7"/>
      <c r="AD17058" s="1"/>
      <c r="AE17058" s="1"/>
      <c r="AH17058" s="7"/>
      <c r="AI17058" s="7"/>
      <c r="IV17058" s="11"/>
      <c r="IW17058" s="11"/>
      <c r="AMJ17058" s="12"/>
      <c r="AMK17058" s="12"/>
    </row>
    <row r="17059" spans="1:1025">
      <c r="A17059" s="23">
        <v>4</v>
      </c>
      <c r="B17059" s="23">
        <v>2007</v>
      </c>
      <c r="C17059" s="43">
        <v>94.023600000000002</v>
      </c>
      <c r="D17059" s="43">
        <v>-1.885</v>
      </c>
      <c r="E17059" s="41">
        <v>64.7</v>
      </c>
      <c r="F17059" s="41">
        <v>0.18</v>
      </c>
      <c r="G17059" s="41" t="s">
        <v>277</v>
      </c>
      <c r="H17059" s="1"/>
      <c r="I17059" s="1"/>
      <c r="AB17059" s="7"/>
      <c r="AC17059" s="7"/>
      <c r="AD17059" s="1"/>
      <c r="AE17059" s="1"/>
      <c r="AH17059" s="7"/>
      <c r="AI17059" s="7"/>
      <c r="IV17059" s="11"/>
      <c r="IW17059" s="11"/>
      <c r="AMJ17059" s="12"/>
      <c r="AMK17059" s="12"/>
    </row>
    <row r="17060" spans="1:1025">
      <c r="A17060" s="23">
        <v>4</v>
      </c>
      <c r="B17060" s="23">
        <v>2007</v>
      </c>
      <c r="C17060" s="43">
        <v>94.023600000000002</v>
      </c>
      <c r="D17060" s="43">
        <v>-1.885</v>
      </c>
      <c r="E17060" s="41">
        <v>86</v>
      </c>
      <c r="F17060" s="41">
        <v>0.24</v>
      </c>
      <c r="G17060" s="41" t="s">
        <v>277</v>
      </c>
      <c r="H17060" s="1"/>
      <c r="I17060" s="1"/>
      <c r="AB17060" s="7"/>
      <c r="AC17060" s="7"/>
      <c r="AD17060" s="1"/>
      <c r="AE17060" s="1"/>
      <c r="AH17060" s="7"/>
      <c r="AI17060" s="7"/>
      <c r="IV17060" s="11"/>
      <c r="IW17060" s="11"/>
      <c r="AMJ17060" s="12"/>
      <c r="AMK17060" s="12"/>
    </row>
    <row r="17061" spans="1:1025">
      <c r="A17061" s="23">
        <v>4</v>
      </c>
      <c r="B17061" s="23">
        <v>2007</v>
      </c>
      <c r="C17061" s="43">
        <v>94.023600000000002</v>
      </c>
      <c r="D17061" s="43">
        <v>-1.885</v>
      </c>
      <c r="E17061" s="41">
        <v>105.3</v>
      </c>
      <c r="F17061" s="41">
        <v>0.21</v>
      </c>
      <c r="G17061" s="41" t="s">
        <v>277</v>
      </c>
      <c r="H17061" s="1"/>
      <c r="I17061" s="1"/>
      <c r="AB17061" s="7"/>
      <c r="AC17061" s="7"/>
      <c r="AD17061" s="1"/>
      <c r="AE17061" s="1"/>
      <c r="AH17061" s="7"/>
      <c r="AI17061" s="7"/>
      <c r="IV17061" s="11"/>
      <c r="IW17061" s="11"/>
      <c r="AMJ17061" s="12"/>
      <c r="AMK17061" s="12"/>
    </row>
    <row r="17062" spans="1:1025">
      <c r="A17062" s="23">
        <v>4</v>
      </c>
      <c r="B17062" s="23">
        <v>2007</v>
      </c>
      <c r="C17062" s="43">
        <v>94.023600000000002</v>
      </c>
      <c r="D17062" s="43">
        <v>-1.885</v>
      </c>
      <c r="E17062" s="41">
        <v>138.19999999999999</v>
      </c>
      <c r="F17062" s="41">
        <v>0.27</v>
      </c>
      <c r="G17062" s="41" t="s">
        <v>277</v>
      </c>
      <c r="H17062" s="1"/>
      <c r="I17062" s="1"/>
      <c r="AB17062" s="7"/>
      <c r="AC17062" s="7"/>
      <c r="AD17062" s="1"/>
      <c r="AE17062" s="1"/>
      <c r="AH17062" s="7"/>
      <c r="AI17062" s="7"/>
      <c r="IV17062" s="11"/>
      <c r="IW17062" s="11"/>
      <c r="AMJ17062" s="12"/>
      <c r="AMK17062" s="12"/>
    </row>
    <row r="17063" spans="1:1025">
      <c r="A17063" s="23">
        <v>4</v>
      </c>
      <c r="B17063" s="23">
        <v>2007</v>
      </c>
      <c r="C17063" s="43">
        <v>94.023600000000002</v>
      </c>
      <c r="D17063" s="43">
        <v>-1.885</v>
      </c>
      <c r="E17063" s="41">
        <v>185.6</v>
      </c>
      <c r="F17063" s="41">
        <v>0.47</v>
      </c>
      <c r="G17063" s="41" t="s">
        <v>277</v>
      </c>
      <c r="H17063" s="1"/>
      <c r="I17063" s="1"/>
      <c r="AB17063" s="7"/>
      <c r="AC17063" s="7"/>
      <c r="AD17063" s="1"/>
      <c r="AE17063" s="1"/>
      <c r="AH17063" s="7"/>
      <c r="AI17063" s="7"/>
      <c r="IV17063" s="11"/>
      <c r="IW17063" s="11"/>
      <c r="AMJ17063" s="12"/>
      <c r="AMK17063" s="12"/>
    </row>
    <row r="17064" spans="1:1025">
      <c r="A17064" s="23">
        <v>4</v>
      </c>
      <c r="B17064" s="23">
        <v>2007</v>
      </c>
      <c r="C17064" s="43">
        <v>94.023600000000002</v>
      </c>
      <c r="D17064" s="43">
        <v>-1.885</v>
      </c>
      <c r="E17064" s="41">
        <v>236.5</v>
      </c>
      <c r="F17064" s="41">
        <v>0.73</v>
      </c>
      <c r="G17064" s="41" t="s">
        <v>277</v>
      </c>
      <c r="H17064" s="1"/>
      <c r="I17064" s="1"/>
      <c r="AB17064" s="7"/>
      <c r="AC17064" s="7"/>
      <c r="AD17064" s="1"/>
      <c r="AE17064" s="1"/>
      <c r="AH17064" s="7"/>
      <c r="AI17064" s="7"/>
      <c r="IV17064" s="11"/>
      <c r="IW17064" s="11"/>
      <c r="AMJ17064" s="12"/>
      <c r="AMK17064" s="12"/>
    </row>
    <row r="17065" spans="1:1025">
      <c r="A17065" s="23">
        <v>4</v>
      </c>
      <c r="B17065" s="23">
        <v>2007</v>
      </c>
      <c r="C17065" s="43">
        <v>94.023600000000002</v>
      </c>
      <c r="D17065" s="43">
        <v>-1.885</v>
      </c>
      <c r="E17065" s="41">
        <v>287.5</v>
      </c>
      <c r="F17065" s="41">
        <v>0.9</v>
      </c>
      <c r="G17065" s="41" t="s">
        <v>277</v>
      </c>
      <c r="H17065" s="1"/>
      <c r="I17065" s="1"/>
      <c r="AB17065" s="7"/>
      <c r="AC17065" s="7"/>
      <c r="AD17065" s="1"/>
      <c r="AE17065" s="1"/>
      <c r="AH17065" s="7"/>
      <c r="AI17065" s="7"/>
      <c r="IV17065" s="11"/>
      <c r="IW17065" s="11"/>
      <c r="AMJ17065" s="12"/>
      <c r="AMK17065" s="12"/>
    </row>
    <row r="17066" spans="1:1025">
      <c r="A17066" s="23">
        <v>4</v>
      </c>
      <c r="B17066" s="23">
        <v>2007</v>
      </c>
      <c r="C17066" s="43">
        <v>94.023600000000002</v>
      </c>
      <c r="D17066" s="43">
        <v>-1.885</v>
      </c>
      <c r="E17066" s="41">
        <v>486.9</v>
      </c>
      <c r="F17066" s="41">
        <v>0.88</v>
      </c>
      <c r="G17066" s="41" t="s">
        <v>277</v>
      </c>
      <c r="H17066" s="1"/>
      <c r="I17066" s="1"/>
      <c r="AB17066" s="7"/>
      <c r="AC17066" s="7"/>
      <c r="AD17066" s="1"/>
      <c r="AE17066" s="1"/>
      <c r="AH17066" s="7"/>
      <c r="AI17066" s="7"/>
      <c r="IV17066" s="11"/>
      <c r="IW17066" s="11"/>
      <c r="AMJ17066" s="12"/>
      <c r="AMK17066" s="12"/>
    </row>
    <row r="17067" spans="1:1025">
      <c r="A17067" s="23">
        <v>4</v>
      </c>
      <c r="B17067" s="23">
        <v>2007</v>
      </c>
      <c r="C17067" s="43">
        <v>94.023600000000002</v>
      </c>
      <c r="D17067" s="43">
        <v>-1.885</v>
      </c>
      <c r="E17067" s="41">
        <v>675.8</v>
      </c>
      <c r="F17067" s="41">
        <v>1.03</v>
      </c>
      <c r="G17067" s="41" t="s">
        <v>277</v>
      </c>
      <c r="H17067" s="1"/>
      <c r="I17067" s="1"/>
      <c r="AB17067" s="7"/>
      <c r="AC17067" s="7"/>
      <c r="AD17067" s="1"/>
      <c r="AE17067" s="1"/>
      <c r="AH17067" s="7"/>
      <c r="AI17067" s="7"/>
      <c r="IV17067" s="11"/>
      <c r="IW17067" s="11"/>
      <c r="AMJ17067" s="12"/>
      <c r="AMK17067" s="12"/>
    </row>
    <row r="17068" spans="1:1025">
      <c r="A17068" s="23">
        <v>4</v>
      </c>
      <c r="B17068" s="23">
        <v>2007</v>
      </c>
      <c r="C17068" s="43">
        <v>94.023600000000002</v>
      </c>
      <c r="D17068" s="43">
        <v>-1.885</v>
      </c>
      <c r="E17068" s="41">
        <v>980.9</v>
      </c>
      <c r="F17068" s="41">
        <v>0.67</v>
      </c>
      <c r="G17068" s="41" t="s">
        <v>277</v>
      </c>
      <c r="H17068" s="1"/>
      <c r="I17068" s="1"/>
      <c r="AB17068" s="7"/>
      <c r="AC17068" s="7"/>
      <c r="AD17068" s="1"/>
      <c r="AE17068" s="1"/>
      <c r="AH17068" s="7"/>
      <c r="AI17068" s="7"/>
      <c r="IV17068" s="11"/>
      <c r="IW17068" s="11"/>
      <c r="AMJ17068" s="12"/>
      <c r="AMK17068" s="12"/>
    </row>
    <row r="17069" spans="1:1025">
      <c r="A17069" s="23">
        <v>4</v>
      </c>
      <c r="B17069" s="23">
        <v>2007</v>
      </c>
      <c r="C17069" s="43">
        <v>93.733400000000003</v>
      </c>
      <c r="D17069" s="43">
        <v>-0.93400000000000005</v>
      </c>
      <c r="E17069" s="41">
        <v>19.8</v>
      </c>
      <c r="F17069" s="41">
        <v>0.18</v>
      </c>
      <c r="G17069" s="41" t="s">
        <v>277</v>
      </c>
      <c r="H17069" s="1"/>
      <c r="I17069" s="1"/>
      <c r="AB17069" s="7"/>
      <c r="AC17069" s="7"/>
      <c r="AD17069" s="1"/>
      <c r="AE17069" s="1"/>
      <c r="AH17069" s="7"/>
      <c r="AI17069" s="7"/>
      <c r="IV17069" s="11"/>
      <c r="IW17069" s="11"/>
      <c r="AMJ17069" s="12"/>
      <c r="AMK17069" s="12"/>
    </row>
    <row r="17070" spans="1:1025">
      <c r="A17070" s="23">
        <v>4</v>
      </c>
      <c r="B17070" s="23">
        <v>2007</v>
      </c>
      <c r="C17070" s="43">
        <v>93.733400000000003</v>
      </c>
      <c r="D17070" s="43">
        <v>-0.93400000000000005</v>
      </c>
      <c r="E17070" s="41">
        <v>41.2</v>
      </c>
      <c r="F17070" s="41">
        <v>0.21</v>
      </c>
      <c r="G17070" s="41" t="s">
        <v>277</v>
      </c>
      <c r="H17070" s="1"/>
      <c r="I17070" s="1"/>
      <c r="AB17070" s="7"/>
      <c r="AC17070" s="7"/>
      <c r="AD17070" s="1"/>
      <c r="AE17070" s="1"/>
      <c r="AH17070" s="7"/>
      <c r="AI17070" s="7"/>
      <c r="IV17070" s="11"/>
      <c r="IW17070" s="11"/>
      <c r="AMJ17070" s="12"/>
      <c r="AMK17070" s="12"/>
    </row>
    <row r="17071" spans="1:1025">
      <c r="A17071" s="23">
        <v>4</v>
      </c>
      <c r="B17071" s="23">
        <v>2007</v>
      </c>
      <c r="C17071" s="43">
        <v>93.733400000000003</v>
      </c>
      <c r="D17071" s="43">
        <v>-0.93400000000000005</v>
      </c>
      <c r="E17071" s="41">
        <v>67.2</v>
      </c>
      <c r="F17071" s="41">
        <v>0.18</v>
      </c>
      <c r="G17071" s="41" t="s">
        <v>277</v>
      </c>
      <c r="H17071" s="1"/>
      <c r="I17071" s="1"/>
      <c r="AB17071" s="7"/>
      <c r="AC17071" s="7"/>
      <c r="AD17071" s="1"/>
      <c r="AE17071" s="1"/>
      <c r="AH17071" s="7"/>
      <c r="AI17071" s="7"/>
      <c r="IV17071" s="11"/>
      <c r="IW17071" s="11"/>
      <c r="AMJ17071" s="12"/>
      <c r="AMK17071" s="12"/>
    </row>
    <row r="17072" spans="1:1025">
      <c r="A17072" s="23">
        <v>4</v>
      </c>
      <c r="B17072" s="23">
        <v>2007</v>
      </c>
      <c r="C17072" s="43">
        <v>93.733400000000003</v>
      </c>
      <c r="D17072" s="43">
        <v>-0.93400000000000005</v>
      </c>
      <c r="E17072" s="41">
        <v>85.2</v>
      </c>
      <c r="F17072" s="41">
        <v>0.23</v>
      </c>
      <c r="G17072" s="41" t="s">
        <v>277</v>
      </c>
      <c r="H17072" s="1"/>
      <c r="I17072" s="1"/>
      <c r="AB17072" s="7"/>
      <c r="AC17072" s="7"/>
      <c r="AD17072" s="1"/>
      <c r="AE17072" s="1"/>
      <c r="AH17072" s="7"/>
      <c r="AI17072" s="7"/>
      <c r="IV17072" s="11"/>
      <c r="IW17072" s="11"/>
      <c r="AMJ17072" s="12"/>
      <c r="AMK17072" s="12"/>
    </row>
    <row r="17073" spans="1:1025">
      <c r="A17073" s="23">
        <v>4</v>
      </c>
      <c r="B17073" s="23">
        <v>2007</v>
      </c>
      <c r="C17073" s="43">
        <v>93.733400000000003</v>
      </c>
      <c r="D17073" s="43">
        <v>-0.93400000000000005</v>
      </c>
      <c r="E17073" s="41">
        <v>106.9</v>
      </c>
      <c r="F17073" s="41">
        <v>0.16</v>
      </c>
      <c r="G17073" s="41" t="s">
        <v>277</v>
      </c>
      <c r="H17073" s="1"/>
      <c r="I17073" s="1"/>
      <c r="AB17073" s="7"/>
      <c r="AC17073" s="7"/>
      <c r="AD17073" s="1"/>
      <c r="AE17073" s="1"/>
      <c r="AH17073" s="7"/>
      <c r="AI17073" s="7"/>
      <c r="IV17073" s="11"/>
      <c r="IW17073" s="11"/>
      <c r="AMJ17073" s="12"/>
      <c r="AMK17073" s="12"/>
    </row>
    <row r="17074" spans="1:1025">
      <c r="A17074" s="23">
        <v>4</v>
      </c>
      <c r="B17074" s="23">
        <v>2007</v>
      </c>
      <c r="C17074" s="43">
        <v>93.733400000000003</v>
      </c>
      <c r="D17074" s="43">
        <v>-0.93400000000000005</v>
      </c>
      <c r="E17074" s="41">
        <v>137</v>
      </c>
      <c r="F17074" s="41">
        <v>0.24</v>
      </c>
      <c r="G17074" s="41" t="s">
        <v>277</v>
      </c>
      <c r="H17074" s="1"/>
      <c r="I17074" s="1"/>
      <c r="AB17074" s="7"/>
      <c r="AC17074" s="7"/>
      <c r="AD17074" s="1"/>
      <c r="AE17074" s="1"/>
      <c r="AH17074" s="7"/>
      <c r="AI17074" s="7"/>
      <c r="IV17074" s="11"/>
      <c r="IW17074" s="11"/>
      <c r="AMJ17074" s="12"/>
      <c r="AMK17074" s="12"/>
    </row>
    <row r="17075" spans="1:1025">
      <c r="A17075" s="23">
        <v>4</v>
      </c>
      <c r="B17075" s="23">
        <v>2007</v>
      </c>
      <c r="C17075" s="43">
        <v>93.733400000000003</v>
      </c>
      <c r="D17075" s="43">
        <v>-0.93400000000000005</v>
      </c>
      <c r="E17075" s="41">
        <v>187.3</v>
      </c>
      <c r="F17075" s="41">
        <v>0.42</v>
      </c>
      <c r="G17075" s="41" t="s">
        <v>277</v>
      </c>
      <c r="H17075" s="1"/>
      <c r="I17075" s="1"/>
      <c r="AB17075" s="7"/>
      <c r="AC17075" s="7"/>
      <c r="AD17075" s="1"/>
      <c r="AE17075" s="1"/>
      <c r="AH17075" s="7"/>
      <c r="AI17075" s="7"/>
      <c r="IV17075" s="11"/>
      <c r="IW17075" s="11"/>
      <c r="AMJ17075" s="12"/>
      <c r="AMK17075" s="12"/>
    </row>
    <row r="17076" spans="1:1025">
      <c r="A17076" s="23">
        <v>4</v>
      </c>
      <c r="B17076" s="23">
        <v>2007</v>
      </c>
      <c r="C17076" s="43">
        <v>93.733400000000003</v>
      </c>
      <c r="D17076" s="43">
        <v>-0.93400000000000005</v>
      </c>
      <c r="E17076" s="41">
        <v>237.3</v>
      </c>
      <c r="F17076" s="41">
        <v>0.66</v>
      </c>
      <c r="G17076" s="41" t="s">
        <v>277</v>
      </c>
      <c r="H17076" s="1"/>
      <c r="I17076" s="1"/>
      <c r="AB17076" s="7"/>
      <c r="AC17076" s="7"/>
      <c r="AD17076" s="1"/>
      <c r="AE17076" s="1"/>
      <c r="AH17076" s="7"/>
      <c r="AI17076" s="7"/>
      <c r="IV17076" s="11"/>
      <c r="IW17076" s="11"/>
      <c r="AMJ17076" s="12"/>
      <c r="AMK17076" s="12"/>
    </row>
    <row r="17077" spans="1:1025">
      <c r="A17077" s="23">
        <v>4</v>
      </c>
      <c r="B17077" s="23">
        <v>2007</v>
      </c>
      <c r="C17077" s="43">
        <v>93.733400000000003</v>
      </c>
      <c r="D17077" s="43">
        <v>-0.93400000000000005</v>
      </c>
      <c r="E17077" s="41">
        <v>287.7</v>
      </c>
      <c r="F17077" s="41">
        <v>1.67</v>
      </c>
      <c r="G17077" s="41" t="s">
        <v>277</v>
      </c>
      <c r="H17077" s="1"/>
      <c r="I17077" s="1"/>
      <c r="AB17077" s="7"/>
      <c r="AC17077" s="7"/>
      <c r="AD17077" s="1"/>
      <c r="AE17077" s="1"/>
      <c r="AH17077" s="7"/>
      <c r="AI17077" s="7"/>
      <c r="IV17077" s="11"/>
      <c r="IW17077" s="11"/>
      <c r="AMJ17077" s="12"/>
      <c r="AMK17077" s="12"/>
    </row>
    <row r="17078" spans="1:1025">
      <c r="A17078" s="23">
        <v>4</v>
      </c>
      <c r="B17078" s="23">
        <v>2007</v>
      </c>
      <c r="C17078" s="43">
        <v>93.733400000000003</v>
      </c>
      <c r="D17078" s="43">
        <v>-0.93400000000000005</v>
      </c>
      <c r="E17078" s="41">
        <v>488.6</v>
      </c>
      <c r="F17078" s="41">
        <v>0.95</v>
      </c>
      <c r="G17078" s="41" t="s">
        <v>277</v>
      </c>
      <c r="H17078" s="1"/>
      <c r="I17078" s="1"/>
      <c r="AB17078" s="7"/>
      <c r="AC17078" s="7"/>
      <c r="AD17078" s="1"/>
      <c r="AE17078" s="1"/>
      <c r="AH17078" s="7"/>
      <c r="AI17078" s="7"/>
      <c r="IV17078" s="11"/>
      <c r="IW17078" s="11"/>
      <c r="AMJ17078" s="12"/>
      <c r="AMK17078" s="12"/>
    </row>
    <row r="17079" spans="1:1025">
      <c r="A17079" s="23">
        <v>4</v>
      </c>
      <c r="B17079" s="23">
        <v>2007</v>
      </c>
      <c r="C17079" s="43">
        <v>93.733400000000003</v>
      </c>
      <c r="D17079" s="43">
        <v>-0.93400000000000005</v>
      </c>
      <c r="E17079" s="41">
        <v>677.8</v>
      </c>
      <c r="F17079" s="41">
        <v>0.98</v>
      </c>
      <c r="G17079" s="41" t="s">
        <v>277</v>
      </c>
      <c r="H17079" s="1"/>
      <c r="I17079" s="1"/>
      <c r="AB17079" s="7"/>
      <c r="AC17079" s="7"/>
      <c r="AD17079" s="1"/>
      <c r="AE17079" s="1"/>
      <c r="AH17079" s="7"/>
      <c r="AI17079" s="7"/>
      <c r="IV17079" s="11"/>
      <c r="IW17079" s="11"/>
      <c r="AMJ17079" s="12"/>
      <c r="AMK17079" s="12"/>
    </row>
    <row r="17080" spans="1:1025">
      <c r="A17080" s="23">
        <v>4</v>
      </c>
      <c r="B17080" s="23">
        <v>2007</v>
      </c>
      <c r="C17080" s="43">
        <v>93.733400000000003</v>
      </c>
      <c r="D17080" s="43">
        <v>-0.93400000000000005</v>
      </c>
      <c r="E17080" s="41">
        <v>981</v>
      </c>
      <c r="F17080" s="41">
        <v>0.78</v>
      </c>
      <c r="G17080" s="41" t="s">
        <v>277</v>
      </c>
      <c r="H17080" s="1"/>
      <c r="I17080" s="1"/>
      <c r="AB17080" s="7"/>
      <c r="AC17080" s="7"/>
      <c r="AD17080" s="1"/>
      <c r="AE17080" s="1"/>
      <c r="AH17080" s="7"/>
      <c r="AI17080" s="7"/>
      <c r="IV17080" s="11"/>
      <c r="IW17080" s="11"/>
      <c r="AMJ17080" s="12"/>
      <c r="AMK17080" s="12"/>
    </row>
    <row r="17081" spans="1:1025">
      <c r="A17081" s="23">
        <v>4</v>
      </c>
      <c r="B17081" s="23">
        <v>2007</v>
      </c>
      <c r="C17081" s="43">
        <v>93.441299999999998</v>
      </c>
      <c r="D17081" s="43">
        <v>1E-3</v>
      </c>
      <c r="E17081" s="41">
        <v>19.2</v>
      </c>
      <c r="F17081" s="41">
        <v>0.19</v>
      </c>
      <c r="G17081" s="41" t="s">
        <v>277</v>
      </c>
      <c r="H17081" s="1"/>
      <c r="I17081" s="1"/>
      <c r="AB17081" s="7"/>
      <c r="AC17081" s="7"/>
      <c r="AD17081" s="1"/>
      <c r="AE17081" s="1"/>
      <c r="AH17081" s="7"/>
      <c r="AI17081" s="7"/>
      <c r="IV17081" s="11"/>
      <c r="IW17081" s="11"/>
      <c r="AMJ17081" s="12"/>
      <c r="AMK17081" s="12"/>
    </row>
    <row r="17082" spans="1:1025">
      <c r="A17082" s="23">
        <v>4</v>
      </c>
      <c r="B17082" s="23">
        <v>2007</v>
      </c>
      <c r="C17082" s="43">
        <v>93.441299999999998</v>
      </c>
      <c r="D17082" s="43">
        <v>1E-3</v>
      </c>
      <c r="E17082" s="41">
        <v>38.700000000000003</v>
      </c>
      <c r="F17082" s="41">
        <v>0.21</v>
      </c>
      <c r="G17082" s="41" t="s">
        <v>277</v>
      </c>
      <c r="H17082" s="1"/>
      <c r="I17082" s="1"/>
      <c r="AB17082" s="7"/>
      <c r="AC17082" s="7"/>
      <c r="AD17082" s="1"/>
      <c r="AE17082" s="1"/>
      <c r="AH17082" s="7"/>
      <c r="AI17082" s="7"/>
      <c r="IV17082" s="11"/>
      <c r="IW17082" s="11"/>
      <c r="AMJ17082" s="12"/>
      <c r="AMK17082" s="12"/>
    </row>
    <row r="17083" spans="1:1025">
      <c r="A17083" s="23">
        <v>4</v>
      </c>
      <c r="B17083" s="23">
        <v>2007</v>
      </c>
      <c r="C17083" s="43">
        <v>93.441299999999998</v>
      </c>
      <c r="D17083" s="43">
        <v>1E-3</v>
      </c>
      <c r="E17083" s="41">
        <v>66</v>
      </c>
      <c r="F17083" s="41">
        <v>0.22</v>
      </c>
      <c r="G17083" s="41" t="s">
        <v>277</v>
      </c>
      <c r="H17083" s="1"/>
      <c r="I17083" s="1"/>
      <c r="AB17083" s="7"/>
      <c r="AC17083" s="7"/>
      <c r="AD17083" s="1"/>
      <c r="AE17083" s="1"/>
      <c r="AH17083" s="7"/>
      <c r="AI17083" s="7"/>
      <c r="IV17083" s="11"/>
      <c r="IW17083" s="11"/>
      <c r="AMJ17083" s="12"/>
      <c r="AMK17083" s="12"/>
    </row>
    <row r="17084" spans="1:1025">
      <c r="A17084" s="23">
        <v>4</v>
      </c>
      <c r="B17084" s="23">
        <v>2007</v>
      </c>
      <c r="C17084" s="43">
        <v>93.441299999999998</v>
      </c>
      <c r="D17084" s="43">
        <v>1E-3</v>
      </c>
      <c r="E17084" s="41">
        <v>84.9</v>
      </c>
      <c r="F17084" s="41">
        <v>0.21</v>
      </c>
      <c r="G17084" s="41" t="s">
        <v>277</v>
      </c>
      <c r="H17084" s="1"/>
      <c r="I17084" s="1"/>
      <c r="AB17084" s="7"/>
      <c r="AC17084" s="7"/>
      <c r="AD17084" s="1"/>
      <c r="AE17084" s="1"/>
      <c r="AH17084" s="7"/>
      <c r="AI17084" s="7"/>
      <c r="IV17084" s="11"/>
      <c r="IW17084" s="11"/>
      <c r="AMJ17084" s="12"/>
      <c r="AMK17084" s="12"/>
    </row>
    <row r="17085" spans="1:1025">
      <c r="A17085" s="23">
        <v>4</v>
      </c>
      <c r="B17085" s="23">
        <v>2007</v>
      </c>
      <c r="C17085" s="43">
        <v>93.441299999999998</v>
      </c>
      <c r="D17085" s="43">
        <v>1E-3</v>
      </c>
      <c r="E17085" s="41">
        <v>107</v>
      </c>
      <c r="F17085" s="41">
        <v>0.19</v>
      </c>
      <c r="G17085" s="41" t="s">
        <v>277</v>
      </c>
      <c r="H17085" s="1"/>
      <c r="I17085" s="1"/>
      <c r="AB17085" s="7"/>
      <c r="AC17085" s="7"/>
      <c r="AD17085" s="1"/>
      <c r="AE17085" s="1"/>
      <c r="AH17085" s="7"/>
      <c r="AI17085" s="7"/>
      <c r="IV17085" s="11"/>
      <c r="IW17085" s="11"/>
      <c r="AMJ17085" s="12"/>
      <c r="AMK17085" s="12"/>
    </row>
    <row r="17086" spans="1:1025">
      <c r="A17086" s="23">
        <v>4</v>
      </c>
      <c r="B17086" s="23">
        <v>2007</v>
      </c>
      <c r="C17086" s="43">
        <v>93.441299999999998</v>
      </c>
      <c r="D17086" s="43">
        <v>1E-3</v>
      </c>
      <c r="E17086" s="41">
        <v>135.1</v>
      </c>
      <c r="F17086" s="41">
        <v>0.28999999999999998</v>
      </c>
      <c r="G17086" s="41" t="s">
        <v>277</v>
      </c>
      <c r="H17086" s="1"/>
      <c r="I17086" s="1"/>
      <c r="AB17086" s="7"/>
      <c r="AC17086" s="7"/>
      <c r="AD17086" s="1"/>
      <c r="AE17086" s="1"/>
      <c r="AH17086" s="7"/>
      <c r="AI17086" s="7"/>
      <c r="IV17086" s="11"/>
      <c r="IW17086" s="11"/>
      <c r="AMJ17086" s="12"/>
      <c r="AMK17086" s="12"/>
    </row>
    <row r="17087" spans="1:1025">
      <c r="A17087" s="23">
        <v>4</v>
      </c>
      <c r="B17087" s="23">
        <v>2007</v>
      </c>
      <c r="C17087" s="43">
        <v>93.441299999999998</v>
      </c>
      <c r="D17087" s="43">
        <v>1E-3</v>
      </c>
      <c r="E17087" s="41">
        <v>186.6</v>
      </c>
      <c r="F17087" s="41">
        <v>0.46</v>
      </c>
      <c r="G17087" s="41" t="s">
        <v>277</v>
      </c>
      <c r="H17087" s="1"/>
      <c r="I17087" s="1"/>
      <c r="AB17087" s="7"/>
      <c r="AC17087" s="7"/>
      <c r="AD17087" s="1"/>
      <c r="AE17087" s="1"/>
      <c r="AH17087" s="7"/>
      <c r="AI17087" s="7"/>
      <c r="IV17087" s="11"/>
      <c r="IW17087" s="11"/>
      <c r="AMJ17087" s="12"/>
      <c r="AMK17087" s="12"/>
    </row>
    <row r="17088" spans="1:1025">
      <c r="A17088" s="23">
        <v>4</v>
      </c>
      <c r="B17088" s="23">
        <v>2007</v>
      </c>
      <c r="C17088" s="43">
        <v>93.441299999999998</v>
      </c>
      <c r="D17088" s="43">
        <v>1E-3</v>
      </c>
      <c r="E17088" s="41">
        <v>238</v>
      </c>
      <c r="F17088" s="41">
        <v>0.72</v>
      </c>
      <c r="G17088" s="41" t="s">
        <v>277</v>
      </c>
      <c r="H17088" s="1"/>
      <c r="I17088" s="1"/>
      <c r="AB17088" s="7"/>
      <c r="AC17088" s="7"/>
      <c r="AD17088" s="1"/>
      <c r="AE17088" s="1"/>
      <c r="AH17088" s="7"/>
      <c r="AI17088" s="7"/>
      <c r="IV17088" s="11"/>
      <c r="IW17088" s="11"/>
      <c r="AMJ17088" s="12"/>
      <c r="AMK17088" s="12"/>
    </row>
    <row r="17089" spans="1:1025">
      <c r="A17089" s="23">
        <v>4</v>
      </c>
      <c r="B17089" s="23">
        <v>2007</v>
      </c>
      <c r="C17089" s="43">
        <v>93.441299999999998</v>
      </c>
      <c r="D17089" s="43">
        <v>1E-3</v>
      </c>
      <c r="E17089" s="41">
        <v>287.2</v>
      </c>
      <c r="F17089" s="41">
        <v>0.87</v>
      </c>
      <c r="G17089" s="41" t="s">
        <v>277</v>
      </c>
      <c r="H17089" s="1"/>
      <c r="I17089" s="1"/>
      <c r="AB17089" s="7"/>
      <c r="AC17089" s="7"/>
      <c r="AD17089" s="1"/>
      <c r="AE17089" s="1"/>
      <c r="AH17089" s="7"/>
      <c r="AI17089" s="7"/>
      <c r="IV17089" s="11"/>
      <c r="IW17089" s="11"/>
      <c r="AMJ17089" s="12"/>
      <c r="AMK17089" s="12"/>
    </row>
    <row r="17090" spans="1:1025">
      <c r="A17090" s="23">
        <v>4</v>
      </c>
      <c r="B17090" s="23">
        <v>2007</v>
      </c>
      <c r="C17090" s="43">
        <v>93.441299999999998</v>
      </c>
      <c r="D17090" s="43">
        <v>1E-3</v>
      </c>
      <c r="E17090" s="41">
        <v>491.4</v>
      </c>
      <c r="F17090" s="41">
        <v>0.93</v>
      </c>
      <c r="G17090" s="41" t="s">
        <v>277</v>
      </c>
      <c r="H17090" s="1"/>
      <c r="I17090" s="1"/>
      <c r="AB17090" s="7"/>
      <c r="AC17090" s="7"/>
      <c r="AD17090" s="1"/>
      <c r="AE17090" s="1"/>
      <c r="AH17090" s="7"/>
      <c r="AI17090" s="7"/>
      <c r="IV17090" s="11"/>
      <c r="IW17090" s="11"/>
      <c r="AMJ17090" s="12"/>
      <c r="AMK17090" s="12"/>
    </row>
    <row r="17091" spans="1:1025">
      <c r="A17091" s="23">
        <v>4</v>
      </c>
      <c r="B17091" s="23">
        <v>2007</v>
      </c>
      <c r="C17091" s="43">
        <v>93.441299999999998</v>
      </c>
      <c r="D17091" s="43">
        <v>1E-3</v>
      </c>
      <c r="E17091" s="41">
        <v>676.9</v>
      </c>
      <c r="F17091" s="41">
        <v>0.97</v>
      </c>
      <c r="G17091" s="41" t="s">
        <v>277</v>
      </c>
      <c r="H17091" s="1"/>
      <c r="I17091" s="1"/>
      <c r="AB17091" s="7"/>
      <c r="AC17091" s="7"/>
      <c r="AD17091" s="1"/>
      <c r="AE17091" s="1"/>
      <c r="AH17091" s="7"/>
      <c r="AI17091" s="7"/>
      <c r="IV17091" s="11"/>
      <c r="IW17091" s="11"/>
      <c r="AMJ17091" s="12"/>
      <c r="AMK17091" s="12"/>
    </row>
    <row r="17092" spans="1:1025">
      <c r="A17092" s="23">
        <v>4</v>
      </c>
      <c r="B17092" s="23">
        <v>2007</v>
      </c>
      <c r="C17092" s="43">
        <v>93.441299999999998</v>
      </c>
      <c r="D17092" s="43">
        <v>1E-3</v>
      </c>
      <c r="E17092" s="41">
        <v>980.5</v>
      </c>
      <c r="F17092" s="41">
        <v>1.04</v>
      </c>
      <c r="G17092" s="41" t="s">
        <v>277</v>
      </c>
      <c r="H17092" s="1"/>
      <c r="I17092" s="1"/>
      <c r="AB17092" s="7"/>
      <c r="AC17092" s="7"/>
      <c r="AD17092" s="1"/>
      <c r="AE17092" s="1"/>
      <c r="AH17092" s="7"/>
      <c r="AI17092" s="7"/>
      <c r="IV17092" s="11"/>
      <c r="IW17092" s="11"/>
      <c r="AMJ17092" s="12"/>
      <c r="AMK17092" s="12"/>
    </row>
    <row r="17093" spans="1:1025">
      <c r="A17093" s="23">
        <v>4</v>
      </c>
      <c r="B17093" s="23">
        <v>2007</v>
      </c>
      <c r="C17093" s="43">
        <v>92.732799999999997</v>
      </c>
      <c r="D17093" s="43">
        <v>0.81899999999999995</v>
      </c>
      <c r="E17093" s="41">
        <v>20.8</v>
      </c>
      <c r="F17093" s="41">
        <v>0.28999999999999998</v>
      </c>
      <c r="G17093" s="41" t="s">
        <v>277</v>
      </c>
      <c r="H17093" s="1"/>
      <c r="I17093" s="1"/>
      <c r="AB17093" s="7"/>
      <c r="AC17093" s="7"/>
      <c r="AD17093" s="1"/>
      <c r="AE17093" s="1"/>
      <c r="AH17093" s="7"/>
      <c r="AI17093" s="7"/>
      <c r="IV17093" s="11"/>
      <c r="IW17093" s="11"/>
      <c r="AMJ17093" s="12"/>
      <c r="AMK17093" s="12"/>
    </row>
    <row r="17094" spans="1:1025">
      <c r="A17094" s="23">
        <v>4</v>
      </c>
      <c r="B17094" s="23">
        <v>2007</v>
      </c>
      <c r="C17094" s="43">
        <v>92.732799999999997</v>
      </c>
      <c r="D17094" s="43">
        <v>0.81899999999999995</v>
      </c>
      <c r="E17094" s="41">
        <v>39.9</v>
      </c>
      <c r="F17094" s="41">
        <v>0.33</v>
      </c>
      <c r="G17094" s="41" t="s">
        <v>277</v>
      </c>
      <c r="H17094" s="1"/>
      <c r="I17094" s="1"/>
      <c r="AB17094" s="7"/>
      <c r="AC17094" s="7"/>
      <c r="AD17094" s="1"/>
      <c r="AE17094" s="1"/>
      <c r="AH17094" s="7"/>
      <c r="AI17094" s="7"/>
      <c r="IV17094" s="11"/>
      <c r="IW17094" s="11"/>
      <c r="AMJ17094" s="12"/>
      <c r="AMK17094" s="12"/>
    </row>
    <row r="17095" spans="1:1025">
      <c r="A17095" s="23">
        <v>4</v>
      </c>
      <c r="B17095" s="23">
        <v>2007</v>
      </c>
      <c r="C17095" s="43">
        <v>92.732799999999997</v>
      </c>
      <c r="D17095" s="43">
        <v>0.81899999999999995</v>
      </c>
      <c r="E17095" s="41">
        <v>65.8</v>
      </c>
      <c r="F17095" s="41">
        <v>0.31</v>
      </c>
      <c r="G17095" s="41" t="s">
        <v>277</v>
      </c>
      <c r="H17095" s="1"/>
      <c r="I17095" s="1"/>
      <c r="AB17095" s="7"/>
      <c r="AC17095" s="7"/>
      <c r="AD17095" s="1"/>
      <c r="AE17095" s="1"/>
      <c r="AH17095" s="7"/>
      <c r="AI17095" s="7"/>
      <c r="IV17095" s="11"/>
      <c r="IW17095" s="11"/>
      <c r="AMJ17095" s="12"/>
      <c r="AMK17095" s="12"/>
    </row>
    <row r="17096" spans="1:1025">
      <c r="A17096" s="23">
        <v>4</v>
      </c>
      <c r="B17096" s="23">
        <v>2007</v>
      </c>
      <c r="C17096" s="43">
        <v>92.732799999999997</v>
      </c>
      <c r="D17096" s="43">
        <v>0.81899999999999995</v>
      </c>
      <c r="E17096" s="41">
        <v>85.1</v>
      </c>
      <c r="F17096" s="41">
        <v>0.33</v>
      </c>
      <c r="G17096" s="41" t="s">
        <v>277</v>
      </c>
      <c r="H17096" s="1"/>
      <c r="I17096" s="1"/>
      <c r="AB17096" s="7"/>
      <c r="AC17096" s="7"/>
      <c r="AD17096" s="1"/>
      <c r="AE17096" s="1"/>
      <c r="AH17096" s="7"/>
      <c r="AI17096" s="7"/>
      <c r="IV17096" s="11"/>
      <c r="IW17096" s="11"/>
      <c r="AMJ17096" s="12"/>
      <c r="AMK17096" s="12"/>
    </row>
    <row r="17097" spans="1:1025">
      <c r="A17097" s="23">
        <v>4</v>
      </c>
      <c r="B17097" s="23">
        <v>2007</v>
      </c>
      <c r="C17097" s="43">
        <v>92.732799999999997</v>
      </c>
      <c r="D17097" s="43">
        <v>0.81899999999999995</v>
      </c>
      <c r="E17097" s="41">
        <v>104.8</v>
      </c>
      <c r="F17097" s="41">
        <v>0.31</v>
      </c>
      <c r="G17097" s="41" t="s">
        <v>277</v>
      </c>
      <c r="H17097" s="1"/>
      <c r="I17097" s="1"/>
      <c r="AB17097" s="7"/>
      <c r="AC17097" s="7"/>
      <c r="AD17097" s="1"/>
      <c r="AE17097" s="1"/>
      <c r="AH17097" s="7"/>
      <c r="AI17097" s="7"/>
      <c r="IV17097" s="11"/>
      <c r="IW17097" s="11"/>
      <c r="AMJ17097" s="12"/>
      <c r="AMK17097" s="12"/>
    </row>
    <row r="17098" spans="1:1025">
      <c r="A17098" s="23">
        <v>4</v>
      </c>
      <c r="B17098" s="23">
        <v>2007</v>
      </c>
      <c r="C17098" s="43">
        <v>92.732799999999997</v>
      </c>
      <c r="D17098" s="43">
        <v>0.81899999999999995</v>
      </c>
      <c r="E17098" s="41">
        <v>136.80000000000001</v>
      </c>
      <c r="F17098" s="41">
        <v>0.27</v>
      </c>
      <c r="G17098" s="41" t="s">
        <v>277</v>
      </c>
      <c r="H17098" s="1"/>
      <c r="I17098" s="1"/>
      <c r="AB17098" s="7"/>
      <c r="AC17098" s="7"/>
      <c r="AD17098" s="1"/>
      <c r="AE17098" s="1"/>
      <c r="AH17098" s="7"/>
      <c r="AI17098" s="7"/>
      <c r="IV17098" s="11"/>
      <c r="IW17098" s="11"/>
      <c r="AMJ17098" s="12"/>
      <c r="AMK17098" s="12"/>
    </row>
    <row r="17099" spans="1:1025">
      <c r="A17099" s="23">
        <v>4</v>
      </c>
      <c r="B17099" s="23">
        <v>2007</v>
      </c>
      <c r="C17099" s="43">
        <v>92.732799999999997</v>
      </c>
      <c r="D17099" s="43">
        <v>0.81899999999999995</v>
      </c>
      <c r="E17099" s="41">
        <v>187.2</v>
      </c>
      <c r="F17099" s="41">
        <v>0.87</v>
      </c>
      <c r="G17099" s="41" t="s">
        <v>277</v>
      </c>
      <c r="H17099" s="1"/>
      <c r="I17099" s="1"/>
      <c r="AB17099" s="7"/>
      <c r="AC17099" s="7"/>
      <c r="AD17099" s="1"/>
      <c r="AE17099" s="1"/>
      <c r="AH17099" s="7"/>
      <c r="AI17099" s="7"/>
      <c r="IV17099" s="11"/>
      <c r="IW17099" s="11"/>
      <c r="AMJ17099" s="12"/>
      <c r="AMK17099" s="12"/>
    </row>
    <row r="17100" spans="1:1025">
      <c r="A17100" s="23">
        <v>4</v>
      </c>
      <c r="B17100" s="23">
        <v>2007</v>
      </c>
      <c r="C17100" s="43">
        <v>92.732799999999997</v>
      </c>
      <c r="D17100" s="43">
        <v>0.81899999999999995</v>
      </c>
      <c r="E17100" s="41">
        <v>236.7</v>
      </c>
      <c r="F17100" s="41">
        <v>0.95</v>
      </c>
      <c r="G17100" s="41" t="s">
        <v>277</v>
      </c>
      <c r="H17100" s="1"/>
      <c r="I17100" s="1"/>
      <c r="AB17100" s="7"/>
      <c r="AC17100" s="7"/>
      <c r="AD17100" s="1"/>
      <c r="AE17100" s="1"/>
      <c r="AH17100" s="7"/>
      <c r="AI17100" s="7"/>
      <c r="IV17100" s="11"/>
      <c r="IW17100" s="11"/>
      <c r="AMJ17100" s="12"/>
      <c r="AMK17100" s="12"/>
    </row>
    <row r="17101" spans="1:1025">
      <c r="A17101" s="23">
        <v>4</v>
      </c>
      <c r="B17101" s="23">
        <v>2007</v>
      </c>
      <c r="C17101" s="43">
        <v>92.732799999999997</v>
      </c>
      <c r="D17101" s="43">
        <v>0.81899999999999995</v>
      </c>
      <c r="E17101" s="41">
        <v>286.3</v>
      </c>
      <c r="F17101" s="41">
        <v>1.0900000000000001</v>
      </c>
      <c r="G17101" s="41" t="s">
        <v>277</v>
      </c>
      <c r="H17101" s="1"/>
      <c r="I17101" s="1"/>
      <c r="AB17101" s="7"/>
      <c r="AC17101" s="7"/>
      <c r="AD17101" s="1"/>
      <c r="AE17101" s="1"/>
      <c r="AH17101" s="7"/>
      <c r="AI17101" s="7"/>
      <c r="IV17101" s="11"/>
      <c r="IW17101" s="11"/>
      <c r="AMJ17101" s="12"/>
      <c r="AMK17101" s="12"/>
    </row>
    <row r="17102" spans="1:1025">
      <c r="A17102" s="23">
        <v>4</v>
      </c>
      <c r="B17102" s="23">
        <v>2007</v>
      </c>
      <c r="C17102" s="43">
        <v>92.732799999999997</v>
      </c>
      <c r="D17102" s="43">
        <v>0.81899999999999995</v>
      </c>
      <c r="E17102" s="41">
        <v>490</v>
      </c>
      <c r="F17102" s="41">
        <v>1.07</v>
      </c>
      <c r="G17102" s="41" t="s">
        <v>277</v>
      </c>
      <c r="H17102" s="1"/>
      <c r="I17102" s="1"/>
      <c r="AB17102" s="7"/>
      <c r="AC17102" s="7"/>
      <c r="AD17102" s="1"/>
      <c r="AE17102" s="1"/>
      <c r="AH17102" s="7"/>
      <c r="AI17102" s="7"/>
      <c r="IV17102" s="11"/>
      <c r="IW17102" s="11"/>
      <c r="AMJ17102" s="12"/>
      <c r="AMK17102" s="12"/>
    </row>
    <row r="17103" spans="1:1025">
      <c r="A17103" s="23">
        <v>4</v>
      </c>
      <c r="B17103" s="23">
        <v>2007</v>
      </c>
      <c r="C17103" s="43">
        <v>92.732799999999997</v>
      </c>
      <c r="D17103" s="43">
        <v>0.81899999999999995</v>
      </c>
      <c r="E17103" s="41">
        <v>678.2</v>
      </c>
      <c r="F17103" s="41">
        <v>0.5</v>
      </c>
      <c r="G17103" s="41" t="s">
        <v>277</v>
      </c>
      <c r="H17103" s="1"/>
      <c r="I17103" s="1"/>
      <c r="AB17103" s="7"/>
      <c r="AC17103" s="7"/>
      <c r="AD17103" s="1"/>
      <c r="AE17103" s="1"/>
      <c r="AH17103" s="7"/>
      <c r="AI17103" s="7"/>
      <c r="IV17103" s="11"/>
      <c r="IW17103" s="11"/>
      <c r="AMJ17103" s="12"/>
      <c r="AMK17103" s="12"/>
    </row>
    <row r="17104" spans="1:1025">
      <c r="A17104" s="23">
        <v>4</v>
      </c>
      <c r="B17104" s="23">
        <v>2007</v>
      </c>
      <c r="C17104" s="43">
        <v>92.732799999999997</v>
      </c>
      <c r="D17104" s="43">
        <v>0.81899999999999995</v>
      </c>
      <c r="E17104" s="41">
        <v>979.9</v>
      </c>
      <c r="F17104" s="41">
        <v>0.41</v>
      </c>
      <c r="G17104" s="41" t="s">
        <v>277</v>
      </c>
      <c r="H17104" s="1"/>
      <c r="I17104" s="1"/>
      <c r="AB17104" s="7"/>
      <c r="AC17104" s="7"/>
      <c r="AD17104" s="1"/>
      <c r="AE17104" s="1"/>
      <c r="AH17104" s="7"/>
      <c r="AI17104" s="7"/>
      <c r="IV17104" s="11"/>
      <c r="IW17104" s="11"/>
      <c r="AMJ17104" s="12"/>
      <c r="AMK17104" s="12"/>
    </row>
    <row r="17105" spans="1:1025">
      <c r="A17105" s="23">
        <v>4</v>
      </c>
      <c r="B17105" s="23">
        <v>2007</v>
      </c>
      <c r="C17105" s="43">
        <v>92.161000000000001</v>
      </c>
      <c r="D17105" s="43">
        <v>1.7989999999999999</v>
      </c>
      <c r="E17105" s="41">
        <v>20.3</v>
      </c>
      <c r="F17105" s="41">
        <v>0.27</v>
      </c>
      <c r="G17105" s="41" t="s">
        <v>277</v>
      </c>
      <c r="H17105" s="1"/>
      <c r="I17105" s="1"/>
      <c r="AB17105" s="7"/>
      <c r="AC17105" s="7"/>
      <c r="AD17105" s="1"/>
      <c r="AE17105" s="1"/>
      <c r="AH17105" s="7"/>
      <c r="AI17105" s="7"/>
      <c r="IV17105" s="11"/>
      <c r="IW17105" s="11"/>
      <c r="AMJ17105" s="12"/>
      <c r="AMK17105" s="12"/>
    </row>
    <row r="17106" spans="1:1025">
      <c r="A17106" s="23">
        <v>4</v>
      </c>
      <c r="B17106" s="23">
        <v>2007</v>
      </c>
      <c r="C17106" s="43">
        <v>92.161000000000001</v>
      </c>
      <c r="D17106" s="43">
        <v>1.7989999999999999</v>
      </c>
      <c r="E17106" s="41">
        <v>40.1</v>
      </c>
      <c r="F17106" s="41">
        <v>0.27</v>
      </c>
      <c r="G17106" s="41" t="s">
        <v>277</v>
      </c>
      <c r="H17106" s="1"/>
      <c r="I17106" s="1"/>
      <c r="AB17106" s="7"/>
      <c r="AC17106" s="7"/>
      <c r="AD17106" s="1"/>
      <c r="AE17106" s="1"/>
      <c r="AH17106" s="7"/>
      <c r="AI17106" s="7"/>
      <c r="IV17106" s="11"/>
      <c r="IW17106" s="11"/>
      <c r="AMJ17106" s="12"/>
      <c r="AMK17106" s="12"/>
    </row>
    <row r="17107" spans="1:1025">
      <c r="A17107" s="23">
        <v>4</v>
      </c>
      <c r="B17107" s="23">
        <v>2007</v>
      </c>
      <c r="C17107" s="43">
        <v>92.161000000000001</v>
      </c>
      <c r="D17107" s="43">
        <v>1.7989999999999999</v>
      </c>
      <c r="E17107" s="41">
        <v>64.3</v>
      </c>
      <c r="F17107" s="41">
        <v>0.28999999999999998</v>
      </c>
      <c r="G17107" s="41" t="s">
        <v>277</v>
      </c>
      <c r="H17107" s="1"/>
      <c r="I17107" s="1"/>
      <c r="AB17107" s="7"/>
      <c r="AC17107" s="7"/>
      <c r="AD17107" s="1"/>
      <c r="AE17107" s="1"/>
      <c r="AH17107" s="7"/>
      <c r="AI17107" s="7"/>
      <c r="IV17107" s="11"/>
      <c r="IW17107" s="11"/>
      <c r="AMJ17107" s="12"/>
      <c r="AMK17107" s="12"/>
    </row>
    <row r="17108" spans="1:1025">
      <c r="A17108" s="23">
        <v>4</v>
      </c>
      <c r="B17108" s="23">
        <v>2007</v>
      </c>
      <c r="C17108" s="43">
        <v>92.161000000000001</v>
      </c>
      <c r="D17108" s="43">
        <v>1.7989999999999999</v>
      </c>
      <c r="E17108" s="41">
        <v>85.9</v>
      </c>
      <c r="F17108" s="41">
        <v>0.3</v>
      </c>
      <c r="G17108" s="41" t="s">
        <v>277</v>
      </c>
      <c r="H17108" s="1"/>
      <c r="I17108" s="1"/>
      <c r="AB17108" s="7"/>
      <c r="AC17108" s="7"/>
      <c r="AD17108" s="1"/>
      <c r="AE17108" s="1"/>
      <c r="AH17108" s="7"/>
      <c r="AI17108" s="7"/>
      <c r="IV17108" s="11"/>
      <c r="IW17108" s="11"/>
      <c r="AMJ17108" s="12"/>
      <c r="AMK17108" s="12"/>
    </row>
    <row r="17109" spans="1:1025">
      <c r="A17109" s="23">
        <v>4</v>
      </c>
      <c r="B17109" s="23">
        <v>2007</v>
      </c>
      <c r="C17109" s="43">
        <v>92.161000000000001</v>
      </c>
      <c r="D17109" s="43">
        <v>1.7989999999999999</v>
      </c>
      <c r="E17109" s="41">
        <v>105.7</v>
      </c>
      <c r="F17109" s="41">
        <v>0.28999999999999998</v>
      </c>
      <c r="G17109" s="41" t="s">
        <v>277</v>
      </c>
      <c r="H17109" s="1"/>
      <c r="I17109" s="1"/>
      <c r="AB17109" s="7"/>
      <c r="AC17109" s="7"/>
      <c r="AD17109" s="1"/>
      <c r="AE17109" s="1"/>
      <c r="AH17109" s="7"/>
      <c r="AI17109" s="7"/>
      <c r="IV17109" s="11"/>
      <c r="IW17109" s="11"/>
      <c r="AMJ17109" s="12"/>
      <c r="AMK17109" s="12"/>
    </row>
    <row r="17110" spans="1:1025">
      <c r="A17110" s="23">
        <v>4</v>
      </c>
      <c r="B17110" s="23">
        <v>2007</v>
      </c>
      <c r="C17110" s="43">
        <v>92.161000000000001</v>
      </c>
      <c r="D17110" s="43">
        <v>1.7989999999999999</v>
      </c>
      <c r="E17110" s="41">
        <v>134.80000000000001</v>
      </c>
      <c r="F17110" s="41">
        <v>0.3</v>
      </c>
      <c r="G17110" s="41" t="s">
        <v>277</v>
      </c>
      <c r="H17110" s="1"/>
      <c r="I17110" s="1"/>
      <c r="AB17110" s="7"/>
      <c r="AC17110" s="7"/>
      <c r="AD17110" s="1"/>
      <c r="AE17110" s="1"/>
      <c r="AH17110" s="7"/>
      <c r="AI17110" s="7"/>
      <c r="IV17110" s="11"/>
      <c r="IW17110" s="11"/>
      <c r="AMJ17110" s="12"/>
      <c r="AMK17110" s="12"/>
    </row>
    <row r="17111" spans="1:1025">
      <c r="A17111" s="23">
        <v>4</v>
      </c>
      <c r="B17111" s="23">
        <v>2007</v>
      </c>
      <c r="C17111" s="43">
        <v>92.161000000000001</v>
      </c>
      <c r="D17111" s="43">
        <v>1.7989999999999999</v>
      </c>
      <c r="E17111" s="41">
        <v>186.1</v>
      </c>
      <c r="F17111" s="41">
        <v>0.55000000000000004</v>
      </c>
      <c r="G17111" s="41" t="s">
        <v>277</v>
      </c>
      <c r="H17111" s="1"/>
      <c r="I17111" s="1"/>
      <c r="AB17111" s="7"/>
      <c r="AC17111" s="7"/>
      <c r="AD17111" s="1"/>
      <c r="AE17111" s="1"/>
      <c r="AH17111" s="7"/>
      <c r="AI17111" s="7"/>
      <c r="IV17111" s="11"/>
      <c r="IW17111" s="11"/>
      <c r="AMJ17111" s="12"/>
      <c r="AMK17111" s="12"/>
    </row>
    <row r="17112" spans="1:1025">
      <c r="A17112" s="23">
        <v>4</v>
      </c>
      <c r="B17112" s="23">
        <v>2007</v>
      </c>
      <c r="C17112" s="43">
        <v>92.161000000000001</v>
      </c>
      <c r="D17112" s="43">
        <v>1.7989999999999999</v>
      </c>
      <c r="E17112" s="41">
        <v>235.7</v>
      </c>
      <c r="F17112" s="41">
        <v>0.76</v>
      </c>
      <c r="G17112" s="41" t="s">
        <v>277</v>
      </c>
      <c r="H17112" s="1"/>
      <c r="I17112" s="1"/>
      <c r="AB17112" s="7"/>
      <c r="AC17112" s="7"/>
      <c r="AD17112" s="1"/>
      <c r="AE17112" s="1"/>
      <c r="AH17112" s="7"/>
      <c r="AI17112" s="7"/>
      <c r="IV17112" s="11"/>
      <c r="IW17112" s="11"/>
      <c r="AMJ17112" s="12"/>
      <c r="AMK17112" s="12"/>
    </row>
    <row r="17113" spans="1:1025">
      <c r="A17113" s="23">
        <v>4</v>
      </c>
      <c r="B17113" s="23">
        <v>2007</v>
      </c>
      <c r="C17113" s="43">
        <v>92.161000000000001</v>
      </c>
      <c r="D17113" s="43">
        <v>1.7989999999999999</v>
      </c>
      <c r="E17113" s="41">
        <v>287.2</v>
      </c>
      <c r="F17113" s="41">
        <v>0.91</v>
      </c>
      <c r="G17113" s="41" t="s">
        <v>277</v>
      </c>
      <c r="H17113" s="1"/>
      <c r="I17113" s="1"/>
      <c r="AB17113" s="7"/>
      <c r="AC17113" s="7"/>
      <c r="AD17113" s="1"/>
      <c r="AE17113" s="1"/>
      <c r="AH17113" s="7"/>
      <c r="AI17113" s="7"/>
      <c r="IV17113" s="11"/>
      <c r="IW17113" s="11"/>
      <c r="AMJ17113" s="12"/>
      <c r="AMK17113" s="12"/>
    </row>
    <row r="17114" spans="1:1025">
      <c r="A17114" s="23">
        <v>4</v>
      </c>
      <c r="B17114" s="23">
        <v>2007</v>
      </c>
      <c r="C17114" s="43">
        <v>92.161000000000001</v>
      </c>
      <c r="D17114" s="43">
        <v>1.7989999999999999</v>
      </c>
      <c r="E17114" s="41">
        <v>488.9</v>
      </c>
      <c r="F17114" s="41">
        <v>0.8</v>
      </c>
      <c r="G17114" s="41" t="s">
        <v>277</v>
      </c>
      <c r="H17114" s="1"/>
      <c r="I17114" s="1"/>
      <c r="AB17114" s="7"/>
      <c r="AC17114" s="7"/>
      <c r="AD17114" s="1"/>
      <c r="AE17114" s="1"/>
      <c r="AH17114" s="7"/>
      <c r="AI17114" s="7"/>
      <c r="IV17114" s="11"/>
      <c r="IW17114" s="11"/>
      <c r="AMJ17114" s="12"/>
      <c r="AMK17114" s="12"/>
    </row>
    <row r="17115" spans="1:1025">
      <c r="A17115" s="23">
        <v>4</v>
      </c>
      <c r="B17115" s="23">
        <v>2007</v>
      </c>
      <c r="C17115" s="43">
        <v>92.161000000000001</v>
      </c>
      <c r="D17115" s="43">
        <v>1.7989999999999999</v>
      </c>
      <c r="E17115" s="41">
        <v>677</v>
      </c>
      <c r="F17115" s="41">
        <v>0.92</v>
      </c>
      <c r="G17115" s="41" t="s">
        <v>277</v>
      </c>
      <c r="H17115" s="1"/>
      <c r="I17115" s="1"/>
      <c r="AB17115" s="7"/>
      <c r="AC17115" s="7"/>
      <c r="AD17115" s="1"/>
      <c r="AE17115" s="1"/>
      <c r="AH17115" s="7"/>
      <c r="AI17115" s="7"/>
      <c r="IV17115" s="11"/>
      <c r="IW17115" s="11"/>
      <c r="AMJ17115" s="12"/>
      <c r="AMK17115" s="12"/>
    </row>
    <row r="17116" spans="1:1025">
      <c r="A17116" s="23">
        <v>4</v>
      </c>
      <c r="B17116" s="23">
        <v>2007</v>
      </c>
      <c r="C17116" s="43">
        <v>92.161000000000001</v>
      </c>
      <c r="D17116" s="43">
        <v>1.7989999999999999</v>
      </c>
      <c r="E17116" s="41">
        <v>980.7</v>
      </c>
      <c r="F17116" s="41">
        <v>0.71</v>
      </c>
      <c r="G17116" s="41" t="s">
        <v>277</v>
      </c>
      <c r="H17116" s="1"/>
      <c r="I17116" s="1"/>
      <c r="AB17116" s="7"/>
      <c r="AC17116" s="7"/>
      <c r="AD17116" s="1"/>
      <c r="AE17116" s="1"/>
      <c r="AH17116" s="7"/>
      <c r="AI17116" s="7"/>
      <c r="IV17116" s="11"/>
      <c r="IW17116" s="11"/>
      <c r="AMJ17116" s="12"/>
      <c r="AMK17116" s="12"/>
    </row>
    <row r="17117" spans="1:1025">
      <c r="A17117" s="23">
        <v>4</v>
      </c>
      <c r="B17117" s="23">
        <v>2007</v>
      </c>
      <c r="C17117" s="43">
        <v>91.759600000000006</v>
      </c>
      <c r="D17117" s="43">
        <v>3</v>
      </c>
      <c r="E17117" s="41">
        <v>20.100000000000001</v>
      </c>
      <c r="F17117" s="41">
        <v>0.17</v>
      </c>
      <c r="G17117" s="41" t="s">
        <v>277</v>
      </c>
      <c r="H17117" s="1"/>
      <c r="I17117" s="1"/>
      <c r="AB17117" s="7"/>
      <c r="AC17117" s="7"/>
      <c r="AD17117" s="1"/>
      <c r="AE17117" s="1"/>
      <c r="AH17117" s="7"/>
      <c r="AI17117" s="7"/>
      <c r="IV17117" s="11"/>
      <c r="IW17117" s="11"/>
      <c r="AMJ17117" s="12"/>
      <c r="AMK17117" s="12"/>
    </row>
    <row r="17118" spans="1:1025">
      <c r="A17118" s="23">
        <v>4</v>
      </c>
      <c r="B17118" s="23">
        <v>2007</v>
      </c>
      <c r="C17118" s="43">
        <v>91.759600000000006</v>
      </c>
      <c r="D17118" s="43">
        <v>3</v>
      </c>
      <c r="E17118" s="41">
        <v>37.4</v>
      </c>
      <c r="F17118" s="41">
        <v>0.16</v>
      </c>
      <c r="G17118" s="41" t="s">
        <v>277</v>
      </c>
      <c r="H17118" s="1"/>
      <c r="I17118" s="1"/>
      <c r="AB17118" s="7"/>
      <c r="AC17118" s="7"/>
      <c r="AD17118" s="1"/>
      <c r="AE17118" s="1"/>
      <c r="AH17118" s="7"/>
      <c r="AI17118" s="7"/>
      <c r="IV17118" s="11"/>
      <c r="IW17118" s="11"/>
      <c r="AMJ17118" s="12"/>
      <c r="AMK17118" s="12"/>
    </row>
    <row r="17119" spans="1:1025">
      <c r="A17119" s="23">
        <v>4</v>
      </c>
      <c r="B17119" s="23">
        <v>2007</v>
      </c>
      <c r="C17119" s="43">
        <v>91.759600000000006</v>
      </c>
      <c r="D17119" s="43">
        <v>3</v>
      </c>
      <c r="E17119" s="41">
        <v>65.099999999999994</v>
      </c>
      <c r="F17119" s="41">
        <v>0.23</v>
      </c>
      <c r="G17119" s="41" t="s">
        <v>277</v>
      </c>
      <c r="H17119" s="1"/>
      <c r="I17119" s="1"/>
      <c r="AB17119" s="7"/>
      <c r="AC17119" s="7"/>
      <c r="AD17119" s="1"/>
      <c r="AE17119" s="1"/>
      <c r="AH17119" s="7"/>
      <c r="AI17119" s="7"/>
      <c r="IV17119" s="11"/>
      <c r="IW17119" s="11"/>
      <c r="AMJ17119" s="12"/>
      <c r="AMK17119" s="12"/>
    </row>
    <row r="17120" spans="1:1025">
      <c r="A17120" s="23">
        <v>4</v>
      </c>
      <c r="B17120" s="23">
        <v>2007</v>
      </c>
      <c r="C17120" s="43">
        <v>91.759600000000006</v>
      </c>
      <c r="D17120" s="43">
        <v>3</v>
      </c>
      <c r="E17120" s="41">
        <v>85.5</v>
      </c>
      <c r="F17120" s="41">
        <v>0.14000000000000001</v>
      </c>
      <c r="G17120" s="41" t="s">
        <v>277</v>
      </c>
      <c r="H17120" s="1"/>
      <c r="I17120" s="1"/>
      <c r="AB17120" s="7"/>
      <c r="AC17120" s="7"/>
      <c r="AD17120" s="1"/>
      <c r="AE17120" s="1"/>
      <c r="AH17120" s="7"/>
      <c r="AI17120" s="7"/>
      <c r="IV17120" s="11"/>
      <c r="IW17120" s="11"/>
      <c r="AMJ17120" s="12"/>
      <c r="AMK17120" s="12"/>
    </row>
    <row r="17121" spans="1:1025">
      <c r="A17121" s="23">
        <v>4</v>
      </c>
      <c r="B17121" s="23">
        <v>2007</v>
      </c>
      <c r="C17121" s="43">
        <v>91.759600000000006</v>
      </c>
      <c r="D17121" s="43">
        <v>3</v>
      </c>
      <c r="E17121" s="41">
        <v>106.4</v>
      </c>
      <c r="F17121" s="41">
        <v>0.27</v>
      </c>
      <c r="G17121" s="41" t="s">
        <v>277</v>
      </c>
      <c r="H17121" s="1"/>
      <c r="I17121" s="1"/>
      <c r="AB17121" s="7"/>
      <c r="AC17121" s="7"/>
      <c r="AD17121" s="1"/>
      <c r="AE17121" s="1"/>
      <c r="AH17121" s="7"/>
      <c r="AI17121" s="7"/>
      <c r="IV17121" s="11"/>
      <c r="IW17121" s="11"/>
      <c r="AMJ17121" s="12"/>
      <c r="AMK17121" s="12"/>
    </row>
    <row r="17122" spans="1:1025">
      <c r="A17122" s="23">
        <v>4</v>
      </c>
      <c r="B17122" s="23">
        <v>2007</v>
      </c>
      <c r="C17122" s="43">
        <v>91.759600000000006</v>
      </c>
      <c r="D17122" s="43">
        <v>3</v>
      </c>
      <c r="E17122" s="41">
        <v>135.69999999999999</v>
      </c>
      <c r="F17122" s="41">
        <v>0.48</v>
      </c>
      <c r="G17122" s="41" t="s">
        <v>277</v>
      </c>
      <c r="H17122" s="1"/>
      <c r="I17122" s="1"/>
      <c r="AB17122" s="7"/>
      <c r="AC17122" s="7"/>
      <c r="AD17122" s="1"/>
      <c r="AE17122" s="1"/>
      <c r="AH17122" s="7"/>
      <c r="AI17122" s="7"/>
      <c r="IV17122" s="11"/>
      <c r="IW17122" s="11"/>
      <c r="AMJ17122" s="12"/>
      <c r="AMK17122" s="12"/>
    </row>
    <row r="17123" spans="1:1025">
      <c r="A17123" s="23">
        <v>4</v>
      </c>
      <c r="B17123" s="23">
        <v>2007</v>
      </c>
      <c r="C17123" s="43">
        <v>91.759600000000006</v>
      </c>
      <c r="D17123" s="43">
        <v>3</v>
      </c>
      <c r="E17123" s="41">
        <v>184.6</v>
      </c>
      <c r="F17123" s="41">
        <v>0.92</v>
      </c>
      <c r="G17123" s="41" t="s">
        <v>277</v>
      </c>
      <c r="H17123" s="1"/>
      <c r="I17123" s="1"/>
      <c r="AB17123" s="7"/>
      <c r="AC17123" s="7"/>
      <c r="AD17123" s="1"/>
      <c r="AE17123" s="1"/>
      <c r="AH17123" s="7"/>
      <c r="AI17123" s="7"/>
      <c r="IV17123" s="11"/>
      <c r="IW17123" s="11"/>
      <c r="AMJ17123" s="12"/>
      <c r="AMK17123" s="12"/>
    </row>
    <row r="17124" spans="1:1025">
      <c r="A17124" s="23">
        <v>4</v>
      </c>
      <c r="B17124" s="23">
        <v>2007</v>
      </c>
      <c r="C17124" s="43">
        <v>91.759600000000006</v>
      </c>
      <c r="D17124" s="43">
        <v>3</v>
      </c>
      <c r="E17124" s="41">
        <v>237</v>
      </c>
      <c r="F17124" s="41">
        <v>0.71</v>
      </c>
      <c r="G17124" s="41" t="s">
        <v>277</v>
      </c>
      <c r="H17124" s="1"/>
      <c r="I17124" s="1"/>
      <c r="AB17124" s="7"/>
      <c r="AC17124" s="7"/>
      <c r="AD17124" s="1"/>
      <c r="AE17124" s="1"/>
      <c r="AH17124" s="7"/>
      <c r="AI17124" s="7"/>
      <c r="IV17124" s="11"/>
      <c r="IW17124" s="11"/>
      <c r="AMJ17124" s="12"/>
      <c r="AMK17124" s="12"/>
    </row>
    <row r="17125" spans="1:1025">
      <c r="A17125" s="23">
        <v>4</v>
      </c>
      <c r="B17125" s="23">
        <v>2007</v>
      </c>
      <c r="C17125" s="43">
        <v>91.759600000000006</v>
      </c>
      <c r="D17125" s="43">
        <v>3</v>
      </c>
      <c r="E17125" s="41">
        <v>286.8</v>
      </c>
      <c r="F17125" s="41">
        <v>0.73</v>
      </c>
      <c r="G17125" s="41" t="s">
        <v>277</v>
      </c>
      <c r="H17125" s="1"/>
      <c r="I17125" s="1"/>
      <c r="AB17125" s="7"/>
      <c r="AC17125" s="7"/>
      <c r="AD17125" s="1"/>
      <c r="AE17125" s="1"/>
      <c r="AH17125" s="7"/>
      <c r="AI17125" s="7"/>
      <c r="IV17125" s="11"/>
      <c r="IW17125" s="11"/>
      <c r="AMJ17125" s="12"/>
      <c r="AMK17125" s="12"/>
    </row>
    <row r="17126" spans="1:1025">
      <c r="A17126" s="23">
        <v>4</v>
      </c>
      <c r="B17126" s="23">
        <v>2007</v>
      </c>
      <c r="C17126" s="43">
        <v>91.759600000000006</v>
      </c>
      <c r="D17126" s="43">
        <v>3</v>
      </c>
      <c r="E17126" s="41">
        <v>488.4</v>
      </c>
      <c r="F17126" s="41">
        <v>0.79</v>
      </c>
      <c r="G17126" s="41" t="s">
        <v>277</v>
      </c>
      <c r="H17126" s="1"/>
      <c r="I17126" s="1"/>
      <c r="AB17126" s="7"/>
      <c r="AC17126" s="7"/>
      <c r="AD17126" s="1"/>
      <c r="AE17126" s="1"/>
      <c r="AH17126" s="7"/>
      <c r="AI17126" s="7"/>
      <c r="IV17126" s="11"/>
      <c r="IW17126" s="11"/>
      <c r="AMJ17126" s="12"/>
      <c r="AMK17126" s="12"/>
    </row>
    <row r="17127" spans="1:1025">
      <c r="A17127" s="23">
        <v>4</v>
      </c>
      <c r="B17127" s="23">
        <v>2007</v>
      </c>
      <c r="C17127" s="43">
        <v>91.759600000000006</v>
      </c>
      <c r="D17127" s="43">
        <v>3</v>
      </c>
      <c r="E17127" s="41">
        <v>676.4</v>
      </c>
      <c r="F17127" s="41">
        <v>0.84</v>
      </c>
      <c r="G17127" s="41" t="s">
        <v>277</v>
      </c>
      <c r="H17127" s="1"/>
      <c r="I17127" s="1"/>
      <c r="AB17127" s="7"/>
      <c r="AC17127" s="7"/>
      <c r="AD17127" s="1"/>
      <c r="AE17127" s="1"/>
      <c r="AH17127" s="7"/>
      <c r="AI17127" s="7"/>
      <c r="IV17127" s="11"/>
      <c r="IW17127" s="11"/>
      <c r="AMJ17127" s="12"/>
      <c r="AMK17127" s="12"/>
    </row>
    <row r="17128" spans="1:1025">
      <c r="A17128" s="23">
        <v>4</v>
      </c>
      <c r="B17128" s="23">
        <v>2007</v>
      </c>
      <c r="C17128" s="43">
        <v>91.759600000000006</v>
      </c>
      <c r="D17128" s="43">
        <v>3</v>
      </c>
      <c r="E17128" s="41">
        <v>980.7</v>
      </c>
      <c r="F17128" s="41">
        <v>0.85</v>
      </c>
      <c r="G17128" s="41" t="s">
        <v>277</v>
      </c>
      <c r="H17128" s="1"/>
      <c r="I17128" s="1"/>
      <c r="AB17128" s="7"/>
      <c r="AC17128" s="7"/>
      <c r="AD17128" s="1"/>
      <c r="AE17128" s="1"/>
      <c r="AH17128" s="7"/>
      <c r="AI17128" s="7"/>
      <c r="IV17128" s="11"/>
      <c r="IW17128" s="11"/>
      <c r="AMJ17128" s="12"/>
      <c r="AMK17128" s="12"/>
    </row>
    <row r="17129" spans="1:1025">
      <c r="A17129" s="23">
        <v>4</v>
      </c>
      <c r="B17129" s="23">
        <v>2007</v>
      </c>
      <c r="C17129" s="43">
        <v>91.327200000000005</v>
      </c>
      <c r="D17129" s="43">
        <v>3.9009999999999998</v>
      </c>
      <c r="E17129" s="41">
        <v>14.1</v>
      </c>
      <c r="F17129" s="41">
        <v>0.12</v>
      </c>
      <c r="G17129" s="41" t="s">
        <v>277</v>
      </c>
      <c r="H17129" s="1"/>
      <c r="I17129" s="1"/>
      <c r="AB17129" s="7"/>
      <c r="AC17129" s="7"/>
      <c r="AD17129" s="1"/>
      <c r="AE17129" s="1"/>
      <c r="AH17129" s="7"/>
      <c r="AI17129" s="7"/>
      <c r="IV17129" s="11"/>
      <c r="IW17129" s="11"/>
      <c r="AMJ17129" s="12"/>
      <c r="AMK17129" s="12"/>
    </row>
    <row r="17130" spans="1:1025">
      <c r="A17130" s="23">
        <v>4</v>
      </c>
      <c r="B17130" s="23">
        <v>2007</v>
      </c>
      <c r="C17130" s="43">
        <v>91.327200000000005</v>
      </c>
      <c r="D17130" s="43">
        <v>3.9009999999999998</v>
      </c>
      <c r="E17130" s="41">
        <v>40.299999999999997</v>
      </c>
      <c r="F17130" s="41">
        <v>0.17</v>
      </c>
      <c r="G17130" s="41" t="s">
        <v>277</v>
      </c>
      <c r="H17130" s="1"/>
      <c r="I17130" s="1"/>
      <c r="AB17130" s="7"/>
      <c r="AC17130" s="7"/>
      <c r="AD17130" s="1"/>
      <c r="AE17130" s="1"/>
      <c r="AH17130" s="7"/>
      <c r="AI17130" s="7"/>
      <c r="IV17130" s="11"/>
      <c r="IW17130" s="11"/>
      <c r="AMJ17130" s="12"/>
      <c r="AMK17130" s="12"/>
    </row>
    <row r="17131" spans="1:1025">
      <c r="A17131" s="23">
        <v>4</v>
      </c>
      <c r="B17131" s="23">
        <v>2007</v>
      </c>
      <c r="C17131" s="43">
        <v>91.327200000000005</v>
      </c>
      <c r="D17131" s="43">
        <v>3.9009999999999998</v>
      </c>
      <c r="E17131" s="41">
        <v>70.2</v>
      </c>
      <c r="F17131" s="41">
        <v>0.23</v>
      </c>
      <c r="G17131" s="41" t="s">
        <v>277</v>
      </c>
      <c r="H17131" s="1"/>
      <c r="I17131" s="1"/>
      <c r="AB17131" s="7"/>
      <c r="AC17131" s="7"/>
      <c r="AD17131" s="1"/>
      <c r="AE17131" s="1"/>
      <c r="AH17131" s="7"/>
      <c r="AI17131" s="7"/>
      <c r="IV17131" s="11"/>
      <c r="IW17131" s="11"/>
      <c r="AMJ17131" s="12"/>
      <c r="AMK17131" s="12"/>
    </row>
    <row r="17132" spans="1:1025">
      <c r="A17132" s="23">
        <v>4</v>
      </c>
      <c r="B17132" s="23">
        <v>2007</v>
      </c>
      <c r="C17132" s="43">
        <v>91.327200000000005</v>
      </c>
      <c r="D17132" s="43">
        <v>3.9009999999999998</v>
      </c>
      <c r="E17132" s="41">
        <v>92.2</v>
      </c>
      <c r="F17132" s="41">
        <v>0.25</v>
      </c>
      <c r="G17132" s="41" t="s">
        <v>277</v>
      </c>
      <c r="H17132" s="1"/>
      <c r="I17132" s="1"/>
      <c r="AB17132" s="7"/>
      <c r="AC17132" s="7"/>
      <c r="AD17132" s="1"/>
      <c r="AE17132" s="1"/>
      <c r="AH17132" s="7"/>
      <c r="AI17132" s="7"/>
      <c r="IV17132" s="11"/>
      <c r="IW17132" s="11"/>
      <c r="AMJ17132" s="12"/>
      <c r="AMK17132" s="12"/>
    </row>
    <row r="17133" spans="1:1025">
      <c r="A17133" s="23">
        <v>4</v>
      </c>
      <c r="B17133" s="23">
        <v>2007</v>
      </c>
      <c r="C17133" s="43">
        <v>91.327200000000005</v>
      </c>
      <c r="D17133" s="43">
        <v>3.9009999999999998</v>
      </c>
      <c r="E17133" s="41">
        <v>115.4</v>
      </c>
      <c r="F17133" s="41">
        <v>0.5</v>
      </c>
      <c r="G17133" s="41" t="s">
        <v>277</v>
      </c>
      <c r="H17133" s="1"/>
      <c r="I17133" s="1"/>
      <c r="AB17133" s="7"/>
      <c r="AC17133" s="7"/>
      <c r="AD17133" s="1"/>
      <c r="AE17133" s="1"/>
      <c r="AH17133" s="7"/>
      <c r="AI17133" s="7"/>
      <c r="IV17133" s="11"/>
      <c r="IW17133" s="11"/>
      <c r="AMJ17133" s="12"/>
      <c r="AMK17133" s="12"/>
    </row>
    <row r="17134" spans="1:1025">
      <c r="A17134" s="23">
        <v>4</v>
      </c>
      <c r="B17134" s="23">
        <v>2007</v>
      </c>
      <c r="C17134" s="43">
        <v>91.327200000000005</v>
      </c>
      <c r="D17134" s="43">
        <v>3.9009999999999998</v>
      </c>
      <c r="E17134" s="41">
        <v>141</v>
      </c>
      <c r="F17134" s="41">
        <v>0.44</v>
      </c>
      <c r="G17134" s="41" t="s">
        <v>277</v>
      </c>
      <c r="H17134" s="1"/>
      <c r="I17134" s="1"/>
      <c r="AB17134" s="7"/>
      <c r="AC17134" s="7"/>
      <c r="AD17134" s="1"/>
      <c r="AE17134" s="1"/>
      <c r="AH17134" s="7"/>
      <c r="AI17134" s="7"/>
      <c r="IV17134" s="11"/>
      <c r="IW17134" s="11"/>
      <c r="AMJ17134" s="12"/>
      <c r="AMK17134" s="12"/>
    </row>
    <row r="17135" spans="1:1025">
      <c r="A17135" s="23">
        <v>4</v>
      </c>
      <c r="B17135" s="23">
        <v>2007</v>
      </c>
      <c r="C17135" s="43">
        <v>91.327200000000005</v>
      </c>
      <c r="D17135" s="43">
        <v>3.9009999999999998</v>
      </c>
      <c r="E17135" s="41">
        <v>170.1</v>
      </c>
      <c r="F17135" s="41">
        <v>0.62</v>
      </c>
      <c r="G17135" s="41" t="s">
        <v>277</v>
      </c>
      <c r="H17135" s="1"/>
      <c r="I17135" s="1"/>
      <c r="AB17135" s="7"/>
      <c r="AC17135" s="7"/>
      <c r="AD17135" s="1"/>
      <c r="AE17135" s="1"/>
      <c r="AH17135" s="7"/>
      <c r="AI17135" s="7"/>
      <c r="IV17135" s="11"/>
      <c r="IW17135" s="11"/>
      <c r="AMJ17135" s="12"/>
      <c r="AMK17135" s="12"/>
    </row>
    <row r="17136" spans="1:1025">
      <c r="A17136" s="23">
        <v>4</v>
      </c>
      <c r="B17136" s="23">
        <v>2007</v>
      </c>
      <c r="C17136" s="43">
        <v>91.327200000000005</v>
      </c>
      <c r="D17136" s="43">
        <v>3.9009999999999998</v>
      </c>
      <c r="E17136" s="41">
        <v>243.5</v>
      </c>
      <c r="F17136" s="41">
        <v>0.81</v>
      </c>
      <c r="G17136" s="41" t="s">
        <v>277</v>
      </c>
      <c r="H17136" s="1"/>
      <c r="I17136" s="1"/>
      <c r="AB17136" s="7"/>
      <c r="AC17136" s="7"/>
      <c r="AD17136" s="1"/>
      <c r="AE17136" s="1"/>
      <c r="AH17136" s="7"/>
      <c r="AI17136" s="7"/>
      <c r="IV17136" s="11"/>
      <c r="IW17136" s="11"/>
      <c r="AMJ17136" s="12"/>
      <c r="AMK17136" s="12"/>
    </row>
    <row r="17137" spans="1:1025">
      <c r="A17137" s="23">
        <v>4</v>
      </c>
      <c r="B17137" s="23">
        <v>2007</v>
      </c>
      <c r="C17137" s="43">
        <v>91.327200000000005</v>
      </c>
      <c r="D17137" s="43">
        <v>3.9009999999999998</v>
      </c>
      <c r="E17137" s="41">
        <v>321.2</v>
      </c>
      <c r="F17137" s="41">
        <v>0.88</v>
      </c>
      <c r="G17137" s="41" t="s">
        <v>277</v>
      </c>
      <c r="H17137" s="1"/>
      <c r="I17137" s="1"/>
      <c r="AB17137" s="7"/>
      <c r="AC17137" s="7"/>
      <c r="AD17137" s="1"/>
      <c r="AE17137" s="1"/>
      <c r="AH17137" s="7"/>
      <c r="AI17137" s="7"/>
      <c r="IV17137" s="11"/>
      <c r="IW17137" s="11"/>
      <c r="AMJ17137" s="12"/>
      <c r="AMK17137" s="12"/>
    </row>
    <row r="17138" spans="1:1025">
      <c r="A17138" s="23">
        <v>4</v>
      </c>
      <c r="B17138" s="23">
        <v>2007</v>
      </c>
      <c r="C17138" s="43">
        <v>91.327200000000005</v>
      </c>
      <c r="D17138" s="43">
        <v>3.9009999999999998</v>
      </c>
      <c r="E17138" s="41">
        <v>424.1</v>
      </c>
      <c r="F17138" s="41">
        <v>0.81</v>
      </c>
      <c r="G17138" s="41" t="s">
        <v>277</v>
      </c>
      <c r="H17138" s="1"/>
      <c r="I17138" s="1"/>
      <c r="AB17138" s="7"/>
      <c r="AC17138" s="7"/>
      <c r="AD17138" s="1"/>
      <c r="AE17138" s="1"/>
      <c r="AH17138" s="7"/>
      <c r="AI17138" s="7"/>
      <c r="IV17138" s="11"/>
      <c r="IW17138" s="11"/>
      <c r="AMJ17138" s="12"/>
      <c r="AMK17138" s="12"/>
    </row>
    <row r="17139" spans="1:1025">
      <c r="A17139" s="23">
        <v>4</v>
      </c>
      <c r="B17139" s="23">
        <v>2007</v>
      </c>
      <c r="C17139" s="43">
        <v>91.327200000000005</v>
      </c>
      <c r="D17139" s="43">
        <v>3.9009999999999998</v>
      </c>
      <c r="E17139" s="41">
        <v>647.20000000000005</v>
      </c>
      <c r="F17139" s="41">
        <v>0.94</v>
      </c>
      <c r="G17139" s="41" t="s">
        <v>277</v>
      </c>
      <c r="H17139" s="1"/>
      <c r="I17139" s="1"/>
      <c r="AB17139" s="7"/>
      <c r="AC17139" s="7"/>
      <c r="AD17139" s="1"/>
      <c r="AE17139" s="1"/>
      <c r="AH17139" s="7"/>
      <c r="AI17139" s="7"/>
      <c r="IV17139" s="11"/>
      <c r="IW17139" s="11"/>
      <c r="AMJ17139" s="12"/>
      <c r="AMK17139" s="12"/>
    </row>
    <row r="17140" spans="1:1025">
      <c r="A17140" s="23">
        <v>4</v>
      </c>
      <c r="B17140" s="23">
        <v>2007</v>
      </c>
      <c r="C17140" s="43">
        <v>91.327200000000005</v>
      </c>
      <c r="D17140" s="43">
        <v>3.9009999999999998</v>
      </c>
      <c r="E17140" s="41">
        <v>959.6</v>
      </c>
      <c r="F17140" s="41">
        <v>0.71</v>
      </c>
      <c r="G17140" s="41" t="s">
        <v>277</v>
      </c>
      <c r="H17140" s="1"/>
      <c r="I17140" s="1"/>
      <c r="AB17140" s="7"/>
      <c r="AC17140" s="7"/>
      <c r="AD17140" s="1"/>
      <c r="AE17140" s="1"/>
      <c r="AH17140" s="7"/>
      <c r="AI17140" s="7"/>
      <c r="IV17140" s="11"/>
      <c r="IW17140" s="11"/>
      <c r="AMJ17140" s="12"/>
      <c r="AMK17140" s="12"/>
    </row>
    <row r="17141" spans="1:1025">
      <c r="A17141" s="23">
        <v>4</v>
      </c>
      <c r="B17141" s="23">
        <v>2007</v>
      </c>
      <c r="C17141" s="43">
        <v>90.473299999999995</v>
      </c>
      <c r="D17141" s="43">
        <v>5.024</v>
      </c>
      <c r="E17141" s="41">
        <v>19.600000000000001</v>
      </c>
      <c r="F17141" s="41">
        <v>0.2</v>
      </c>
      <c r="G17141" s="41" t="s">
        <v>277</v>
      </c>
      <c r="H17141" s="1"/>
      <c r="I17141" s="1"/>
      <c r="AB17141" s="7"/>
      <c r="AC17141" s="7"/>
      <c r="AD17141" s="1"/>
      <c r="AE17141" s="1"/>
      <c r="AH17141" s="7"/>
      <c r="AI17141" s="7"/>
      <c r="IV17141" s="11"/>
      <c r="IW17141" s="11"/>
      <c r="AMJ17141" s="12"/>
      <c r="AMK17141" s="12"/>
    </row>
    <row r="17142" spans="1:1025">
      <c r="A17142" s="23">
        <v>4</v>
      </c>
      <c r="B17142" s="23">
        <v>2007</v>
      </c>
      <c r="C17142" s="43">
        <v>90.473299999999995</v>
      </c>
      <c r="D17142" s="43">
        <v>5.024</v>
      </c>
      <c r="E17142" s="41">
        <v>40.1</v>
      </c>
      <c r="F17142" s="41">
        <v>0.23</v>
      </c>
      <c r="G17142" s="41" t="s">
        <v>277</v>
      </c>
      <c r="H17142" s="1"/>
      <c r="I17142" s="1"/>
      <c r="AB17142" s="7"/>
      <c r="AC17142" s="7"/>
      <c r="AD17142" s="1"/>
      <c r="AE17142" s="1"/>
      <c r="AH17142" s="7"/>
      <c r="AI17142" s="7"/>
      <c r="IV17142" s="11"/>
      <c r="IW17142" s="11"/>
      <c r="AMJ17142" s="12"/>
      <c r="AMK17142" s="12"/>
    </row>
    <row r="17143" spans="1:1025">
      <c r="A17143" s="23">
        <v>4</v>
      </c>
      <c r="B17143" s="23">
        <v>2007</v>
      </c>
      <c r="C17143" s="43">
        <v>90.473299999999995</v>
      </c>
      <c r="D17143" s="43">
        <v>5.024</v>
      </c>
      <c r="E17143" s="41">
        <v>69.5</v>
      </c>
      <c r="F17143" s="41">
        <v>0.14000000000000001</v>
      </c>
      <c r="G17143" s="41" t="s">
        <v>277</v>
      </c>
      <c r="H17143" s="1"/>
      <c r="I17143" s="1"/>
      <c r="AB17143" s="7"/>
      <c r="AC17143" s="7"/>
      <c r="AD17143" s="1"/>
      <c r="AE17143" s="1"/>
      <c r="AH17143" s="7"/>
      <c r="AI17143" s="7"/>
      <c r="IV17143" s="11"/>
      <c r="IW17143" s="11"/>
      <c r="AMJ17143" s="12"/>
      <c r="AMK17143" s="12"/>
    </row>
    <row r="17144" spans="1:1025">
      <c r="A17144" s="23">
        <v>4</v>
      </c>
      <c r="B17144" s="23">
        <v>2007</v>
      </c>
      <c r="C17144" s="43">
        <v>90.473299999999995</v>
      </c>
      <c r="D17144" s="43">
        <v>5.024</v>
      </c>
      <c r="E17144" s="41">
        <v>89.7</v>
      </c>
      <c r="F17144" s="41">
        <v>0.21</v>
      </c>
      <c r="G17144" s="41" t="s">
        <v>277</v>
      </c>
      <c r="H17144" s="1"/>
      <c r="I17144" s="1"/>
      <c r="AB17144" s="7"/>
      <c r="AC17144" s="7"/>
      <c r="AD17144" s="1"/>
      <c r="AE17144" s="1"/>
      <c r="AH17144" s="7"/>
      <c r="AI17144" s="7"/>
      <c r="IV17144" s="11"/>
      <c r="IW17144" s="11"/>
      <c r="AMJ17144" s="12"/>
      <c r="AMK17144" s="12"/>
    </row>
    <row r="17145" spans="1:1025">
      <c r="A17145" s="23">
        <v>4</v>
      </c>
      <c r="B17145" s="23">
        <v>2007</v>
      </c>
      <c r="C17145" s="43">
        <v>90.473299999999995</v>
      </c>
      <c r="D17145" s="43">
        <v>5.024</v>
      </c>
      <c r="E17145" s="41">
        <v>121.1</v>
      </c>
      <c r="F17145" s="41">
        <v>0.47</v>
      </c>
      <c r="G17145" s="41" t="s">
        <v>277</v>
      </c>
      <c r="H17145" s="1"/>
      <c r="I17145" s="1"/>
      <c r="AB17145" s="7"/>
      <c r="AC17145" s="7"/>
      <c r="AD17145" s="1"/>
      <c r="AE17145" s="1"/>
      <c r="AH17145" s="7"/>
      <c r="AI17145" s="7"/>
      <c r="IV17145" s="11"/>
      <c r="IW17145" s="11"/>
      <c r="AMJ17145" s="12"/>
      <c r="AMK17145" s="12"/>
    </row>
    <row r="17146" spans="1:1025">
      <c r="A17146" s="23">
        <v>4</v>
      </c>
      <c r="B17146" s="23">
        <v>2007</v>
      </c>
      <c r="C17146" s="43">
        <v>90.473299999999995</v>
      </c>
      <c r="D17146" s="43">
        <v>5.024</v>
      </c>
      <c r="E17146" s="41">
        <v>141.1</v>
      </c>
      <c r="F17146" s="41">
        <v>0.52</v>
      </c>
      <c r="G17146" s="41" t="s">
        <v>277</v>
      </c>
      <c r="H17146" s="1"/>
      <c r="I17146" s="1"/>
      <c r="AB17146" s="7"/>
      <c r="AC17146" s="7"/>
      <c r="AD17146" s="1"/>
      <c r="AE17146" s="1"/>
      <c r="AH17146" s="7"/>
      <c r="AI17146" s="7"/>
      <c r="IV17146" s="11"/>
      <c r="IW17146" s="11"/>
      <c r="AMJ17146" s="12"/>
      <c r="AMK17146" s="12"/>
    </row>
    <row r="17147" spans="1:1025">
      <c r="A17147" s="23">
        <v>4</v>
      </c>
      <c r="B17147" s="23">
        <v>2007</v>
      </c>
      <c r="C17147" s="43">
        <v>90.473299999999995</v>
      </c>
      <c r="D17147" s="43">
        <v>5.024</v>
      </c>
      <c r="E17147" s="41">
        <v>170.6</v>
      </c>
      <c r="F17147" s="41">
        <v>0.68</v>
      </c>
      <c r="G17147" s="41" t="s">
        <v>277</v>
      </c>
      <c r="H17147" s="1"/>
      <c r="I17147" s="1"/>
      <c r="AB17147" s="7"/>
      <c r="AC17147" s="7"/>
      <c r="AD17147" s="1"/>
      <c r="AE17147" s="1"/>
      <c r="AH17147" s="7"/>
      <c r="AI17147" s="7"/>
      <c r="IV17147" s="11"/>
      <c r="IW17147" s="11"/>
      <c r="AMJ17147" s="12"/>
      <c r="AMK17147" s="12"/>
    </row>
    <row r="17148" spans="1:1025">
      <c r="A17148" s="23">
        <v>4</v>
      </c>
      <c r="B17148" s="23">
        <v>2007</v>
      </c>
      <c r="C17148" s="43">
        <v>90.473299999999995</v>
      </c>
      <c r="D17148" s="43">
        <v>5.024</v>
      </c>
      <c r="E17148" s="41">
        <v>241</v>
      </c>
      <c r="F17148" s="41">
        <v>0.87</v>
      </c>
      <c r="G17148" s="41" t="s">
        <v>277</v>
      </c>
      <c r="H17148" s="1"/>
      <c r="I17148" s="1"/>
      <c r="AB17148" s="7"/>
      <c r="AC17148" s="7"/>
      <c r="AD17148" s="1"/>
      <c r="AE17148" s="1"/>
      <c r="AH17148" s="7"/>
      <c r="AI17148" s="7"/>
      <c r="IV17148" s="11"/>
      <c r="IW17148" s="11"/>
      <c r="AMJ17148" s="12"/>
      <c r="AMK17148" s="12"/>
    </row>
    <row r="17149" spans="1:1025">
      <c r="A17149" s="23">
        <v>4</v>
      </c>
      <c r="B17149" s="23">
        <v>2007</v>
      </c>
      <c r="C17149" s="43">
        <v>90.473299999999995</v>
      </c>
      <c r="D17149" s="43">
        <v>5.024</v>
      </c>
      <c r="E17149" s="41">
        <v>324.3</v>
      </c>
      <c r="F17149" s="41">
        <v>0.95</v>
      </c>
      <c r="G17149" s="41" t="s">
        <v>277</v>
      </c>
      <c r="H17149" s="1"/>
      <c r="I17149" s="1"/>
      <c r="AB17149" s="7"/>
      <c r="AC17149" s="7"/>
      <c r="AD17149" s="1"/>
      <c r="AE17149" s="1"/>
      <c r="AH17149" s="7"/>
      <c r="AI17149" s="7"/>
      <c r="IV17149" s="11"/>
      <c r="IW17149" s="11"/>
      <c r="AMJ17149" s="12"/>
      <c r="AMK17149" s="12"/>
    </row>
    <row r="17150" spans="1:1025">
      <c r="A17150" s="23">
        <v>4</v>
      </c>
      <c r="B17150" s="23">
        <v>2007</v>
      </c>
      <c r="C17150" s="43">
        <v>90.473299999999995</v>
      </c>
      <c r="D17150" s="43">
        <v>5.024</v>
      </c>
      <c r="E17150" s="41">
        <v>425.7</v>
      </c>
      <c r="F17150" s="41">
        <v>0.8</v>
      </c>
      <c r="G17150" s="41" t="s">
        <v>277</v>
      </c>
      <c r="H17150" s="1"/>
      <c r="I17150" s="1"/>
      <c r="AB17150" s="7"/>
      <c r="AC17150" s="7"/>
      <c r="AD17150" s="1"/>
      <c r="AE17150" s="1"/>
      <c r="AH17150" s="7"/>
      <c r="AI17150" s="7"/>
      <c r="IV17150" s="11"/>
      <c r="IW17150" s="11"/>
      <c r="AMJ17150" s="12"/>
      <c r="AMK17150" s="12"/>
    </row>
    <row r="17151" spans="1:1025">
      <c r="A17151" s="23">
        <v>4</v>
      </c>
      <c r="B17151" s="23">
        <v>2007</v>
      </c>
      <c r="C17151" s="43">
        <v>90.473299999999995</v>
      </c>
      <c r="D17151" s="43">
        <v>5.024</v>
      </c>
      <c r="E17151" s="41">
        <v>647.70000000000005</v>
      </c>
      <c r="F17151" s="41">
        <v>0.92</v>
      </c>
      <c r="G17151" s="41" t="s">
        <v>277</v>
      </c>
      <c r="H17151" s="1"/>
      <c r="I17151" s="1"/>
      <c r="AB17151" s="7"/>
      <c r="AC17151" s="7"/>
      <c r="AD17151" s="1"/>
      <c r="AE17151" s="1"/>
      <c r="AH17151" s="7"/>
      <c r="AI17151" s="7"/>
      <c r="IV17151" s="11"/>
      <c r="IW17151" s="11"/>
      <c r="AMJ17151" s="12"/>
      <c r="AMK17151" s="12"/>
    </row>
    <row r="17152" spans="1:1025">
      <c r="A17152" s="23">
        <v>4</v>
      </c>
      <c r="B17152" s="23">
        <v>2007</v>
      </c>
      <c r="C17152" s="43">
        <v>90.473299999999995</v>
      </c>
      <c r="D17152" s="43">
        <v>5.024</v>
      </c>
      <c r="E17152" s="41">
        <v>951.7</v>
      </c>
      <c r="F17152" s="41">
        <v>0.67</v>
      </c>
      <c r="G17152" s="41" t="s">
        <v>277</v>
      </c>
      <c r="H17152" s="1"/>
      <c r="I17152" s="1"/>
      <c r="AB17152" s="7"/>
      <c r="AC17152" s="7"/>
      <c r="AD17152" s="1"/>
      <c r="AE17152" s="1"/>
      <c r="AH17152" s="7"/>
      <c r="AI17152" s="7"/>
      <c r="IV17152" s="11"/>
      <c r="IW17152" s="11"/>
      <c r="AMJ17152" s="12"/>
      <c r="AMK17152" s="12"/>
    </row>
    <row r="17153" spans="1:1025">
      <c r="A17153" s="23">
        <v>4</v>
      </c>
      <c r="B17153" s="23">
        <v>2007</v>
      </c>
      <c r="C17153" s="43">
        <v>89.628699999999995</v>
      </c>
      <c r="D17153" s="43">
        <v>6.12</v>
      </c>
      <c r="E17153" s="41">
        <v>19.100000000000001</v>
      </c>
      <c r="F17153" s="41">
        <v>0.14000000000000001</v>
      </c>
      <c r="G17153" s="41" t="s">
        <v>277</v>
      </c>
      <c r="H17153" s="1"/>
      <c r="I17153" s="1"/>
      <c r="AB17153" s="7"/>
      <c r="AC17153" s="7"/>
      <c r="AD17153" s="1"/>
      <c r="AE17153" s="1"/>
      <c r="AH17153" s="7"/>
      <c r="AI17153" s="7"/>
      <c r="IV17153" s="11"/>
      <c r="IW17153" s="11"/>
      <c r="AMJ17153" s="12"/>
      <c r="AMK17153" s="12"/>
    </row>
    <row r="17154" spans="1:1025">
      <c r="A17154" s="23">
        <v>4</v>
      </c>
      <c r="B17154" s="23">
        <v>2007</v>
      </c>
      <c r="C17154" s="43">
        <v>89.628699999999995</v>
      </c>
      <c r="D17154" s="43">
        <v>6.12</v>
      </c>
      <c r="E17154" s="41">
        <v>40.200000000000003</v>
      </c>
      <c r="F17154" s="41">
        <v>0.19</v>
      </c>
      <c r="G17154" s="41" t="s">
        <v>277</v>
      </c>
      <c r="H17154" s="1"/>
      <c r="I17154" s="1"/>
      <c r="AB17154" s="7"/>
      <c r="AC17154" s="7"/>
      <c r="AD17154" s="1"/>
      <c r="AE17154" s="1"/>
      <c r="AH17154" s="7"/>
      <c r="AI17154" s="7"/>
      <c r="IV17154" s="11"/>
      <c r="IW17154" s="11"/>
      <c r="AMJ17154" s="12"/>
      <c r="AMK17154" s="12"/>
    </row>
    <row r="17155" spans="1:1025">
      <c r="A17155" s="23">
        <v>4</v>
      </c>
      <c r="B17155" s="23">
        <v>2007</v>
      </c>
      <c r="C17155" s="43">
        <v>89.628699999999995</v>
      </c>
      <c r="D17155" s="43">
        <v>6.12</v>
      </c>
      <c r="E17155" s="41">
        <v>70.7</v>
      </c>
      <c r="F17155" s="41">
        <v>0.23</v>
      </c>
      <c r="G17155" s="41" t="s">
        <v>277</v>
      </c>
      <c r="H17155" s="1"/>
      <c r="I17155" s="1"/>
      <c r="AB17155" s="7"/>
      <c r="AC17155" s="7"/>
      <c r="AD17155" s="1"/>
      <c r="AE17155" s="1"/>
      <c r="AH17155" s="7"/>
      <c r="AI17155" s="7"/>
      <c r="IV17155" s="11"/>
      <c r="IW17155" s="11"/>
      <c r="AMJ17155" s="12"/>
      <c r="AMK17155" s="12"/>
    </row>
    <row r="17156" spans="1:1025">
      <c r="A17156" s="23">
        <v>4</v>
      </c>
      <c r="B17156" s="23">
        <v>2007</v>
      </c>
      <c r="C17156" s="43">
        <v>89.628699999999995</v>
      </c>
      <c r="D17156" s="43">
        <v>6.12</v>
      </c>
      <c r="E17156" s="41">
        <v>89.5</v>
      </c>
      <c r="F17156" s="41">
        <v>0.28000000000000003</v>
      </c>
      <c r="G17156" s="41" t="s">
        <v>277</v>
      </c>
      <c r="H17156" s="1"/>
      <c r="I17156" s="1"/>
      <c r="AB17156" s="7"/>
      <c r="AC17156" s="7"/>
      <c r="AD17156" s="1"/>
      <c r="AE17156" s="1"/>
      <c r="AH17156" s="7"/>
      <c r="AI17156" s="7"/>
      <c r="IV17156" s="11"/>
      <c r="IW17156" s="11"/>
      <c r="AMJ17156" s="12"/>
      <c r="AMK17156" s="12"/>
    </row>
    <row r="17157" spans="1:1025">
      <c r="A17157" s="23">
        <v>4</v>
      </c>
      <c r="B17157" s="23">
        <v>2007</v>
      </c>
      <c r="C17157" s="43">
        <v>89.628699999999995</v>
      </c>
      <c r="D17157" s="43">
        <v>6.12</v>
      </c>
      <c r="E17157" s="41">
        <v>118.3</v>
      </c>
      <c r="F17157" s="41">
        <v>0.56000000000000005</v>
      </c>
      <c r="G17157" s="41" t="s">
        <v>277</v>
      </c>
      <c r="H17157" s="1"/>
      <c r="I17157" s="1"/>
      <c r="AB17157" s="7"/>
      <c r="AC17157" s="7"/>
      <c r="AD17157" s="1"/>
      <c r="AE17157" s="1"/>
      <c r="AH17157" s="7"/>
      <c r="AI17157" s="7"/>
      <c r="IV17157" s="11"/>
      <c r="IW17157" s="11"/>
      <c r="AMJ17157" s="12"/>
      <c r="AMK17157" s="12"/>
    </row>
    <row r="17158" spans="1:1025">
      <c r="A17158" s="23">
        <v>4</v>
      </c>
      <c r="B17158" s="23">
        <v>2007</v>
      </c>
      <c r="C17158" s="43">
        <v>89.628699999999995</v>
      </c>
      <c r="D17158" s="43">
        <v>6.12</v>
      </c>
      <c r="E17158" s="41">
        <v>140.9</v>
      </c>
      <c r="F17158" s="41">
        <v>0.6</v>
      </c>
      <c r="G17158" s="41" t="s">
        <v>277</v>
      </c>
      <c r="H17158" s="1"/>
      <c r="I17158" s="1"/>
      <c r="AB17158" s="7"/>
      <c r="AC17158" s="7"/>
      <c r="AD17158" s="1"/>
      <c r="AE17158" s="1"/>
      <c r="AH17158" s="7"/>
      <c r="AI17158" s="7"/>
      <c r="IV17158" s="11"/>
      <c r="IW17158" s="11"/>
      <c r="AMJ17158" s="12"/>
      <c r="AMK17158" s="12"/>
    </row>
    <row r="17159" spans="1:1025">
      <c r="A17159" s="23">
        <v>4</v>
      </c>
      <c r="B17159" s="23">
        <v>2007</v>
      </c>
      <c r="C17159" s="43">
        <v>89.628699999999995</v>
      </c>
      <c r="D17159" s="43">
        <v>6.12</v>
      </c>
      <c r="E17159" s="41">
        <v>171.2</v>
      </c>
      <c r="F17159" s="41">
        <v>0.79</v>
      </c>
      <c r="G17159" s="41" t="s">
        <v>277</v>
      </c>
      <c r="H17159" s="1"/>
      <c r="I17159" s="1"/>
      <c r="AB17159" s="7"/>
      <c r="AC17159" s="7"/>
      <c r="AD17159" s="1"/>
      <c r="AE17159" s="1"/>
      <c r="AH17159" s="7"/>
      <c r="AI17159" s="7"/>
      <c r="IV17159" s="11"/>
      <c r="IW17159" s="11"/>
      <c r="AMJ17159" s="12"/>
      <c r="AMK17159" s="12"/>
    </row>
    <row r="17160" spans="1:1025">
      <c r="A17160" s="23">
        <v>4</v>
      </c>
      <c r="B17160" s="23">
        <v>2007</v>
      </c>
      <c r="C17160" s="43">
        <v>89.628699999999995</v>
      </c>
      <c r="D17160" s="43">
        <v>6.12</v>
      </c>
      <c r="E17160" s="41">
        <v>241.5</v>
      </c>
      <c r="F17160" s="41">
        <v>0.88</v>
      </c>
      <c r="G17160" s="41" t="s">
        <v>277</v>
      </c>
      <c r="H17160" s="1"/>
      <c r="I17160" s="1"/>
      <c r="AB17160" s="7"/>
      <c r="AC17160" s="7"/>
      <c r="AD17160" s="1"/>
      <c r="AE17160" s="1"/>
      <c r="AH17160" s="7"/>
      <c r="AI17160" s="7"/>
      <c r="IV17160" s="11"/>
      <c r="IW17160" s="11"/>
      <c r="AMJ17160" s="12"/>
      <c r="AMK17160" s="12"/>
    </row>
    <row r="17161" spans="1:1025">
      <c r="A17161" s="23">
        <v>4</v>
      </c>
      <c r="B17161" s="23">
        <v>2007</v>
      </c>
      <c r="C17161" s="43">
        <v>89.628699999999995</v>
      </c>
      <c r="D17161" s="43">
        <v>6.12</v>
      </c>
      <c r="E17161" s="41">
        <v>323.5</v>
      </c>
      <c r="F17161" s="41">
        <v>1.03</v>
      </c>
      <c r="G17161" s="41" t="s">
        <v>277</v>
      </c>
      <c r="H17161" s="1"/>
      <c r="I17161" s="1"/>
      <c r="AB17161" s="7"/>
      <c r="AC17161" s="7"/>
      <c r="AD17161" s="1"/>
      <c r="AE17161" s="1"/>
      <c r="AH17161" s="7"/>
      <c r="AI17161" s="7"/>
      <c r="IV17161" s="11"/>
      <c r="IW17161" s="11"/>
      <c r="AMJ17161" s="12"/>
      <c r="AMK17161" s="12"/>
    </row>
    <row r="17162" spans="1:1025">
      <c r="A17162" s="23">
        <v>4</v>
      </c>
      <c r="B17162" s="23">
        <v>2007</v>
      </c>
      <c r="C17162" s="43">
        <v>89.628699999999995</v>
      </c>
      <c r="D17162" s="43">
        <v>6.12</v>
      </c>
      <c r="E17162" s="41">
        <v>424.1</v>
      </c>
      <c r="F17162" s="41">
        <v>1.08</v>
      </c>
      <c r="G17162" s="41" t="s">
        <v>277</v>
      </c>
      <c r="H17162" s="1"/>
      <c r="I17162" s="1"/>
      <c r="AB17162" s="7"/>
      <c r="AC17162" s="7"/>
      <c r="AD17162" s="1"/>
      <c r="AE17162" s="1"/>
      <c r="AH17162" s="7"/>
      <c r="AI17162" s="7"/>
      <c r="IV17162" s="11"/>
      <c r="IW17162" s="11"/>
      <c r="AMJ17162" s="12"/>
      <c r="AMK17162" s="12"/>
    </row>
    <row r="17163" spans="1:1025">
      <c r="A17163" s="23">
        <v>4</v>
      </c>
      <c r="B17163" s="23">
        <v>2007</v>
      </c>
      <c r="C17163" s="43">
        <v>89.628699999999995</v>
      </c>
      <c r="D17163" s="43">
        <v>6.12</v>
      </c>
      <c r="E17163" s="41">
        <v>647.1</v>
      </c>
      <c r="F17163" s="41">
        <v>0.89</v>
      </c>
      <c r="G17163" s="41" t="s">
        <v>277</v>
      </c>
      <c r="H17163" s="1"/>
      <c r="I17163" s="1"/>
      <c r="AB17163" s="7"/>
      <c r="AC17163" s="7"/>
      <c r="AD17163" s="1"/>
      <c r="AE17163" s="1"/>
      <c r="AH17163" s="7"/>
      <c r="AI17163" s="7"/>
      <c r="IV17163" s="11"/>
      <c r="IW17163" s="11"/>
      <c r="AMJ17163" s="12"/>
      <c r="AMK17163" s="12"/>
    </row>
    <row r="17164" spans="1:1025">
      <c r="A17164" s="23">
        <v>4</v>
      </c>
      <c r="B17164" s="23">
        <v>2007</v>
      </c>
      <c r="C17164" s="43">
        <v>89.628699999999995</v>
      </c>
      <c r="D17164" s="43">
        <v>6.12</v>
      </c>
      <c r="E17164" s="41">
        <v>951.2</v>
      </c>
      <c r="F17164" s="41">
        <v>0.71</v>
      </c>
      <c r="G17164" s="41" t="s">
        <v>277</v>
      </c>
      <c r="H17164" s="1"/>
      <c r="I17164" s="1"/>
      <c r="AB17164" s="7"/>
      <c r="AC17164" s="7"/>
      <c r="AD17164" s="1"/>
      <c r="AE17164" s="1"/>
      <c r="AH17164" s="7"/>
      <c r="AI17164" s="7"/>
      <c r="IV17164" s="11"/>
      <c r="IW17164" s="11"/>
      <c r="AMJ17164" s="12"/>
      <c r="AMK17164" s="12"/>
    </row>
    <row r="17165" spans="1:1025">
      <c r="A17165" s="23">
        <v>4</v>
      </c>
      <c r="B17165" s="23">
        <v>2007</v>
      </c>
      <c r="C17165" s="43">
        <v>89.055099999999996</v>
      </c>
      <c r="D17165" s="43">
        <v>6.8730000000000002</v>
      </c>
      <c r="E17165" s="41">
        <v>20.399999999999999</v>
      </c>
      <c r="F17165" s="41">
        <v>0.33</v>
      </c>
      <c r="G17165" s="41" t="s">
        <v>277</v>
      </c>
      <c r="H17165" s="1"/>
      <c r="I17165" s="1"/>
      <c r="AB17165" s="7"/>
      <c r="AC17165" s="7"/>
      <c r="AD17165" s="1"/>
      <c r="AE17165" s="1"/>
      <c r="AH17165" s="7"/>
      <c r="AI17165" s="7"/>
      <c r="IV17165" s="11"/>
      <c r="IW17165" s="11"/>
      <c r="AMJ17165" s="12"/>
      <c r="AMK17165" s="12"/>
    </row>
    <row r="17166" spans="1:1025">
      <c r="A17166" s="23">
        <v>4</v>
      </c>
      <c r="B17166" s="23">
        <v>2007</v>
      </c>
      <c r="C17166" s="43">
        <v>89.055099999999996</v>
      </c>
      <c r="D17166" s="43">
        <v>6.8730000000000002</v>
      </c>
      <c r="E17166" s="41">
        <v>34.9</v>
      </c>
      <c r="F17166" s="41">
        <v>0.35</v>
      </c>
      <c r="G17166" s="41" t="s">
        <v>277</v>
      </c>
      <c r="H17166" s="1"/>
      <c r="I17166" s="1"/>
      <c r="AB17166" s="7"/>
      <c r="AC17166" s="7"/>
      <c r="AD17166" s="1"/>
      <c r="AE17166" s="1"/>
      <c r="AH17166" s="7"/>
      <c r="AI17166" s="7"/>
      <c r="IV17166" s="11"/>
      <c r="IW17166" s="11"/>
      <c r="AMJ17166" s="12"/>
      <c r="AMK17166" s="12"/>
    </row>
    <row r="17167" spans="1:1025">
      <c r="A17167" s="23">
        <v>4</v>
      </c>
      <c r="B17167" s="23">
        <v>2007</v>
      </c>
      <c r="C17167" s="43">
        <v>89.055099999999996</v>
      </c>
      <c r="D17167" s="43">
        <v>6.8730000000000002</v>
      </c>
      <c r="E17167" s="41">
        <v>51</v>
      </c>
      <c r="F17167" s="41">
        <v>0.41</v>
      </c>
      <c r="G17167" s="41" t="s">
        <v>277</v>
      </c>
      <c r="H17167" s="1"/>
      <c r="I17167" s="1"/>
      <c r="AB17167" s="7"/>
      <c r="AC17167" s="7"/>
      <c r="AD17167" s="1"/>
      <c r="AE17167" s="1"/>
      <c r="AH17167" s="7"/>
      <c r="AI17167" s="7"/>
      <c r="IV17167" s="11"/>
      <c r="IW17167" s="11"/>
      <c r="AMJ17167" s="12"/>
      <c r="AMK17167" s="12"/>
    </row>
    <row r="17168" spans="1:1025">
      <c r="A17168" s="23">
        <v>4</v>
      </c>
      <c r="B17168" s="23">
        <v>2007</v>
      </c>
      <c r="C17168" s="43">
        <v>89.055099999999996</v>
      </c>
      <c r="D17168" s="43">
        <v>6.8730000000000002</v>
      </c>
      <c r="E17168" s="41">
        <v>75.3</v>
      </c>
      <c r="F17168" s="41">
        <v>0.37</v>
      </c>
      <c r="G17168" s="41" t="s">
        <v>277</v>
      </c>
      <c r="H17168" s="1"/>
      <c r="I17168" s="1"/>
      <c r="AB17168" s="7"/>
      <c r="AC17168" s="7"/>
      <c r="AD17168" s="1"/>
      <c r="AE17168" s="1"/>
      <c r="AH17168" s="7"/>
      <c r="AI17168" s="7"/>
      <c r="IV17168" s="11"/>
      <c r="IW17168" s="11"/>
      <c r="AMJ17168" s="12"/>
      <c r="AMK17168" s="12"/>
    </row>
    <row r="17169" spans="1:1025">
      <c r="A17169" s="23">
        <v>4</v>
      </c>
      <c r="B17169" s="23">
        <v>2007</v>
      </c>
      <c r="C17169" s="43">
        <v>89.055099999999996</v>
      </c>
      <c r="D17169" s="43">
        <v>6.8730000000000002</v>
      </c>
      <c r="E17169" s="41">
        <v>99.1</v>
      </c>
      <c r="F17169" s="41">
        <v>0.85</v>
      </c>
      <c r="G17169" s="41" t="s">
        <v>277</v>
      </c>
      <c r="H17169" s="1"/>
      <c r="I17169" s="1"/>
      <c r="AB17169" s="7"/>
      <c r="AC17169" s="7"/>
      <c r="AD17169" s="1"/>
      <c r="AE17169" s="1"/>
      <c r="AH17169" s="7"/>
      <c r="AI17169" s="7"/>
      <c r="IV17169" s="11"/>
      <c r="IW17169" s="11"/>
      <c r="AMJ17169" s="12"/>
      <c r="AMK17169" s="12"/>
    </row>
    <row r="17170" spans="1:1025">
      <c r="A17170" s="23">
        <v>4</v>
      </c>
      <c r="B17170" s="23">
        <v>2007</v>
      </c>
      <c r="C17170" s="43">
        <v>89.055099999999996</v>
      </c>
      <c r="D17170" s="43">
        <v>6.8730000000000002</v>
      </c>
      <c r="E17170" s="41">
        <v>126.2</v>
      </c>
      <c r="F17170" s="41">
        <v>0.82</v>
      </c>
      <c r="G17170" s="41" t="s">
        <v>277</v>
      </c>
      <c r="H17170" s="1"/>
      <c r="I17170" s="1"/>
      <c r="AB17170" s="7"/>
      <c r="AC17170" s="7"/>
      <c r="AD17170" s="1"/>
      <c r="AE17170" s="1"/>
      <c r="AH17170" s="7"/>
      <c r="AI17170" s="7"/>
      <c r="IV17170" s="11"/>
      <c r="IW17170" s="11"/>
      <c r="AMJ17170" s="12"/>
      <c r="AMK17170" s="12"/>
    </row>
    <row r="17171" spans="1:1025">
      <c r="A17171" s="23">
        <v>4</v>
      </c>
      <c r="B17171" s="23">
        <v>2007</v>
      </c>
      <c r="C17171" s="43">
        <v>89.055099999999996</v>
      </c>
      <c r="D17171" s="43">
        <v>6.8730000000000002</v>
      </c>
      <c r="E17171" s="41">
        <v>150.9</v>
      </c>
      <c r="F17171" s="41">
        <v>1.19</v>
      </c>
      <c r="G17171" s="41" t="s">
        <v>277</v>
      </c>
      <c r="H17171" s="1"/>
      <c r="I17171" s="1"/>
      <c r="AB17171" s="7"/>
      <c r="AC17171" s="7"/>
      <c r="AD17171" s="1"/>
      <c r="AE17171" s="1"/>
      <c r="AH17171" s="7"/>
      <c r="AI17171" s="7"/>
      <c r="IV17171" s="11"/>
      <c r="IW17171" s="11"/>
      <c r="AMJ17171" s="12"/>
      <c r="AMK17171" s="12"/>
    </row>
    <row r="17172" spans="1:1025">
      <c r="A17172" s="23">
        <v>4</v>
      </c>
      <c r="B17172" s="23">
        <v>2007</v>
      </c>
      <c r="C17172" s="43">
        <v>89.055099999999996</v>
      </c>
      <c r="D17172" s="43">
        <v>6.8730000000000002</v>
      </c>
      <c r="E17172" s="41">
        <v>220.6</v>
      </c>
      <c r="F17172" s="41">
        <v>1.07</v>
      </c>
      <c r="G17172" s="41" t="s">
        <v>277</v>
      </c>
      <c r="H17172" s="1"/>
      <c r="I17172" s="1"/>
      <c r="AB17172" s="7"/>
      <c r="AC17172" s="7"/>
      <c r="AD17172" s="1"/>
      <c r="AE17172" s="1"/>
      <c r="AH17172" s="7"/>
      <c r="AI17172" s="7"/>
      <c r="IV17172" s="11"/>
      <c r="IW17172" s="11"/>
      <c r="AMJ17172" s="12"/>
      <c r="AMK17172" s="12"/>
    </row>
    <row r="17173" spans="1:1025">
      <c r="A17173" s="23">
        <v>4</v>
      </c>
      <c r="B17173" s="23">
        <v>2007</v>
      </c>
      <c r="C17173" s="43">
        <v>89.055099999999996</v>
      </c>
      <c r="D17173" s="43">
        <v>6.8730000000000002</v>
      </c>
      <c r="E17173" s="41">
        <v>301.60000000000002</v>
      </c>
      <c r="F17173" s="41">
        <v>1.1000000000000001</v>
      </c>
      <c r="G17173" s="41" t="s">
        <v>277</v>
      </c>
      <c r="H17173" s="1"/>
      <c r="I17173" s="1"/>
      <c r="AB17173" s="7"/>
      <c r="AC17173" s="7"/>
      <c r="AD17173" s="1"/>
      <c r="AE17173" s="1"/>
      <c r="AH17173" s="7"/>
      <c r="AI17173" s="7"/>
      <c r="IV17173" s="11"/>
      <c r="IW17173" s="11"/>
      <c r="AMJ17173" s="12"/>
      <c r="AMK17173" s="12"/>
    </row>
    <row r="17174" spans="1:1025">
      <c r="A17174" s="23">
        <v>4</v>
      </c>
      <c r="B17174" s="23">
        <v>2007</v>
      </c>
      <c r="C17174" s="43">
        <v>89.055099999999996</v>
      </c>
      <c r="D17174" s="43">
        <v>6.8730000000000002</v>
      </c>
      <c r="E17174" s="41">
        <v>504.5</v>
      </c>
      <c r="F17174" s="41">
        <v>1.07</v>
      </c>
      <c r="G17174" s="41" t="s">
        <v>277</v>
      </c>
      <c r="H17174" s="1"/>
      <c r="I17174" s="1"/>
      <c r="AB17174" s="7"/>
      <c r="AC17174" s="7"/>
      <c r="AD17174" s="1"/>
      <c r="AE17174" s="1"/>
      <c r="AH17174" s="7"/>
      <c r="AI17174" s="7"/>
      <c r="IV17174" s="11"/>
      <c r="IW17174" s="11"/>
      <c r="AMJ17174" s="12"/>
      <c r="AMK17174" s="12"/>
    </row>
    <row r="17175" spans="1:1025">
      <c r="A17175" s="23">
        <v>4</v>
      </c>
      <c r="B17175" s="23">
        <v>2007</v>
      </c>
      <c r="C17175" s="43">
        <v>89.055099999999996</v>
      </c>
      <c r="D17175" s="43">
        <v>6.8730000000000002</v>
      </c>
      <c r="E17175" s="41">
        <v>707</v>
      </c>
      <c r="F17175" s="41">
        <v>1.64</v>
      </c>
      <c r="G17175" s="41" t="s">
        <v>277</v>
      </c>
      <c r="H17175" s="1"/>
      <c r="I17175" s="1"/>
      <c r="AB17175" s="7"/>
      <c r="AC17175" s="7"/>
      <c r="AD17175" s="1"/>
      <c r="AE17175" s="1"/>
      <c r="AH17175" s="7"/>
      <c r="AI17175" s="7"/>
      <c r="IV17175" s="11"/>
      <c r="IW17175" s="11"/>
      <c r="AMJ17175" s="12"/>
      <c r="AMK17175" s="12"/>
    </row>
    <row r="17176" spans="1:1025">
      <c r="A17176" s="23">
        <v>4</v>
      </c>
      <c r="B17176" s="23">
        <v>2007</v>
      </c>
      <c r="C17176" s="43">
        <v>89.055099999999996</v>
      </c>
      <c r="D17176" s="43">
        <v>6.8730000000000002</v>
      </c>
      <c r="E17176" s="41">
        <v>1010.9</v>
      </c>
      <c r="F17176" s="41">
        <v>1.33</v>
      </c>
      <c r="G17176" s="41" t="s">
        <v>277</v>
      </c>
      <c r="H17176" s="1"/>
      <c r="I17176" s="1"/>
      <c r="AB17176" s="7"/>
      <c r="AC17176" s="7"/>
      <c r="AD17176" s="1"/>
      <c r="AE17176" s="1"/>
      <c r="AH17176" s="7"/>
      <c r="AI17176" s="7"/>
      <c r="IV17176" s="11"/>
      <c r="IW17176" s="11"/>
      <c r="AMJ17176" s="12"/>
      <c r="AMK17176" s="12"/>
    </row>
    <row r="17177" spans="1:1025">
      <c r="A17177" s="23">
        <v>4</v>
      </c>
      <c r="B17177" s="23">
        <v>2007</v>
      </c>
      <c r="C17177" s="43">
        <v>88.202799999999996</v>
      </c>
      <c r="D17177" s="43">
        <v>7.9829999999999997</v>
      </c>
      <c r="E17177" s="41">
        <v>20.8</v>
      </c>
      <c r="F17177" s="41">
        <v>0.26</v>
      </c>
      <c r="G17177" s="41" t="s">
        <v>277</v>
      </c>
      <c r="H17177" s="1"/>
      <c r="I17177" s="1"/>
      <c r="AB17177" s="7"/>
      <c r="AC17177" s="7"/>
      <c r="AD17177" s="1"/>
      <c r="AE17177" s="1"/>
      <c r="AH17177" s="7"/>
      <c r="AI17177" s="7"/>
      <c r="IV17177" s="11"/>
      <c r="IW17177" s="11"/>
      <c r="AMJ17177" s="12"/>
      <c r="AMK17177" s="12"/>
    </row>
    <row r="17178" spans="1:1025">
      <c r="A17178" s="23">
        <v>4</v>
      </c>
      <c r="B17178" s="23">
        <v>2007</v>
      </c>
      <c r="C17178" s="43">
        <v>88.202799999999996</v>
      </c>
      <c r="D17178" s="43">
        <v>7.9829999999999997</v>
      </c>
      <c r="E17178" s="41">
        <v>35</v>
      </c>
      <c r="F17178" s="41">
        <v>0.35</v>
      </c>
      <c r="G17178" s="41" t="s">
        <v>277</v>
      </c>
      <c r="H17178" s="1"/>
      <c r="I17178" s="1"/>
      <c r="AB17178" s="7"/>
      <c r="AC17178" s="7"/>
      <c r="AD17178" s="1"/>
      <c r="AE17178" s="1"/>
      <c r="AH17178" s="7"/>
      <c r="AI17178" s="7"/>
      <c r="IV17178" s="11"/>
      <c r="IW17178" s="11"/>
      <c r="AMJ17178" s="12"/>
      <c r="AMK17178" s="12"/>
    </row>
    <row r="17179" spans="1:1025">
      <c r="A17179" s="23">
        <v>4</v>
      </c>
      <c r="B17179" s="23">
        <v>2007</v>
      </c>
      <c r="C17179" s="43">
        <v>88.202799999999996</v>
      </c>
      <c r="D17179" s="43">
        <v>7.9829999999999997</v>
      </c>
      <c r="E17179" s="41">
        <v>49.9</v>
      </c>
      <c r="F17179" s="41">
        <v>0.22</v>
      </c>
      <c r="G17179" s="41" t="s">
        <v>277</v>
      </c>
      <c r="H17179" s="1"/>
      <c r="I17179" s="1"/>
      <c r="AB17179" s="7"/>
      <c r="AC17179" s="7"/>
      <c r="AD17179" s="1"/>
      <c r="AE17179" s="1"/>
      <c r="AH17179" s="7"/>
      <c r="AI17179" s="7"/>
      <c r="IV17179" s="11"/>
      <c r="IW17179" s="11"/>
      <c r="AMJ17179" s="12"/>
      <c r="AMK17179" s="12"/>
    </row>
    <row r="17180" spans="1:1025">
      <c r="A17180" s="23">
        <v>4</v>
      </c>
      <c r="B17180" s="23">
        <v>2007</v>
      </c>
      <c r="C17180" s="43">
        <v>88.202799999999996</v>
      </c>
      <c r="D17180" s="43">
        <v>7.9829999999999997</v>
      </c>
      <c r="E17180" s="41">
        <v>76.5</v>
      </c>
      <c r="F17180" s="41">
        <v>0.37</v>
      </c>
      <c r="G17180" s="41" t="s">
        <v>277</v>
      </c>
      <c r="H17180" s="1"/>
      <c r="I17180" s="1"/>
      <c r="AB17180" s="7"/>
      <c r="AC17180" s="7"/>
      <c r="AD17180" s="1"/>
      <c r="AE17180" s="1"/>
      <c r="AH17180" s="7"/>
      <c r="AI17180" s="7"/>
      <c r="IV17180" s="11"/>
      <c r="IW17180" s="11"/>
      <c r="AMJ17180" s="12"/>
      <c r="AMK17180" s="12"/>
    </row>
    <row r="17181" spans="1:1025">
      <c r="A17181" s="23">
        <v>4</v>
      </c>
      <c r="B17181" s="23">
        <v>2007</v>
      </c>
      <c r="C17181" s="43">
        <v>88.202799999999996</v>
      </c>
      <c r="D17181" s="43">
        <v>7.9829999999999997</v>
      </c>
      <c r="E17181" s="41">
        <v>101.5</v>
      </c>
      <c r="F17181" s="41">
        <v>0.46</v>
      </c>
      <c r="G17181" s="41" t="s">
        <v>277</v>
      </c>
      <c r="H17181" s="1"/>
      <c r="I17181" s="1"/>
      <c r="AB17181" s="7"/>
      <c r="AC17181" s="7"/>
      <c r="AD17181" s="1"/>
      <c r="AE17181" s="1"/>
      <c r="AH17181" s="7"/>
      <c r="AI17181" s="7"/>
      <c r="IV17181" s="11"/>
      <c r="IW17181" s="11"/>
      <c r="AMJ17181" s="12"/>
      <c r="AMK17181" s="12"/>
    </row>
    <row r="17182" spans="1:1025">
      <c r="A17182" s="23">
        <v>4</v>
      </c>
      <c r="B17182" s="23">
        <v>2007</v>
      </c>
      <c r="C17182" s="43">
        <v>88.202799999999996</v>
      </c>
      <c r="D17182" s="43">
        <v>7.9829999999999997</v>
      </c>
      <c r="E17182" s="41">
        <v>125.4</v>
      </c>
      <c r="F17182" s="41">
        <v>0.64</v>
      </c>
      <c r="G17182" s="41" t="s">
        <v>277</v>
      </c>
      <c r="H17182" s="1"/>
      <c r="I17182" s="1"/>
      <c r="AB17182" s="7"/>
      <c r="AC17182" s="7"/>
      <c r="AD17182" s="1"/>
      <c r="AE17182" s="1"/>
      <c r="AH17182" s="7"/>
      <c r="AI17182" s="7"/>
      <c r="IV17182" s="11"/>
      <c r="IW17182" s="11"/>
      <c r="AMJ17182" s="12"/>
      <c r="AMK17182" s="12"/>
    </row>
    <row r="17183" spans="1:1025">
      <c r="A17183" s="23">
        <v>4</v>
      </c>
      <c r="B17183" s="23">
        <v>2007</v>
      </c>
      <c r="C17183" s="43">
        <v>88.202799999999996</v>
      </c>
      <c r="D17183" s="43">
        <v>7.9829999999999997</v>
      </c>
      <c r="E17183" s="41">
        <v>151</v>
      </c>
      <c r="F17183" s="41">
        <v>0.9</v>
      </c>
      <c r="G17183" s="41" t="s">
        <v>277</v>
      </c>
      <c r="H17183" s="1"/>
      <c r="I17183" s="1"/>
      <c r="AB17183" s="7"/>
      <c r="AC17183" s="7"/>
      <c r="AD17183" s="1"/>
      <c r="AE17183" s="1"/>
      <c r="AH17183" s="7"/>
      <c r="AI17183" s="7"/>
      <c r="IV17183" s="11"/>
      <c r="IW17183" s="11"/>
      <c r="AMJ17183" s="12"/>
      <c r="AMK17183" s="12"/>
    </row>
    <row r="17184" spans="1:1025">
      <c r="A17184" s="23">
        <v>4</v>
      </c>
      <c r="B17184" s="23">
        <v>2007</v>
      </c>
      <c r="C17184" s="43">
        <v>88.202799999999996</v>
      </c>
      <c r="D17184" s="43">
        <v>7.9829999999999997</v>
      </c>
      <c r="E17184" s="41">
        <v>221.6</v>
      </c>
      <c r="F17184" s="41">
        <v>1.07</v>
      </c>
      <c r="G17184" s="41" t="s">
        <v>277</v>
      </c>
      <c r="H17184" s="1"/>
      <c r="I17184" s="1"/>
      <c r="AB17184" s="7"/>
      <c r="AC17184" s="7"/>
      <c r="AD17184" s="1"/>
      <c r="AE17184" s="1"/>
      <c r="AH17184" s="7"/>
      <c r="AI17184" s="7"/>
      <c r="IV17184" s="11"/>
      <c r="IW17184" s="11"/>
      <c r="AMJ17184" s="12"/>
      <c r="AMK17184" s="12"/>
    </row>
    <row r="17185" spans="1:1025">
      <c r="A17185" s="23">
        <v>4</v>
      </c>
      <c r="B17185" s="23">
        <v>2007</v>
      </c>
      <c r="C17185" s="43">
        <v>88.202799999999996</v>
      </c>
      <c r="D17185" s="43">
        <v>7.9829999999999997</v>
      </c>
      <c r="E17185" s="41">
        <v>303</v>
      </c>
      <c r="F17185" s="41">
        <v>1.3</v>
      </c>
      <c r="G17185" s="41" t="s">
        <v>277</v>
      </c>
      <c r="H17185" s="1"/>
      <c r="I17185" s="1"/>
      <c r="AB17185" s="7"/>
      <c r="AC17185" s="7"/>
      <c r="AD17185" s="1"/>
      <c r="AE17185" s="1"/>
      <c r="AH17185" s="7"/>
      <c r="AI17185" s="7"/>
      <c r="IV17185" s="11"/>
      <c r="IW17185" s="11"/>
      <c r="AMJ17185" s="12"/>
      <c r="AMK17185" s="12"/>
    </row>
    <row r="17186" spans="1:1025">
      <c r="A17186" s="23">
        <v>4</v>
      </c>
      <c r="B17186" s="23">
        <v>2007</v>
      </c>
      <c r="C17186" s="43">
        <v>88.202799999999996</v>
      </c>
      <c r="D17186" s="43">
        <v>7.9829999999999997</v>
      </c>
      <c r="E17186" s="41">
        <v>503.7</v>
      </c>
      <c r="F17186" s="41">
        <v>1.1399999999999999</v>
      </c>
      <c r="G17186" s="41" t="s">
        <v>277</v>
      </c>
      <c r="H17186" s="1"/>
      <c r="I17186" s="1"/>
      <c r="AB17186" s="7"/>
      <c r="AC17186" s="7"/>
      <c r="AD17186" s="1"/>
      <c r="AE17186" s="1"/>
      <c r="AH17186" s="7"/>
      <c r="AI17186" s="7"/>
      <c r="IV17186" s="11"/>
      <c r="IW17186" s="11"/>
      <c r="AMJ17186" s="12"/>
      <c r="AMK17186" s="12"/>
    </row>
    <row r="17187" spans="1:1025">
      <c r="A17187" s="23">
        <v>4</v>
      </c>
      <c r="B17187" s="23">
        <v>2007</v>
      </c>
      <c r="C17187" s="43">
        <v>88.202799999999996</v>
      </c>
      <c r="D17187" s="43">
        <v>7.9829999999999997</v>
      </c>
      <c r="E17187" s="41">
        <v>706.3</v>
      </c>
      <c r="F17187" s="41">
        <v>1.31</v>
      </c>
      <c r="G17187" s="41" t="s">
        <v>277</v>
      </c>
      <c r="H17187" s="1"/>
      <c r="I17187" s="1"/>
      <c r="AB17187" s="7"/>
      <c r="AC17187" s="7"/>
      <c r="AD17187" s="1"/>
      <c r="AE17187" s="1"/>
      <c r="AH17187" s="7"/>
      <c r="AI17187" s="7"/>
      <c r="IV17187" s="11"/>
      <c r="IW17187" s="11"/>
      <c r="AMJ17187" s="12"/>
      <c r="AMK17187" s="12"/>
    </row>
    <row r="17188" spans="1:1025">
      <c r="A17188" s="23">
        <v>4</v>
      </c>
      <c r="B17188" s="23">
        <v>2007</v>
      </c>
      <c r="C17188" s="43">
        <v>88.202799999999996</v>
      </c>
      <c r="D17188" s="43">
        <v>7.9829999999999997</v>
      </c>
      <c r="E17188" s="41">
        <v>1011</v>
      </c>
      <c r="F17188" s="41">
        <v>0.99</v>
      </c>
      <c r="G17188" s="41" t="s">
        <v>277</v>
      </c>
      <c r="H17188" s="1"/>
      <c r="I17188" s="1"/>
      <c r="AB17188" s="7"/>
      <c r="AC17188" s="7"/>
      <c r="AD17188" s="1"/>
      <c r="AE17188" s="1"/>
      <c r="AH17188" s="7"/>
      <c r="AI17188" s="7"/>
      <c r="IV17188" s="11"/>
      <c r="IW17188" s="11"/>
      <c r="AMJ17188" s="12"/>
      <c r="AMK17188" s="12"/>
    </row>
    <row r="17189" spans="1:1025">
      <c r="A17189" s="23">
        <v>4</v>
      </c>
      <c r="B17189" s="23">
        <v>2007</v>
      </c>
      <c r="C17189" s="43">
        <v>87.351200000000006</v>
      </c>
      <c r="D17189" s="43">
        <v>9.0869999999999997</v>
      </c>
      <c r="E17189" s="41">
        <v>20.100000000000001</v>
      </c>
      <c r="F17189" s="41">
        <v>0.27</v>
      </c>
      <c r="G17189" s="41" t="s">
        <v>277</v>
      </c>
      <c r="H17189" s="1"/>
      <c r="I17189" s="1"/>
      <c r="AB17189" s="7"/>
      <c r="AC17189" s="7"/>
      <c r="AD17189" s="1"/>
      <c r="AE17189" s="1"/>
      <c r="AH17189" s="7"/>
      <c r="AI17189" s="7"/>
      <c r="IV17189" s="11"/>
      <c r="IW17189" s="11"/>
      <c r="AMJ17189" s="12"/>
      <c r="AMK17189" s="12"/>
    </row>
    <row r="17190" spans="1:1025">
      <c r="A17190" s="23">
        <v>4</v>
      </c>
      <c r="B17190" s="23">
        <v>2007</v>
      </c>
      <c r="C17190" s="43">
        <v>87.351200000000006</v>
      </c>
      <c r="D17190" s="43">
        <v>9.0869999999999997</v>
      </c>
      <c r="E17190" s="41">
        <v>35.4</v>
      </c>
      <c r="F17190" s="41">
        <v>0.25</v>
      </c>
      <c r="G17190" s="41" t="s">
        <v>277</v>
      </c>
      <c r="H17190" s="1"/>
      <c r="I17190" s="1"/>
      <c r="AB17190" s="7"/>
      <c r="AC17190" s="7"/>
      <c r="AD17190" s="1"/>
      <c r="AE17190" s="1"/>
      <c r="AH17190" s="7"/>
      <c r="AI17190" s="7"/>
      <c r="IV17190" s="11"/>
      <c r="IW17190" s="11"/>
      <c r="AMJ17190" s="12"/>
      <c r="AMK17190" s="12"/>
    </row>
    <row r="17191" spans="1:1025">
      <c r="A17191" s="23">
        <v>4</v>
      </c>
      <c r="B17191" s="23">
        <v>2007</v>
      </c>
      <c r="C17191" s="43">
        <v>87.351200000000006</v>
      </c>
      <c r="D17191" s="43">
        <v>9.0869999999999997</v>
      </c>
      <c r="E17191" s="41">
        <v>49.8</v>
      </c>
      <c r="F17191" s="41">
        <v>0.52</v>
      </c>
      <c r="G17191" s="41" t="s">
        <v>277</v>
      </c>
      <c r="H17191" s="1"/>
      <c r="I17191" s="1"/>
      <c r="AB17191" s="7"/>
      <c r="AC17191" s="7"/>
      <c r="AD17191" s="1"/>
      <c r="AE17191" s="1"/>
      <c r="AH17191" s="7"/>
      <c r="AI17191" s="7"/>
      <c r="IV17191" s="11"/>
      <c r="IW17191" s="11"/>
      <c r="AMJ17191" s="12"/>
      <c r="AMK17191" s="12"/>
    </row>
    <row r="17192" spans="1:1025">
      <c r="A17192" s="23">
        <v>4</v>
      </c>
      <c r="B17192" s="23">
        <v>2007</v>
      </c>
      <c r="C17192" s="43">
        <v>87.351200000000006</v>
      </c>
      <c r="D17192" s="43">
        <v>9.0869999999999997</v>
      </c>
      <c r="E17192" s="41">
        <v>76.3</v>
      </c>
      <c r="F17192" s="41">
        <v>0.28999999999999998</v>
      </c>
      <c r="G17192" s="41" t="s">
        <v>277</v>
      </c>
      <c r="H17192" s="1"/>
      <c r="I17192" s="1"/>
      <c r="AB17192" s="7"/>
      <c r="AC17192" s="7"/>
      <c r="AD17192" s="1"/>
      <c r="AE17192" s="1"/>
      <c r="AH17192" s="7"/>
      <c r="AI17192" s="7"/>
      <c r="IV17192" s="11"/>
      <c r="IW17192" s="11"/>
      <c r="AMJ17192" s="12"/>
      <c r="AMK17192" s="12"/>
    </row>
    <row r="17193" spans="1:1025">
      <c r="A17193" s="23">
        <v>4</v>
      </c>
      <c r="B17193" s="23">
        <v>2007</v>
      </c>
      <c r="C17193" s="43">
        <v>87.351200000000006</v>
      </c>
      <c r="D17193" s="43">
        <v>9.0869999999999997</v>
      </c>
      <c r="E17193" s="41">
        <v>101.6</v>
      </c>
      <c r="F17193" s="41">
        <v>0.35</v>
      </c>
      <c r="G17193" s="41" t="s">
        <v>277</v>
      </c>
      <c r="H17193" s="1"/>
      <c r="I17193" s="1"/>
      <c r="AB17193" s="7"/>
      <c r="AC17193" s="7"/>
      <c r="AD17193" s="1"/>
      <c r="AE17193" s="1"/>
      <c r="AH17193" s="7"/>
      <c r="AI17193" s="7"/>
      <c r="IV17193" s="11"/>
      <c r="IW17193" s="11"/>
      <c r="AMJ17193" s="12"/>
      <c r="AMK17193" s="12"/>
    </row>
    <row r="17194" spans="1:1025">
      <c r="A17194" s="23">
        <v>4</v>
      </c>
      <c r="B17194" s="23">
        <v>2007</v>
      </c>
      <c r="C17194" s="43">
        <v>87.351200000000006</v>
      </c>
      <c r="D17194" s="43">
        <v>9.0869999999999997</v>
      </c>
      <c r="E17194" s="41">
        <v>125.3</v>
      </c>
      <c r="F17194" s="41">
        <v>0.46</v>
      </c>
      <c r="G17194" s="41" t="s">
        <v>277</v>
      </c>
      <c r="H17194" s="1"/>
      <c r="I17194" s="1"/>
      <c r="AB17194" s="7"/>
      <c r="AC17194" s="7"/>
      <c r="AD17194" s="1"/>
      <c r="AE17194" s="1"/>
      <c r="AH17194" s="7"/>
      <c r="AI17194" s="7"/>
      <c r="IV17194" s="11"/>
      <c r="IW17194" s="11"/>
      <c r="AMJ17194" s="12"/>
      <c r="AMK17194" s="12"/>
    </row>
    <row r="17195" spans="1:1025">
      <c r="A17195" s="23">
        <v>4</v>
      </c>
      <c r="B17195" s="23">
        <v>2007</v>
      </c>
      <c r="C17195" s="43">
        <v>87.351200000000006</v>
      </c>
      <c r="D17195" s="43">
        <v>9.0869999999999997</v>
      </c>
      <c r="E17195" s="41">
        <v>150.4</v>
      </c>
      <c r="F17195" s="41">
        <v>0.82</v>
      </c>
      <c r="G17195" s="41" t="s">
        <v>277</v>
      </c>
      <c r="H17195" s="1"/>
      <c r="I17195" s="1"/>
      <c r="AB17195" s="7"/>
      <c r="AC17195" s="7"/>
      <c r="AD17195" s="1"/>
      <c r="AE17195" s="1"/>
      <c r="AH17195" s="7"/>
      <c r="AI17195" s="7"/>
      <c r="IV17195" s="11"/>
      <c r="IW17195" s="11"/>
      <c r="AMJ17195" s="12"/>
      <c r="AMK17195" s="12"/>
    </row>
    <row r="17196" spans="1:1025">
      <c r="A17196" s="23">
        <v>4</v>
      </c>
      <c r="B17196" s="23">
        <v>2007</v>
      </c>
      <c r="C17196" s="43">
        <v>87.351200000000006</v>
      </c>
      <c r="D17196" s="43">
        <v>9.0869999999999997</v>
      </c>
      <c r="E17196" s="41">
        <v>220.5</v>
      </c>
      <c r="F17196" s="41">
        <v>0.97</v>
      </c>
      <c r="G17196" s="41" t="s">
        <v>277</v>
      </c>
      <c r="H17196" s="1"/>
      <c r="I17196" s="1"/>
      <c r="AB17196" s="7"/>
      <c r="AC17196" s="7"/>
      <c r="AD17196" s="1"/>
      <c r="AE17196" s="1"/>
      <c r="AH17196" s="7"/>
      <c r="AI17196" s="7"/>
      <c r="IV17196" s="11"/>
      <c r="IW17196" s="11"/>
      <c r="AMJ17196" s="12"/>
      <c r="AMK17196" s="12"/>
    </row>
    <row r="17197" spans="1:1025">
      <c r="A17197" s="23">
        <v>4</v>
      </c>
      <c r="B17197" s="23">
        <v>2007</v>
      </c>
      <c r="C17197" s="43">
        <v>87.351200000000006</v>
      </c>
      <c r="D17197" s="43">
        <v>9.0869999999999997</v>
      </c>
      <c r="E17197" s="41">
        <v>302.2</v>
      </c>
      <c r="F17197" s="41">
        <v>1.28</v>
      </c>
      <c r="G17197" s="41" t="s">
        <v>277</v>
      </c>
      <c r="H17197" s="1"/>
      <c r="I17197" s="1"/>
      <c r="AB17197" s="7"/>
      <c r="AC17197" s="7"/>
      <c r="AD17197" s="1"/>
      <c r="AE17197" s="1"/>
      <c r="AH17197" s="7"/>
      <c r="AI17197" s="7"/>
      <c r="IV17197" s="11"/>
      <c r="IW17197" s="11"/>
      <c r="AMJ17197" s="12"/>
      <c r="AMK17197" s="12"/>
    </row>
    <row r="17198" spans="1:1025">
      <c r="A17198" s="23">
        <v>4</v>
      </c>
      <c r="B17198" s="23">
        <v>2007</v>
      </c>
      <c r="C17198" s="43">
        <v>87.351200000000006</v>
      </c>
      <c r="D17198" s="43">
        <v>9.0869999999999997</v>
      </c>
      <c r="E17198" s="41">
        <v>504.7</v>
      </c>
      <c r="F17198" s="41">
        <v>1.1100000000000001</v>
      </c>
      <c r="G17198" s="41" t="s">
        <v>277</v>
      </c>
      <c r="H17198" s="1"/>
      <c r="I17198" s="1"/>
      <c r="AB17198" s="7"/>
      <c r="AC17198" s="7"/>
      <c r="AD17198" s="1"/>
      <c r="AE17198" s="1"/>
      <c r="AH17198" s="7"/>
      <c r="AI17198" s="7"/>
      <c r="IV17198" s="11"/>
      <c r="IW17198" s="11"/>
      <c r="AMJ17198" s="12"/>
      <c r="AMK17198" s="12"/>
    </row>
    <row r="17199" spans="1:1025">
      <c r="A17199" s="23">
        <v>4</v>
      </c>
      <c r="B17199" s="23">
        <v>2007</v>
      </c>
      <c r="C17199" s="43">
        <v>87.351200000000006</v>
      </c>
      <c r="D17199" s="43">
        <v>9.0869999999999997</v>
      </c>
      <c r="E17199" s="41">
        <v>706.6</v>
      </c>
      <c r="F17199" s="41">
        <v>1.21</v>
      </c>
      <c r="G17199" s="41" t="s">
        <v>277</v>
      </c>
      <c r="H17199" s="1"/>
      <c r="I17199" s="1"/>
      <c r="AB17199" s="7"/>
      <c r="AC17199" s="7"/>
      <c r="AD17199" s="1"/>
      <c r="AE17199" s="1"/>
      <c r="AH17199" s="7"/>
      <c r="AI17199" s="7"/>
      <c r="IV17199" s="11"/>
      <c r="IW17199" s="11"/>
      <c r="AMJ17199" s="12"/>
      <c r="AMK17199" s="12"/>
    </row>
    <row r="17200" spans="1:1025">
      <c r="A17200" s="23">
        <v>4</v>
      </c>
      <c r="B17200" s="23">
        <v>2007</v>
      </c>
      <c r="C17200" s="43">
        <v>87.351200000000006</v>
      </c>
      <c r="D17200" s="43">
        <v>9.0869999999999997</v>
      </c>
      <c r="E17200" s="41">
        <v>1012.5</v>
      </c>
      <c r="F17200" s="41">
        <v>0.91</v>
      </c>
      <c r="G17200" s="41" t="s">
        <v>277</v>
      </c>
      <c r="H17200" s="1"/>
      <c r="I17200" s="1"/>
      <c r="AB17200" s="7"/>
      <c r="AC17200" s="7"/>
      <c r="AD17200" s="1"/>
      <c r="AE17200" s="1"/>
      <c r="AH17200" s="7"/>
      <c r="AI17200" s="7"/>
      <c r="IV17200" s="11"/>
      <c r="IW17200" s="11"/>
      <c r="AMJ17200" s="12"/>
      <c r="AMK17200" s="12"/>
    </row>
    <row r="17201" spans="1:1025">
      <c r="A17201" s="23">
        <v>4</v>
      </c>
      <c r="B17201" s="23">
        <v>2007</v>
      </c>
      <c r="C17201" s="43">
        <v>86.7821</v>
      </c>
      <c r="D17201" s="43">
        <v>9.8279999999999994</v>
      </c>
      <c r="E17201" s="41">
        <v>15.4</v>
      </c>
      <c r="F17201" s="41">
        <v>0.32</v>
      </c>
      <c r="G17201" s="41" t="s">
        <v>277</v>
      </c>
      <c r="H17201" s="1"/>
      <c r="I17201" s="1"/>
      <c r="AB17201" s="7"/>
      <c r="AC17201" s="7"/>
      <c r="AD17201" s="1"/>
      <c r="AE17201" s="1"/>
      <c r="AH17201" s="7"/>
      <c r="AI17201" s="7"/>
      <c r="IV17201" s="11"/>
      <c r="IW17201" s="11"/>
      <c r="AMJ17201" s="12"/>
      <c r="AMK17201" s="12"/>
    </row>
    <row r="17202" spans="1:1025">
      <c r="A17202" s="23">
        <v>4</v>
      </c>
      <c r="B17202" s="23">
        <v>2007</v>
      </c>
      <c r="C17202" s="43">
        <v>86.7821</v>
      </c>
      <c r="D17202" s="43">
        <v>9.8279999999999994</v>
      </c>
      <c r="E17202" s="41">
        <v>40.200000000000003</v>
      </c>
      <c r="F17202" s="41">
        <v>0.23</v>
      </c>
      <c r="G17202" s="41" t="s">
        <v>277</v>
      </c>
      <c r="H17202" s="1"/>
      <c r="I17202" s="1"/>
      <c r="AB17202" s="7"/>
      <c r="AC17202" s="7"/>
      <c r="AD17202" s="1"/>
      <c r="AE17202" s="1"/>
      <c r="AH17202" s="7"/>
      <c r="AI17202" s="7"/>
      <c r="IV17202" s="11"/>
      <c r="IW17202" s="11"/>
      <c r="AMJ17202" s="12"/>
      <c r="AMK17202" s="12"/>
    </row>
    <row r="17203" spans="1:1025">
      <c r="A17203" s="23">
        <v>4</v>
      </c>
      <c r="B17203" s="23">
        <v>2007</v>
      </c>
      <c r="C17203" s="43">
        <v>86.7821</v>
      </c>
      <c r="D17203" s="43">
        <v>9.8279999999999994</v>
      </c>
      <c r="E17203" s="41">
        <v>70</v>
      </c>
      <c r="F17203" s="41">
        <v>0.3</v>
      </c>
      <c r="G17203" s="41" t="s">
        <v>277</v>
      </c>
      <c r="H17203" s="1"/>
      <c r="I17203" s="1"/>
      <c r="AB17203" s="7"/>
      <c r="AC17203" s="7"/>
      <c r="AD17203" s="1"/>
      <c r="AE17203" s="1"/>
      <c r="AH17203" s="7"/>
      <c r="AI17203" s="7"/>
      <c r="IV17203" s="11"/>
      <c r="IW17203" s="11"/>
      <c r="AMJ17203" s="12"/>
      <c r="AMK17203" s="12"/>
    </row>
    <row r="17204" spans="1:1025">
      <c r="A17204" s="23">
        <v>4</v>
      </c>
      <c r="B17204" s="23">
        <v>2007</v>
      </c>
      <c r="C17204" s="43">
        <v>86.7821</v>
      </c>
      <c r="D17204" s="43">
        <v>9.8279999999999994</v>
      </c>
      <c r="E17204" s="41">
        <v>91.2</v>
      </c>
      <c r="F17204" s="41">
        <v>0.25</v>
      </c>
      <c r="G17204" s="41" t="s">
        <v>277</v>
      </c>
      <c r="H17204" s="1"/>
      <c r="I17204" s="1"/>
      <c r="AB17204" s="7"/>
      <c r="AC17204" s="7"/>
      <c r="AD17204" s="1"/>
      <c r="AE17204" s="1"/>
      <c r="AH17204" s="7"/>
      <c r="AI17204" s="7"/>
      <c r="IV17204" s="11"/>
      <c r="IW17204" s="11"/>
      <c r="AMJ17204" s="12"/>
      <c r="AMK17204" s="12"/>
    </row>
    <row r="17205" spans="1:1025">
      <c r="A17205" s="23">
        <v>4</v>
      </c>
      <c r="B17205" s="23">
        <v>2007</v>
      </c>
      <c r="C17205" s="43">
        <v>86.7821</v>
      </c>
      <c r="D17205" s="43">
        <v>9.8279999999999994</v>
      </c>
      <c r="E17205" s="41">
        <v>121.3</v>
      </c>
      <c r="F17205" s="41">
        <v>0.4</v>
      </c>
      <c r="G17205" s="41" t="s">
        <v>277</v>
      </c>
      <c r="H17205" s="1"/>
      <c r="I17205" s="1"/>
      <c r="AB17205" s="7"/>
      <c r="AC17205" s="7"/>
      <c r="AD17205" s="1"/>
      <c r="AE17205" s="1"/>
      <c r="AH17205" s="7"/>
      <c r="AI17205" s="7"/>
      <c r="IV17205" s="11"/>
      <c r="IW17205" s="11"/>
      <c r="AMJ17205" s="12"/>
      <c r="AMK17205" s="12"/>
    </row>
    <row r="17206" spans="1:1025">
      <c r="A17206" s="23">
        <v>4</v>
      </c>
      <c r="B17206" s="23">
        <v>2007</v>
      </c>
      <c r="C17206" s="43">
        <v>86.7821</v>
      </c>
      <c r="D17206" s="43">
        <v>9.8279999999999994</v>
      </c>
      <c r="E17206" s="41">
        <v>141.4</v>
      </c>
      <c r="F17206" s="41">
        <v>0.65</v>
      </c>
      <c r="G17206" s="41" t="s">
        <v>277</v>
      </c>
      <c r="H17206" s="1"/>
      <c r="I17206" s="1"/>
      <c r="AB17206" s="7"/>
      <c r="AC17206" s="7"/>
      <c r="AD17206" s="1"/>
      <c r="AE17206" s="1"/>
      <c r="AH17206" s="7"/>
      <c r="AI17206" s="7"/>
      <c r="IV17206" s="11"/>
      <c r="IW17206" s="11"/>
      <c r="AMJ17206" s="12"/>
      <c r="AMK17206" s="12"/>
    </row>
    <row r="17207" spans="1:1025">
      <c r="A17207" s="23">
        <v>4</v>
      </c>
      <c r="B17207" s="23">
        <v>2007</v>
      </c>
      <c r="C17207" s="43">
        <v>86.7821</v>
      </c>
      <c r="D17207" s="43">
        <v>9.8279999999999994</v>
      </c>
      <c r="E17207" s="41">
        <v>171.3</v>
      </c>
      <c r="F17207" s="41">
        <v>0.82</v>
      </c>
      <c r="G17207" s="41" t="s">
        <v>277</v>
      </c>
      <c r="H17207" s="1"/>
      <c r="I17207" s="1"/>
      <c r="AB17207" s="7"/>
      <c r="AC17207" s="7"/>
      <c r="AD17207" s="1"/>
      <c r="AE17207" s="1"/>
      <c r="AH17207" s="7"/>
      <c r="AI17207" s="7"/>
      <c r="IV17207" s="11"/>
      <c r="IW17207" s="11"/>
      <c r="AMJ17207" s="12"/>
      <c r="AMK17207" s="12"/>
    </row>
    <row r="17208" spans="1:1025">
      <c r="A17208" s="23">
        <v>4</v>
      </c>
      <c r="B17208" s="23">
        <v>2007</v>
      </c>
      <c r="C17208" s="43">
        <v>86.7821</v>
      </c>
      <c r="D17208" s="43">
        <v>9.8279999999999994</v>
      </c>
      <c r="E17208" s="41">
        <v>242.3</v>
      </c>
      <c r="F17208" s="41">
        <v>0.99</v>
      </c>
      <c r="G17208" s="41" t="s">
        <v>277</v>
      </c>
      <c r="H17208" s="1"/>
      <c r="I17208" s="1"/>
      <c r="AB17208" s="7"/>
      <c r="AC17208" s="7"/>
      <c r="AD17208" s="1"/>
      <c r="AE17208" s="1"/>
      <c r="AH17208" s="7"/>
      <c r="AI17208" s="7"/>
      <c r="IV17208" s="11"/>
      <c r="IW17208" s="11"/>
      <c r="AMJ17208" s="12"/>
      <c r="AMK17208" s="12"/>
    </row>
    <row r="17209" spans="1:1025">
      <c r="A17209" s="23">
        <v>4</v>
      </c>
      <c r="B17209" s="23">
        <v>2007</v>
      </c>
      <c r="C17209" s="43">
        <v>86.7821</v>
      </c>
      <c r="D17209" s="43">
        <v>9.8279999999999994</v>
      </c>
      <c r="E17209" s="41">
        <v>320.89999999999998</v>
      </c>
      <c r="F17209" s="41">
        <v>1.2</v>
      </c>
      <c r="G17209" s="41" t="s">
        <v>277</v>
      </c>
      <c r="H17209" s="1"/>
      <c r="I17209" s="1"/>
      <c r="AB17209" s="7"/>
      <c r="AC17209" s="7"/>
      <c r="AD17209" s="1"/>
      <c r="AE17209" s="1"/>
      <c r="AH17209" s="7"/>
      <c r="AI17209" s="7"/>
      <c r="IV17209" s="11"/>
      <c r="IW17209" s="11"/>
      <c r="AMJ17209" s="12"/>
      <c r="AMK17209" s="12"/>
    </row>
    <row r="17210" spans="1:1025">
      <c r="A17210" s="23">
        <v>4</v>
      </c>
      <c r="B17210" s="23">
        <v>2007</v>
      </c>
      <c r="C17210" s="43">
        <v>86.7821</v>
      </c>
      <c r="D17210" s="43">
        <v>9.8279999999999994</v>
      </c>
      <c r="E17210" s="41">
        <v>424.1</v>
      </c>
      <c r="F17210" s="41">
        <v>1.2</v>
      </c>
      <c r="G17210" s="41" t="s">
        <v>277</v>
      </c>
      <c r="H17210" s="1"/>
      <c r="I17210" s="1"/>
      <c r="AB17210" s="7"/>
      <c r="AC17210" s="7"/>
      <c r="AD17210" s="1"/>
      <c r="AE17210" s="1"/>
      <c r="AH17210" s="7"/>
      <c r="AI17210" s="7"/>
      <c r="IV17210" s="11"/>
      <c r="IW17210" s="11"/>
      <c r="AMJ17210" s="12"/>
      <c r="AMK17210" s="12"/>
    </row>
    <row r="17211" spans="1:1025">
      <c r="A17211" s="23">
        <v>4</v>
      </c>
      <c r="B17211" s="23">
        <v>2007</v>
      </c>
      <c r="C17211" s="43">
        <v>86.7821</v>
      </c>
      <c r="D17211" s="43">
        <v>9.8279999999999994</v>
      </c>
      <c r="E17211" s="41">
        <v>647.29999999999995</v>
      </c>
      <c r="F17211" s="41">
        <v>1.24</v>
      </c>
      <c r="G17211" s="41" t="s">
        <v>277</v>
      </c>
      <c r="H17211" s="1"/>
      <c r="I17211" s="1"/>
      <c r="AB17211" s="7"/>
      <c r="AC17211" s="7"/>
      <c r="AD17211" s="1"/>
      <c r="AE17211" s="1"/>
      <c r="AH17211" s="7"/>
      <c r="AI17211" s="7"/>
      <c r="IV17211" s="11"/>
      <c r="IW17211" s="11"/>
      <c r="AMJ17211" s="12"/>
      <c r="AMK17211" s="12"/>
    </row>
    <row r="17212" spans="1:1025">
      <c r="A17212" s="23">
        <v>4</v>
      </c>
      <c r="B17212" s="23">
        <v>2007</v>
      </c>
      <c r="C17212" s="43">
        <v>86.7821</v>
      </c>
      <c r="D17212" s="43">
        <v>9.8279999999999994</v>
      </c>
      <c r="E17212" s="41">
        <v>950.5</v>
      </c>
      <c r="F17212" s="41">
        <v>0.92</v>
      </c>
      <c r="G17212" s="41" t="s">
        <v>277</v>
      </c>
      <c r="H17212" s="1"/>
      <c r="I17212" s="1"/>
      <c r="AB17212" s="7"/>
      <c r="AC17212" s="7"/>
      <c r="AD17212" s="1"/>
      <c r="AE17212" s="1"/>
      <c r="AH17212" s="7"/>
      <c r="AI17212" s="7"/>
      <c r="IV17212" s="11"/>
      <c r="IW17212" s="11"/>
      <c r="AMJ17212" s="12"/>
      <c r="AMK17212" s="12"/>
    </row>
    <row r="17213" spans="1:1025">
      <c r="A17213" s="23">
        <v>4</v>
      </c>
      <c r="B17213" s="23">
        <v>2007</v>
      </c>
      <c r="C17213" s="43">
        <v>85.662800000000004</v>
      </c>
      <c r="D17213" s="43">
        <v>9.9529999999999994</v>
      </c>
      <c r="E17213" s="41">
        <v>11.2</v>
      </c>
      <c r="F17213" s="41">
        <v>0.25</v>
      </c>
      <c r="G17213" s="41" t="s">
        <v>277</v>
      </c>
      <c r="H17213" s="1"/>
      <c r="I17213" s="1"/>
      <c r="AB17213" s="7"/>
      <c r="AC17213" s="7"/>
      <c r="AD17213" s="1"/>
      <c r="AE17213" s="1"/>
      <c r="AH17213" s="7"/>
      <c r="AI17213" s="7"/>
      <c r="IV17213" s="11"/>
      <c r="IW17213" s="11"/>
      <c r="AMJ17213" s="12"/>
      <c r="AMK17213" s="12"/>
    </row>
    <row r="17214" spans="1:1025">
      <c r="A17214" s="23">
        <v>4</v>
      </c>
      <c r="B17214" s="23">
        <v>2007</v>
      </c>
      <c r="C17214" s="43">
        <v>85.662800000000004</v>
      </c>
      <c r="D17214" s="43">
        <v>9.9529999999999994</v>
      </c>
      <c r="E17214" s="41">
        <v>35.200000000000003</v>
      </c>
      <c r="F17214" s="41">
        <v>0.23</v>
      </c>
      <c r="G17214" s="41" t="s">
        <v>277</v>
      </c>
      <c r="H17214" s="1"/>
      <c r="I17214" s="1"/>
      <c r="AB17214" s="7"/>
      <c r="AC17214" s="7"/>
      <c r="AD17214" s="1"/>
      <c r="AE17214" s="1"/>
      <c r="AH17214" s="7"/>
      <c r="AI17214" s="7"/>
      <c r="IV17214" s="11"/>
      <c r="IW17214" s="11"/>
      <c r="AMJ17214" s="12"/>
      <c r="AMK17214" s="12"/>
    </row>
    <row r="17215" spans="1:1025">
      <c r="A17215" s="23">
        <v>4</v>
      </c>
      <c r="B17215" s="23">
        <v>2007</v>
      </c>
      <c r="C17215" s="43">
        <v>85.662800000000004</v>
      </c>
      <c r="D17215" s="43">
        <v>9.9529999999999994</v>
      </c>
      <c r="E17215" s="41">
        <v>49.4</v>
      </c>
      <c r="F17215" s="41">
        <v>0.23</v>
      </c>
      <c r="G17215" s="41" t="s">
        <v>277</v>
      </c>
      <c r="H17215" s="1"/>
      <c r="I17215" s="1"/>
      <c r="AB17215" s="7"/>
      <c r="AC17215" s="7"/>
      <c r="AD17215" s="1"/>
      <c r="AE17215" s="1"/>
      <c r="AH17215" s="7"/>
      <c r="AI17215" s="7"/>
      <c r="IV17215" s="11"/>
      <c r="IW17215" s="11"/>
      <c r="AMJ17215" s="12"/>
      <c r="AMK17215" s="12"/>
    </row>
    <row r="17216" spans="1:1025">
      <c r="A17216" s="23">
        <v>4</v>
      </c>
      <c r="B17216" s="23">
        <v>2007</v>
      </c>
      <c r="C17216" s="43">
        <v>85.662800000000004</v>
      </c>
      <c r="D17216" s="43">
        <v>9.9529999999999994</v>
      </c>
      <c r="E17216" s="41">
        <v>76.3</v>
      </c>
      <c r="F17216" s="41">
        <v>0.23</v>
      </c>
      <c r="G17216" s="41" t="s">
        <v>277</v>
      </c>
      <c r="H17216" s="1"/>
      <c r="I17216" s="1"/>
      <c r="AB17216" s="7"/>
      <c r="AC17216" s="7"/>
      <c r="AD17216" s="1"/>
      <c r="AE17216" s="1"/>
      <c r="AH17216" s="7"/>
      <c r="AI17216" s="7"/>
      <c r="IV17216" s="11"/>
      <c r="IW17216" s="11"/>
      <c r="AMJ17216" s="12"/>
      <c r="AMK17216" s="12"/>
    </row>
    <row r="17217" spans="1:1025">
      <c r="A17217" s="23">
        <v>4</v>
      </c>
      <c r="B17217" s="23">
        <v>2007</v>
      </c>
      <c r="C17217" s="43">
        <v>85.662800000000004</v>
      </c>
      <c r="D17217" s="43">
        <v>9.9529999999999994</v>
      </c>
      <c r="E17217" s="41">
        <v>100.4</v>
      </c>
      <c r="F17217" s="41">
        <v>0.38</v>
      </c>
      <c r="G17217" s="41" t="s">
        <v>277</v>
      </c>
      <c r="H17217" s="1"/>
      <c r="I17217" s="1"/>
      <c r="AB17217" s="7"/>
      <c r="AC17217" s="7"/>
      <c r="AD17217" s="1"/>
      <c r="AE17217" s="1"/>
      <c r="AH17217" s="7"/>
      <c r="AI17217" s="7"/>
      <c r="IV17217" s="11"/>
      <c r="IW17217" s="11"/>
      <c r="AMJ17217" s="12"/>
      <c r="AMK17217" s="12"/>
    </row>
    <row r="17218" spans="1:1025">
      <c r="A17218" s="23">
        <v>4</v>
      </c>
      <c r="B17218" s="23">
        <v>2007</v>
      </c>
      <c r="C17218" s="43">
        <v>85.662800000000004</v>
      </c>
      <c r="D17218" s="43">
        <v>9.9529999999999994</v>
      </c>
      <c r="E17218" s="41">
        <v>126</v>
      </c>
      <c r="F17218" s="41">
        <v>0.51</v>
      </c>
      <c r="G17218" s="41" t="s">
        <v>277</v>
      </c>
      <c r="H17218" s="1"/>
      <c r="I17218" s="1"/>
      <c r="AB17218" s="7"/>
      <c r="AC17218" s="7"/>
      <c r="AD17218" s="1"/>
      <c r="AE17218" s="1"/>
      <c r="AH17218" s="7"/>
      <c r="AI17218" s="7"/>
      <c r="IV17218" s="11"/>
      <c r="IW17218" s="11"/>
      <c r="AMJ17218" s="12"/>
      <c r="AMK17218" s="12"/>
    </row>
    <row r="17219" spans="1:1025">
      <c r="A17219" s="23">
        <v>4</v>
      </c>
      <c r="B17219" s="23">
        <v>2007</v>
      </c>
      <c r="C17219" s="43">
        <v>85.662800000000004</v>
      </c>
      <c r="D17219" s="43">
        <v>9.9529999999999994</v>
      </c>
      <c r="E17219" s="41">
        <v>151.5</v>
      </c>
      <c r="F17219" s="41">
        <v>0.87</v>
      </c>
      <c r="G17219" s="41" t="s">
        <v>277</v>
      </c>
      <c r="H17219" s="1"/>
      <c r="I17219" s="1"/>
      <c r="AB17219" s="7"/>
      <c r="AC17219" s="7"/>
      <c r="AD17219" s="1"/>
      <c r="AE17219" s="1"/>
      <c r="AH17219" s="7"/>
      <c r="AI17219" s="7"/>
      <c r="IV17219" s="11"/>
      <c r="IW17219" s="11"/>
      <c r="AMJ17219" s="12"/>
      <c r="AMK17219" s="12"/>
    </row>
    <row r="17220" spans="1:1025">
      <c r="A17220" s="23">
        <v>4</v>
      </c>
      <c r="B17220" s="23">
        <v>2007</v>
      </c>
      <c r="C17220" s="43">
        <v>85.662800000000004</v>
      </c>
      <c r="D17220" s="43">
        <v>9.9529999999999994</v>
      </c>
      <c r="E17220" s="41">
        <v>220.7</v>
      </c>
      <c r="F17220" s="41">
        <v>1.06</v>
      </c>
      <c r="G17220" s="41" t="s">
        <v>277</v>
      </c>
      <c r="H17220" s="1"/>
      <c r="I17220" s="1"/>
      <c r="AB17220" s="7"/>
      <c r="AC17220" s="7"/>
      <c r="AD17220" s="1"/>
      <c r="AE17220" s="1"/>
      <c r="AH17220" s="7"/>
      <c r="AI17220" s="7"/>
      <c r="IV17220" s="11"/>
      <c r="IW17220" s="11"/>
      <c r="AMJ17220" s="12"/>
      <c r="AMK17220" s="12"/>
    </row>
    <row r="17221" spans="1:1025">
      <c r="A17221" s="23">
        <v>4</v>
      </c>
      <c r="B17221" s="23">
        <v>2007</v>
      </c>
      <c r="C17221" s="43">
        <v>85.662800000000004</v>
      </c>
      <c r="D17221" s="43">
        <v>9.9529999999999994</v>
      </c>
      <c r="E17221" s="41">
        <v>303.2</v>
      </c>
      <c r="F17221" s="41">
        <v>1.51</v>
      </c>
      <c r="G17221" s="41" t="s">
        <v>277</v>
      </c>
      <c r="H17221" s="1"/>
      <c r="I17221" s="1"/>
      <c r="AB17221" s="7"/>
      <c r="AC17221" s="7"/>
      <c r="AD17221" s="1"/>
      <c r="AE17221" s="1"/>
      <c r="AH17221" s="7"/>
      <c r="AI17221" s="7"/>
      <c r="IV17221" s="11"/>
      <c r="IW17221" s="11"/>
      <c r="AMJ17221" s="12"/>
      <c r="AMK17221" s="12"/>
    </row>
    <row r="17222" spans="1:1025">
      <c r="A17222" s="23">
        <v>4</v>
      </c>
      <c r="B17222" s="23">
        <v>2007</v>
      </c>
      <c r="C17222" s="43">
        <v>85.662800000000004</v>
      </c>
      <c r="D17222" s="43">
        <v>9.9529999999999994</v>
      </c>
      <c r="E17222" s="41">
        <v>505.3</v>
      </c>
      <c r="F17222" s="41">
        <v>1.31</v>
      </c>
      <c r="G17222" s="41" t="s">
        <v>277</v>
      </c>
      <c r="H17222" s="1"/>
      <c r="I17222" s="1"/>
      <c r="AB17222" s="7"/>
      <c r="AC17222" s="7"/>
      <c r="AD17222" s="1"/>
      <c r="AE17222" s="1"/>
      <c r="AH17222" s="7"/>
      <c r="AI17222" s="7"/>
      <c r="IV17222" s="11"/>
      <c r="IW17222" s="11"/>
      <c r="AMJ17222" s="12"/>
      <c r="AMK17222" s="12"/>
    </row>
    <row r="17223" spans="1:1025">
      <c r="A17223" s="23">
        <v>4</v>
      </c>
      <c r="B17223" s="23">
        <v>2007</v>
      </c>
      <c r="C17223" s="43">
        <v>85.662800000000004</v>
      </c>
      <c r="D17223" s="43">
        <v>9.9529999999999994</v>
      </c>
      <c r="E17223" s="41">
        <v>708</v>
      </c>
      <c r="F17223" s="41">
        <v>1.4</v>
      </c>
      <c r="G17223" s="41" t="s">
        <v>277</v>
      </c>
      <c r="H17223" s="1"/>
      <c r="I17223" s="1"/>
      <c r="AB17223" s="7"/>
      <c r="AC17223" s="7"/>
      <c r="AD17223" s="1"/>
      <c r="AE17223" s="1"/>
      <c r="AH17223" s="7"/>
      <c r="AI17223" s="7"/>
      <c r="IV17223" s="11"/>
      <c r="IW17223" s="11"/>
      <c r="AMJ17223" s="12"/>
      <c r="AMK17223" s="12"/>
    </row>
    <row r="17224" spans="1:1025">
      <c r="A17224" s="23">
        <v>4</v>
      </c>
      <c r="B17224" s="23">
        <v>2007</v>
      </c>
      <c r="C17224" s="43">
        <v>85.662800000000004</v>
      </c>
      <c r="D17224" s="43">
        <v>9.9529999999999994</v>
      </c>
      <c r="E17224" s="41">
        <v>1011</v>
      </c>
      <c r="F17224" s="41">
        <v>0.99</v>
      </c>
      <c r="G17224" s="41" t="s">
        <v>277</v>
      </c>
      <c r="H17224" s="1"/>
      <c r="I17224" s="1"/>
      <c r="AB17224" s="7"/>
      <c r="AC17224" s="7"/>
      <c r="AD17224" s="1"/>
      <c r="AE17224" s="1"/>
      <c r="AH17224" s="7"/>
      <c r="AI17224" s="7"/>
      <c r="IV17224" s="11"/>
      <c r="IW17224" s="11"/>
      <c r="AMJ17224" s="12"/>
      <c r="AMK17224" s="12"/>
    </row>
    <row r="17225" spans="1:1025">
      <c r="A17225" s="23">
        <v>4</v>
      </c>
      <c r="B17225" s="23">
        <v>2007</v>
      </c>
      <c r="C17225" s="43">
        <v>85.746899999999997</v>
      </c>
      <c r="D17225" s="43">
        <v>7.7469999999999999</v>
      </c>
      <c r="E17225" s="41">
        <v>25.2</v>
      </c>
      <c r="F17225" s="41">
        <v>0.23</v>
      </c>
      <c r="G17225" s="41" t="s">
        <v>277</v>
      </c>
      <c r="H17225" s="1"/>
      <c r="I17225" s="1"/>
      <c r="AB17225" s="7"/>
      <c r="AC17225" s="7"/>
      <c r="AD17225" s="1"/>
      <c r="AE17225" s="1"/>
      <c r="AH17225" s="7"/>
      <c r="AI17225" s="7"/>
      <c r="IV17225" s="11"/>
      <c r="IW17225" s="11"/>
      <c r="AMJ17225" s="12"/>
      <c r="AMK17225" s="12"/>
    </row>
    <row r="17226" spans="1:1025">
      <c r="A17226" s="23">
        <v>4</v>
      </c>
      <c r="B17226" s="23">
        <v>2007</v>
      </c>
      <c r="C17226" s="43">
        <v>85.746899999999997</v>
      </c>
      <c r="D17226" s="43">
        <v>7.7469999999999999</v>
      </c>
      <c r="E17226" s="41">
        <v>39.9</v>
      </c>
      <c r="F17226" s="41">
        <v>0.22</v>
      </c>
      <c r="G17226" s="41" t="s">
        <v>277</v>
      </c>
      <c r="H17226" s="1"/>
      <c r="I17226" s="1"/>
      <c r="AB17226" s="7"/>
      <c r="AC17226" s="7"/>
      <c r="AD17226" s="1"/>
      <c r="AE17226" s="1"/>
      <c r="AH17226" s="7"/>
      <c r="AI17226" s="7"/>
      <c r="IV17226" s="11"/>
      <c r="IW17226" s="11"/>
      <c r="AMJ17226" s="12"/>
      <c r="AMK17226" s="12"/>
    </row>
    <row r="17227" spans="1:1025">
      <c r="A17227" s="23">
        <v>4</v>
      </c>
      <c r="B17227" s="23">
        <v>2007</v>
      </c>
      <c r="C17227" s="43">
        <v>85.746899999999997</v>
      </c>
      <c r="D17227" s="43">
        <v>7.7469999999999999</v>
      </c>
      <c r="E17227" s="41">
        <v>65.8</v>
      </c>
      <c r="F17227" s="41">
        <v>0.31</v>
      </c>
      <c r="G17227" s="41" t="s">
        <v>277</v>
      </c>
      <c r="H17227" s="1"/>
      <c r="I17227" s="1"/>
      <c r="AB17227" s="7"/>
      <c r="AC17227" s="7"/>
      <c r="AD17227" s="1"/>
      <c r="AE17227" s="1"/>
      <c r="AH17227" s="7"/>
      <c r="AI17227" s="7"/>
      <c r="IV17227" s="11"/>
      <c r="IW17227" s="11"/>
      <c r="AMJ17227" s="12"/>
      <c r="AMK17227" s="12"/>
    </row>
    <row r="17228" spans="1:1025">
      <c r="A17228" s="23">
        <v>4</v>
      </c>
      <c r="B17228" s="23">
        <v>2007</v>
      </c>
      <c r="C17228" s="43">
        <v>85.746899999999997</v>
      </c>
      <c r="D17228" s="43">
        <v>7.7469999999999999</v>
      </c>
      <c r="E17228" s="41">
        <v>86.2</v>
      </c>
      <c r="F17228" s="41">
        <v>0.45</v>
      </c>
      <c r="G17228" s="41" t="s">
        <v>277</v>
      </c>
      <c r="H17228" s="1"/>
      <c r="I17228" s="1"/>
      <c r="AB17228" s="7"/>
      <c r="AC17228" s="7"/>
      <c r="AD17228" s="1"/>
      <c r="AE17228" s="1"/>
      <c r="AH17228" s="7"/>
      <c r="AI17228" s="7"/>
      <c r="IV17228" s="11"/>
      <c r="IW17228" s="11"/>
      <c r="AMJ17228" s="12"/>
      <c r="AMK17228" s="12"/>
    </row>
    <row r="17229" spans="1:1025">
      <c r="A17229" s="23">
        <v>4</v>
      </c>
      <c r="B17229" s="23">
        <v>2007</v>
      </c>
      <c r="C17229" s="43">
        <v>85.746899999999997</v>
      </c>
      <c r="D17229" s="43">
        <v>7.7469999999999999</v>
      </c>
      <c r="E17229" s="41">
        <v>106.7</v>
      </c>
      <c r="F17229" s="41">
        <v>0.66</v>
      </c>
      <c r="G17229" s="41" t="s">
        <v>277</v>
      </c>
      <c r="H17229" s="1"/>
      <c r="I17229" s="1"/>
      <c r="AB17229" s="7"/>
      <c r="AC17229" s="7"/>
      <c r="AD17229" s="1"/>
      <c r="AE17229" s="1"/>
      <c r="AH17229" s="7"/>
      <c r="AI17229" s="7"/>
      <c r="IV17229" s="11"/>
      <c r="IW17229" s="11"/>
      <c r="AMJ17229" s="12"/>
      <c r="AMK17229" s="12"/>
    </row>
    <row r="17230" spans="1:1025">
      <c r="A17230" s="23">
        <v>4</v>
      </c>
      <c r="B17230" s="23">
        <v>2007</v>
      </c>
      <c r="C17230" s="43">
        <v>85.746899999999997</v>
      </c>
      <c r="D17230" s="43">
        <v>7.7469999999999999</v>
      </c>
      <c r="E17230" s="41">
        <v>135.9</v>
      </c>
      <c r="F17230" s="41">
        <v>0.83</v>
      </c>
      <c r="G17230" s="41" t="s">
        <v>277</v>
      </c>
      <c r="H17230" s="1"/>
      <c r="I17230" s="1"/>
      <c r="AB17230" s="7"/>
      <c r="AC17230" s="7"/>
      <c r="AD17230" s="1"/>
      <c r="AE17230" s="1"/>
      <c r="AH17230" s="7"/>
      <c r="AI17230" s="7"/>
      <c r="IV17230" s="11"/>
      <c r="IW17230" s="11"/>
      <c r="AMJ17230" s="12"/>
      <c r="AMK17230" s="12"/>
    </row>
    <row r="17231" spans="1:1025">
      <c r="A17231" s="23">
        <v>4</v>
      </c>
      <c r="B17231" s="23">
        <v>2007</v>
      </c>
      <c r="C17231" s="43">
        <v>85.746899999999997</v>
      </c>
      <c r="D17231" s="43">
        <v>7.7469999999999999</v>
      </c>
      <c r="E17231" s="41">
        <v>188.8</v>
      </c>
      <c r="F17231" s="41">
        <v>1.0900000000000001</v>
      </c>
      <c r="G17231" s="41" t="s">
        <v>277</v>
      </c>
      <c r="H17231" s="1"/>
      <c r="I17231" s="1"/>
      <c r="AB17231" s="7"/>
      <c r="AC17231" s="7"/>
      <c r="AD17231" s="1"/>
      <c r="AE17231" s="1"/>
      <c r="AH17231" s="7"/>
      <c r="AI17231" s="7"/>
      <c r="IV17231" s="11"/>
      <c r="IW17231" s="11"/>
      <c r="AMJ17231" s="12"/>
      <c r="AMK17231" s="12"/>
    </row>
    <row r="17232" spans="1:1025">
      <c r="A17232" s="23">
        <v>4</v>
      </c>
      <c r="B17232" s="23">
        <v>2007</v>
      </c>
      <c r="C17232" s="43">
        <v>85.746899999999997</v>
      </c>
      <c r="D17232" s="43">
        <v>7.7469999999999999</v>
      </c>
      <c r="E17232" s="41">
        <v>236.6</v>
      </c>
      <c r="F17232" s="41">
        <v>1.04</v>
      </c>
      <c r="G17232" s="41" t="s">
        <v>277</v>
      </c>
      <c r="H17232" s="1"/>
      <c r="I17232" s="1"/>
      <c r="AB17232" s="7"/>
      <c r="AC17232" s="7"/>
      <c r="AD17232" s="1"/>
      <c r="AE17232" s="1"/>
      <c r="AH17232" s="7"/>
      <c r="AI17232" s="7"/>
      <c r="IV17232" s="11"/>
      <c r="IW17232" s="11"/>
      <c r="AMJ17232" s="12"/>
      <c r="AMK17232" s="12"/>
    </row>
    <row r="17233" spans="1:1025">
      <c r="A17233" s="23">
        <v>4</v>
      </c>
      <c r="B17233" s="23">
        <v>2007</v>
      </c>
      <c r="C17233" s="43">
        <v>85.746899999999997</v>
      </c>
      <c r="D17233" s="43">
        <v>7.7469999999999999</v>
      </c>
      <c r="E17233" s="41">
        <v>289.10000000000002</v>
      </c>
      <c r="F17233" s="41">
        <v>1.26</v>
      </c>
      <c r="G17233" s="41" t="s">
        <v>277</v>
      </c>
      <c r="H17233" s="1"/>
      <c r="I17233" s="1"/>
      <c r="AB17233" s="7"/>
      <c r="AC17233" s="7"/>
      <c r="AD17233" s="1"/>
      <c r="AE17233" s="1"/>
      <c r="AH17233" s="7"/>
      <c r="AI17233" s="7"/>
      <c r="IV17233" s="11"/>
      <c r="IW17233" s="11"/>
      <c r="AMJ17233" s="12"/>
      <c r="AMK17233" s="12"/>
    </row>
    <row r="17234" spans="1:1025">
      <c r="A17234" s="23">
        <v>4</v>
      </c>
      <c r="B17234" s="23">
        <v>2007</v>
      </c>
      <c r="C17234" s="43">
        <v>85.746899999999997</v>
      </c>
      <c r="D17234" s="43">
        <v>7.7469999999999999</v>
      </c>
      <c r="E17234" s="41">
        <v>489.4</v>
      </c>
      <c r="F17234" s="41">
        <v>1.05</v>
      </c>
      <c r="G17234" s="41" t="s">
        <v>277</v>
      </c>
      <c r="H17234" s="1"/>
      <c r="I17234" s="1"/>
      <c r="AB17234" s="7"/>
      <c r="AC17234" s="7"/>
      <c r="AD17234" s="1"/>
      <c r="AE17234" s="1"/>
      <c r="AH17234" s="7"/>
      <c r="AI17234" s="7"/>
      <c r="IV17234" s="11"/>
      <c r="IW17234" s="11"/>
      <c r="AMJ17234" s="12"/>
      <c r="AMK17234" s="12"/>
    </row>
    <row r="17235" spans="1:1025">
      <c r="A17235" s="23">
        <v>4</v>
      </c>
      <c r="B17235" s="23">
        <v>2007</v>
      </c>
      <c r="C17235" s="43">
        <v>85.746899999999997</v>
      </c>
      <c r="D17235" s="43">
        <v>7.7469999999999999</v>
      </c>
      <c r="E17235" s="41">
        <v>673.7</v>
      </c>
      <c r="F17235" s="41">
        <v>1.38</v>
      </c>
      <c r="G17235" s="41" t="s">
        <v>277</v>
      </c>
      <c r="H17235" s="1"/>
      <c r="I17235" s="1"/>
      <c r="AB17235" s="7"/>
      <c r="AC17235" s="7"/>
      <c r="AD17235" s="1"/>
      <c r="AE17235" s="1"/>
      <c r="AH17235" s="7"/>
      <c r="AI17235" s="7"/>
      <c r="IV17235" s="11"/>
      <c r="IW17235" s="11"/>
      <c r="AMJ17235" s="12"/>
      <c r="AMK17235" s="12"/>
    </row>
    <row r="17236" spans="1:1025">
      <c r="A17236" s="23">
        <v>4</v>
      </c>
      <c r="B17236" s="23">
        <v>2007</v>
      </c>
      <c r="C17236" s="43">
        <v>85.746899999999997</v>
      </c>
      <c r="D17236" s="43">
        <v>7.7469999999999999</v>
      </c>
      <c r="E17236" s="41">
        <v>980.8</v>
      </c>
      <c r="F17236" s="41">
        <v>1</v>
      </c>
      <c r="G17236" s="41" t="s">
        <v>277</v>
      </c>
      <c r="H17236" s="1"/>
      <c r="I17236" s="1"/>
      <c r="AB17236" s="7"/>
      <c r="AC17236" s="7"/>
      <c r="AD17236" s="1"/>
      <c r="AE17236" s="1"/>
      <c r="AH17236" s="7"/>
      <c r="AI17236" s="7"/>
      <c r="IV17236" s="11"/>
      <c r="IW17236" s="11"/>
      <c r="AMJ17236" s="12"/>
      <c r="AMK17236" s="12"/>
    </row>
    <row r="17237" spans="1:1025">
      <c r="A17237" s="23">
        <v>4</v>
      </c>
      <c r="B17237" s="23">
        <v>2007</v>
      </c>
      <c r="C17237" s="43">
        <v>86.268199999999993</v>
      </c>
      <c r="D17237" s="43">
        <v>8.7850000000000001</v>
      </c>
      <c r="E17237" s="41">
        <v>19.399999999999999</v>
      </c>
      <c r="F17237" s="41">
        <v>2.25</v>
      </c>
      <c r="G17237" s="41" t="s">
        <v>277</v>
      </c>
      <c r="H17237" s="1"/>
      <c r="I17237" s="1"/>
      <c r="AB17237" s="7"/>
      <c r="AC17237" s="7"/>
      <c r="AD17237" s="1"/>
      <c r="AE17237" s="1"/>
      <c r="AH17237" s="7"/>
      <c r="AI17237" s="7"/>
      <c r="IV17237" s="11"/>
      <c r="IW17237" s="11"/>
      <c r="AMJ17237" s="12"/>
      <c r="AMK17237" s="12"/>
    </row>
    <row r="17238" spans="1:1025">
      <c r="A17238" s="23">
        <v>4</v>
      </c>
      <c r="B17238" s="23">
        <v>2007</v>
      </c>
      <c r="C17238" s="43">
        <v>86.268199999999993</v>
      </c>
      <c r="D17238" s="43">
        <v>8.7850000000000001</v>
      </c>
      <c r="E17238" s="41">
        <v>39.6</v>
      </c>
      <c r="F17238" s="41">
        <v>0.22</v>
      </c>
      <c r="G17238" s="41" t="s">
        <v>277</v>
      </c>
      <c r="H17238" s="1"/>
      <c r="I17238" s="1"/>
      <c r="AB17238" s="7"/>
      <c r="AC17238" s="7"/>
      <c r="AD17238" s="1"/>
      <c r="AE17238" s="1"/>
      <c r="AH17238" s="7"/>
      <c r="AI17238" s="7"/>
      <c r="IV17238" s="11"/>
      <c r="IW17238" s="11"/>
      <c r="AMJ17238" s="12"/>
      <c r="AMK17238" s="12"/>
    </row>
    <row r="17239" spans="1:1025">
      <c r="A17239" s="23">
        <v>4</v>
      </c>
      <c r="B17239" s="23">
        <v>2007</v>
      </c>
      <c r="C17239" s="43">
        <v>86.268199999999993</v>
      </c>
      <c r="D17239" s="43">
        <v>8.7850000000000001</v>
      </c>
      <c r="E17239" s="41">
        <v>70.3</v>
      </c>
      <c r="F17239" s="41">
        <v>0.19</v>
      </c>
      <c r="G17239" s="41" t="s">
        <v>277</v>
      </c>
      <c r="H17239" s="1"/>
      <c r="I17239" s="1"/>
      <c r="AB17239" s="7"/>
      <c r="AC17239" s="7"/>
      <c r="AD17239" s="1"/>
      <c r="AE17239" s="1"/>
      <c r="AH17239" s="7"/>
      <c r="AI17239" s="7"/>
      <c r="IV17239" s="11"/>
      <c r="IW17239" s="11"/>
      <c r="AMJ17239" s="12"/>
      <c r="AMK17239" s="12"/>
    </row>
    <row r="17240" spans="1:1025">
      <c r="A17240" s="23">
        <v>4</v>
      </c>
      <c r="B17240" s="23">
        <v>2007</v>
      </c>
      <c r="C17240" s="43">
        <v>86.268199999999993</v>
      </c>
      <c r="D17240" s="43">
        <v>8.7850000000000001</v>
      </c>
      <c r="E17240" s="41">
        <v>89.4</v>
      </c>
      <c r="F17240" s="41">
        <v>0.24</v>
      </c>
      <c r="G17240" s="41" t="s">
        <v>277</v>
      </c>
      <c r="H17240" s="1"/>
      <c r="I17240" s="1"/>
      <c r="AB17240" s="7"/>
      <c r="AC17240" s="7"/>
      <c r="AD17240" s="1"/>
      <c r="AE17240" s="1"/>
      <c r="AH17240" s="7"/>
      <c r="AI17240" s="7"/>
      <c r="IV17240" s="11"/>
      <c r="IW17240" s="11"/>
      <c r="AMJ17240" s="12"/>
      <c r="AMK17240" s="12"/>
    </row>
    <row r="17241" spans="1:1025">
      <c r="A17241" s="23">
        <v>4</v>
      </c>
      <c r="B17241" s="23">
        <v>2007</v>
      </c>
      <c r="C17241" s="43">
        <v>86.268199999999993</v>
      </c>
      <c r="D17241" s="43">
        <v>8.7850000000000001</v>
      </c>
      <c r="E17241" s="41">
        <v>121.8</v>
      </c>
      <c r="F17241" s="41">
        <v>0.62</v>
      </c>
      <c r="G17241" s="41" t="s">
        <v>277</v>
      </c>
      <c r="H17241" s="1"/>
      <c r="I17241" s="1"/>
      <c r="AB17241" s="7"/>
      <c r="AC17241" s="7"/>
      <c r="AD17241" s="1"/>
      <c r="AE17241" s="1"/>
      <c r="AH17241" s="7"/>
      <c r="AI17241" s="7"/>
      <c r="IV17241" s="11"/>
      <c r="IW17241" s="11"/>
      <c r="AMJ17241" s="12"/>
      <c r="AMK17241" s="12"/>
    </row>
    <row r="17242" spans="1:1025">
      <c r="A17242" s="23">
        <v>4</v>
      </c>
      <c r="B17242" s="23">
        <v>2007</v>
      </c>
      <c r="C17242" s="43">
        <v>86.268199999999993</v>
      </c>
      <c r="D17242" s="43">
        <v>8.7850000000000001</v>
      </c>
      <c r="E17242" s="41">
        <v>141.19999999999999</v>
      </c>
      <c r="F17242" s="41">
        <v>0.85</v>
      </c>
      <c r="G17242" s="41" t="s">
        <v>277</v>
      </c>
      <c r="H17242" s="1"/>
      <c r="I17242" s="1"/>
      <c r="AB17242" s="7"/>
      <c r="AC17242" s="7"/>
      <c r="AD17242" s="1"/>
      <c r="AE17242" s="1"/>
      <c r="AH17242" s="7"/>
      <c r="AI17242" s="7"/>
      <c r="IV17242" s="11"/>
      <c r="IW17242" s="11"/>
      <c r="AMJ17242" s="12"/>
      <c r="AMK17242" s="12"/>
    </row>
    <row r="17243" spans="1:1025">
      <c r="A17243" s="23">
        <v>4</v>
      </c>
      <c r="B17243" s="23">
        <v>2007</v>
      </c>
      <c r="C17243" s="43">
        <v>86.268199999999993</v>
      </c>
      <c r="D17243" s="43">
        <v>8.7850000000000001</v>
      </c>
      <c r="E17243" s="41">
        <v>172.5</v>
      </c>
      <c r="F17243" s="41">
        <v>1.2</v>
      </c>
      <c r="G17243" s="41" t="s">
        <v>277</v>
      </c>
      <c r="H17243" s="1"/>
      <c r="I17243" s="1"/>
      <c r="AB17243" s="7"/>
      <c r="AC17243" s="7"/>
      <c r="AD17243" s="1"/>
      <c r="AE17243" s="1"/>
      <c r="AH17243" s="7"/>
      <c r="AI17243" s="7"/>
      <c r="IV17243" s="11"/>
      <c r="IW17243" s="11"/>
      <c r="AMJ17243" s="12"/>
      <c r="AMK17243" s="12"/>
    </row>
    <row r="17244" spans="1:1025">
      <c r="A17244" s="23">
        <v>4</v>
      </c>
      <c r="B17244" s="23">
        <v>2007</v>
      </c>
      <c r="C17244" s="43">
        <v>86.268199999999993</v>
      </c>
      <c r="D17244" s="43">
        <v>8.7850000000000001</v>
      </c>
      <c r="E17244" s="41">
        <v>242.2</v>
      </c>
      <c r="F17244" s="41">
        <v>1.39</v>
      </c>
      <c r="G17244" s="41" t="s">
        <v>277</v>
      </c>
      <c r="H17244" s="1"/>
      <c r="I17244" s="1"/>
      <c r="AB17244" s="7"/>
      <c r="AC17244" s="7"/>
      <c r="AD17244" s="1"/>
      <c r="AE17244" s="1"/>
      <c r="AH17244" s="7"/>
      <c r="AI17244" s="7"/>
      <c r="IV17244" s="11"/>
      <c r="IW17244" s="11"/>
      <c r="AMJ17244" s="12"/>
      <c r="AMK17244" s="12"/>
    </row>
    <row r="17245" spans="1:1025">
      <c r="A17245" s="23">
        <v>4</v>
      </c>
      <c r="B17245" s="23">
        <v>2007</v>
      </c>
      <c r="C17245" s="43">
        <v>86.268199999999993</v>
      </c>
      <c r="D17245" s="43">
        <v>8.7850000000000001</v>
      </c>
      <c r="E17245" s="41">
        <v>322.5</v>
      </c>
      <c r="F17245" s="41">
        <v>1.43</v>
      </c>
      <c r="G17245" s="41" t="s">
        <v>277</v>
      </c>
      <c r="H17245" s="1"/>
      <c r="I17245" s="1"/>
      <c r="AB17245" s="7"/>
      <c r="AC17245" s="7"/>
      <c r="AD17245" s="1"/>
      <c r="AE17245" s="1"/>
      <c r="AH17245" s="7"/>
      <c r="AI17245" s="7"/>
      <c r="IV17245" s="11"/>
      <c r="IW17245" s="11"/>
      <c r="AMJ17245" s="12"/>
      <c r="AMK17245" s="12"/>
    </row>
    <row r="17246" spans="1:1025">
      <c r="A17246" s="23">
        <v>4</v>
      </c>
      <c r="B17246" s="23">
        <v>2007</v>
      </c>
      <c r="C17246" s="43">
        <v>86.268199999999993</v>
      </c>
      <c r="D17246" s="43">
        <v>8.7850000000000001</v>
      </c>
      <c r="E17246" s="41">
        <v>424.5</v>
      </c>
      <c r="F17246" s="41">
        <v>1.32</v>
      </c>
      <c r="G17246" s="41" t="s">
        <v>277</v>
      </c>
      <c r="H17246" s="1"/>
      <c r="I17246" s="1"/>
      <c r="AB17246" s="7"/>
      <c r="AC17246" s="7"/>
      <c r="AD17246" s="1"/>
      <c r="AE17246" s="1"/>
      <c r="AH17246" s="7"/>
      <c r="AI17246" s="7"/>
      <c r="IV17246" s="11"/>
      <c r="IW17246" s="11"/>
      <c r="AMJ17246" s="12"/>
      <c r="AMK17246" s="12"/>
    </row>
    <row r="17247" spans="1:1025">
      <c r="A17247" s="23">
        <v>4</v>
      </c>
      <c r="B17247" s="23">
        <v>2007</v>
      </c>
      <c r="C17247" s="43">
        <v>86.268199999999993</v>
      </c>
      <c r="D17247" s="43">
        <v>8.7850000000000001</v>
      </c>
      <c r="E17247" s="41">
        <v>646.9</v>
      </c>
      <c r="F17247" s="41">
        <v>1.46</v>
      </c>
      <c r="G17247" s="41" t="s">
        <v>277</v>
      </c>
      <c r="H17247" s="1"/>
      <c r="I17247" s="1"/>
      <c r="AB17247" s="7"/>
      <c r="AC17247" s="7"/>
      <c r="AD17247" s="1"/>
      <c r="AE17247" s="1"/>
      <c r="AH17247" s="7"/>
      <c r="AI17247" s="7"/>
      <c r="IV17247" s="11"/>
      <c r="IW17247" s="11"/>
      <c r="AMJ17247" s="12"/>
      <c r="AMK17247" s="12"/>
    </row>
    <row r="17248" spans="1:1025">
      <c r="A17248" s="23">
        <v>4</v>
      </c>
      <c r="B17248" s="23">
        <v>2007</v>
      </c>
      <c r="C17248" s="43">
        <v>86.268199999999993</v>
      </c>
      <c r="D17248" s="43">
        <v>8.7850000000000001</v>
      </c>
      <c r="E17248" s="41">
        <v>950.3</v>
      </c>
      <c r="F17248" s="41">
        <v>1.1499999999999999</v>
      </c>
      <c r="G17248" s="41" t="s">
        <v>277</v>
      </c>
      <c r="H17248" s="1"/>
      <c r="I17248" s="1"/>
      <c r="AB17248" s="7"/>
      <c r="AC17248" s="7"/>
      <c r="AD17248" s="1"/>
      <c r="AE17248" s="1"/>
      <c r="AH17248" s="7"/>
      <c r="AI17248" s="7"/>
      <c r="IV17248" s="11"/>
      <c r="IW17248" s="11"/>
      <c r="AMJ17248" s="12"/>
      <c r="AMK17248" s="12"/>
    </row>
    <row r="17249" spans="1:1025">
      <c r="A17249" s="23">
        <v>4</v>
      </c>
      <c r="B17249" s="23">
        <v>2007</v>
      </c>
      <c r="C17249" s="43">
        <v>86.781700000000001</v>
      </c>
      <c r="D17249" s="43">
        <v>9.827</v>
      </c>
      <c r="E17249" s="41">
        <v>18.600000000000001</v>
      </c>
      <c r="F17249" s="41">
        <v>0.32</v>
      </c>
      <c r="G17249" s="41" t="s">
        <v>277</v>
      </c>
      <c r="H17249" s="1"/>
      <c r="I17249" s="1"/>
      <c r="AB17249" s="7"/>
      <c r="AC17249" s="7"/>
      <c r="AD17249" s="1"/>
      <c r="AE17249" s="1"/>
      <c r="AH17249" s="7"/>
      <c r="AI17249" s="7"/>
      <c r="IV17249" s="11"/>
      <c r="IW17249" s="11"/>
      <c r="AMJ17249" s="12"/>
      <c r="AMK17249" s="12"/>
    </row>
    <row r="17250" spans="1:1025">
      <c r="A17250" s="23">
        <v>4</v>
      </c>
      <c r="B17250" s="23">
        <v>2007</v>
      </c>
      <c r="C17250" s="43">
        <v>86.781700000000001</v>
      </c>
      <c r="D17250" s="43">
        <v>9.827</v>
      </c>
      <c r="E17250" s="41">
        <v>38.9</v>
      </c>
      <c r="F17250" s="41">
        <v>0.32</v>
      </c>
      <c r="G17250" s="41" t="s">
        <v>277</v>
      </c>
      <c r="H17250" s="1"/>
      <c r="I17250" s="1"/>
      <c r="AB17250" s="7"/>
      <c r="AC17250" s="7"/>
      <c r="AD17250" s="1"/>
      <c r="AE17250" s="1"/>
      <c r="AH17250" s="7"/>
      <c r="AI17250" s="7"/>
      <c r="IV17250" s="11"/>
      <c r="IW17250" s="11"/>
      <c r="AMJ17250" s="12"/>
      <c r="AMK17250" s="12"/>
    </row>
    <row r="17251" spans="1:1025">
      <c r="A17251" s="23">
        <v>4</v>
      </c>
      <c r="B17251" s="23">
        <v>2007</v>
      </c>
      <c r="C17251" s="43">
        <v>86.781700000000001</v>
      </c>
      <c r="D17251" s="43">
        <v>9.827</v>
      </c>
      <c r="E17251" s="41">
        <v>67.900000000000006</v>
      </c>
      <c r="F17251" s="41">
        <v>0.35</v>
      </c>
      <c r="G17251" s="41" t="s">
        <v>277</v>
      </c>
      <c r="H17251" s="1"/>
      <c r="I17251" s="1"/>
      <c r="AB17251" s="7"/>
      <c r="AC17251" s="7"/>
      <c r="AD17251" s="1"/>
      <c r="AE17251" s="1"/>
      <c r="AH17251" s="7"/>
      <c r="AI17251" s="7"/>
      <c r="IV17251" s="11"/>
      <c r="IW17251" s="11"/>
      <c r="AMJ17251" s="12"/>
      <c r="AMK17251" s="12"/>
    </row>
    <row r="17252" spans="1:1025">
      <c r="A17252" s="23">
        <v>4</v>
      </c>
      <c r="B17252" s="23">
        <v>2007</v>
      </c>
      <c r="C17252" s="43">
        <v>86.781700000000001</v>
      </c>
      <c r="D17252" s="43">
        <v>9.827</v>
      </c>
      <c r="E17252" s="41">
        <v>88.2</v>
      </c>
      <c r="F17252" s="41">
        <v>0.35</v>
      </c>
      <c r="G17252" s="41" t="s">
        <v>277</v>
      </c>
      <c r="H17252" s="1"/>
      <c r="I17252" s="1"/>
      <c r="AB17252" s="7"/>
      <c r="AC17252" s="7"/>
      <c r="AD17252" s="1"/>
      <c r="AE17252" s="1"/>
      <c r="AH17252" s="7"/>
      <c r="AI17252" s="7"/>
      <c r="IV17252" s="11"/>
      <c r="IW17252" s="11"/>
      <c r="AMJ17252" s="12"/>
      <c r="AMK17252" s="12"/>
    </row>
    <row r="17253" spans="1:1025">
      <c r="A17253" s="23">
        <v>4</v>
      </c>
      <c r="B17253" s="23">
        <v>2007</v>
      </c>
      <c r="C17253" s="43">
        <v>86.781700000000001</v>
      </c>
      <c r="D17253" s="43">
        <v>9.827</v>
      </c>
      <c r="E17253" s="41">
        <v>122</v>
      </c>
      <c r="F17253" s="41">
        <v>0.46</v>
      </c>
      <c r="G17253" s="41" t="s">
        <v>277</v>
      </c>
      <c r="H17253" s="1"/>
      <c r="I17253" s="1"/>
      <c r="AB17253" s="7"/>
      <c r="AC17253" s="7"/>
      <c r="AD17253" s="1"/>
      <c r="AE17253" s="1"/>
      <c r="AH17253" s="7"/>
      <c r="AI17253" s="7"/>
      <c r="IV17253" s="11"/>
      <c r="IW17253" s="11"/>
      <c r="AMJ17253" s="12"/>
      <c r="AMK17253" s="12"/>
    </row>
    <row r="17254" spans="1:1025">
      <c r="A17254" s="23">
        <v>4</v>
      </c>
      <c r="B17254" s="23">
        <v>2007</v>
      </c>
      <c r="C17254" s="43">
        <v>86.781700000000001</v>
      </c>
      <c r="D17254" s="43">
        <v>9.827</v>
      </c>
      <c r="E17254" s="41">
        <v>140.5</v>
      </c>
      <c r="F17254" s="41">
        <v>0.79</v>
      </c>
      <c r="G17254" s="41" t="s">
        <v>277</v>
      </c>
      <c r="H17254" s="1"/>
      <c r="I17254" s="1"/>
      <c r="AB17254" s="7"/>
      <c r="AC17254" s="7"/>
      <c r="AD17254" s="1"/>
      <c r="AE17254" s="1"/>
      <c r="AH17254" s="7"/>
      <c r="AI17254" s="7"/>
      <c r="IV17254" s="11"/>
      <c r="IW17254" s="11"/>
      <c r="AMJ17254" s="12"/>
      <c r="AMK17254" s="12"/>
    </row>
    <row r="17255" spans="1:1025">
      <c r="A17255" s="23">
        <v>4</v>
      </c>
      <c r="B17255" s="23">
        <v>2007</v>
      </c>
      <c r="C17255" s="43">
        <v>86.781700000000001</v>
      </c>
      <c r="D17255" s="43">
        <v>9.827</v>
      </c>
      <c r="E17255" s="41">
        <v>171.6</v>
      </c>
      <c r="F17255" s="41">
        <v>0.9</v>
      </c>
      <c r="G17255" s="41" t="s">
        <v>277</v>
      </c>
      <c r="H17255" s="1"/>
      <c r="I17255" s="1"/>
      <c r="AB17255" s="7"/>
      <c r="AC17255" s="7"/>
      <c r="AD17255" s="1"/>
      <c r="AE17255" s="1"/>
      <c r="AH17255" s="7"/>
      <c r="AI17255" s="7"/>
      <c r="IV17255" s="11"/>
      <c r="IW17255" s="11"/>
      <c r="AMJ17255" s="12"/>
      <c r="AMK17255" s="12"/>
    </row>
    <row r="17256" spans="1:1025">
      <c r="A17256" s="23">
        <v>4</v>
      </c>
      <c r="B17256" s="23">
        <v>2007</v>
      </c>
      <c r="C17256" s="43">
        <v>86.781700000000001</v>
      </c>
      <c r="D17256" s="43">
        <v>9.827</v>
      </c>
      <c r="E17256" s="41">
        <v>241.5</v>
      </c>
      <c r="F17256" s="41">
        <v>0.98</v>
      </c>
      <c r="G17256" s="41" t="s">
        <v>277</v>
      </c>
      <c r="H17256" s="1"/>
      <c r="I17256" s="1"/>
      <c r="AB17256" s="7"/>
      <c r="AC17256" s="7"/>
      <c r="AD17256" s="1"/>
      <c r="AE17256" s="1"/>
      <c r="AH17256" s="7"/>
      <c r="AI17256" s="7"/>
      <c r="IV17256" s="11"/>
      <c r="IW17256" s="11"/>
      <c r="AMJ17256" s="12"/>
      <c r="AMK17256" s="12"/>
    </row>
    <row r="17257" spans="1:1025">
      <c r="A17257" s="23">
        <v>4</v>
      </c>
      <c r="B17257" s="23">
        <v>2007</v>
      </c>
      <c r="C17257" s="43">
        <v>86.781700000000001</v>
      </c>
      <c r="D17257" s="43">
        <v>9.827</v>
      </c>
      <c r="E17257" s="41">
        <v>322.89999999999998</v>
      </c>
      <c r="F17257" s="41">
        <v>1.1299999999999999</v>
      </c>
      <c r="G17257" s="41" t="s">
        <v>277</v>
      </c>
      <c r="H17257" s="1"/>
      <c r="I17257" s="1"/>
      <c r="AB17257" s="7"/>
      <c r="AC17257" s="7"/>
      <c r="AD17257" s="1"/>
      <c r="AE17257" s="1"/>
      <c r="AH17257" s="7"/>
      <c r="AI17257" s="7"/>
      <c r="IV17257" s="11"/>
      <c r="IW17257" s="11"/>
      <c r="AMJ17257" s="12"/>
      <c r="AMK17257" s="12"/>
    </row>
    <row r="17258" spans="1:1025">
      <c r="A17258" s="23">
        <v>4</v>
      </c>
      <c r="B17258" s="23">
        <v>2007</v>
      </c>
      <c r="C17258" s="43">
        <v>86.781700000000001</v>
      </c>
      <c r="D17258" s="43">
        <v>9.827</v>
      </c>
      <c r="E17258" s="41">
        <v>423.4</v>
      </c>
      <c r="F17258" s="41">
        <v>1.1399999999999999</v>
      </c>
      <c r="G17258" s="41" t="s">
        <v>277</v>
      </c>
      <c r="H17258" s="1"/>
      <c r="I17258" s="1"/>
      <c r="AB17258" s="7"/>
      <c r="AC17258" s="7"/>
      <c r="AD17258" s="1"/>
      <c r="AE17258" s="1"/>
      <c r="AH17258" s="7"/>
      <c r="AI17258" s="7"/>
      <c r="IV17258" s="11"/>
      <c r="IW17258" s="11"/>
      <c r="AMJ17258" s="12"/>
      <c r="AMK17258" s="12"/>
    </row>
    <row r="17259" spans="1:1025">
      <c r="A17259" s="23">
        <v>4</v>
      </c>
      <c r="B17259" s="23">
        <v>2007</v>
      </c>
      <c r="C17259" s="43">
        <v>86.781700000000001</v>
      </c>
      <c r="D17259" s="43">
        <v>9.827</v>
      </c>
      <c r="E17259" s="41">
        <v>646.9</v>
      </c>
      <c r="F17259" s="41">
        <v>1.08</v>
      </c>
      <c r="G17259" s="41" t="s">
        <v>277</v>
      </c>
      <c r="H17259" s="1"/>
      <c r="I17259" s="1"/>
      <c r="AB17259" s="7"/>
      <c r="AC17259" s="7"/>
      <c r="AD17259" s="1"/>
      <c r="AE17259" s="1"/>
      <c r="AH17259" s="7"/>
      <c r="AI17259" s="7"/>
      <c r="IV17259" s="11"/>
      <c r="IW17259" s="11"/>
      <c r="AMJ17259" s="12"/>
      <c r="AMK17259" s="12"/>
    </row>
    <row r="17260" spans="1:1025">
      <c r="A17260" s="23">
        <v>4</v>
      </c>
      <c r="B17260" s="23">
        <v>2007</v>
      </c>
      <c r="C17260" s="43">
        <v>86.781700000000001</v>
      </c>
      <c r="D17260" s="43">
        <v>9.827</v>
      </c>
      <c r="E17260" s="41">
        <v>949.1</v>
      </c>
      <c r="F17260" s="41">
        <v>0.87</v>
      </c>
      <c r="G17260" s="41" t="s">
        <v>277</v>
      </c>
      <c r="H17260" s="1"/>
      <c r="I17260" s="1"/>
      <c r="AB17260" s="7"/>
      <c r="AC17260" s="7"/>
      <c r="AD17260" s="1"/>
      <c r="AE17260" s="1"/>
      <c r="AH17260" s="7"/>
      <c r="AI17260" s="7"/>
      <c r="IV17260" s="11"/>
      <c r="IW17260" s="11"/>
      <c r="AMJ17260" s="12"/>
      <c r="AMK17260" s="12"/>
    </row>
    <row r="17261" spans="1:1025">
      <c r="A17261" s="23">
        <v>4</v>
      </c>
      <c r="B17261" s="23">
        <v>2007</v>
      </c>
      <c r="C17261" s="43">
        <v>87.6233</v>
      </c>
      <c r="D17261" s="43">
        <v>11.243</v>
      </c>
      <c r="E17261" s="41">
        <v>14.6</v>
      </c>
      <c r="F17261" s="41">
        <v>0.41</v>
      </c>
      <c r="G17261" s="41" t="s">
        <v>277</v>
      </c>
      <c r="H17261" s="1"/>
      <c r="I17261" s="1"/>
      <c r="AB17261" s="7"/>
      <c r="AC17261" s="7"/>
      <c r="AD17261" s="1"/>
      <c r="AE17261" s="1"/>
      <c r="AH17261" s="7"/>
      <c r="AI17261" s="7"/>
      <c r="IV17261" s="11"/>
      <c r="IW17261" s="11"/>
      <c r="AMJ17261" s="12"/>
      <c r="AMK17261" s="12"/>
    </row>
    <row r="17262" spans="1:1025">
      <c r="A17262" s="23">
        <v>4</v>
      </c>
      <c r="B17262" s="23">
        <v>2007</v>
      </c>
      <c r="C17262" s="43">
        <v>87.6233</v>
      </c>
      <c r="D17262" s="43">
        <v>11.243</v>
      </c>
      <c r="E17262" s="41">
        <v>40.700000000000003</v>
      </c>
      <c r="F17262" s="41">
        <v>0.3</v>
      </c>
      <c r="G17262" s="41" t="s">
        <v>277</v>
      </c>
      <c r="H17262" s="1"/>
      <c r="I17262" s="1"/>
      <c r="AB17262" s="7"/>
      <c r="AC17262" s="7"/>
      <c r="AD17262" s="1"/>
      <c r="AE17262" s="1"/>
      <c r="AH17262" s="7"/>
      <c r="AI17262" s="7"/>
      <c r="IV17262" s="11"/>
      <c r="IW17262" s="11"/>
      <c r="AMJ17262" s="12"/>
      <c r="AMK17262" s="12"/>
    </row>
    <row r="17263" spans="1:1025">
      <c r="A17263" s="23">
        <v>4</v>
      </c>
      <c r="B17263" s="23">
        <v>2007</v>
      </c>
      <c r="C17263" s="43">
        <v>87.6233</v>
      </c>
      <c r="D17263" s="43">
        <v>11.243</v>
      </c>
      <c r="E17263" s="41">
        <v>65.599999999999994</v>
      </c>
      <c r="F17263" s="41">
        <v>0.32</v>
      </c>
      <c r="G17263" s="41" t="s">
        <v>277</v>
      </c>
      <c r="H17263" s="1"/>
      <c r="I17263" s="1"/>
      <c r="AB17263" s="7"/>
      <c r="AC17263" s="7"/>
      <c r="AD17263" s="1"/>
      <c r="AE17263" s="1"/>
      <c r="AH17263" s="7"/>
      <c r="AI17263" s="7"/>
      <c r="IV17263" s="11"/>
      <c r="IW17263" s="11"/>
      <c r="AMJ17263" s="12"/>
      <c r="AMK17263" s="12"/>
    </row>
    <row r="17264" spans="1:1025">
      <c r="A17264" s="23">
        <v>4</v>
      </c>
      <c r="B17264" s="23">
        <v>2007</v>
      </c>
      <c r="C17264" s="43">
        <v>87.6233</v>
      </c>
      <c r="D17264" s="43">
        <v>11.243</v>
      </c>
      <c r="E17264" s="41">
        <v>85.1</v>
      </c>
      <c r="F17264" s="41">
        <v>0.53</v>
      </c>
      <c r="G17264" s="41" t="s">
        <v>277</v>
      </c>
      <c r="H17264" s="1"/>
      <c r="I17264" s="1"/>
      <c r="AB17264" s="7"/>
      <c r="AC17264" s="7"/>
      <c r="AD17264" s="1"/>
      <c r="AE17264" s="1"/>
      <c r="AH17264" s="7"/>
      <c r="AI17264" s="7"/>
      <c r="IV17264" s="11"/>
      <c r="IW17264" s="11"/>
      <c r="AMJ17264" s="12"/>
      <c r="AMK17264" s="12"/>
    </row>
    <row r="17265" spans="1:1025">
      <c r="A17265" s="23">
        <v>4</v>
      </c>
      <c r="B17265" s="23">
        <v>2007</v>
      </c>
      <c r="C17265" s="43">
        <v>87.6233</v>
      </c>
      <c r="D17265" s="43">
        <v>11.243</v>
      </c>
      <c r="E17265" s="41">
        <v>106.4</v>
      </c>
      <c r="F17265" s="41">
        <v>0.68</v>
      </c>
      <c r="G17265" s="41" t="s">
        <v>277</v>
      </c>
      <c r="H17265" s="1"/>
      <c r="I17265" s="1"/>
      <c r="AB17265" s="7"/>
      <c r="AC17265" s="7"/>
      <c r="AD17265" s="1"/>
      <c r="AE17265" s="1"/>
      <c r="AH17265" s="7"/>
      <c r="AI17265" s="7"/>
      <c r="IV17265" s="11"/>
      <c r="IW17265" s="11"/>
      <c r="AMJ17265" s="12"/>
      <c r="AMK17265" s="12"/>
    </row>
    <row r="17266" spans="1:1025">
      <c r="A17266" s="23">
        <v>4</v>
      </c>
      <c r="B17266" s="23">
        <v>2007</v>
      </c>
      <c r="C17266" s="43">
        <v>87.6233</v>
      </c>
      <c r="D17266" s="43">
        <v>11.243</v>
      </c>
      <c r="E17266" s="41">
        <v>136.19999999999999</v>
      </c>
      <c r="F17266" s="41">
        <v>0.84</v>
      </c>
      <c r="G17266" s="41" t="s">
        <v>277</v>
      </c>
      <c r="H17266" s="1"/>
      <c r="I17266" s="1"/>
      <c r="AB17266" s="7"/>
      <c r="AC17266" s="7"/>
      <c r="AD17266" s="1"/>
      <c r="AE17266" s="1"/>
      <c r="AH17266" s="7"/>
      <c r="AI17266" s="7"/>
      <c r="IV17266" s="11"/>
      <c r="IW17266" s="11"/>
      <c r="AMJ17266" s="12"/>
      <c r="AMK17266" s="12"/>
    </row>
    <row r="17267" spans="1:1025">
      <c r="A17267" s="23">
        <v>4</v>
      </c>
      <c r="B17267" s="23">
        <v>2007</v>
      </c>
      <c r="C17267" s="43">
        <v>87.6233</v>
      </c>
      <c r="D17267" s="43">
        <v>11.243</v>
      </c>
      <c r="E17267" s="41">
        <v>187.2</v>
      </c>
      <c r="F17267" s="41">
        <v>0.97</v>
      </c>
      <c r="G17267" s="41" t="s">
        <v>277</v>
      </c>
      <c r="H17267" s="1"/>
      <c r="I17267" s="1"/>
      <c r="AB17267" s="7"/>
      <c r="AC17267" s="7"/>
      <c r="AD17267" s="1"/>
      <c r="AE17267" s="1"/>
      <c r="AH17267" s="7"/>
      <c r="AI17267" s="7"/>
      <c r="IV17267" s="11"/>
      <c r="IW17267" s="11"/>
      <c r="AMJ17267" s="12"/>
      <c r="AMK17267" s="12"/>
    </row>
    <row r="17268" spans="1:1025">
      <c r="A17268" s="23">
        <v>4</v>
      </c>
      <c r="B17268" s="23">
        <v>2007</v>
      </c>
      <c r="C17268" s="43">
        <v>87.6233</v>
      </c>
      <c r="D17268" s="43">
        <v>11.243</v>
      </c>
      <c r="E17268" s="41">
        <v>237.2</v>
      </c>
      <c r="F17268" s="41">
        <v>1.1000000000000001</v>
      </c>
      <c r="G17268" s="41" t="s">
        <v>277</v>
      </c>
      <c r="H17268" s="1"/>
      <c r="I17268" s="1"/>
      <c r="AB17268" s="7"/>
      <c r="AC17268" s="7"/>
      <c r="AD17268" s="1"/>
      <c r="AE17268" s="1"/>
      <c r="AH17268" s="7"/>
      <c r="AI17268" s="7"/>
      <c r="IV17268" s="11"/>
      <c r="IW17268" s="11"/>
      <c r="AMJ17268" s="12"/>
      <c r="AMK17268" s="12"/>
    </row>
    <row r="17269" spans="1:1025">
      <c r="A17269" s="23">
        <v>4</v>
      </c>
      <c r="B17269" s="23">
        <v>2007</v>
      </c>
      <c r="C17269" s="43">
        <v>87.6233</v>
      </c>
      <c r="D17269" s="43">
        <v>11.243</v>
      </c>
      <c r="E17269" s="41">
        <v>287.60000000000002</v>
      </c>
      <c r="F17269" s="41">
        <v>1.28</v>
      </c>
      <c r="G17269" s="41" t="s">
        <v>277</v>
      </c>
      <c r="H17269" s="1"/>
      <c r="I17269" s="1"/>
      <c r="AB17269" s="7"/>
      <c r="AC17269" s="7"/>
      <c r="AD17269" s="1"/>
      <c r="AE17269" s="1"/>
      <c r="AH17269" s="7"/>
      <c r="AI17269" s="7"/>
      <c r="IV17269" s="11"/>
      <c r="IW17269" s="11"/>
      <c r="AMJ17269" s="12"/>
      <c r="AMK17269" s="12"/>
    </row>
    <row r="17270" spans="1:1025">
      <c r="A17270" s="23">
        <v>4</v>
      </c>
      <c r="B17270" s="23">
        <v>2007</v>
      </c>
      <c r="C17270" s="43">
        <v>87.6233</v>
      </c>
      <c r="D17270" s="43">
        <v>11.243</v>
      </c>
      <c r="E17270" s="41">
        <v>489.6</v>
      </c>
      <c r="F17270" s="41">
        <v>1.1299999999999999</v>
      </c>
      <c r="G17270" s="41" t="s">
        <v>277</v>
      </c>
      <c r="H17270" s="1"/>
      <c r="I17270" s="1"/>
      <c r="AB17270" s="7"/>
      <c r="AC17270" s="7"/>
      <c r="AD17270" s="1"/>
      <c r="AE17270" s="1"/>
      <c r="AH17270" s="7"/>
      <c r="AI17270" s="7"/>
      <c r="IV17270" s="11"/>
      <c r="IW17270" s="11"/>
      <c r="AMJ17270" s="12"/>
      <c r="AMK17270" s="12"/>
    </row>
    <row r="17271" spans="1:1025">
      <c r="A17271" s="23">
        <v>4</v>
      </c>
      <c r="B17271" s="23">
        <v>2007</v>
      </c>
      <c r="C17271" s="43">
        <v>87.6233</v>
      </c>
      <c r="D17271" s="43">
        <v>11.243</v>
      </c>
      <c r="E17271" s="41">
        <v>677.8</v>
      </c>
      <c r="F17271" s="41">
        <v>1.24</v>
      </c>
      <c r="G17271" s="41" t="s">
        <v>277</v>
      </c>
      <c r="H17271" s="1"/>
      <c r="I17271" s="1"/>
      <c r="AB17271" s="7"/>
      <c r="AC17271" s="7"/>
      <c r="AD17271" s="1"/>
      <c r="AE17271" s="1"/>
      <c r="AH17271" s="7"/>
      <c r="AI17271" s="7"/>
      <c r="IV17271" s="11"/>
      <c r="IW17271" s="11"/>
      <c r="AMJ17271" s="12"/>
      <c r="AMK17271" s="12"/>
    </row>
    <row r="17272" spans="1:1025">
      <c r="A17272" s="23">
        <v>4</v>
      </c>
      <c r="B17272" s="23">
        <v>2007</v>
      </c>
      <c r="C17272" s="43">
        <v>87.6233</v>
      </c>
      <c r="D17272" s="43">
        <v>11.243</v>
      </c>
      <c r="E17272" s="41">
        <v>981.4</v>
      </c>
      <c r="F17272" s="41">
        <v>1.08</v>
      </c>
      <c r="G17272" s="41" t="s">
        <v>277</v>
      </c>
      <c r="H17272" s="1"/>
      <c r="I17272" s="1"/>
      <c r="AB17272" s="7"/>
      <c r="AC17272" s="7"/>
      <c r="AD17272" s="1"/>
      <c r="AE17272" s="1"/>
      <c r="AH17272" s="7"/>
      <c r="AI17272" s="7"/>
      <c r="IV17272" s="11"/>
      <c r="IW17272" s="11"/>
      <c r="AMJ17272" s="12"/>
      <c r="AMK17272" s="12"/>
    </row>
    <row r="17273" spans="1:1025">
      <c r="A17273" s="23">
        <v>4</v>
      </c>
      <c r="B17273" s="23">
        <v>2007</v>
      </c>
      <c r="C17273" s="43">
        <v>88.1815</v>
      </c>
      <c r="D17273" s="43">
        <v>12.188000000000001</v>
      </c>
      <c r="E17273" s="41">
        <v>20</v>
      </c>
      <c r="F17273" s="41">
        <v>0.36</v>
      </c>
      <c r="G17273" s="41" t="s">
        <v>277</v>
      </c>
      <c r="H17273" s="1"/>
      <c r="I17273" s="1"/>
      <c r="AB17273" s="7"/>
      <c r="AC17273" s="7"/>
      <c r="AD17273" s="1"/>
      <c r="AE17273" s="1"/>
      <c r="AH17273" s="7"/>
      <c r="AI17273" s="7"/>
      <c r="IV17273" s="11"/>
      <c r="IW17273" s="11"/>
      <c r="AMJ17273" s="12"/>
      <c r="AMK17273" s="12"/>
    </row>
    <row r="17274" spans="1:1025">
      <c r="A17274" s="23">
        <v>4</v>
      </c>
      <c r="B17274" s="23">
        <v>2007</v>
      </c>
      <c r="C17274" s="43">
        <v>88.1815</v>
      </c>
      <c r="D17274" s="43">
        <v>12.188000000000001</v>
      </c>
      <c r="E17274" s="41">
        <v>39.200000000000003</v>
      </c>
      <c r="F17274" s="41">
        <v>0.26</v>
      </c>
      <c r="G17274" s="41" t="s">
        <v>277</v>
      </c>
      <c r="H17274" s="1"/>
      <c r="I17274" s="1"/>
      <c r="AB17274" s="7"/>
      <c r="AC17274" s="7"/>
      <c r="AD17274" s="1"/>
      <c r="AE17274" s="1"/>
      <c r="AH17274" s="7"/>
      <c r="AI17274" s="7"/>
      <c r="IV17274" s="11"/>
      <c r="IW17274" s="11"/>
      <c r="AMJ17274" s="12"/>
      <c r="AMK17274" s="12"/>
    </row>
    <row r="17275" spans="1:1025">
      <c r="A17275" s="23">
        <v>4</v>
      </c>
      <c r="B17275" s="23">
        <v>2007</v>
      </c>
      <c r="C17275" s="43">
        <v>88.1815</v>
      </c>
      <c r="D17275" s="43">
        <v>12.188000000000001</v>
      </c>
      <c r="E17275" s="41">
        <v>70.7</v>
      </c>
      <c r="F17275" s="41">
        <v>0.35</v>
      </c>
      <c r="G17275" s="41" t="s">
        <v>277</v>
      </c>
      <c r="H17275" s="1"/>
      <c r="I17275" s="1"/>
      <c r="AB17275" s="7"/>
      <c r="AC17275" s="7"/>
      <c r="AD17275" s="1"/>
      <c r="AE17275" s="1"/>
      <c r="AH17275" s="7"/>
      <c r="AI17275" s="7"/>
      <c r="IV17275" s="11"/>
      <c r="IW17275" s="11"/>
      <c r="AMJ17275" s="12"/>
      <c r="AMK17275" s="12"/>
    </row>
    <row r="17276" spans="1:1025">
      <c r="A17276" s="23">
        <v>4</v>
      </c>
      <c r="B17276" s="23">
        <v>2007</v>
      </c>
      <c r="C17276" s="43">
        <v>88.1815</v>
      </c>
      <c r="D17276" s="43">
        <v>12.188000000000001</v>
      </c>
      <c r="E17276" s="41">
        <v>90.6</v>
      </c>
      <c r="F17276" s="41">
        <v>0.52</v>
      </c>
      <c r="G17276" s="41" t="s">
        <v>277</v>
      </c>
      <c r="H17276" s="1"/>
      <c r="I17276" s="1"/>
      <c r="AB17276" s="7"/>
      <c r="AC17276" s="7"/>
      <c r="AD17276" s="1"/>
      <c r="AE17276" s="1"/>
      <c r="AH17276" s="7"/>
      <c r="AI17276" s="7"/>
      <c r="IV17276" s="11"/>
      <c r="IW17276" s="11"/>
      <c r="AMJ17276" s="12"/>
      <c r="AMK17276" s="12"/>
    </row>
    <row r="17277" spans="1:1025">
      <c r="A17277" s="23">
        <v>4</v>
      </c>
      <c r="B17277" s="23">
        <v>2007</v>
      </c>
      <c r="C17277" s="43">
        <v>88.1815</v>
      </c>
      <c r="D17277" s="43">
        <v>12.188000000000001</v>
      </c>
      <c r="E17277" s="41">
        <v>120.3</v>
      </c>
      <c r="F17277" s="41">
        <v>0.67</v>
      </c>
      <c r="G17277" s="41" t="s">
        <v>277</v>
      </c>
      <c r="H17277" s="1"/>
      <c r="I17277" s="1"/>
      <c r="AB17277" s="7"/>
      <c r="AC17277" s="7"/>
      <c r="AD17277" s="1"/>
      <c r="AE17277" s="1"/>
      <c r="AH17277" s="7"/>
      <c r="AI17277" s="7"/>
      <c r="IV17277" s="11"/>
      <c r="IW17277" s="11"/>
      <c r="AMJ17277" s="12"/>
      <c r="AMK17277" s="12"/>
    </row>
    <row r="17278" spans="1:1025">
      <c r="A17278" s="23">
        <v>4</v>
      </c>
      <c r="B17278" s="23">
        <v>2007</v>
      </c>
      <c r="C17278" s="43">
        <v>88.1815</v>
      </c>
      <c r="D17278" s="43">
        <v>12.188000000000001</v>
      </c>
      <c r="E17278" s="41">
        <v>141.4</v>
      </c>
      <c r="F17278" s="41">
        <v>0.65</v>
      </c>
      <c r="G17278" s="41" t="s">
        <v>277</v>
      </c>
      <c r="H17278" s="1"/>
      <c r="I17278" s="1"/>
      <c r="AB17278" s="7"/>
      <c r="AC17278" s="7"/>
      <c r="AD17278" s="1"/>
      <c r="AE17278" s="1"/>
      <c r="AH17278" s="7"/>
      <c r="AI17278" s="7"/>
      <c r="IV17278" s="11"/>
      <c r="IW17278" s="11"/>
      <c r="AMJ17278" s="12"/>
      <c r="AMK17278" s="12"/>
    </row>
    <row r="17279" spans="1:1025">
      <c r="A17279" s="23">
        <v>4</v>
      </c>
      <c r="B17279" s="23">
        <v>2007</v>
      </c>
      <c r="C17279" s="43">
        <v>88.1815</v>
      </c>
      <c r="D17279" s="43">
        <v>12.188000000000001</v>
      </c>
      <c r="E17279" s="41">
        <v>170.9</v>
      </c>
      <c r="F17279" s="41">
        <v>0.86</v>
      </c>
      <c r="G17279" s="41" t="s">
        <v>277</v>
      </c>
      <c r="H17279" s="1"/>
      <c r="I17279" s="1"/>
      <c r="AB17279" s="7"/>
      <c r="AC17279" s="7"/>
      <c r="AD17279" s="1"/>
      <c r="AE17279" s="1"/>
      <c r="AH17279" s="7"/>
      <c r="AI17279" s="7"/>
      <c r="IV17279" s="11"/>
      <c r="IW17279" s="11"/>
      <c r="AMJ17279" s="12"/>
      <c r="AMK17279" s="12"/>
    </row>
    <row r="17280" spans="1:1025">
      <c r="A17280" s="23">
        <v>4</v>
      </c>
      <c r="B17280" s="23">
        <v>2007</v>
      </c>
      <c r="C17280" s="43">
        <v>88.1815</v>
      </c>
      <c r="D17280" s="43">
        <v>12.188000000000001</v>
      </c>
      <c r="E17280" s="41">
        <v>241.8</v>
      </c>
      <c r="F17280" s="41">
        <v>0.76</v>
      </c>
      <c r="G17280" s="41" t="s">
        <v>277</v>
      </c>
      <c r="H17280" s="1"/>
      <c r="I17280" s="1"/>
      <c r="AB17280" s="7"/>
      <c r="AC17280" s="7"/>
      <c r="AD17280" s="1"/>
      <c r="AE17280" s="1"/>
      <c r="AH17280" s="7"/>
      <c r="AI17280" s="7"/>
      <c r="IV17280" s="11"/>
      <c r="IW17280" s="11"/>
      <c r="AMJ17280" s="12"/>
      <c r="AMK17280" s="12"/>
    </row>
    <row r="17281" spans="1:1025">
      <c r="A17281" s="23">
        <v>4</v>
      </c>
      <c r="B17281" s="23">
        <v>2007</v>
      </c>
      <c r="C17281" s="43">
        <v>88.1815</v>
      </c>
      <c r="D17281" s="43">
        <v>12.188000000000001</v>
      </c>
      <c r="E17281" s="41">
        <v>322.60000000000002</v>
      </c>
      <c r="F17281" s="41">
        <v>0.96</v>
      </c>
      <c r="G17281" s="41" t="s">
        <v>277</v>
      </c>
      <c r="H17281" s="1"/>
      <c r="I17281" s="1"/>
      <c r="AB17281" s="7"/>
      <c r="AC17281" s="7"/>
      <c r="AD17281" s="1"/>
      <c r="AE17281" s="1"/>
      <c r="AH17281" s="7"/>
      <c r="AI17281" s="7"/>
      <c r="IV17281" s="11"/>
      <c r="IW17281" s="11"/>
      <c r="AMJ17281" s="12"/>
      <c r="AMK17281" s="12"/>
    </row>
    <row r="17282" spans="1:1025">
      <c r="A17282" s="23">
        <v>4</v>
      </c>
      <c r="B17282" s="23">
        <v>2007</v>
      </c>
      <c r="C17282" s="43">
        <v>88.1815</v>
      </c>
      <c r="D17282" s="43">
        <v>12.188000000000001</v>
      </c>
      <c r="E17282" s="41">
        <v>423.6</v>
      </c>
      <c r="F17282" s="41">
        <v>0.79</v>
      </c>
      <c r="G17282" s="41" t="s">
        <v>277</v>
      </c>
      <c r="H17282" s="1"/>
      <c r="I17282" s="1"/>
      <c r="AB17282" s="7"/>
      <c r="AC17282" s="7"/>
      <c r="AD17282" s="1"/>
      <c r="AE17282" s="1"/>
      <c r="AH17282" s="7"/>
      <c r="AI17282" s="7"/>
      <c r="IV17282" s="11"/>
      <c r="IW17282" s="11"/>
      <c r="AMJ17282" s="12"/>
      <c r="AMK17282" s="12"/>
    </row>
    <row r="17283" spans="1:1025">
      <c r="A17283" s="23">
        <v>4</v>
      </c>
      <c r="B17283" s="23">
        <v>2007</v>
      </c>
      <c r="C17283" s="43">
        <v>88.1815</v>
      </c>
      <c r="D17283" s="43">
        <v>12.188000000000001</v>
      </c>
      <c r="E17283" s="41">
        <v>646.70000000000005</v>
      </c>
      <c r="F17283" s="41">
        <v>0.88</v>
      </c>
      <c r="G17283" s="41" t="s">
        <v>277</v>
      </c>
      <c r="H17283" s="1"/>
      <c r="I17283" s="1"/>
      <c r="AB17283" s="7"/>
      <c r="AC17283" s="7"/>
      <c r="AD17283" s="1"/>
      <c r="AE17283" s="1"/>
      <c r="AH17283" s="7"/>
      <c r="AI17283" s="7"/>
      <c r="IV17283" s="11"/>
      <c r="IW17283" s="11"/>
      <c r="AMJ17283" s="12"/>
      <c r="AMK17283" s="12"/>
    </row>
    <row r="17284" spans="1:1025">
      <c r="A17284" s="23">
        <v>4</v>
      </c>
      <c r="B17284" s="23">
        <v>2007</v>
      </c>
      <c r="C17284" s="43">
        <v>88.1815</v>
      </c>
      <c r="D17284" s="43">
        <v>12.188000000000001</v>
      </c>
      <c r="E17284" s="41">
        <v>949</v>
      </c>
      <c r="F17284" s="41">
        <v>0.79</v>
      </c>
      <c r="G17284" s="41" t="s">
        <v>277</v>
      </c>
      <c r="H17284" s="1"/>
      <c r="I17284" s="1"/>
      <c r="AB17284" s="7"/>
      <c r="AC17284" s="7"/>
      <c r="AD17284" s="1"/>
      <c r="AE17284" s="1"/>
      <c r="AH17284" s="7"/>
      <c r="AI17284" s="7"/>
      <c r="IV17284" s="11"/>
      <c r="IW17284" s="11"/>
      <c r="AMJ17284" s="12"/>
      <c r="AMK17284" s="12"/>
    </row>
    <row r="17285" spans="1:1025">
      <c r="A17285" s="23">
        <v>4</v>
      </c>
      <c r="B17285" s="23">
        <v>2007</v>
      </c>
      <c r="C17285" s="43">
        <v>88.744200000000006</v>
      </c>
      <c r="D17285" s="43">
        <v>13.13</v>
      </c>
      <c r="E17285" s="41">
        <v>19.5</v>
      </c>
      <c r="F17285" s="41">
        <v>0.37</v>
      </c>
      <c r="G17285" s="41" t="s">
        <v>277</v>
      </c>
      <c r="H17285" s="1"/>
      <c r="I17285" s="1"/>
      <c r="AB17285" s="7"/>
      <c r="AC17285" s="7"/>
      <c r="AD17285" s="1"/>
      <c r="AE17285" s="1"/>
      <c r="AH17285" s="7"/>
      <c r="AI17285" s="7"/>
      <c r="IV17285" s="11"/>
      <c r="IW17285" s="11"/>
      <c r="AMJ17285" s="12"/>
      <c r="AMK17285" s="12"/>
    </row>
    <row r="17286" spans="1:1025">
      <c r="A17286" s="23">
        <v>4</v>
      </c>
      <c r="B17286" s="23">
        <v>2007</v>
      </c>
      <c r="C17286" s="43">
        <v>88.744200000000006</v>
      </c>
      <c r="D17286" s="43">
        <v>13.13</v>
      </c>
      <c r="E17286" s="41">
        <v>34.799999999999997</v>
      </c>
      <c r="F17286" s="41">
        <v>0.25</v>
      </c>
      <c r="G17286" s="41" t="s">
        <v>277</v>
      </c>
      <c r="H17286" s="1"/>
      <c r="I17286" s="1"/>
      <c r="AB17286" s="7"/>
      <c r="AC17286" s="7"/>
      <c r="AD17286" s="1"/>
      <c r="AE17286" s="1"/>
      <c r="AH17286" s="7"/>
      <c r="AI17286" s="7"/>
      <c r="IV17286" s="11"/>
      <c r="IW17286" s="11"/>
      <c r="AMJ17286" s="12"/>
      <c r="AMK17286" s="12"/>
    </row>
    <row r="17287" spans="1:1025">
      <c r="A17287" s="23">
        <v>4</v>
      </c>
      <c r="B17287" s="23">
        <v>2007</v>
      </c>
      <c r="C17287" s="43">
        <v>88.744200000000006</v>
      </c>
      <c r="D17287" s="43">
        <v>13.13</v>
      </c>
      <c r="E17287" s="41">
        <v>50</v>
      </c>
      <c r="F17287" s="41">
        <v>0.25</v>
      </c>
      <c r="G17287" s="41" t="s">
        <v>277</v>
      </c>
      <c r="H17287" s="1"/>
      <c r="I17287" s="1"/>
      <c r="AB17287" s="7"/>
      <c r="AC17287" s="7"/>
      <c r="AD17287" s="1"/>
      <c r="AE17287" s="1"/>
      <c r="AH17287" s="7"/>
      <c r="AI17287" s="7"/>
      <c r="IV17287" s="11"/>
      <c r="IW17287" s="11"/>
      <c r="AMJ17287" s="12"/>
      <c r="AMK17287" s="12"/>
    </row>
    <row r="17288" spans="1:1025">
      <c r="A17288" s="23">
        <v>4</v>
      </c>
      <c r="B17288" s="23">
        <v>2007</v>
      </c>
      <c r="C17288" s="43">
        <v>88.744200000000006</v>
      </c>
      <c r="D17288" s="43">
        <v>13.13</v>
      </c>
      <c r="E17288" s="41">
        <v>75.900000000000006</v>
      </c>
      <c r="F17288" s="41">
        <v>0.27</v>
      </c>
      <c r="G17288" s="41" t="s">
        <v>277</v>
      </c>
      <c r="H17288" s="1"/>
      <c r="I17288" s="1"/>
      <c r="AB17288" s="7"/>
      <c r="AC17288" s="7"/>
      <c r="AD17288" s="1"/>
      <c r="AE17288" s="1"/>
      <c r="AH17288" s="7"/>
      <c r="AI17288" s="7"/>
      <c r="IV17288" s="11"/>
      <c r="IW17288" s="11"/>
      <c r="AMJ17288" s="12"/>
      <c r="AMK17288" s="12"/>
    </row>
    <row r="17289" spans="1:1025">
      <c r="A17289" s="23">
        <v>4</v>
      </c>
      <c r="B17289" s="23">
        <v>2007</v>
      </c>
      <c r="C17289" s="43">
        <v>88.744200000000006</v>
      </c>
      <c r="D17289" s="43">
        <v>13.13</v>
      </c>
      <c r="E17289" s="41">
        <v>101</v>
      </c>
      <c r="F17289" s="41">
        <v>0.63</v>
      </c>
      <c r="G17289" s="41" t="s">
        <v>277</v>
      </c>
      <c r="H17289" s="1"/>
      <c r="I17289" s="1"/>
      <c r="AB17289" s="7"/>
      <c r="AC17289" s="7"/>
      <c r="AD17289" s="1"/>
      <c r="AE17289" s="1"/>
      <c r="AH17289" s="7"/>
      <c r="AI17289" s="7"/>
      <c r="IV17289" s="11"/>
      <c r="IW17289" s="11"/>
      <c r="AMJ17289" s="12"/>
      <c r="AMK17289" s="12"/>
    </row>
    <row r="17290" spans="1:1025">
      <c r="A17290" s="23">
        <v>4</v>
      </c>
      <c r="B17290" s="23">
        <v>2007</v>
      </c>
      <c r="C17290" s="43">
        <v>88.744200000000006</v>
      </c>
      <c r="D17290" s="43">
        <v>13.13</v>
      </c>
      <c r="E17290" s="41">
        <v>125.4</v>
      </c>
      <c r="F17290" s="41">
        <v>0.79</v>
      </c>
      <c r="G17290" s="41" t="s">
        <v>277</v>
      </c>
      <c r="H17290" s="1"/>
      <c r="I17290" s="1"/>
      <c r="AB17290" s="7"/>
      <c r="AC17290" s="7"/>
      <c r="AD17290" s="1"/>
      <c r="AE17290" s="1"/>
      <c r="AH17290" s="7"/>
      <c r="AI17290" s="7"/>
      <c r="IV17290" s="11"/>
      <c r="IW17290" s="11"/>
      <c r="AMJ17290" s="12"/>
      <c r="AMK17290" s="12"/>
    </row>
    <row r="17291" spans="1:1025">
      <c r="A17291" s="23">
        <v>4</v>
      </c>
      <c r="B17291" s="23">
        <v>2007</v>
      </c>
      <c r="C17291" s="43">
        <v>88.744200000000006</v>
      </c>
      <c r="D17291" s="43">
        <v>13.13</v>
      </c>
      <c r="E17291" s="41">
        <v>151.4</v>
      </c>
      <c r="F17291" s="41">
        <v>0.91</v>
      </c>
      <c r="G17291" s="41" t="s">
        <v>277</v>
      </c>
      <c r="H17291" s="1"/>
      <c r="I17291" s="1"/>
      <c r="AB17291" s="7"/>
      <c r="AC17291" s="7"/>
      <c r="AD17291" s="1"/>
      <c r="AE17291" s="1"/>
      <c r="AH17291" s="7"/>
      <c r="AI17291" s="7"/>
      <c r="IV17291" s="11"/>
      <c r="IW17291" s="11"/>
      <c r="AMJ17291" s="12"/>
      <c r="AMK17291" s="12"/>
    </row>
    <row r="17292" spans="1:1025">
      <c r="A17292" s="23">
        <v>4</v>
      </c>
      <c r="B17292" s="23">
        <v>2007</v>
      </c>
      <c r="C17292" s="43">
        <v>88.744200000000006</v>
      </c>
      <c r="D17292" s="43">
        <v>13.13</v>
      </c>
      <c r="E17292" s="41">
        <v>221.4</v>
      </c>
      <c r="F17292" s="41">
        <v>1.35</v>
      </c>
      <c r="G17292" s="41" t="s">
        <v>277</v>
      </c>
      <c r="H17292" s="1"/>
      <c r="I17292" s="1"/>
      <c r="AB17292" s="7"/>
      <c r="AC17292" s="7"/>
      <c r="AD17292" s="1"/>
      <c r="AE17292" s="1"/>
      <c r="AH17292" s="7"/>
      <c r="AI17292" s="7"/>
      <c r="IV17292" s="11"/>
      <c r="IW17292" s="11"/>
      <c r="AMJ17292" s="12"/>
      <c r="AMK17292" s="12"/>
    </row>
    <row r="17293" spans="1:1025">
      <c r="A17293" s="23">
        <v>4</v>
      </c>
      <c r="B17293" s="23">
        <v>2007</v>
      </c>
      <c r="C17293" s="43">
        <v>88.744200000000006</v>
      </c>
      <c r="D17293" s="43">
        <v>13.13</v>
      </c>
      <c r="E17293" s="41">
        <v>303.2</v>
      </c>
      <c r="F17293" s="41">
        <v>1.27</v>
      </c>
      <c r="G17293" s="41" t="s">
        <v>277</v>
      </c>
      <c r="H17293" s="1"/>
      <c r="I17293" s="1"/>
      <c r="AB17293" s="7"/>
      <c r="AC17293" s="7"/>
      <c r="AD17293" s="1"/>
      <c r="AE17293" s="1"/>
      <c r="AH17293" s="7"/>
      <c r="AI17293" s="7"/>
      <c r="IV17293" s="11"/>
      <c r="IW17293" s="11"/>
      <c r="AMJ17293" s="12"/>
      <c r="AMK17293" s="12"/>
    </row>
    <row r="17294" spans="1:1025">
      <c r="A17294" s="23">
        <v>4</v>
      </c>
      <c r="B17294" s="23">
        <v>2007</v>
      </c>
      <c r="C17294" s="43">
        <v>88.744200000000006</v>
      </c>
      <c r="D17294" s="43">
        <v>13.13</v>
      </c>
      <c r="E17294" s="41">
        <v>505.1</v>
      </c>
      <c r="F17294" s="41">
        <v>1.23</v>
      </c>
      <c r="G17294" s="41" t="s">
        <v>277</v>
      </c>
      <c r="H17294" s="1"/>
      <c r="I17294" s="1"/>
      <c r="AB17294" s="7"/>
      <c r="AC17294" s="7"/>
      <c r="AD17294" s="1"/>
      <c r="AE17294" s="1"/>
      <c r="AH17294" s="7"/>
      <c r="AI17294" s="7"/>
      <c r="IV17294" s="11"/>
      <c r="IW17294" s="11"/>
      <c r="AMJ17294" s="12"/>
      <c r="AMK17294" s="12"/>
    </row>
    <row r="17295" spans="1:1025">
      <c r="A17295" s="23">
        <v>4</v>
      </c>
      <c r="B17295" s="23">
        <v>2007</v>
      </c>
      <c r="C17295" s="43">
        <v>88.744200000000006</v>
      </c>
      <c r="D17295" s="43">
        <v>13.13</v>
      </c>
      <c r="E17295" s="41">
        <v>707.1</v>
      </c>
      <c r="F17295" s="41">
        <v>1.23</v>
      </c>
      <c r="G17295" s="41" t="s">
        <v>277</v>
      </c>
      <c r="H17295" s="1"/>
      <c r="I17295" s="1"/>
      <c r="AB17295" s="7"/>
      <c r="AC17295" s="7"/>
      <c r="AD17295" s="1"/>
      <c r="AE17295" s="1"/>
      <c r="AH17295" s="7"/>
      <c r="AI17295" s="7"/>
      <c r="IV17295" s="11"/>
      <c r="IW17295" s="11"/>
      <c r="AMJ17295" s="12"/>
      <c r="AMK17295" s="12"/>
    </row>
    <row r="17296" spans="1:1025">
      <c r="A17296" s="23">
        <v>4</v>
      </c>
      <c r="B17296" s="23">
        <v>2007</v>
      </c>
      <c r="C17296" s="43">
        <v>88.744200000000006</v>
      </c>
      <c r="D17296" s="43">
        <v>13.13</v>
      </c>
      <c r="E17296" s="41">
        <v>1012</v>
      </c>
      <c r="F17296" s="41">
        <v>1.1000000000000001</v>
      </c>
      <c r="G17296" s="41" t="s">
        <v>277</v>
      </c>
      <c r="H17296" s="1"/>
      <c r="I17296" s="1"/>
      <c r="AB17296" s="7"/>
      <c r="AC17296" s="7"/>
      <c r="AD17296" s="1"/>
      <c r="AE17296" s="1"/>
      <c r="AH17296" s="7"/>
      <c r="AI17296" s="7"/>
      <c r="IV17296" s="11"/>
      <c r="IW17296" s="11"/>
      <c r="AMJ17296" s="12"/>
      <c r="AMK17296" s="12"/>
    </row>
    <row r="17297" spans="1:1025">
      <c r="A17297" s="23">
        <v>4</v>
      </c>
      <c r="B17297" s="23">
        <v>2007</v>
      </c>
      <c r="C17297" s="43">
        <v>89.305700000000002</v>
      </c>
      <c r="D17297" s="43">
        <v>14.074</v>
      </c>
      <c r="E17297" s="41">
        <v>20.2</v>
      </c>
      <c r="F17297" s="41">
        <v>0.38</v>
      </c>
      <c r="G17297" s="41" t="s">
        <v>277</v>
      </c>
      <c r="H17297" s="1"/>
      <c r="I17297" s="1"/>
      <c r="AB17297" s="7"/>
      <c r="AC17297" s="7"/>
      <c r="AD17297" s="1"/>
      <c r="AE17297" s="1"/>
      <c r="AH17297" s="7"/>
      <c r="AI17297" s="7"/>
      <c r="IV17297" s="11"/>
      <c r="IW17297" s="11"/>
      <c r="AMJ17297" s="12"/>
      <c r="AMK17297" s="12"/>
    </row>
    <row r="17298" spans="1:1025">
      <c r="A17298" s="23">
        <v>4</v>
      </c>
      <c r="B17298" s="23">
        <v>2007</v>
      </c>
      <c r="C17298" s="43">
        <v>89.305700000000002</v>
      </c>
      <c r="D17298" s="43">
        <v>14.074</v>
      </c>
      <c r="E17298" s="41">
        <v>40.4</v>
      </c>
      <c r="F17298" s="41">
        <v>0.42</v>
      </c>
      <c r="G17298" s="41" t="s">
        <v>277</v>
      </c>
      <c r="H17298" s="1"/>
      <c r="I17298" s="1"/>
      <c r="AB17298" s="7"/>
      <c r="AC17298" s="7"/>
      <c r="AD17298" s="1"/>
      <c r="AE17298" s="1"/>
      <c r="AH17298" s="7"/>
      <c r="AI17298" s="7"/>
      <c r="IV17298" s="11"/>
      <c r="IW17298" s="11"/>
      <c r="AMJ17298" s="12"/>
      <c r="AMK17298" s="12"/>
    </row>
    <row r="17299" spans="1:1025">
      <c r="A17299" s="23">
        <v>4</v>
      </c>
      <c r="B17299" s="23">
        <v>2007</v>
      </c>
      <c r="C17299" s="43">
        <v>89.305700000000002</v>
      </c>
      <c r="D17299" s="43">
        <v>14.074</v>
      </c>
      <c r="E17299" s="41">
        <v>64.7</v>
      </c>
      <c r="F17299" s="41">
        <v>0.3</v>
      </c>
      <c r="G17299" s="41" t="s">
        <v>277</v>
      </c>
      <c r="H17299" s="1"/>
      <c r="I17299" s="1"/>
      <c r="AB17299" s="7"/>
      <c r="AC17299" s="7"/>
      <c r="AD17299" s="1"/>
      <c r="AE17299" s="1"/>
      <c r="AH17299" s="7"/>
      <c r="AI17299" s="7"/>
      <c r="IV17299" s="11"/>
      <c r="IW17299" s="11"/>
      <c r="AMJ17299" s="12"/>
      <c r="AMK17299" s="12"/>
    </row>
    <row r="17300" spans="1:1025">
      <c r="A17300" s="23">
        <v>4</v>
      </c>
      <c r="B17300" s="23">
        <v>2007</v>
      </c>
      <c r="C17300" s="43">
        <v>89.305700000000002</v>
      </c>
      <c r="D17300" s="43">
        <v>14.074</v>
      </c>
      <c r="E17300" s="41">
        <v>86</v>
      </c>
      <c r="F17300" s="41">
        <v>0.25</v>
      </c>
      <c r="G17300" s="41" t="s">
        <v>277</v>
      </c>
      <c r="H17300" s="1"/>
      <c r="I17300" s="1"/>
      <c r="AB17300" s="7"/>
      <c r="AC17300" s="7"/>
      <c r="AD17300" s="1"/>
      <c r="AE17300" s="1"/>
      <c r="AH17300" s="7"/>
      <c r="AI17300" s="7"/>
      <c r="IV17300" s="11"/>
      <c r="IW17300" s="11"/>
      <c r="AMJ17300" s="12"/>
      <c r="AMK17300" s="12"/>
    </row>
    <row r="17301" spans="1:1025">
      <c r="A17301" s="23">
        <v>4</v>
      </c>
      <c r="B17301" s="23">
        <v>2007</v>
      </c>
      <c r="C17301" s="43">
        <v>89.305700000000002</v>
      </c>
      <c r="D17301" s="43">
        <v>14.074</v>
      </c>
      <c r="E17301" s="41">
        <v>106.2</v>
      </c>
      <c r="F17301" s="41">
        <v>0.49</v>
      </c>
      <c r="G17301" s="41" t="s">
        <v>277</v>
      </c>
      <c r="H17301" s="1"/>
      <c r="I17301" s="1"/>
      <c r="AB17301" s="7"/>
      <c r="AC17301" s="7"/>
      <c r="AD17301" s="1"/>
      <c r="AE17301" s="1"/>
      <c r="AH17301" s="7"/>
      <c r="AI17301" s="7"/>
      <c r="IV17301" s="11"/>
      <c r="IW17301" s="11"/>
      <c r="AMJ17301" s="12"/>
      <c r="AMK17301" s="12"/>
    </row>
    <row r="17302" spans="1:1025">
      <c r="A17302" s="23">
        <v>4</v>
      </c>
      <c r="B17302" s="23">
        <v>2007</v>
      </c>
      <c r="C17302" s="43">
        <v>89.305700000000002</v>
      </c>
      <c r="D17302" s="43">
        <v>14.074</v>
      </c>
      <c r="E17302" s="41">
        <v>131.69999999999999</v>
      </c>
      <c r="F17302" s="41">
        <v>0.49</v>
      </c>
      <c r="G17302" s="41" t="s">
        <v>277</v>
      </c>
      <c r="H17302" s="1"/>
      <c r="I17302" s="1"/>
      <c r="AB17302" s="7"/>
      <c r="AC17302" s="7"/>
      <c r="AD17302" s="1"/>
      <c r="AE17302" s="1"/>
      <c r="AH17302" s="7"/>
      <c r="AI17302" s="7"/>
      <c r="IV17302" s="11"/>
      <c r="IW17302" s="11"/>
      <c r="AMJ17302" s="12"/>
      <c r="AMK17302" s="12"/>
    </row>
    <row r="17303" spans="1:1025">
      <c r="A17303" s="23">
        <v>4</v>
      </c>
      <c r="B17303" s="23">
        <v>2007</v>
      </c>
      <c r="C17303" s="43">
        <v>89.305700000000002</v>
      </c>
      <c r="D17303" s="43">
        <v>14.074</v>
      </c>
      <c r="E17303" s="41">
        <v>186.5</v>
      </c>
      <c r="F17303" s="41">
        <v>0.72</v>
      </c>
      <c r="G17303" s="41" t="s">
        <v>277</v>
      </c>
      <c r="H17303" s="1"/>
      <c r="I17303" s="1"/>
      <c r="AB17303" s="7"/>
      <c r="AC17303" s="7"/>
      <c r="AD17303" s="1"/>
      <c r="AE17303" s="1"/>
      <c r="AH17303" s="7"/>
      <c r="AI17303" s="7"/>
      <c r="IV17303" s="11"/>
      <c r="IW17303" s="11"/>
      <c r="AMJ17303" s="12"/>
      <c r="AMK17303" s="12"/>
    </row>
    <row r="17304" spans="1:1025">
      <c r="A17304" s="23">
        <v>4</v>
      </c>
      <c r="B17304" s="23">
        <v>2007</v>
      </c>
      <c r="C17304" s="43">
        <v>89.305700000000002</v>
      </c>
      <c r="D17304" s="43">
        <v>14.074</v>
      </c>
      <c r="E17304" s="41">
        <v>236.9</v>
      </c>
      <c r="F17304" s="41">
        <v>0.81</v>
      </c>
      <c r="G17304" s="41" t="s">
        <v>277</v>
      </c>
      <c r="H17304" s="1"/>
      <c r="I17304" s="1"/>
      <c r="AB17304" s="7"/>
      <c r="AC17304" s="7"/>
      <c r="AD17304" s="1"/>
      <c r="AE17304" s="1"/>
      <c r="AH17304" s="7"/>
      <c r="AI17304" s="7"/>
      <c r="IV17304" s="11"/>
      <c r="IW17304" s="11"/>
      <c r="AMJ17304" s="12"/>
      <c r="AMK17304" s="12"/>
    </row>
    <row r="17305" spans="1:1025">
      <c r="A17305" s="23">
        <v>4</v>
      </c>
      <c r="B17305" s="23">
        <v>2007</v>
      </c>
      <c r="C17305" s="43">
        <v>89.305700000000002</v>
      </c>
      <c r="D17305" s="43">
        <v>14.074</v>
      </c>
      <c r="E17305" s="41">
        <v>287.10000000000002</v>
      </c>
      <c r="F17305" s="41">
        <v>0.96</v>
      </c>
      <c r="G17305" s="41" t="s">
        <v>277</v>
      </c>
      <c r="H17305" s="1"/>
      <c r="I17305" s="1"/>
      <c r="AB17305" s="7"/>
      <c r="AC17305" s="7"/>
      <c r="AD17305" s="1"/>
      <c r="AE17305" s="1"/>
      <c r="AH17305" s="7"/>
      <c r="AI17305" s="7"/>
      <c r="IV17305" s="11"/>
      <c r="IW17305" s="11"/>
      <c r="AMJ17305" s="12"/>
      <c r="AMK17305" s="12"/>
    </row>
    <row r="17306" spans="1:1025">
      <c r="A17306" s="23">
        <v>4</v>
      </c>
      <c r="B17306" s="23">
        <v>2007</v>
      </c>
      <c r="C17306" s="43">
        <v>89.305700000000002</v>
      </c>
      <c r="D17306" s="43">
        <v>14.074</v>
      </c>
      <c r="E17306" s="41">
        <v>489</v>
      </c>
      <c r="F17306" s="41">
        <v>0.95</v>
      </c>
      <c r="G17306" s="41" t="s">
        <v>277</v>
      </c>
      <c r="H17306" s="1"/>
      <c r="I17306" s="1"/>
      <c r="AB17306" s="7"/>
      <c r="AC17306" s="7"/>
      <c r="AD17306" s="1"/>
      <c r="AE17306" s="1"/>
      <c r="AH17306" s="7"/>
      <c r="AI17306" s="7"/>
      <c r="IV17306" s="11"/>
      <c r="IW17306" s="11"/>
      <c r="AMJ17306" s="12"/>
      <c r="AMK17306" s="12"/>
    </row>
    <row r="17307" spans="1:1025">
      <c r="A17307" s="23">
        <v>4</v>
      </c>
      <c r="B17307" s="23">
        <v>2007</v>
      </c>
      <c r="C17307" s="43">
        <v>89.305700000000002</v>
      </c>
      <c r="D17307" s="43">
        <v>14.074</v>
      </c>
      <c r="E17307" s="41">
        <v>677.1</v>
      </c>
      <c r="F17307" s="41">
        <v>0.96</v>
      </c>
      <c r="G17307" s="41" t="s">
        <v>277</v>
      </c>
      <c r="H17307" s="1"/>
      <c r="I17307" s="1"/>
      <c r="AB17307" s="7"/>
      <c r="AC17307" s="7"/>
      <c r="AD17307" s="1"/>
      <c r="AE17307" s="1"/>
      <c r="AH17307" s="7"/>
      <c r="AI17307" s="7"/>
      <c r="IV17307" s="11"/>
      <c r="IW17307" s="11"/>
      <c r="AMJ17307" s="12"/>
      <c r="AMK17307" s="12"/>
    </row>
    <row r="17308" spans="1:1025">
      <c r="A17308" s="23">
        <v>4</v>
      </c>
      <c r="B17308" s="23">
        <v>2007</v>
      </c>
      <c r="C17308" s="43">
        <v>89.305700000000002</v>
      </c>
      <c r="D17308" s="43">
        <v>14.074</v>
      </c>
      <c r="E17308" s="41">
        <v>979.1</v>
      </c>
      <c r="F17308" s="41">
        <v>0.98</v>
      </c>
      <c r="G17308" s="41" t="s">
        <v>277</v>
      </c>
      <c r="H17308" s="1"/>
      <c r="I17308" s="1"/>
      <c r="AB17308" s="7"/>
      <c r="AC17308" s="7"/>
      <c r="AD17308" s="1"/>
      <c r="AE17308" s="1"/>
      <c r="AH17308" s="7"/>
      <c r="AI17308" s="7"/>
      <c r="IV17308" s="11"/>
      <c r="IW17308" s="11"/>
      <c r="AMJ17308" s="12"/>
      <c r="AMK17308" s="12"/>
    </row>
    <row r="17309" spans="1:1025">
      <c r="A17309" s="23">
        <v>4</v>
      </c>
      <c r="B17309" s="23">
        <v>2007</v>
      </c>
      <c r="C17309" s="43">
        <v>89.849699999999999</v>
      </c>
      <c r="D17309" s="43">
        <v>15</v>
      </c>
      <c r="E17309" s="41">
        <v>19.399999999999999</v>
      </c>
      <c r="F17309" s="41">
        <v>0.52</v>
      </c>
      <c r="G17309" s="41" t="s">
        <v>277</v>
      </c>
      <c r="H17309" s="1"/>
      <c r="I17309" s="1"/>
      <c r="AB17309" s="7"/>
      <c r="AC17309" s="7"/>
      <c r="AD17309" s="1"/>
      <c r="AE17309" s="1"/>
      <c r="AH17309" s="7"/>
      <c r="AI17309" s="7"/>
      <c r="IV17309" s="11"/>
      <c r="IW17309" s="11"/>
      <c r="AMJ17309" s="12"/>
      <c r="AMK17309" s="12"/>
    </row>
    <row r="17310" spans="1:1025">
      <c r="A17310" s="23">
        <v>4</v>
      </c>
      <c r="B17310" s="23">
        <v>2007</v>
      </c>
      <c r="C17310" s="43">
        <v>89.849699999999999</v>
      </c>
      <c r="D17310" s="43">
        <v>15</v>
      </c>
      <c r="E17310" s="41">
        <v>39.799999999999997</v>
      </c>
      <c r="F17310" s="41">
        <v>0.28999999999999998</v>
      </c>
      <c r="G17310" s="41" t="s">
        <v>277</v>
      </c>
      <c r="H17310" s="1"/>
      <c r="I17310" s="1"/>
      <c r="AB17310" s="7"/>
      <c r="AC17310" s="7"/>
      <c r="AD17310" s="1"/>
      <c r="AE17310" s="1"/>
      <c r="AH17310" s="7"/>
      <c r="AI17310" s="7"/>
      <c r="IV17310" s="11"/>
      <c r="IW17310" s="11"/>
      <c r="AMJ17310" s="12"/>
      <c r="AMK17310" s="12"/>
    </row>
    <row r="17311" spans="1:1025">
      <c r="A17311" s="23">
        <v>4</v>
      </c>
      <c r="B17311" s="23">
        <v>2007</v>
      </c>
      <c r="C17311" s="43">
        <v>89.849699999999999</v>
      </c>
      <c r="D17311" s="43">
        <v>15</v>
      </c>
      <c r="E17311" s="41">
        <v>69.2</v>
      </c>
      <c r="F17311" s="41">
        <v>0.56000000000000005</v>
      </c>
      <c r="G17311" s="41" t="s">
        <v>277</v>
      </c>
      <c r="H17311" s="1"/>
      <c r="I17311" s="1"/>
      <c r="AB17311" s="7"/>
      <c r="AC17311" s="7"/>
      <c r="AD17311" s="1"/>
      <c r="AE17311" s="1"/>
      <c r="AH17311" s="7"/>
      <c r="AI17311" s="7"/>
      <c r="IV17311" s="11"/>
      <c r="IW17311" s="11"/>
      <c r="AMJ17311" s="12"/>
      <c r="AMK17311" s="12"/>
    </row>
    <row r="17312" spans="1:1025">
      <c r="A17312" s="23">
        <v>4</v>
      </c>
      <c r="B17312" s="23">
        <v>2007</v>
      </c>
      <c r="C17312" s="43">
        <v>89.849699999999999</v>
      </c>
      <c r="D17312" s="43">
        <v>15</v>
      </c>
      <c r="E17312" s="41">
        <v>90.8</v>
      </c>
      <c r="F17312" s="41">
        <v>0.52</v>
      </c>
      <c r="G17312" s="41" t="s">
        <v>277</v>
      </c>
      <c r="H17312" s="1"/>
      <c r="I17312" s="1"/>
      <c r="AB17312" s="7"/>
      <c r="AC17312" s="7"/>
      <c r="AD17312" s="1"/>
      <c r="AE17312" s="1"/>
      <c r="AH17312" s="7"/>
      <c r="AI17312" s="7"/>
      <c r="IV17312" s="11"/>
      <c r="IW17312" s="11"/>
      <c r="AMJ17312" s="12"/>
      <c r="AMK17312" s="12"/>
    </row>
    <row r="17313" spans="1:1025">
      <c r="A17313" s="23">
        <v>4</v>
      </c>
      <c r="B17313" s="23">
        <v>2007</v>
      </c>
      <c r="C17313" s="43">
        <v>89.849699999999999</v>
      </c>
      <c r="D17313" s="43">
        <v>15</v>
      </c>
      <c r="E17313" s="41">
        <v>120</v>
      </c>
      <c r="F17313" s="41">
        <v>0.56999999999999995</v>
      </c>
      <c r="G17313" s="41" t="s">
        <v>277</v>
      </c>
      <c r="H17313" s="1"/>
      <c r="I17313" s="1"/>
      <c r="AB17313" s="7"/>
      <c r="AC17313" s="7"/>
      <c r="AD17313" s="1"/>
      <c r="AE17313" s="1"/>
      <c r="AH17313" s="7"/>
      <c r="AI17313" s="7"/>
      <c r="IV17313" s="11"/>
      <c r="IW17313" s="11"/>
      <c r="AMJ17313" s="12"/>
      <c r="AMK17313" s="12"/>
    </row>
    <row r="17314" spans="1:1025">
      <c r="A17314" s="23">
        <v>4</v>
      </c>
      <c r="B17314" s="23">
        <v>2007</v>
      </c>
      <c r="C17314" s="43">
        <v>89.849699999999999</v>
      </c>
      <c r="D17314" s="43">
        <v>15</v>
      </c>
      <c r="E17314" s="41">
        <v>140</v>
      </c>
      <c r="F17314" s="41">
        <v>0.55000000000000004</v>
      </c>
      <c r="G17314" s="41" t="s">
        <v>277</v>
      </c>
      <c r="H17314" s="1"/>
      <c r="I17314" s="1"/>
      <c r="AB17314" s="7"/>
      <c r="AC17314" s="7"/>
      <c r="AD17314" s="1"/>
      <c r="AE17314" s="1"/>
      <c r="AH17314" s="7"/>
      <c r="AI17314" s="7"/>
      <c r="IV17314" s="11"/>
      <c r="IW17314" s="11"/>
      <c r="AMJ17314" s="12"/>
      <c r="AMK17314" s="12"/>
    </row>
    <row r="17315" spans="1:1025">
      <c r="A17315" s="23">
        <v>4</v>
      </c>
      <c r="B17315" s="23">
        <v>2007</v>
      </c>
      <c r="C17315" s="43">
        <v>89.849699999999999</v>
      </c>
      <c r="D17315" s="43">
        <v>15</v>
      </c>
      <c r="E17315" s="41">
        <v>170.8</v>
      </c>
      <c r="F17315" s="41">
        <v>0.72</v>
      </c>
      <c r="G17315" s="41" t="s">
        <v>277</v>
      </c>
      <c r="H17315" s="1"/>
      <c r="I17315" s="1"/>
      <c r="AB17315" s="7"/>
      <c r="AC17315" s="7"/>
      <c r="AD17315" s="1"/>
      <c r="AE17315" s="1"/>
      <c r="AH17315" s="7"/>
      <c r="AI17315" s="7"/>
      <c r="IV17315" s="11"/>
      <c r="IW17315" s="11"/>
      <c r="AMJ17315" s="12"/>
      <c r="AMK17315" s="12"/>
    </row>
    <row r="17316" spans="1:1025">
      <c r="A17316" s="23">
        <v>4</v>
      </c>
      <c r="B17316" s="23">
        <v>2007</v>
      </c>
      <c r="C17316" s="43">
        <v>89.849699999999999</v>
      </c>
      <c r="D17316" s="43">
        <v>15</v>
      </c>
      <c r="E17316" s="41">
        <v>242.2</v>
      </c>
      <c r="F17316" s="41">
        <v>0.87</v>
      </c>
      <c r="G17316" s="41" t="s">
        <v>277</v>
      </c>
      <c r="H17316" s="1"/>
      <c r="I17316" s="1"/>
      <c r="AB17316" s="7"/>
      <c r="AC17316" s="7"/>
      <c r="AD17316" s="1"/>
      <c r="AE17316" s="1"/>
      <c r="AH17316" s="7"/>
      <c r="AI17316" s="7"/>
      <c r="IV17316" s="11"/>
      <c r="IW17316" s="11"/>
      <c r="AMJ17316" s="12"/>
      <c r="AMK17316" s="12"/>
    </row>
    <row r="17317" spans="1:1025">
      <c r="A17317" s="23">
        <v>4</v>
      </c>
      <c r="B17317" s="23">
        <v>2007</v>
      </c>
      <c r="C17317" s="43">
        <v>89.849699999999999</v>
      </c>
      <c r="D17317" s="43">
        <v>15</v>
      </c>
      <c r="E17317" s="41">
        <v>321.8</v>
      </c>
      <c r="F17317" s="41">
        <v>1.02</v>
      </c>
      <c r="G17317" s="41" t="s">
        <v>277</v>
      </c>
      <c r="H17317" s="1"/>
      <c r="I17317" s="1"/>
      <c r="AB17317" s="7"/>
      <c r="AC17317" s="7"/>
      <c r="AD17317" s="1"/>
      <c r="AE17317" s="1"/>
      <c r="AH17317" s="7"/>
      <c r="AI17317" s="7"/>
      <c r="IV17317" s="11"/>
      <c r="IW17317" s="11"/>
      <c r="AMJ17317" s="12"/>
      <c r="AMK17317" s="12"/>
    </row>
    <row r="17318" spans="1:1025">
      <c r="A17318" s="23">
        <v>4</v>
      </c>
      <c r="B17318" s="23">
        <v>2007</v>
      </c>
      <c r="C17318" s="43">
        <v>89.849699999999999</v>
      </c>
      <c r="D17318" s="43">
        <v>15</v>
      </c>
      <c r="E17318" s="41">
        <v>423.8</v>
      </c>
      <c r="F17318" s="41">
        <v>0.91</v>
      </c>
      <c r="G17318" s="41" t="s">
        <v>277</v>
      </c>
      <c r="H17318" s="1"/>
      <c r="I17318" s="1"/>
      <c r="AB17318" s="7"/>
      <c r="AC17318" s="7"/>
      <c r="AD17318" s="1"/>
      <c r="AE17318" s="1"/>
      <c r="AH17318" s="7"/>
      <c r="AI17318" s="7"/>
      <c r="IV17318" s="11"/>
      <c r="IW17318" s="11"/>
      <c r="AMJ17318" s="12"/>
      <c r="AMK17318" s="12"/>
    </row>
    <row r="17319" spans="1:1025">
      <c r="A17319" s="23">
        <v>4</v>
      </c>
      <c r="B17319" s="23">
        <v>2007</v>
      </c>
      <c r="C17319" s="43">
        <v>89.849699999999999</v>
      </c>
      <c r="D17319" s="43">
        <v>15</v>
      </c>
      <c r="E17319" s="41">
        <v>646</v>
      </c>
      <c r="F17319" s="41">
        <v>0.99</v>
      </c>
      <c r="G17319" s="41" t="s">
        <v>277</v>
      </c>
      <c r="H17319" s="1"/>
      <c r="I17319" s="1"/>
      <c r="AB17319" s="7"/>
      <c r="AC17319" s="7"/>
      <c r="AD17319" s="1"/>
      <c r="AE17319" s="1"/>
      <c r="AH17319" s="7"/>
      <c r="AI17319" s="7"/>
      <c r="IV17319" s="11"/>
      <c r="IW17319" s="11"/>
      <c r="AMJ17319" s="12"/>
      <c r="AMK17319" s="12"/>
    </row>
    <row r="17320" spans="1:1025">
      <c r="A17320" s="23">
        <v>4</v>
      </c>
      <c r="B17320" s="23">
        <v>2007</v>
      </c>
      <c r="C17320" s="43">
        <v>89.849699999999999</v>
      </c>
      <c r="D17320" s="43">
        <v>15</v>
      </c>
      <c r="E17320" s="41">
        <v>949.4</v>
      </c>
      <c r="F17320" s="41">
        <v>0.75</v>
      </c>
      <c r="G17320" s="41" t="s">
        <v>277</v>
      </c>
      <c r="H17320" s="1"/>
      <c r="I17320" s="1"/>
      <c r="AB17320" s="7"/>
      <c r="AC17320" s="7"/>
      <c r="AD17320" s="1"/>
      <c r="AE17320" s="1"/>
      <c r="AH17320" s="7"/>
      <c r="AI17320" s="7"/>
      <c r="IV17320" s="11"/>
      <c r="IW17320" s="11"/>
      <c r="AMJ17320" s="12"/>
      <c r="AMK17320" s="12"/>
    </row>
    <row r="17321" spans="1:1025">
      <c r="A17321" s="23">
        <v>4</v>
      </c>
      <c r="B17321" s="23">
        <v>2007</v>
      </c>
      <c r="C17321" s="43">
        <v>89.849500000000006</v>
      </c>
      <c r="D17321" s="43">
        <v>15.999000000000001</v>
      </c>
      <c r="E17321" s="41">
        <v>19.8</v>
      </c>
      <c r="F17321" s="41">
        <v>0.28999999999999998</v>
      </c>
      <c r="G17321" s="41" t="s">
        <v>277</v>
      </c>
      <c r="H17321" s="1"/>
      <c r="I17321" s="1"/>
      <c r="AB17321" s="7"/>
      <c r="AC17321" s="7"/>
      <c r="AD17321" s="1"/>
      <c r="AE17321" s="1"/>
      <c r="AH17321" s="7"/>
      <c r="AI17321" s="7"/>
      <c r="IV17321" s="11"/>
      <c r="IW17321" s="11"/>
      <c r="AMJ17321" s="12"/>
      <c r="AMK17321" s="12"/>
    </row>
    <row r="17322" spans="1:1025">
      <c r="A17322" s="23">
        <v>4</v>
      </c>
      <c r="B17322" s="23">
        <v>2007</v>
      </c>
      <c r="C17322" s="43">
        <v>89.849500000000006</v>
      </c>
      <c r="D17322" s="43">
        <v>15.999000000000001</v>
      </c>
      <c r="E17322" s="41">
        <v>33.799999999999997</v>
      </c>
      <c r="F17322" s="41">
        <v>0.28000000000000003</v>
      </c>
      <c r="G17322" s="41" t="s">
        <v>277</v>
      </c>
      <c r="H17322" s="1"/>
      <c r="I17322" s="1"/>
      <c r="AB17322" s="7"/>
      <c r="AC17322" s="7"/>
      <c r="AD17322" s="1"/>
      <c r="AE17322" s="1"/>
      <c r="AH17322" s="7"/>
      <c r="AI17322" s="7"/>
      <c r="IV17322" s="11"/>
      <c r="IW17322" s="11"/>
      <c r="AMJ17322" s="12"/>
      <c r="AMK17322" s="12"/>
    </row>
    <row r="17323" spans="1:1025">
      <c r="A17323" s="23">
        <v>4</v>
      </c>
      <c r="B17323" s="23">
        <v>2007</v>
      </c>
      <c r="C17323" s="43">
        <v>89.849500000000006</v>
      </c>
      <c r="D17323" s="43">
        <v>15.999000000000001</v>
      </c>
      <c r="E17323" s="41">
        <v>49.6</v>
      </c>
      <c r="F17323" s="41">
        <v>0.28000000000000003</v>
      </c>
      <c r="G17323" s="41" t="s">
        <v>277</v>
      </c>
      <c r="H17323" s="1"/>
      <c r="I17323" s="1"/>
      <c r="AB17323" s="7"/>
      <c r="AC17323" s="7"/>
      <c r="AD17323" s="1"/>
      <c r="AE17323" s="1"/>
      <c r="AH17323" s="7"/>
      <c r="AI17323" s="7"/>
      <c r="IV17323" s="11"/>
      <c r="IW17323" s="11"/>
      <c r="AMJ17323" s="12"/>
      <c r="AMK17323" s="12"/>
    </row>
    <row r="17324" spans="1:1025">
      <c r="A17324" s="23">
        <v>4</v>
      </c>
      <c r="B17324" s="23">
        <v>2007</v>
      </c>
      <c r="C17324" s="43">
        <v>89.849500000000006</v>
      </c>
      <c r="D17324" s="43">
        <v>15.999000000000001</v>
      </c>
      <c r="E17324" s="41">
        <v>75.8</v>
      </c>
      <c r="F17324" s="41">
        <v>0.49</v>
      </c>
      <c r="G17324" s="41" t="s">
        <v>277</v>
      </c>
      <c r="H17324" s="1"/>
      <c r="I17324" s="1"/>
      <c r="AB17324" s="7"/>
      <c r="AC17324" s="7"/>
      <c r="AD17324" s="1"/>
      <c r="AE17324" s="1"/>
      <c r="AH17324" s="7"/>
      <c r="AI17324" s="7"/>
      <c r="IV17324" s="11"/>
      <c r="IW17324" s="11"/>
      <c r="AMJ17324" s="12"/>
      <c r="AMK17324" s="12"/>
    </row>
    <row r="17325" spans="1:1025">
      <c r="A17325" s="23">
        <v>4</v>
      </c>
      <c r="B17325" s="23">
        <v>2007</v>
      </c>
      <c r="C17325" s="43">
        <v>89.849500000000006</v>
      </c>
      <c r="D17325" s="43">
        <v>15.999000000000001</v>
      </c>
      <c r="E17325" s="41">
        <v>101.2</v>
      </c>
      <c r="F17325" s="41">
        <v>0.71</v>
      </c>
      <c r="G17325" s="41" t="s">
        <v>277</v>
      </c>
      <c r="H17325" s="1"/>
      <c r="I17325" s="1"/>
      <c r="AB17325" s="7"/>
      <c r="AC17325" s="7"/>
      <c r="AD17325" s="1"/>
      <c r="AE17325" s="1"/>
      <c r="AH17325" s="7"/>
      <c r="AI17325" s="7"/>
      <c r="IV17325" s="11"/>
      <c r="IW17325" s="11"/>
      <c r="AMJ17325" s="12"/>
      <c r="AMK17325" s="12"/>
    </row>
    <row r="17326" spans="1:1025">
      <c r="A17326" s="23">
        <v>4</v>
      </c>
      <c r="B17326" s="23">
        <v>2007</v>
      </c>
      <c r="C17326" s="43">
        <v>89.849500000000006</v>
      </c>
      <c r="D17326" s="43">
        <v>15.999000000000001</v>
      </c>
      <c r="E17326" s="41">
        <v>126</v>
      </c>
      <c r="F17326" s="41">
        <v>0.52</v>
      </c>
      <c r="G17326" s="41" t="s">
        <v>277</v>
      </c>
      <c r="H17326" s="1"/>
      <c r="I17326" s="1"/>
      <c r="AB17326" s="7"/>
      <c r="AC17326" s="7"/>
      <c r="AD17326" s="1"/>
      <c r="AE17326" s="1"/>
      <c r="AH17326" s="7"/>
      <c r="AI17326" s="7"/>
      <c r="IV17326" s="11"/>
      <c r="IW17326" s="11"/>
      <c r="AMJ17326" s="12"/>
      <c r="AMK17326" s="12"/>
    </row>
    <row r="17327" spans="1:1025">
      <c r="A17327" s="23">
        <v>4</v>
      </c>
      <c r="B17327" s="23">
        <v>2007</v>
      </c>
      <c r="C17327" s="43">
        <v>89.849500000000006</v>
      </c>
      <c r="D17327" s="43">
        <v>15.999000000000001</v>
      </c>
      <c r="E17327" s="41">
        <v>150.5</v>
      </c>
      <c r="F17327" s="41">
        <v>0.65</v>
      </c>
      <c r="G17327" s="41" t="s">
        <v>277</v>
      </c>
      <c r="H17327" s="1"/>
      <c r="I17327" s="1"/>
      <c r="AB17327" s="7"/>
      <c r="AC17327" s="7"/>
      <c r="AD17327" s="1"/>
      <c r="AE17327" s="1"/>
      <c r="AH17327" s="7"/>
      <c r="AI17327" s="7"/>
      <c r="IV17327" s="11"/>
      <c r="IW17327" s="11"/>
      <c r="AMJ17327" s="12"/>
      <c r="AMK17327" s="12"/>
    </row>
    <row r="17328" spans="1:1025">
      <c r="A17328" s="23">
        <v>4</v>
      </c>
      <c r="B17328" s="23">
        <v>2007</v>
      </c>
      <c r="C17328" s="43">
        <v>89.849500000000006</v>
      </c>
      <c r="D17328" s="43">
        <v>15.999000000000001</v>
      </c>
      <c r="E17328" s="41">
        <v>222.2</v>
      </c>
      <c r="F17328" s="41">
        <v>0.74</v>
      </c>
      <c r="G17328" s="41" t="s">
        <v>277</v>
      </c>
      <c r="H17328" s="1"/>
      <c r="I17328" s="1"/>
      <c r="AB17328" s="7"/>
      <c r="AC17328" s="7"/>
      <c r="AD17328" s="1"/>
      <c r="AE17328" s="1"/>
      <c r="AH17328" s="7"/>
      <c r="AI17328" s="7"/>
      <c r="IV17328" s="11"/>
      <c r="IW17328" s="11"/>
      <c r="AMJ17328" s="12"/>
      <c r="AMK17328" s="12"/>
    </row>
    <row r="17329" spans="1:1025">
      <c r="A17329" s="23">
        <v>4</v>
      </c>
      <c r="B17329" s="23">
        <v>2007</v>
      </c>
      <c r="C17329" s="43">
        <v>89.849500000000006</v>
      </c>
      <c r="D17329" s="43">
        <v>15.999000000000001</v>
      </c>
      <c r="E17329" s="41">
        <v>301.60000000000002</v>
      </c>
      <c r="F17329" s="41">
        <v>0.87</v>
      </c>
      <c r="G17329" s="41" t="s">
        <v>277</v>
      </c>
      <c r="H17329" s="1"/>
      <c r="I17329" s="1"/>
      <c r="AB17329" s="7"/>
      <c r="AC17329" s="7"/>
      <c r="AD17329" s="1"/>
      <c r="AE17329" s="1"/>
      <c r="AH17329" s="7"/>
      <c r="AI17329" s="7"/>
      <c r="IV17329" s="11"/>
      <c r="IW17329" s="11"/>
      <c r="AMJ17329" s="12"/>
      <c r="AMK17329" s="12"/>
    </row>
    <row r="17330" spans="1:1025">
      <c r="A17330" s="23">
        <v>4</v>
      </c>
      <c r="B17330" s="23">
        <v>2007</v>
      </c>
      <c r="C17330" s="43">
        <v>89.849500000000006</v>
      </c>
      <c r="D17330" s="43">
        <v>15.999000000000001</v>
      </c>
      <c r="E17330" s="41">
        <v>504.3</v>
      </c>
      <c r="F17330" s="41">
        <v>0.82</v>
      </c>
      <c r="G17330" s="41" t="s">
        <v>277</v>
      </c>
      <c r="H17330" s="1"/>
      <c r="I17330" s="1"/>
      <c r="AB17330" s="7"/>
      <c r="AC17330" s="7"/>
      <c r="AD17330" s="1"/>
      <c r="AE17330" s="1"/>
      <c r="AH17330" s="7"/>
      <c r="AI17330" s="7"/>
      <c r="IV17330" s="11"/>
      <c r="IW17330" s="11"/>
      <c r="AMJ17330" s="12"/>
      <c r="AMK17330" s="12"/>
    </row>
    <row r="17331" spans="1:1025">
      <c r="A17331" s="23">
        <v>4</v>
      </c>
      <c r="B17331" s="23">
        <v>2007</v>
      </c>
      <c r="C17331" s="43">
        <v>89.849500000000006</v>
      </c>
      <c r="D17331" s="43">
        <v>15.999000000000001</v>
      </c>
      <c r="E17331" s="41">
        <v>706.8</v>
      </c>
      <c r="F17331" s="41">
        <v>0.84</v>
      </c>
      <c r="G17331" s="41" t="s">
        <v>277</v>
      </c>
      <c r="H17331" s="1"/>
      <c r="I17331" s="1"/>
      <c r="AB17331" s="7"/>
      <c r="AC17331" s="7"/>
      <c r="AD17331" s="1"/>
      <c r="AE17331" s="1"/>
      <c r="AH17331" s="7"/>
      <c r="AI17331" s="7"/>
      <c r="IV17331" s="11"/>
      <c r="IW17331" s="11"/>
      <c r="AMJ17331" s="12"/>
      <c r="AMK17331" s="12"/>
    </row>
    <row r="17332" spans="1:1025">
      <c r="A17332" s="23">
        <v>4</v>
      </c>
      <c r="B17332" s="23">
        <v>2007</v>
      </c>
      <c r="C17332" s="43">
        <v>89.849500000000006</v>
      </c>
      <c r="D17332" s="43">
        <v>15.999000000000001</v>
      </c>
      <c r="E17332" s="41">
        <v>1009.7</v>
      </c>
      <c r="F17332" s="41">
        <v>0.75</v>
      </c>
      <c r="G17332" s="41" t="s">
        <v>277</v>
      </c>
      <c r="H17332" s="1"/>
      <c r="I17332" s="1"/>
      <c r="AB17332" s="7"/>
      <c r="AC17332" s="7"/>
      <c r="AD17332" s="1"/>
      <c r="AE17332" s="1"/>
      <c r="AH17332" s="7"/>
      <c r="AI17332" s="7"/>
      <c r="IV17332" s="11"/>
      <c r="IW17332" s="11"/>
      <c r="AMJ17332" s="12"/>
      <c r="AMK17332" s="12"/>
    </row>
    <row r="17333" spans="1:1025">
      <c r="A17333" s="23">
        <v>4</v>
      </c>
      <c r="B17333" s="23">
        <v>2007</v>
      </c>
      <c r="C17333" s="43">
        <v>89.850200000000001</v>
      </c>
      <c r="D17333" s="43">
        <v>17</v>
      </c>
      <c r="E17333" s="41">
        <v>18.899999999999999</v>
      </c>
      <c r="F17333" s="41">
        <v>0.54</v>
      </c>
      <c r="G17333" s="41" t="s">
        <v>277</v>
      </c>
      <c r="H17333" s="1"/>
      <c r="I17333" s="1"/>
      <c r="AB17333" s="7"/>
      <c r="AC17333" s="7"/>
      <c r="AD17333" s="1"/>
      <c r="AE17333" s="1"/>
      <c r="AH17333" s="7"/>
      <c r="AI17333" s="7"/>
      <c r="IV17333" s="11"/>
      <c r="IW17333" s="11"/>
      <c r="AMJ17333" s="12"/>
      <c r="AMK17333" s="12"/>
    </row>
    <row r="17334" spans="1:1025">
      <c r="A17334" s="23">
        <v>4</v>
      </c>
      <c r="B17334" s="23">
        <v>2007</v>
      </c>
      <c r="C17334" s="43">
        <v>89.850200000000001</v>
      </c>
      <c r="D17334" s="43">
        <v>17</v>
      </c>
      <c r="E17334" s="41">
        <v>39.200000000000003</v>
      </c>
      <c r="F17334" s="41">
        <v>0.3</v>
      </c>
      <c r="G17334" s="41" t="s">
        <v>277</v>
      </c>
      <c r="H17334" s="1"/>
      <c r="I17334" s="1"/>
      <c r="AB17334" s="7"/>
      <c r="AC17334" s="7"/>
      <c r="AD17334" s="1"/>
      <c r="AE17334" s="1"/>
      <c r="AH17334" s="7"/>
      <c r="AI17334" s="7"/>
      <c r="IV17334" s="11"/>
      <c r="IW17334" s="11"/>
      <c r="AMJ17334" s="12"/>
      <c r="AMK17334" s="12"/>
    </row>
    <row r="17335" spans="1:1025">
      <c r="A17335" s="23">
        <v>4</v>
      </c>
      <c r="B17335" s="23">
        <v>2007</v>
      </c>
      <c r="C17335" s="43">
        <v>89.850200000000001</v>
      </c>
      <c r="D17335" s="43">
        <v>17</v>
      </c>
      <c r="E17335" s="41">
        <v>64.3</v>
      </c>
      <c r="F17335" s="41">
        <v>0.43</v>
      </c>
      <c r="G17335" s="41" t="s">
        <v>277</v>
      </c>
      <c r="H17335" s="1"/>
      <c r="I17335" s="1"/>
      <c r="AB17335" s="7"/>
      <c r="AC17335" s="7"/>
      <c r="AD17335" s="1"/>
      <c r="AE17335" s="1"/>
      <c r="AH17335" s="7"/>
      <c r="AI17335" s="7"/>
      <c r="IV17335" s="11"/>
      <c r="IW17335" s="11"/>
      <c r="AMJ17335" s="12"/>
      <c r="AMK17335" s="12"/>
    </row>
    <row r="17336" spans="1:1025">
      <c r="A17336" s="23">
        <v>4</v>
      </c>
      <c r="B17336" s="23">
        <v>2007</v>
      </c>
      <c r="C17336" s="43">
        <v>89.850200000000001</v>
      </c>
      <c r="D17336" s="43">
        <v>17</v>
      </c>
      <c r="E17336" s="41">
        <v>85.6</v>
      </c>
      <c r="F17336" s="41">
        <v>0.68</v>
      </c>
      <c r="G17336" s="41" t="s">
        <v>277</v>
      </c>
      <c r="H17336" s="1"/>
      <c r="I17336" s="1"/>
      <c r="AB17336" s="7"/>
      <c r="AC17336" s="7"/>
      <c r="AD17336" s="1"/>
      <c r="AE17336" s="1"/>
      <c r="AH17336" s="7"/>
      <c r="AI17336" s="7"/>
      <c r="IV17336" s="11"/>
      <c r="IW17336" s="11"/>
      <c r="AMJ17336" s="12"/>
      <c r="AMK17336" s="12"/>
    </row>
    <row r="17337" spans="1:1025">
      <c r="A17337" s="23">
        <v>4</v>
      </c>
      <c r="B17337" s="23">
        <v>2007</v>
      </c>
      <c r="C17337" s="43">
        <v>89.850200000000001</v>
      </c>
      <c r="D17337" s="43">
        <v>17</v>
      </c>
      <c r="E17337" s="41">
        <v>97</v>
      </c>
      <c r="F17337" s="41">
        <v>0.85</v>
      </c>
      <c r="G17337" s="41" t="s">
        <v>277</v>
      </c>
      <c r="H17337" s="1"/>
      <c r="I17337" s="1"/>
      <c r="AB17337" s="7"/>
      <c r="AC17337" s="7"/>
      <c r="AD17337" s="1"/>
      <c r="AE17337" s="1"/>
      <c r="AH17337" s="7"/>
      <c r="AI17337" s="7"/>
      <c r="IV17337" s="11"/>
      <c r="IW17337" s="11"/>
      <c r="AMJ17337" s="12"/>
      <c r="AMK17337" s="12"/>
    </row>
    <row r="17338" spans="1:1025">
      <c r="A17338" s="23">
        <v>4</v>
      </c>
      <c r="B17338" s="23">
        <v>2007</v>
      </c>
      <c r="C17338" s="43">
        <v>89.850200000000001</v>
      </c>
      <c r="D17338" s="43">
        <v>17</v>
      </c>
      <c r="E17338" s="41">
        <v>135.1</v>
      </c>
      <c r="F17338" s="41">
        <v>0.57999999999999996</v>
      </c>
      <c r="G17338" s="41" t="s">
        <v>277</v>
      </c>
      <c r="H17338" s="1"/>
      <c r="I17338" s="1"/>
      <c r="AB17338" s="7"/>
      <c r="AC17338" s="7"/>
      <c r="AD17338" s="1"/>
      <c r="AE17338" s="1"/>
      <c r="AH17338" s="7"/>
      <c r="AI17338" s="7"/>
      <c r="IV17338" s="11"/>
      <c r="IW17338" s="11"/>
      <c r="AMJ17338" s="12"/>
      <c r="AMK17338" s="12"/>
    </row>
    <row r="17339" spans="1:1025">
      <c r="A17339" s="23">
        <v>4</v>
      </c>
      <c r="B17339" s="23">
        <v>2007</v>
      </c>
      <c r="C17339" s="43">
        <v>89.850200000000001</v>
      </c>
      <c r="D17339" s="43">
        <v>17</v>
      </c>
      <c r="E17339" s="41">
        <v>184.1</v>
      </c>
      <c r="F17339" s="41">
        <v>0.92</v>
      </c>
      <c r="G17339" s="41" t="s">
        <v>277</v>
      </c>
      <c r="H17339" s="1"/>
      <c r="I17339" s="1"/>
      <c r="AB17339" s="7"/>
      <c r="AC17339" s="7"/>
      <c r="AD17339" s="1"/>
      <c r="AE17339" s="1"/>
      <c r="AH17339" s="7"/>
      <c r="AI17339" s="7"/>
      <c r="IV17339" s="11"/>
      <c r="IW17339" s="11"/>
      <c r="AMJ17339" s="12"/>
      <c r="AMK17339" s="12"/>
    </row>
    <row r="17340" spans="1:1025">
      <c r="A17340" s="23">
        <v>4</v>
      </c>
      <c r="B17340" s="23">
        <v>2007</v>
      </c>
      <c r="C17340" s="43">
        <v>89.850200000000001</v>
      </c>
      <c r="D17340" s="43">
        <v>17</v>
      </c>
      <c r="E17340" s="41">
        <v>236.4</v>
      </c>
      <c r="F17340" s="41">
        <v>1.1499999999999999</v>
      </c>
      <c r="G17340" s="41" t="s">
        <v>277</v>
      </c>
      <c r="H17340" s="1"/>
      <c r="I17340" s="1"/>
      <c r="AB17340" s="7"/>
      <c r="AC17340" s="7"/>
      <c r="AD17340" s="1"/>
      <c r="AE17340" s="1"/>
      <c r="AH17340" s="7"/>
      <c r="AI17340" s="7"/>
      <c r="IV17340" s="11"/>
      <c r="IW17340" s="11"/>
      <c r="AMJ17340" s="12"/>
      <c r="AMK17340" s="12"/>
    </row>
    <row r="17341" spans="1:1025">
      <c r="A17341" s="23">
        <v>4</v>
      </c>
      <c r="B17341" s="23">
        <v>2007</v>
      </c>
      <c r="C17341" s="43">
        <v>89.850200000000001</v>
      </c>
      <c r="D17341" s="43">
        <v>17</v>
      </c>
      <c r="E17341" s="41">
        <v>286.60000000000002</v>
      </c>
      <c r="F17341" s="41">
        <v>1.32</v>
      </c>
      <c r="G17341" s="41" t="s">
        <v>277</v>
      </c>
      <c r="H17341" s="1"/>
      <c r="I17341" s="1"/>
      <c r="AB17341" s="7"/>
      <c r="AC17341" s="7"/>
      <c r="AD17341" s="1"/>
      <c r="AE17341" s="1"/>
      <c r="AH17341" s="7"/>
      <c r="AI17341" s="7"/>
      <c r="IV17341" s="11"/>
      <c r="IW17341" s="11"/>
      <c r="AMJ17341" s="12"/>
      <c r="AMK17341" s="12"/>
    </row>
    <row r="17342" spans="1:1025">
      <c r="A17342" s="23">
        <v>4</v>
      </c>
      <c r="B17342" s="23">
        <v>2007</v>
      </c>
      <c r="C17342" s="43">
        <v>89.850200000000001</v>
      </c>
      <c r="D17342" s="43">
        <v>17</v>
      </c>
      <c r="E17342" s="41">
        <v>490.1</v>
      </c>
      <c r="F17342" s="41">
        <v>1.2</v>
      </c>
      <c r="G17342" s="41" t="s">
        <v>277</v>
      </c>
      <c r="H17342" s="1"/>
      <c r="I17342" s="1"/>
      <c r="AB17342" s="7"/>
      <c r="AC17342" s="7"/>
      <c r="AD17342" s="1"/>
      <c r="AE17342" s="1"/>
      <c r="AH17342" s="7"/>
      <c r="AI17342" s="7"/>
      <c r="IV17342" s="11"/>
      <c r="IW17342" s="11"/>
      <c r="AMJ17342" s="12"/>
      <c r="AMK17342" s="12"/>
    </row>
    <row r="17343" spans="1:1025">
      <c r="A17343" s="23">
        <v>4</v>
      </c>
      <c r="B17343" s="23">
        <v>2007</v>
      </c>
      <c r="C17343" s="43">
        <v>89.850200000000001</v>
      </c>
      <c r="D17343" s="43">
        <v>17</v>
      </c>
      <c r="E17343" s="41">
        <v>675.6</v>
      </c>
      <c r="F17343" s="41">
        <v>1.24</v>
      </c>
      <c r="G17343" s="41" t="s">
        <v>277</v>
      </c>
      <c r="H17343" s="1"/>
      <c r="I17343" s="1"/>
      <c r="AB17343" s="7"/>
      <c r="AC17343" s="7"/>
      <c r="AD17343" s="1"/>
      <c r="AE17343" s="1"/>
      <c r="AH17343" s="7"/>
      <c r="AI17343" s="7"/>
      <c r="IV17343" s="11"/>
      <c r="IW17343" s="11"/>
      <c r="AMJ17343" s="12"/>
      <c r="AMK17343" s="12"/>
    </row>
    <row r="17344" spans="1:1025">
      <c r="A17344" s="23">
        <v>4</v>
      </c>
      <c r="B17344" s="23">
        <v>2007</v>
      </c>
      <c r="C17344" s="43">
        <v>89.850200000000001</v>
      </c>
      <c r="D17344" s="43">
        <v>17</v>
      </c>
      <c r="E17344" s="41">
        <v>979.1</v>
      </c>
      <c r="F17344" s="41">
        <v>0.96</v>
      </c>
      <c r="G17344" s="41" t="s">
        <v>277</v>
      </c>
      <c r="H17344" s="1"/>
      <c r="I17344" s="1"/>
      <c r="AB17344" s="7"/>
      <c r="AC17344" s="7"/>
      <c r="AD17344" s="1"/>
      <c r="AE17344" s="1"/>
      <c r="AH17344" s="7"/>
      <c r="AI17344" s="7"/>
      <c r="IV17344" s="11"/>
      <c r="IW17344" s="11"/>
      <c r="AMJ17344" s="12"/>
      <c r="AMK17344" s="12"/>
    </row>
    <row r="17345" spans="1:1025">
      <c r="A17345" s="23">
        <v>4</v>
      </c>
      <c r="B17345" s="23">
        <v>2007</v>
      </c>
      <c r="C17345" s="43">
        <v>89.851100000000002</v>
      </c>
      <c r="D17345" s="43">
        <v>18.003</v>
      </c>
      <c r="E17345" s="41">
        <v>16.3</v>
      </c>
      <c r="F17345" s="41">
        <v>0.48</v>
      </c>
      <c r="G17345" s="41" t="s">
        <v>277</v>
      </c>
      <c r="H17345" s="1"/>
      <c r="I17345" s="1"/>
      <c r="AB17345" s="7"/>
      <c r="AC17345" s="7"/>
      <c r="AD17345" s="1"/>
      <c r="AE17345" s="1"/>
      <c r="AH17345" s="7"/>
      <c r="AI17345" s="7"/>
      <c r="IV17345" s="11"/>
      <c r="IW17345" s="11"/>
      <c r="AMJ17345" s="12"/>
      <c r="AMK17345" s="12"/>
    </row>
    <row r="17346" spans="1:1025">
      <c r="A17346" s="23">
        <v>4</v>
      </c>
      <c r="B17346" s="23">
        <v>2007</v>
      </c>
      <c r="C17346" s="43">
        <v>89.851100000000002</v>
      </c>
      <c r="D17346" s="43">
        <v>18.003</v>
      </c>
      <c r="E17346" s="41">
        <v>38.200000000000003</v>
      </c>
      <c r="F17346" s="41">
        <v>0.25</v>
      </c>
      <c r="G17346" s="41" t="s">
        <v>277</v>
      </c>
      <c r="H17346" s="1"/>
      <c r="I17346" s="1"/>
      <c r="AB17346" s="7"/>
      <c r="AC17346" s="7"/>
      <c r="AD17346" s="1"/>
      <c r="AE17346" s="1"/>
      <c r="AH17346" s="7"/>
      <c r="AI17346" s="7"/>
      <c r="IV17346" s="11"/>
      <c r="IW17346" s="11"/>
      <c r="AMJ17346" s="12"/>
      <c r="AMK17346" s="12"/>
    </row>
    <row r="17347" spans="1:1025">
      <c r="A17347" s="23">
        <v>4</v>
      </c>
      <c r="B17347" s="23">
        <v>2007</v>
      </c>
      <c r="C17347" s="43">
        <v>89.851100000000002</v>
      </c>
      <c r="D17347" s="43">
        <v>18.003</v>
      </c>
      <c r="E17347" s="41">
        <v>69.8</v>
      </c>
      <c r="F17347" s="41">
        <v>0.44</v>
      </c>
      <c r="G17347" s="41" t="s">
        <v>277</v>
      </c>
      <c r="H17347" s="1"/>
      <c r="I17347" s="1"/>
      <c r="AB17347" s="7"/>
      <c r="AC17347" s="7"/>
      <c r="AD17347" s="1"/>
      <c r="AE17347" s="1"/>
      <c r="AH17347" s="7"/>
      <c r="AI17347" s="7"/>
      <c r="IV17347" s="11"/>
      <c r="IW17347" s="11"/>
      <c r="AMJ17347" s="12"/>
      <c r="AMK17347" s="12"/>
    </row>
    <row r="17348" spans="1:1025">
      <c r="A17348" s="23">
        <v>4</v>
      </c>
      <c r="B17348" s="23">
        <v>2007</v>
      </c>
      <c r="C17348" s="43">
        <v>89.851100000000002</v>
      </c>
      <c r="D17348" s="43">
        <v>18.003</v>
      </c>
      <c r="E17348" s="41">
        <v>90.5</v>
      </c>
      <c r="F17348" s="41">
        <v>0.44</v>
      </c>
      <c r="G17348" s="41" t="s">
        <v>277</v>
      </c>
      <c r="H17348" s="1"/>
      <c r="I17348" s="1"/>
      <c r="AB17348" s="7"/>
      <c r="AC17348" s="7"/>
      <c r="AD17348" s="1"/>
      <c r="AE17348" s="1"/>
      <c r="AH17348" s="7"/>
      <c r="AI17348" s="7"/>
      <c r="IV17348" s="11"/>
      <c r="IW17348" s="11"/>
      <c r="AMJ17348" s="12"/>
      <c r="AMK17348" s="12"/>
    </row>
    <row r="17349" spans="1:1025">
      <c r="A17349" s="23">
        <v>4</v>
      </c>
      <c r="B17349" s="23">
        <v>2007</v>
      </c>
      <c r="C17349" s="43">
        <v>89.851100000000002</v>
      </c>
      <c r="D17349" s="43">
        <v>18.003</v>
      </c>
      <c r="E17349" s="41">
        <v>119.1</v>
      </c>
      <c r="F17349" s="41">
        <v>0.59</v>
      </c>
      <c r="G17349" s="41" t="s">
        <v>277</v>
      </c>
      <c r="H17349" s="1"/>
      <c r="I17349" s="1"/>
      <c r="AB17349" s="7"/>
      <c r="AC17349" s="7"/>
      <c r="AD17349" s="1"/>
      <c r="AE17349" s="1"/>
      <c r="AH17349" s="7"/>
      <c r="AI17349" s="7"/>
      <c r="IV17349" s="11"/>
      <c r="IW17349" s="11"/>
      <c r="AMJ17349" s="12"/>
      <c r="AMK17349" s="12"/>
    </row>
    <row r="17350" spans="1:1025">
      <c r="A17350" s="23">
        <v>4</v>
      </c>
      <c r="B17350" s="23">
        <v>2007</v>
      </c>
      <c r="C17350" s="43">
        <v>89.851100000000002</v>
      </c>
      <c r="D17350" s="43">
        <v>18.003</v>
      </c>
      <c r="E17350" s="41">
        <v>140.69999999999999</v>
      </c>
      <c r="F17350" s="41">
        <v>0.68</v>
      </c>
      <c r="G17350" s="41" t="s">
        <v>277</v>
      </c>
      <c r="H17350" s="1"/>
      <c r="I17350" s="1"/>
      <c r="AB17350" s="7"/>
      <c r="AC17350" s="7"/>
      <c r="AD17350" s="1"/>
      <c r="AE17350" s="1"/>
      <c r="AH17350" s="7"/>
      <c r="AI17350" s="7"/>
      <c r="IV17350" s="11"/>
      <c r="IW17350" s="11"/>
      <c r="AMJ17350" s="12"/>
      <c r="AMK17350" s="12"/>
    </row>
    <row r="17351" spans="1:1025">
      <c r="A17351" s="23">
        <v>4</v>
      </c>
      <c r="B17351" s="23">
        <v>2007</v>
      </c>
      <c r="C17351" s="43">
        <v>89.851100000000002</v>
      </c>
      <c r="D17351" s="43">
        <v>18.003</v>
      </c>
      <c r="E17351" s="41">
        <v>170.2</v>
      </c>
      <c r="F17351" s="41">
        <v>0.72</v>
      </c>
      <c r="G17351" s="41" t="s">
        <v>277</v>
      </c>
      <c r="H17351" s="1"/>
      <c r="I17351" s="1"/>
      <c r="AB17351" s="7"/>
      <c r="AC17351" s="7"/>
      <c r="AD17351" s="1"/>
      <c r="AE17351" s="1"/>
      <c r="AH17351" s="7"/>
      <c r="AI17351" s="7"/>
      <c r="IV17351" s="11"/>
      <c r="IW17351" s="11"/>
      <c r="AMJ17351" s="12"/>
      <c r="AMK17351" s="12"/>
    </row>
    <row r="17352" spans="1:1025">
      <c r="A17352" s="23">
        <v>4</v>
      </c>
      <c r="B17352" s="23">
        <v>2007</v>
      </c>
      <c r="C17352" s="43">
        <v>89.851100000000002</v>
      </c>
      <c r="D17352" s="43">
        <v>18.003</v>
      </c>
      <c r="E17352" s="41">
        <v>241.7</v>
      </c>
      <c r="F17352" s="41">
        <v>1</v>
      </c>
      <c r="G17352" s="41" t="s">
        <v>277</v>
      </c>
      <c r="H17352" s="1"/>
      <c r="I17352" s="1"/>
      <c r="AB17352" s="7"/>
      <c r="AC17352" s="7"/>
      <c r="AD17352" s="1"/>
      <c r="AE17352" s="1"/>
      <c r="AH17352" s="7"/>
      <c r="AI17352" s="7"/>
      <c r="IV17352" s="11"/>
      <c r="IW17352" s="11"/>
      <c r="AMJ17352" s="12"/>
      <c r="AMK17352" s="12"/>
    </row>
    <row r="17353" spans="1:1025">
      <c r="A17353" s="23">
        <v>4</v>
      </c>
      <c r="B17353" s="23">
        <v>2007</v>
      </c>
      <c r="C17353" s="43">
        <v>89.851100000000002</v>
      </c>
      <c r="D17353" s="43">
        <v>18.003</v>
      </c>
      <c r="E17353" s="41">
        <v>322.5</v>
      </c>
      <c r="F17353" s="41">
        <v>1.32</v>
      </c>
      <c r="G17353" s="41" t="s">
        <v>277</v>
      </c>
      <c r="H17353" s="1"/>
      <c r="I17353" s="1"/>
      <c r="AB17353" s="7"/>
      <c r="AC17353" s="7"/>
      <c r="AD17353" s="1"/>
      <c r="AE17353" s="1"/>
      <c r="AH17353" s="7"/>
      <c r="AI17353" s="7"/>
      <c r="IV17353" s="11"/>
      <c r="IW17353" s="11"/>
      <c r="AMJ17353" s="12"/>
      <c r="AMK17353" s="12"/>
    </row>
    <row r="17354" spans="1:1025">
      <c r="A17354" s="23">
        <v>4</v>
      </c>
      <c r="B17354" s="23">
        <v>2007</v>
      </c>
      <c r="C17354" s="43">
        <v>89.851100000000002</v>
      </c>
      <c r="D17354" s="43">
        <v>18.003</v>
      </c>
      <c r="E17354" s="41">
        <v>423.8</v>
      </c>
      <c r="F17354" s="41">
        <v>1.02</v>
      </c>
      <c r="G17354" s="41" t="s">
        <v>277</v>
      </c>
      <c r="H17354" s="1"/>
      <c r="I17354" s="1"/>
      <c r="AB17354" s="7"/>
      <c r="AC17354" s="7"/>
      <c r="AD17354" s="1"/>
      <c r="AE17354" s="1"/>
      <c r="AH17354" s="7"/>
      <c r="AI17354" s="7"/>
      <c r="IV17354" s="11"/>
      <c r="IW17354" s="11"/>
      <c r="AMJ17354" s="12"/>
      <c r="AMK17354" s="12"/>
    </row>
    <row r="17355" spans="1:1025">
      <c r="A17355" s="23">
        <v>4</v>
      </c>
      <c r="B17355" s="23">
        <v>2007</v>
      </c>
      <c r="C17355" s="43">
        <v>89.851100000000002</v>
      </c>
      <c r="D17355" s="43">
        <v>18.003</v>
      </c>
      <c r="E17355" s="41">
        <v>646.79999999999995</v>
      </c>
      <c r="F17355" s="41">
        <v>0.97</v>
      </c>
      <c r="G17355" s="41" t="s">
        <v>277</v>
      </c>
      <c r="H17355" s="1"/>
      <c r="I17355" s="1"/>
      <c r="AB17355" s="7"/>
      <c r="AC17355" s="7"/>
      <c r="AD17355" s="1"/>
      <c r="AE17355" s="1"/>
      <c r="AH17355" s="7"/>
      <c r="AI17355" s="7"/>
      <c r="IV17355" s="11"/>
      <c r="IW17355" s="11"/>
      <c r="AMJ17355" s="12"/>
      <c r="AMK17355" s="12"/>
    </row>
    <row r="17356" spans="1:1025">
      <c r="A17356" s="23">
        <v>4</v>
      </c>
      <c r="B17356" s="23">
        <v>2007</v>
      </c>
      <c r="C17356" s="43">
        <v>89.851100000000002</v>
      </c>
      <c r="D17356" s="43">
        <v>18.003</v>
      </c>
      <c r="E17356" s="41">
        <v>950.3</v>
      </c>
      <c r="F17356" s="41">
        <v>0.93</v>
      </c>
      <c r="G17356" s="41" t="s">
        <v>277</v>
      </c>
      <c r="H17356" s="1"/>
      <c r="I17356" s="1"/>
      <c r="AB17356" s="7"/>
      <c r="AC17356" s="7"/>
      <c r="AD17356" s="1"/>
      <c r="AE17356" s="1"/>
      <c r="AH17356" s="7"/>
      <c r="AI17356" s="7"/>
      <c r="IV17356" s="11"/>
      <c r="IW17356" s="11"/>
      <c r="AMJ17356" s="12"/>
      <c r="AMK17356" s="12"/>
    </row>
    <row r="17357" spans="1:1025">
      <c r="A17357" s="23">
        <v>4</v>
      </c>
      <c r="B17357" s="23">
        <v>2007</v>
      </c>
      <c r="C17357" s="43">
        <v>-170</v>
      </c>
      <c r="D17357" s="43">
        <v>-20</v>
      </c>
      <c r="E17357" s="41">
        <v>35</v>
      </c>
      <c r="F17357" s="41">
        <v>0.04</v>
      </c>
      <c r="G17357" s="24" t="s">
        <v>275</v>
      </c>
      <c r="H17357" s="1"/>
      <c r="I17357" s="1"/>
      <c r="AB17357" s="7"/>
      <c r="AC17357" s="7"/>
      <c r="AD17357" s="1"/>
      <c r="AE17357" s="1"/>
      <c r="AH17357" s="7"/>
      <c r="AI17357" s="7"/>
      <c r="IV17357" s="11"/>
      <c r="IW17357" s="11"/>
      <c r="AMJ17357" s="12"/>
      <c r="AMK17357" s="12"/>
    </row>
    <row r="17358" spans="1:1025">
      <c r="A17358" s="23">
        <v>4</v>
      </c>
      <c r="B17358" s="23">
        <v>2007</v>
      </c>
      <c r="C17358" s="43">
        <v>-170</v>
      </c>
      <c r="D17358" s="43">
        <v>-20</v>
      </c>
      <c r="E17358" s="41">
        <v>90</v>
      </c>
      <c r="F17358" s="41">
        <v>0.1</v>
      </c>
      <c r="G17358" s="24" t="s">
        <v>275</v>
      </c>
      <c r="H17358" s="1"/>
      <c r="I17358" s="1"/>
      <c r="AB17358" s="7"/>
      <c r="AC17358" s="7"/>
      <c r="AD17358" s="1"/>
      <c r="AE17358" s="1"/>
      <c r="AH17358" s="7"/>
      <c r="AI17358" s="7"/>
      <c r="IV17358" s="11"/>
      <c r="IW17358" s="11"/>
      <c r="AMJ17358" s="12"/>
      <c r="AMK17358" s="12"/>
    </row>
    <row r="17359" spans="1:1025">
      <c r="A17359" s="23">
        <v>4</v>
      </c>
      <c r="B17359" s="23">
        <v>2007</v>
      </c>
      <c r="C17359" s="43">
        <v>-170</v>
      </c>
      <c r="D17359" s="43">
        <v>-20</v>
      </c>
      <c r="E17359" s="41">
        <v>150</v>
      </c>
      <c r="F17359" s="41">
        <v>0.25</v>
      </c>
      <c r="G17359" s="24" t="s">
        <v>275</v>
      </c>
      <c r="H17359" s="1"/>
      <c r="I17359" s="1"/>
      <c r="AB17359" s="7"/>
      <c r="AC17359" s="7"/>
      <c r="AD17359" s="1"/>
      <c r="AE17359" s="1"/>
      <c r="AH17359" s="7"/>
      <c r="AI17359" s="7"/>
      <c r="IV17359" s="11"/>
      <c r="IW17359" s="11"/>
      <c r="AMJ17359" s="12"/>
      <c r="AMK17359" s="12"/>
    </row>
    <row r="17360" spans="1:1025">
      <c r="A17360" s="23">
        <v>4</v>
      </c>
      <c r="B17360" s="23">
        <v>2007</v>
      </c>
      <c r="C17360" s="43">
        <v>-170</v>
      </c>
      <c r="D17360" s="43">
        <v>-20</v>
      </c>
      <c r="E17360" s="41">
        <v>250</v>
      </c>
      <c r="F17360" s="41">
        <v>0.18</v>
      </c>
      <c r="G17360" s="24" t="s">
        <v>275</v>
      </c>
      <c r="H17360" s="1"/>
      <c r="I17360" s="1"/>
      <c r="AB17360" s="7"/>
      <c r="AC17360" s="7"/>
      <c r="AD17360" s="1"/>
      <c r="AE17360" s="1"/>
      <c r="AH17360" s="7"/>
      <c r="AI17360" s="7"/>
      <c r="IV17360" s="11"/>
      <c r="IW17360" s="11"/>
      <c r="AMJ17360" s="12"/>
      <c r="AMK17360" s="12"/>
    </row>
    <row r="17361" spans="1:1025">
      <c r="A17361" s="23">
        <v>4</v>
      </c>
      <c r="B17361" s="23">
        <v>2007</v>
      </c>
      <c r="C17361" s="43">
        <v>-170</v>
      </c>
      <c r="D17361" s="43">
        <v>-20</v>
      </c>
      <c r="E17361" s="41">
        <v>400</v>
      </c>
      <c r="F17361" s="41">
        <v>0.12</v>
      </c>
      <c r="G17361" s="24" t="s">
        <v>275</v>
      </c>
      <c r="H17361" s="1"/>
      <c r="I17361" s="1"/>
      <c r="AB17361" s="7"/>
      <c r="AC17361" s="7"/>
      <c r="AD17361" s="1"/>
      <c r="AE17361" s="1"/>
      <c r="AH17361" s="7"/>
      <c r="AI17361" s="7"/>
      <c r="IV17361" s="11"/>
      <c r="IW17361" s="11"/>
      <c r="AMJ17361" s="12"/>
      <c r="AMK17361" s="12"/>
    </row>
    <row r="17362" spans="1:1025">
      <c r="A17362" s="23">
        <v>4</v>
      </c>
      <c r="B17362" s="23">
        <v>2007</v>
      </c>
      <c r="C17362" s="43">
        <v>-170</v>
      </c>
      <c r="D17362" s="43">
        <v>-20</v>
      </c>
      <c r="E17362" s="41">
        <v>546</v>
      </c>
      <c r="F17362" s="41">
        <v>0.25</v>
      </c>
      <c r="G17362" s="24" t="s">
        <v>275</v>
      </c>
      <c r="H17362" s="1"/>
      <c r="I17362" s="1"/>
      <c r="AB17362" s="7"/>
      <c r="AC17362" s="7"/>
      <c r="AD17362" s="1"/>
      <c r="AE17362" s="1"/>
      <c r="AH17362" s="7"/>
      <c r="AI17362" s="7"/>
      <c r="IV17362" s="11"/>
      <c r="IW17362" s="11"/>
      <c r="AMJ17362" s="12"/>
      <c r="AMK17362" s="12"/>
    </row>
    <row r="17363" spans="1:1025">
      <c r="A17363" s="23">
        <v>4</v>
      </c>
      <c r="B17363" s="23">
        <v>2007</v>
      </c>
      <c r="C17363" s="43">
        <v>-170</v>
      </c>
      <c r="D17363" s="43">
        <v>-20</v>
      </c>
      <c r="E17363" s="41">
        <v>700</v>
      </c>
      <c r="F17363" s="41">
        <v>0.3</v>
      </c>
      <c r="G17363" s="24" t="s">
        <v>275</v>
      </c>
      <c r="H17363" s="1"/>
      <c r="I17363" s="1"/>
      <c r="AB17363" s="7"/>
      <c r="AC17363" s="7"/>
      <c r="AD17363" s="1"/>
      <c r="AE17363" s="1"/>
      <c r="AH17363" s="7"/>
      <c r="AI17363" s="7"/>
      <c r="IV17363" s="11"/>
      <c r="IW17363" s="11"/>
      <c r="AMJ17363" s="12"/>
      <c r="AMK17363" s="12"/>
    </row>
    <row r="17364" spans="1:1025">
      <c r="A17364" s="23">
        <v>4</v>
      </c>
      <c r="B17364" s="23">
        <v>2007</v>
      </c>
      <c r="C17364" s="43">
        <v>-170</v>
      </c>
      <c r="D17364" s="43">
        <v>-20</v>
      </c>
      <c r="E17364" s="41">
        <v>850</v>
      </c>
      <c r="F17364" s="41">
        <v>0.28000000000000003</v>
      </c>
      <c r="G17364" s="24" t="s">
        <v>275</v>
      </c>
      <c r="H17364" s="1"/>
      <c r="I17364" s="1"/>
      <c r="AB17364" s="7"/>
      <c r="AC17364" s="7"/>
      <c r="AD17364" s="1"/>
      <c r="AE17364" s="1"/>
      <c r="AH17364" s="7"/>
      <c r="AI17364" s="7"/>
      <c r="IV17364" s="11"/>
      <c r="IW17364" s="11"/>
      <c r="AMJ17364" s="12"/>
      <c r="AMK17364" s="12"/>
    </row>
    <row r="17365" spans="1:1025">
      <c r="A17365" s="23">
        <v>4</v>
      </c>
      <c r="B17365" s="23">
        <v>2007</v>
      </c>
      <c r="C17365" s="43">
        <v>-170</v>
      </c>
      <c r="D17365" s="43">
        <v>-20</v>
      </c>
      <c r="E17365" s="41">
        <v>1000</v>
      </c>
      <c r="F17365" s="41">
        <v>0.31</v>
      </c>
      <c r="G17365" s="24" t="s">
        <v>275</v>
      </c>
      <c r="H17365" s="1"/>
      <c r="I17365" s="1"/>
      <c r="AB17365" s="7"/>
      <c r="AC17365" s="7"/>
      <c r="AD17365" s="1"/>
      <c r="AE17365" s="1"/>
      <c r="AH17365" s="7"/>
      <c r="AI17365" s="7"/>
      <c r="IV17365" s="11"/>
      <c r="IW17365" s="11"/>
      <c r="AMJ17365" s="12"/>
      <c r="AMK17365" s="12"/>
    </row>
    <row r="17366" spans="1:1025">
      <c r="A17366" s="23">
        <v>4</v>
      </c>
      <c r="B17366" s="23">
        <v>2007</v>
      </c>
      <c r="C17366" s="43">
        <v>-170</v>
      </c>
      <c r="D17366" s="43">
        <v>-20</v>
      </c>
      <c r="E17366" s="41">
        <v>1260</v>
      </c>
      <c r="F17366" s="41">
        <v>0.65</v>
      </c>
      <c r="G17366" s="24" t="s">
        <v>275</v>
      </c>
      <c r="H17366" s="1"/>
      <c r="I17366" s="1"/>
      <c r="AB17366" s="7"/>
      <c r="AC17366" s="7"/>
      <c r="AD17366" s="1"/>
      <c r="AE17366" s="1"/>
      <c r="AH17366" s="7"/>
      <c r="AI17366" s="7"/>
      <c r="IV17366" s="11"/>
      <c r="IW17366" s="11"/>
      <c r="AMJ17366" s="12"/>
      <c r="AMK17366" s="12"/>
    </row>
    <row r="17367" spans="1:1025">
      <c r="A17367" s="23">
        <v>4</v>
      </c>
      <c r="B17367" s="23">
        <v>2007</v>
      </c>
      <c r="C17367" s="43">
        <v>-170</v>
      </c>
      <c r="D17367" s="43">
        <v>-20</v>
      </c>
      <c r="E17367" s="41">
        <v>1500</v>
      </c>
      <c r="F17367" s="41">
        <v>0.72</v>
      </c>
      <c r="G17367" s="24" t="s">
        <v>275</v>
      </c>
      <c r="H17367" s="1"/>
      <c r="I17367" s="1"/>
      <c r="AB17367" s="7"/>
      <c r="AC17367" s="7"/>
      <c r="AD17367" s="1"/>
      <c r="AE17367" s="1"/>
      <c r="AH17367" s="7"/>
      <c r="AI17367" s="7"/>
      <c r="IV17367" s="11"/>
      <c r="IW17367" s="11"/>
      <c r="AMJ17367" s="12"/>
      <c r="AMK17367" s="12"/>
    </row>
    <row r="17368" spans="1:1025">
      <c r="A17368" s="23">
        <v>11</v>
      </c>
      <c r="B17368" s="23">
        <v>2010</v>
      </c>
      <c r="C17368" s="43">
        <v>-88.75</v>
      </c>
      <c r="D17368" s="43">
        <v>-20</v>
      </c>
      <c r="E17368" s="41">
        <v>1747</v>
      </c>
      <c r="F17368" s="41">
        <v>0.86</v>
      </c>
      <c r="G17368" s="24" t="s">
        <v>275</v>
      </c>
      <c r="H17368" s="1"/>
      <c r="I17368" s="1"/>
      <c r="AB17368" s="7"/>
      <c r="AC17368" s="7"/>
      <c r="AD17368" s="1"/>
      <c r="AE17368" s="1"/>
      <c r="AH17368" s="7"/>
      <c r="AI17368" s="7"/>
      <c r="IV17368" s="11"/>
      <c r="IW17368" s="11"/>
      <c r="AMJ17368" s="12"/>
      <c r="AMK17368" s="12"/>
    </row>
    <row r="17369" spans="1:1025">
      <c r="A17369" s="23">
        <v>11</v>
      </c>
      <c r="B17369" s="23">
        <v>2010</v>
      </c>
      <c r="C17369" s="43">
        <v>-88.75</v>
      </c>
      <c r="D17369" s="43">
        <v>-20</v>
      </c>
      <c r="E17369" s="41">
        <v>2000</v>
      </c>
      <c r="F17369" s="41">
        <v>0.91</v>
      </c>
      <c r="G17369" s="24" t="s">
        <v>275</v>
      </c>
      <c r="H17369" s="1"/>
      <c r="I17369" s="1"/>
      <c r="AB17369" s="7"/>
      <c r="AC17369" s="7"/>
      <c r="AD17369" s="1"/>
      <c r="AE17369" s="1"/>
      <c r="AH17369" s="7"/>
      <c r="AI17369" s="7"/>
      <c r="IV17369" s="11"/>
      <c r="IW17369" s="11"/>
      <c r="AMJ17369" s="12"/>
      <c r="AMK17369" s="12"/>
    </row>
    <row r="17370" spans="1:1025">
      <c r="A17370" s="23">
        <v>11</v>
      </c>
      <c r="B17370" s="23">
        <v>2010</v>
      </c>
      <c r="C17370" s="43">
        <v>-88.75</v>
      </c>
      <c r="D17370" s="43">
        <v>-20</v>
      </c>
      <c r="E17370" s="41">
        <v>2347</v>
      </c>
      <c r="F17370" s="41">
        <v>0.87</v>
      </c>
      <c r="G17370" s="24" t="s">
        <v>275</v>
      </c>
      <c r="H17370" s="1"/>
      <c r="I17370" s="1"/>
      <c r="AB17370" s="7"/>
      <c r="AC17370" s="7"/>
      <c r="AD17370" s="1"/>
      <c r="AE17370" s="1"/>
      <c r="AH17370" s="7"/>
      <c r="AI17370" s="7"/>
      <c r="IV17370" s="11"/>
      <c r="IW17370" s="11"/>
      <c r="AMJ17370" s="12"/>
      <c r="AMK17370" s="12"/>
    </row>
    <row r="17371" spans="1:1025">
      <c r="A17371" s="23">
        <v>11</v>
      </c>
      <c r="B17371" s="23">
        <v>2010</v>
      </c>
      <c r="C17371" s="43">
        <v>-88.75</v>
      </c>
      <c r="D17371" s="43">
        <v>-20</v>
      </c>
      <c r="E17371" s="41">
        <v>2700</v>
      </c>
      <c r="F17371" s="41">
        <v>0.83</v>
      </c>
      <c r="G17371" s="24" t="s">
        <v>275</v>
      </c>
      <c r="H17371" s="1"/>
      <c r="I17371" s="1"/>
      <c r="AB17371" s="7"/>
      <c r="AC17371" s="7"/>
      <c r="AD17371" s="1"/>
      <c r="AE17371" s="1"/>
      <c r="AH17371" s="7"/>
      <c r="AI17371" s="7"/>
      <c r="IV17371" s="11"/>
      <c r="IW17371" s="11"/>
      <c r="AMJ17371" s="12"/>
      <c r="AMK17371" s="12"/>
    </row>
    <row r="17372" spans="1:1025">
      <c r="A17372" s="23">
        <v>11</v>
      </c>
      <c r="B17372" s="23">
        <v>2010</v>
      </c>
      <c r="C17372" s="43">
        <v>-88.75</v>
      </c>
      <c r="D17372" s="43">
        <v>-20</v>
      </c>
      <c r="E17372" s="41">
        <v>3000</v>
      </c>
      <c r="F17372" s="41">
        <v>0.79</v>
      </c>
      <c r="G17372" s="24" t="s">
        <v>275</v>
      </c>
      <c r="H17372" s="1"/>
      <c r="I17372" s="1"/>
      <c r="AB17372" s="7"/>
      <c r="AC17372" s="7"/>
      <c r="AD17372" s="1"/>
      <c r="AE17372" s="1"/>
      <c r="AH17372" s="7"/>
      <c r="AI17372" s="7"/>
      <c r="IV17372" s="11"/>
      <c r="IW17372" s="11"/>
      <c r="AMJ17372" s="12"/>
      <c r="AMK17372" s="12"/>
    </row>
    <row r="17373" spans="1:1025">
      <c r="A17373" s="23">
        <v>11</v>
      </c>
      <c r="B17373" s="23">
        <v>2010</v>
      </c>
      <c r="C17373" s="43">
        <v>-88.75</v>
      </c>
      <c r="D17373" s="43">
        <v>-20</v>
      </c>
      <c r="E17373" s="41">
        <v>3245</v>
      </c>
      <c r="F17373" s="41">
        <v>0.67</v>
      </c>
      <c r="G17373" s="24" t="s">
        <v>275</v>
      </c>
      <c r="H17373" s="1"/>
      <c r="I17373" s="1"/>
      <c r="AB17373" s="7"/>
      <c r="AC17373" s="7"/>
      <c r="AD17373" s="1"/>
      <c r="AE17373" s="1"/>
      <c r="AH17373" s="7"/>
      <c r="AI17373" s="7"/>
      <c r="IV17373" s="11"/>
      <c r="IW17373" s="11"/>
      <c r="AMJ17373" s="12"/>
      <c r="AMK17373" s="12"/>
    </row>
    <row r="17374" spans="1:1025">
      <c r="A17374" s="23">
        <v>11</v>
      </c>
      <c r="B17374" s="23">
        <v>2010</v>
      </c>
      <c r="C17374" s="43">
        <v>-88.75</v>
      </c>
      <c r="D17374" s="43">
        <v>-20</v>
      </c>
      <c r="E17374" s="41">
        <v>3496</v>
      </c>
      <c r="F17374" s="41">
        <v>0.49</v>
      </c>
      <c r="G17374" s="24" t="s">
        <v>275</v>
      </c>
      <c r="H17374" s="1"/>
      <c r="I17374" s="1"/>
      <c r="AB17374" s="7"/>
      <c r="AC17374" s="7"/>
      <c r="AD17374" s="1"/>
      <c r="AE17374" s="1"/>
      <c r="AH17374" s="7"/>
      <c r="AI17374" s="7"/>
      <c r="IV17374" s="11"/>
      <c r="IW17374" s="11"/>
      <c r="AMJ17374" s="12"/>
      <c r="AMK17374" s="12"/>
    </row>
    <row r="17375" spans="1:1025">
      <c r="A17375" s="23">
        <v>11</v>
      </c>
      <c r="B17375" s="23">
        <v>2010</v>
      </c>
      <c r="C17375" s="43">
        <v>-88.75</v>
      </c>
      <c r="D17375" s="43">
        <v>-20</v>
      </c>
      <c r="E17375" s="41">
        <v>3743</v>
      </c>
      <c r="F17375" s="41">
        <v>0.5</v>
      </c>
      <c r="G17375" s="24" t="s">
        <v>275</v>
      </c>
      <c r="H17375" s="1"/>
      <c r="I17375" s="1"/>
      <c r="AB17375" s="7"/>
      <c r="AC17375" s="7"/>
      <c r="AD17375" s="1"/>
      <c r="AE17375" s="1"/>
      <c r="AH17375" s="7"/>
      <c r="AI17375" s="7"/>
      <c r="IV17375" s="11"/>
      <c r="IW17375" s="11"/>
      <c r="AMJ17375" s="12"/>
      <c r="AMK17375" s="12"/>
    </row>
    <row r="17376" spans="1:1025">
      <c r="A17376" s="23">
        <v>11</v>
      </c>
      <c r="B17376" s="23">
        <v>2010</v>
      </c>
      <c r="C17376" s="43">
        <v>-88.75</v>
      </c>
      <c r="D17376" s="43">
        <v>-20</v>
      </c>
      <c r="E17376" s="41">
        <v>3993</v>
      </c>
      <c r="F17376" s="41">
        <v>0.37</v>
      </c>
      <c r="G17376" s="24" t="s">
        <v>275</v>
      </c>
      <c r="H17376" s="1"/>
      <c r="I17376" s="1"/>
      <c r="AB17376" s="7"/>
      <c r="AC17376" s="7"/>
      <c r="AD17376" s="1"/>
      <c r="AE17376" s="1"/>
      <c r="AH17376" s="7"/>
      <c r="AI17376" s="7"/>
      <c r="IV17376" s="11"/>
      <c r="IW17376" s="11"/>
      <c r="AMJ17376" s="12"/>
      <c r="AMK17376" s="12"/>
    </row>
    <row r="17377" spans="1:1025">
      <c r="A17377" s="23">
        <v>11</v>
      </c>
      <c r="B17377" s="23">
        <v>2010</v>
      </c>
      <c r="C17377" s="43">
        <v>-88.75</v>
      </c>
      <c r="D17377" s="43">
        <v>-20</v>
      </c>
      <c r="E17377" s="41">
        <v>4246</v>
      </c>
      <c r="F17377" s="41">
        <v>0.45</v>
      </c>
      <c r="G17377" s="24" t="s">
        <v>275</v>
      </c>
      <c r="H17377" s="1"/>
      <c r="I17377" s="1"/>
      <c r="AB17377" s="7"/>
      <c r="AC17377" s="7"/>
      <c r="AD17377" s="1"/>
      <c r="AE17377" s="1"/>
      <c r="AH17377" s="7"/>
      <c r="AI17377" s="7"/>
      <c r="IV17377" s="11"/>
      <c r="IW17377" s="11"/>
      <c r="AMJ17377" s="12"/>
      <c r="AMK17377" s="12"/>
    </row>
    <row r="17378" spans="1:1025">
      <c r="A17378" s="23">
        <v>11</v>
      </c>
      <c r="B17378" s="23">
        <v>2010</v>
      </c>
      <c r="C17378" s="43">
        <v>-88.75</v>
      </c>
      <c r="D17378" s="43">
        <v>-20</v>
      </c>
      <c r="E17378" s="41">
        <v>4593</v>
      </c>
      <c r="F17378" s="41">
        <v>0.4</v>
      </c>
      <c r="G17378" s="24" t="s">
        <v>275</v>
      </c>
      <c r="H17378" s="1"/>
      <c r="I17378" s="1"/>
      <c r="AB17378" s="7"/>
      <c r="AC17378" s="7"/>
      <c r="AD17378" s="1"/>
      <c r="AE17378" s="1"/>
      <c r="AH17378" s="7"/>
      <c r="AI17378" s="7"/>
      <c r="IV17378" s="11"/>
      <c r="IW17378" s="11"/>
      <c r="AMJ17378" s="12"/>
      <c r="AMK17378" s="12"/>
    </row>
    <row r="17379" spans="1:1025">
      <c r="A17379" s="23">
        <v>11</v>
      </c>
      <c r="B17379" s="23">
        <v>2010</v>
      </c>
      <c r="C17379" s="43">
        <v>-88.75</v>
      </c>
      <c r="D17379" s="43">
        <v>-20</v>
      </c>
      <c r="E17379" s="41">
        <v>4997</v>
      </c>
      <c r="F17379" s="41">
        <v>0.41</v>
      </c>
      <c r="G17379" s="24" t="s">
        <v>275</v>
      </c>
      <c r="H17379" s="1"/>
      <c r="I17379" s="1"/>
      <c r="AB17379" s="7"/>
      <c r="AC17379" s="7"/>
      <c r="AD17379" s="1"/>
      <c r="AE17379" s="1"/>
      <c r="AH17379" s="7"/>
      <c r="AI17379" s="7"/>
      <c r="IV17379" s="11"/>
      <c r="IW17379" s="11"/>
      <c r="AMJ17379" s="12"/>
      <c r="AMK17379" s="12"/>
    </row>
    <row r="17380" spans="1:1025">
      <c r="A17380" s="23">
        <v>11</v>
      </c>
      <c r="B17380" s="23">
        <v>2010</v>
      </c>
      <c r="C17380" s="43">
        <v>-88.75</v>
      </c>
      <c r="D17380" s="43">
        <v>-23.45846667</v>
      </c>
      <c r="E17380" s="57">
        <v>3</v>
      </c>
      <c r="F17380" s="52">
        <v>0.13</v>
      </c>
      <c r="G17380" s="24" t="s">
        <v>275</v>
      </c>
      <c r="H17380" s="1"/>
      <c r="I17380" s="1"/>
      <c r="AB17380" s="7"/>
      <c r="AC17380" s="7"/>
      <c r="AD17380" s="1"/>
      <c r="AE17380" s="1"/>
      <c r="AH17380" s="7"/>
      <c r="AI17380" s="7"/>
      <c r="IV17380" s="11"/>
      <c r="IW17380" s="11"/>
      <c r="AMJ17380" s="12"/>
      <c r="AMK17380" s="12"/>
    </row>
    <row r="17381" spans="1:1025">
      <c r="A17381" s="23">
        <v>11</v>
      </c>
      <c r="B17381" s="23">
        <v>2010</v>
      </c>
      <c r="C17381" s="43">
        <v>-88.75</v>
      </c>
      <c r="D17381" s="43">
        <v>-23.45846667</v>
      </c>
      <c r="E17381" s="57">
        <v>29.49</v>
      </c>
      <c r="F17381" s="52">
        <v>0.03</v>
      </c>
      <c r="G17381" s="24" t="s">
        <v>275</v>
      </c>
      <c r="H17381" s="1"/>
      <c r="I17381" s="1"/>
      <c r="AB17381" s="7"/>
      <c r="AC17381" s="7"/>
      <c r="AD17381" s="1"/>
      <c r="AE17381" s="1"/>
      <c r="AH17381" s="7"/>
      <c r="AI17381" s="7"/>
      <c r="IV17381" s="11"/>
      <c r="IW17381" s="11"/>
      <c r="AMJ17381" s="12"/>
      <c r="AMK17381" s="12"/>
    </row>
    <row r="17382" spans="1:1025">
      <c r="A17382" s="23">
        <v>11</v>
      </c>
      <c r="B17382" s="23">
        <v>2010</v>
      </c>
      <c r="C17382" s="43">
        <v>-88.75</v>
      </c>
      <c r="D17382" s="43">
        <v>-23.45846667</v>
      </c>
      <c r="E17382" s="57">
        <v>58.98</v>
      </c>
      <c r="F17382" s="52">
        <v>8.2000000000000003E-2</v>
      </c>
      <c r="G17382" s="24" t="s">
        <v>275</v>
      </c>
      <c r="H17382" s="1"/>
      <c r="I17382" s="1"/>
      <c r="AB17382" s="7"/>
      <c r="AC17382" s="7"/>
      <c r="AD17382" s="1"/>
      <c r="AE17382" s="1"/>
      <c r="AH17382" s="7"/>
      <c r="AI17382" s="7"/>
      <c r="IV17382" s="11"/>
      <c r="IW17382" s="11"/>
      <c r="AMJ17382" s="12"/>
      <c r="AMK17382" s="12"/>
    </row>
    <row r="17383" spans="1:1025">
      <c r="A17383" s="23">
        <v>11</v>
      </c>
      <c r="B17383" s="23">
        <v>2010</v>
      </c>
      <c r="C17383" s="43">
        <v>-88.75</v>
      </c>
      <c r="D17383" s="43">
        <v>-23.45846667</v>
      </c>
      <c r="E17383" s="57">
        <v>117.96</v>
      </c>
      <c r="F17383" s="52">
        <v>4.1000000000000002E-2</v>
      </c>
      <c r="G17383" s="24" t="s">
        <v>275</v>
      </c>
      <c r="H17383" s="1"/>
      <c r="I17383" s="1"/>
      <c r="AB17383" s="7"/>
      <c r="AC17383" s="7"/>
      <c r="AD17383" s="1"/>
      <c r="AE17383" s="1"/>
      <c r="AH17383" s="7"/>
      <c r="AI17383" s="7"/>
      <c r="IV17383" s="11"/>
      <c r="IW17383" s="11"/>
      <c r="AMJ17383" s="12"/>
      <c r="AMK17383" s="12"/>
    </row>
    <row r="17384" spans="1:1025">
      <c r="A17384" s="23">
        <v>11</v>
      </c>
      <c r="B17384" s="23">
        <v>2010</v>
      </c>
      <c r="C17384" s="43">
        <v>-88.75</v>
      </c>
      <c r="D17384" s="43">
        <v>-23.45846667</v>
      </c>
      <c r="E17384" s="57">
        <v>172.02500000000001</v>
      </c>
      <c r="F17384" s="52">
        <v>8.1000000000000003E-2</v>
      </c>
      <c r="G17384" s="24" t="s">
        <v>275</v>
      </c>
      <c r="H17384" s="1"/>
      <c r="I17384" s="1"/>
      <c r="AB17384" s="7"/>
      <c r="AC17384" s="7"/>
      <c r="AD17384" s="1"/>
      <c r="AE17384" s="1"/>
      <c r="AH17384" s="7"/>
      <c r="AI17384" s="7"/>
      <c r="IV17384" s="11"/>
      <c r="IW17384" s="11"/>
      <c r="AMJ17384" s="12"/>
      <c r="AMK17384" s="12"/>
    </row>
    <row r="17385" spans="1:1025">
      <c r="A17385" s="23">
        <v>11</v>
      </c>
      <c r="B17385" s="23">
        <v>2010</v>
      </c>
      <c r="C17385" s="43">
        <v>-88.75</v>
      </c>
      <c r="D17385" s="43">
        <v>-23.45846667</v>
      </c>
      <c r="E17385" s="57">
        <v>245.75</v>
      </c>
      <c r="F17385" s="52">
        <v>0.105</v>
      </c>
      <c r="G17385" s="24" t="s">
        <v>275</v>
      </c>
      <c r="H17385" s="1"/>
      <c r="I17385" s="1"/>
      <c r="AB17385" s="7"/>
      <c r="AC17385" s="7"/>
      <c r="AD17385" s="1"/>
      <c r="AE17385" s="1"/>
      <c r="AH17385" s="7"/>
      <c r="AI17385" s="7"/>
      <c r="IV17385" s="11"/>
      <c r="IW17385" s="11"/>
      <c r="AMJ17385" s="12"/>
      <c r="AMK17385" s="12"/>
    </row>
    <row r="17386" spans="1:1025">
      <c r="A17386" s="23">
        <v>11</v>
      </c>
      <c r="B17386" s="23">
        <v>2010</v>
      </c>
      <c r="C17386" s="43">
        <v>-88.75</v>
      </c>
      <c r="D17386" s="43">
        <v>-23.45846667</v>
      </c>
      <c r="E17386" s="57">
        <v>368.625</v>
      </c>
      <c r="F17386" s="52">
        <v>0.48799999999999999</v>
      </c>
      <c r="G17386" s="24" t="s">
        <v>275</v>
      </c>
      <c r="H17386" s="1"/>
      <c r="I17386" s="1"/>
      <c r="AB17386" s="7"/>
      <c r="AC17386" s="7"/>
      <c r="AD17386" s="1"/>
      <c r="AE17386" s="1"/>
      <c r="AH17386" s="7"/>
      <c r="AI17386" s="7"/>
      <c r="IV17386" s="11"/>
      <c r="IW17386" s="11"/>
      <c r="AMJ17386" s="12"/>
      <c r="AMK17386" s="12"/>
    </row>
    <row r="17387" spans="1:1025">
      <c r="A17387" s="23">
        <v>11</v>
      </c>
      <c r="B17387" s="23">
        <v>2010</v>
      </c>
      <c r="C17387" s="43">
        <v>-88.75</v>
      </c>
      <c r="D17387" s="43">
        <v>-23.45846667</v>
      </c>
      <c r="E17387" s="57">
        <v>491.5</v>
      </c>
      <c r="F17387" s="52">
        <v>0.625</v>
      </c>
      <c r="G17387" s="24" t="s">
        <v>275</v>
      </c>
      <c r="H17387" s="1"/>
      <c r="I17387" s="1"/>
      <c r="AB17387" s="7"/>
      <c r="AC17387" s="7"/>
      <c r="AD17387" s="1"/>
      <c r="AE17387" s="1"/>
      <c r="AH17387" s="7"/>
      <c r="AI17387" s="7"/>
      <c r="IV17387" s="11"/>
      <c r="IW17387" s="11"/>
      <c r="AMJ17387" s="12"/>
      <c r="AMK17387" s="12"/>
    </row>
    <row r="17388" spans="1:1025">
      <c r="A17388" s="23">
        <v>11</v>
      </c>
      <c r="B17388" s="23">
        <v>2010</v>
      </c>
      <c r="C17388" s="43">
        <v>-88.75</v>
      </c>
      <c r="D17388" s="43">
        <v>-23.45846667</v>
      </c>
      <c r="E17388" s="57">
        <v>638.95000000000005</v>
      </c>
      <c r="F17388" s="52">
        <v>0.58599999999999997</v>
      </c>
      <c r="G17388" s="24" t="s">
        <v>275</v>
      </c>
      <c r="H17388" s="1"/>
      <c r="I17388" s="1"/>
      <c r="AB17388" s="7"/>
      <c r="AC17388" s="7"/>
      <c r="AD17388" s="1"/>
      <c r="AE17388" s="1"/>
      <c r="AH17388" s="7"/>
      <c r="AI17388" s="7"/>
      <c r="IV17388" s="11"/>
      <c r="IW17388" s="11"/>
      <c r="AMJ17388" s="12"/>
      <c r="AMK17388" s="12"/>
    </row>
    <row r="17389" spans="1:1025">
      <c r="A17389" s="23">
        <v>11</v>
      </c>
      <c r="B17389" s="23">
        <v>2010</v>
      </c>
      <c r="C17389" s="43">
        <v>-88.75</v>
      </c>
      <c r="D17389" s="43">
        <v>-23.45846667</v>
      </c>
      <c r="E17389" s="57">
        <v>786.4</v>
      </c>
      <c r="F17389" s="52">
        <v>0.57999999999999996</v>
      </c>
      <c r="G17389" s="24" t="s">
        <v>275</v>
      </c>
      <c r="H17389" s="1"/>
      <c r="I17389" s="1"/>
      <c r="AB17389" s="7"/>
      <c r="AC17389" s="7"/>
      <c r="AD17389" s="1"/>
      <c r="AE17389" s="1"/>
      <c r="AH17389" s="7"/>
      <c r="AI17389" s="7"/>
      <c r="IV17389" s="11"/>
      <c r="IW17389" s="11"/>
      <c r="AMJ17389" s="12"/>
      <c r="AMK17389" s="12"/>
    </row>
    <row r="17390" spans="1:1025">
      <c r="A17390" s="23">
        <v>11</v>
      </c>
      <c r="B17390" s="23">
        <v>2010</v>
      </c>
      <c r="C17390" s="43">
        <v>-88.75</v>
      </c>
      <c r="D17390" s="43">
        <v>-23.45846667</v>
      </c>
      <c r="E17390" s="57">
        <v>983</v>
      </c>
      <c r="F17390" s="52">
        <v>0.622</v>
      </c>
      <c r="G17390" s="24" t="s">
        <v>275</v>
      </c>
      <c r="H17390" s="1"/>
      <c r="I17390" s="1"/>
      <c r="AB17390" s="7"/>
      <c r="AC17390" s="7"/>
      <c r="AD17390" s="1"/>
      <c r="AE17390" s="1"/>
      <c r="AH17390" s="7"/>
      <c r="AI17390" s="7"/>
      <c r="IV17390" s="11"/>
      <c r="IW17390" s="11"/>
      <c r="AMJ17390" s="12"/>
      <c r="AMK17390" s="12"/>
    </row>
    <row r="17391" spans="1:1025">
      <c r="A17391" s="23">
        <v>11</v>
      </c>
      <c r="B17391" s="23">
        <v>2010</v>
      </c>
      <c r="C17391" s="43">
        <v>-88.75</v>
      </c>
      <c r="D17391" s="43">
        <v>-23.45846667</v>
      </c>
      <c r="E17391" s="57">
        <v>1182.2368421052631</v>
      </c>
      <c r="F17391" s="52">
        <v>0.56000000000000005</v>
      </c>
      <c r="G17391" s="24" t="s">
        <v>275</v>
      </c>
      <c r="H17391" s="1"/>
      <c r="I17391" s="1"/>
      <c r="AB17391" s="7"/>
      <c r="AC17391" s="7"/>
      <c r="AD17391" s="1"/>
      <c r="AE17391" s="1"/>
      <c r="AH17391" s="7"/>
      <c r="AI17391" s="7"/>
      <c r="IV17391" s="11"/>
      <c r="IW17391" s="11"/>
      <c r="AMJ17391" s="12"/>
      <c r="AMK17391" s="12"/>
    </row>
    <row r="17392" spans="1:1025">
      <c r="A17392" s="23">
        <v>11</v>
      </c>
      <c r="B17392" s="23">
        <v>2010</v>
      </c>
      <c r="C17392" s="43">
        <v>-88.75</v>
      </c>
      <c r="D17392" s="43">
        <v>-23.45846667</v>
      </c>
      <c r="E17392" s="57">
        <v>1418.6842105263158</v>
      </c>
      <c r="F17392" s="52">
        <v>0.66500000000000004</v>
      </c>
      <c r="G17392" s="24" t="s">
        <v>275</v>
      </c>
      <c r="H17392" s="1"/>
      <c r="I17392" s="1"/>
      <c r="AB17392" s="7"/>
      <c r="AC17392" s="7"/>
      <c r="AD17392" s="1"/>
      <c r="AE17392" s="1"/>
      <c r="AH17392" s="7"/>
      <c r="AI17392" s="7"/>
      <c r="IV17392" s="11"/>
      <c r="IW17392" s="11"/>
      <c r="AMJ17392" s="12"/>
      <c r="AMK17392" s="12"/>
    </row>
    <row r="17393" spans="1:1025">
      <c r="A17393" s="23">
        <v>11</v>
      </c>
      <c r="B17393" s="23">
        <v>2010</v>
      </c>
      <c r="C17393" s="43">
        <v>-88.75</v>
      </c>
      <c r="D17393" s="43">
        <v>-23.45846667</v>
      </c>
      <c r="E17393" s="57">
        <v>1655.1315789473683</v>
      </c>
      <c r="F17393" s="52">
        <v>0.79500000000000004</v>
      </c>
      <c r="G17393" s="24" t="s">
        <v>275</v>
      </c>
      <c r="H17393" s="1"/>
      <c r="I17393" s="1"/>
      <c r="AB17393" s="7"/>
      <c r="AC17393" s="7"/>
      <c r="AD17393" s="1"/>
      <c r="AE17393" s="1"/>
      <c r="AH17393" s="7"/>
      <c r="AI17393" s="7"/>
      <c r="IV17393" s="11"/>
      <c r="IW17393" s="11"/>
      <c r="AMJ17393" s="12"/>
      <c r="AMK17393" s="12"/>
    </row>
    <row r="17394" spans="1:1025">
      <c r="A17394" s="23">
        <v>11</v>
      </c>
      <c r="B17394" s="23">
        <v>2010</v>
      </c>
      <c r="C17394" s="43">
        <v>-88.75</v>
      </c>
      <c r="D17394" s="43">
        <v>-23.45846667</v>
      </c>
      <c r="E17394" s="57">
        <v>1891.578947368421</v>
      </c>
      <c r="F17394" s="52">
        <v>0.86</v>
      </c>
      <c r="G17394" s="24" t="s">
        <v>275</v>
      </c>
      <c r="H17394" s="1"/>
      <c r="I17394" s="1"/>
      <c r="AB17394" s="7"/>
      <c r="AC17394" s="7"/>
      <c r="AD17394" s="1"/>
      <c r="AE17394" s="1"/>
      <c r="AH17394" s="7"/>
      <c r="AI17394" s="7"/>
      <c r="IV17394" s="11"/>
      <c r="IW17394" s="11"/>
      <c r="AMJ17394" s="12"/>
      <c r="AMK17394" s="12"/>
    </row>
    <row r="17395" spans="1:1025">
      <c r="A17395" s="23">
        <v>11</v>
      </c>
      <c r="B17395" s="23">
        <v>2010</v>
      </c>
      <c r="C17395" s="43">
        <v>-88.75</v>
      </c>
      <c r="D17395" s="43">
        <v>-23.45846667</v>
      </c>
      <c r="E17395" s="57">
        <v>2128.0263157894738</v>
      </c>
      <c r="F17395" s="52">
        <v>0.85799999999999998</v>
      </c>
      <c r="G17395" s="24" t="s">
        <v>275</v>
      </c>
      <c r="H17395" s="1"/>
      <c r="I17395" s="1"/>
      <c r="AB17395" s="7"/>
      <c r="AC17395" s="7"/>
      <c r="AD17395" s="1"/>
      <c r="AE17395" s="1"/>
      <c r="AH17395" s="7"/>
      <c r="AI17395" s="7"/>
      <c r="IV17395" s="11"/>
      <c r="IW17395" s="11"/>
      <c r="AMJ17395" s="12"/>
      <c r="AMK17395" s="12"/>
    </row>
    <row r="17396" spans="1:1025">
      <c r="A17396" s="23">
        <v>11</v>
      </c>
      <c r="B17396" s="23">
        <v>2010</v>
      </c>
      <c r="C17396" s="43">
        <v>-88.75</v>
      </c>
      <c r="D17396" s="43">
        <v>-23.45846667</v>
      </c>
      <c r="E17396" s="57">
        <v>2364.4736842105262</v>
      </c>
      <c r="F17396" s="52">
        <v>0.75900000000000001</v>
      </c>
      <c r="G17396" s="24" t="s">
        <v>275</v>
      </c>
      <c r="H17396" s="1"/>
      <c r="I17396" s="1"/>
      <c r="AB17396" s="7"/>
      <c r="AC17396" s="7"/>
      <c r="AD17396" s="1"/>
      <c r="AE17396" s="1"/>
      <c r="AH17396" s="7"/>
      <c r="AI17396" s="7"/>
      <c r="IV17396" s="11"/>
      <c r="IW17396" s="11"/>
      <c r="AMJ17396" s="12"/>
      <c r="AMK17396" s="12"/>
    </row>
    <row r="17397" spans="1:1025">
      <c r="A17397" s="23">
        <v>11</v>
      </c>
      <c r="B17397" s="23">
        <v>2010</v>
      </c>
      <c r="C17397" s="43">
        <v>-88.75</v>
      </c>
      <c r="D17397" s="43">
        <v>-23.45846667</v>
      </c>
      <c r="E17397" s="57">
        <v>2600.9210526315787</v>
      </c>
      <c r="F17397" s="52">
        <v>0.51100000000000001</v>
      </c>
      <c r="G17397" s="24" t="s">
        <v>275</v>
      </c>
      <c r="H17397" s="1"/>
      <c r="I17397" s="1"/>
      <c r="AB17397" s="7"/>
      <c r="AC17397" s="7"/>
      <c r="AD17397" s="1"/>
      <c r="AE17397" s="1"/>
      <c r="AH17397" s="7"/>
      <c r="AI17397" s="7"/>
      <c r="IV17397" s="11"/>
      <c r="IW17397" s="11"/>
      <c r="AMJ17397" s="12"/>
      <c r="AMK17397" s="12"/>
    </row>
    <row r="17398" spans="1:1025">
      <c r="A17398" s="23">
        <v>11</v>
      </c>
      <c r="B17398" s="23">
        <v>2010</v>
      </c>
      <c r="C17398" s="43">
        <v>-88.75</v>
      </c>
      <c r="D17398" s="43">
        <v>-23.45846667</v>
      </c>
      <c r="E17398" s="57">
        <v>2837.3684210526317</v>
      </c>
      <c r="F17398" s="52">
        <v>0.32900000000000001</v>
      </c>
      <c r="G17398" s="24" t="s">
        <v>275</v>
      </c>
      <c r="H17398" s="1"/>
      <c r="I17398" s="1"/>
      <c r="AB17398" s="7"/>
      <c r="AC17398" s="7"/>
      <c r="AD17398" s="1"/>
      <c r="AE17398" s="1"/>
      <c r="AH17398" s="7"/>
      <c r="AI17398" s="7"/>
      <c r="IV17398" s="11"/>
      <c r="IW17398" s="11"/>
      <c r="AMJ17398" s="12"/>
      <c r="AMK17398" s="12"/>
    </row>
    <row r="17399" spans="1:1025">
      <c r="A17399" s="23">
        <v>11</v>
      </c>
      <c r="B17399" s="23">
        <v>2010</v>
      </c>
      <c r="C17399" s="43">
        <v>-88.75</v>
      </c>
      <c r="D17399" s="43">
        <v>-23.45846667</v>
      </c>
      <c r="E17399" s="57">
        <v>3215.6842105263158</v>
      </c>
      <c r="F17399" s="52">
        <v>0.371</v>
      </c>
      <c r="G17399" s="24" t="s">
        <v>275</v>
      </c>
      <c r="H17399" s="1"/>
      <c r="I17399" s="1"/>
      <c r="AB17399" s="7"/>
      <c r="AC17399" s="7"/>
      <c r="AD17399" s="1"/>
      <c r="AE17399" s="1"/>
      <c r="AH17399" s="7"/>
      <c r="AI17399" s="7"/>
      <c r="IV17399" s="11"/>
      <c r="IW17399" s="11"/>
      <c r="AMJ17399" s="12"/>
      <c r="AMK17399" s="12"/>
    </row>
    <row r="17400" spans="1:1025">
      <c r="A17400" s="23">
        <v>11</v>
      </c>
      <c r="B17400" s="23">
        <v>2010</v>
      </c>
      <c r="C17400" s="43">
        <v>-88.75</v>
      </c>
      <c r="D17400" s="43">
        <v>-23.45846667</v>
      </c>
      <c r="E17400" s="57">
        <v>3594</v>
      </c>
      <c r="F17400" s="52">
        <v>0.40500000000000003</v>
      </c>
      <c r="G17400" s="24" t="s">
        <v>275</v>
      </c>
      <c r="H17400" s="1"/>
      <c r="I17400" s="1"/>
      <c r="AB17400" s="7"/>
      <c r="AC17400" s="7"/>
      <c r="AD17400" s="1"/>
      <c r="AE17400" s="1"/>
      <c r="AH17400" s="7"/>
      <c r="AI17400" s="7"/>
      <c r="IV17400" s="11"/>
      <c r="IW17400" s="11"/>
      <c r="AMJ17400" s="12"/>
      <c r="AMK17400" s="12"/>
    </row>
    <row r="17401" spans="1:1025">
      <c r="A17401" s="23">
        <v>12</v>
      </c>
      <c r="B17401" s="23">
        <v>2010</v>
      </c>
      <c r="C17401" s="43">
        <v>-104</v>
      </c>
      <c r="D17401" s="43">
        <v>-26.248333330000001</v>
      </c>
      <c r="E17401" s="57">
        <v>3</v>
      </c>
      <c r="F17401" s="52">
        <v>7.2999999999999995E-2</v>
      </c>
      <c r="G17401" s="24" t="s">
        <v>275</v>
      </c>
      <c r="H17401" s="1"/>
      <c r="I17401" s="1"/>
      <c r="AB17401" s="7"/>
      <c r="AC17401" s="7"/>
      <c r="AD17401" s="1"/>
      <c r="AE17401" s="1"/>
      <c r="AH17401" s="7"/>
      <c r="AI17401" s="7"/>
      <c r="IV17401" s="11"/>
      <c r="IW17401" s="11"/>
      <c r="AMJ17401" s="12"/>
      <c r="AMK17401" s="12"/>
    </row>
    <row r="17402" spans="1:1025">
      <c r="A17402" s="23">
        <v>12</v>
      </c>
      <c r="B17402" s="23">
        <v>2010</v>
      </c>
      <c r="C17402" s="43">
        <v>-104</v>
      </c>
      <c r="D17402" s="43">
        <v>-26.248333330000001</v>
      </c>
      <c r="E17402" s="57">
        <v>19.739999999999998</v>
      </c>
      <c r="F17402" s="52">
        <v>0.20200000000000001</v>
      </c>
      <c r="G17402" s="24" t="s">
        <v>275</v>
      </c>
      <c r="H17402" s="1"/>
      <c r="I17402" s="1"/>
      <c r="AB17402" s="7"/>
      <c r="AC17402" s="7"/>
      <c r="AD17402" s="1"/>
      <c r="AE17402" s="1"/>
      <c r="AH17402" s="7"/>
      <c r="AI17402" s="7"/>
      <c r="IV17402" s="11"/>
      <c r="IW17402" s="11"/>
      <c r="AMJ17402" s="12"/>
      <c r="AMK17402" s="12"/>
    </row>
    <row r="17403" spans="1:1025">
      <c r="A17403" s="23">
        <v>12</v>
      </c>
      <c r="B17403" s="23">
        <v>2010</v>
      </c>
      <c r="C17403" s="43">
        <v>-104</v>
      </c>
      <c r="D17403" s="43">
        <v>-26.248333330000001</v>
      </c>
      <c r="E17403" s="57">
        <v>83.894999999999996</v>
      </c>
      <c r="F17403" s="52">
        <v>0.09</v>
      </c>
      <c r="G17403" s="24" t="s">
        <v>275</v>
      </c>
      <c r="H17403" s="1"/>
      <c r="I17403" s="1"/>
      <c r="AB17403" s="7"/>
      <c r="AC17403" s="7"/>
      <c r="AD17403" s="1"/>
      <c r="AE17403" s="1"/>
      <c r="AH17403" s="7"/>
      <c r="AI17403" s="7"/>
      <c r="IV17403" s="11"/>
      <c r="IW17403" s="11"/>
      <c r="AMJ17403" s="12"/>
      <c r="AMK17403" s="12"/>
    </row>
    <row r="17404" spans="1:1025">
      <c r="A17404" s="23">
        <v>12</v>
      </c>
      <c r="B17404" s="23">
        <v>2010</v>
      </c>
      <c r="C17404" s="43">
        <v>-104</v>
      </c>
      <c r="D17404" s="43">
        <v>-26.248333330000001</v>
      </c>
      <c r="E17404" s="57">
        <v>148.05000000000001</v>
      </c>
      <c r="F17404" s="52">
        <v>8.1000000000000003E-2</v>
      </c>
      <c r="G17404" s="24" t="s">
        <v>275</v>
      </c>
      <c r="H17404" s="1"/>
      <c r="I17404" s="1"/>
      <c r="AB17404" s="7"/>
      <c r="AC17404" s="7"/>
      <c r="AD17404" s="1"/>
      <c r="AE17404" s="1"/>
      <c r="AH17404" s="7"/>
      <c r="AI17404" s="7"/>
      <c r="IV17404" s="11"/>
      <c r="IW17404" s="11"/>
      <c r="AMJ17404" s="12"/>
      <c r="AMK17404" s="12"/>
    </row>
    <row r="17405" spans="1:1025">
      <c r="A17405" s="23">
        <v>12</v>
      </c>
      <c r="B17405" s="23">
        <v>2010</v>
      </c>
      <c r="C17405" s="43">
        <v>-104</v>
      </c>
      <c r="D17405" s="43">
        <v>-26.248333330000001</v>
      </c>
      <c r="E17405" s="57">
        <v>246.75</v>
      </c>
      <c r="F17405" s="52">
        <v>7.5999999999999998E-2</v>
      </c>
      <c r="G17405" s="24" t="s">
        <v>275</v>
      </c>
      <c r="H17405" s="1"/>
      <c r="I17405" s="1"/>
      <c r="AB17405" s="7"/>
      <c r="AC17405" s="7"/>
      <c r="AD17405" s="1"/>
      <c r="AE17405" s="1"/>
      <c r="AH17405" s="7"/>
      <c r="AI17405" s="7"/>
      <c r="IV17405" s="11"/>
      <c r="IW17405" s="11"/>
      <c r="AMJ17405" s="12"/>
      <c r="AMK17405" s="12"/>
    </row>
    <row r="17406" spans="1:1025">
      <c r="A17406" s="23">
        <v>12</v>
      </c>
      <c r="B17406" s="23">
        <v>2010</v>
      </c>
      <c r="C17406" s="43">
        <v>-104</v>
      </c>
      <c r="D17406" s="43">
        <v>-26.248333330000001</v>
      </c>
      <c r="E17406" s="57">
        <v>330.64499999999998</v>
      </c>
      <c r="F17406" s="52">
        <v>6.3E-2</v>
      </c>
      <c r="G17406" s="24" t="s">
        <v>275</v>
      </c>
      <c r="H17406" s="1"/>
      <c r="I17406" s="1"/>
      <c r="AB17406" s="7"/>
      <c r="AC17406" s="7"/>
      <c r="AD17406" s="1"/>
      <c r="AE17406" s="1"/>
      <c r="AH17406" s="7"/>
      <c r="AI17406" s="7"/>
      <c r="IV17406" s="11"/>
      <c r="IW17406" s="11"/>
      <c r="AMJ17406" s="12"/>
      <c r="AMK17406" s="12"/>
    </row>
    <row r="17407" spans="1:1025">
      <c r="A17407" s="23">
        <v>12</v>
      </c>
      <c r="B17407" s="23">
        <v>2010</v>
      </c>
      <c r="C17407" s="43">
        <v>-104</v>
      </c>
      <c r="D17407" s="43">
        <v>-26.248333330000001</v>
      </c>
      <c r="E17407" s="57">
        <v>414.54</v>
      </c>
      <c r="F17407" s="52">
        <v>0.254</v>
      </c>
      <c r="G17407" s="24" t="s">
        <v>275</v>
      </c>
      <c r="H17407" s="1"/>
      <c r="I17407" s="1"/>
      <c r="AB17407" s="7"/>
      <c r="AC17407" s="7"/>
      <c r="AD17407" s="1"/>
      <c r="AE17407" s="1"/>
      <c r="AH17407" s="7"/>
      <c r="AI17407" s="7"/>
      <c r="IV17407" s="11"/>
      <c r="IW17407" s="11"/>
      <c r="AMJ17407" s="12"/>
      <c r="AMK17407" s="12"/>
    </row>
    <row r="17408" spans="1:1025">
      <c r="A17408" s="23">
        <v>12</v>
      </c>
      <c r="B17408" s="23">
        <v>2010</v>
      </c>
      <c r="C17408" s="43">
        <v>-104</v>
      </c>
      <c r="D17408" s="43">
        <v>-26.248333330000001</v>
      </c>
      <c r="E17408" s="57">
        <v>542.85</v>
      </c>
      <c r="F17408" s="52">
        <v>0.22800000000000001</v>
      </c>
      <c r="G17408" s="24" t="s">
        <v>275</v>
      </c>
      <c r="H17408" s="1"/>
      <c r="I17408" s="1"/>
      <c r="AB17408" s="7"/>
      <c r="AC17408" s="7"/>
      <c r="AD17408" s="1"/>
      <c r="AE17408" s="1"/>
      <c r="AH17408" s="7"/>
      <c r="AI17408" s="7"/>
      <c r="IV17408" s="11"/>
      <c r="IW17408" s="11"/>
      <c r="AMJ17408" s="12"/>
      <c r="AMK17408" s="12"/>
    </row>
    <row r="17409" spans="1:1025">
      <c r="A17409" s="23">
        <v>12</v>
      </c>
      <c r="B17409" s="23">
        <v>2010</v>
      </c>
      <c r="C17409" s="43">
        <v>-104</v>
      </c>
      <c r="D17409" s="43">
        <v>-26.248333330000001</v>
      </c>
      <c r="E17409" s="57">
        <v>641.54999999999995</v>
      </c>
      <c r="F17409" s="52">
        <v>0.27</v>
      </c>
      <c r="G17409" s="24" t="s">
        <v>275</v>
      </c>
      <c r="H17409" s="1"/>
      <c r="I17409" s="1"/>
      <c r="AB17409" s="7"/>
      <c r="AC17409" s="7"/>
      <c r="AD17409" s="1"/>
      <c r="AE17409" s="1"/>
      <c r="AH17409" s="7"/>
      <c r="AI17409" s="7"/>
      <c r="IV17409" s="11"/>
      <c r="IW17409" s="11"/>
      <c r="AMJ17409" s="12"/>
      <c r="AMK17409" s="12"/>
    </row>
    <row r="17410" spans="1:1025">
      <c r="A17410" s="23">
        <v>12</v>
      </c>
      <c r="B17410" s="23">
        <v>2010</v>
      </c>
      <c r="C17410" s="43">
        <v>-104</v>
      </c>
      <c r="D17410" s="43">
        <v>-26.248333330000001</v>
      </c>
      <c r="E17410" s="57">
        <v>789.6</v>
      </c>
      <c r="F17410" s="52">
        <v>0.26100000000000001</v>
      </c>
      <c r="G17410" s="24" t="s">
        <v>275</v>
      </c>
      <c r="H17410" s="1"/>
      <c r="I17410" s="1"/>
      <c r="AB17410" s="7"/>
      <c r="AC17410" s="7"/>
      <c r="AD17410" s="1"/>
      <c r="AE17410" s="1"/>
      <c r="AH17410" s="7"/>
      <c r="AI17410" s="7"/>
      <c r="IV17410" s="11"/>
      <c r="IW17410" s="11"/>
      <c r="AMJ17410" s="12"/>
      <c r="AMK17410" s="12"/>
    </row>
    <row r="17411" spans="1:1025">
      <c r="A17411" s="23">
        <v>12</v>
      </c>
      <c r="B17411" s="23">
        <v>2010</v>
      </c>
      <c r="C17411" s="43">
        <v>-104</v>
      </c>
      <c r="D17411" s="43">
        <v>-26.248333330000001</v>
      </c>
      <c r="E17411" s="57">
        <v>987</v>
      </c>
      <c r="F17411" s="52">
        <v>0.32</v>
      </c>
      <c r="G17411" s="24" t="s">
        <v>275</v>
      </c>
      <c r="H17411" s="1"/>
      <c r="I17411" s="1"/>
      <c r="AB17411" s="7"/>
      <c r="AC17411" s="7"/>
      <c r="AD17411" s="1"/>
      <c r="AE17411" s="1"/>
      <c r="AH17411" s="7"/>
      <c r="AI17411" s="7"/>
      <c r="IV17411" s="11"/>
      <c r="IW17411" s="11"/>
      <c r="AMJ17411" s="12"/>
      <c r="AMK17411" s="12"/>
    </row>
    <row r="17412" spans="1:1025">
      <c r="A17412" s="23">
        <v>12</v>
      </c>
      <c r="B17412" s="23">
        <v>2010</v>
      </c>
      <c r="C17412" s="43">
        <v>-104</v>
      </c>
      <c r="D17412" s="43">
        <v>-26.248333330000001</v>
      </c>
      <c r="E17412" s="57">
        <v>1029.686274509804</v>
      </c>
      <c r="F17412" s="52">
        <v>0.44700000000000001</v>
      </c>
      <c r="G17412" s="24" t="s">
        <v>275</v>
      </c>
      <c r="H17412" s="1"/>
      <c r="I17412" s="1"/>
      <c r="AB17412" s="7"/>
      <c r="AC17412" s="7"/>
      <c r="AD17412" s="1"/>
      <c r="AE17412" s="1"/>
      <c r="AH17412" s="7"/>
      <c r="AI17412" s="7"/>
      <c r="IV17412" s="11"/>
      <c r="IW17412" s="11"/>
      <c r="AMJ17412" s="12"/>
      <c r="AMK17412" s="12"/>
    </row>
    <row r="17413" spans="1:1025">
      <c r="A17413" s="23">
        <v>12</v>
      </c>
      <c r="B17413" s="23">
        <v>2010</v>
      </c>
      <c r="C17413" s="43">
        <v>-104</v>
      </c>
      <c r="D17413" s="43">
        <v>-26.248333330000001</v>
      </c>
      <c r="E17413" s="57">
        <v>1170.0980392156862</v>
      </c>
      <c r="F17413" s="52">
        <v>0.54200000000000004</v>
      </c>
      <c r="G17413" s="24" t="s">
        <v>275</v>
      </c>
      <c r="H17413" s="1"/>
      <c r="I17413" s="1"/>
      <c r="AB17413" s="7"/>
      <c r="AC17413" s="7"/>
      <c r="AD17413" s="1"/>
      <c r="AE17413" s="1"/>
      <c r="AH17413" s="7"/>
      <c r="AI17413" s="7"/>
      <c r="IV17413" s="11"/>
      <c r="IW17413" s="11"/>
      <c r="AMJ17413" s="12"/>
      <c r="AMK17413" s="12"/>
    </row>
    <row r="17414" spans="1:1025">
      <c r="A17414" s="23">
        <v>12</v>
      </c>
      <c r="B17414" s="23">
        <v>2010</v>
      </c>
      <c r="C17414" s="43">
        <v>-104</v>
      </c>
      <c r="D17414" s="43">
        <v>-26.248333330000001</v>
      </c>
      <c r="E17414" s="57">
        <v>1310.5098039215686</v>
      </c>
      <c r="F17414" s="52">
        <v>0.46600000000000003</v>
      </c>
      <c r="G17414" s="24" t="s">
        <v>275</v>
      </c>
      <c r="H17414" s="1"/>
      <c r="I17414" s="1"/>
      <c r="AB17414" s="7"/>
      <c r="AC17414" s="7"/>
      <c r="AD17414" s="1"/>
      <c r="AE17414" s="1"/>
      <c r="AH17414" s="7"/>
      <c r="AI17414" s="7"/>
      <c r="IV17414" s="11"/>
      <c r="IW17414" s="11"/>
      <c r="AMJ17414" s="12"/>
      <c r="AMK17414" s="12"/>
    </row>
    <row r="17415" spans="1:1025">
      <c r="A17415" s="23">
        <v>12</v>
      </c>
      <c r="B17415" s="23">
        <v>2010</v>
      </c>
      <c r="C17415" s="43">
        <v>-104</v>
      </c>
      <c r="D17415" s="43">
        <v>-26.248333330000001</v>
      </c>
      <c r="E17415" s="57">
        <v>1450.9215686274511</v>
      </c>
      <c r="F17415" s="52">
        <v>0.84799999999999998</v>
      </c>
      <c r="G17415" s="24" t="s">
        <v>275</v>
      </c>
      <c r="H17415" s="1"/>
      <c r="I17415" s="1"/>
      <c r="AB17415" s="7"/>
      <c r="AC17415" s="7"/>
      <c r="AD17415" s="1"/>
      <c r="AE17415" s="1"/>
      <c r="AH17415" s="7"/>
      <c r="AI17415" s="7"/>
      <c r="IV17415" s="11"/>
      <c r="IW17415" s="11"/>
      <c r="AMJ17415" s="12"/>
      <c r="AMK17415" s="12"/>
    </row>
    <row r="17416" spans="1:1025">
      <c r="A17416" s="23">
        <v>12</v>
      </c>
      <c r="B17416" s="23">
        <v>2010</v>
      </c>
      <c r="C17416" s="43">
        <v>-104</v>
      </c>
      <c r="D17416" s="43">
        <v>-26.248333330000001</v>
      </c>
      <c r="E17416" s="57">
        <v>1684.9411764705883</v>
      </c>
      <c r="F17416" s="52">
        <v>0.73799999999999999</v>
      </c>
      <c r="G17416" s="24" t="s">
        <v>275</v>
      </c>
      <c r="H17416" s="1"/>
      <c r="I17416" s="1"/>
      <c r="AB17416" s="7"/>
      <c r="AC17416" s="7"/>
      <c r="AD17416" s="1"/>
      <c r="AE17416" s="1"/>
      <c r="AH17416" s="7"/>
      <c r="AI17416" s="7"/>
      <c r="IV17416" s="11"/>
      <c r="IW17416" s="11"/>
      <c r="AMJ17416" s="12"/>
      <c r="AMK17416" s="12"/>
    </row>
    <row r="17417" spans="1:1025">
      <c r="A17417" s="23">
        <v>12</v>
      </c>
      <c r="B17417" s="23">
        <v>2010</v>
      </c>
      <c r="C17417" s="43">
        <v>-104</v>
      </c>
      <c r="D17417" s="43">
        <v>-26.248333330000001</v>
      </c>
      <c r="E17417" s="57">
        <v>1965.7647058823529</v>
      </c>
      <c r="F17417" s="52">
        <v>1.4750000000000001</v>
      </c>
      <c r="G17417" s="24" t="s">
        <v>275</v>
      </c>
      <c r="H17417" s="1"/>
      <c r="I17417" s="1"/>
      <c r="AB17417" s="7"/>
      <c r="AC17417" s="7"/>
      <c r="AD17417" s="1"/>
      <c r="AE17417" s="1"/>
      <c r="AH17417" s="7"/>
      <c r="AI17417" s="7"/>
      <c r="IV17417" s="11"/>
      <c r="IW17417" s="11"/>
      <c r="AMJ17417" s="12"/>
      <c r="AMK17417" s="12"/>
    </row>
    <row r="17418" spans="1:1025">
      <c r="A17418" s="23">
        <v>12</v>
      </c>
      <c r="B17418" s="23">
        <v>2010</v>
      </c>
      <c r="C17418" s="43">
        <v>-104</v>
      </c>
      <c r="D17418" s="43">
        <v>-26.248333330000001</v>
      </c>
      <c r="E17418" s="57">
        <v>2087.4549019607844</v>
      </c>
      <c r="F17418" s="52">
        <v>1.4730000000000001</v>
      </c>
      <c r="G17418" s="24" t="s">
        <v>275</v>
      </c>
      <c r="H17418" s="1"/>
      <c r="I17418" s="1"/>
      <c r="AB17418" s="7"/>
      <c r="AC17418" s="7"/>
      <c r="AD17418" s="1"/>
      <c r="AE17418" s="1"/>
      <c r="AH17418" s="7"/>
      <c r="AI17418" s="7"/>
      <c r="IV17418" s="11"/>
      <c r="IW17418" s="11"/>
      <c r="AMJ17418" s="12"/>
      <c r="AMK17418" s="12"/>
    </row>
    <row r="17419" spans="1:1025">
      <c r="A17419" s="23">
        <v>12</v>
      </c>
      <c r="B17419" s="23">
        <v>2010</v>
      </c>
      <c r="C17419" s="43">
        <v>-104</v>
      </c>
      <c r="D17419" s="43">
        <v>-26.248333330000001</v>
      </c>
      <c r="E17419" s="57">
        <v>2246.5882352941176</v>
      </c>
      <c r="F17419" s="52">
        <v>1.03</v>
      </c>
      <c r="G17419" s="24" t="s">
        <v>275</v>
      </c>
      <c r="H17419" s="1"/>
      <c r="I17419" s="1"/>
      <c r="AB17419" s="7"/>
      <c r="AC17419" s="7"/>
      <c r="AD17419" s="1"/>
      <c r="AE17419" s="1"/>
      <c r="AH17419" s="7"/>
      <c r="AI17419" s="7"/>
      <c r="IV17419" s="11"/>
      <c r="IW17419" s="11"/>
      <c r="AMJ17419" s="12"/>
      <c r="AMK17419" s="12"/>
    </row>
    <row r="17420" spans="1:1025">
      <c r="A17420" s="23">
        <v>12</v>
      </c>
      <c r="B17420" s="23">
        <v>2010</v>
      </c>
      <c r="C17420" s="43">
        <v>-104</v>
      </c>
      <c r="D17420" s="43">
        <v>-26.248333330000001</v>
      </c>
      <c r="E17420" s="57">
        <v>2387</v>
      </c>
      <c r="F17420" s="52">
        <v>0.95299999999999996</v>
      </c>
      <c r="G17420" s="24" t="s">
        <v>275</v>
      </c>
      <c r="H17420" s="1"/>
      <c r="I17420" s="1"/>
      <c r="AB17420" s="7"/>
      <c r="AC17420" s="7"/>
      <c r="AD17420" s="1"/>
      <c r="AE17420" s="1"/>
      <c r="AH17420" s="7"/>
      <c r="AI17420" s="7"/>
      <c r="IV17420" s="11"/>
      <c r="IW17420" s="11"/>
      <c r="AMJ17420" s="12"/>
      <c r="AMK17420" s="12"/>
    </row>
    <row r="17421" spans="1:1025">
      <c r="A17421" s="23">
        <v>1</v>
      </c>
      <c r="B17421" s="23">
        <v>2012</v>
      </c>
      <c r="C17421" s="43">
        <v>-175.95</v>
      </c>
      <c r="D17421" s="43">
        <v>-75.73</v>
      </c>
      <c r="E17421" s="41">
        <v>10</v>
      </c>
      <c r="F17421" s="41">
        <v>0.42199999999999999</v>
      </c>
      <c r="G17421" s="24" t="s">
        <v>276</v>
      </c>
      <c r="H17421" s="1"/>
      <c r="I17421" s="1"/>
      <c r="AB17421" s="7"/>
      <c r="AC17421" s="7"/>
      <c r="AD17421" s="1"/>
      <c r="AE17421" s="1"/>
      <c r="AH17421" s="7"/>
      <c r="AI17421" s="7"/>
      <c r="IV17421" s="11"/>
      <c r="IW17421" s="11"/>
      <c r="AMJ17421" s="12"/>
      <c r="AMK17421" s="12"/>
    </row>
    <row r="17422" spans="1:1025">
      <c r="A17422" s="23">
        <v>1</v>
      </c>
      <c r="B17422" s="23">
        <v>2012</v>
      </c>
      <c r="C17422" s="43">
        <v>-175.95</v>
      </c>
      <c r="D17422" s="43">
        <v>-75.73</v>
      </c>
      <c r="E17422" s="41">
        <v>20</v>
      </c>
      <c r="F17422" s="41">
        <v>0.251</v>
      </c>
      <c r="G17422" s="24" t="s">
        <v>276</v>
      </c>
      <c r="H17422" s="1"/>
      <c r="I17422" s="1"/>
      <c r="AB17422" s="7"/>
      <c r="AC17422" s="7"/>
      <c r="AD17422" s="1"/>
      <c r="AE17422" s="1"/>
      <c r="AH17422" s="7"/>
      <c r="AI17422" s="7"/>
      <c r="IV17422" s="11"/>
      <c r="IW17422" s="11"/>
      <c r="AMJ17422" s="12"/>
      <c r="AMK17422" s="12"/>
    </row>
    <row r="17423" spans="1:1025">
      <c r="A17423" s="23">
        <v>1</v>
      </c>
      <c r="B17423" s="23">
        <v>2012</v>
      </c>
      <c r="C17423" s="43">
        <v>-175.95</v>
      </c>
      <c r="D17423" s="43">
        <v>-75.73</v>
      </c>
      <c r="E17423" s="41">
        <v>30</v>
      </c>
      <c r="F17423" s="41">
        <v>0.125</v>
      </c>
      <c r="G17423" s="24" t="s">
        <v>276</v>
      </c>
      <c r="H17423" s="1"/>
      <c r="I17423" s="1"/>
      <c r="AB17423" s="7"/>
      <c r="AC17423" s="7"/>
      <c r="AD17423" s="1"/>
      <c r="AE17423" s="1"/>
      <c r="AH17423" s="7"/>
      <c r="AI17423" s="7"/>
      <c r="IV17423" s="11"/>
      <c r="IW17423" s="11"/>
      <c r="AMJ17423" s="12"/>
      <c r="AMK17423" s="12"/>
    </row>
    <row r="17424" spans="1:1025">
      <c r="A17424" s="23">
        <v>1</v>
      </c>
      <c r="B17424" s="23">
        <v>2012</v>
      </c>
      <c r="C17424" s="43">
        <v>-175.95</v>
      </c>
      <c r="D17424" s="43">
        <v>-75.73</v>
      </c>
      <c r="E17424" s="41">
        <v>50</v>
      </c>
      <c r="F17424" s="41">
        <v>6.8000000000000005E-2</v>
      </c>
      <c r="G17424" s="24" t="s">
        <v>276</v>
      </c>
      <c r="H17424" s="1"/>
      <c r="I17424" s="1"/>
      <c r="AB17424" s="7"/>
      <c r="AC17424" s="7"/>
      <c r="AD17424" s="1"/>
      <c r="AE17424" s="1"/>
      <c r="AH17424" s="7"/>
      <c r="AI17424" s="7"/>
      <c r="IV17424" s="11"/>
      <c r="IW17424" s="11"/>
      <c r="AMJ17424" s="12"/>
      <c r="AMK17424" s="12"/>
    </row>
    <row r="17425" spans="1:1025">
      <c r="A17425" s="23">
        <v>1</v>
      </c>
      <c r="B17425" s="23">
        <v>2012</v>
      </c>
      <c r="C17425" s="43">
        <v>-175.95</v>
      </c>
      <c r="D17425" s="43">
        <v>-75.73</v>
      </c>
      <c r="E17425" s="41">
        <v>100</v>
      </c>
      <c r="F17425" s="41">
        <v>9.9000000000000005E-2</v>
      </c>
      <c r="G17425" s="24" t="s">
        <v>276</v>
      </c>
      <c r="H17425" s="1"/>
      <c r="I17425" s="1"/>
      <c r="AB17425" s="7"/>
      <c r="AC17425" s="7"/>
      <c r="AD17425" s="1"/>
      <c r="AE17425" s="1"/>
      <c r="AH17425" s="7"/>
      <c r="AI17425" s="7"/>
      <c r="IV17425" s="11"/>
      <c r="IW17425" s="11"/>
      <c r="AMJ17425" s="12"/>
      <c r="AMK17425" s="12"/>
    </row>
    <row r="17426" spans="1:1025">
      <c r="A17426" s="23">
        <v>1</v>
      </c>
      <c r="B17426" s="23">
        <v>2012</v>
      </c>
      <c r="C17426" s="43">
        <v>-175.95</v>
      </c>
      <c r="D17426" s="43">
        <v>-75.73</v>
      </c>
      <c r="E17426" s="41">
        <v>150</v>
      </c>
      <c r="F17426" s="41">
        <v>0.16700000000000001</v>
      </c>
      <c r="G17426" s="24" t="s">
        <v>276</v>
      </c>
      <c r="H17426" s="1"/>
      <c r="I17426" s="1"/>
      <c r="AB17426" s="7"/>
      <c r="AC17426" s="7"/>
      <c r="AD17426" s="1"/>
      <c r="AE17426" s="1"/>
      <c r="AH17426" s="7"/>
      <c r="AI17426" s="7"/>
      <c r="IV17426" s="11"/>
      <c r="IW17426" s="11"/>
      <c r="AMJ17426" s="12"/>
      <c r="AMK17426" s="12"/>
    </row>
    <row r="17427" spans="1:1025">
      <c r="A17427" s="23">
        <v>1</v>
      </c>
      <c r="B17427" s="23">
        <v>2012</v>
      </c>
      <c r="C17427" s="43">
        <v>-175.95</v>
      </c>
      <c r="D17427" s="43">
        <v>-75.73</v>
      </c>
      <c r="E17427" s="41">
        <v>200</v>
      </c>
      <c r="F17427" s="41">
        <v>0.22800000000000001</v>
      </c>
      <c r="G17427" s="24" t="s">
        <v>276</v>
      </c>
      <c r="H17427" s="1"/>
      <c r="I17427" s="1"/>
      <c r="AB17427" s="7"/>
      <c r="AC17427" s="7"/>
      <c r="AD17427" s="1"/>
      <c r="AE17427" s="1"/>
      <c r="AH17427" s="7"/>
      <c r="AI17427" s="7"/>
      <c r="IV17427" s="11"/>
      <c r="IW17427" s="11"/>
      <c r="AMJ17427" s="12"/>
      <c r="AMK17427" s="12"/>
    </row>
    <row r="17428" spans="1:1025">
      <c r="A17428" s="23">
        <v>1</v>
      </c>
      <c r="B17428" s="23">
        <v>2012</v>
      </c>
      <c r="C17428" s="43">
        <v>-175.95</v>
      </c>
      <c r="D17428" s="43">
        <v>-75.73</v>
      </c>
      <c r="E17428" s="41">
        <v>240</v>
      </c>
      <c r="F17428" s="41">
        <v>0.21099999999999999</v>
      </c>
      <c r="G17428" s="24" t="s">
        <v>276</v>
      </c>
      <c r="H17428" s="1"/>
      <c r="I17428" s="1"/>
      <c r="AB17428" s="7"/>
      <c r="AC17428" s="7"/>
      <c r="AD17428" s="1"/>
      <c r="AE17428" s="1"/>
      <c r="AH17428" s="7"/>
      <c r="AI17428" s="7"/>
      <c r="IV17428" s="11"/>
      <c r="IW17428" s="11"/>
      <c r="AMJ17428" s="12"/>
      <c r="AMK17428" s="12"/>
    </row>
    <row r="17429" spans="1:1025">
      <c r="A17429" s="23">
        <v>1</v>
      </c>
      <c r="B17429" s="23">
        <v>2012</v>
      </c>
      <c r="C17429" s="43">
        <v>-175.95</v>
      </c>
      <c r="D17429" s="43">
        <v>-75.73</v>
      </c>
      <c r="E17429" s="41">
        <v>300</v>
      </c>
      <c r="F17429" s="41">
        <v>0.186</v>
      </c>
      <c r="G17429" s="24" t="s">
        <v>276</v>
      </c>
      <c r="H17429" s="1"/>
      <c r="I17429" s="1"/>
      <c r="AB17429" s="7"/>
      <c r="AC17429" s="7"/>
      <c r="AD17429" s="1"/>
      <c r="AE17429" s="1"/>
      <c r="AH17429" s="7"/>
      <c r="AI17429" s="7"/>
      <c r="IV17429" s="11"/>
      <c r="IW17429" s="11"/>
      <c r="AMJ17429" s="12"/>
      <c r="AMK17429" s="12"/>
    </row>
    <row r="17430" spans="1:1025">
      <c r="A17430" s="23">
        <v>1</v>
      </c>
      <c r="B17430" s="23">
        <v>2012</v>
      </c>
      <c r="C17430" s="43">
        <v>-175.95</v>
      </c>
      <c r="D17430" s="43">
        <v>-75.73</v>
      </c>
      <c r="E17430" s="41">
        <v>400</v>
      </c>
      <c r="F17430" s="41">
        <v>0.42</v>
      </c>
      <c r="G17430" s="24" t="s">
        <v>276</v>
      </c>
      <c r="H17430" s="1"/>
      <c r="I17430" s="1"/>
      <c r="AB17430" s="7"/>
      <c r="AC17430" s="7"/>
      <c r="AD17430" s="1"/>
      <c r="AE17430" s="1"/>
      <c r="AH17430" s="7"/>
      <c r="AI17430" s="7"/>
      <c r="IV17430" s="11"/>
      <c r="IW17430" s="11"/>
      <c r="AMJ17430" s="12"/>
      <c r="AMK17430" s="12"/>
    </row>
    <row r="17431" spans="1:1025">
      <c r="A17431" s="23">
        <v>1</v>
      </c>
      <c r="B17431" s="23">
        <v>2012</v>
      </c>
      <c r="C17431" s="43">
        <v>-175.95</v>
      </c>
      <c r="D17431" s="43">
        <v>-75.73</v>
      </c>
      <c r="E17431" s="41">
        <v>500</v>
      </c>
      <c r="F17431" s="41">
        <v>0.61399999999999999</v>
      </c>
      <c r="G17431" s="24" t="s">
        <v>276</v>
      </c>
      <c r="H17431" s="1"/>
      <c r="I17431" s="1"/>
      <c r="AB17431" s="7"/>
      <c r="AC17431" s="7"/>
      <c r="AD17431" s="1"/>
      <c r="AE17431" s="1"/>
      <c r="AH17431" s="7"/>
      <c r="AI17431" s="7"/>
      <c r="IV17431" s="11"/>
      <c r="IW17431" s="11"/>
      <c r="AMJ17431" s="12"/>
      <c r="AMK17431" s="12"/>
    </row>
    <row r="17432" spans="1:1025">
      <c r="A17432" s="23">
        <v>1</v>
      </c>
      <c r="B17432" s="23">
        <v>2012</v>
      </c>
      <c r="C17432" s="43">
        <v>-175.95</v>
      </c>
      <c r="D17432" s="43">
        <v>-75.73</v>
      </c>
      <c r="E17432" s="41">
        <v>550</v>
      </c>
      <c r="F17432" s="41">
        <v>0.622</v>
      </c>
      <c r="G17432" s="24" t="s">
        <v>276</v>
      </c>
      <c r="H17432" s="1"/>
      <c r="I17432" s="1"/>
      <c r="AB17432" s="7"/>
      <c r="AC17432" s="7"/>
      <c r="AD17432" s="1"/>
      <c r="AE17432" s="1"/>
      <c r="AH17432" s="7"/>
      <c r="AI17432" s="7"/>
      <c r="IV17432" s="11"/>
      <c r="IW17432" s="11"/>
      <c r="AMJ17432" s="12"/>
      <c r="AMK17432" s="12"/>
    </row>
    <row r="17433" spans="1:1025">
      <c r="A17433" s="23">
        <v>1</v>
      </c>
      <c r="B17433" s="23">
        <v>2012</v>
      </c>
      <c r="C17433" s="43">
        <v>-175.34</v>
      </c>
      <c r="D17433" s="43">
        <v>-75.88</v>
      </c>
      <c r="E17433" s="41">
        <v>10</v>
      </c>
      <c r="F17433" s="41">
        <v>0.32500000000000001</v>
      </c>
      <c r="G17433" s="24" t="s">
        <v>276</v>
      </c>
      <c r="H17433" s="1"/>
      <c r="I17433" s="1"/>
      <c r="AB17433" s="7"/>
      <c r="AC17433" s="7"/>
      <c r="AD17433" s="1"/>
      <c r="AE17433" s="1"/>
      <c r="AH17433" s="7"/>
      <c r="AI17433" s="7"/>
      <c r="IV17433" s="11"/>
      <c r="IW17433" s="11"/>
      <c r="AMJ17433" s="12"/>
      <c r="AMK17433" s="12"/>
    </row>
    <row r="17434" spans="1:1025">
      <c r="A17434" s="23">
        <v>1</v>
      </c>
      <c r="B17434" s="23">
        <v>2012</v>
      </c>
      <c r="C17434" s="43">
        <v>-175.34</v>
      </c>
      <c r="D17434" s="43">
        <v>-75.88</v>
      </c>
      <c r="E17434" s="41">
        <v>20</v>
      </c>
      <c r="F17434" s="41">
        <v>0.22900000000000001</v>
      </c>
      <c r="G17434" s="24" t="s">
        <v>276</v>
      </c>
      <c r="H17434" s="1"/>
      <c r="I17434" s="1"/>
      <c r="AB17434" s="7"/>
      <c r="AC17434" s="7"/>
      <c r="AD17434" s="1"/>
      <c r="AE17434" s="1"/>
      <c r="AH17434" s="7"/>
      <c r="AI17434" s="7"/>
      <c r="IV17434" s="11"/>
      <c r="IW17434" s="11"/>
      <c r="AMJ17434" s="12"/>
      <c r="AMK17434" s="12"/>
    </row>
    <row r="17435" spans="1:1025">
      <c r="A17435" s="23">
        <v>1</v>
      </c>
      <c r="B17435" s="23">
        <v>2012</v>
      </c>
      <c r="C17435" s="43">
        <v>-175.34</v>
      </c>
      <c r="D17435" s="43">
        <v>-75.88</v>
      </c>
      <c r="E17435" s="41">
        <v>30</v>
      </c>
      <c r="F17435" s="41">
        <v>9.2999999999999999E-2</v>
      </c>
      <c r="G17435" s="24" t="s">
        <v>276</v>
      </c>
      <c r="H17435" s="1"/>
      <c r="I17435" s="1"/>
      <c r="AB17435" s="7"/>
      <c r="AC17435" s="7"/>
      <c r="AD17435" s="1"/>
      <c r="AE17435" s="1"/>
      <c r="AH17435" s="7"/>
      <c r="AI17435" s="7"/>
      <c r="IV17435" s="11"/>
      <c r="IW17435" s="11"/>
      <c r="AMJ17435" s="12"/>
      <c r="AMK17435" s="12"/>
    </row>
    <row r="17436" spans="1:1025">
      <c r="A17436" s="23">
        <v>1</v>
      </c>
      <c r="B17436" s="23">
        <v>2012</v>
      </c>
      <c r="C17436" s="43">
        <v>-175.34</v>
      </c>
      <c r="D17436" s="43">
        <v>-75.88</v>
      </c>
      <c r="E17436" s="41">
        <v>40</v>
      </c>
      <c r="F17436" s="41">
        <v>8.8999999999999996E-2</v>
      </c>
      <c r="G17436" s="24" t="s">
        <v>276</v>
      </c>
      <c r="H17436" s="1"/>
      <c r="I17436" s="1"/>
      <c r="AB17436" s="7"/>
      <c r="AC17436" s="7"/>
      <c r="AD17436" s="1"/>
      <c r="AE17436" s="1"/>
      <c r="AH17436" s="7"/>
      <c r="AI17436" s="7"/>
      <c r="IV17436" s="11"/>
      <c r="IW17436" s="11"/>
      <c r="AMJ17436" s="12"/>
      <c r="AMK17436" s="12"/>
    </row>
    <row r="17437" spans="1:1025">
      <c r="A17437" s="23">
        <v>1</v>
      </c>
      <c r="B17437" s="23">
        <v>2012</v>
      </c>
      <c r="C17437" s="43">
        <v>-175.34</v>
      </c>
      <c r="D17437" s="43">
        <v>-75.88</v>
      </c>
      <c r="E17437" s="41">
        <v>50</v>
      </c>
      <c r="F17437" s="41">
        <v>6.6000000000000003E-2</v>
      </c>
      <c r="G17437" s="24" t="s">
        <v>276</v>
      </c>
      <c r="H17437" s="1"/>
      <c r="I17437" s="1"/>
      <c r="AB17437" s="7"/>
      <c r="AC17437" s="7"/>
      <c r="AD17437" s="1"/>
      <c r="AE17437" s="1"/>
      <c r="AH17437" s="7"/>
      <c r="AI17437" s="7"/>
      <c r="IV17437" s="11"/>
      <c r="IW17437" s="11"/>
      <c r="AMJ17437" s="12"/>
      <c r="AMK17437" s="12"/>
    </row>
    <row r="17438" spans="1:1025">
      <c r="A17438" s="23">
        <v>1</v>
      </c>
      <c r="B17438" s="23">
        <v>2012</v>
      </c>
      <c r="C17438" s="43">
        <v>-175.34</v>
      </c>
      <c r="D17438" s="43">
        <v>-75.88</v>
      </c>
      <c r="E17438" s="41">
        <v>80</v>
      </c>
      <c r="F17438" s="41">
        <v>0.188</v>
      </c>
      <c r="G17438" s="24" t="s">
        <v>276</v>
      </c>
      <c r="H17438" s="1"/>
      <c r="I17438" s="1"/>
      <c r="AB17438" s="7"/>
      <c r="AC17438" s="7"/>
      <c r="AD17438" s="1"/>
      <c r="AE17438" s="1"/>
      <c r="AH17438" s="7"/>
      <c r="AI17438" s="7"/>
      <c r="IV17438" s="11"/>
      <c r="IW17438" s="11"/>
      <c r="AMJ17438" s="12"/>
      <c r="AMK17438" s="12"/>
    </row>
    <row r="17439" spans="1:1025">
      <c r="A17439" s="23">
        <v>1</v>
      </c>
      <c r="B17439" s="23">
        <v>2012</v>
      </c>
      <c r="C17439" s="43">
        <v>-175.34</v>
      </c>
      <c r="D17439" s="43">
        <v>-75.88</v>
      </c>
      <c r="E17439" s="41">
        <v>100</v>
      </c>
      <c r="F17439" s="41">
        <v>0.161</v>
      </c>
      <c r="G17439" s="24" t="s">
        <v>276</v>
      </c>
      <c r="H17439" s="1"/>
      <c r="I17439" s="1"/>
      <c r="AB17439" s="7"/>
      <c r="AC17439" s="7"/>
      <c r="AD17439" s="1"/>
      <c r="AE17439" s="1"/>
      <c r="AH17439" s="7"/>
      <c r="AI17439" s="7"/>
      <c r="IV17439" s="11"/>
      <c r="IW17439" s="11"/>
      <c r="AMJ17439" s="12"/>
      <c r="AMK17439" s="12"/>
    </row>
    <row r="17440" spans="1:1025">
      <c r="A17440" s="23">
        <v>1</v>
      </c>
      <c r="B17440" s="23">
        <v>2012</v>
      </c>
      <c r="C17440" s="43">
        <v>-175.34</v>
      </c>
      <c r="D17440" s="43">
        <v>-75.88</v>
      </c>
      <c r="E17440" s="41">
        <v>150</v>
      </c>
      <c r="F17440" s="41">
        <v>0.154</v>
      </c>
      <c r="G17440" s="24" t="s">
        <v>276</v>
      </c>
      <c r="H17440" s="1"/>
      <c r="I17440" s="1"/>
      <c r="AB17440" s="7"/>
      <c r="AC17440" s="7"/>
      <c r="AD17440" s="1"/>
      <c r="AE17440" s="1"/>
      <c r="AH17440" s="7"/>
      <c r="AI17440" s="7"/>
      <c r="IV17440" s="11"/>
      <c r="IW17440" s="11"/>
      <c r="AMJ17440" s="12"/>
      <c r="AMK17440" s="12"/>
    </row>
    <row r="17441" spans="1:1025">
      <c r="A17441" s="23">
        <v>1</v>
      </c>
      <c r="B17441" s="23">
        <v>2012</v>
      </c>
      <c r="C17441" s="43">
        <v>-175.34</v>
      </c>
      <c r="D17441" s="43">
        <v>-75.88</v>
      </c>
      <c r="E17441" s="41">
        <v>200</v>
      </c>
      <c r="F17441" s="41">
        <v>0.156</v>
      </c>
      <c r="G17441" s="24" t="s">
        <v>276</v>
      </c>
      <c r="H17441" s="1"/>
      <c r="I17441" s="1"/>
      <c r="AB17441" s="7"/>
      <c r="AC17441" s="7"/>
      <c r="AD17441" s="1"/>
      <c r="AE17441" s="1"/>
      <c r="AH17441" s="7"/>
      <c r="AI17441" s="7"/>
      <c r="IV17441" s="11"/>
      <c r="IW17441" s="11"/>
      <c r="AMJ17441" s="12"/>
      <c r="AMK17441" s="12"/>
    </row>
    <row r="17442" spans="1:1025">
      <c r="A17442" s="23">
        <v>1</v>
      </c>
      <c r="B17442" s="23">
        <v>2012</v>
      </c>
      <c r="C17442" s="43">
        <v>-175.34</v>
      </c>
      <c r="D17442" s="43">
        <v>-75.88</v>
      </c>
      <c r="E17442" s="41">
        <v>300</v>
      </c>
      <c r="F17442" s="41">
        <v>0.214</v>
      </c>
      <c r="G17442" s="24" t="s">
        <v>276</v>
      </c>
      <c r="H17442" s="1"/>
      <c r="I17442" s="1"/>
      <c r="AB17442" s="7"/>
      <c r="AC17442" s="7"/>
      <c r="AD17442" s="1"/>
      <c r="AE17442" s="1"/>
      <c r="AH17442" s="7"/>
      <c r="AI17442" s="7"/>
      <c r="IV17442" s="11"/>
      <c r="IW17442" s="11"/>
      <c r="AMJ17442" s="12"/>
      <c r="AMK17442" s="12"/>
    </row>
    <row r="17443" spans="1:1025">
      <c r="A17443" s="23">
        <v>1</v>
      </c>
      <c r="B17443" s="23">
        <v>2012</v>
      </c>
      <c r="C17443" s="43">
        <v>-175.34</v>
      </c>
      <c r="D17443" s="43">
        <v>-75.88</v>
      </c>
      <c r="E17443" s="41">
        <v>400</v>
      </c>
      <c r="F17443" s="41">
        <v>0.29099999999999998</v>
      </c>
      <c r="G17443" s="24" t="s">
        <v>276</v>
      </c>
      <c r="H17443" s="1"/>
      <c r="I17443" s="1"/>
      <c r="AB17443" s="7"/>
      <c r="AC17443" s="7"/>
      <c r="AD17443" s="1"/>
      <c r="AE17443" s="1"/>
      <c r="AH17443" s="7"/>
      <c r="AI17443" s="7"/>
      <c r="IV17443" s="11"/>
      <c r="IW17443" s="11"/>
      <c r="AMJ17443" s="12"/>
      <c r="AMK17443" s="12"/>
    </row>
    <row r="17444" spans="1:1025">
      <c r="A17444" s="23">
        <v>1</v>
      </c>
      <c r="B17444" s="23">
        <v>2012</v>
      </c>
      <c r="C17444" s="43">
        <v>-175.34</v>
      </c>
      <c r="D17444" s="43">
        <v>-75.88</v>
      </c>
      <c r="E17444" s="41">
        <v>480</v>
      </c>
      <c r="F17444" s="41">
        <v>0.68899999999999995</v>
      </c>
      <c r="G17444" s="24" t="s">
        <v>276</v>
      </c>
      <c r="H17444" s="1"/>
      <c r="I17444" s="1"/>
      <c r="AB17444" s="7"/>
      <c r="AC17444" s="7"/>
      <c r="AD17444" s="1"/>
      <c r="AE17444" s="1"/>
      <c r="AH17444" s="7"/>
      <c r="AI17444" s="7"/>
      <c r="IV17444" s="11"/>
      <c r="IW17444" s="11"/>
      <c r="AMJ17444" s="12"/>
      <c r="AMK17444" s="12"/>
    </row>
    <row r="17445" spans="1:1025">
      <c r="A17445" s="23">
        <v>1</v>
      </c>
      <c r="B17445" s="23">
        <v>2012</v>
      </c>
      <c r="C17445" s="43">
        <v>-175.2</v>
      </c>
      <c r="D17445" s="43">
        <v>-76.349999999999994</v>
      </c>
      <c r="E17445" s="41">
        <v>10</v>
      </c>
      <c r="F17445" s="41">
        <v>0.34599999999999997</v>
      </c>
      <c r="G17445" s="24" t="s">
        <v>276</v>
      </c>
      <c r="H17445" s="1"/>
      <c r="I17445" s="1"/>
      <c r="AB17445" s="7"/>
      <c r="AC17445" s="7"/>
      <c r="AD17445" s="1"/>
      <c r="AE17445" s="1"/>
      <c r="AH17445" s="7"/>
      <c r="AI17445" s="7"/>
      <c r="IV17445" s="11"/>
      <c r="IW17445" s="11"/>
      <c r="AMJ17445" s="12"/>
      <c r="AMK17445" s="12"/>
    </row>
    <row r="17446" spans="1:1025">
      <c r="A17446" s="23">
        <v>1</v>
      </c>
      <c r="B17446" s="23">
        <v>2012</v>
      </c>
      <c r="C17446" s="43">
        <v>-175.2</v>
      </c>
      <c r="D17446" s="43">
        <v>-76.349999999999994</v>
      </c>
      <c r="E17446" s="41">
        <v>20</v>
      </c>
      <c r="F17446" s="41">
        <v>0.10299999999999999</v>
      </c>
      <c r="G17446" s="24" t="s">
        <v>276</v>
      </c>
      <c r="H17446" s="1"/>
      <c r="I17446" s="1"/>
      <c r="AB17446" s="7"/>
      <c r="AC17446" s="7"/>
      <c r="AD17446" s="1"/>
      <c r="AE17446" s="1"/>
      <c r="AH17446" s="7"/>
      <c r="AI17446" s="7"/>
      <c r="IV17446" s="11"/>
      <c r="IW17446" s="11"/>
      <c r="AMJ17446" s="12"/>
      <c r="AMK17446" s="12"/>
    </row>
    <row r="17447" spans="1:1025">
      <c r="A17447" s="23">
        <v>1</v>
      </c>
      <c r="B17447" s="23">
        <v>2012</v>
      </c>
      <c r="C17447" s="43">
        <v>-175.2</v>
      </c>
      <c r="D17447" s="43">
        <v>-76.349999999999994</v>
      </c>
      <c r="E17447" s="41">
        <v>30</v>
      </c>
      <c r="F17447" s="41">
        <v>8.5999999999999993E-2</v>
      </c>
      <c r="G17447" s="24" t="s">
        <v>276</v>
      </c>
      <c r="H17447" s="1"/>
      <c r="I17447" s="1"/>
      <c r="AB17447" s="7"/>
      <c r="AC17447" s="7"/>
      <c r="AD17447" s="1"/>
      <c r="AE17447" s="1"/>
      <c r="AH17447" s="7"/>
      <c r="AI17447" s="7"/>
      <c r="IV17447" s="11"/>
      <c r="IW17447" s="11"/>
      <c r="AMJ17447" s="12"/>
      <c r="AMK17447" s="12"/>
    </row>
    <row r="17448" spans="1:1025">
      <c r="A17448" s="23">
        <v>1</v>
      </c>
      <c r="B17448" s="23">
        <v>2012</v>
      </c>
      <c r="C17448" s="43">
        <v>-175.2</v>
      </c>
      <c r="D17448" s="43">
        <v>-76.349999999999994</v>
      </c>
      <c r="E17448" s="41">
        <v>50</v>
      </c>
      <c r="F17448" s="41">
        <v>7.0999999999999994E-2</v>
      </c>
      <c r="G17448" s="24" t="s">
        <v>276</v>
      </c>
      <c r="H17448" s="1"/>
      <c r="I17448" s="1"/>
      <c r="AB17448" s="7"/>
      <c r="AC17448" s="7"/>
      <c r="AD17448" s="1"/>
      <c r="AE17448" s="1"/>
      <c r="AH17448" s="7"/>
      <c r="AI17448" s="7"/>
      <c r="IV17448" s="11"/>
      <c r="IW17448" s="11"/>
      <c r="AMJ17448" s="12"/>
      <c r="AMK17448" s="12"/>
    </row>
    <row r="17449" spans="1:1025">
      <c r="A17449" s="23">
        <v>1</v>
      </c>
      <c r="B17449" s="23">
        <v>2012</v>
      </c>
      <c r="C17449" s="43">
        <v>-175.2</v>
      </c>
      <c r="D17449" s="43">
        <v>-76.349999999999994</v>
      </c>
      <c r="E17449" s="41">
        <v>100</v>
      </c>
      <c r="F17449" s="41">
        <v>0.10100000000000001</v>
      </c>
      <c r="G17449" s="24" t="s">
        <v>276</v>
      </c>
      <c r="H17449" s="1"/>
      <c r="I17449" s="1"/>
      <c r="AB17449" s="7"/>
      <c r="AC17449" s="7"/>
      <c r="AD17449" s="1"/>
      <c r="AE17449" s="1"/>
      <c r="AH17449" s="7"/>
      <c r="AI17449" s="7"/>
      <c r="IV17449" s="11"/>
      <c r="IW17449" s="11"/>
      <c r="AMJ17449" s="12"/>
      <c r="AMK17449" s="12"/>
    </row>
    <row r="17450" spans="1:1025">
      <c r="A17450" s="23">
        <v>1</v>
      </c>
      <c r="B17450" s="23">
        <v>2012</v>
      </c>
      <c r="C17450" s="43">
        <v>-175.2</v>
      </c>
      <c r="D17450" s="43">
        <v>-76.349999999999994</v>
      </c>
      <c r="E17450" s="41">
        <v>150</v>
      </c>
      <c r="F17450" s="41">
        <v>0.123</v>
      </c>
      <c r="G17450" s="24" t="s">
        <v>276</v>
      </c>
      <c r="H17450" s="1"/>
      <c r="I17450" s="1"/>
      <c r="AB17450" s="7"/>
      <c r="AC17450" s="7"/>
      <c r="AD17450" s="1"/>
      <c r="AE17450" s="1"/>
      <c r="AH17450" s="7"/>
      <c r="AI17450" s="7"/>
      <c r="IV17450" s="11"/>
      <c r="IW17450" s="11"/>
      <c r="AMJ17450" s="12"/>
      <c r="AMK17450" s="12"/>
    </row>
    <row r="17451" spans="1:1025">
      <c r="A17451" s="23">
        <v>1</v>
      </c>
      <c r="B17451" s="23">
        <v>2012</v>
      </c>
      <c r="C17451" s="43">
        <v>-175.2</v>
      </c>
      <c r="D17451" s="43">
        <v>-76.349999999999994</v>
      </c>
      <c r="E17451" s="41">
        <v>200</v>
      </c>
      <c r="F17451" s="41">
        <v>0.16400000000000001</v>
      </c>
      <c r="G17451" s="24" t="s">
        <v>276</v>
      </c>
      <c r="H17451" s="1"/>
      <c r="I17451" s="1"/>
      <c r="AB17451" s="7"/>
      <c r="AC17451" s="7"/>
      <c r="AD17451" s="1"/>
      <c r="AE17451" s="1"/>
      <c r="AH17451" s="7"/>
      <c r="AI17451" s="7"/>
      <c r="IV17451" s="11"/>
      <c r="IW17451" s="11"/>
      <c r="AMJ17451" s="12"/>
      <c r="AMK17451" s="12"/>
    </row>
    <row r="17452" spans="1:1025">
      <c r="A17452" s="23">
        <v>1</v>
      </c>
      <c r="B17452" s="23">
        <v>2012</v>
      </c>
      <c r="C17452" s="43">
        <v>-175.2</v>
      </c>
      <c r="D17452" s="43">
        <v>-76.349999999999994</v>
      </c>
      <c r="E17452" s="41">
        <v>270</v>
      </c>
      <c r="F17452" s="41">
        <v>0.22600000000000001</v>
      </c>
      <c r="G17452" s="24" t="s">
        <v>276</v>
      </c>
      <c r="H17452" s="1"/>
      <c r="I17452" s="1"/>
      <c r="AB17452" s="7"/>
      <c r="AC17452" s="7"/>
      <c r="AD17452" s="1"/>
      <c r="AE17452" s="1"/>
      <c r="AH17452" s="7"/>
      <c r="AI17452" s="7"/>
      <c r="IV17452" s="11"/>
      <c r="IW17452" s="11"/>
      <c r="AMJ17452" s="12"/>
      <c r="AMK17452" s="12"/>
    </row>
    <row r="17453" spans="1:1025">
      <c r="A17453" s="23">
        <v>1</v>
      </c>
      <c r="B17453" s="23">
        <v>2012</v>
      </c>
      <c r="C17453" s="43">
        <v>-175.2</v>
      </c>
      <c r="D17453" s="43">
        <v>-76.349999999999994</v>
      </c>
      <c r="E17453" s="41">
        <v>300</v>
      </c>
      <c r="F17453" s="41">
        <v>0.22600000000000001</v>
      </c>
      <c r="G17453" s="24" t="s">
        <v>276</v>
      </c>
      <c r="H17453" s="1"/>
      <c r="I17453" s="1"/>
      <c r="AB17453" s="7"/>
      <c r="AC17453" s="7"/>
      <c r="AD17453" s="1"/>
      <c r="AE17453" s="1"/>
      <c r="AH17453" s="7"/>
      <c r="AI17453" s="7"/>
      <c r="IV17453" s="11"/>
      <c r="IW17453" s="11"/>
      <c r="AMJ17453" s="12"/>
      <c r="AMK17453" s="12"/>
    </row>
    <row r="17454" spans="1:1025">
      <c r="A17454" s="23">
        <v>1</v>
      </c>
      <c r="B17454" s="23">
        <v>2012</v>
      </c>
      <c r="C17454" s="43">
        <v>-175.2</v>
      </c>
      <c r="D17454" s="43">
        <v>-76.349999999999994</v>
      </c>
      <c r="E17454" s="41">
        <v>400</v>
      </c>
      <c r="F17454" s="41">
        <v>0.27700000000000002</v>
      </c>
      <c r="G17454" s="24" t="s">
        <v>276</v>
      </c>
      <c r="H17454" s="1"/>
      <c r="I17454" s="1"/>
      <c r="AB17454" s="7"/>
      <c r="AC17454" s="7"/>
      <c r="AD17454" s="1"/>
      <c r="AE17454" s="1"/>
      <c r="AH17454" s="7"/>
      <c r="AI17454" s="7"/>
      <c r="IV17454" s="11"/>
      <c r="IW17454" s="11"/>
      <c r="AMJ17454" s="12"/>
      <c r="AMK17454" s="12"/>
    </row>
    <row r="17455" spans="1:1025">
      <c r="A17455" s="23">
        <v>1</v>
      </c>
      <c r="B17455" s="23">
        <v>2012</v>
      </c>
      <c r="C17455" s="43">
        <v>-175.2</v>
      </c>
      <c r="D17455" s="43">
        <v>-76.349999999999994</v>
      </c>
      <c r="E17455" s="41">
        <v>500</v>
      </c>
      <c r="F17455" s="41">
        <v>0.96399999999999997</v>
      </c>
      <c r="G17455" s="24" t="s">
        <v>276</v>
      </c>
      <c r="H17455" s="1"/>
      <c r="I17455" s="1"/>
      <c r="AB17455" s="7"/>
      <c r="AC17455" s="7"/>
      <c r="AD17455" s="1"/>
      <c r="AE17455" s="1"/>
      <c r="AH17455" s="7"/>
      <c r="AI17455" s="7"/>
      <c r="IV17455" s="11"/>
      <c r="IW17455" s="11"/>
      <c r="AMJ17455" s="12"/>
      <c r="AMK17455" s="12"/>
    </row>
    <row r="17456" spans="1:1025">
      <c r="A17456" s="23">
        <v>1</v>
      </c>
      <c r="B17456" s="23">
        <v>2012</v>
      </c>
      <c r="C17456" s="43">
        <v>-175.2</v>
      </c>
      <c r="D17456" s="43">
        <v>-76.349999999999994</v>
      </c>
      <c r="E17456" s="41">
        <v>550</v>
      </c>
      <c r="F17456" s="41">
        <v>1.079</v>
      </c>
      <c r="G17456" s="24" t="s">
        <v>276</v>
      </c>
      <c r="H17456" s="1"/>
      <c r="I17456" s="1"/>
      <c r="AB17456" s="7"/>
      <c r="AC17456" s="7"/>
      <c r="AD17456" s="1"/>
      <c r="AE17456" s="1"/>
      <c r="AH17456" s="7"/>
      <c r="AI17456" s="7"/>
      <c r="IV17456" s="11"/>
      <c r="IW17456" s="11"/>
      <c r="AMJ17456" s="12"/>
      <c r="AMK17456" s="12"/>
    </row>
    <row r="17457" spans="1:1025">
      <c r="A17457" s="23">
        <v>1</v>
      </c>
      <c r="B17457" s="23">
        <v>2012</v>
      </c>
      <c r="C17457" s="43">
        <v>168.78</v>
      </c>
      <c r="D17457" s="43">
        <v>-76.67</v>
      </c>
      <c r="E17457" s="41">
        <v>10</v>
      </c>
      <c r="F17457" s="41">
        <v>9.1999999999999998E-2</v>
      </c>
      <c r="G17457" s="24" t="s">
        <v>276</v>
      </c>
      <c r="H17457" s="1"/>
      <c r="I17457" s="1"/>
      <c r="AB17457" s="7"/>
      <c r="AC17457" s="7"/>
      <c r="AD17457" s="1"/>
      <c r="AE17457" s="1"/>
      <c r="AH17457" s="7"/>
      <c r="AI17457" s="7"/>
      <c r="IV17457" s="11"/>
      <c r="IW17457" s="11"/>
      <c r="AMJ17457" s="12"/>
      <c r="AMK17457" s="12"/>
    </row>
    <row r="17458" spans="1:1025">
      <c r="A17458" s="23">
        <v>1</v>
      </c>
      <c r="B17458" s="23">
        <v>2012</v>
      </c>
      <c r="C17458" s="43">
        <v>168.78</v>
      </c>
      <c r="D17458" s="43">
        <v>-76.67</v>
      </c>
      <c r="E17458" s="41">
        <v>20</v>
      </c>
      <c r="F17458" s="41">
        <v>0.08</v>
      </c>
      <c r="G17458" s="24" t="s">
        <v>276</v>
      </c>
      <c r="H17458" s="1"/>
      <c r="I17458" s="1"/>
      <c r="AB17458" s="7"/>
      <c r="AC17458" s="7"/>
      <c r="AD17458" s="1"/>
      <c r="AE17458" s="1"/>
      <c r="AH17458" s="7"/>
      <c r="AI17458" s="7"/>
      <c r="IV17458" s="11"/>
      <c r="IW17458" s="11"/>
      <c r="AMJ17458" s="12"/>
      <c r="AMK17458" s="12"/>
    </row>
    <row r="17459" spans="1:1025">
      <c r="A17459" s="23">
        <v>1</v>
      </c>
      <c r="B17459" s="23">
        <v>2012</v>
      </c>
      <c r="C17459" s="43">
        <v>168.78</v>
      </c>
      <c r="D17459" s="43">
        <v>-76.67</v>
      </c>
      <c r="E17459" s="41">
        <v>30</v>
      </c>
      <c r="F17459" s="41">
        <v>9.0999999999999998E-2</v>
      </c>
      <c r="G17459" s="24" t="s">
        <v>276</v>
      </c>
      <c r="H17459" s="1"/>
      <c r="I17459" s="1"/>
      <c r="AB17459" s="7"/>
      <c r="AC17459" s="7"/>
      <c r="AD17459" s="1"/>
      <c r="AE17459" s="1"/>
      <c r="AH17459" s="7"/>
      <c r="AI17459" s="7"/>
      <c r="IV17459" s="11"/>
      <c r="IW17459" s="11"/>
      <c r="AMJ17459" s="12"/>
      <c r="AMK17459" s="12"/>
    </row>
    <row r="17460" spans="1:1025">
      <c r="A17460" s="23">
        <v>1</v>
      </c>
      <c r="B17460" s="23">
        <v>2012</v>
      </c>
      <c r="C17460" s="43">
        <v>168.78</v>
      </c>
      <c r="D17460" s="43">
        <v>-76.67</v>
      </c>
      <c r="E17460" s="41">
        <v>50</v>
      </c>
      <c r="F17460" s="41">
        <v>0.108</v>
      </c>
      <c r="G17460" s="24" t="s">
        <v>276</v>
      </c>
      <c r="H17460" s="1"/>
      <c r="I17460" s="1"/>
      <c r="AB17460" s="7"/>
      <c r="AC17460" s="7"/>
      <c r="AD17460" s="1"/>
      <c r="AE17460" s="1"/>
      <c r="AH17460" s="7"/>
      <c r="AI17460" s="7"/>
      <c r="IV17460" s="11"/>
      <c r="IW17460" s="11"/>
      <c r="AMJ17460" s="12"/>
      <c r="AMK17460" s="12"/>
    </row>
    <row r="17461" spans="1:1025">
      <c r="A17461" s="23">
        <v>1</v>
      </c>
      <c r="B17461" s="23">
        <v>2012</v>
      </c>
      <c r="C17461" s="43">
        <v>168.78</v>
      </c>
      <c r="D17461" s="43">
        <v>-76.67</v>
      </c>
      <c r="E17461" s="41">
        <v>100</v>
      </c>
      <c r="F17461" s="41">
        <v>0.114</v>
      </c>
      <c r="G17461" s="24" t="s">
        <v>276</v>
      </c>
      <c r="H17461" s="1"/>
      <c r="I17461" s="1"/>
      <c r="AB17461" s="7"/>
      <c r="AC17461" s="7"/>
      <c r="AD17461" s="1"/>
      <c r="AE17461" s="1"/>
      <c r="AH17461" s="7"/>
      <c r="AI17461" s="7"/>
      <c r="IV17461" s="11"/>
      <c r="IW17461" s="11"/>
      <c r="AMJ17461" s="12"/>
      <c r="AMK17461" s="12"/>
    </row>
    <row r="17462" spans="1:1025">
      <c r="A17462" s="23">
        <v>1</v>
      </c>
      <c r="B17462" s="23">
        <v>2012</v>
      </c>
      <c r="C17462" s="43">
        <v>168.78</v>
      </c>
      <c r="D17462" s="43">
        <v>-76.67</v>
      </c>
      <c r="E17462" s="41">
        <v>200</v>
      </c>
      <c r="F17462" s="41">
        <v>0.152</v>
      </c>
      <c r="G17462" s="24" t="s">
        <v>276</v>
      </c>
      <c r="H17462" s="1"/>
      <c r="I17462" s="1"/>
      <c r="AB17462" s="7"/>
      <c r="AC17462" s="7"/>
      <c r="AD17462" s="1"/>
      <c r="AE17462" s="1"/>
      <c r="AH17462" s="7"/>
      <c r="AI17462" s="7"/>
      <c r="IV17462" s="11"/>
      <c r="IW17462" s="11"/>
      <c r="AMJ17462" s="12"/>
      <c r="AMK17462" s="12"/>
    </row>
    <row r="17463" spans="1:1025">
      <c r="A17463" s="23">
        <v>1</v>
      </c>
      <c r="B17463" s="23">
        <v>2012</v>
      </c>
      <c r="C17463" s="43">
        <v>168.78</v>
      </c>
      <c r="D17463" s="43">
        <v>-76.67</v>
      </c>
      <c r="E17463" s="41">
        <v>300</v>
      </c>
      <c r="F17463" s="41">
        <v>0.191</v>
      </c>
      <c r="G17463" s="24" t="s">
        <v>276</v>
      </c>
      <c r="H17463" s="1"/>
      <c r="I17463" s="1"/>
      <c r="AB17463" s="7"/>
      <c r="AC17463" s="7"/>
      <c r="AD17463" s="1"/>
      <c r="AE17463" s="1"/>
      <c r="AH17463" s="7"/>
      <c r="AI17463" s="7"/>
      <c r="IV17463" s="11"/>
      <c r="IW17463" s="11"/>
      <c r="AMJ17463" s="12"/>
      <c r="AMK17463" s="12"/>
    </row>
    <row r="17464" spans="1:1025">
      <c r="A17464" s="23">
        <v>1</v>
      </c>
      <c r="B17464" s="23">
        <v>2012</v>
      </c>
      <c r="C17464" s="43">
        <v>168.78</v>
      </c>
      <c r="D17464" s="43">
        <v>-76.67</v>
      </c>
      <c r="E17464" s="41">
        <v>400</v>
      </c>
      <c r="F17464" s="41">
        <v>0.20499999999999999</v>
      </c>
      <c r="G17464" s="24" t="s">
        <v>276</v>
      </c>
      <c r="H17464" s="1"/>
      <c r="I17464" s="1"/>
      <c r="AB17464" s="7"/>
      <c r="AC17464" s="7"/>
      <c r="AD17464" s="1"/>
      <c r="AE17464" s="1"/>
      <c r="AH17464" s="7"/>
      <c r="AI17464" s="7"/>
      <c r="IV17464" s="11"/>
      <c r="IW17464" s="11"/>
      <c r="AMJ17464" s="12"/>
      <c r="AMK17464" s="12"/>
    </row>
    <row r="17465" spans="1:1025">
      <c r="A17465" s="23">
        <v>1</v>
      </c>
      <c r="B17465" s="23">
        <v>2012</v>
      </c>
      <c r="C17465" s="43">
        <v>168.78</v>
      </c>
      <c r="D17465" s="43">
        <v>-76.67</v>
      </c>
      <c r="E17465" s="41">
        <v>500</v>
      </c>
      <c r="F17465" s="41">
        <v>0.21099999999999999</v>
      </c>
      <c r="G17465" s="24" t="s">
        <v>276</v>
      </c>
      <c r="H17465" s="1"/>
      <c r="I17465" s="1"/>
      <c r="AB17465" s="7"/>
      <c r="AC17465" s="7"/>
      <c r="AD17465" s="1"/>
      <c r="AE17465" s="1"/>
      <c r="AH17465" s="7"/>
      <c r="AI17465" s="7"/>
      <c r="IV17465" s="11"/>
      <c r="IW17465" s="11"/>
      <c r="AMJ17465" s="12"/>
      <c r="AMK17465" s="12"/>
    </row>
    <row r="17466" spans="1:1025">
      <c r="A17466" s="23">
        <v>1</v>
      </c>
      <c r="B17466" s="23">
        <v>2012</v>
      </c>
      <c r="C17466" s="43">
        <v>168.78</v>
      </c>
      <c r="D17466" s="43">
        <v>-76.67</v>
      </c>
      <c r="E17466" s="41">
        <v>600</v>
      </c>
      <c r="F17466" s="41">
        <v>0.27400000000000002</v>
      </c>
      <c r="G17466" s="24" t="s">
        <v>276</v>
      </c>
      <c r="H17466" s="1"/>
      <c r="I17466" s="1"/>
      <c r="AB17466" s="7"/>
      <c r="AC17466" s="7"/>
      <c r="AD17466" s="1"/>
      <c r="AE17466" s="1"/>
      <c r="AH17466" s="7"/>
      <c r="AI17466" s="7"/>
      <c r="IV17466" s="11"/>
      <c r="IW17466" s="11"/>
      <c r="AMJ17466" s="12"/>
      <c r="AMK17466" s="12"/>
    </row>
    <row r="17467" spans="1:1025">
      <c r="A17467" s="23">
        <v>1</v>
      </c>
      <c r="B17467" s="23">
        <v>2012</v>
      </c>
      <c r="C17467" s="43">
        <v>168.78</v>
      </c>
      <c r="D17467" s="43">
        <v>-76.67</v>
      </c>
      <c r="E17467" s="41">
        <v>700</v>
      </c>
      <c r="F17467" s="41">
        <v>0.39</v>
      </c>
      <c r="G17467" s="24" t="s">
        <v>276</v>
      </c>
      <c r="H17467" s="1"/>
      <c r="I17467" s="1"/>
      <c r="AB17467" s="7"/>
      <c r="AC17467" s="7"/>
      <c r="AD17467" s="1"/>
      <c r="AE17467" s="1"/>
      <c r="AH17467" s="7"/>
      <c r="AI17467" s="7"/>
      <c r="IV17467" s="11"/>
      <c r="IW17467" s="11"/>
      <c r="AMJ17467" s="12"/>
      <c r="AMK17467" s="12"/>
    </row>
    <row r="17468" spans="1:1025">
      <c r="A17468" s="23">
        <v>1</v>
      </c>
      <c r="B17468" s="23">
        <v>2012</v>
      </c>
      <c r="C17468" s="43">
        <v>171.5</v>
      </c>
      <c r="D17468" s="43">
        <v>-76.67</v>
      </c>
      <c r="E17468" s="41">
        <v>10</v>
      </c>
      <c r="F17468" s="41">
        <v>0.107</v>
      </c>
      <c r="G17468" s="24" t="s">
        <v>276</v>
      </c>
      <c r="H17468" s="1"/>
      <c r="I17468" s="1"/>
      <c r="AB17468" s="7"/>
      <c r="AC17468" s="7"/>
      <c r="AD17468" s="1"/>
      <c r="AE17468" s="1"/>
      <c r="AH17468" s="7"/>
      <c r="AI17468" s="7"/>
      <c r="IV17468" s="11"/>
      <c r="IW17468" s="11"/>
      <c r="AMJ17468" s="12"/>
      <c r="AMK17468" s="12"/>
    </row>
    <row r="17469" spans="1:1025">
      <c r="A17469" s="23">
        <v>1</v>
      </c>
      <c r="B17469" s="23">
        <v>2012</v>
      </c>
      <c r="C17469" s="43">
        <v>171.5</v>
      </c>
      <c r="D17469" s="43">
        <v>-76.67</v>
      </c>
      <c r="E17469" s="41">
        <v>20</v>
      </c>
      <c r="F17469" s="41">
        <v>8.6999999999999994E-2</v>
      </c>
      <c r="G17469" s="24" t="s">
        <v>276</v>
      </c>
      <c r="H17469" s="1"/>
      <c r="I17469" s="1"/>
      <c r="AB17469" s="7"/>
      <c r="AC17469" s="7"/>
      <c r="AD17469" s="1"/>
      <c r="AE17469" s="1"/>
      <c r="AH17469" s="7"/>
      <c r="AI17469" s="7"/>
      <c r="IV17469" s="11"/>
      <c r="IW17469" s="11"/>
      <c r="AMJ17469" s="12"/>
      <c r="AMK17469" s="12"/>
    </row>
    <row r="17470" spans="1:1025">
      <c r="A17470" s="23">
        <v>1</v>
      </c>
      <c r="B17470" s="23">
        <v>2012</v>
      </c>
      <c r="C17470" s="43">
        <v>171.5</v>
      </c>
      <c r="D17470" s="43">
        <v>-76.67</v>
      </c>
      <c r="E17470" s="41">
        <v>50</v>
      </c>
      <c r="F17470" s="41">
        <v>8.5999999999999993E-2</v>
      </c>
      <c r="G17470" s="24" t="s">
        <v>276</v>
      </c>
      <c r="H17470" s="1"/>
      <c r="I17470" s="1"/>
      <c r="AB17470" s="7"/>
      <c r="AC17470" s="7"/>
      <c r="AD17470" s="1"/>
      <c r="AE17470" s="1"/>
      <c r="AH17470" s="7"/>
      <c r="AI17470" s="7"/>
      <c r="IV17470" s="11"/>
      <c r="IW17470" s="11"/>
      <c r="AMJ17470" s="12"/>
      <c r="AMK17470" s="12"/>
    </row>
    <row r="17471" spans="1:1025">
      <c r="A17471" s="23">
        <v>1</v>
      </c>
      <c r="B17471" s="23">
        <v>2012</v>
      </c>
      <c r="C17471" s="43">
        <v>171.5</v>
      </c>
      <c r="D17471" s="43">
        <v>-76.67</v>
      </c>
      <c r="E17471" s="41">
        <v>100</v>
      </c>
      <c r="F17471" s="41">
        <v>9.2999999999999999E-2</v>
      </c>
      <c r="G17471" s="24" t="s">
        <v>276</v>
      </c>
      <c r="H17471" s="1"/>
      <c r="I17471" s="1"/>
      <c r="AB17471" s="7"/>
      <c r="AC17471" s="7"/>
      <c r="AD17471" s="1"/>
      <c r="AE17471" s="1"/>
      <c r="AH17471" s="7"/>
      <c r="AI17471" s="7"/>
      <c r="IV17471" s="11"/>
      <c r="IW17471" s="11"/>
      <c r="AMJ17471" s="12"/>
      <c r="AMK17471" s="12"/>
    </row>
    <row r="17472" spans="1:1025">
      <c r="A17472" s="23">
        <v>1</v>
      </c>
      <c r="B17472" s="23">
        <v>2012</v>
      </c>
      <c r="C17472" s="43">
        <v>171.5</v>
      </c>
      <c r="D17472" s="43">
        <v>-76.67</v>
      </c>
      <c r="E17472" s="41">
        <v>150</v>
      </c>
      <c r="F17472" s="41">
        <v>9.4E-2</v>
      </c>
      <c r="G17472" s="24" t="s">
        <v>276</v>
      </c>
      <c r="H17472" s="1"/>
      <c r="I17472" s="1"/>
      <c r="AB17472" s="7"/>
      <c r="AC17472" s="7"/>
      <c r="AD17472" s="1"/>
      <c r="AE17472" s="1"/>
      <c r="AH17472" s="7"/>
      <c r="AI17472" s="7"/>
      <c r="IV17472" s="11"/>
      <c r="IW17472" s="11"/>
      <c r="AMJ17472" s="12"/>
      <c r="AMK17472" s="12"/>
    </row>
    <row r="17473" spans="1:1025">
      <c r="A17473" s="23">
        <v>1</v>
      </c>
      <c r="B17473" s="23">
        <v>2012</v>
      </c>
      <c r="C17473" s="43">
        <v>171.5</v>
      </c>
      <c r="D17473" s="43">
        <v>-76.67</v>
      </c>
      <c r="E17473" s="41">
        <v>200</v>
      </c>
      <c r="F17473" s="41">
        <v>9.4E-2</v>
      </c>
      <c r="G17473" s="24" t="s">
        <v>276</v>
      </c>
      <c r="H17473" s="1"/>
      <c r="I17473" s="1"/>
      <c r="AB17473" s="7"/>
      <c r="AC17473" s="7"/>
      <c r="AD17473" s="1"/>
      <c r="AE17473" s="1"/>
      <c r="AH17473" s="7"/>
      <c r="AI17473" s="7"/>
      <c r="IV17473" s="11"/>
      <c r="IW17473" s="11"/>
      <c r="AMJ17473" s="12"/>
      <c r="AMK17473" s="12"/>
    </row>
    <row r="17474" spans="1:1025">
      <c r="A17474" s="23">
        <v>1</v>
      </c>
      <c r="B17474" s="23">
        <v>2012</v>
      </c>
      <c r="C17474" s="43">
        <v>171.5</v>
      </c>
      <c r="D17474" s="43">
        <v>-76.67</v>
      </c>
      <c r="E17474" s="41">
        <v>300</v>
      </c>
      <c r="F17474" s="41">
        <v>0.25600000000000001</v>
      </c>
      <c r="G17474" s="24" t="s">
        <v>276</v>
      </c>
      <c r="H17474" s="1"/>
      <c r="I17474" s="1"/>
      <c r="AB17474" s="7"/>
      <c r="AC17474" s="7"/>
      <c r="AD17474" s="1"/>
      <c r="AE17474" s="1"/>
      <c r="AH17474" s="7"/>
      <c r="AI17474" s="7"/>
      <c r="IV17474" s="11"/>
      <c r="IW17474" s="11"/>
      <c r="AMJ17474" s="12"/>
      <c r="AMK17474" s="12"/>
    </row>
    <row r="17475" spans="1:1025">
      <c r="A17475" s="23">
        <v>1</v>
      </c>
      <c r="B17475" s="23">
        <v>2012</v>
      </c>
      <c r="C17475" s="43">
        <v>171.5</v>
      </c>
      <c r="D17475" s="43">
        <v>-76.67</v>
      </c>
      <c r="E17475" s="41">
        <v>400</v>
      </c>
      <c r="F17475" s="41">
        <v>0.16600000000000001</v>
      </c>
      <c r="G17475" s="24" t="s">
        <v>276</v>
      </c>
      <c r="H17475" s="1"/>
      <c r="I17475" s="1"/>
      <c r="AB17475" s="7"/>
      <c r="AC17475" s="7"/>
      <c r="AD17475" s="1"/>
      <c r="AE17475" s="1"/>
      <c r="AH17475" s="7"/>
      <c r="AI17475" s="7"/>
      <c r="IV17475" s="11"/>
      <c r="IW17475" s="11"/>
      <c r="AMJ17475" s="12"/>
      <c r="AMK17475" s="12"/>
    </row>
    <row r="17476" spans="1:1025">
      <c r="A17476" s="23">
        <v>1</v>
      </c>
      <c r="B17476" s="23">
        <v>2012</v>
      </c>
      <c r="C17476" s="43">
        <v>171.5</v>
      </c>
      <c r="D17476" s="43">
        <v>-76.67</v>
      </c>
      <c r="E17476" s="41">
        <v>500</v>
      </c>
      <c r="F17476" s="41">
        <v>0.27900000000000003</v>
      </c>
      <c r="G17476" s="24" t="s">
        <v>276</v>
      </c>
      <c r="H17476" s="1"/>
      <c r="I17476" s="1"/>
      <c r="AB17476" s="7"/>
      <c r="AC17476" s="7"/>
      <c r="AD17476" s="1"/>
      <c r="AE17476" s="1"/>
      <c r="AH17476" s="7"/>
      <c r="AI17476" s="7"/>
      <c r="IV17476" s="11"/>
      <c r="IW17476" s="11"/>
      <c r="AMJ17476" s="12"/>
      <c r="AMK17476" s="12"/>
    </row>
    <row r="17477" spans="1:1025">
      <c r="A17477" s="23">
        <v>1</v>
      </c>
      <c r="B17477" s="23">
        <v>2012</v>
      </c>
      <c r="C17477" s="43">
        <v>171.5</v>
      </c>
      <c r="D17477" s="43">
        <v>-76.67</v>
      </c>
      <c r="E17477" s="41">
        <v>600</v>
      </c>
      <c r="F17477" s="41">
        <v>0.41299999999999998</v>
      </c>
      <c r="G17477" s="24" t="s">
        <v>276</v>
      </c>
      <c r="H17477" s="1"/>
      <c r="I17477" s="1"/>
      <c r="AB17477" s="7"/>
      <c r="AC17477" s="7"/>
      <c r="AD17477" s="1"/>
      <c r="AE17477" s="1"/>
      <c r="AH17477" s="7"/>
      <c r="AI17477" s="7"/>
      <c r="IV17477" s="11"/>
      <c r="IW17477" s="11"/>
      <c r="AMJ17477" s="12"/>
      <c r="AMK17477" s="12"/>
    </row>
    <row r="17478" spans="1:1025">
      <c r="A17478" s="23">
        <v>1</v>
      </c>
      <c r="B17478" s="23">
        <v>2012</v>
      </c>
      <c r="C17478" s="43">
        <v>171.5</v>
      </c>
      <c r="D17478" s="43">
        <v>-76.67</v>
      </c>
      <c r="E17478" s="41">
        <v>670</v>
      </c>
      <c r="F17478" s="41">
        <v>1.093</v>
      </c>
      <c r="G17478" s="24" t="s">
        <v>276</v>
      </c>
      <c r="H17478" s="1"/>
      <c r="I17478" s="1"/>
      <c r="AB17478" s="7"/>
      <c r="AC17478" s="7"/>
      <c r="AD17478" s="1"/>
      <c r="AE17478" s="1"/>
      <c r="AH17478" s="7"/>
      <c r="AI17478" s="7"/>
      <c r="IV17478" s="11"/>
      <c r="IW17478" s="11"/>
      <c r="AMJ17478" s="12"/>
      <c r="AMK17478" s="12"/>
    </row>
    <row r="17479" spans="1:1025">
      <c r="A17479" s="23">
        <v>1</v>
      </c>
      <c r="B17479" s="23">
        <v>2012</v>
      </c>
      <c r="C17479" s="43">
        <v>174.25</v>
      </c>
      <c r="D17479" s="43">
        <v>-76.67</v>
      </c>
      <c r="E17479" s="41">
        <v>10</v>
      </c>
      <c r="F17479" s="41">
        <v>6.8000000000000005E-2</v>
      </c>
      <c r="G17479" s="24" t="s">
        <v>276</v>
      </c>
      <c r="H17479" s="1"/>
      <c r="I17479" s="1"/>
      <c r="AB17479" s="7"/>
      <c r="AC17479" s="7"/>
      <c r="AD17479" s="1"/>
      <c r="AE17479" s="1"/>
      <c r="AH17479" s="7"/>
      <c r="AI17479" s="7"/>
      <c r="IV17479" s="11"/>
      <c r="IW17479" s="11"/>
      <c r="AMJ17479" s="12"/>
      <c r="AMK17479" s="12"/>
    </row>
    <row r="17480" spans="1:1025">
      <c r="A17480" s="23">
        <v>1</v>
      </c>
      <c r="B17480" s="23">
        <v>2012</v>
      </c>
      <c r="C17480" s="43">
        <v>174.25</v>
      </c>
      <c r="D17480" s="43">
        <v>-76.67</v>
      </c>
      <c r="E17480" s="41">
        <v>20</v>
      </c>
      <c r="F17480" s="41">
        <v>6.5000000000000002E-2</v>
      </c>
      <c r="G17480" s="24" t="s">
        <v>276</v>
      </c>
      <c r="H17480" s="1"/>
      <c r="I17480" s="1"/>
      <c r="AB17480" s="7"/>
      <c r="AC17480" s="7"/>
      <c r="AD17480" s="1"/>
      <c r="AE17480" s="1"/>
      <c r="AH17480" s="7"/>
      <c r="AI17480" s="7"/>
      <c r="IV17480" s="11"/>
      <c r="IW17480" s="11"/>
      <c r="AMJ17480" s="12"/>
      <c r="AMK17480" s="12"/>
    </row>
    <row r="17481" spans="1:1025">
      <c r="A17481" s="23">
        <v>1</v>
      </c>
      <c r="B17481" s="23">
        <v>2012</v>
      </c>
      <c r="C17481" s="43">
        <v>174.25</v>
      </c>
      <c r="D17481" s="43">
        <v>-76.67</v>
      </c>
      <c r="E17481" s="41">
        <v>30</v>
      </c>
      <c r="F17481" s="41">
        <v>6.5000000000000002E-2</v>
      </c>
      <c r="G17481" s="24" t="s">
        <v>276</v>
      </c>
      <c r="H17481" s="1"/>
      <c r="I17481" s="1"/>
      <c r="AB17481" s="7"/>
      <c r="AC17481" s="7"/>
      <c r="AD17481" s="1"/>
      <c r="AE17481" s="1"/>
      <c r="AH17481" s="7"/>
      <c r="AI17481" s="7"/>
      <c r="IV17481" s="11"/>
      <c r="IW17481" s="11"/>
      <c r="AMJ17481" s="12"/>
      <c r="AMK17481" s="12"/>
    </row>
    <row r="17482" spans="1:1025">
      <c r="A17482" s="23">
        <v>1</v>
      </c>
      <c r="B17482" s="23">
        <v>2012</v>
      </c>
      <c r="C17482" s="43">
        <v>174.25</v>
      </c>
      <c r="D17482" s="43">
        <v>-76.67</v>
      </c>
      <c r="E17482" s="41">
        <v>40</v>
      </c>
      <c r="F17482" s="41">
        <v>7.0999999999999994E-2</v>
      </c>
      <c r="G17482" s="24" t="s">
        <v>276</v>
      </c>
      <c r="H17482" s="1"/>
      <c r="I17482" s="1"/>
      <c r="AB17482" s="7"/>
      <c r="AC17482" s="7"/>
      <c r="AD17482" s="1"/>
      <c r="AE17482" s="1"/>
      <c r="AH17482" s="7"/>
      <c r="AI17482" s="7"/>
      <c r="IV17482" s="11"/>
      <c r="IW17482" s="11"/>
      <c r="AMJ17482" s="12"/>
      <c r="AMK17482" s="12"/>
    </row>
    <row r="17483" spans="1:1025">
      <c r="A17483" s="23">
        <v>1</v>
      </c>
      <c r="B17483" s="23">
        <v>2012</v>
      </c>
      <c r="C17483" s="43">
        <v>174.25</v>
      </c>
      <c r="D17483" s="43">
        <v>-76.67</v>
      </c>
      <c r="E17483" s="41">
        <v>70</v>
      </c>
      <c r="F17483" s="41">
        <v>9.6000000000000002E-2</v>
      </c>
      <c r="G17483" s="24" t="s">
        <v>276</v>
      </c>
      <c r="H17483" s="1"/>
      <c r="I17483" s="1"/>
      <c r="AB17483" s="7"/>
      <c r="AC17483" s="7"/>
      <c r="AD17483" s="1"/>
      <c r="AE17483" s="1"/>
      <c r="AH17483" s="7"/>
      <c r="AI17483" s="7"/>
      <c r="IV17483" s="11"/>
      <c r="IW17483" s="11"/>
      <c r="AMJ17483" s="12"/>
      <c r="AMK17483" s="12"/>
    </row>
    <row r="17484" spans="1:1025">
      <c r="A17484" s="23">
        <v>1</v>
      </c>
      <c r="B17484" s="23">
        <v>2012</v>
      </c>
      <c r="C17484" s="43">
        <v>174.25</v>
      </c>
      <c r="D17484" s="43">
        <v>-76.67</v>
      </c>
      <c r="E17484" s="41">
        <v>100</v>
      </c>
      <c r="F17484" s="41">
        <v>0.123</v>
      </c>
      <c r="G17484" s="24" t="s">
        <v>276</v>
      </c>
      <c r="H17484" s="1"/>
      <c r="I17484" s="1"/>
      <c r="AB17484" s="7"/>
      <c r="AC17484" s="7"/>
      <c r="AD17484" s="1"/>
      <c r="AE17484" s="1"/>
      <c r="AH17484" s="7"/>
      <c r="AI17484" s="7"/>
      <c r="IV17484" s="11"/>
      <c r="IW17484" s="11"/>
      <c r="AMJ17484" s="12"/>
      <c r="AMK17484" s="12"/>
    </row>
    <row r="17485" spans="1:1025">
      <c r="A17485" s="23">
        <v>1</v>
      </c>
      <c r="B17485" s="23">
        <v>2012</v>
      </c>
      <c r="C17485" s="43">
        <v>174.25</v>
      </c>
      <c r="D17485" s="43">
        <v>-76.67</v>
      </c>
      <c r="E17485" s="41">
        <v>150</v>
      </c>
      <c r="F17485" s="41">
        <v>0.20300000000000001</v>
      </c>
      <c r="G17485" s="24" t="s">
        <v>276</v>
      </c>
      <c r="H17485" s="1"/>
      <c r="I17485" s="1"/>
      <c r="AB17485" s="7"/>
      <c r="AC17485" s="7"/>
      <c r="AD17485" s="1"/>
      <c r="AE17485" s="1"/>
      <c r="AH17485" s="7"/>
      <c r="AI17485" s="7"/>
      <c r="IV17485" s="11"/>
      <c r="IW17485" s="11"/>
      <c r="AMJ17485" s="12"/>
      <c r="AMK17485" s="12"/>
    </row>
    <row r="17486" spans="1:1025">
      <c r="A17486" s="23">
        <v>1</v>
      </c>
      <c r="B17486" s="23">
        <v>2012</v>
      </c>
      <c r="C17486" s="43">
        <v>174.25</v>
      </c>
      <c r="D17486" s="43">
        <v>-76.67</v>
      </c>
      <c r="E17486" s="41">
        <v>200</v>
      </c>
      <c r="F17486" s="41">
        <v>0.17899999999999999</v>
      </c>
      <c r="G17486" s="24" t="s">
        <v>276</v>
      </c>
      <c r="H17486" s="1"/>
      <c r="I17486" s="1"/>
      <c r="AB17486" s="7"/>
      <c r="AC17486" s="7"/>
      <c r="AD17486" s="1"/>
      <c r="AE17486" s="1"/>
      <c r="AH17486" s="7"/>
      <c r="AI17486" s="7"/>
      <c r="IV17486" s="11"/>
      <c r="IW17486" s="11"/>
      <c r="AMJ17486" s="12"/>
      <c r="AMK17486" s="12"/>
    </row>
    <row r="17487" spans="1:1025">
      <c r="A17487" s="23">
        <v>1</v>
      </c>
      <c r="B17487" s="23">
        <v>2012</v>
      </c>
      <c r="C17487" s="43">
        <v>174.25</v>
      </c>
      <c r="D17487" s="43">
        <v>-76.67</v>
      </c>
      <c r="E17487" s="41">
        <v>300</v>
      </c>
      <c r="F17487" s="41">
        <v>0.55500000000000005</v>
      </c>
      <c r="G17487" s="24" t="s">
        <v>276</v>
      </c>
      <c r="H17487" s="1"/>
      <c r="I17487" s="1"/>
      <c r="AB17487" s="7"/>
      <c r="AC17487" s="7"/>
      <c r="AD17487" s="1"/>
      <c r="AE17487" s="1"/>
      <c r="AH17487" s="7"/>
      <c r="AI17487" s="7"/>
      <c r="IV17487" s="11"/>
      <c r="IW17487" s="11"/>
      <c r="AMJ17487" s="12"/>
      <c r="AMK17487" s="12"/>
    </row>
    <row r="17488" spans="1:1025">
      <c r="A17488" s="23">
        <v>1</v>
      </c>
      <c r="B17488" s="23">
        <v>2012</v>
      </c>
      <c r="C17488" s="43">
        <v>174.25</v>
      </c>
      <c r="D17488" s="43">
        <v>-76.67</v>
      </c>
      <c r="E17488" s="41">
        <v>400</v>
      </c>
      <c r="F17488" s="41">
        <v>0.70699999999999996</v>
      </c>
      <c r="G17488" s="24" t="s">
        <v>276</v>
      </c>
      <c r="H17488" s="1"/>
      <c r="I17488" s="1"/>
      <c r="AB17488" s="7"/>
      <c r="AC17488" s="7"/>
      <c r="AD17488" s="1"/>
      <c r="AE17488" s="1"/>
      <c r="AH17488" s="7"/>
      <c r="AI17488" s="7"/>
      <c r="IV17488" s="11"/>
      <c r="IW17488" s="11"/>
      <c r="AMJ17488" s="12"/>
      <c r="AMK17488" s="12"/>
    </row>
    <row r="17489" spans="1:1025">
      <c r="A17489" s="23">
        <v>1</v>
      </c>
      <c r="B17489" s="23">
        <v>2012</v>
      </c>
      <c r="C17489" s="43">
        <v>174.25</v>
      </c>
      <c r="D17489" s="43">
        <v>-76.67</v>
      </c>
      <c r="E17489" s="41">
        <v>425</v>
      </c>
      <c r="F17489" s="41">
        <v>0.85599999999999998</v>
      </c>
      <c r="G17489" s="24" t="s">
        <v>276</v>
      </c>
      <c r="H17489" s="1"/>
      <c r="I17489" s="1"/>
      <c r="AB17489" s="7"/>
      <c r="AC17489" s="7"/>
      <c r="AD17489" s="1"/>
      <c r="AE17489" s="1"/>
      <c r="AH17489" s="7"/>
      <c r="AI17489" s="7"/>
      <c r="IV17489" s="11"/>
      <c r="IW17489" s="11"/>
      <c r="AMJ17489" s="12"/>
      <c r="AMK17489" s="12"/>
    </row>
    <row r="17490" spans="1:1025">
      <c r="A17490" s="23">
        <v>1</v>
      </c>
      <c r="B17490" s="23">
        <v>2012</v>
      </c>
      <c r="C17490" s="43">
        <v>170.47</v>
      </c>
      <c r="D17490" s="43">
        <v>-76.73</v>
      </c>
      <c r="E17490" s="41">
        <v>10</v>
      </c>
      <c r="F17490" s="41">
        <v>5.0999999999999997E-2</v>
      </c>
      <c r="G17490" s="24" t="s">
        <v>276</v>
      </c>
      <c r="H17490" s="1"/>
      <c r="I17490" s="1"/>
      <c r="AB17490" s="7"/>
      <c r="AC17490" s="7"/>
      <c r="AD17490" s="1"/>
      <c r="AE17490" s="1"/>
      <c r="AH17490" s="7"/>
      <c r="AI17490" s="7"/>
      <c r="IV17490" s="11"/>
      <c r="IW17490" s="11"/>
      <c r="AMJ17490" s="12"/>
      <c r="AMK17490" s="12"/>
    </row>
    <row r="17491" spans="1:1025">
      <c r="A17491" s="23">
        <v>1</v>
      </c>
      <c r="B17491" s="23">
        <v>2012</v>
      </c>
      <c r="C17491" s="43">
        <v>170.47</v>
      </c>
      <c r="D17491" s="43">
        <v>-76.73</v>
      </c>
      <c r="E17491" s="41">
        <v>15</v>
      </c>
      <c r="F17491" s="41">
        <v>5.7000000000000002E-2</v>
      </c>
      <c r="G17491" s="24" t="s">
        <v>276</v>
      </c>
      <c r="H17491" s="1"/>
      <c r="I17491" s="1"/>
      <c r="AB17491" s="7"/>
      <c r="AC17491" s="7"/>
      <c r="AD17491" s="1"/>
      <c r="AE17491" s="1"/>
      <c r="AH17491" s="7"/>
      <c r="AI17491" s="7"/>
      <c r="IV17491" s="11"/>
      <c r="IW17491" s="11"/>
      <c r="AMJ17491" s="12"/>
      <c r="AMK17491" s="12"/>
    </row>
    <row r="17492" spans="1:1025">
      <c r="A17492" s="23">
        <v>1</v>
      </c>
      <c r="B17492" s="23">
        <v>2012</v>
      </c>
      <c r="C17492" s="43">
        <v>170.47</v>
      </c>
      <c r="D17492" s="43">
        <v>-76.73</v>
      </c>
      <c r="E17492" s="41">
        <v>20</v>
      </c>
      <c r="F17492" s="41">
        <v>6.5000000000000002E-2</v>
      </c>
      <c r="G17492" s="24" t="s">
        <v>276</v>
      </c>
      <c r="H17492" s="1"/>
      <c r="I17492" s="1"/>
      <c r="AB17492" s="7"/>
      <c r="AC17492" s="7"/>
      <c r="AD17492" s="1"/>
      <c r="AE17492" s="1"/>
      <c r="AH17492" s="7"/>
      <c r="AI17492" s="7"/>
      <c r="IV17492" s="11"/>
      <c r="IW17492" s="11"/>
      <c r="AMJ17492" s="12"/>
      <c r="AMK17492" s="12"/>
    </row>
    <row r="17493" spans="1:1025">
      <c r="A17493" s="23">
        <v>1</v>
      </c>
      <c r="B17493" s="23">
        <v>2012</v>
      </c>
      <c r="C17493" s="43">
        <v>170.47</v>
      </c>
      <c r="D17493" s="43">
        <v>-76.73</v>
      </c>
      <c r="E17493" s="41">
        <v>50</v>
      </c>
      <c r="F17493" s="41">
        <v>6.9000000000000006E-2</v>
      </c>
      <c r="G17493" s="24" t="s">
        <v>276</v>
      </c>
      <c r="H17493" s="1"/>
      <c r="I17493" s="1"/>
      <c r="AB17493" s="7"/>
      <c r="AC17493" s="7"/>
      <c r="AD17493" s="1"/>
      <c r="AE17493" s="1"/>
      <c r="AH17493" s="7"/>
      <c r="AI17493" s="7"/>
      <c r="IV17493" s="11"/>
      <c r="IW17493" s="11"/>
      <c r="AMJ17493" s="12"/>
      <c r="AMK17493" s="12"/>
    </row>
    <row r="17494" spans="1:1025">
      <c r="A17494" s="23">
        <v>1</v>
      </c>
      <c r="B17494" s="23">
        <v>2012</v>
      </c>
      <c r="C17494" s="43">
        <v>170.47</v>
      </c>
      <c r="D17494" s="43">
        <v>-76.73</v>
      </c>
      <c r="E17494" s="41">
        <v>100</v>
      </c>
      <c r="F17494" s="41">
        <v>8.5000000000000006E-2</v>
      </c>
      <c r="G17494" s="24" t="s">
        <v>276</v>
      </c>
      <c r="H17494" s="1"/>
      <c r="I17494" s="1"/>
      <c r="AB17494" s="7"/>
      <c r="AC17494" s="7"/>
      <c r="AD17494" s="1"/>
      <c r="AE17494" s="1"/>
      <c r="AH17494" s="7"/>
      <c r="AI17494" s="7"/>
      <c r="IV17494" s="11"/>
      <c r="IW17494" s="11"/>
      <c r="AMJ17494" s="12"/>
      <c r="AMK17494" s="12"/>
    </row>
    <row r="17495" spans="1:1025">
      <c r="A17495" s="23">
        <v>1</v>
      </c>
      <c r="B17495" s="23">
        <v>2012</v>
      </c>
      <c r="C17495" s="43">
        <v>170.47</v>
      </c>
      <c r="D17495" s="43">
        <v>-76.73</v>
      </c>
      <c r="E17495" s="41">
        <v>150</v>
      </c>
      <c r="F17495" s="41">
        <v>0.104</v>
      </c>
      <c r="G17495" s="24" t="s">
        <v>276</v>
      </c>
      <c r="H17495" s="1"/>
      <c r="I17495" s="1"/>
      <c r="AB17495" s="7"/>
      <c r="AC17495" s="7"/>
      <c r="AD17495" s="1"/>
      <c r="AE17495" s="1"/>
      <c r="AH17495" s="7"/>
      <c r="AI17495" s="7"/>
      <c r="IV17495" s="11"/>
      <c r="IW17495" s="11"/>
      <c r="AMJ17495" s="12"/>
      <c r="AMK17495" s="12"/>
    </row>
    <row r="17496" spans="1:1025">
      <c r="A17496" s="23">
        <v>1</v>
      </c>
      <c r="B17496" s="23">
        <v>2012</v>
      </c>
      <c r="C17496" s="43">
        <v>170.47</v>
      </c>
      <c r="D17496" s="43">
        <v>-76.73</v>
      </c>
      <c r="E17496" s="41">
        <v>200</v>
      </c>
      <c r="F17496" s="41">
        <v>0.16800000000000001</v>
      </c>
      <c r="G17496" s="24" t="s">
        <v>276</v>
      </c>
      <c r="H17496" s="1"/>
      <c r="I17496" s="1"/>
      <c r="AB17496" s="7"/>
      <c r="AC17496" s="7"/>
      <c r="AD17496" s="1"/>
      <c r="AE17496" s="1"/>
      <c r="AH17496" s="7"/>
      <c r="AI17496" s="7"/>
      <c r="IV17496" s="11"/>
      <c r="IW17496" s="11"/>
      <c r="AMJ17496" s="12"/>
      <c r="AMK17496" s="12"/>
    </row>
    <row r="17497" spans="1:1025">
      <c r="A17497" s="23">
        <v>1</v>
      </c>
      <c r="B17497" s="23">
        <v>2012</v>
      </c>
      <c r="C17497" s="43">
        <v>170.47</v>
      </c>
      <c r="D17497" s="43">
        <v>-76.73</v>
      </c>
      <c r="E17497" s="41">
        <v>300</v>
      </c>
      <c r="F17497" s="41">
        <v>0.26200000000000001</v>
      </c>
      <c r="G17497" s="24" t="s">
        <v>276</v>
      </c>
      <c r="H17497" s="1"/>
      <c r="I17497" s="1"/>
      <c r="AB17497" s="7"/>
      <c r="AC17497" s="7"/>
      <c r="AD17497" s="1"/>
      <c r="AE17497" s="1"/>
      <c r="AH17497" s="7"/>
      <c r="AI17497" s="7"/>
      <c r="IV17497" s="11"/>
      <c r="IW17497" s="11"/>
      <c r="AMJ17497" s="12"/>
      <c r="AMK17497" s="12"/>
    </row>
    <row r="17498" spans="1:1025">
      <c r="A17498" s="23">
        <v>1</v>
      </c>
      <c r="B17498" s="23">
        <v>2012</v>
      </c>
      <c r="C17498" s="43">
        <v>170.47</v>
      </c>
      <c r="D17498" s="43">
        <v>-76.73</v>
      </c>
      <c r="E17498" s="41">
        <v>400</v>
      </c>
      <c r="F17498" s="41">
        <v>0.31900000000000001</v>
      </c>
      <c r="G17498" s="24" t="s">
        <v>276</v>
      </c>
      <c r="H17498" s="1"/>
      <c r="I17498" s="1"/>
      <c r="AB17498" s="7"/>
      <c r="AC17498" s="7"/>
      <c r="AD17498" s="1"/>
      <c r="AE17498" s="1"/>
      <c r="AH17498" s="7"/>
      <c r="AI17498" s="7"/>
      <c r="IV17498" s="11"/>
      <c r="IW17498" s="11"/>
      <c r="AMJ17498" s="12"/>
      <c r="AMK17498" s="12"/>
    </row>
    <row r="17499" spans="1:1025">
      <c r="A17499" s="23">
        <v>1</v>
      </c>
      <c r="B17499" s="23">
        <v>2012</v>
      </c>
      <c r="C17499" s="43">
        <v>170.47</v>
      </c>
      <c r="D17499" s="43">
        <v>-76.73</v>
      </c>
      <c r="E17499" s="41">
        <v>500</v>
      </c>
      <c r="F17499" s="41">
        <v>0.34499999999999997</v>
      </c>
      <c r="G17499" s="24" t="s">
        <v>276</v>
      </c>
      <c r="H17499" s="1"/>
      <c r="I17499" s="1"/>
      <c r="AB17499" s="7"/>
      <c r="AC17499" s="7"/>
      <c r="AD17499" s="1"/>
      <c r="AE17499" s="1"/>
      <c r="AH17499" s="7"/>
      <c r="AI17499" s="7"/>
      <c r="IV17499" s="11"/>
      <c r="IW17499" s="11"/>
      <c r="AMJ17499" s="12"/>
      <c r="AMK17499" s="12"/>
    </row>
    <row r="17500" spans="1:1025">
      <c r="A17500" s="23">
        <v>1</v>
      </c>
      <c r="B17500" s="23">
        <v>2012</v>
      </c>
      <c r="C17500" s="43">
        <v>170.47</v>
      </c>
      <c r="D17500" s="43">
        <v>-76.73</v>
      </c>
      <c r="E17500" s="41">
        <v>600</v>
      </c>
      <c r="F17500" s="41">
        <v>0.68500000000000005</v>
      </c>
      <c r="G17500" s="24" t="s">
        <v>276</v>
      </c>
      <c r="H17500" s="1"/>
      <c r="I17500" s="1"/>
      <c r="AB17500" s="7"/>
      <c r="AC17500" s="7"/>
      <c r="AD17500" s="1"/>
      <c r="AE17500" s="1"/>
      <c r="AH17500" s="7"/>
      <c r="AI17500" s="7"/>
      <c r="IV17500" s="11"/>
      <c r="IW17500" s="11"/>
      <c r="AMJ17500" s="12"/>
      <c r="AMK17500" s="12"/>
    </row>
    <row r="17501" spans="1:1025">
      <c r="A17501" s="23">
        <v>1</v>
      </c>
      <c r="B17501" s="23">
        <v>2012</v>
      </c>
      <c r="C17501" s="43">
        <v>170.47</v>
      </c>
      <c r="D17501" s="43">
        <v>-76.73</v>
      </c>
      <c r="E17501" s="41">
        <v>700</v>
      </c>
      <c r="F17501" s="41">
        <v>1.111</v>
      </c>
      <c r="G17501" s="24" t="s">
        <v>276</v>
      </c>
      <c r="H17501" s="1"/>
      <c r="I17501" s="1"/>
      <c r="AB17501" s="7"/>
      <c r="AC17501" s="7"/>
      <c r="AD17501" s="1"/>
      <c r="AE17501" s="1"/>
      <c r="AH17501" s="7"/>
      <c r="AI17501" s="7"/>
      <c r="IV17501" s="11"/>
      <c r="IW17501" s="11"/>
      <c r="AMJ17501" s="12"/>
      <c r="AMK17501" s="12"/>
    </row>
    <row r="17502" spans="1:1025">
      <c r="A17502" s="23">
        <v>1</v>
      </c>
      <c r="B17502" s="23">
        <v>2012</v>
      </c>
      <c r="C17502" s="43">
        <v>169.89</v>
      </c>
      <c r="D17502" s="43">
        <v>-76.73</v>
      </c>
      <c r="E17502" s="41">
        <v>10</v>
      </c>
      <c r="F17502" s="41">
        <v>7.2999999999999995E-2</v>
      </c>
      <c r="G17502" s="24" t="s">
        <v>276</v>
      </c>
      <c r="H17502" s="1"/>
      <c r="I17502" s="1"/>
      <c r="AB17502" s="7"/>
      <c r="AC17502" s="7"/>
      <c r="AD17502" s="1"/>
      <c r="AE17502" s="1"/>
      <c r="AH17502" s="7"/>
      <c r="AI17502" s="7"/>
      <c r="IV17502" s="11"/>
      <c r="IW17502" s="11"/>
      <c r="AMJ17502" s="12"/>
      <c r="AMK17502" s="12"/>
    </row>
    <row r="17503" spans="1:1025">
      <c r="A17503" s="23">
        <v>1</v>
      </c>
      <c r="B17503" s="23">
        <v>2012</v>
      </c>
      <c r="C17503" s="43">
        <v>169.89</v>
      </c>
      <c r="D17503" s="43">
        <v>-76.73</v>
      </c>
      <c r="E17503" s="41">
        <v>20</v>
      </c>
      <c r="F17503" s="41">
        <v>9.8000000000000004E-2</v>
      </c>
      <c r="G17503" s="24" t="s">
        <v>276</v>
      </c>
      <c r="H17503" s="1"/>
      <c r="I17503" s="1"/>
      <c r="AB17503" s="7"/>
      <c r="AC17503" s="7"/>
      <c r="AD17503" s="1"/>
      <c r="AE17503" s="1"/>
      <c r="AH17503" s="7"/>
      <c r="AI17503" s="7"/>
      <c r="IV17503" s="11"/>
      <c r="IW17503" s="11"/>
      <c r="AMJ17503" s="12"/>
      <c r="AMK17503" s="12"/>
    </row>
    <row r="17504" spans="1:1025">
      <c r="A17504" s="23">
        <v>1</v>
      </c>
      <c r="B17504" s="23">
        <v>2012</v>
      </c>
      <c r="C17504" s="43">
        <v>169.89</v>
      </c>
      <c r="D17504" s="43">
        <v>-76.73</v>
      </c>
      <c r="E17504" s="41">
        <v>30</v>
      </c>
      <c r="F17504" s="41">
        <v>0.05</v>
      </c>
      <c r="G17504" s="24" t="s">
        <v>276</v>
      </c>
      <c r="H17504" s="1"/>
      <c r="I17504" s="1"/>
      <c r="AB17504" s="7"/>
      <c r="AC17504" s="7"/>
      <c r="AD17504" s="1"/>
      <c r="AE17504" s="1"/>
      <c r="AH17504" s="7"/>
      <c r="AI17504" s="7"/>
      <c r="IV17504" s="11"/>
      <c r="IW17504" s="11"/>
      <c r="AMJ17504" s="12"/>
      <c r="AMK17504" s="12"/>
    </row>
    <row r="17505" spans="1:1025">
      <c r="A17505" s="23">
        <v>1</v>
      </c>
      <c r="B17505" s="23">
        <v>2012</v>
      </c>
      <c r="C17505" s="43">
        <v>169.89</v>
      </c>
      <c r="D17505" s="43">
        <v>-76.73</v>
      </c>
      <c r="E17505" s="41">
        <v>50</v>
      </c>
      <c r="F17505" s="41">
        <v>8.6999999999999994E-2</v>
      </c>
      <c r="G17505" s="24" t="s">
        <v>276</v>
      </c>
      <c r="H17505" s="1"/>
      <c r="I17505" s="1"/>
      <c r="AB17505" s="7"/>
      <c r="AC17505" s="7"/>
      <c r="AD17505" s="1"/>
      <c r="AE17505" s="1"/>
      <c r="AH17505" s="7"/>
      <c r="AI17505" s="7"/>
      <c r="IV17505" s="11"/>
      <c r="IW17505" s="11"/>
      <c r="AMJ17505" s="12"/>
      <c r="AMK17505" s="12"/>
    </row>
    <row r="17506" spans="1:1025">
      <c r="A17506" s="23">
        <v>1</v>
      </c>
      <c r="B17506" s="23">
        <v>2012</v>
      </c>
      <c r="C17506" s="43">
        <v>169.89</v>
      </c>
      <c r="D17506" s="43">
        <v>-76.73</v>
      </c>
      <c r="E17506" s="41">
        <v>100</v>
      </c>
      <c r="F17506" s="41">
        <v>0.112</v>
      </c>
      <c r="G17506" s="24" t="s">
        <v>276</v>
      </c>
      <c r="H17506" s="1"/>
      <c r="I17506" s="1"/>
      <c r="AB17506" s="7"/>
      <c r="AC17506" s="7"/>
      <c r="AD17506" s="1"/>
      <c r="AE17506" s="1"/>
      <c r="AH17506" s="7"/>
      <c r="AI17506" s="7"/>
      <c r="IV17506" s="11"/>
      <c r="IW17506" s="11"/>
      <c r="AMJ17506" s="12"/>
      <c r="AMK17506" s="12"/>
    </row>
    <row r="17507" spans="1:1025">
      <c r="A17507" s="23">
        <v>1</v>
      </c>
      <c r="B17507" s="23">
        <v>2012</v>
      </c>
      <c r="C17507" s="43">
        <v>169.89</v>
      </c>
      <c r="D17507" s="43">
        <v>-76.73</v>
      </c>
      <c r="E17507" s="41">
        <v>150</v>
      </c>
      <c r="F17507" s="41">
        <v>9.1999999999999998E-2</v>
      </c>
      <c r="G17507" s="24" t="s">
        <v>276</v>
      </c>
      <c r="H17507" s="1"/>
      <c r="I17507" s="1"/>
      <c r="AB17507" s="7"/>
      <c r="AC17507" s="7"/>
      <c r="AD17507" s="1"/>
      <c r="AE17507" s="1"/>
      <c r="AH17507" s="7"/>
      <c r="AI17507" s="7"/>
      <c r="IV17507" s="11"/>
      <c r="IW17507" s="11"/>
      <c r="AMJ17507" s="12"/>
      <c r="AMK17507" s="12"/>
    </row>
    <row r="17508" spans="1:1025">
      <c r="A17508" s="23">
        <v>1</v>
      </c>
      <c r="B17508" s="23">
        <v>2012</v>
      </c>
      <c r="C17508" s="43">
        <v>169.89</v>
      </c>
      <c r="D17508" s="43">
        <v>-76.73</v>
      </c>
      <c r="E17508" s="41">
        <v>200</v>
      </c>
      <c r="F17508" s="41">
        <v>9.5000000000000001E-2</v>
      </c>
      <c r="G17508" s="24" t="s">
        <v>276</v>
      </c>
      <c r="H17508" s="1"/>
      <c r="I17508" s="1"/>
      <c r="AB17508" s="7"/>
      <c r="AC17508" s="7"/>
      <c r="AD17508" s="1"/>
      <c r="AE17508" s="1"/>
      <c r="AH17508" s="7"/>
      <c r="AI17508" s="7"/>
      <c r="IV17508" s="11"/>
      <c r="IW17508" s="11"/>
      <c r="AMJ17508" s="12"/>
      <c r="AMK17508" s="12"/>
    </row>
    <row r="17509" spans="1:1025">
      <c r="A17509" s="23">
        <v>1</v>
      </c>
      <c r="B17509" s="23">
        <v>2012</v>
      </c>
      <c r="C17509" s="43">
        <v>169.89</v>
      </c>
      <c r="D17509" s="43">
        <v>-76.73</v>
      </c>
      <c r="E17509" s="41">
        <v>300</v>
      </c>
      <c r="F17509" s="41">
        <v>0.20300000000000001</v>
      </c>
      <c r="G17509" s="24" t="s">
        <v>276</v>
      </c>
      <c r="H17509" s="1"/>
      <c r="I17509" s="1"/>
      <c r="AB17509" s="7"/>
      <c r="AC17509" s="7"/>
      <c r="AD17509" s="1"/>
      <c r="AE17509" s="1"/>
      <c r="AH17509" s="7"/>
      <c r="AI17509" s="7"/>
      <c r="IV17509" s="11"/>
      <c r="IW17509" s="11"/>
      <c r="AMJ17509" s="12"/>
      <c r="AMK17509" s="12"/>
    </row>
    <row r="17510" spans="1:1025">
      <c r="A17510" s="23">
        <v>1</v>
      </c>
      <c r="B17510" s="23">
        <v>2012</v>
      </c>
      <c r="C17510" s="43">
        <v>169.89</v>
      </c>
      <c r="D17510" s="43">
        <v>-76.73</v>
      </c>
      <c r="E17510" s="41">
        <v>400</v>
      </c>
      <c r="F17510" s="41">
        <v>0.19400000000000001</v>
      </c>
      <c r="G17510" s="24" t="s">
        <v>276</v>
      </c>
      <c r="H17510" s="1"/>
      <c r="I17510" s="1"/>
      <c r="AB17510" s="7"/>
      <c r="AC17510" s="7"/>
      <c r="AD17510" s="1"/>
      <c r="AE17510" s="1"/>
      <c r="AH17510" s="7"/>
      <c r="AI17510" s="7"/>
      <c r="IV17510" s="11"/>
      <c r="IW17510" s="11"/>
      <c r="AMJ17510" s="12"/>
      <c r="AMK17510" s="12"/>
    </row>
    <row r="17511" spans="1:1025">
      <c r="A17511" s="23">
        <v>1</v>
      </c>
      <c r="B17511" s="23">
        <v>2012</v>
      </c>
      <c r="C17511" s="43">
        <v>169.89</v>
      </c>
      <c r="D17511" s="43">
        <v>-76.73</v>
      </c>
      <c r="E17511" s="41">
        <v>500</v>
      </c>
      <c r="F17511" s="41">
        <v>0.23799999999999999</v>
      </c>
      <c r="G17511" s="24" t="s">
        <v>276</v>
      </c>
      <c r="H17511" s="1"/>
      <c r="I17511" s="1"/>
      <c r="AB17511" s="7"/>
      <c r="AC17511" s="7"/>
      <c r="AD17511" s="1"/>
      <c r="AE17511" s="1"/>
      <c r="AH17511" s="7"/>
      <c r="AI17511" s="7"/>
      <c r="IV17511" s="11"/>
      <c r="IW17511" s="11"/>
      <c r="AMJ17511" s="12"/>
      <c r="AMK17511" s="12"/>
    </row>
    <row r="17512" spans="1:1025">
      <c r="A17512" s="23">
        <v>1</v>
      </c>
      <c r="B17512" s="23">
        <v>2012</v>
      </c>
      <c r="C17512" s="43">
        <v>169.89</v>
      </c>
      <c r="D17512" s="43">
        <v>-76.73</v>
      </c>
      <c r="E17512" s="41">
        <v>600</v>
      </c>
      <c r="F17512" s="41">
        <v>0.28899999999999998</v>
      </c>
      <c r="G17512" s="24" t="s">
        <v>276</v>
      </c>
      <c r="H17512" s="1"/>
      <c r="I17512" s="1"/>
      <c r="AB17512" s="7"/>
      <c r="AC17512" s="7"/>
      <c r="AD17512" s="1"/>
      <c r="AE17512" s="1"/>
      <c r="AH17512" s="7"/>
      <c r="AI17512" s="7"/>
      <c r="IV17512" s="11"/>
      <c r="IW17512" s="11"/>
      <c r="AMJ17512" s="12"/>
      <c r="AMK17512" s="12"/>
    </row>
    <row r="17513" spans="1:1025">
      <c r="A17513" s="23">
        <v>1</v>
      </c>
      <c r="B17513" s="23">
        <v>2012</v>
      </c>
      <c r="C17513" s="43">
        <v>169.89</v>
      </c>
      <c r="D17513" s="43">
        <v>-76.73</v>
      </c>
      <c r="E17513" s="41">
        <v>700</v>
      </c>
      <c r="F17513" s="41">
        <v>0.47099999999999997</v>
      </c>
      <c r="G17513" s="24" t="s">
        <v>276</v>
      </c>
      <c r="H17513" s="1"/>
      <c r="I17513" s="1"/>
      <c r="AB17513" s="7"/>
      <c r="AC17513" s="7"/>
      <c r="AD17513" s="1"/>
      <c r="AE17513" s="1"/>
      <c r="AH17513" s="7"/>
      <c r="AI17513" s="7"/>
      <c r="IV17513" s="11"/>
      <c r="IW17513" s="11"/>
      <c r="AMJ17513" s="12"/>
      <c r="AMK17513" s="12"/>
    </row>
    <row r="17514" spans="1:1025">
      <c r="A17514" s="23">
        <v>1</v>
      </c>
      <c r="B17514" s="23">
        <v>2012</v>
      </c>
      <c r="C17514" s="43">
        <v>171.06</v>
      </c>
      <c r="D17514" s="43">
        <v>-76.73</v>
      </c>
      <c r="E17514" s="41">
        <v>10</v>
      </c>
      <c r="F17514" s="41">
        <v>4.9000000000000002E-2</v>
      </c>
      <c r="G17514" s="24" t="s">
        <v>276</v>
      </c>
      <c r="H17514" s="1"/>
      <c r="I17514" s="1"/>
      <c r="AB17514" s="7"/>
      <c r="AC17514" s="7"/>
      <c r="AD17514" s="1"/>
      <c r="AE17514" s="1"/>
      <c r="AH17514" s="7"/>
      <c r="AI17514" s="7"/>
      <c r="IV17514" s="11"/>
      <c r="IW17514" s="11"/>
      <c r="AMJ17514" s="12"/>
      <c r="AMK17514" s="12"/>
    </row>
    <row r="17515" spans="1:1025">
      <c r="A17515" s="23">
        <v>1</v>
      </c>
      <c r="B17515" s="23">
        <v>2012</v>
      </c>
      <c r="C17515" s="43">
        <v>171.06</v>
      </c>
      <c r="D17515" s="43">
        <v>-76.73</v>
      </c>
      <c r="E17515" s="41">
        <v>20</v>
      </c>
      <c r="F17515" s="41">
        <v>0.06</v>
      </c>
      <c r="G17515" s="24" t="s">
        <v>276</v>
      </c>
      <c r="H17515" s="1"/>
      <c r="I17515" s="1"/>
      <c r="AB17515" s="7"/>
      <c r="AC17515" s="7"/>
      <c r="AD17515" s="1"/>
      <c r="AE17515" s="1"/>
      <c r="AH17515" s="7"/>
      <c r="AI17515" s="7"/>
      <c r="IV17515" s="11"/>
      <c r="IW17515" s="11"/>
      <c r="AMJ17515" s="12"/>
      <c r="AMK17515" s="12"/>
    </row>
    <row r="17516" spans="1:1025">
      <c r="A17516" s="23">
        <v>1</v>
      </c>
      <c r="B17516" s="23">
        <v>2012</v>
      </c>
      <c r="C17516" s="43">
        <v>171.06</v>
      </c>
      <c r="D17516" s="43">
        <v>-76.73</v>
      </c>
      <c r="E17516" s="41">
        <v>50</v>
      </c>
      <c r="F17516" s="41">
        <v>6.9000000000000006E-2</v>
      </c>
      <c r="G17516" s="24" t="s">
        <v>276</v>
      </c>
      <c r="H17516" s="1"/>
      <c r="I17516" s="1"/>
      <c r="AB17516" s="7"/>
      <c r="AC17516" s="7"/>
      <c r="AD17516" s="1"/>
      <c r="AE17516" s="1"/>
      <c r="AH17516" s="7"/>
      <c r="AI17516" s="7"/>
      <c r="IV17516" s="11"/>
      <c r="IW17516" s="11"/>
      <c r="AMJ17516" s="12"/>
      <c r="AMK17516" s="12"/>
    </row>
    <row r="17517" spans="1:1025">
      <c r="A17517" s="23">
        <v>1</v>
      </c>
      <c r="B17517" s="23">
        <v>2012</v>
      </c>
      <c r="C17517" s="43">
        <v>171.06</v>
      </c>
      <c r="D17517" s="43">
        <v>-76.73</v>
      </c>
      <c r="E17517" s="41">
        <v>70</v>
      </c>
      <c r="F17517" s="41">
        <v>0.10100000000000001</v>
      </c>
      <c r="G17517" s="24" t="s">
        <v>276</v>
      </c>
      <c r="H17517" s="1"/>
      <c r="I17517" s="1"/>
      <c r="AB17517" s="7"/>
      <c r="AC17517" s="7"/>
      <c r="AD17517" s="1"/>
      <c r="AE17517" s="1"/>
      <c r="AH17517" s="7"/>
      <c r="AI17517" s="7"/>
      <c r="IV17517" s="11"/>
      <c r="IW17517" s="11"/>
      <c r="AMJ17517" s="12"/>
      <c r="AMK17517" s="12"/>
    </row>
    <row r="17518" spans="1:1025">
      <c r="A17518" s="23">
        <v>1</v>
      </c>
      <c r="B17518" s="23">
        <v>2012</v>
      </c>
      <c r="C17518" s="43">
        <v>171.06</v>
      </c>
      <c r="D17518" s="43">
        <v>-76.73</v>
      </c>
      <c r="E17518" s="41">
        <v>100</v>
      </c>
      <c r="F17518" s="41">
        <v>9.6000000000000002E-2</v>
      </c>
      <c r="G17518" s="24" t="s">
        <v>276</v>
      </c>
      <c r="H17518" s="1"/>
      <c r="I17518" s="1"/>
      <c r="AB17518" s="7"/>
      <c r="AC17518" s="7"/>
      <c r="AD17518" s="1"/>
      <c r="AE17518" s="1"/>
      <c r="AH17518" s="7"/>
      <c r="AI17518" s="7"/>
      <c r="IV17518" s="11"/>
      <c r="IW17518" s="11"/>
      <c r="AMJ17518" s="12"/>
      <c r="AMK17518" s="12"/>
    </row>
    <row r="17519" spans="1:1025">
      <c r="A17519" s="23">
        <v>1</v>
      </c>
      <c r="B17519" s="23">
        <v>2012</v>
      </c>
      <c r="C17519" s="43">
        <v>171.06</v>
      </c>
      <c r="D17519" s="43">
        <v>-76.73</v>
      </c>
      <c r="E17519" s="41">
        <v>150</v>
      </c>
      <c r="F17519" s="41">
        <v>0.104</v>
      </c>
      <c r="G17519" s="24" t="s">
        <v>276</v>
      </c>
      <c r="H17519" s="1"/>
      <c r="I17519" s="1"/>
      <c r="AB17519" s="7"/>
      <c r="AC17519" s="7"/>
      <c r="AD17519" s="1"/>
      <c r="AE17519" s="1"/>
      <c r="AH17519" s="7"/>
      <c r="AI17519" s="7"/>
      <c r="IV17519" s="11"/>
      <c r="IW17519" s="11"/>
      <c r="AMJ17519" s="12"/>
      <c r="AMK17519" s="12"/>
    </row>
    <row r="17520" spans="1:1025">
      <c r="A17520" s="23">
        <v>1</v>
      </c>
      <c r="B17520" s="23">
        <v>2012</v>
      </c>
      <c r="C17520" s="43">
        <v>171.06</v>
      </c>
      <c r="D17520" s="43">
        <v>-76.73</v>
      </c>
      <c r="E17520" s="41">
        <v>200</v>
      </c>
      <c r="F17520" s="41">
        <v>0.128</v>
      </c>
      <c r="G17520" s="24" t="s">
        <v>276</v>
      </c>
      <c r="H17520" s="1"/>
      <c r="I17520" s="1"/>
      <c r="AB17520" s="7"/>
      <c r="AC17520" s="7"/>
      <c r="AD17520" s="1"/>
      <c r="AE17520" s="1"/>
      <c r="AH17520" s="7"/>
      <c r="AI17520" s="7"/>
      <c r="IV17520" s="11"/>
      <c r="IW17520" s="11"/>
      <c r="AMJ17520" s="12"/>
      <c r="AMK17520" s="12"/>
    </row>
    <row r="17521" spans="1:1025">
      <c r="A17521" s="23">
        <v>1</v>
      </c>
      <c r="B17521" s="23">
        <v>2012</v>
      </c>
      <c r="C17521" s="43">
        <v>171.06</v>
      </c>
      <c r="D17521" s="43">
        <v>-76.73</v>
      </c>
      <c r="E17521" s="41">
        <v>300</v>
      </c>
      <c r="F17521" s="41">
        <v>0.17699999999999999</v>
      </c>
      <c r="G17521" s="24" t="s">
        <v>276</v>
      </c>
      <c r="H17521" s="1"/>
      <c r="I17521" s="1"/>
      <c r="AB17521" s="7"/>
      <c r="AC17521" s="7"/>
      <c r="AD17521" s="1"/>
      <c r="AE17521" s="1"/>
      <c r="AH17521" s="7"/>
      <c r="AI17521" s="7"/>
      <c r="IV17521" s="11"/>
      <c r="IW17521" s="11"/>
      <c r="AMJ17521" s="12"/>
      <c r="AMK17521" s="12"/>
    </row>
    <row r="17522" spans="1:1025">
      <c r="A17522" s="23">
        <v>1</v>
      </c>
      <c r="B17522" s="23">
        <v>2012</v>
      </c>
      <c r="C17522" s="43">
        <v>171.06</v>
      </c>
      <c r="D17522" s="43">
        <v>-76.73</v>
      </c>
      <c r="E17522" s="41">
        <v>400</v>
      </c>
      <c r="F17522" s="41">
        <v>0.17399999999999999</v>
      </c>
      <c r="G17522" s="24" t="s">
        <v>276</v>
      </c>
      <c r="H17522" s="1"/>
      <c r="I17522" s="1"/>
      <c r="AB17522" s="7"/>
      <c r="AC17522" s="7"/>
      <c r="AD17522" s="1"/>
      <c r="AE17522" s="1"/>
      <c r="AH17522" s="7"/>
      <c r="AI17522" s="7"/>
      <c r="IV17522" s="11"/>
      <c r="IW17522" s="11"/>
      <c r="AMJ17522" s="12"/>
      <c r="AMK17522" s="12"/>
    </row>
    <row r="17523" spans="1:1025">
      <c r="A17523" s="23">
        <v>1</v>
      </c>
      <c r="B17523" s="23">
        <v>2012</v>
      </c>
      <c r="C17523" s="43">
        <v>171.06</v>
      </c>
      <c r="D17523" s="43">
        <v>-76.73</v>
      </c>
      <c r="E17523" s="41">
        <v>500</v>
      </c>
      <c r="F17523" s="41">
        <v>0.246</v>
      </c>
      <c r="G17523" s="24" t="s">
        <v>276</v>
      </c>
      <c r="H17523" s="1"/>
      <c r="I17523" s="1"/>
      <c r="AB17523" s="7"/>
      <c r="AC17523" s="7"/>
      <c r="AD17523" s="1"/>
      <c r="AE17523" s="1"/>
      <c r="AH17523" s="7"/>
      <c r="AI17523" s="7"/>
      <c r="IV17523" s="11"/>
      <c r="IW17523" s="11"/>
      <c r="AMJ17523" s="12"/>
      <c r="AMK17523" s="12"/>
    </row>
    <row r="17524" spans="1:1025">
      <c r="A17524" s="23">
        <v>1</v>
      </c>
      <c r="B17524" s="23">
        <v>2012</v>
      </c>
      <c r="C17524" s="43">
        <v>171.06</v>
      </c>
      <c r="D17524" s="43">
        <v>-76.73</v>
      </c>
      <c r="E17524" s="41">
        <v>600</v>
      </c>
      <c r="F17524" s="41">
        <v>0.28399999999999997</v>
      </c>
      <c r="G17524" s="24" t="s">
        <v>276</v>
      </c>
      <c r="H17524" s="1"/>
      <c r="I17524" s="1"/>
      <c r="AB17524" s="7"/>
      <c r="AC17524" s="7"/>
      <c r="AD17524" s="1"/>
      <c r="AE17524" s="1"/>
      <c r="AH17524" s="7"/>
      <c r="AI17524" s="7"/>
      <c r="IV17524" s="11"/>
      <c r="IW17524" s="11"/>
      <c r="AMJ17524" s="12"/>
      <c r="AMK17524" s="12"/>
    </row>
    <row r="17525" spans="1:1025">
      <c r="A17525" s="23">
        <v>1</v>
      </c>
      <c r="B17525" s="23">
        <v>2012</v>
      </c>
      <c r="C17525" s="43">
        <v>171.06</v>
      </c>
      <c r="D17525" s="43">
        <v>-76.73</v>
      </c>
      <c r="E17525" s="41">
        <v>650</v>
      </c>
      <c r="F17525" s="41">
        <v>0.52</v>
      </c>
      <c r="G17525" s="24" t="s">
        <v>276</v>
      </c>
      <c r="H17525" s="1"/>
      <c r="I17525" s="1"/>
      <c r="AB17525" s="7"/>
      <c r="AC17525" s="7"/>
      <c r="AD17525" s="1"/>
      <c r="AE17525" s="1"/>
      <c r="AH17525" s="7"/>
      <c r="AI17525" s="7"/>
      <c r="IV17525" s="11"/>
      <c r="IW17525" s="11"/>
      <c r="AMJ17525" s="12"/>
      <c r="AMK17525" s="12"/>
    </row>
    <row r="17526" spans="1:1025">
      <c r="A17526" s="23">
        <v>1</v>
      </c>
      <c r="B17526" s="23">
        <v>2012</v>
      </c>
      <c r="C17526" s="43">
        <v>172.88</v>
      </c>
      <c r="D17526" s="43">
        <v>-76.739999999999995</v>
      </c>
      <c r="E17526" s="41">
        <v>10</v>
      </c>
      <c r="F17526" s="41">
        <v>6.0999999999999999E-2</v>
      </c>
      <c r="G17526" s="24" t="s">
        <v>276</v>
      </c>
      <c r="H17526" s="1"/>
      <c r="I17526" s="1"/>
      <c r="AB17526" s="7"/>
      <c r="AC17526" s="7"/>
      <c r="AD17526" s="1"/>
      <c r="AE17526" s="1"/>
      <c r="AH17526" s="7"/>
      <c r="AI17526" s="7"/>
      <c r="IV17526" s="11"/>
      <c r="IW17526" s="11"/>
      <c r="AMJ17526" s="12"/>
      <c r="AMK17526" s="12"/>
    </row>
    <row r="17527" spans="1:1025">
      <c r="A17527" s="23">
        <v>1</v>
      </c>
      <c r="B17527" s="23">
        <v>2012</v>
      </c>
      <c r="C17527" s="43">
        <v>172.88</v>
      </c>
      <c r="D17527" s="43">
        <v>-76.739999999999995</v>
      </c>
      <c r="E17527" s="41">
        <v>20</v>
      </c>
      <c r="F17527" s="41">
        <v>4.8000000000000001E-2</v>
      </c>
      <c r="G17527" s="24" t="s">
        <v>276</v>
      </c>
      <c r="H17527" s="1"/>
      <c r="I17527" s="1"/>
      <c r="AB17527" s="7"/>
      <c r="AC17527" s="7"/>
      <c r="AD17527" s="1"/>
      <c r="AE17527" s="1"/>
      <c r="AH17527" s="7"/>
      <c r="AI17527" s="7"/>
      <c r="IV17527" s="11"/>
      <c r="IW17527" s="11"/>
      <c r="AMJ17527" s="12"/>
      <c r="AMK17527" s="12"/>
    </row>
    <row r="17528" spans="1:1025">
      <c r="A17528" s="23">
        <v>1</v>
      </c>
      <c r="B17528" s="23">
        <v>2012</v>
      </c>
      <c r="C17528" s="43">
        <v>172.88</v>
      </c>
      <c r="D17528" s="43">
        <v>-76.739999999999995</v>
      </c>
      <c r="E17528" s="41">
        <v>42</v>
      </c>
      <c r="F17528" s="41">
        <v>5.7000000000000002E-2</v>
      </c>
      <c r="G17528" s="24" t="s">
        <v>276</v>
      </c>
      <c r="H17528" s="1"/>
      <c r="I17528" s="1"/>
      <c r="AB17528" s="7"/>
      <c r="AC17528" s="7"/>
      <c r="AD17528" s="1"/>
      <c r="AE17528" s="1"/>
      <c r="AH17528" s="7"/>
      <c r="AI17528" s="7"/>
      <c r="IV17528" s="11"/>
      <c r="IW17528" s="11"/>
      <c r="AMJ17528" s="12"/>
      <c r="AMK17528" s="12"/>
    </row>
    <row r="17529" spans="1:1025">
      <c r="A17529" s="23">
        <v>1</v>
      </c>
      <c r="B17529" s="23">
        <v>2012</v>
      </c>
      <c r="C17529" s="43">
        <v>172.88</v>
      </c>
      <c r="D17529" s="43">
        <v>-76.739999999999995</v>
      </c>
      <c r="E17529" s="41">
        <v>50</v>
      </c>
      <c r="F17529" s="41">
        <v>4.9000000000000002E-2</v>
      </c>
      <c r="G17529" s="24" t="s">
        <v>276</v>
      </c>
      <c r="H17529" s="1"/>
      <c r="I17529" s="1"/>
      <c r="AB17529" s="7"/>
      <c r="AC17529" s="7"/>
      <c r="AD17529" s="1"/>
      <c r="AE17529" s="1"/>
      <c r="AH17529" s="7"/>
      <c r="AI17529" s="7"/>
      <c r="IV17529" s="11"/>
      <c r="IW17529" s="11"/>
      <c r="AMJ17529" s="12"/>
      <c r="AMK17529" s="12"/>
    </row>
    <row r="17530" spans="1:1025">
      <c r="A17530" s="23">
        <v>1</v>
      </c>
      <c r="B17530" s="23">
        <v>2012</v>
      </c>
      <c r="C17530" s="43">
        <v>172.88</v>
      </c>
      <c r="D17530" s="43">
        <v>-76.739999999999995</v>
      </c>
      <c r="E17530" s="41">
        <v>70</v>
      </c>
      <c r="F17530" s="41">
        <v>6.9000000000000006E-2</v>
      </c>
      <c r="G17530" s="24" t="s">
        <v>276</v>
      </c>
      <c r="H17530" s="1"/>
      <c r="I17530" s="1"/>
      <c r="AB17530" s="7"/>
      <c r="AC17530" s="7"/>
      <c r="AD17530" s="1"/>
      <c r="AE17530" s="1"/>
      <c r="AH17530" s="7"/>
      <c r="AI17530" s="7"/>
      <c r="IV17530" s="11"/>
      <c r="IW17530" s="11"/>
      <c r="AMJ17530" s="12"/>
      <c r="AMK17530" s="12"/>
    </row>
    <row r="17531" spans="1:1025">
      <c r="A17531" s="23">
        <v>1</v>
      </c>
      <c r="B17531" s="23">
        <v>2012</v>
      </c>
      <c r="C17531" s="43">
        <v>172.88</v>
      </c>
      <c r="D17531" s="43">
        <v>-76.739999999999995</v>
      </c>
      <c r="E17531" s="41">
        <v>100</v>
      </c>
      <c r="F17531" s="41">
        <v>8.1000000000000003E-2</v>
      </c>
      <c r="G17531" s="24" t="s">
        <v>276</v>
      </c>
      <c r="H17531" s="1"/>
      <c r="I17531" s="1"/>
      <c r="AB17531" s="7"/>
      <c r="AC17531" s="7"/>
      <c r="AD17531" s="1"/>
      <c r="AE17531" s="1"/>
      <c r="AH17531" s="7"/>
      <c r="AI17531" s="7"/>
      <c r="IV17531" s="11"/>
      <c r="IW17531" s="11"/>
      <c r="AMJ17531" s="12"/>
      <c r="AMK17531" s="12"/>
    </row>
    <row r="17532" spans="1:1025">
      <c r="A17532" s="23">
        <v>1</v>
      </c>
      <c r="B17532" s="23">
        <v>2012</v>
      </c>
      <c r="C17532" s="43">
        <v>172.88</v>
      </c>
      <c r="D17532" s="43">
        <v>-76.739999999999995</v>
      </c>
      <c r="E17532" s="41">
        <v>150</v>
      </c>
      <c r="F17532" s="41">
        <v>8.6999999999999994E-2</v>
      </c>
      <c r="G17532" s="24" t="s">
        <v>276</v>
      </c>
      <c r="H17532" s="1"/>
      <c r="I17532" s="1"/>
      <c r="AB17532" s="7"/>
      <c r="AC17532" s="7"/>
      <c r="AD17532" s="1"/>
      <c r="AE17532" s="1"/>
      <c r="AH17532" s="7"/>
      <c r="AI17532" s="7"/>
      <c r="IV17532" s="11"/>
      <c r="IW17532" s="11"/>
      <c r="AMJ17532" s="12"/>
      <c r="AMK17532" s="12"/>
    </row>
    <row r="17533" spans="1:1025">
      <c r="A17533" s="23">
        <v>1</v>
      </c>
      <c r="B17533" s="23">
        <v>2012</v>
      </c>
      <c r="C17533" s="43">
        <v>172.88</v>
      </c>
      <c r="D17533" s="43">
        <v>-76.739999999999995</v>
      </c>
      <c r="E17533" s="41">
        <v>200</v>
      </c>
      <c r="F17533" s="41">
        <v>0.114</v>
      </c>
      <c r="G17533" s="24" t="s">
        <v>276</v>
      </c>
      <c r="H17533" s="1"/>
      <c r="I17533" s="1"/>
      <c r="AB17533" s="7"/>
      <c r="AC17533" s="7"/>
      <c r="AD17533" s="1"/>
      <c r="AE17533" s="1"/>
      <c r="AH17533" s="7"/>
      <c r="AI17533" s="7"/>
      <c r="IV17533" s="11"/>
      <c r="IW17533" s="11"/>
      <c r="AMJ17533" s="12"/>
      <c r="AMK17533" s="12"/>
    </row>
    <row r="17534" spans="1:1025">
      <c r="A17534" s="23">
        <v>1</v>
      </c>
      <c r="B17534" s="23">
        <v>2012</v>
      </c>
      <c r="C17534" s="43">
        <v>172.88</v>
      </c>
      <c r="D17534" s="43">
        <v>-76.739999999999995</v>
      </c>
      <c r="E17534" s="41">
        <v>300</v>
      </c>
      <c r="F17534" s="41">
        <v>0.17399999999999999</v>
      </c>
      <c r="G17534" s="24" t="s">
        <v>276</v>
      </c>
      <c r="H17534" s="1"/>
      <c r="I17534" s="1"/>
      <c r="AB17534" s="7"/>
      <c r="AC17534" s="7"/>
      <c r="AD17534" s="1"/>
      <c r="AE17534" s="1"/>
      <c r="AH17534" s="7"/>
      <c r="AI17534" s="7"/>
      <c r="IV17534" s="11"/>
      <c r="IW17534" s="11"/>
      <c r="AMJ17534" s="12"/>
      <c r="AMK17534" s="12"/>
    </row>
    <row r="17535" spans="1:1025">
      <c r="A17535" s="23">
        <v>1</v>
      </c>
      <c r="B17535" s="23">
        <v>2012</v>
      </c>
      <c r="C17535" s="43">
        <v>172.88</v>
      </c>
      <c r="D17535" s="43">
        <v>-76.739999999999995</v>
      </c>
      <c r="E17535" s="41">
        <v>400</v>
      </c>
      <c r="F17535" s="41">
        <v>0.29099999999999998</v>
      </c>
      <c r="G17535" s="24" t="s">
        <v>276</v>
      </c>
      <c r="H17535" s="1"/>
      <c r="I17535" s="1"/>
      <c r="AB17535" s="7"/>
      <c r="AC17535" s="7"/>
      <c r="AD17535" s="1"/>
      <c r="AE17535" s="1"/>
      <c r="AH17535" s="7"/>
      <c r="AI17535" s="7"/>
      <c r="IV17535" s="11"/>
      <c r="IW17535" s="11"/>
      <c r="AMJ17535" s="12"/>
      <c r="AMK17535" s="12"/>
    </row>
    <row r="17536" spans="1:1025">
      <c r="A17536" s="23">
        <v>1</v>
      </c>
      <c r="B17536" s="23">
        <v>2012</v>
      </c>
      <c r="C17536" s="43">
        <v>172.88</v>
      </c>
      <c r="D17536" s="43">
        <v>-76.739999999999995</v>
      </c>
      <c r="E17536" s="41">
        <v>500</v>
      </c>
      <c r="F17536" s="41">
        <v>0.32</v>
      </c>
      <c r="G17536" s="24" t="s">
        <v>276</v>
      </c>
      <c r="H17536" s="1"/>
      <c r="I17536" s="1"/>
      <c r="AB17536" s="7"/>
      <c r="AC17536" s="7"/>
      <c r="AD17536" s="1"/>
      <c r="AE17536" s="1"/>
      <c r="AH17536" s="7"/>
      <c r="AI17536" s="7"/>
      <c r="IV17536" s="11"/>
      <c r="IW17536" s="11"/>
      <c r="AMJ17536" s="12"/>
      <c r="AMK17536" s="12"/>
    </row>
    <row r="17537" spans="1:1025">
      <c r="A17537" s="23">
        <v>1</v>
      </c>
      <c r="B17537" s="23">
        <v>2012</v>
      </c>
      <c r="C17537" s="43">
        <v>172.88</v>
      </c>
      <c r="D17537" s="43">
        <v>-76.739999999999995</v>
      </c>
      <c r="E17537" s="41">
        <v>570</v>
      </c>
      <c r="F17537" s="41">
        <v>1.508</v>
      </c>
      <c r="G17537" s="24" t="s">
        <v>276</v>
      </c>
      <c r="H17537" s="1"/>
      <c r="I17537" s="1"/>
      <c r="AB17537" s="7"/>
      <c r="AC17537" s="7"/>
      <c r="AD17537" s="1"/>
      <c r="AE17537" s="1"/>
      <c r="AH17537" s="7"/>
      <c r="AI17537" s="7"/>
      <c r="IV17537" s="11"/>
      <c r="IW17537" s="11"/>
      <c r="AMJ17537" s="12"/>
      <c r="AMK17537" s="12"/>
    </row>
    <row r="17538" spans="1:1025">
      <c r="A17538" s="23">
        <v>1</v>
      </c>
      <c r="B17538" s="23">
        <v>2012</v>
      </c>
      <c r="C17538" s="43">
        <v>172.57</v>
      </c>
      <c r="D17538" s="43">
        <v>-76.73</v>
      </c>
      <c r="E17538" s="41">
        <v>10</v>
      </c>
      <c r="F17538" s="41">
        <v>6.3E-2</v>
      </c>
      <c r="G17538" s="24" t="s">
        <v>276</v>
      </c>
      <c r="H17538" s="1"/>
      <c r="I17538" s="1"/>
      <c r="AB17538" s="7"/>
      <c r="AC17538" s="7"/>
      <c r="AD17538" s="1"/>
      <c r="AE17538" s="1"/>
      <c r="AH17538" s="7"/>
      <c r="AI17538" s="7"/>
      <c r="IV17538" s="11"/>
      <c r="IW17538" s="11"/>
      <c r="AMJ17538" s="12"/>
      <c r="AMK17538" s="12"/>
    </row>
    <row r="17539" spans="1:1025">
      <c r="A17539" s="23">
        <v>1</v>
      </c>
      <c r="B17539" s="23">
        <v>2012</v>
      </c>
      <c r="C17539" s="43">
        <v>172.57</v>
      </c>
      <c r="D17539" s="43">
        <v>-76.73</v>
      </c>
      <c r="E17539" s="41">
        <v>15</v>
      </c>
      <c r="F17539" s="41">
        <v>0.06</v>
      </c>
      <c r="G17539" s="24" t="s">
        <v>276</v>
      </c>
      <c r="H17539" s="1"/>
      <c r="I17539" s="1"/>
      <c r="AB17539" s="7"/>
      <c r="AC17539" s="7"/>
      <c r="AD17539" s="1"/>
      <c r="AE17539" s="1"/>
      <c r="AH17539" s="7"/>
      <c r="AI17539" s="7"/>
      <c r="IV17539" s="11"/>
      <c r="IW17539" s="11"/>
      <c r="AMJ17539" s="12"/>
      <c r="AMK17539" s="12"/>
    </row>
    <row r="17540" spans="1:1025">
      <c r="A17540" s="23">
        <v>1</v>
      </c>
      <c r="B17540" s="23">
        <v>2012</v>
      </c>
      <c r="C17540" s="43">
        <v>172.57</v>
      </c>
      <c r="D17540" s="43">
        <v>-76.73</v>
      </c>
      <c r="E17540" s="41">
        <v>20</v>
      </c>
      <c r="F17540" s="41">
        <v>5.8000000000000003E-2</v>
      </c>
      <c r="G17540" s="24" t="s">
        <v>276</v>
      </c>
      <c r="H17540" s="1"/>
      <c r="I17540" s="1"/>
      <c r="AB17540" s="7"/>
      <c r="AC17540" s="7"/>
      <c r="AD17540" s="1"/>
      <c r="AE17540" s="1"/>
      <c r="AH17540" s="7"/>
      <c r="AI17540" s="7"/>
      <c r="IV17540" s="11"/>
      <c r="IW17540" s="11"/>
      <c r="AMJ17540" s="12"/>
      <c r="AMK17540" s="12"/>
    </row>
    <row r="17541" spans="1:1025">
      <c r="A17541" s="23">
        <v>1</v>
      </c>
      <c r="B17541" s="23">
        <v>2012</v>
      </c>
      <c r="C17541" s="43">
        <v>172.57</v>
      </c>
      <c r="D17541" s="43">
        <v>-76.73</v>
      </c>
      <c r="E17541" s="41">
        <v>50</v>
      </c>
      <c r="F17541" s="41">
        <v>7.9000000000000001E-2</v>
      </c>
      <c r="G17541" s="24" t="s">
        <v>276</v>
      </c>
      <c r="H17541" s="1"/>
      <c r="I17541" s="1"/>
      <c r="AB17541" s="7"/>
      <c r="AC17541" s="7"/>
      <c r="AD17541" s="1"/>
      <c r="AE17541" s="1"/>
      <c r="AH17541" s="7"/>
      <c r="AI17541" s="7"/>
      <c r="IV17541" s="11"/>
      <c r="IW17541" s="11"/>
      <c r="AMJ17541" s="12"/>
      <c r="AMK17541" s="12"/>
    </row>
    <row r="17542" spans="1:1025">
      <c r="A17542" s="23">
        <v>1</v>
      </c>
      <c r="B17542" s="23">
        <v>2012</v>
      </c>
      <c r="C17542" s="43">
        <v>172.57</v>
      </c>
      <c r="D17542" s="43">
        <v>-76.73</v>
      </c>
      <c r="E17542" s="41">
        <v>70</v>
      </c>
      <c r="F17542" s="41">
        <v>0.13500000000000001</v>
      </c>
      <c r="G17542" s="24" t="s">
        <v>276</v>
      </c>
      <c r="H17542" s="1"/>
      <c r="I17542" s="1"/>
      <c r="AB17542" s="7"/>
      <c r="AC17542" s="7"/>
      <c r="AD17542" s="1"/>
      <c r="AE17542" s="1"/>
      <c r="AH17542" s="7"/>
      <c r="AI17542" s="7"/>
      <c r="IV17542" s="11"/>
      <c r="IW17542" s="11"/>
      <c r="AMJ17542" s="12"/>
      <c r="AMK17542" s="12"/>
    </row>
    <row r="17543" spans="1:1025">
      <c r="A17543" s="23">
        <v>1</v>
      </c>
      <c r="B17543" s="23">
        <v>2012</v>
      </c>
      <c r="C17543" s="43">
        <v>172.57</v>
      </c>
      <c r="D17543" s="43">
        <v>-76.73</v>
      </c>
      <c r="E17543" s="41">
        <v>100</v>
      </c>
      <c r="F17543" s="41">
        <v>0.107</v>
      </c>
      <c r="G17543" s="24" t="s">
        <v>276</v>
      </c>
      <c r="H17543" s="1"/>
      <c r="I17543" s="1"/>
      <c r="AB17543" s="7"/>
      <c r="AC17543" s="7"/>
      <c r="AD17543" s="1"/>
      <c r="AE17543" s="1"/>
      <c r="AH17543" s="7"/>
      <c r="AI17543" s="7"/>
      <c r="IV17543" s="11"/>
      <c r="IW17543" s="11"/>
      <c r="AMJ17543" s="12"/>
      <c r="AMK17543" s="12"/>
    </row>
    <row r="17544" spans="1:1025">
      <c r="A17544" s="23">
        <v>1</v>
      </c>
      <c r="B17544" s="23">
        <v>2012</v>
      </c>
      <c r="C17544" s="43">
        <v>172.57</v>
      </c>
      <c r="D17544" s="43">
        <v>-76.73</v>
      </c>
      <c r="E17544" s="41">
        <v>150</v>
      </c>
      <c r="F17544" s="41">
        <v>0.16800000000000001</v>
      </c>
      <c r="G17544" s="24" t="s">
        <v>276</v>
      </c>
      <c r="H17544" s="1"/>
      <c r="I17544" s="1"/>
      <c r="AB17544" s="7"/>
      <c r="AC17544" s="7"/>
      <c r="AD17544" s="1"/>
      <c r="AE17544" s="1"/>
      <c r="AH17544" s="7"/>
      <c r="AI17544" s="7"/>
      <c r="IV17544" s="11"/>
      <c r="IW17544" s="11"/>
      <c r="AMJ17544" s="12"/>
      <c r="AMK17544" s="12"/>
    </row>
    <row r="17545" spans="1:1025">
      <c r="A17545" s="23">
        <v>1</v>
      </c>
      <c r="B17545" s="23">
        <v>2012</v>
      </c>
      <c r="C17545" s="43">
        <v>172.57</v>
      </c>
      <c r="D17545" s="43">
        <v>-76.73</v>
      </c>
      <c r="E17545" s="41">
        <v>200</v>
      </c>
      <c r="F17545" s="41">
        <v>0.112</v>
      </c>
      <c r="G17545" s="24" t="s">
        <v>276</v>
      </c>
      <c r="H17545" s="1"/>
      <c r="I17545" s="1"/>
      <c r="AB17545" s="7"/>
      <c r="AC17545" s="7"/>
      <c r="AD17545" s="1"/>
      <c r="AE17545" s="1"/>
      <c r="AH17545" s="7"/>
      <c r="AI17545" s="7"/>
      <c r="IV17545" s="11"/>
      <c r="IW17545" s="11"/>
      <c r="AMJ17545" s="12"/>
      <c r="AMK17545" s="12"/>
    </row>
    <row r="17546" spans="1:1025">
      <c r="A17546" s="23">
        <v>1</v>
      </c>
      <c r="B17546" s="23">
        <v>2012</v>
      </c>
      <c r="C17546" s="43">
        <v>172.57</v>
      </c>
      <c r="D17546" s="43">
        <v>-76.73</v>
      </c>
      <c r="E17546" s="41">
        <v>300</v>
      </c>
      <c r="F17546" s="41">
        <v>0.128</v>
      </c>
      <c r="G17546" s="24" t="s">
        <v>276</v>
      </c>
      <c r="H17546" s="1"/>
      <c r="I17546" s="1"/>
      <c r="AB17546" s="7"/>
      <c r="AC17546" s="7"/>
      <c r="AD17546" s="1"/>
      <c r="AE17546" s="1"/>
      <c r="AH17546" s="7"/>
      <c r="AI17546" s="7"/>
      <c r="IV17546" s="11"/>
      <c r="IW17546" s="11"/>
      <c r="AMJ17546" s="12"/>
      <c r="AMK17546" s="12"/>
    </row>
    <row r="17547" spans="1:1025">
      <c r="A17547" s="23">
        <v>1</v>
      </c>
      <c r="B17547" s="23">
        <v>2012</v>
      </c>
      <c r="C17547" s="43">
        <v>172.57</v>
      </c>
      <c r="D17547" s="43">
        <v>-76.73</v>
      </c>
      <c r="E17547" s="41">
        <v>400</v>
      </c>
      <c r="F17547" s="41">
        <v>0.16800000000000001</v>
      </c>
      <c r="G17547" s="24" t="s">
        <v>276</v>
      </c>
      <c r="H17547" s="1"/>
      <c r="I17547" s="1"/>
      <c r="AB17547" s="7"/>
      <c r="AC17547" s="7"/>
      <c r="AD17547" s="1"/>
      <c r="AE17547" s="1"/>
      <c r="AH17547" s="7"/>
      <c r="AI17547" s="7"/>
      <c r="IV17547" s="11"/>
      <c r="IW17547" s="11"/>
      <c r="AMJ17547" s="12"/>
      <c r="AMK17547" s="12"/>
    </row>
    <row r="17548" spans="1:1025">
      <c r="A17548" s="23">
        <v>1</v>
      </c>
      <c r="B17548" s="23">
        <v>2012</v>
      </c>
      <c r="C17548" s="43">
        <v>172.57</v>
      </c>
      <c r="D17548" s="43">
        <v>-76.73</v>
      </c>
      <c r="E17548" s="41">
        <v>500</v>
      </c>
      <c r="F17548" s="41">
        <v>0.17899999999999999</v>
      </c>
      <c r="G17548" s="24" t="s">
        <v>276</v>
      </c>
      <c r="H17548" s="1"/>
      <c r="I17548" s="1"/>
      <c r="AB17548" s="7"/>
      <c r="AC17548" s="7"/>
      <c r="AD17548" s="1"/>
      <c r="AE17548" s="1"/>
      <c r="AH17548" s="7"/>
      <c r="AI17548" s="7"/>
      <c r="IV17548" s="11"/>
      <c r="IW17548" s="11"/>
      <c r="AMJ17548" s="12"/>
      <c r="AMK17548" s="12"/>
    </row>
    <row r="17549" spans="1:1025">
      <c r="A17549" s="23">
        <v>1</v>
      </c>
      <c r="B17549" s="23">
        <v>2012</v>
      </c>
      <c r="C17549" s="43">
        <v>172.57</v>
      </c>
      <c r="D17549" s="43">
        <v>-76.73</v>
      </c>
      <c r="E17549" s="41">
        <v>600</v>
      </c>
      <c r="F17549" s="41">
        <v>1.1439999999999999</v>
      </c>
      <c r="G17549" s="24" t="s">
        <v>276</v>
      </c>
      <c r="H17549" s="1"/>
      <c r="I17549" s="1"/>
      <c r="AB17549" s="7"/>
      <c r="AC17549" s="7"/>
      <c r="AD17549" s="1"/>
      <c r="AE17549" s="1"/>
      <c r="AH17549" s="7"/>
      <c r="AI17549" s="7"/>
      <c r="IV17549" s="11"/>
      <c r="IW17549" s="11"/>
      <c r="AMJ17549" s="12"/>
      <c r="AMK17549" s="12"/>
    </row>
    <row r="17550" spans="1:1025">
      <c r="A17550" s="23">
        <v>1</v>
      </c>
      <c r="B17550" s="23">
        <v>2012</v>
      </c>
      <c r="C17550" s="43">
        <v>172.27</v>
      </c>
      <c r="D17550" s="43">
        <v>-76.739999999999995</v>
      </c>
      <c r="E17550" s="41">
        <v>10</v>
      </c>
      <c r="F17550" s="41">
        <v>4.8000000000000001E-2</v>
      </c>
      <c r="G17550" s="24" t="s">
        <v>276</v>
      </c>
      <c r="H17550" s="1"/>
      <c r="I17550" s="1"/>
      <c r="AB17550" s="7"/>
      <c r="AC17550" s="7"/>
      <c r="AD17550" s="1"/>
      <c r="AE17550" s="1"/>
      <c r="AH17550" s="7"/>
      <c r="AI17550" s="7"/>
      <c r="IV17550" s="11"/>
      <c r="IW17550" s="11"/>
      <c r="AMJ17550" s="12"/>
      <c r="AMK17550" s="12"/>
    </row>
    <row r="17551" spans="1:1025">
      <c r="A17551" s="23">
        <v>1</v>
      </c>
      <c r="B17551" s="23">
        <v>2012</v>
      </c>
      <c r="C17551" s="43">
        <v>172.27</v>
      </c>
      <c r="D17551" s="43">
        <v>-76.739999999999995</v>
      </c>
      <c r="E17551" s="41">
        <v>15</v>
      </c>
      <c r="F17551" s="41">
        <v>6.3E-2</v>
      </c>
      <c r="G17551" s="24" t="s">
        <v>276</v>
      </c>
      <c r="H17551" s="1"/>
      <c r="I17551" s="1"/>
      <c r="AB17551" s="7"/>
      <c r="AC17551" s="7"/>
      <c r="AD17551" s="1"/>
      <c r="AE17551" s="1"/>
      <c r="AH17551" s="7"/>
      <c r="AI17551" s="7"/>
      <c r="IV17551" s="11"/>
      <c r="IW17551" s="11"/>
      <c r="AMJ17551" s="12"/>
      <c r="AMK17551" s="12"/>
    </row>
    <row r="17552" spans="1:1025">
      <c r="A17552" s="23">
        <v>1</v>
      </c>
      <c r="B17552" s="23">
        <v>2012</v>
      </c>
      <c r="C17552" s="43">
        <v>172.27</v>
      </c>
      <c r="D17552" s="43">
        <v>-76.739999999999995</v>
      </c>
      <c r="E17552" s="41">
        <v>20</v>
      </c>
      <c r="F17552" s="41">
        <v>4.5999999999999999E-2</v>
      </c>
      <c r="G17552" s="24" t="s">
        <v>276</v>
      </c>
      <c r="H17552" s="1"/>
      <c r="I17552" s="1"/>
      <c r="AB17552" s="7"/>
      <c r="AC17552" s="7"/>
      <c r="AD17552" s="1"/>
      <c r="AE17552" s="1"/>
      <c r="AH17552" s="7"/>
      <c r="AI17552" s="7"/>
      <c r="IV17552" s="11"/>
      <c r="IW17552" s="11"/>
      <c r="AMJ17552" s="12"/>
      <c r="AMK17552" s="12"/>
    </row>
    <row r="17553" spans="1:1025">
      <c r="A17553" s="23">
        <v>1</v>
      </c>
      <c r="B17553" s="23">
        <v>2012</v>
      </c>
      <c r="C17553" s="43">
        <v>172.27</v>
      </c>
      <c r="D17553" s="43">
        <v>-76.739999999999995</v>
      </c>
      <c r="E17553" s="41">
        <v>50</v>
      </c>
      <c r="F17553" s="41">
        <v>7.6999999999999999E-2</v>
      </c>
      <c r="G17553" s="24" t="s">
        <v>276</v>
      </c>
      <c r="H17553" s="1"/>
      <c r="I17553" s="1"/>
      <c r="AB17553" s="7"/>
      <c r="AC17553" s="7"/>
      <c r="AD17553" s="1"/>
      <c r="AE17553" s="1"/>
      <c r="AH17553" s="7"/>
      <c r="AI17553" s="7"/>
      <c r="IV17553" s="11"/>
      <c r="IW17553" s="11"/>
      <c r="AMJ17553" s="12"/>
      <c r="AMK17553" s="12"/>
    </row>
    <row r="17554" spans="1:1025">
      <c r="A17554" s="23">
        <v>1</v>
      </c>
      <c r="B17554" s="23">
        <v>2012</v>
      </c>
      <c r="C17554" s="43">
        <v>172.27</v>
      </c>
      <c r="D17554" s="43">
        <v>-76.739999999999995</v>
      </c>
      <c r="E17554" s="41">
        <v>70</v>
      </c>
      <c r="F17554" s="41">
        <v>0.114</v>
      </c>
      <c r="G17554" s="24" t="s">
        <v>276</v>
      </c>
      <c r="H17554" s="1"/>
      <c r="I17554" s="1"/>
      <c r="AB17554" s="7"/>
      <c r="AC17554" s="7"/>
      <c r="AD17554" s="1"/>
      <c r="AE17554" s="1"/>
      <c r="AH17554" s="7"/>
      <c r="AI17554" s="7"/>
      <c r="IV17554" s="11"/>
      <c r="IW17554" s="11"/>
      <c r="AMJ17554" s="12"/>
      <c r="AMK17554" s="12"/>
    </row>
    <row r="17555" spans="1:1025">
      <c r="A17555" s="23">
        <v>1</v>
      </c>
      <c r="B17555" s="23">
        <v>2012</v>
      </c>
      <c r="C17555" s="43">
        <v>172.27</v>
      </c>
      <c r="D17555" s="43">
        <v>-76.739999999999995</v>
      </c>
      <c r="E17555" s="41">
        <v>100</v>
      </c>
      <c r="F17555" s="41">
        <v>0.112</v>
      </c>
      <c r="G17555" s="24" t="s">
        <v>276</v>
      </c>
      <c r="H17555" s="1"/>
      <c r="I17555" s="1"/>
      <c r="AB17555" s="7"/>
      <c r="AC17555" s="7"/>
      <c r="AD17555" s="1"/>
      <c r="AE17555" s="1"/>
      <c r="AH17555" s="7"/>
      <c r="AI17555" s="7"/>
      <c r="IV17555" s="11"/>
      <c r="IW17555" s="11"/>
      <c r="AMJ17555" s="12"/>
      <c r="AMK17555" s="12"/>
    </row>
    <row r="17556" spans="1:1025">
      <c r="A17556" s="23">
        <v>1</v>
      </c>
      <c r="B17556" s="23">
        <v>2012</v>
      </c>
      <c r="C17556" s="43">
        <v>172.27</v>
      </c>
      <c r="D17556" s="43">
        <v>-76.739999999999995</v>
      </c>
      <c r="E17556" s="41">
        <v>150</v>
      </c>
      <c r="F17556" s="41">
        <v>0.12</v>
      </c>
      <c r="G17556" s="24" t="s">
        <v>276</v>
      </c>
      <c r="H17556" s="1"/>
      <c r="I17556" s="1"/>
      <c r="AB17556" s="7"/>
      <c r="AC17556" s="7"/>
      <c r="AD17556" s="1"/>
      <c r="AE17556" s="1"/>
      <c r="AH17556" s="7"/>
      <c r="AI17556" s="7"/>
      <c r="IV17556" s="11"/>
      <c r="IW17556" s="11"/>
      <c r="AMJ17556" s="12"/>
      <c r="AMK17556" s="12"/>
    </row>
    <row r="17557" spans="1:1025">
      <c r="A17557" s="23">
        <v>1</v>
      </c>
      <c r="B17557" s="23">
        <v>2012</v>
      </c>
      <c r="C17557" s="43">
        <v>172.27</v>
      </c>
      <c r="D17557" s="43">
        <v>-76.739999999999995</v>
      </c>
      <c r="E17557" s="41">
        <v>200</v>
      </c>
      <c r="F17557" s="41">
        <v>0.112</v>
      </c>
      <c r="G17557" s="24" t="s">
        <v>276</v>
      </c>
      <c r="H17557" s="1"/>
      <c r="I17557" s="1"/>
      <c r="AB17557" s="7"/>
      <c r="AC17557" s="7"/>
      <c r="AD17557" s="1"/>
      <c r="AE17557" s="1"/>
      <c r="AH17557" s="7"/>
      <c r="AI17557" s="7"/>
      <c r="IV17557" s="11"/>
      <c r="IW17557" s="11"/>
      <c r="AMJ17557" s="12"/>
      <c r="AMK17557" s="12"/>
    </row>
    <row r="17558" spans="1:1025">
      <c r="A17558" s="23">
        <v>1</v>
      </c>
      <c r="B17558" s="23">
        <v>2012</v>
      </c>
      <c r="C17558" s="43">
        <v>172.27</v>
      </c>
      <c r="D17558" s="43">
        <v>-76.739999999999995</v>
      </c>
      <c r="E17558" s="41">
        <v>300</v>
      </c>
      <c r="F17558" s="41">
        <v>0.13</v>
      </c>
      <c r="G17558" s="24" t="s">
        <v>276</v>
      </c>
      <c r="H17558" s="1"/>
      <c r="I17558" s="1"/>
      <c r="AB17558" s="7"/>
      <c r="AC17558" s="7"/>
      <c r="AD17558" s="1"/>
      <c r="AE17558" s="1"/>
      <c r="AH17558" s="7"/>
      <c r="AI17558" s="7"/>
      <c r="IV17558" s="11"/>
      <c r="IW17558" s="11"/>
      <c r="AMJ17558" s="12"/>
      <c r="AMK17558" s="12"/>
    </row>
    <row r="17559" spans="1:1025">
      <c r="A17559" s="23">
        <v>1</v>
      </c>
      <c r="B17559" s="23">
        <v>2012</v>
      </c>
      <c r="C17559" s="43">
        <v>172.27</v>
      </c>
      <c r="D17559" s="43">
        <v>-76.739999999999995</v>
      </c>
      <c r="E17559" s="41">
        <v>400</v>
      </c>
      <c r="F17559" s="41">
        <v>0.16200000000000001</v>
      </c>
      <c r="G17559" s="24" t="s">
        <v>276</v>
      </c>
      <c r="H17559" s="1"/>
      <c r="I17559" s="1"/>
      <c r="AB17559" s="7"/>
      <c r="AC17559" s="7"/>
      <c r="AD17559" s="1"/>
      <c r="AE17559" s="1"/>
      <c r="AH17559" s="7"/>
      <c r="AI17559" s="7"/>
      <c r="IV17559" s="11"/>
      <c r="IW17559" s="11"/>
      <c r="AMJ17559" s="12"/>
      <c r="AMK17559" s="12"/>
    </row>
    <row r="17560" spans="1:1025">
      <c r="A17560" s="23">
        <v>1</v>
      </c>
      <c r="B17560" s="23">
        <v>2012</v>
      </c>
      <c r="C17560" s="43">
        <v>172.27</v>
      </c>
      <c r="D17560" s="43">
        <v>-76.739999999999995</v>
      </c>
      <c r="E17560" s="41">
        <v>500</v>
      </c>
      <c r="F17560" s="41">
        <v>0.191</v>
      </c>
      <c r="G17560" s="24" t="s">
        <v>276</v>
      </c>
      <c r="H17560" s="1"/>
      <c r="I17560" s="1"/>
      <c r="AB17560" s="7"/>
      <c r="AC17560" s="7"/>
      <c r="AD17560" s="1"/>
      <c r="AE17560" s="1"/>
      <c r="AH17560" s="7"/>
      <c r="AI17560" s="7"/>
      <c r="IV17560" s="11"/>
      <c r="IW17560" s="11"/>
      <c r="AMJ17560" s="12"/>
      <c r="AMK17560" s="12"/>
    </row>
    <row r="17561" spans="1:1025">
      <c r="A17561" s="23">
        <v>1</v>
      </c>
      <c r="B17561" s="23">
        <v>2012</v>
      </c>
      <c r="C17561" s="43">
        <v>172.27</v>
      </c>
      <c r="D17561" s="43">
        <v>-76.739999999999995</v>
      </c>
      <c r="E17561" s="41">
        <v>600</v>
      </c>
      <c r="F17561" s="41">
        <v>0.72499999999999998</v>
      </c>
      <c r="G17561" s="24" t="s">
        <v>276</v>
      </c>
      <c r="H17561" s="1"/>
      <c r="I17561" s="1"/>
      <c r="AB17561" s="7"/>
      <c r="AC17561" s="7"/>
      <c r="AD17561" s="1"/>
      <c r="AE17561" s="1"/>
      <c r="AH17561" s="7"/>
      <c r="AI17561" s="7"/>
      <c r="IV17561" s="11"/>
      <c r="IW17561" s="11"/>
      <c r="AMJ17561" s="12"/>
      <c r="AMK17561" s="12"/>
    </row>
    <row r="17562" spans="1:1025">
      <c r="A17562" s="23">
        <v>1</v>
      </c>
      <c r="B17562" s="23">
        <v>2012</v>
      </c>
      <c r="C17562" s="43">
        <v>174.25</v>
      </c>
      <c r="D17562" s="43">
        <v>-76.67</v>
      </c>
      <c r="E17562" s="41">
        <v>10</v>
      </c>
      <c r="F17562" s="41">
        <v>6.5000000000000002E-2</v>
      </c>
      <c r="G17562" s="24" t="s">
        <v>276</v>
      </c>
      <c r="H17562" s="1"/>
      <c r="I17562" s="1"/>
      <c r="AB17562" s="7"/>
      <c r="AC17562" s="7"/>
      <c r="AD17562" s="1"/>
      <c r="AE17562" s="1"/>
      <c r="AH17562" s="7"/>
      <c r="AI17562" s="7"/>
      <c r="IV17562" s="11"/>
      <c r="IW17562" s="11"/>
      <c r="AMJ17562" s="12"/>
      <c r="AMK17562" s="12"/>
    </row>
    <row r="17563" spans="1:1025">
      <c r="A17563" s="23">
        <v>1</v>
      </c>
      <c r="B17563" s="23">
        <v>2012</v>
      </c>
      <c r="C17563" s="43">
        <v>174.25</v>
      </c>
      <c r="D17563" s="43">
        <v>-76.67</v>
      </c>
      <c r="E17563" s="41">
        <v>20</v>
      </c>
      <c r="F17563" s="41">
        <v>5.6000000000000001E-2</v>
      </c>
      <c r="G17563" s="24" t="s">
        <v>276</v>
      </c>
      <c r="H17563" s="1"/>
      <c r="I17563" s="1"/>
      <c r="AB17563" s="7"/>
      <c r="AC17563" s="7"/>
      <c r="AD17563" s="1"/>
      <c r="AE17563" s="1"/>
      <c r="AH17563" s="7"/>
      <c r="AI17563" s="7"/>
      <c r="IV17563" s="11"/>
      <c r="IW17563" s="11"/>
      <c r="AMJ17563" s="12"/>
      <c r="AMK17563" s="12"/>
    </row>
    <row r="17564" spans="1:1025">
      <c r="A17564" s="23">
        <v>1</v>
      </c>
      <c r="B17564" s="23">
        <v>2012</v>
      </c>
      <c r="C17564" s="43">
        <v>174.25</v>
      </c>
      <c r="D17564" s="43">
        <v>-76.67</v>
      </c>
      <c r="E17564" s="41">
        <v>40</v>
      </c>
      <c r="F17564" s="41">
        <v>5.3999999999999999E-2</v>
      </c>
      <c r="G17564" s="24" t="s">
        <v>276</v>
      </c>
      <c r="H17564" s="1"/>
      <c r="I17564" s="1"/>
      <c r="AB17564" s="7"/>
      <c r="AC17564" s="7"/>
      <c r="AD17564" s="1"/>
      <c r="AE17564" s="1"/>
      <c r="AH17564" s="7"/>
      <c r="AI17564" s="7"/>
      <c r="IV17564" s="11"/>
      <c r="IW17564" s="11"/>
      <c r="AMJ17564" s="12"/>
      <c r="AMK17564" s="12"/>
    </row>
    <row r="17565" spans="1:1025">
      <c r="A17565" s="23">
        <v>1</v>
      </c>
      <c r="B17565" s="23">
        <v>2012</v>
      </c>
      <c r="C17565" s="43">
        <v>174.25</v>
      </c>
      <c r="D17565" s="43">
        <v>-76.67</v>
      </c>
      <c r="E17565" s="41">
        <v>50</v>
      </c>
      <c r="F17565" s="41">
        <v>6.6000000000000003E-2</v>
      </c>
      <c r="G17565" s="24" t="s">
        <v>276</v>
      </c>
      <c r="H17565" s="1"/>
      <c r="I17565" s="1"/>
      <c r="AB17565" s="7"/>
      <c r="AC17565" s="7"/>
      <c r="AD17565" s="1"/>
      <c r="AE17565" s="1"/>
      <c r="AH17565" s="7"/>
      <c r="AI17565" s="7"/>
      <c r="IV17565" s="11"/>
      <c r="IW17565" s="11"/>
      <c r="AMJ17565" s="12"/>
      <c r="AMK17565" s="12"/>
    </row>
    <row r="17566" spans="1:1025">
      <c r="A17566" s="23">
        <v>1</v>
      </c>
      <c r="B17566" s="23">
        <v>2012</v>
      </c>
      <c r="C17566" s="43">
        <v>174.25</v>
      </c>
      <c r="D17566" s="43">
        <v>-76.67</v>
      </c>
      <c r="E17566" s="41">
        <v>70</v>
      </c>
      <c r="F17566" s="41">
        <v>9.5000000000000001E-2</v>
      </c>
      <c r="G17566" s="24" t="s">
        <v>276</v>
      </c>
      <c r="H17566" s="1"/>
      <c r="I17566" s="1"/>
      <c r="AB17566" s="7"/>
      <c r="AC17566" s="7"/>
      <c r="AD17566" s="1"/>
      <c r="AE17566" s="1"/>
      <c r="AH17566" s="7"/>
      <c r="AI17566" s="7"/>
      <c r="IV17566" s="11"/>
      <c r="IW17566" s="11"/>
      <c r="AMJ17566" s="12"/>
      <c r="AMK17566" s="12"/>
    </row>
    <row r="17567" spans="1:1025">
      <c r="A17567" s="23">
        <v>1</v>
      </c>
      <c r="B17567" s="23">
        <v>2012</v>
      </c>
      <c r="C17567" s="43">
        <v>174.25</v>
      </c>
      <c r="D17567" s="43">
        <v>-76.67</v>
      </c>
      <c r="E17567" s="41">
        <v>100</v>
      </c>
      <c r="F17567" s="41">
        <v>0.11899999999999999</v>
      </c>
      <c r="G17567" s="24" t="s">
        <v>276</v>
      </c>
      <c r="H17567" s="1"/>
      <c r="I17567" s="1"/>
      <c r="AB17567" s="7"/>
      <c r="AC17567" s="7"/>
      <c r="AD17567" s="1"/>
      <c r="AE17567" s="1"/>
      <c r="AH17567" s="7"/>
      <c r="AI17567" s="7"/>
      <c r="IV17567" s="11"/>
      <c r="IW17567" s="11"/>
      <c r="AMJ17567" s="12"/>
      <c r="AMK17567" s="12"/>
    </row>
    <row r="17568" spans="1:1025">
      <c r="A17568" s="23">
        <v>1</v>
      </c>
      <c r="B17568" s="23">
        <v>2012</v>
      </c>
      <c r="C17568" s="43">
        <v>174.25</v>
      </c>
      <c r="D17568" s="43">
        <v>-76.67</v>
      </c>
      <c r="E17568" s="41">
        <v>150</v>
      </c>
      <c r="F17568" s="41">
        <v>0.14699999999999999</v>
      </c>
      <c r="G17568" s="24" t="s">
        <v>276</v>
      </c>
      <c r="H17568" s="1"/>
      <c r="I17568" s="1"/>
      <c r="AB17568" s="7"/>
      <c r="AC17568" s="7"/>
      <c r="AD17568" s="1"/>
      <c r="AE17568" s="1"/>
      <c r="AH17568" s="7"/>
      <c r="AI17568" s="7"/>
      <c r="IV17568" s="11"/>
      <c r="IW17568" s="11"/>
      <c r="AMJ17568" s="12"/>
      <c r="AMK17568" s="12"/>
    </row>
    <row r="17569" spans="1:1025">
      <c r="A17569" s="23">
        <v>1</v>
      </c>
      <c r="B17569" s="23">
        <v>2012</v>
      </c>
      <c r="C17569" s="43">
        <v>174.25</v>
      </c>
      <c r="D17569" s="43">
        <v>-76.67</v>
      </c>
      <c r="E17569" s="41">
        <v>200</v>
      </c>
      <c r="F17569" s="41">
        <v>0.124</v>
      </c>
      <c r="G17569" s="24" t="s">
        <v>276</v>
      </c>
      <c r="H17569" s="1"/>
      <c r="I17569" s="1"/>
      <c r="AB17569" s="7"/>
      <c r="AC17569" s="7"/>
      <c r="AD17569" s="1"/>
      <c r="AE17569" s="1"/>
      <c r="AH17569" s="7"/>
      <c r="AI17569" s="7"/>
      <c r="IV17569" s="11"/>
      <c r="IW17569" s="11"/>
      <c r="AMJ17569" s="12"/>
      <c r="AMK17569" s="12"/>
    </row>
    <row r="17570" spans="1:1025">
      <c r="A17570" s="23">
        <v>1</v>
      </c>
      <c r="B17570" s="23">
        <v>2012</v>
      </c>
      <c r="C17570" s="43">
        <v>174.25</v>
      </c>
      <c r="D17570" s="43">
        <v>-76.67</v>
      </c>
      <c r="E17570" s="41">
        <v>240</v>
      </c>
      <c r="F17570" s="41">
        <v>0.184</v>
      </c>
      <c r="G17570" s="24" t="s">
        <v>276</v>
      </c>
      <c r="H17570" s="1"/>
      <c r="I17570" s="1"/>
      <c r="AB17570" s="7"/>
      <c r="AC17570" s="7"/>
      <c r="AD17570" s="1"/>
      <c r="AE17570" s="1"/>
      <c r="AH17570" s="7"/>
      <c r="AI17570" s="7"/>
      <c r="IV17570" s="11"/>
      <c r="IW17570" s="11"/>
      <c r="AMJ17570" s="12"/>
      <c r="AMK17570" s="12"/>
    </row>
    <row r="17571" spans="1:1025">
      <c r="A17571" s="23">
        <v>1</v>
      </c>
      <c r="B17571" s="23">
        <v>2012</v>
      </c>
      <c r="C17571" s="43">
        <v>174.25</v>
      </c>
      <c r="D17571" s="43">
        <v>-76.67</v>
      </c>
      <c r="E17571" s="41">
        <v>300</v>
      </c>
      <c r="F17571" s="41">
        <v>0.13200000000000001</v>
      </c>
      <c r="G17571" s="24" t="s">
        <v>276</v>
      </c>
      <c r="H17571" s="1"/>
      <c r="I17571" s="1"/>
      <c r="AB17571" s="7"/>
      <c r="AC17571" s="7"/>
      <c r="AD17571" s="1"/>
      <c r="AE17571" s="1"/>
      <c r="AH17571" s="7"/>
      <c r="AI17571" s="7"/>
      <c r="IV17571" s="11"/>
      <c r="IW17571" s="11"/>
      <c r="AMJ17571" s="12"/>
      <c r="AMK17571" s="12"/>
    </row>
    <row r="17572" spans="1:1025">
      <c r="A17572" s="23">
        <v>1</v>
      </c>
      <c r="B17572" s="23">
        <v>2012</v>
      </c>
      <c r="C17572" s="43">
        <v>174.25</v>
      </c>
      <c r="D17572" s="43">
        <v>-76.67</v>
      </c>
      <c r="E17572" s="41">
        <v>400</v>
      </c>
      <c r="F17572" s="41">
        <v>0.623</v>
      </c>
      <c r="G17572" s="24" t="s">
        <v>276</v>
      </c>
      <c r="H17572" s="1"/>
      <c r="I17572" s="1"/>
      <c r="AB17572" s="7"/>
      <c r="AC17572" s="7"/>
      <c r="AD17572" s="1"/>
      <c r="AE17572" s="1"/>
      <c r="AH17572" s="7"/>
      <c r="AI17572" s="7"/>
      <c r="IV17572" s="11"/>
      <c r="IW17572" s="11"/>
      <c r="AMJ17572" s="12"/>
      <c r="AMK17572" s="12"/>
    </row>
    <row r="17573" spans="1:1025">
      <c r="A17573" s="23">
        <v>1</v>
      </c>
      <c r="B17573" s="23">
        <v>2012</v>
      </c>
      <c r="C17573" s="43">
        <v>174.25</v>
      </c>
      <c r="D17573" s="43">
        <v>-76.67</v>
      </c>
      <c r="E17573" s="41">
        <v>420</v>
      </c>
      <c r="F17573" s="41">
        <v>0.63300000000000001</v>
      </c>
      <c r="G17573" s="24" t="s">
        <v>276</v>
      </c>
      <c r="H17573" s="1"/>
      <c r="I17573" s="1"/>
      <c r="AB17573" s="7"/>
      <c r="AC17573" s="7"/>
      <c r="AD17573" s="1"/>
      <c r="AE17573" s="1"/>
      <c r="AH17573" s="7"/>
      <c r="AI17573" s="7"/>
      <c r="IV17573" s="11"/>
      <c r="IW17573" s="11"/>
      <c r="AMJ17573" s="12"/>
      <c r="AMK17573" s="12"/>
    </row>
    <row r="17574" spans="1:1025">
      <c r="A17574" s="23">
        <v>1</v>
      </c>
      <c r="B17574" s="23">
        <v>2012</v>
      </c>
      <c r="C17574" s="43">
        <v>170.33</v>
      </c>
      <c r="D17574" s="43">
        <v>-76.680000000000007</v>
      </c>
      <c r="E17574" s="41">
        <v>10</v>
      </c>
      <c r="F17574" s="41">
        <v>5.8000000000000003E-2</v>
      </c>
      <c r="G17574" s="24" t="s">
        <v>276</v>
      </c>
      <c r="H17574" s="1"/>
      <c r="I17574" s="1"/>
      <c r="AB17574" s="7"/>
      <c r="AC17574" s="7"/>
      <c r="AD17574" s="1"/>
      <c r="AE17574" s="1"/>
      <c r="AH17574" s="7"/>
      <c r="AI17574" s="7"/>
      <c r="IV17574" s="11"/>
      <c r="IW17574" s="11"/>
      <c r="AMJ17574" s="12"/>
      <c r="AMK17574" s="12"/>
    </row>
    <row r="17575" spans="1:1025">
      <c r="A17575" s="23">
        <v>1</v>
      </c>
      <c r="B17575" s="23">
        <v>2012</v>
      </c>
      <c r="C17575" s="43">
        <v>170.33</v>
      </c>
      <c r="D17575" s="43">
        <v>-76.680000000000007</v>
      </c>
      <c r="E17575" s="41">
        <v>20</v>
      </c>
      <c r="F17575" s="41">
        <v>5.8999999999999997E-2</v>
      </c>
      <c r="G17575" s="24" t="s">
        <v>276</v>
      </c>
      <c r="H17575" s="1"/>
      <c r="I17575" s="1"/>
      <c r="AB17575" s="7"/>
      <c r="AC17575" s="7"/>
      <c r="AD17575" s="1"/>
      <c r="AE17575" s="1"/>
      <c r="AH17575" s="7"/>
      <c r="AI17575" s="7"/>
      <c r="IV17575" s="11"/>
      <c r="IW17575" s="11"/>
      <c r="AMJ17575" s="12"/>
      <c r="AMK17575" s="12"/>
    </row>
    <row r="17576" spans="1:1025">
      <c r="A17576" s="23">
        <v>1</v>
      </c>
      <c r="B17576" s="23">
        <v>2012</v>
      </c>
      <c r="C17576" s="43">
        <v>170.33</v>
      </c>
      <c r="D17576" s="43">
        <v>-76.680000000000007</v>
      </c>
      <c r="E17576" s="41">
        <v>50</v>
      </c>
      <c r="F17576" s="41">
        <v>5.6000000000000001E-2</v>
      </c>
      <c r="G17576" s="24" t="s">
        <v>276</v>
      </c>
      <c r="H17576" s="1"/>
      <c r="I17576" s="1"/>
      <c r="AB17576" s="7"/>
      <c r="AC17576" s="7"/>
      <c r="AD17576" s="1"/>
      <c r="AE17576" s="1"/>
      <c r="AH17576" s="7"/>
      <c r="AI17576" s="7"/>
      <c r="IV17576" s="11"/>
      <c r="IW17576" s="11"/>
      <c r="AMJ17576" s="12"/>
      <c r="AMK17576" s="12"/>
    </row>
    <row r="17577" spans="1:1025">
      <c r="A17577" s="23">
        <v>1</v>
      </c>
      <c r="B17577" s="23">
        <v>2012</v>
      </c>
      <c r="C17577" s="43">
        <v>170.33</v>
      </c>
      <c r="D17577" s="43">
        <v>-76.680000000000007</v>
      </c>
      <c r="E17577" s="41">
        <v>100</v>
      </c>
      <c r="F17577" s="41">
        <v>0.108</v>
      </c>
      <c r="G17577" s="24" t="s">
        <v>276</v>
      </c>
      <c r="H17577" s="1"/>
      <c r="I17577" s="1"/>
      <c r="AB17577" s="7"/>
      <c r="AC17577" s="7"/>
      <c r="AD17577" s="1"/>
      <c r="AE17577" s="1"/>
      <c r="AH17577" s="7"/>
      <c r="AI17577" s="7"/>
      <c r="IV17577" s="11"/>
      <c r="IW17577" s="11"/>
      <c r="AMJ17577" s="12"/>
      <c r="AMK17577" s="12"/>
    </row>
    <row r="17578" spans="1:1025">
      <c r="A17578" s="23">
        <v>1</v>
      </c>
      <c r="B17578" s="23">
        <v>2012</v>
      </c>
      <c r="C17578" s="43">
        <v>170.33</v>
      </c>
      <c r="D17578" s="43">
        <v>-76.680000000000007</v>
      </c>
      <c r="E17578" s="41">
        <v>150</v>
      </c>
      <c r="F17578" s="41">
        <v>0.156</v>
      </c>
      <c r="G17578" s="24" t="s">
        <v>276</v>
      </c>
      <c r="H17578" s="1"/>
      <c r="I17578" s="1"/>
      <c r="AB17578" s="7"/>
      <c r="AC17578" s="7"/>
      <c r="AD17578" s="1"/>
      <c r="AE17578" s="1"/>
      <c r="AH17578" s="7"/>
      <c r="AI17578" s="7"/>
      <c r="IV17578" s="11"/>
      <c r="IW17578" s="11"/>
      <c r="AMJ17578" s="12"/>
      <c r="AMK17578" s="12"/>
    </row>
    <row r="17579" spans="1:1025">
      <c r="A17579" s="23">
        <v>1</v>
      </c>
      <c r="B17579" s="23">
        <v>2012</v>
      </c>
      <c r="C17579" s="43">
        <v>170.33</v>
      </c>
      <c r="D17579" s="43">
        <v>-76.680000000000007</v>
      </c>
      <c r="E17579" s="41">
        <v>200</v>
      </c>
      <c r="F17579" s="41">
        <v>0.13200000000000001</v>
      </c>
      <c r="G17579" s="24" t="s">
        <v>276</v>
      </c>
      <c r="H17579" s="1"/>
      <c r="I17579" s="1"/>
      <c r="AB17579" s="7"/>
      <c r="AC17579" s="7"/>
      <c r="AD17579" s="1"/>
      <c r="AE17579" s="1"/>
      <c r="AH17579" s="7"/>
      <c r="AI17579" s="7"/>
      <c r="IV17579" s="11"/>
      <c r="IW17579" s="11"/>
      <c r="AMJ17579" s="12"/>
      <c r="AMK17579" s="12"/>
    </row>
    <row r="17580" spans="1:1025">
      <c r="A17580" s="23">
        <v>1</v>
      </c>
      <c r="B17580" s="23">
        <v>2012</v>
      </c>
      <c r="C17580" s="43">
        <v>170.33</v>
      </c>
      <c r="D17580" s="43">
        <v>-76.680000000000007</v>
      </c>
      <c r="E17580" s="41">
        <v>300</v>
      </c>
      <c r="F17580" s="41">
        <v>0.186</v>
      </c>
      <c r="G17580" s="24" t="s">
        <v>276</v>
      </c>
      <c r="H17580" s="1"/>
      <c r="I17580" s="1"/>
      <c r="AB17580" s="7"/>
      <c r="AC17580" s="7"/>
      <c r="AD17580" s="1"/>
      <c r="AE17580" s="1"/>
      <c r="AH17580" s="7"/>
      <c r="AI17580" s="7"/>
      <c r="IV17580" s="11"/>
      <c r="IW17580" s="11"/>
      <c r="AMJ17580" s="12"/>
      <c r="AMK17580" s="12"/>
    </row>
    <row r="17581" spans="1:1025">
      <c r="A17581" s="23">
        <v>1</v>
      </c>
      <c r="B17581" s="23">
        <v>2012</v>
      </c>
      <c r="C17581" s="43">
        <v>170.33</v>
      </c>
      <c r="D17581" s="43">
        <v>-76.680000000000007</v>
      </c>
      <c r="E17581" s="41">
        <v>400</v>
      </c>
      <c r="F17581" s="41">
        <v>0.219</v>
      </c>
      <c r="G17581" s="24" t="s">
        <v>276</v>
      </c>
      <c r="H17581" s="1"/>
      <c r="I17581" s="1"/>
      <c r="AB17581" s="7"/>
      <c r="AC17581" s="7"/>
      <c r="AD17581" s="1"/>
      <c r="AE17581" s="1"/>
      <c r="AH17581" s="7"/>
      <c r="AI17581" s="7"/>
      <c r="IV17581" s="11"/>
      <c r="IW17581" s="11"/>
      <c r="AMJ17581" s="12"/>
      <c r="AMK17581" s="12"/>
    </row>
    <row r="17582" spans="1:1025">
      <c r="A17582" s="23">
        <v>1</v>
      </c>
      <c r="B17582" s="23">
        <v>2012</v>
      </c>
      <c r="C17582" s="43">
        <v>170.33</v>
      </c>
      <c r="D17582" s="43">
        <v>-76.680000000000007</v>
      </c>
      <c r="E17582" s="41">
        <v>500</v>
      </c>
      <c r="F17582" s="41">
        <v>0.17799999999999999</v>
      </c>
      <c r="G17582" s="24" t="s">
        <v>276</v>
      </c>
      <c r="H17582" s="1"/>
      <c r="I17582" s="1"/>
      <c r="AB17582" s="7"/>
      <c r="AC17582" s="7"/>
      <c r="AD17582" s="1"/>
      <c r="AE17582" s="1"/>
      <c r="AH17582" s="7"/>
      <c r="AI17582" s="7"/>
      <c r="IV17582" s="11"/>
      <c r="IW17582" s="11"/>
      <c r="AMJ17582" s="12"/>
      <c r="AMK17582" s="12"/>
    </row>
    <row r="17583" spans="1:1025">
      <c r="A17583" s="23">
        <v>1</v>
      </c>
      <c r="B17583" s="23">
        <v>2012</v>
      </c>
      <c r="C17583" s="43">
        <v>170.33</v>
      </c>
      <c r="D17583" s="43">
        <v>-76.680000000000007</v>
      </c>
      <c r="E17583" s="41">
        <v>600</v>
      </c>
      <c r="F17583" s="41">
        <v>0.623</v>
      </c>
      <c r="G17583" s="24" t="s">
        <v>276</v>
      </c>
      <c r="H17583" s="1"/>
      <c r="I17583" s="1"/>
      <c r="AB17583" s="7"/>
      <c r="AC17583" s="7"/>
      <c r="AD17583" s="1"/>
      <c r="AE17583" s="1"/>
      <c r="AH17583" s="7"/>
      <c r="AI17583" s="7"/>
      <c r="IV17583" s="11"/>
      <c r="IW17583" s="11"/>
      <c r="AMJ17583" s="12"/>
      <c r="AMK17583" s="12"/>
    </row>
    <row r="17584" spans="1:1025">
      <c r="A17584" s="23">
        <v>1</v>
      </c>
      <c r="B17584" s="23">
        <v>2012</v>
      </c>
      <c r="C17584" s="43">
        <v>170.33</v>
      </c>
      <c r="D17584" s="43">
        <v>-76.680000000000007</v>
      </c>
      <c r="E17584" s="41">
        <v>700</v>
      </c>
      <c r="F17584" s="41">
        <v>1.0289999999999999</v>
      </c>
      <c r="G17584" s="24" t="s">
        <v>276</v>
      </c>
      <c r="H17584" s="1"/>
      <c r="I17584" s="1"/>
      <c r="AB17584" s="7"/>
      <c r="AC17584" s="7"/>
      <c r="AD17584" s="1"/>
      <c r="AE17584" s="1"/>
      <c r="AH17584" s="7"/>
      <c r="AI17584" s="7"/>
      <c r="IV17584" s="11"/>
      <c r="IW17584" s="11"/>
      <c r="AMJ17584" s="12"/>
      <c r="AMK17584" s="12"/>
    </row>
    <row r="17585" spans="1:1025">
      <c r="A17585" s="23">
        <v>1</v>
      </c>
      <c r="B17585" s="23">
        <v>2012</v>
      </c>
      <c r="C17585" s="43">
        <v>169.75</v>
      </c>
      <c r="D17585" s="43">
        <v>-76.680000000000007</v>
      </c>
      <c r="E17585" s="41">
        <v>10</v>
      </c>
      <c r="F17585" s="41">
        <v>4.2999999999999997E-2</v>
      </c>
      <c r="G17585" s="24" t="s">
        <v>276</v>
      </c>
      <c r="H17585" s="1"/>
      <c r="I17585" s="1"/>
      <c r="AB17585" s="7"/>
      <c r="AC17585" s="7"/>
      <c r="AD17585" s="1"/>
      <c r="AE17585" s="1"/>
      <c r="AH17585" s="7"/>
      <c r="AI17585" s="7"/>
      <c r="IV17585" s="11"/>
      <c r="IW17585" s="11"/>
      <c r="AMJ17585" s="12"/>
      <c r="AMK17585" s="12"/>
    </row>
    <row r="17586" spans="1:1025">
      <c r="A17586" s="23">
        <v>1</v>
      </c>
      <c r="B17586" s="23">
        <v>2012</v>
      </c>
      <c r="C17586" s="43">
        <v>169.75</v>
      </c>
      <c r="D17586" s="43">
        <v>-76.680000000000007</v>
      </c>
      <c r="E17586" s="41">
        <v>20</v>
      </c>
      <c r="F17586" s="41">
        <v>7.3999999999999996E-2</v>
      </c>
      <c r="G17586" s="24" t="s">
        <v>276</v>
      </c>
      <c r="H17586" s="1"/>
      <c r="I17586" s="1"/>
      <c r="AB17586" s="7"/>
      <c r="AC17586" s="7"/>
      <c r="AD17586" s="1"/>
      <c r="AE17586" s="1"/>
      <c r="AH17586" s="7"/>
      <c r="AI17586" s="7"/>
      <c r="IV17586" s="11"/>
      <c r="IW17586" s="11"/>
      <c r="AMJ17586" s="12"/>
      <c r="AMK17586" s="12"/>
    </row>
    <row r="17587" spans="1:1025">
      <c r="A17587" s="23">
        <v>1</v>
      </c>
      <c r="B17587" s="23">
        <v>2012</v>
      </c>
      <c r="C17587" s="43">
        <v>169.75</v>
      </c>
      <c r="D17587" s="43">
        <v>-76.680000000000007</v>
      </c>
      <c r="E17587" s="41">
        <v>30</v>
      </c>
      <c r="F17587" s="41">
        <v>0.09</v>
      </c>
      <c r="G17587" s="24" t="s">
        <v>276</v>
      </c>
      <c r="H17587" s="1"/>
      <c r="I17587" s="1"/>
      <c r="AB17587" s="7"/>
      <c r="AC17587" s="7"/>
      <c r="AD17587" s="1"/>
      <c r="AE17587" s="1"/>
      <c r="AH17587" s="7"/>
      <c r="AI17587" s="7"/>
      <c r="IV17587" s="11"/>
      <c r="IW17587" s="11"/>
      <c r="AMJ17587" s="12"/>
      <c r="AMK17587" s="12"/>
    </row>
    <row r="17588" spans="1:1025">
      <c r="A17588" s="23">
        <v>1</v>
      </c>
      <c r="B17588" s="23">
        <v>2012</v>
      </c>
      <c r="C17588" s="43">
        <v>169.75</v>
      </c>
      <c r="D17588" s="43">
        <v>-76.680000000000007</v>
      </c>
      <c r="E17588" s="41">
        <v>50</v>
      </c>
      <c r="F17588" s="41">
        <v>4.5999999999999999E-2</v>
      </c>
      <c r="G17588" s="24" t="s">
        <v>276</v>
      </c>
      <c r="H17588" s="1"/>
      <c r="I17588" s="1"/>
      <c r="AB17588" s="7"/>
      <c r="AC17588" s="7"/>
      <c r="AD17588" s="1"/>
      <c r="AE17588" s="1"/>
      <c r="AH17588" s="7"/>
      <c r="AI17588" s="7"/>
      <c r="IV17588" s="11"/>
      <c r="IW17588" s="11"/>
      <c r="AMJ17588" s="12"/>
      <c r="AMK17588" s="12"/>
    </row>
    <row r="17589" spans="1:1025">
      <c r="A17589" s="23">
        <v>1</v>
      </c>
      <c r="B17589" s="23">
        <v>2012</v>
      </c>
      <c r="C17589" s="43">
        <v>169.75</v>
      </c>
      <c r="D17589" s="43">
        <v>-76.680000000000007</v>
      </c>
      <c r="E17589" s="41">
        <v>70</v>
      </c>
      <c r="F17589" s="41">
        <v>7.4999999999999997E-2</v>
      </c>
      <c r="G17589" s="24" t="s">
        <v>276</v>
      </c>
      <c r="H17589" s="1"/>
      <c r="I17589" s="1"/>
      <c r="AB17589" s="7"/>
      <c r="AC17589" s="7"/>
      <c r="AD17589" s="1"/>
      <c r="AE17589" s="1"/>
      <c r="AH17589" s="7"/>
      <c r="AI17589" s="7"/>
      <c r="IV17589" s="11"/>
      <c r="IW17589" s="11"/>
      <c r="AMJ17589" s="12"/>
      <c r="AMK17589" s="12"/>
    </row>
    <row r="17590" spans="1:1025">
      <c r="A17590" s="23">
        <v>1</v>
      </c>
      <c r="B17590" s="23">
        <v>2012</v>
      </c>
      <c r="C17590" s="43">
        <v>169.75</v>
      </c>
      <c r="D17590" s="43">
        <v>-76.680000000000007</v>
      </c>
      <c r="E17590" s="41">
        <v>100</v>
      </c>
      <c r="F17590" s="41">
        <v>9.7000000000000003E-2</v>
      </c>
      <c r="G17590" s="24" t="s">
        <v>276</v>
      </c>
      <c r="H17590" s="1"/>
      <c r="I17590" s="1"/>
      <c r="AB17590" s="7"/>
      <c r="AC17590" s="7"/>
      <c r="AD17590" s="1"/>
      <c r="AE17590" s="1"/>
      <c r="AH17590" s="7"/>
      <c r="AI17590" s="7"/>
      <c r="IV17590" s="11"/>
      <c r="IW17590" s="11"/>
      <c r="AMJ17590" s="12"/>
      <c r="AMK17590" s="12"/>
    </row>
    <row r="17591" spans="1:1025">
      <c r="A17591" s="23">
        <v>1</v>
      </c>
      <c r="B17591" s="23">
        <v>2012</v>
      </c>
      <c r="C17591" s="43">
        <v>169.75</v>
      </c>
      <c r="D17591" s="43">
        <v>-76.680000000000007</v>
      </c>
      <c r="E17591" s="41">
        <v>200</v>
      </c>
      <c r="F17591" s="41">
        <v>0.112</v>
      </c>
      <c r="G17591" s="24" t="s">
        <v>276</v>
      </c>
      <c r="H17591" s="1"/>
      <c r="I17591" s="1"/>
      <c r="AB17591" s="7"/>
      <c r="AC17591" s="7"/>
      <c r="AD17591" s="1"/>
      <c r="AE17591" s="1"/>
      <c r="AH17591" s="7"/>
      <c r="AI17591" s="7"/>
      <c r="IV17591" s="11"/>
      <c r="IW17591" s="11"/>
      <c r="AMJ17591" s="12"/>
      <c r="AMK17591" s="12"/>
    </row>
    <row r="17592" spans="1:1025">
      <c r="A17592" s="23">
        <v>1</v>
      </c>
      <c r="B17592" s="23">
        <v>2012</v>
      </c>
      <c r="C17592" s="43">
        <v>169.75</v>
      </c>
      <c r="D17592" s="43">
        <v>-76.680000000000007</v>
      </c>
      <c r="E17592" s="41">
        <v>300</v>
      </c>
      <c r="F17592" s="41">
        <v>0.16300000000000001</v>
      </c>
      <c r="G17592" s="24" t="s">
        <v>276</v>
      </c>
      <c r="H17592" s="1"/>
      <c r="I17592" s="1"/>
      <c r="AB17592" s="7"/>
      <c r="AC17592" s="7"/>
      <c r="AD17592" s="1"/>
      <c r="AE17592" s="1"/>
      <c r="AH17592" s="7"/>
      <c r="AI17592" s="7"/>
      <c r="IV17592" s="11"/>
      <c r="IW17592" s="11"/>
      <c r="AMJ17592" s="12"/>
      <c r="AMK17592" s="12"/>
    </row>
    <row r="17593" spans="1:1025">
      <c r="A17593" s="23">
        <v>1</v>
      </c>
      <c r="B17593" s="23">
        <v>2012</v>
      </c>
      <c r="C17593" s="43">
        <v>169.75</v>
      </c>
      <c r="D17593" s="43">
        <v>-76.680000000000007</v>
      </c>
      <c r="E17593" s="41">
        <v>400</v>
      </c>
      <c r="F17593" s="41">
        <v>0.128</v>
      </c>
      <c r="G17593" s="24" t="s">
        <v>276</v>
      </c>
      <c r="H17593" s="1"/>
      <c r="I17593" s="1"/>
      <c r="AB17593" s="7"/>
      <c r="AC17593" s="7"/>
      <c r="AD17593" s="1"/>
      <c r="AE17593" s="1"/>
      <c r="AH17593" s="7"/>
      <c r="AI17593" s="7"/>
      <c r="IV17593" s="11"/>
      <c r="IW17593" s="11"/>
      <c r="AMJ17593" s="12"/>
      <c r="AMK17593" s="12"/>
    </row>
    <row r="17594" spans="1:1025">
      <c r="A17594" s="23">
        <v>1</v>
      </c>
      <c r="B17594" s="23">
        <v>2012</v>
      </c>
      <c r="C17594" s="43">
        <v>169.75</v>
      </c>
      <c r="D17594" s="43">
        <v>-76.680000000000007</v>
      </c>
      <c r="E17594" s="41">
        <v>500</v>
      </c>
      <c r="F17594" s="41">
        <v>0.17899999999999999</v>
      </c>
      <c r="G17594" s="24" t="s">
        <v>276</v>
      </c>
      <c r="H17594" s="1"/>
      <c r="I17594" s="1"/>
      <c r="AB17594" s="7"/>
      <c r="AC17594" s="7"/>
      <c r="AD17594" s="1"/>
      <c r="AE17594" s="1"/>
      <c r="AH17594" s="7"/>
      <c r="AI17594" s="7"/>
      <c r="IV17594" s="11"/>
      <c r="IW17594" s="11"/>
      <c r="AMJ17594" s="12"/>
      <c r="AMK17594" s="12"/>
    </row>
    <row r="17595" spans="1:1025">
      <c r="A17595" s="23">
        <v>1</v>
      </c>
      <c r="B17595" s="23">
        <v>2012</v>
      </c>
      <c r="C17595" s="43">
        <v>169.75</v>
      </c>
      <c r="D17595" s="43">
        <v>-76.680000000000007</v>
      </c>
      <c r="E17595" s="41">
        <v>600</v>
      </c>
      <c r="F17595" s="41">
        <v>0.28100000000000003</v>
      </c>
      <c r="G17595" s="24" t="s">
        <v>276</v>
      </c>
      <c r="H17595" s="1"/>
      <c r="I17595" s="1"/>
      <c r="AB17595" s="7"/>
      <c r="AC17595" s="7"/>
      <c r="AD17595" s="1"/>
      <c r="AE17595" s="1"/>
      <c r="AH17595" s="7"/>
      <c r="AI17595" s="7"/>
      <c r="IV17595" s="11"/>
      <c r="IW17595" s="11"/>
      <c r="AMJ17595" s="12"/>
      <c r="AMK17595" s="12"/>
    </row>
    <row r="17596" spans="1:1025">
      <c r="A17596" s="23">
        <v>1</v>
      </c>
      <c r="B17596" s="23">
        <v>2012</v>
      </c>
      <c r="C17596" s="43">
        <v>169.75</v>
      </c>
      <c r="D17596" s="43">
        <v>-76.680000000000007</v>
      </c>
      <c r="E17596" s="41">
        <v>700</v>
      </c>
      <c r="F17596" s="41">
        <v>0.42</v>
      </c>
      <c r="G17596" s="24" t="s">
        <v>276</v>
      </c>
      <c r="H17596" s="1"/>
      <c r="I17596" s="1"/>
      <c r="AB17596" s="7"/>
      <c r="AC17596" s="7"/>
      <c r="AD17596" s="1"/>
      <c r="AE17596" s="1"/>
      <c r="AH17596" s="7"/>
      <c r="AI17596" s="7"/>
      <c r="IV17596" s="11"/>
      <c r="IW17596" s="11"/>
      <c r="AMJ17596" s="12"/>
      <c r="AMK17596" s="12"/>
    </row>
    <row r="17597" spans="1:1025">
      <c r="A17597" s="23">
        <v>1</v>
      </c>
      <c r="B17597" s="23">
        <v>2012</v>
      </c>
      <c r="C17597" s="43">
        <v>170.91</v>
      </c>
      <c r="D17597" s="43">
        <v>-76.680000000000007</v>
      </c>
      <c r="E17597" s="41">
        <v>10</v>
      </c>
      <c r="F17597" s="41">
        <v>4.8000000000000001E-2</v>
      </c>
      <c r="G17597" s="24" t="s">
        <v>276</v>
      </c>
      <c r="H17597" s="1"/>
      <c r="I17597" s="1"/>
      <c r="AB17597" s="7"/>
      <c r="AC17597" s="7"/>
      <c r="AD17597" s="1"/>
      <c r="AE17597" s="1"/>
      <c r="AH17597" s="7"/>
      <c r="AI17597" s="7"/>
      <c r="IV17597" s="11"/>
      <c r="IW17597" s="11"/>
      <c r="AMJ17597" s="12"/>
      <c r="AMK17597" s="12"/>
    </row>
    <row r="17598" spans="1:1025">
      <c r="A17598" s="23">
        <v>1</v>
      </c>
      <c r="B17598" s="23">
        <v>2012</v>
      </c>
      <c r="C17598" s="43">
        <v>170.91</v>
      </c>
      <c r="D17598" s="43">
        <v>-76.680000000000007</v>
      </c>
      <c r="E17598" s="41">
        <v>20</v>
      </c>
      <c r="F17598" s="41">
        <v>6.5000000000000002E-2</v>
      </c>
      <c r="G17598" s="24" t="s">
        <v>276</v>
      </c>
      <c r="H17598" s="1"/>
      <c r="I17598" s="1"/>
      <c r="AB17598" s="7"/>
      <c r="AC17598" s="7"/>
      <c r="AD17598" s="1"/>
      <c r="AE17598" s="1"/>
      <c r="AH17598" s="7"/>
      <c r="AI17598" s="7"/>
      <c r="IV17598" s="11"/>
      <c r="IW17598" s="11"/>
      <c r="AMJ17598" s="12"/>
      <c r="AMK17598" s="12"/>
    </row>
    <row r="17599" spans="1:1025">
      <c r="A17599" s="23">
        <v>1</v>
      </c>
      <c r="B17599" s="23">
        <v>2012</v>
      </c>
      <c r="C17599" s="43">
        <v>170.91</v>
      </c>
      <c r="D17599" s="43">
        <v>-76.680000000000007</v>
      </c>
      <c r="E17599" s="41">
        <v>50</v>
      </c>
      <c r="F17599" s="41">
        <v>0.124</v>
      </c>
      <c r="G17599" s="24" t="s">
        <v>276</v>
      </c>
      <c r="H17599" s="1"/>
      <c r="I17599" s="1"/>
      <c r="AB17599" s="7"/>
      <c r="AC17599" s="7"/>
      <c r="AD17599" s="1"/>
      <c r="AE17599" s="1"/>
      <c r="AH17599" s="7"/>
      <c r="AI17599" s="7"/>
      <c r="IV17599" s="11"/>
      <c r="IW17599" s="11"/>
      <c r="AMJ17599" s="12"/>
      <c r="AMK17599" s="12"/>
    </row>
    <row r="17600" spans="1:1025">
      <c r="A17600" s="23">
        <v>1</v>
      </c>
      <c r="B17600" s="23">
        <v>2012</v>
      </c>
      <c r="C17600" s="43">
        <v>170.91</v>
      </c>
      <c r="D17600" s="43">
        <v>-76.680000000000007</v>
      </c>
      <c r="E17600" s="41">
        <v>70</v>
      </c>
      <c r="F17600" s="41">
        <v>0.113</v>
      </c>
      <c r="G17600" s="24" t="s">
        <v>276</v>
      </c>
      <c r="H17600" s="1"/>
      <c r="I17600" s="1"/>
      <c r="AB17600" s="7"/>
      <c r="AC17600" s="7"/>
      <c r="AD17600" s="1"/>
      <c r="AE17600" s="1"/>
      <c r="AH17600" s="7"/>
      <c r="AI17600" s="7"/>
      <c r="IV17600" s="11"/>
      <c r="IW17600" s="11"/>
      <c r="AMJ17600" s="12"/>
      <c r="AMK17600" s="12"/>
    </row>
    <row r="17601" spans="1:1025">
      <c r="A17601" s="23">
        <v>1</v>
      </c>
      <c r="B17601" s="23">
        <v>2012</v>
      </c>
      <c r="C17601" s="43">
        <v>170.91</v>
      </c>
      <c r="D17601" s="43">
        <v>-76.680000000000007</v>
      </c>
      <c r="E17601" s="41">
        <v>100</v>
      </c>
      <c r="F17601" s="41">
        <v>7.8E-2</v>
      </c>
      <c r="G17601" s="24" t="s">
        <v>276</v>
      </c>
      <c r="H17601" s="1"/>
      <c r="I17601" s="1"/>
      <c r="AB17601" s="7"/>
      <c r="AC17601" s="7"/>
      <c r="AD17601" s="1"/>
      <c r="AE17601" s="1"/>
      <c r="AH17601" s="7"/>
      <c r="AI17601" s="7"/>
      <c r="IV17601" s="11"/>
      <c r="IW17601" s="11"/>
      <c r="AMJ17601" s="12"/>
      <c r="AMK17601" s="12"/>
    </row>
    <row r="17602" spans="1:1025">
      <c r="A17602" s="23">
        <v>1</v>
      </c>
      <c r="B17602" s="23">
        <v>2012</v>
      </c>
      <c r="C17602" s="43">
        <v>170.91</v>
      </c>
      <c r="D17602" s="43">
        <v>-76.680000000000007</v>
      </c>
      <c r="E17602" s="41">
        <v>150</v>
      </c>
      <c r="F17602" s="41">
        <v>0.14099999999999999</v>
      </c>
      <c r="G17602" s="24" t="s">
        <v>276</v>
      </c>
      <c r="H17602" s="1"/>
      <c r="I17602" s="1"/>
      <c r="AB17602" s="7"/>
      <c r="AC17602" s="7"/>
      <c r="AD17602" s="1"/>
      <c r="AE17602" s="1"/>
      <c r="AH17602" s="7"/>
      <c r="AI17602" s="7"/>
      <c r="IV17602" s="11"/>
      <c r="IW17602" s="11"/>
      <c r="AMJ17602" s="12"/>
      <c r="AMK17602" s="12"/>
    </row>
    <row r="17603" spans="1:1025">
      <c r="A17603" s="23">
        <v>1</v>
      </c>
      <c r="B17603" s="23">
        <v>2012</v>
      </c>
      <c r="C17603" s="43">
        <v>170.91</v>
      </c>
      <c r="D17603" s="43">
        <v>-76.680000000000007</v>
      </c>
      <c r="E17603" s="41">
        <v>200</v>
      </c>
      <c r="F17603" s="41">
        <v>0.14099999999999999</v>
      </c>
      <c r="G17603" s="24" t="s">
        <v>276</v>
      </c>
      <c r="H17603" s="1"/>
      <c r="I17603" s="1"/>
      <c r="AB17603" s="7"/>
      <c r="AC17603" s="7"/>
      <c r="AD17603" s="1"/>
      <c r="AE17603" s="1"/>
      <c r="AH17603" s="7"/>
      <c r="AI17603" s="7"/>
      <c r="IV17603" s="11"/>
      <c r="IW17603" s="11"/>
      <c r="AMJ17603" s="12"/>
      <c r="AMK17603" s="12"/>
    </row>
    <row r="17604" spans="1:1025">
      <c r="A17604" s="23">
        <v>1</v>
      </c>
      <c r="B17604" s="23">
        <v>2012</v>
      </c>
      <c r="C17604" s="43">
        <v>170.91</v>
      </c>
      <c r="D17604" s="43">
        <v>-76.680000000000007</v>
      </c>
      <c r="E17604" s="41">
        <v>300</v>
      </c>
      <c r="F17604" s="41">
        <v>0.17299999999999999</v>
      </c>
      <c r="G17604" s="24" t="s">
        <v>276</v>
      </c>
      <c r="H17604" s="1"/>
      <c r="I17604" s="1"/>
      <c r="AB17604" s="7"/>
      <c r="AC17604" s="7"/>
      <c r="AD17604" s="1"/>
      <c r="AE17604" s="1"/>
      <c r="AH17604" s="7"/>
      <c r="AI17604" s="7"/>
      <c r="IV17604" s="11"/>
      <c r="IW17604" s="11"/>
      <c r="AMJ17604" s="12"/>
      <c r="AMK17604" s="12"/>
    </row>
    <row r="17605" spans="1:1025">
      <c r="A17605" s="23">
        <v>1</v>
      </c>
      <c r="B17605" s="23">
        <v>2012</v>
      </c>
      <c r="C17605" s="43">
        <v>170.91</v>
      </c>
      <c r="D17605" s="43">
        <v>-76.680000000000007</v>
      </c>
      <c r="E17605" s="41">
        <v>400</v>
      </c>
      <c r="F17605" s="41">
        <v>0.17899999999999999</v>
      </c>
      <c r="G17605" s="24" t="s">
        <v>276</v>
      </c>
      <c r="H17605" s="1"/>
      <c r="I17605" s="1"/>
      <c r="AB17605" s="7"/>
      <c r="AC17605" s="7"/>
      <c r="AD17605" s="1"/>
      <c r="AE17605" s="1"/>
      <c r="AH17605" s="7"/>
      <c r="AI17605" s="7"/>
      <c r="IV17605" s="11"/>
      <c r="IW17605" s="11"/>
      <c r="AMJ17605" s="12"/>
      <c r="AMK17605" s="12"/>
    </row>
    <row r="17606" spans="1:1025">
      <c r="A17606" s="23">
        <v>1</v>
      </c>
      <c r="B17606" s="23">
        <v>2012</v>
      </c>
      <c r="C17606" s="43">
        <v>170.91</v>
      </c>
      <c r="D17606" s="43">
        <v>-76.680000000000007</v>
      </c>
      <c r="E17606" s="41">
        <v>500</v>
      </c>
      <c r="F17606" s="41">
        <v>0.17799999999999999</v>
      </c>
      <c r="G17606" s="24" t="s">
        <v>276</v>
      </c>
      <c r="H17606" s="1"/>
      <c r="I17606" s="1"/>
      <c r="AB17606" s="7"/>
      <c r="AC17606" s="7"/>
      <c r="AD17606" s="1"/>
      <c r="AE17606" s="1"/>
      <c r="AH17606" s="7"/>
      <c r="AI17606" s="7"/>
      <c r="IV17606" s="11"/>
      <c r="IW17606" s="11"/>
      <c r="AMJ17606" s="12"/>
      <c r="AMK17606" s="12"/>
    </row>
    <row r="17607" spans="1:1025">
      <c r="A17607" s="23">
        <v>1</v>
      </c>
      <c r="B17607" s="23">
        <v>2012</v>
      </c>
      <c r="C17607" s="43">
        <v>170.91</v>
      </c>
      <c r="D17607" s="43">
        <v>-76.680000000000007</v>
      </c>
      <c r="E17607" s="41">
        <v>600</v>
      </c>
      <c r="F17607" s="41">
        <v>0.34100000000000003</v>
      </c>
      <c r="G17607" s="24" t="s">
        <v>276</v>
      </c>
      <c r="H17607" s="1"/>
      <c r="I17607" s="1"/>
      <c r="AB17607" s="7"/>
      <c r="AC17607" s="7"/>
      <c r="AD17607" s="1"/>
      <c r="AE17607" s="1"/>
      <c r="AH17607" s="7"/>
      <c r="AI17607" s="7"/>
      <c r="IV17607" s="11"/>
      <c r="IW17607" s="11"/>
      <c r="AMJ17607" s="12"/>
      <c r="AMK17607" s="12"/>
    </row>
    <row r="17608" spans="1:1025">
      <c r="A17608" s="23">
        <v>1</v>
      </c>
      <c r="B17608" s="23">
        <v>2012</v>
      </c>
      <c r="C17608" s="43">
        <v>170.91</v>
      </c>
      <c r="D17608" s="43">
        <v>-76.680000000000007</v>
      </c>
      <c r="E17608" s="41">
        <v>680</v>
      </c>
      <c r="F17608" s="41">
        <v>0.90600000000000003</v>
      </c>
      <c r="G17608" s="24" t="s">
        <v>276</v>
      </c>
      <c r="H17608" s="1"/>
      <c r="I17608" s="1"/>
      <c r="AB17608" s="7"/>
      <c r="AC17608" s="7"/>
      <c r="AD17608" s="1"/>
      <c r="AE17608" s="1"/>
      <c r="AH17608" s="7"/>
      <c r="AI17608" s="7"/>
      <c r="IV17608" s="11"/>
      <c r="IW17608" s="11"/>
      <c r="AMJ17608" s="12"/>
      <c r="AMK17608" s="12"/>
    </row>
    <row r="17609" spans="1:1025">
      <c r="A17609" s="23">
        <v>1</v>
      </c>
      <c r="B17609" s="23">
        <v>2012</v>
      </c>
      <c r="C17609" s="43">
        <v>-179.92</v>
      </c>
      <c r="D17609" s="43">
        <v>-76.900000000000006</v>
      </c>
      <c r="E17609" s="41">
        <v>10</v>
      </c>
      <c r="F17609" s="41">
        <v>4.3999999999999997E-2</v>
      </c>
      <c r="G17609" s="24" t="s">
        <v>276</v>
      </c>
      <c r="H17609" s="1"/>
      <c r="I17609" s="1"/>
      <c r="AB17609" s="7"/>
      <c r="AC17609" s="7"/>
      <c r="AD17609" s="1"/>
      <c r="AE17609" s="1"/>
      <c r="AH17609" s="7"/>
      <c r="AI17609" s="7"/>
      <c r="IV17609" s="11"/>
      <c r="IW17609" s="11"/>
      <c r="AMJ17609" s="12"/>
      <c r="AMK17609" s="12"/>
    </row>
    <row r="17610" spans="1:1025">
      <c r="A17610" s="23">
        <v>1</v>
      </c>
      <c r="B17610" s="23">
        <v>2012</v>
      </c>
      <c r="C17610" s="43">
        <v>-179.92</v>
      </c>
      <c r="D17610" s="43">
        <v>-76.900000000000006</v>
      </c>
      <c r="E17610" s="41">
        <v>20</v>
      </c>
      <c r="F17610" s="41">
        <v>4.2000000000000003E-2</v>
      </c>
      <c r="G17610" s="24" t="s">
        <v>276</v>
      </c>
      <c r="H17610" s="1"/>
      <c r="I17610" s="1"/>
      <c r="AB17610" s="7"/>
      <c r="AC17610" s="7"/>
      <c r="AD17610" s="1"/>
      <c r="AE17610" s="1"/>
      <c r="AH17610" s="7"/>
      <c r="AI17610" s="7"/>
      <c r="IV17610" s="11"/>
      <c r="IW17610" s="11"/>
      <c r="AMJ17610" s="12"/>
      <c r="AMK17610" s="12"/>
    </row>
    <row r="17611" spans="1:1025">
      <c r="A17611" s="23">
        <v>1</v>
      </c>
      <c r="B17611" s="23">
        <v>2012</v>
      </c>
      <c r="C17611" s="43">
        <v>-179.92</v>
      </c>
      <c r="D17611" s="43">
        <v>-76.900000000000006</v>
      </c>
      <c r="E17611" s="41">
        <v>50</v>
      </c>
      <c r="F17611" s="41">
        <v>6.5000000000000002E-2</v>
      </c>
      <c r="G17611" s="24" t="s">
        <v>276</v>
      </c>
      <c r="H17611" s="1"/>
      <c r="I17611" s="1"/>
      <c r="AB17611" s="7"/>
      <c r="AC17611" s="7"/>
      <c r="AD17611" s="1"/>
      <c r="AE17611" s="1"/>
      <c r="AH17611" s="7"/>
      <c r="AI17611" s="7"/>
      <c r="IV17611" s="11"/>
      <c r="IW17611" s="11"/>
      <c r="AMJ17611" s="12"/>
      <c r="AMK17611" s="12"/>
    </row>
    <row r="17612" spans="1:1025">
      <c r="A17612" s="23">
        <v>1</v>
      </c>
      <c r="B17612" s="23">
        <v>2012</v>
      </c>
      <c r="C17612" s="43">
        <v>-179.92</v>
      </c>
      <c r="D17612" s="43">
        <v>-76.900000000000006</v>
      </c>
      <c r="E17612" s="41">
        <v>100</v>
      </c>
      <c r="F17612" s="41">
        <v>6.6000000000000003E-2</v>
      </c>
      <c r="G17612" s="24" t="s">
        <v>276</v>
      </c>
      <c r="H17612" s="1"/>
      <c r="I17612" s="1"/>
      <c r="AB17612" s="7"/>
      <c r="AC17612" s="7"/>
      <c r="AD17612" s="1"/>
      <c r="AE17612" s="1"/>
      <c r="AH17612" s="7"/>
      <c r="AI17612" s="7"/>
      <c r="IV17612" s="11"/>
      <c r="IW17612" s="11"/>
      <c r="AMJ17612" s="12"/>
      <c r="AMK17612" s="12"/>
    </row>
    <row r="17613" spans="1:1025">
      <c r="A17613" s="23">
        <v>1</v>
      </c>
      <c r="B17613" s="23">
        <v>2012</v>
      </c>
      <c r="C17613" s="43">
        <v>-179.92</v>
      </c>
      <c r="D17613" s="43">
        <v>-76.900000000000006</v>
      </c>
      <c r="E17613" s="41">
        <v>150</v>
      </c>
      <c r="F17613" s="41">
        <v>8.5999999999999993E-2</v>
      </c>
      <c r="G17613" s="24" t="s">
        <v>276</v>
      </c>
      <c r="H17613" s="1"/>
      <c r="I17613" s="1"/>
      <c r="AB17613" s="7"/>
      <c r="AC17613" s="7"/>
      <c r="AD17613" s="1"/>
      <c r="AE17613" s="1"/>
      <c r="AH17613" s="7"/>
      <c r="AI17613" s="7"/>
      <c r="IV17613" s="11"/>
      <c r="IW17613" s="11"/>
      <c r="AMJ17613" s="12"/>
      <c r="AMK17613" s="12"/>
    </row>
    <row r="17614" spans="1:1025">
      <c r="A17614" s="23">
        <v>1</v>
      </c>
      <c r="B17614" s="23">
        <v>2012</v>
      </c>
      <c r="C17614" s="43">
        <v>-179.92</v>
      </c>
      <c r="D17614" s="43">
        <v>-76.900000000000006</v>
      </c>
      <c r="E17614" s="41">
        <v>200</v>
      </c>
      <c r="F17614" s="41">
        <v>0.113</v>
      </c>
      <c r="G17614" s="24" t="s">
        <v>276</v>
      </c>
      <c r="H17614" s="1"/>
      <c r="I17614" s="1"/>
      <c r="AB17614" s="7"/>
      <c r="AC17614" s="7"/>
      <c r="AD17614" s="1"/>
      <c r="AE17614" s="1"/>
      <c r="AH17614" s="7"/>
      <c r="AI17614" s="7"/>
      <c r="IV17614" s="11"/>
      <c r="IW17614" s="11"/>
      <c r="AMJ17614" s="12"/>
      <c r="AMK17614" s="12"/>
    </row>
    <row r="17615" spans="1:1025">
      <c r="A17615" s="23">
        <v>1</v>
      </c>
      <c r="B17615" s="23">
        <v>2012</v>
      </c>
      <c r="C17615" s="43">
        <v>-179.92</v>
      </c>
      <c r="D17615" s="43">
        <v>-76.900000000000006</v>
      </c>
      <c r="E17615" s="41">
        <v>300</v>
      </c>
      <c r="F17615" s="41">
        <v>8.3000000000000004E-2</v>
      </c>
      <c r="G17615" s="24" t="s">
        <v>276</v>
      </c>
      <c r="H17615" s="1"/>
      <c r="I17615" s="1"/>
      <c r="AB17615" s="7"/>
      <c r="AC17615" s="7"/>
      <c r="AD17615" s="1"/>
      <c r="AE17615" s="1"/>
      <c r="AH17615" s="7"/>
      <c r="AI17615" s="7"/>
      <c r="IV17615" s="11"/>
      <c r="IW17615" s="11"/>
      <c r="AMJ17615" s="12"/>
      <c r="AMK17615" s="12"/>
    </row>
    <row r="17616" spans="1:1025">
      <c r="A17616" s="23">
        <v>1</v>
      </c>
      <c r="B17616" s="23">
        <v>2012</v>
      </c>
      <c r="C17616" s="43">
        <v>-179.92</v>
      </c>
      <c r="D17616" s="43">
        <v>-76.900000000000006</v>
      </c>
      <c r="E17616" s="41">
        <v>365</v>
      </c>
      <c r="F17616" s="41">
        <v>0.21299999999999999</v>
      </c>
      <c r="G17616" s="24" t="s">
        <v>276</v>
      </c>
      <c r="H17616" s="1"/>
      <c r="I17616" s="1"/>
      <c r="AB17616" s="7"/>
      <c r="AC17616" s="7"/>
      <c r="AD17616" s="1"/>
      <c r="AE17616" s="1"/>
      <c r="AH17616" s="7"/>
      <c r="AI17616" s="7"/>
      <c r="IV17616" s="11"/>
      <c r="IW17616" s="11"/>
      <c r="AMJ17616" s="12"/>
      <c r="AMK17616" s="12"/>
    </row>
    <row r="17617" spans="1:1025">
      <c r="A17617" s="23">
        <v>1</v>
      </c>
      <c r="B17617" s="23">
        <v>2012</v>
      </c>
      <c r="C17617" s="43">
        <v>-179.92</v>
      </c>
      <c r="D17617" s="43">
        <v>-76.900000000000006</v>
      </c>
      <c r="E17617" s="41">
        <v>400</v>
      </c>
      <c r="F17617" s="41">
        <v>0.2</v>
      </c>
      <c r="G17617" s="24" t="s">
        <v>276</v>
      </c>
      <c r="H17617" s="1"/>
      <c r="I17617" s="1"/>
      <c r="AB17617" s="7"/>
      <c r="AC17617" s="7"/>
      <c r="AD17617" s="1"/>
      <c r="AE17617" s="1"/>
      <c r="AH17617" s="7"/>
      <c r="AI17617" s="7"/>
      <c r="IV17617" s="11"/>
      <c r="IW17617" s="11"/>
      <c r="AMJ17617" s="12"/>
      <c r="AMK17617" s="12"/>
    </row>
    <row r="17618" spans="1:1025">
      <c r="A17618" s="23">
        <v>1</v>
      </c>
      <c r="B17618" s="23">
        <v>2012</v>
      </c>
      <c r="C17618" s="43">
        <v>-179.92</v>
      </c>
      <c r="D17618" s="43">
        <v>-76.900000000000006</v>
      </c>
      <c r="E17618" s="41">
        <v>500</v>
      </c>
      <c r="F17618" s="41">
        <v>0.23599999999999999</v>
      </c>
      <c r="G17618" s="24" t="s">
        <v>276</v>
      </c>
      <c r="H17618" s="1"/>
      <c r="I17618" s="1"/>
      <c r="AB17618" s="7"/>
      <c r="AC17618" s="7"/>
      <c r="AD17618" s="1"/>
      <c r="AE17618" s="1"/>
      <c r="AH17618" s="7"/>
      <c r="AI17618" s="7"/>
      <c r="IV17618" s="11"/>
      <c r="IW17618" s="11"/>
      <c r="AMJ17618" s="12"/>
      <c r="AMK17618" s="12"/>
    </row>
    <row r="17619" spans="1:1025">
      <c r="A17619" s="23">
        <v>1</v>
      </c>
      <c r="B17619" s="23">
        <v>2012</v>
      </c>
      <c r="C17619" s="43">
        <v>-179.92</v>
      </c>
      <c r="D17619" s="43">
        <v>-76.900000000000006</v>
      </c>
      <c r="E17619" s="41">
        <v>600</v>
      </c>
      <c r="F17619" s="41">
        <v>0.47399999999999998</v>
      </c>
      <c r="G17619" s="24" t="s">
        <v>276</v>
      </c>
      <c r="H17619" s="1"/>
      <c r="I17619" s="1"/>
      <c r="AB17619" s="7"/>
      <c r="AC17619" s="7"/>
      <c r="AD17619" s="1"/>
      <c r="AE17619" s="1"/>
      <c r="AH17619" s="7"/>
      <c r="AI17619" s="7"/>
      <c r="IV17619" s="11"/>
      <c r="IW17619" s="11"/>
      <c r="AMJ17619" s="12"/>
      <c r="AMK17619" s="12"/>
    </row>
    <row r="17620" spans="1:1025">
      <c r="A17620" s="23">
        <v>1</v>
      </c>
      <c r="B17620" s="23">
        <v>2012</v>
      </c>
      <c r="C17620" s="43">
        <v>-179.92</v>
      </c>
      <c r="D17620" s="43">
        <v>-76.900000000000006</v>
      </c>
      <c r="E17620" s="41">
        <v>650</v>
      </c>
      <c r="F17620" s="41">
        <v>0.72199999999999998</v>
      </c>
      <c r="G17620" s="24" t="s">
        <v>276</v>
      </c>
      <c r="H17620" s="1"/>
      <c r="I17620" s="1"/>
      <c r="AB17620" s="7"/>
      <c r="AC17620" s="7"/>
      <c r="AD17620" s="1"/>
      <c r="AE17620" s="1"/>
      <c r="AH17620" s="7"/>
      <c r="AI17620" s="7"/>
      <c r="IV17620" s="11"/>
      <c r="IW17620" s="11"/>
      <c r="AMJ17620" s="12"/>
      <c r="AMK17620" s="12"/>
    </row>
    <row r="17621" spans="1:1025">
      <c r="A17621" s="23">
        <v>1</v>
      </c>
      <c r="B17621" s="23">
        <v>2012</v>
      </c>
      <c r="C17621" s="43">
        <v>179.25</v>
      </c>
      <c r="D17621" s="43">
        <v>-76.72</v>
      </c>
      <c r="E17621" s="41">
        <v>10</v>
      </c>
      <c r="F17621" s="41">
        <v>8.7999999999999995E-2</v>
      </c>
      <c r="G17621" s="24" t="s">
        <v>276</v>
      </c>
      <c r="H17621" s="1"/>
      <c r="I17621" s="1"/>
      <c r="AB17621" s="7"/>
      <c r="AC17621" s="7"/>
      <c r="AD17621" s="1"/>
      <c r="AE17621" s="1"/>
      <c r="AH17621" s="7"/>
      <c r="AI17621" s="7"/>
      <c r="IV17621" s="11"/>
      <c r="IW17621" s="11"/>
      <c r="AMJ17621" s="12"/>
      <c r="AMK17621" s="12"/>
    </row>
    <row r="17622" spans="1:1025">
      <c r="A17622" s="23">
        <v>1</v>
      </c>
      <c r="B17622" s="23">
        <v>2012</v>
      </c>
      <c r="C17622" s="43">
        <v>179.25</v>
      </c>
      <c r="D17622" s="43">
        <v>-76.72</v>
      </c>
      <c r="E17622" s="41">
        <v>20</v>
      </c>
      <c r="F17622" s="41">
        <v>4.3999999999999997E-2</v>
      </c>
      <c r="G17622" s="24" t="s">
        <v>276</v>
      </c>
      <c r="H17622" s="1"/>
      <c r="I17622" s="1"/>
      <c r="AB17622" s="7"/>
      <c r="AC17622" s="7"/>
      <c r="AD17622" s="1"/>
      <c r="AE17622" s="1"/>
      <c r="AH17622" s="7"/>
      <c r="AI17622" s="7"/>
      <c r="IV17622" s="11"/>
      <c r="IW17622" s="11"/>
      <c r="AMJ17622" s="12"/>
      <c r="AMK17622" s="12"/>
    </row>
    <row r="17623" spans="1:1025">
      <c r="A17623" s="23">
        <v>1</v>
      </c>
      <c r="B17623" s="23">
        <v>2012</v>
      </c>
      <c r="C17623" s="43">
        <v>179.25</v>
      </c>
      <c r="D17623" s="43">
        <v>-76.72</v>
      </c>
      <c r="E17623" s="41">
        <v>30</v>
      </c>
      <c r="F17623" s="41">
        <v>0.06</v>
      </c>
      <c r="G17623" s="24" t="s">
        <v>276</v>
      </c>
      <c r="H17623" s="1"/>
      <c r="I17623" s="1"/>
      <c r="AB17623" s="7"/>
      <c r="AC17623" s="7"/>
      <c r="AD17623" s="1"/>
      <c r="AE17623" s="1"/>
      <c r="AH17623" s="7"/>
      <c r="AI17623" s="7"/>
      <c r="IV17623" s="11"/>
      <c r="IW17623" s="11"/>
      <c r="AMJ17623" s="12"/>
      <c r="AMK17623" s="12"/>
    </row>
    <row r="17624" spans="1:1025">
      <c r="A17624" s="23">
        <v>1</v>
      </c>
      <c r="B17624" s="23">
        <v>2012</v>
      </c>
      <c r="C17624" s="43">
        <v>179.25</v>
      </c>
      <c r="D17624" s="43">
        <v>-76.72</v>
      </c>
      <c r="E17624" s="41">
        <v>50</v>
      </c>
      <c r="F17624" s="41">
        <v>7.1999999999999995E-2</v>
      </c>
      <c r="G17624" s="24" t="s">
        <v>276</v>
      </c>
      <c r="H17624" s="1"/>
      <c r="I17624" s="1"/>
      <c r="AB17624" s="7"/>
      <c r="AC17624" s="7"/>
      <c r="AD17624" s="1"/>
      <c r="AE17624" s="1"/>
      <c r="AH17624" s="7"/>
      <c r="AI17624" s="7"/>
      <c r="IV17624" s="11"/>
      <c r="IW17624" s="11"/>
      <c r="AMJ17624" s="12"/>
      <c r="AMK17624" s="12"/>
    </row>
    <row r="17625" spans="1:1025">
      <c r="A17625" s="23">
        <v>1</v>
      </c>
      <c r="B17625" s="23">
        <v>2012</v>
      </c>
      <c r="C17625" s="43">
        <v>179.25</v>
      </c>
      <c r="D17625" s="43">
        <v>-76.72</v>
      </c>
      <c r="E17625" s="41">
        <v>70</v>
      </c>
      <c r="F17625" s="41">
        <v>7.8E-2</v>
      </c>
      <c r="G17625" s="24" t="s">
        <v>276</v>
      </c>
      <c r="H17625" s="1"/>
      <c r="I17625" s="1"/>
      <c r="AB17625" s="7"/>
      <c r="AC17625" s="7"/>
      <c r="AD17625" s="1"/>
      <c r="AE17625" s="1"/>
      <c r="AH17625" s="7"/>
      <c r="AI17625" s="7"/>
      <c r="IV17625" s="11"/>
      <c r="IW17625" s="11"/>
      <c r="AMJ17625" s="12"/>
      <c r="AMK17625" s="12"/>
    </row>
    <row r="17626" spans="1:1025">
      <c r="A17626" s="23">
        <v>1</v>
      </c>
      <c r="B17626" s="23">
        <v>2012</v>
      </c>
      <c r="C17626" s="43">
        <v>179.25</v>
      </c>
      <c r="D17626" s="43">
        <v>-76.72</v>
      </c>
      <c r="E17626" s="41">
        <v>100</v>
      </c>
      <c r="F17626" s="41">
        <v>0.109</v>
      </c>
      <c r="G17626" s="24" t="s">
        <v>276</v>
      </c>
      <c r="H17626" s="1"/>
      <c r="I17626" s="1"/>
      <c r="AB17626" s="7"/>
      <c r="AC17626" s="7"/>
      <c r="AD17626" s="1"/>
      <c r="AE17626" s="1"/>
      <c r="AH17626" s="7"/>
      <c r="AI17626" s="7"/>
      <c r="IV17626" s="11"/>
      <c r="IW17626" s="11"/>
      <c r="AMJ17626" s="12"/>
      <c r="AMK17626" s="12"/>
    </row>
    <row r="17627" spans="1:1025">
      <c r="A17627" s="23">
        <v>1</v>
      </c>
      <c r="B17627" s="23">
        <v>2012</v>
      </c>
      <c r="C17627" s="43">
        <v>179.25</v>
      </c>
      <c r="D17627" s="43">
        <v>-76.72</v>
      </c>
      <c r="E17627" s="41">
        <v>120</v>
      </c>
      <c r="F17627" s="41">
        <v>0.16800000000000001</v>
      </c>
      <c r="G17627" s="24" t="s">
        <v>276</v>
      </c>
      <c r="H17627" s="1"/>
      <c r="I17627" s="1"/>
      <c r="AB17627" s="7"/>
      <c r="AC17627" s="7"/>
      <c r="AD17627" s="1"/>
      <c r="AE17627" s="1"/>
      <c r="AH17627" s="7"/>
      <c r="AI17627" s="7"/>
      <c r="IV17627" s="11"/>
      <c r="IW17627" s="11"/>
      <c r="AMJ17627" s="12"/>
      <c r="AMK17627" s="12"/>
    </row>
    <row r="17628" spans="1:1025">
      <c r="A17628" s="23">
        <v>1</v>
      </c>
      <c r="B17628" s="23">
        <v>2012</v>
      </c>
      <c r="C17628" s="43">
        <v>179.25</v>
      </c>
      <c r="D17628" s="43">
        <v>-76.72</v>
      </c>
      <c r="E17628" s="41">
        <v>150</v>
      </c>
      <c r="F17628" s="41">
        <v>0.187</v>
      </c>
      <c r="G17628" s="24" t="s">
        <v>276</v>
      </c>
      <c r="H17628" s="1"/>
      <c r="I17628" s="1"/>
      <c r="AB17628" s="7"/>
      <c r="AC17628" s="7"/>
      <c r="AD17628" s="1"/>
      <c r="AE17628" s="1"/>
      <c r="AH17628" s="7"/>
      <c r="AI17628" s="7"/>
      <c r="IV17628" s="11"/>
      <c r="IW17628" s="11"/>
      <c r="AMJ17628" s="12"/>
      <c r="AMK17628" s="12"/>
    </row>
    <row r="17629" spans="1:1025">
      <c r="A17629" s="23">
        <v>1</v>
      </c>
      <c r="B17629" s="23">
        <v>2012</v>
      </c>
      <c r="C17629" s="43">
        <v>178.43</v>
      </c>
      <c r="D17629" s="43">
        <v>-76.53</v>
      </c>
      <c r="E17629" s="41">
        <v>10</v>
      </c>
      <c r="F17629" s="41">
        <v>7.4999999999999997E-2</v>
      </c>
      <c r="G17629" s="24" t="s">
        <v>276</v>
      </c>
      <c r="H17629" s="1"/>
      <c r="I17629" s="1"/>
      <c r="AB17629" s="7"/>
      <c r="AC17629" s="7"/>
      <c r="AD17629" s="1"/>
      <c r="AE17629" s="1"/>
      <c r="AH17629" s="7"/>
      <c r="AI17629" s="7"/>
      <c r="IV17629" s="11"/>
      <c r="IW17629" s="11"/>
      <c r="AMJ17629" s="12"/>
      <c r="AMK17629" s="12"/>
    </row>
    <row r="17630" spans="1:1025">
      <c r="A17630" s="23">
        <v>1</v>
      </c>
      <c r="B17630" s="23">
        <v>2012</v>
      </c>
      <c r="C17630" s="43">
        <v>178.43</v>
      </c>
      <c r="D17630" s="43">
        <v>-76.53</v>
      </c>
      <c r="E17630" s="41">
        <v>20</v>
      </c>
      <c r="F17630" s="41">
        <v>6.4000000000000001E-2</v>
      </c>
      <c r="G17630" s="24" t="s">
        <v>276</v>
      </c>
      <c r="H17630" s="1"/>
      <c r="I17630" s="1"/>
      <c r="AB17630" s="7"/>
      <c r="AC17630" s="7"/>
      <c r="AD17630" s="1"/>
      <c r="AE17630" s="1"/>
      <c r="AH17630" s="7"/>
      <c r="AI17630" s="7"/>
      <c r="IV17630" s="11"/>
      <c r="IW17630" s="11"/>
      <c r="AMJ17630" s="12"/>
      <c r="AMK17630" s="12"/>
    </row>
    <row r="17631" spans="1:1025">
      <c r="A17631" s="23">
        <v>1</v>
      </c>
      <c r="B17631" s="23">
        <v>2012</v>
      </c>
      <c r="C17631" s="43">
        <v>178.43</v>
      </c>
      <c r="D17631" s="43">
        <v>-76.53</v>
      </c>
      <c r="E17631" s="41">
        <v>30</v>
      </c>
      <c r="F17631" s="41">
        <v>4.5999999999999999E-2</v>
      </c>
      <c r="G17631" s="24" t="s">
        <v>276</v>
      </c>
      <c r="H17631" s="1"/>
      <c r="I17631" s="1"/>
      <c r="AB17631" s="7"/>
      <c r="AC17631" s="7"/>
      <c r="AD17631" s="1"/>
      <c r="AE17631" s="1"/>
      <c r="AH17631" s="7"/>
      <c r="AI17631" s="7"/>
      <c r="IV17631" s="11"/>
      <c r="IW17631" s="11"/>
      <c r="AMJ17631" s="12"/>
      <c r="AMK17631" s="12"/>
    </row>
    <row r="17632" spans="1:1025">
      <c r="A17632" s="23">
        <v>1</v>
      </c>
      <c r="B17632" s="23">
        <v>2012</v>
      </c>
      <c r="C17632" s="43">
        <v>178.43</v>
      </c>
      <c r="D17632" s="43">
        <v>-76.53</v>
      </c>
      <c r="E17632" s="41">
        <v>45</v>
      </c>
      <c r="F17632" s="41">
        <v>3.5999999999999997E-2</v>
      </c>
      <c r="G17632" s="24" t="s">
        <v>276</v>
      </c>
      <c r="H17632" s="1"/>
      <c r="I17632" s="1"/>
      <c r="AB17632" s="7"/>
      <c r="AC17632" s="7"/>
      <c r="AD17632" s="1"/>
      <c r="AE17632" s="1"/>
      <c r="AH17632" s="7"/>
      <c r="AI17632" s="7"/>
      <c r="IV17632" s="11"/>
      <c r="IW17632" s="11"/>
      <c r="AMJ17632" s="12"/>
      <c r="AMK17632" s="12"/>
    </row>
    <row r="17633" spans="1:1025">
      <c r="A17633" s="23">
        <v>1</v>
      </c>
      <c r="B17633" s="23">
        <v>2012</v>
      </c>
      <c r="C17633" s="43">
        <v>178.43</v>
      </c>
      <c r="D17633" s="43">
        <v>-76.53</v>
      </c>
      <c r="E17633" s="41">
        <v>50</v>
      </c>
      <c r="F17633" s="41">
        <v>3.4000000000000002E-2</v>
      </c>
      <c r="G17633" s="24" t="s">
        <v>276</v>
      </c>
      <c r="H17633" s="1"/>
      <c r="I17633" s="1"/>
      <c r="AB17633" s="7"/>
      <c r="AC17633" s="7"/>
      <c r="AD17633" s="1"/>
      <c r="AE17633" s="1"/>
      <c r="AH17633" s="7"/>
      <c r="AI17633" s="7"/>
      <c r="IV17633" s="11"/>
      <c r="IW17633" s="11"/>
      <c r="AMJ17633" s="12"/>
      <c r="AMK17633" s="12"/>
    </row>
    <row r="17634" spans="1:1025">
      <c r="A17634" s="23">
        <v>1</v>
      </c>
      <c r="B17634" s="23">
        <v>2012</v>
      </c>
      <c r="C17634" s="43">
        <v>178.43</v>
      </c>
      <c r="D17634" s="43">
        <v>-76.53</v>
      </c>
      <c r="E17634" s="41">
        <v>70</v>
      </c>
      <c r="F17634" s="41">
        <v>4.3999999999999997E-2</v>
      </c>
      <c r="G17634" s="24" t="s">
        <v>276</v>
      </c>
      <c r="H17634" s="1"/>
      <c r="I17634" s="1"/>
      <c r="AB17634" s="7"/>
      <c r="AC17634" s="7"/>
      <c r="AD17634" s="1"/>
      <c r="AE17634" s="1"/>
      <c r="AH17634" s="7"/>
      <c r="AI17634" s="7"/>
      <c r="IV17634" s="11"/>
      <c r="IW17634" s="11"/>
      <c r="AMJ17634" s="12"/>
      <c r="AMK17634" s="12"/>
    </row>
    <row r="17635" spans="1:1025">
      <c r="A17635" s="23">
        <v>1</v>
      </c>
      <c r="B17635" s="23">
        <v>2012</v>
      </c>
      <c r="C17635" s="43">
        <v>178.43</v>
      </c>
      <c r="D17635" s="43">
        <v>-76.53</v>
      </c>
      <c r="E17635" s="41">
        <v>100</v>
      </c>
      <c r="F17635" s="41">
        <v>7.8E-2</v>
      </c>
      <c r="G17635" s="24" t="s">
        <v>276</v>
      </c>
      <c r="H17635" s="1"/>
      <c r="I17635" s="1"/>
      <c r="AB17635" s="7"/>
      <c r="AC17635" s="7"/>
      <c r="AD17635" s="1"/>
      <c r="AE17635" s="1"/>
      <c r="AH17635" s="7"/>
      <c r="AI17635" s="7"/>
      <c r="IV17635" s="11"/>
      <c r="IW17635" s="11"/>
      <c r="AMJ17635" s="12"/>
      <c r="AMK17635" s="12"/>
    </row>
    <row r="17636" spans="1:1025">
      <c r="A17636" s="23">
        <v>1</v>
      </c>
      <c r="B17636" s="23">
        <v>2012</v>
      </c>
      <c r="C17636" s="43">
        <v>178.43</v>
      </c>
      <c r="D17636" s="43">
        <v>-76.53</v>
      </c>
      <c r="E17636" s="41">
        <v>120</v>
      </c>
      <c r="F17636" s="41">
        <v>0.112</v>
      </c>
      <c r="G17636" s="24" t="s">
        <v>276</v>
      </c>
      <c r="H17636" s="1"/>
      <c r="I17636" s="1"/>
      <c r="AB17636" s="7"/>
      <c r="AC17636" s="7"/>
      <c r="AD17636" s="1"/>
      <c r="AE17636" s="1"/>
      <c r="AH17636" s="7"/>
      <c r="AI17636" s="7"/>
      <c r="IV17636" s="11"/>
      <c r="IW17636" s="11"/>
      <c r="AMJ17636" s="12"/>
      <c r="AMK17636" s="12"/>
    </row>
    <row r="17637" spans="1:1025">
      <c r="A17637" s="23">
        <v>1</v>
      </c>
      <c r="B17637" s="23">
        <v>2012</v>
      </c>
      <c r="C17637" s="43">
        <v>178.43</v>
      </c>
      <c r="D17637" s="43">
        <v>-76.53</v>
      </c>
      <c r="E17637" s="41">
        <v>150</v>
      </c>
      <c r="F17637" s="41">
        <v>0.109</v>
      </c>
      <c r="G17637" s="24" t="s">
        <v>276</v>
      </c>
      <c r="H17637" s="1"/>
      <c r="I17637" s="1"/>
      <c r="AB17637" s="7"/>
      <c r="AC17637" s="7"/>
      <c r="AD17637" s="1"/>
      <c r="AE17637" s="1"/>
      <c r="AH17637" s="7"/>
      <c r="AI17637" s="7"/>
      <c r="IV17637" s="11"/>
      <c r="IW17637" s="11"/>
      <c r="AMJ17637" s="12"/>
      <c r="AMK17637" s="12"/>
    </row>
    <row r="17638" spans="1:1025">
      <c r="A17638" s="23">
        <v>1</v>
      </c>
      <c r="B17638" s="23">
        <v>2012</v>
      </c>
      <c r="C17638" s="43">
        <v>178.43</v>
      </c>
      <c r="D17638" s="43">
        <v>-76.53</v>
      </c>
      <c r="E17638" s="41">
        <v>200</v>
      </c>
      <c r="F17638" s="41">
        <v>0.127</v>
      </c>
      <c r="G17638" s="24" t="s">
        <v>276</v>
      </c>
      <c r="H17638" s="1"/>
      <c r="I17638" s="1"/>
      <c r="AB17638" s="7"/>
      <c r="AC17638" s="7"/>
      <c r="AD17638" s="1"/>
      <c r="AE17638" s="1"/>
      <c r="AH17638" s="7"/>
      <c r="AI17638" s="7"/>
      <c r="IV17638" s="11"/>
      <c r="IW17638" s="11"/>
      <c r="AMJ17638" s="12"/>
      <c r="AMK17638" s="12"/>
    </row>
    <row r="17639" spans="1:1025">
      <c r="A17639" s="23">
        <v>1</v>
      </c>
      <c r="B17639" s="23">
        <v>2012</v>
      </c>
      <c r="C17639" s="43">
        <v>178.43</v>
      </c>
      <c r="D17639" s="43">
        <v>-76.53</v>
      </c>
      <c r="E17639" s="41">
        <v>250</v>
      </c>
      <c r="F17639" s="41">
        <v>0.186</v>
      </c>
      <c r="G17639" s="24" t="s">
        <v>276</v>
      </c>
      <c r="H17639" s="1"/>
      <c r="I17639" s="1"/>
      <c r="AB17639" s="7"/>
      <c r="AC17639" s="7"/>
      <c r="AD17639" s="1"/>
      <c r="AE17639" s="1"/>
      <c r="AH17639" s="7"/>
      <c r="AI17639" s="7"/>
      <c r="IV17639" s="11"/>
      <c r="IW17639" s="11"/>
      <c r="AMJ17639" s="12"/>
      <c r="AMK17639" s="12"/>
    </row>
    <row r="17640" spans="1:1025">
      <c r="A17640" s="23">
        <v>1</v>
      </c>
      <c r="B17640" s="23">
        <v>2012</v>
      </c>
      <c r="C17640" s="43">
        <v>178.43</v>
      </c>
      <c r="D17640" s="43">
        <v>-76.53</v>
      </c>
      <c r="E17640" s="41">
        <v>280</v>
      </c>
      <c r="F17640" s="41">
        <v>0.19</v>
      </c>
      <c r="G17640" s="24" t="s">
        <v>276</v>
      </c>
      <c r="H17640" s="1"/>
      <c r="I17640" s="1"/>
      <c r="AB17640" s="7"/>
      <c r="AC17640" s="7"/>
      <c r="AD17640" s="1"/>
      <c r="AE17640" s="1"/>
      <c r="AH17640" s="7"/>
      <c r="AI17640" s="7"/>
      <c r="IV17640" s="11"/>
      <c r="IW17640" s="11"/>
      <c r="AMJ17640" s="12"/>
      <c r="AMK17640" s="12"/>
    </row>
    <row r="17641" spans="1:1025">
      <c r="A17641" s="23">
        <v>1</v>
      </c>
      <c r="B17641" s="23">
        <v>2012</v>
      </c>
      <c r="C17641" s="43">
        <v>179.25</v>
      </c>
      <c r="D17641" s="43">
        <v>-76.45</v>
      </c>
      <c r="E17641" s="41">
        <v>10</v>
      </c>
      <c r="F17641" s="41">
        <v>0.06</v>
      </c>
      <c r="G17641" s="24" t="s">
        <v>276</v>
      </c>
      <c r="H17641" s="1"/>
      <c r="I17641" s="1"/>
      <c r="AB17641" s="7"/>
      <c r="AC17641" s="7"/>
      <c r="AD17641" s="1"/>
      <c r="AE17641" s="1"/>
      <c r="AH17641" s="7"/>
      <c r="AI17641" s="7"/>
      <c r="IV17641" s="11"/>
      <c r="IW17641" s="11"/>
      <c r="AMJ17641" s="12"/>
      <c r="AMK17641" s="12"/>
    </row>
    <row r="17642" spans="1:1025">
      <c r="A17642" s="23">
        <v>1</v>
      </c>
      <c r="B17642" s="23">
        <v>2012</v>
      </c>
      <c r="C17642" s="43">
        <v>179.25</v>
      </c>
      <c r="D17642" s="43">
        <v>-76.45</v>
      </c>
      <c r="E17642" s="41">
        <v>20</v>
      </c>
      <c r="F17642" s="41">
        <v>0.06</v>
      </c>
      <c r="G17642" s="24" t="s">
        <v>276</v>
      </c>
      <c r="H17642" s="1"/>
      <c r="I17642" s="1"/>
      <c r="AB17642" s="7"/>
      <c r="AC17642" s="7"/>
      <c r="AD17642" s="1"/>
      <c r="AE17642" s="1"/>
      <c r="AH17642" s="7"/>
      <c r="AI17642" s="7"/>
      <c r="IV17642" s="11"/>
      <c r="IW17642" s="11"/>
      <c r="AMJ17642" s="12"/>
      <c r="AMK17642" s="12"/>
    </row>
    <row r="17643" spans="1:1025">
      <c r="A17643" s="23">
        <v>1</v>
      </c>
      <c r="B17643" s="23">
        <v>2012</v>
      </c>
      <c r="C17643" s="43">
        <v>179.25</v>
      </c>
      <c r="D17643" s="43">
        <v>-76.45</v>
      </c>
      <c r="E17643" s="41">
        <v>30</v>
      </c>
      <c r="F17643" s="41">
        <v>0.05</v>
      </c>
      <c r="G17643" s="24" t="s">
        <v>276</v>
      </c>
      <c r="H17643" s="1"/>
      <c r="I17643" s="1"/>
      <c r="AB17643" s="7"/>
      <c r="AC17643" s="7"/>
      <c r="AD17643" s="1"/>
      <c r="AE17643" s="1"/>
      <c r="AH17643" s="7"/>
      <c r="AI17643" s="7"/>
      <c r="IV17643" s="11"/>
      <c r="IW17643" s="11"/>
      <c r="AMJ17643" s="12"/>
      <c r="AMK17643" s="12"/>
    </row>
    <row r="17644" spans="1:1025">
      <c r="A17644" s="23">
        <v>1</v>
      </c>
      <c r="B17644" s="23">
        <v>2012</v>
      </c>
      <c r="C17644" s="43">
        <v>179.25</v>
      </c>
      <c r="D17644" s="43">
        <v>-76.45</v>
      </c>
      <c r="E17644" s="41">
        <v>50</v>
      </c>
      <c r="F17644" s="41">
        <v>8.2000000000000003E-2</v>
      </c>
      <c r="G17644" s="24" t="s">
        <v>276</v>
      </c>
      <c r="H17644" s="1"/>
      <c r="I17644" s="1"/>
      <c r="AB17644" s="7"/>
      <c r="AC17644" s="7"/>
      <c r="AD17644" s="1"/>
      <c r="AE17644" s="1"/>
      <c r="AH17644" s="7"/>
      <c r="AI17644" s="7"/>
      <c r="IV17644" s="11"/>
      <c r="IW17644" s="11"/>
      <c r="AMJ17644" s="12"/>
      <c r="AMK17644" s="12"/>
    </row>
    <row r="17645" spans="1:1025">
      <c r="A17645" s="23">
        <v>1</v>
      </c>
      <c r="B17645" s="23">
        <v>2012</v>
      </c>
      <c r="C17645" s="43">
        <v>179.25</v>
      </c>
      <c r="D17645" s="43">
        <v>-76.45</v>
      </c>
      <c r="E17645" s="41">
        <v>55</v>
      </c>
      <c r="F17645" s="41">
        <v>8.6999999999999994E-2</v>
      </c>
      <c r="G17645" s="24" t="s">
        <v>276</v>
      </c>
      <c r="H17645" s="1"/>
      <c r="I17645" s="1"/>
      <c r="AB17645" s="7"/>
      <c r="AC17645" s="7"/>
      <c r="AD17645" s="1"/>
      <c r="AE17645" s="1"/>
      <c r="AH17645" s="7"/>
      <c r="AI17645" s="7"/>
      <c r="IV17645" s="11"/>
      <c r="IW17645" s="11"/>
      <c r="AMJ17645" s="12"/>
      <c r="AMK17645" s="12"/>
    </row>
    <row r="17646" spans="1:1025">
      <c r="A17646" s="23">
        <v>1</v>
      </c>
      <c r="B17646" s="23">
        <v>2012</v>
      </c>
      <c r="C17646" s="43">
        <v>179.25</v>
      </c>
      <c r="D17646" s="43">
        <v>-76.45</v>
      </c>
      <c r="E17646" s="41">
        <v>70</v>
      </c>
      <c r="F17646" s="41">
        <v>8.3000000000000004E-2</v>
      </c>
      <c r="G17646" s="24" t="s">
        <v>276</v>
      </c>
      <c r="H17646" s="1"/>
      <c r="I17646" s="1"/>
      <c r="AB17646" s="7"/>
      <c r="AC17646" s="7"/>
      <c r="AD17646" s="1"/>
      <c r="AE17646" s="1"/>
      <c r="AH17646" s="7"/>
      <c r="AI17646" s="7"/>
      <c r="IV17646" s="11"/>
      <c r="IW17646" s="11"/>
      <c r="AMJ17646" s="12"/>
      <c r="AMK17646" s="12"/>
    </row>
    <row r="17647" spans="1:1025">
      <c r="A17647" s="23">
        <v>1</v>
      </c>
      <c r="B17647" s="23">
        <v>2012</v>
      </c>
      <c r="C17647" s="43">
        <v>179.25</v>
      </c>
      <c r="D17647" s="43">
        <v>-76.45</v>
      </c>
      <c r="E17647" s="41">
        <v>100</v>
      </c>
      <c r="F17647" s="41">
        <v>0.11</v>
      </c>
      <c r="G17647" s="24" t="s">
        <v>276</v>
      </c>
      <c r="H17647" s="1"/>
      <c r="I17647" s="1"/>
      <c r="AB17647" s="7"/>
      <c r="AC17647" s="7"/>
      <c r="AD17647" s="1"/>
      <c r="AE17647" s="1"/>
      <c r="AH17647" s="7"/>
      <c r="AI17647" s="7"/>
      <c r="IV17647" s="11"/>
      <c r="IW17647" s="11"/>
      <c r="AMJ17647" s="12"/>
      <c r="AMK17647" s="12"/>
    </row>
    <row r="17648" spans="1:1025">
      <c r="A17648" s="23">
        <v>1</v>
      </c>
      <c r="B17648" s="23">
        <v>2012</v>
      </c>
      <c r="C17648" s="43">
        <v>179.25</v>
      </c>
      <c r="D17648" s="43">
        <v>-76.45</v>
      </c>
      <c r="E17648" s="41">
        <v>120</v>
      </c>
      <c r="F17648" s="41">
        <v>0.13300000000000001</v>
      </c>
      <c r="G17648" s="24" t="s">
        <v>276</v>
      </c>
      <c r="H17648" s="1"/>
      <c r="I17648" s="1"/>
      <c r="AB17648" s="7"/>
      <c r="AC17648" s="7"/>
      <c r="AD17648" s="1"/>
      <c r="AE17648" s="1"/>
      <c r="AH17648" s="7"/>
      <c r="AI17648" s="7"/>
      <c r="IV17648" s="11"/>
      <c r="IW17648" s="11"/>
      <c r="AMJ17648" s="12"/>
      <c r="AMK17648" s="12"/>
    </row>
    <row r="17649" spans="1:1025">
      <c r="A17649" s="23">
        <v>1</v>
      </c>
      <c r="B17649" s="23">
        <v>2012</v>
      </c>
      <c r="C17649" s="43">
        <v>179.25</v>
      </c>
      <c r="D17649" s="43">
        <v>-76.45</v>
      </c>
      <c r="E17649" s="41">
        <v>150</v>
      </c>
      <c r="F17649" s="41">
        <v>0.11600000000000001</v>
      </c>
      <c r="G17649" s="24" t="s">
        <v>276</v>
      </c>
      <c r="H17649" s="1"/>
      <c r="I17649" s="1"/>
      <c r="AB17649" s="7"/>
      <c r="AC17649" s="7"/>
      <c r="AD17649" s="1"/>
      <c r="AE17649" s="1"/>
      <c r="AH17649" s="7"/>
      <c r="AI17649" s="7"/>
      <c r="IV17649" s="11"/>
      <c r="IW17649" s="11"/>
      <c r="AMJ17649" s="12"/>
      <c r="AMK17649" s="12"/>
    </row>
    <row r="17650" spans="1:1025">
      <c r="A17650" s="23">
        <v>1</v>
      </c>
      <c r="B17650" s="23">
        <v>2012</v>
      </c>
      <c r="C17650" s="43">
        <v>179.25</v>
      </c>
      <c r="D17650" s="43">
        <v>-76.45</v>
      </c>
      <c r="E17650" s="41">
        <v>200</v>
      </c>
      <c r="F17650" s="41">
        <v>0.184</v>
      </c>
      <c r="G17650" s="24" t="s">
        <v>276</v>
      </c>
      <c r="H17650" s="1"/>
      <c r="I17650" s="1"/>
      <c r="AB17650" s="7"/>
      <c r="AC17650" s="7"/>
      <c r="AD17650" s="1"/>
      <c r="AE17650" s="1"/>
      <c r="AH17650" s="7"/>
      <c r="AI17650" s="7"/>
      <c r="IV17650" s="11"/>
      <c r="IW17650" s="11"/>
      <c r="AMJ17650" s="12"/>
      <c r="AMK17650" s="12"/>
    </row>
    <row r="17651" spans="1:1025">
      <c r="A17651" s="23">
        <v>1</v>
      </c>
      <c r="B17651" s="23">
        <v>2012</v>
      </c>
      <c r="C17651" s="43">
        <v>179.25</v>
      </c>
      <c r="D17651" s="43">
        <v>-76.45</v>
      </c>
      <c r="E17651" s="41">
        <v>250</v>
      </c>
      <c r="F17651" s="41">
        <v>0.17599999999999999</v>
      </c>
      <c r="G17651" s="24" t="s">
        <v>276</v>
      </c>
      <c r="H17651" s="1"/>
      <c r="I17651" s="1"/>
      <c r="AB17651" s="7"/>
      <c r="AC17651" s="7"/>
      <c r="AD17651" s="1"/>
      <c r="AE17651" s="1"/>
      <c r="AH17651" s="7"/>
      <c r="AI17651" s="7"/>
      <c r="IV17651" s="11"/>
      <c r="IW17651" s="11"/>
      <c r="AMJ17651" s="12"/>
      <c r="AMK17651" s="12"/>
    </row>
    <row r="17652" spans="1:1025">
      <c r="A17652" s="23">
        <v>1</v>
      </c>
      <c r="B17652" s="23">
        <v>2012</v>
      </c>
      <c r="C17652" s="43">
        <v>179.25</v>
      </c>
      <c r="D17652" s="43">
        <v>-76.45</v>
      </c>
      <c r="E17652" s="41">
        <v>278</v>
      </c>
      <c r="F17652" s="41">
        <v>0.192</v>
      </c>
      <c r="G17652" s="24" t="s">
        <v>276</v>
      </c>
      <c r="H17652" s="1"/>
      <c r="I17652" s="1"/>
      <c r="AB17652" s="7"/>
      <c r="AC17652" s="7"/>
      <c r="AD17652" s="1"/>
      <c r="AE17652" s="1"/>
      <c r="AH17652" s="7"/>
      <c r="AI17652" s="7"/>
      <c r="IV17652" s="11"/>
      <c r="IW17652" s="11"/>
      <c r="AMJ17652" s="12"/>
      <c r="AMK17652" s="12"/>
    </row>
    <row r="17653" spans="1:1025">
      <c r="A17653" s="23">
        <v>1</v>
      </c>
      <c r="B17653" s="23">
        <v>2012</v>
      </c>
      <c r="C17653" s="43">
        <v>179.25</v>
      </c>
      <c r="D17653" s="43">
        <v>-76.989999999999995</v>
      </c>
      <c r="E17653" s="41">
        <v>10</v>
      </c>
      <c r="F17653" s="41">
        <v>4.5999999999999999E-2</v>
      </c>
      <c r="G17653" s="24" t="s">
        <v>276</v>
      </c>
      <c r="H17653" s="1"/>
      <c r="I17653" s="1"/>
      <c r="AB17653" s="7"/>
      <c r="AC17653" s="7"/>
      <c r="AD17653" s="1"/>
      <c r="AE17653" s="1"/>
      <c r="AH17653" s="7"/>
      <c r="AI17653" s="7"/>
      <c r="IV17653" s="11"/>
      <c r="IW17653" s="11"/>
      <c r="AMJ17653" s="12"/>
      <c r="AMK17653" s="12"/>
    </row>
    <row r="17654" spans="1:1025">
      <c r="A17654" s="23">
        <v>1</v>
      </c>
      <c r="B17654" s="23">
        <v>2012</v>
      </c>
      <c r="C17654" s="43">
        <v>179.25</v>
      </c>
      <c r="D17654" s="43">
        <v>-76.989999999999995</v>
      </c>
      <c r="E17654" s="41">
        <v>20</v>
      </c>
      <c r="F17654" s="41">
        <v>4.7E-2</v>
      </c>
      <c r="G17654" s="24" t="s">
        <v>276</v>
      </c>
      <c r="H17654" s="1"/>
      <c r="I17654" s="1"/>
      <c r="AB17654" s="7"/>
      <c r="AC17654" s="7"/>
      <c r="AD17654" s="1"/>
      <c r="AE17654" s="1"/>
      <c r="AH17654" s="7"/>
      <c r="AI17654" s="7"/>
      <c r="IV17654" s="11"/>
      <c r="IW17654" s="11"/>
      <c r="AMJ17654" s="12"/>
      <c r="AMK17654" s="12"/>
    </row>
    <row r="17655" spans="1:1025">
      <c r="A17655" s="23">
        <v>1</v>
      </c>
      <c r="B17655" s="23">
        <v>2012</v>
      </c>
      <c r="C17655" s="43">
        <v>179.25</v>
      </c>
      <c r="D17655" s="43">
        <v>-76.989999999999995</v>
      </c>
      <c r="E17655" s="41">
        <v>30</v>
      </c>
      <c r="F17655" s="41">
        <v>4.8000000000000001E-2</v>
      </c>
      <c r="G17655" s="24" t="s">
        <v>276</v>
      </c>
      <c r="H17655" s="1"/>
      <c r="I17655" s="1"/>
      <c r="AB17655" s="7"/>
      <c r="AC17655" s="7"/>
      <c r="AD17655" s="1"/>
      <c r="AE17655" s="1"/>
      <c r="AH17655" s="7"/>
      <c r="AI17655" s="7"/>
      <c r="IV17655" s="11"/>
      <c r="IW17655" s="11"/>
      <c r="AMJ17655" s="12"/>
      <c r="AMK17655" s="12"/>
    </row>
    <row r="17656" spans="1:1025">
      <c r="A17656" s="23">
        <v>1</v>
      </c>
      <c r="B17656" s="23">
        <v>2012</v>
      </c>
      <c r="C17656" s="43">
        <v>179.25</v>
      </c>
      <c r="D17656" s="43">
        <v>-76.989999999999995</v>
      </c>
      <c r="E17656" s="41">
        <v>50</v>
      </c>
      <c r="F17656" s="41">
        <v>7.4999999999999997E-2</v>
      </c>
      <c r="G17656" s="24" t="s">
        <v>276</v>
      </c>
      <c r="H17656" s="1"/>
      <c r="I17656" s="1"/>
      <c r="AB17656" s="7"/>
      <c r="AC17656" s="7"/>
      <c r="AD17656" s="1"/>
      <c r="AE17656" s="1"/>
      <c r="AH17656" s="7"/>
      <c r="AI17656" s="7"/>
      <c r="IV17656" s="11"/>
      <c r="IW17656" s="11"/>
      <c r="AMJ17656" s="12"/>
      <c r="AMK17656" s="12"/>
    </row>
    <row r="17657" spans="1:1025">
      <c r="A17657" s="23">
        <v>1</v>
      </c>
      <c r="B17657" s="23">
        <v>2012</v>
      </c>
      <c r="C17657" s="43">
        <v>179.25</v>
      </c>
      <c r="D17657" s="43">
        <v>-76.989999999999995</v>
      </c>
      <c r="E17657" s="41">
        <v>100</v>
      </c>
      <c r="F17657" s="41">
        <v>0.112</v>
      </c>
      <c r="G17657" s="24" t="s">
        <v>276</v>
      </c>
      <c r="H17657" s="1"/>
      <c r="I17657" s="1"/>
      <c r="AB17657" s="7"/>
      <c r="AC17657" s="7"/>
      <c r="AD17657" s="1"/>
      <c r="AE17657" s="1"/>
      <c r="AH17657" s="7"/>
      <c r="AI17657" s="7"/>
      <c r="IV17657" s="11"/>
      <c r="IW17657" s="11"/>
      <c r="AMJ17657" s="12"/>
      <c r="AMK17657" s="12"/>
    </row>
    <row r="17658" spans="1:1025">
      <c r="A17658" s="23">
        <v>1</v>
      </c>
      <c r="B17658" s="23">
        <v>2012</v>
      </c>
      <c r="C17658" s="43">
        <v>179.25</v>
      </c>
      <c r="D17658" s="43">
        <v>-76.989999999999995</v>
      </c>
      <c r="E17658" s="41">
        <v>150</v>
      </c>
      <c r="F17658" s="41">
        <v>0.11700000000000001</v>
      </c>
      <c r="G17658" s="24" t="s">
        <v>276</v>
      </c>
      <c r="H17658" s="1"/>
      <c r="I17658" s="1"/>
      <c r="AB17658" s="7"/>
      <c r="AC17658" s="7"/>
      <c r="AD17658" s="1"/>
      <c r="AE17658" s="1"/>
      <c r="AH17658" s="7"/>
      <c r="AI17658" s="7"/>
      <c r="IV17658" s="11"/>
      <c r="IW17658" s="11"/>
      <c r="AMJ17658" s="12"/>
      <c r="AMK17658" s="12"/>
    </row>
    <row r="17659" spans="1:1025">
      <c r="A17659" s="23">
        <v>1</v>
      </c>
      <c r="B17659" s="23">
        <v>2012</v>
      </c>
      <c r="C17659" s="43">
        <v>179.25</v>
      </c>
      <c r="D17659" s="43">
        <v>-76.989999999999995</v>
      </c>
      <c r="E17659" s="41">
        <v>200</v>
      </c>
      <c r="F17659" s="41">
        <v>0.126</v>
      </c>
      <c r="G17659" s="24" t="s">
        <v>276</v>
      </c>
      <c r="H17659" s="1"/>
      <c r="I17659" s="1"/>
      <c r="AB17659" s="7"/>
      <c r="AC17659" s="7"/>
      <c r="AD17659" s="1"/>
      <c r="AE17659" s="1"/>
      <c r="AH17659" s="7"/>
      <c r="AI17659" s="7"/>
      <c r="IV17659" s="11"/>
      <c r="IW17659" s="11"/>
      <c r="AMJ17659" s="12"/>
      <c r="AMK17659" s="12"/>
    </row>
    <row r="17660" spans="1:1025">
      <c r="A17660" s="23">
        <v>1</v>
      </c>
      <c r="B17660" s="23">
        <v>2012</v>
      </c>
      <c r="C17660" s="43">
        <v>179.25</v>
      </c>
      <c r="D17660" s="43">
        <v>-76.989999999999995</v>
      </c>
      <c r="E17660" s="41">
        <v>300</v>
      </c>
      <c r="F17660" s="41">
        <v>9.4E-2</v>
      </c>
      <c r="G17660" s="24" t="s">
        <v>276</v>
      </c>
      <c r="H17660" s="1"/>
      <c r="I17660" s="1"/>
      <c r="AB17660" s="7"/>
      <c r="AC17660" s="7"/>
      <c r="AD17660" s="1"/>
      <c r="AE17660" s="1"/>
      <c r="AH17660" s="7"/>
      <c r="AI17660" s="7"/>
      <c r="IV17660" s="11"/>
      <c r="IW17660" s="11"/>
      <c r="AMJ17660" s="12"/>
      <c r="AMK17660" s="12"/>
    </row>
    <row r="17661" spans="1:1025">
      <c r="A17661" s="23">
        <v>1</v>
      </c>
      <c r="B17661" s="23">
        <v>2012</v>
      </c>
      <c r="C17661" s="43">
        <v>179.25</v>
      </c>
      <c r="D17661" s="43">
        <v>-76.989999999999995</v>
      </c>
      <c r="E17661" s="41">
        <v>400</v>
      </c>
      <c r="F17661" s="41">
        <v>0.16400000000000001</v>
      </c>
      <c r="G17661" s="24" t="s">
        <v>276</v>
      </c>
      <c r="H17661" s="1"/>
      <c r="I17661" s="1"/>
      <c r="AB17661" s="7"/>
      <c r="AC17661" s="7"/>
      <c r="AD17661" s="1"/>
      <c r="AE17661" s="1"/>
      <c r="AH17661" s="7"/>
      <c r="AI17661" s="7"/>
      <c r="IV17661" s="11"/>
      <c r="IW17661" s="11"/>
      <c r="AMJ17661" s="12"/>
      <c r="AMK17661" s="12"/>
    </row>
    <row r="17662" spans="1:1025">
      <c r="A17662" s="23">
        <v>1</v>
      </c>
      <c r="B17662" s="23">
        <v>2012</v>
      </c>
      <c r="C17662" s="43">
        <v>179.25</v>
      </c>
      <c r="D17662" s="43">
        <v>-76.989999999999995</v>
      </c>
      <c r="E17662" s="41">
        <v>430</v>
      </c>
      <c r="F17662" s="41">
        <v>0.35699999999999998</v>
      </c>
      <c r="G17662" s="24" t="s">
        <v>276</v>
      </c>
      <c r="H17662" s="1"/>
      <c r="I17662" s="1"/>
      <c r="AB17662" s="7"/>
      <c r="AC17662" s="7"/>
      <c r="AD17662" s="1"/>
      <c r="AE17662" s="1"/>
      <c r="AH17662" s="7"/>
      <c r="AI17662" s="7"/>
      <c r="IV17662" s="11"/>
      <c r="IW17662" s="11"/>
      <c r="AMJ17662" s="12"/>
      <c r="AMK17662" s="12"/>
    </row>
    <row r="17663" spans="1:1025">
      <c r="A17663" s="23">
        <v>1</v>
      </c>
      <c r="B17663" s="23">
        <v>2012</v>
      </c>
      <c r="C17663" s="43">
        <v>179.25</v>
      </c>
      <c r="D17663" s="43">
        <v>-76.989999999999995</v>
      </c>
      <c r="E17663" s="41">
        <v>500</v>
      </c>
      <c r="F17663" s="41">
        <v>0.34899999999999998</v>
      </c>
      <c r="G17663" s="24" t="s">
        <v>276</v>
      </c>
      <c r="H17663" s="1"/>
      <c r="I17663" s="1"/>
      <c r="AB17663" s="7"/>
      <c r="AC17663" s="7"/>
      <c r="AD17663" s="1"/>
      <c r="AE17663" s="1"/>
      <c r="AH17663" s="7"/>
      <c r="AI17663" s="7"/>
      <c r="IV17663" s="11"/>
      <c r="IW17663" s="11"/>
      <c r="AMJ17663" s="12"/>
      <c r="AMK17663" s="12"/>
    </row>
    <row r="17664" spans="1:1025">
      <c r="A17664" s="23">
        <v>1</v>
      </c>
      <c r="B17664" s="23">
        <v>2012</v>
      </c>
      <c r="C17664" s="43">
        <v>179.25</v>
      </c>
      <c r="D17664" s="43">
        <v>-76.989999999999995</v>
      </c>
      <c r="E17664" s="41">
        <v>575</v>
      </c>
      <c r="F17664" s="41">
        <v>0.66400000000000003</v>
      </c>
      <c r="G17664" s="24" t="s">
        <v>276</v>
      </c>
      <c r="H17664" s="1"/>
      <c r="I17664" s="1"/>
      <c r="AB17664" s="7"/>
      <c r="AC17664" s="7"/>
      <c r="AD17664" s="1"/>
      <c r="AE17664" s="1"/>
      <c r="AH17664" s="7"/>
      <c r="AI17664" s="7"/>
      <c r="IV17664" s="11"/>
      <c r="IW17664" s="11"/>
      <c r="AMJ17664" s="12"/>
      <c r="AMK17664" s="12"/>
    </row>
    <row r="17665" spans="1:1025">
      <c r="A17665" s="23">
        <v>1</v>
      </c>
      <c r="B17665" s="23">
        <v>2012</v>
      </c>
      <c r="C17665" s="43">
        <v>-178.8</v>
      </c>
      <c r="D17665" s="43">
        <v>-77.430000000000007</v>
      </c>
      <c r="E17665" s="41">
        <v>10</v>
      </c>
      <c r="F17665" s="41">
        <v>7.4999999999999997E-2</v>
      </c>
      <c r="G17665" s="24" t="s">
        <v>276</v>
      </c>
      <c r="H17665" s="1"/>
      <c r="I17665" s="1"/>
      <c r="AB17665" s="7"/>
      <c r="AC17665" s="7"/>
      <c r="AD17665" s="1"/>
      <c r="AE17665" s="1"/>
      <c r="AH17665" s="7"/>
      <c r="AI17665" s="7"/>
      <c r="IV17665" s="11"/>
      <c r="IW17665" s="11"/>
      <c r="AMJ17665" s="12"/>
      <c r="AMK17665" s="12"/>
    </row>
    <row r="17666" spans="1:1025">
      <c r="A17666" s="23">
        <v>1</v>
      </c>
      <c r="B17666" s="23">
        <v>2012</v>
      </c>
      <c r="C17666" s="43">
        <v>-178.8</v>
      </c>
      <c r="D17666" s="43">
        <v>-77.430000000000007</v>
      </c>
      <c r="E17666" s="41">
        <v>20</v>
      </c>
      <c r="F17666" s="41">
        <v>7.5999999999999998E-2</v>
      </c>
      <c r="G17666" s="24" t="s">
        <v>276</v>
      </c>
      <c r="H17666" s="1"/>
      <c r="I17666" s="1"/>
      <c r="AB17666" s="7"/>
      <c r="AC17666" s="7"/>
      <c r="AD17666" s="1"/>
      <c r="AE17666" s="1"/>
      <c r="AH17666" s="7"/>
      <c r="AI17666" s="7"/>
      <c r="IV17666" s="11"/>
      <c r="IW17666" s="11"/>
      <c r="AMJ17666" s="12"/>
      <c r="AMK17666" s="12"/>
    </row>
    <row r="17667" spans="1:1025">
      <c r="A17667" s="23">
        <v>1</v>
      </c>
      <c r="B17667" s="23">
        <v>2012</v>
      </c>
      <c r="C17667" s="43">
        <v>-178.8</v>
      </c>
      <c r="D17667" s="43">
        <v>-77.430000000000007</v>
      </c>
      <c r="E17667" s="41">
        <v>30</v>
      </c>
      <c r="F17667" s="41">
        <v>5.1999999999999998E-2</v>
      </c>
      <c r="G17667" s="24" t="s">
        <v>276</v>
      </c>
      <c r="H17667" s="1"/>
      <c r="I17667" s="1"/>
      <c r="AB17667" s="7"/>
      <c r="AC17667" s="7"/>
      <c r="AD17667" s="1"/>
      <c r="AE17667" s="1"/>
      <c r="AH17667" s="7"/>
      <c r="AI17667" s="7"/>
      <c r="IV17667" s="11"/>
      <c r="IW17667" s="11"/>
      <c r="AMJ17667" s="12"/>
      <c r="AMK17667" s="12"/>
    </row>
    <row r="17668" spans="1:1025">
      <c r="A17668" s="23">
        <v>1</v>
      </c>
      <c r="B17668" s="23">
        <v>2012</v>
      </c>
      <c r="C17668" s="43">
        <v>-178.8</v>
      </c>
      <c r="D17668" s="43">
        <v>-77.430000000000007</v>
      </c>
      <c r="E17668" s="41">
        <v>50</v>
      </c>
      <c r="F17668" s="41">
        <v>6.2E-2</v>
      </c>
      <c r="G17668" s="24" t="s">
        <v>276</v>
      </c>
      <c r="H17668" s="1"/>
      <c r="I17668" s="1"/>
      <c r="AB17668" s="7"/>
      <c r="AC17668" s="7"/>
      <c r="AD17668" s="1"/>
      <c r="AE17668" s="1"/>
      <c r="AH17668" s="7"/>
      <c r="AI17668" s="7"/>
      <c r="IV17668" s="11"/>
      <c r="IW17668" s="11"/>
      <c r="AMJ17668" s="12"/>
      <c r="AMK17668" s="12"/>
    </row>
    <row r="17669" spans="1:1025">
      <c r="A17669" s="23">
        <v>1</v>
      </c>
      <c r="B17669" s="23">
        <v>2012</v>
      </c>
      <c r="C17669" s="43">
        <v>-178.8</v>
      </c>
      <c r="D17669" s="43">
        <v>-77.430000000000007</v>
      </c>
      <c r="E17669" s="41">
        <v>100</v>
      </c>
      <c r="F17669" s="41">
        <v>7.9000000000000001E-2</v>
      </c>
      <c r="G17669" s="24" t="s">
        <v>276</v>
      </c>
      <c r="H17669" s="1"/>
      <c r="I17669" s="1"/>
      <c r="AB17669" s="7"/>
      <c r="AC17669" s="7"/>
      <c r="AD17669" s="1"/>
      <c r="AE17669" s="1"/>
      <c r="AH17669" s="7"/>
      <c r="AI17669" s="7"/>
      <c r="IV17669" s="11"/>
      <c r="IW17669" s="11"/>
      <c r="AMJ17669" s="12"/>
      <c r="AMK17669" s="12"/>
    </row>
    <row r="17670" spans="1:1025">
      <c r="A17670" s="23">
        <v>1</v>
      </c>
      <c r="B17670" s="23">
        <v>2012</v>
      </c>
      <c r="C17670" s="43">
        <v>-178.8</v>
      </c>
      <c r="D17670" s="43">
        <v>-77.430000000000007</v>
      </c>
      <c r="E17670" s="41">
        <v>150</v>
      </c>
      <c r="F17670" s="41">
        <v>0.108</v>
      </c>
      <c r="G17670" s="24" t="s">
        <v>276</v>
      </c>
      <c r="H17670" s="1"/>
      <c r="I17670" s="1"/>
      <c r="AB17670" s="7"/>
      <c r="AC17670" s="7"/>
      <c r="AD17670" s="1"/>
      <c r="AE17670" s="1"/>
      <c r="AH17670" s="7"/>
      <c r="AI17670" s="7"/>
      <c r="IV17670" s="11"/>
      <c r="IW17670" s="11"/>
      <c r="AMJ17670" s="12"/>
      <c r="AMK17670" s="12"/>
    </row>
    <row r="17671" spans="1:1025">
      <c r="A17671" s="23">
        <v>1</v>
      </c>
      <c r="B17671" s="23">
        <v>2012</v>
      </c>
      <c r="C17671" s="43">
        <v>-178.8</v>
      </c>
      <c r="D17671" s="43">
        <v>-77.430000000000007</v>
      </c>
      <c r="E17671" s="41">
        <v>200</v>
      </c>
      <c r="F17671" s="41">
        <v>0.107</v>
      </c>
      <c r="G17671" s="24" t="s">
        <v>276</v>
      </c>
      <c r="H17671" s="1"/>
      <c r="I17671" s="1"/>
      <c r="AB17671" s="7"/>
      <c r="AC17671" s="7"/>
      <c r="AD17671" s="1"/>
      <c r="AE17671" s="1"/>
      <c r="AH17671" s="7"/>
      <c r="AI17671" s="7"/>
      <c r="IV17671" s="11"/>
      <c r="IW17671" s="11"/>
      <c r="AMJ17671" s="12"/>
      <c r="AMK17671" s="12"/>
    </row>
    <row r="17672" spans="1:1025">
      <c r="A17672" s="23">
        <v>1</v>
      </c>
      <c r="B17672" s="23">
        <v>2012</v>
      </c>
      <c r="C17672" s="43">
        <v>-178.8</v>
      </c>
      <c r="D17672" s="43">
        <v>-77.430000000000007</v>
      </c>
      <c r="E17672" s="41">
        <v>270</v>
      </c>
      <c r="F17672" s="41">
        <v>0.14799999999999999</v>
      </c>
      <c r="G17672" s="24" t="s">
        <v>276</v>
      </c>
      <c r="H17672" s="1"/>
      <c r="I17672" s="1"/>
      <c r="AB17672" s="7"/>
      <c r="AC17672" s="7"/>
      <c r="AD17672" s="1"/>
      <c r="AE17672" s="1"/>
      <c r="AH17672" s="7"/>
      <c r="AI17672" s="7"/>
      <c r="IV17672" s="11"/>
      <c r="IW17672" s="11"/>
      <c r="AMJ17672" s="12"/>
      <c r="AMK17672" s="12"/>
    </row>
    <row r="17673" spans="1:1025">
      <c r="A17673" s="23">
        <v>1</v>
      </c>
      <c r="B17673" s="23">
        <v>2012</v>
      </c>
      <c r="C17673" s="43">
        <v>-178.8</v>
      </c>
      <c r="D17673" s="43">
        <v>-77.430000000000007</v>
      </c>
      <c r="E17673" s="41">
        <v>300</v>
      </c>
      <c r="F17673" s="41">
        <v>0.14399999999999999</v>
      </c>
      <c r="G17673" s="24" t="s">
        <v>276</v>
      </c>
      <c r="H17673" s="1"/>
      <c r="I17673" s="1"/>
      <c r="AB17673" s="7"/>
      <c r="AC17673" s="7"/>
      <c r="AD17673" s="1"/>
      <c r="AE17673" s="1"/>
      <c r="AH17673" s="7"/>
      <c r="AI17673" s="7"/>
      <c r="IV17673" s="11"/>
      <c r="IW17673" s="11"/>
      <c r="AMJ17673" s="12"/>
      <c r="AMK17673" s="12"/>
    </row>
    <row r="17674" spans="1:1025">
      <c r="A17674" s="23">
        <v>1</v>
      </c>
      <c r="B17674" s="23">
        <v>2012</v>
      </c>
      <c r="C17674" s="43">
        <v>-178.8</v>
      </c>
      <c r="D17674" s="43">
        <v>-77.430000000000007</v>
      </c>
      <c r="E17674" s="41">
        <v>400</v>
      </c>
      <c r="F17674" s="41">
        <v>0.128</v>
      </c>
      <c r="G17674" s="24" t="s">
        <v>276</v>
      </c>
      <c r="H17674" s="1"/>
      <c r="I17674" s="1"/>
      <c r="AB17674" s="7"/>
      <c r="AC17674" s="7"/>
      <c r="AD17674" s="1"/>
      <c r="AE17674" s="1"/>
      <c r="AH17674" s="7"/>
      <c r="AI17674" s="7"/>
      <c r="IV17674" s="11"/>
      <c r="IW17674" s="11"/>
      <c r="AMJ17674" s="12"/>
      <c r="AMK17674" s="12"/>
    </row>
    <row r="17675" spans="1:1025">
      <c r="A17675" s="23">
        <v>1</v>
      </c>
      <c r="B17675" s="23">
        <v>2012</v>
      </c>
      <c r="C17675" s="43">
        <v>-178.8</v>
      </c>
      <c r="D17675" s="43">
        <v>-77.430000000000007</v>
      </c>
      <c r="E17675" s="41">
        <v>500</v>
      </c>
      <c r="F17675" s="41">
        <v>0.307</v>
      </c>
      <c r="G17675" s="24" t="s">
        <v>276</v>
      </c>
      <c r="H17675" s="1"/>
      <c r="I17675" s="1"/>
      <c r="AB17675" s="7"/>
      <c r="AC17675" s="7"/>
      <c r="AD17675" s="1"/>
      <c r="AE17675" s="1"/>
      <c r="AH17675" s="7"/>
      <c r="AI17675" s="7"/>
      <c r="IV17675" s="11"/>
      <c r="IW17675" s="11"/>
      <c r="AMJ17675" s="12"/>
      <c r="AMK17675" s="12"/>
    </row>
    <row r="17676" spans="1:1025">
      <c r="A17676" s="23">
        <v>1</v>
      </c>
      <c r="B17676" s="23">
        <v>2012</v>
      </c>
      <c r="C17676" s="43">
        <v>-178.8</v>
      </c>
      <c r="D17676" s="43">
        <v>-77.430000000000007</v>
      </c>
      <c r="E17676" s="41">
        <v>600</v>
      </c>
      <c r="F17676" s="41">
        <v>0.42499999999999999</v>
      </c>
      <c r="G17676" s="24" t="s">
        <v>276</v>
      </c>
      <c r="H17676" s="1"/>
      <c r="I17676" s="1"/>
      <c r="AB17676" s="7"/>
      <c r="AC17676" s="7"/>
      <c r="AD17676" s="1"/>
      <c r="AE17676" s="1"/>
      <c r="AH17676" s="7"/>
      <c r="AI17676" s="7"/>
      <c r="IV17676" s="11"/>
      <c r="IW17676" s="11"/>
      <c r="AMJ17676" s="12"/>
      <c r="AMK17676" s="12"/>
    </row>
    <row r="17677" spans="1:1025">
      <c r="A17677" s="23">
        <v>1</v>
      </c>
      <c r="B17677" s="23">
        <v>2012</v>
      </c>
      <c r="C17677" s="43">
        <v>-178.8</v>
      </c>
      <c r="D17677" s="43">
        <v>-77.8</v>
      </c>
      <c r="E17677" s="41">
        <v>10</v>
      </c>
      <c r="F17677" s="41">
        <v>7.0999999999999994E-2</v>
      </c>
      <c r="G17677" s="24" t="s">
        <v>276</v>
      </c>
      <c r="H17677" s="1"/>
      <c r="I17677" s="1"/>
      <c r="AB17677" s="7"/>
      <c r="AC17677" s="7"/>
      <c r="AD17677" s="1"/>
      <c r="AE17677" s="1"/>
      <c r="AH17677" s="7"/>
      <c r="AI17677" s="7"/>
      <c r="IV17677" s="11"/>
      <c r="IW17677" s="11"/>
      <c r="AMJ17677" s="12"/>
      <c r="AMK17677" s="12"/>
    </row>
    <row r="17678" spans="1:1025">
      <c r="A17678" s="23">
        <v>1</v>
      </c>
      <c r="B17678" s="23">
        <v>2012</v>
      </c>
      <c r="C17678" s="43">
        <v>-178.8</v>
      </c>
      <c r="D17678" s="43">
        <v>-77.8</v>
      </c>
      <c r="E17678" s="41">
        <v>20</v>
      </c>
      <c r="F17678" s="41">
        <v>6.9000000000000006E-2</v>
      </c>
      <c r="G17678" s="24" t="s">
        <v>276</v>
      </c>
      <c r="H17678" s="1"/>
      <c r="I17678" s="1"/>
      <c r="AB17678" s="7"/>
      <c r="AC17678" s="7"/>
      <c r="AD17678" s="1"/>
      <c r="AE17678" s="1"/>
      <c r="AH17678" s="7"/>
      <c r="AI17678" s="7"/>
      <c r="IV17678" s="11"/>
      <c r="IW17678" s="11"/>
      <c r="AMJ17678" s="12"/>
      <c r="AMK17678" s="12"/>
    </row>
    <row r="17679" spans="1:1025">
      <c r="A17679" s="23">
        <v>1</v>
      </c>
      <c r="B17679" s="23">
        <v>2012</v>
      </c>
      <c r="C17679" s="43">
        <v>-178.8</v>
      </c>
      <c r="D17679" s="43">
        <v>-77.8</v>
      </c>
      <c r="E17679" s="41">
        <v>50</v>
      </c>
      <c r="F17679" s="41">
        <v>0.06</v>
      </c>
      <c r="G17679" s="24" t="s">
        <v>276</v>
      </c>
      <c r="H17679" s="1"/>
      <c r="I17679" s="1"/>
      <c r="AB17679" s="7"/>
      <c r="AC17679" s="7"/>
      <c r="AD17679" s="1"/>
      <c r="AE17679" s="1"/>
      <c r="AH17679" s="7"/>
      <c r="AI17679" s="7"/>
      <c r="IV17679" s="11"/>
      <c r="IW17679" s="11"/>
      <c r="AMJ17679" s="12"/>
      <c r="AMK17679" s="12"/>
    </row>
    <row r="17680" spans="1:1025">
      <c r="A17680" s="23">
        <v>1</v>
      </c>
      <c r="B17680" s="23">
        <v>2012</v>
      </c>
      <c r="C17680" s="43">
        <v>-178.8</v>
      </c>
      <c r="D17680" s="43">
        <v>-77.8</v>
      </c>
      <c r="E17680" s="41">
        <v>60</v>
      </c>
      <c r="F17680" s="41">
        <v>5.7000000000000002E-2</v>
      </c>
      <c r="G17680" s="24" t="s">
        <v>276</v>
      </c>
      <c r="H17680" s="1"/>
      <c r="I17680" s="1"/>
      <c r="AB17680" s="7"/>
      <c r="AC17680" s="7"/>
      <c r="AD17680" s="1"/>
      <c r="AE17680" s="1"/>
      <c r="AH17680" s="7"/>
      <c r="AI17680" s="7"/>
      <c r="IV17680" s="11"/>
      <c r="IW17680" s="11"/>
      <c r="AMJ17680" s="12"/>
      <c r="AMK17680" s="12"/>
    </row>
    <row r="17681" spans="1:1025">
      <c r="A17681" s="23">
        <v>1</v>
      </c>
      <c r="B17681" s="23">
        <v>2012</v>
      </c>
      <c r="C17681" s="43">
        <v>-178.8</v>
      </c>
      <c r="D17681" s="43">
        <v>-77.8</v>
      </c>
      <c r="E17681" s="41">
        <v>100</v>
      </c>
      <c r="F17681" s="41">
        <v>0.06</v>
      </c>
      <c r="G17681" s="24" t="s">
        <v>276</v>
      </c>
      <c r="H17681" s="1"/>
      <c r="I17681" s="1"/>
      <c r="AB17681" s="7"/>
      <c r="AC17681" s="7"/>
      <c r="AD17681" s="1"/>
      <c r="AE17681" s="1"/>
      <c r="AH17681" s="7"/>
      <c r="AI17681" s="7"/>
      <c r="IV17681" s="11"/>
      <c r="IW17681" s="11"/>
      <c r="AMJ17681" s="12"/>
      <c r="AMK17681" s="12"/>
    </row>
    <row r="17682" spans="1:1025">
      <c r="A17682" s="23">
        <v>1</v>
      </c>
      <c r="B17682" s="23">
        <v>2012</v>
      </c>
      <c r="C17682" s="43">
        <v>-178.8</v>
      </c>
      <c r="D17682" s="43">
        <v>-77.8</v>
      </c>
      <c r="E17682" s="41">
        <v>200</v>
      </c>
      <c r="F17682" s="41">
        <v>8.3000000000000004E-2</v>
      </c>
      <c r="G17682" s="24" t="s">
        <v>276</v>
      </c>
      <c r="H17682" s="1"/>
      <c r="I17682" s="1"/>
      <c r="AB17682" s="7"/>
      <c r="AC17682" s="7"/>
      <c r="AD17682" s="1"/>
      <c r="AE17682" s="1"/>
      <c r="AH17682" s="7"/>
      <c r="AI17682" s="7"/>
      <c r="IV17682" s="11"/>
      <c r="IW17682" s="11"/>
      <c r="AMJ17682" s="12"/>
      <c r="AMK17682" s="12"/>
    </row>
    <row r="17683" spans="1:1025">
      <c r="A17683" s="23">
        <v>1</v>
      </c>
      <c r="B17683" s="23">
        <v>2012</v>
      </c>
      <c r="C17683" s="43">
        <v>-178.8</v>
      </c>
      <c r="D17683" s="43">
        <v>-77.8</v>
      </c>
      <c r="E17683" s="41">
        <v>300</v>
      </c>
      <c r="F17683" s="41">
        <v>0.13900000000000001</v>
      </c>
      <c r="G17683" s="24" t="s">
        <v>276</v>
      </c>
      <c r="H17683" s="1"/>
      <c r="I17683" s="1"/>
      <c r="AB17683" s="7"/>
      <c r="AC17683" s="7"/>
      <c r="AD17683" s="1"/>
      <c r="AE17683" s="1"/>
      <c r="AH17683" s="7"/>
      <c r="AI17683" s="7"/>
      <c r="IV17683" s="11"/>
      <c r="IW17683" s="11"/>
      <c r="AMJ17683" s="12"/>
      <c r="AMK17683" s="12"/>
    </row>
    <row r="17684" spans="1:1025">
      <c r="A17684" s="23">
        <v>1</v>
      </c>
      <c r="B17684" s="23">
        <v>2012</v>
      </c>
      <c r="C17684" s="43">
        <v>-178.8</v>
      </c>
      <c r="D17684" s="43">
        <v>-77.8</v>
      </c>
      <c r="E17684" s="41">
        <v>370</v>
      </c>
      <c r="F17684" s="41">
        <v>0.24</v>
      </c>
      <c r="G17684" s="24" t="s">
        <v>276</v>
      </c>
      <c r="H17684" s="1"/>
      <c r="I17684" s="1"/>
      <c r="AB17684" s="7"/>
      <c r="AC17684" s="7"/>
      <c r="AD17684" s="1"/>
      <c r="AE17684" s="1"/>
      <c r="AH17684" s="7"/>
      <c r="AI17684" s="7"/>
      <c r="IV17684" s="11"/>
      <c r="IW17684" s="11"/>
      <c r="AMJ17684" s="12"/>
      <c r="AMK17684" s="12"/>
    </row>
    <row r="17685" spans="1:1025">
      <c r="A17685" s="23">
        <v>1</v>
      </c>
      <c r="B17685" s="23">
        <v>2012</v>
      </c>
      <c r="C17685" s="43">
        <v>-178.8</v>
      </c>
      <c r="D17685" s="43">
        <v>-77.8</v>
      </c>
      <c r="E17685" s="41">
        <v>400</v>
      </c>
      <c r="F17685" s="41">
        <v>0.29699999999999999</v>
      </c>
      <c r="G17685" s="24" t="s">
        <v>276</v>
      </c>
      <c r="H17685" s="1"/>
      <c r="I17685" s="1"/>
      <c r="AB17685" s="7"/>
      <c r="AC17685" s="7"/>
      <c r="AD17685" s="1"/>
      <c r="AE17685" s="1"/>
      <c r="AH17685" s="7"/>
      <c r="AI17685" s="7"/>
      <c r="IV17685" s="11"/>
      <c r="IW17685" s="11"/>
      <c r="AMJ17685" s="12"/>
      <c r="AMK17685" s="12"/>
    </row>
    <row r="17686" spans="1:1025">
      <c r="A17686" s="23">
        <v>1</v>
      </c>
      <c r="B17686" s="23">
        <v>2012</v>
      </c>
      <c r="C17686" s="43">
        <v>-178.8</v>
      </c>
      <c r="D17686" s="43">
        <v>-77.8</v>
      </c>
      <c r="E17686" s="41">
        <v>500</v>
      </c>
      <c r="F17686" s="41">
        <v>0.29899999999999999</v>
      </c>
      <c r="G17686" s="24" t="s">
        <v>276</v>
      </c>
      <c r="H17686" s="1"/>
      <c r="I17686" s="1"/>
      <c r="AB17686" s="7"/>
      <c r="AC17686" s="7"/>
      <c r="AD17686" s="1"/>
      <c r="AE17686" s="1"/>
      <c r="AH17686" s="7"/>
      <c r="AI17686" s="7"/>
      <c r="IV17686" s="11"/>
      <c r="IW17686" s="11"/>
      <c r="AMJ17686" s="12"/>
      <c r="AMK17686" s="12"/>
    </row>
    <row r="17687" spans="1:1025">
      <c r="A17687" s="23">
        <v>1</v>
      </c>
      <c r="B17687" s="23">
        <v>2012</v>
      </c>
      <c r="C17687" s="43">
        <v>-178.8</v>
      </c>
      <c r="D17687" s="43">
        <v>-77.8</v>
      </c>
      <c r="E17687" s="41">
        <v>600</v>
      </c>
      <c r="F17687" s="41">
        <v>0.34899999999999998</v>
      </c>
      <c r="G17687" s="24" t="s">
        <v>276</v>
      </c>
      <c r="H17687" s="1"/>
      <c r="I17687" s="1"/>
      <c r="AB17687" s="7"/>
      <c r="AC17687" s="7"/>
      <c r="AD17687" s="1"/>
      <c r="AE17687" s="1"/>
      <c r="AH17687" s="7"/>
      <c r="AI17687" s="7"/>
      <c r="IV17687" s="11"/>
      <c r="IW17687" s="11"/>
      <c r="AMJ17687" s="12"/>
      <c r="AMK17687" s="12"/>
    </row>
    <row r="17688" spans="1:1025">
      <c r="A17688" s="23">
        <v>1</v>
      </c>
      <c r="B17688" s="23">
        <v>2012</v>
      </c>
      <c r="C17688" s="43">
        <v>-178.8</v>
      </c>
      <c r="D17688" s="43">
        <v>-77.8</v>
      </c>
      <c r="E17688" s="41">
        <v>667</v>
      </c>
      <c r="F17688" s="41">
        <v>0.40600000000000003</v>
      </c>
      <c r="G17688" s="24" t="s">
        <v>276</v>
      </c>
      <c r="H17688" s="1"/>
      <c r="I17688" s="1"/>
      <c r="AB17688" s="7"/>
      <c r="AC17688" s="7"/>
      <c r="AD17688" s="1"/>
      <c r="AE17688" s="1"/>
      <c r="AH17688" s="7"/>
      <c r="AI17688" s="7"/>
      <c r="IV17688" s="11"/>
      <c r="IW17688" s="11"/>
      <c r="AMJ17688" s="12"/>
      <c r="AMK17688" s="12"/>
    </row>
    <row r="17689" spans="1:1025">
      <c r="A17689" s="23">
        <v>1</v>
      </c>
      <c r="B17689" s="23">
        <v>2012</v>
      </c>
      <c r="C17689" s="43">
        <v>179.55</v>
      </c>
      <c r="D17689" s="43">
        <v>-77.760000000000005</v>
      </c>
      <c r="E17689" s="41">
        <v>10</v>
      </c>
      <c r="F17689" s="41">
        <v>5.3999999999999999E-2</v>
      </c>
      <c r="G17689" s="24" t="s">
        <v>276</v>
      </c>
      <c r="H17689" s="1"/>
      <c r="I17689" s="1"/>
      <c r="AB17689" s="7"/>
      <c r="AC17689" s="7"/>
      <c r="AD17689" s="1"/>
      <c r="AE17689" s="1"/>
      <c r="AH17689" s="7"/>
      <c r="AI17689" s="7"/>
      <c r="IV17689" s="11"/>
      <c r="IW17689" s="11"/>
      <c r="AMJ17689" s="12"/>
      <c r="AMK17689" s="12"/>
    </row>
    <row r="17690" spans="1:1025">
      <c r="A17690" s="23">
        <v>1</v>
      </c>
      <c r="B17690" s="23">
        <v>2012</v>
      </c>
      <c r="C17690" s="43">
        <v>179.55</v>
      </c>
      <c r="D17690" s="43">
        <v>-77.760000000000005</v>
      </c>
      <c r="E17690" s="41">
        <v>20</v>
      </c>
      <c r="F17690" s="41">
        <v>0.109</v>
      </c>
      <c r="G17690" s="24" t="s">
        <v>276</v>
      </c>
      <c r="H17690" s="1"/>
      <c r="I17690" s="1"/>
      <c r="AB17690" s="7"/>
      <c r="AC17690" s="7"/>
      <c r="AD17690" s="1"/>
      <c r="AE17690" s="1"/>
      <c r="AH17690" s="7"/>
      <c r="AI17690" s="7"/>
      <c r="IV17690" s="11"/>
      <c r="IW17690" s="11"/>
      <c r="AMJ17690" s="12"/>
      <c r="AMK17690" s="12"/>
    </row>
    <row r="17691" spans="1:1025">
      <c r="A17691" s="23">
        <v>1</v>
      </c>
      <c r="B17691" s="23">
        <v>2012</v>
      </c>
      <c r="C17691" s="43">
        <v>179.55</v>
      </c>
      <c r="D17691" s="43">
        <v>-77.760000000000005</v>
      </c>
      <c r="E17691" s="41">
        <v>50</v>
      </c>
      <c r="F17691" s="41">
        <v>4.2999999999999997E-2</v>
      </c>
      <c r="G17691" s="24" t="s">
        <v>276</v>
      </c>
      <c r="H17691" s="1"/>
      <c r="I17691" s="1"/>
      <c r="AB17691" s="7"/>
      <c r="AC17691" s="7"/>
      <c r="AD17691" s="1"/>
      <c r="AE17691" s="1"/>
      <c r="AH17691" s="7"/>
      <c r="AI17691" s="7"/>
      <c r="IV17691" s="11"/>
      <c r="IW17691" s="11"/>
      <c r="AMJ17691" s="12"/>
      <c r="AMK17691" s="12"/>
    </row>
    <row r="17692" spans="1:1025">
      <c r="A17692" s="23">
        <v>1</v>
      </c>
      <c r="B17692" s="23">
        <v>2012</v>
      </c>
      <c r="C17692" s="43">
        <v>179.55</v>
      </c>
      <c r="D17692" s="43">
        <v>-77.760000000000005</v>
      </c>
      <c r="E17692" s="41">
        <v>100</v>
      </c>
      <c r="F17692" s="41">
        <v>6.4000000000000001E-2</v>
      </c>
      <c r="G17692" s="24" t="s">
        <v>276</v>
      </c>
      <c r="H17692" s="1"/>
      <c r="I17692" s="1"/>
      <c r="AB17692" s="7"/>
      <c r="AC17692" s="7"/>
      <c r="AD17692" s="1"/>
      <c r="AE17692" s="1"/>
      <c r="AH17692" s="7"/>
      <c r="AI17692" s="7"/>
      <c r="IV17692" s="11"/>
      <c r="IW17692" s="11"/>
      <c r="AMJ17692" s="12"/>
      <c r="AMK17692" s="12"/>
    </row>
    <row r="17693" spans="1:1025">
      <c r="A17693" s="23">
        <v>1</v>
      </c>
      <c r="B17693" s="23">
        <v>2012</v>
      </c>
      <c r="C17693" s="43">
        <v>179.55</v>
      </c>
      <c r="D17693" s="43">
        <v>-77.760000000000005</v>
      </c>
      <c r="E17693" s="41">
        <v>140</v>
      </c>
      <c r="F17693" s="41">
        <v>5.7000000000000002E-2</v>
      </c>
      <c r="G17693" s="24" t="s">
        <v>276</v>
      </c>
      <c r="H17693" s="1"/>
      <c r="I17693" s="1"/>
      <c r="AB17693" s="7"/>
      <c r="AC17693" s="7"/>
      <c r="AD17693" s="1"/>
      <c r="AE17693" s="1"/>
      <c r="AH17693" s="7"/>
      <c r="AI17693" s="7"/>
      <c r="IV17693" s="11"/>
      <c r="IW17693" s="11"/>
      <c r="AMJ17693" s="12"/>
      <c r="AMK17693" s="12"/>
    </row>
    <row r="17694" spans="1:1025">
      <c r="A17694" s="23">
        <v>1</v>
      </c>
      <c r="B17694" s="23">
        <v>2012</v>
      </c>
      <c r="C17694" s="43">
        <v>179.55</v>
      </c>
      <c r="D17694" s="43">
        <v>-77.760000000000005</v>
      </c>
      <c r="E17694" s="41">
        <v>200</v>
      </c>
      <c r="F17694" s="41">
        <v>0.113</v>
      </c>
      <c r="G17694" s="24" t="s">
        <v>276</v>
      </c>
      <c r="H17694" s="1"/>
      <c r="I17694" s="1"/>
      <c r="AB17694" s="7"/>
      <c r="AC17694" s="7"/>
      <c r="AD17694" s="1"/>
      <c r="AE17694" s="1"/>
      <c r="AH17694" s="7"/>
      <c r="AI17694" s="7"/>
      <c r="IV17694" s="11"/>
      <c r="IW17694" s="11"/>
      <c r="AMJ17694" s="12"/>
      <c r="AMK17694" s="12"/>
    </row>
    <row r="17695" spans="1:1025">
      <c r="A17695" s="23">
        <v>1</v>
      </c>
      <c r="B17695" s="23">
        <v>2012</v>
      </c>
      <c r="C17695" s="43">
        <v>179.55</v>
      </c>
      <c r="D17695" s="43">
        <v>-77.760000000000005</v>
      </c>
      <c r="E17695" s="41">
        <v>300</v>
      </c>
      <c r="F17695" s="41">
        <v>8.1000000000000003E-2</v>
      </c>
      <c r="G17695" s="24" t="s">
        <v>276</v>
      </c>
      <c r="H17695" s="1"/>
      <c r="I17695" s="1"/>
      <c r="AB17695" s="7"/>
      <c r="AC17695" s="7"/>
      <c r="AD17695" s="1"/>
      <c r="AE17695" s="1"/>
      <c r="AH17695" s="7"/>
      <c r="AI17695" s="7"/>
      <c r="IV17695" s="11"/>
      <c r="IW17695" s="11"/>
      <c r="AMJ17695" s="12"/>
      <c r="AMK17695" s="12"/>
    </row>
    <row r="17696" spans="1:1025">
      <c r="A17696" s="23">
        <v>1</v>
      </c>
      <c r="B17696" s="23">
        <v>2012</v>
      </c>
      <c r="C17696" s="43">
        <v>179.55</v>
      </c>
      <c r="D17696" s="43">
        <v>-77.760000000000005</v>
      </c>
      <c r="E17696" s="41">
        <v>400</v>
      </c>
      <c r="F17696" s="41">
        <v>0.189</v>
      </c>
      <c r="G17696" s="24" t="s">
        <v>276</v>
      </c>
      <c r="H17696" s="1"/>
      <c r="I17696" s="1"/>
      <c r="AB17696" s="7"/>
      <c r="AC17696" s="7"/>
      <c r="AD17696" s="1"/>
      <c r="AE17696" s="1"/>
      <c r="AH17696" s="7"/>
      <c r="AI17696" s="7"/>
      <c r="IV17696" s="11"/>
      <c r="IW17696" s="11"/>
      <c r="AMJ17696" s="12"/>
      <c r="AMK17696" s="12"/>
    </row>
    <row r="17697" spans="1:1025">
      <c r="A17697" s="23">
        <v>1</v>
      </c>
      <c r="B17697" s="23">
        <v>2012</v>
      </c>
      <c r="C17697" s="43">
        <v>179.55</v>
      </c>
      <c r="D17697" s="43">
        <v>-77.760000000000005</v>
      </c>
      <c r="E17697" s="41">
        <v>450</v>
      </c>
      <c r="F17697" s="41">
        <v>0.36199999999999999</v>
      </c>
      <c r="G17697" s="24" t="s">
        <v>276</v>
      </c>
      <c r="H17697" s="1"/>
      <c r="I17697" s="1"/>
      <c r="AB17697" s="7"/>
      <c r="AC17697" s="7"/>
      <c r="AD17697" s="1"/>
      <c r="AE17697" s="1"/>
      <c r="AH17697" s="7"/>
      <c r="AI17697" s="7"/>
      <c r="IV17697" s="11"/>
      <c r="IW17697" s="11"/>
      <c r="AMJ17697" s="12"/>
      <c r="AMK17697" s="12"/>
    </row>
    <row r="17698" spans="1:1025">
      <c r="A17698" s="23">
        <v>1</v>
      </c>
      <c r="B17698" s="23">
        <v>2012</v>
      </c>
      <c r="C17698" s="43">
        <v>179.55</v>
      </c>
      <c r="D17698" s="43">
        <v>-77.760000000000005</v>
      </c>
      <c r="E17698" s="41">
        <v>600</v>
      </c>
      <c r="F17698" s="41">
        <v>0.69399999999999995</v>
      </c>
      <c r="G17698" s="24" t="s">
        <v>276</v>
      </c>
      <c r="H17698" s="1"/>
      <c r="I17698" s="1"/>
      <c r="AB17698" s="7"/>
      <c r="AC17698" s="7"/>
      <c r="AD17698" s="1"/>
      <c r="AE17698" s="1"/>
      <c r="AH17698" s="7"/>
      <c r="AI17698" s="7"/>
      <c r="IV17698" s="11"/>
      <c r="IW17698" s="11"/>
      <c r="AMJ17698" s="12"/>
      <c r="AMK17698" s="12"/>
    </row>
    <row r="17699" spans="1:1025">
      <c r="A17699" s="23">
        <v>1</v>
      </c>
      <c r="B17699" s="23">
        <v>2012</v>
      </c>
      <c r="C17699" s="43">
        <v>179.55</v>
      </c>
      <c r="D17699" s="43">
        <v>-77.760000000000005</v>
      </c>
      <c r="E17699" s="41">
        <v>615</v>
      </c>
      <c r="F17699" s="41">
        <v>0.69699999999999995</v>
      </c>
      <c r="G17699" s="24" t="s">
        <v>276</v>
      </c>
      <c r="H17699" s="1"/>
      <c r="I17699" s="1"/>
      <c r="AB17699" s="7"/>
      <c r="AC17699" s="7"/>
      <c r="AD17699" s="1"/>
      <c r="AE17699" s="1"/>
      <c r="AH17699" s="7"/>
      <c r="AI17699" s="7"/>
      <c r="IV17699" s="11"/>
      <c r="IW17699" s="11"/>
      <c r="AMJ17699" s="12"/>
      <c r="AMK17699" s="12"/>
    </row>
    <row r="17700" spans="1:1025">
      <c r="A17700" s="23">
        <v>1</v>
      </c>
      <c r="B17700" s="23">
        <v>2012</v>
      </c>
      <c r="C17700" s="43">
        <v>177.81</v>
      </c>
      <c r="D17700" s="43">
        <v>-77.75</v>
      </c>
      <c r="E17700" s="41">
        <v>10</v>
      </c>
      <c r="F17700" s="41">
        <v>7.9000000000000001E-2</v>
      </c>
      <c r="G17700" s="24" t="s">
        <v>276</v>
      </c>
      <c r="H17700" s="1"/>
      <c r="I17700" s="1"/>
      <c r="AB17700" s="7"/>
      <c r="AC17700" s="7"/>
      <c r="AD17700" s="1"/>
      <c r="AE17700" s="1"/>
      <c r="AH17700" s="7"/>
      <c r="AI17700" s="7"/>
      <c r="IV17700" s="11"/>
      <c r="IW17700" s="11"/>
      <c r="AMJ17700" s="12"/>
      <c r="AMK17700" s="12"/>
    </row>
    <row r="17701" spans="1:1025">
      <c r="A17701" s="23">
        <v>1</v>
      </c>
      <c r="B17701" s="23">
        <v>2012</v>
      </c>
      <c r="C17701" s="43">
        <v>177.81</v>
      </c>
      <c r="D17701" s="43">
        <v>-77.75</v>
      </c>
      <c r="E17701" s="41">
        <v>20</v>
      </c>
      <c r="F17701" s="41">
        <v>6.5000000000000002E-2</v>
      </c>
      <c r="G17701" s="24" t="s">
        <v>276</v>
      </c>
      <c r="H17701" s="1"/>
      <c r="I17701" s="1"/>
      <c r="AB17701" s="7"/>
      <c r="AC17701" s="7"/>
      <c r="AD17701" s="1"/>
      <c r="AE17701" s="1"/>
      <c r="AH17701" s="7"/>
      <c r="AI17701" s="7"/>
      <c r="IV17701" s="11"/>
      <c r="IW17701" s="11"/>
      <c r="AMJ17701" s="12"/>
      <c r="AMK17701" s="12"/>
    </row>
    <row r="17702" spans="1:1025">
      <c r="A17702" s="23">
        <v>1</v>
      </c>
      <c r="B17702" s="23">
        <v>2012</v>
      </c>
      <c r="C17702" s="43">
        <v>177.81</v>
      </c>
      <c r="D17702" s="43">
        <v>-77.75</v>
      </c>
      <c r="E17702" s="41">
        <v>55</v>
      </c>
      <c r="F17702" s="41">
        <v>6.7000000000000004E-2</v>
      </c>
      <c r="G17702" s="24" t="s">
        <v>276</v>
      </c>
      <c r="H17702" s="1"/>
      <c r="I17702" s="1"/>
      <c r="AB17702" s="7"/>
      <c r="AC17702" s="7"/>
      <c r="AD17702" s="1"/>
      <c r="AE17702" s="1"/>
      <c r="AH17702" s="7"/>
      <c r="AI17702" s="7"/>
      <c r="IV17702" s="11"/>
      <c r="IW17702" s="11"/>
      <c r="AMJ17702" s="12"/>
      <c r="AMK17702" s="12"/>
    </row>
    <row r="17703" spans="1:1025">
      <c r="A17703" s="23">
        <v>1</v>
      </c>
      <c r="B17703" s="23">
        <v>2012</v>
      </c>
      <c r="C17703" s="43">
        <v>177.81</v>
      </c>
      <c r="D17703" s="43">
        <v>-77.75</v>
      </c>
      <c r="E17703" s="41">
        <v>100</v>
      </c>
      <c r="F17703" s="41">
        <v>8.2000000000000003E-2</v>
      </c>
      <c r="G17703" s="24" t="s">
        <v>276</v>
      </c>
      <c r="H17703" s="1"/>
      <c r="I17703" s="1"/>
      <c r="AB17703" s="7"/>
      <c r="AC17703" s="7"/>
      <c r="AD17703" s="1"/>
      <c r="AE17703" s="1"/>
      <c r="AH17703" s="7"/>
      <c r="AI17703" s="7"/>
      <c r="IV17703" s="11"/>
      <c r="IW17703" s="11"/>
      <c r="AMJ17703" s="12"/>
      <c r="AMK17703" s="12"/>
    </row>
    <row r="17704" spans="1:1025">
      <c r="A17704" s="23">
        <v>1</v>
      </c>
      <c r="B17704" s="23">
        <v>2012</v>
      </c>
      <c r="C17704" s="43">
        <v>177.81</v>
      </c>
      <c r="D17704" s="43">
        <v>-77.75</v>
      </c>
      <c r="E17704" s="41">
        <v>200</v>
      </c>
      <c r="F17704" s="41">
        <v>0.122</v>
      </c>
      <c r="G17704" s="24" t="s">
        <v>276</v>
      </c>
      <c r="H17704" s="1"/>
      <c r="I17704" s="1"/>
      <c r="AB17704" s="7"/>
      <c r="AC17704" s="7"/>
      <c r="AD17704" s="1"/>
      <c r="AE17704" s="1"/>
      <c r="AH17704" s="7"/>
      <c r="AI17704" s="7"/>
      <c r="IV17704" s="11"/>
      <c r="IW17704" s="11"/>
      <c r="AMJ17704" s="12"/>
      <c r="AMK17704" s="12"/>
    </row>
    <row r="17705" spans="1:1025">
      <c r="A17705" s="23">
        <v>1</v>
      </c>
      <c r="B17705" s="23">
        <v>2012</v>
      </c>
      <c r="C17705" s="43">
        <v>177.81</v>
      </c>
      <c r="D17705" s="43">
        <v>-77.75</v>
      </c>
      <c r="E17705" s="41">
        <v>300</v>
      </c>
      <c r="F17705" s="41">
        <v>0.17899999999999999</v>
      </c>
      <c r="G17705" s="24" t="s">
        <v>276</v>
      </c>
      <c r="H17705" s="1"/>
      <c r="I17705" s="1"/>
      <c r="AB17705" s="7"/>
      <c r="AC17705" s="7"/>
      <c r="AD17705" s="1"/>
      <c r="AE17705" s="1"/>
      <c r="AH17705" s="7"/>
      <c r="AI17705" s="7"/>
      <c r="IV17705" s="11"/>
      <c r="IW17705" s="11"/>
      <c r="AMJ17705" s="12"/>
      <c r="AMK17705" s="12"/>
    </row>
    <row r="17706" spans="1:1025">
      <c r="A17706" s="23">
        <v>1</v>
      </c>
      <c r="B17706" s="23">
        <v>2012</v>
      </c>
      <c r="C17706" s="43">
        <v>177.81</v>
      </c>
      <c r="D17706" s="43">
        <v>-77.75</v>
      </c>
      <c r="E17706" s="41">
        <v>330</v>
      </c>
      <c r="F17706" s="41">
        <v>0.221</v>
      </c>
      <c r="G17706" s="24" t="s">
        <v>276</v>
      </c>
      <c r="H17706" s="1"/>
      <c r="I17706" s="1"/>
      <c r="AB17706" s="7"/>
      <c r="AC17706" s="7"/>
      <c r="AD17706" s="1"/>
      <c r="AE17706" s="1"/>
      <c r="AH17706" s="7"/>
      <c r="AI17706" s="7"/>
      <c r="IV17706" s="11"/>
      <c r="IW17706" s="11"/>
      <c r="AMJ17706" s="12"/>
      <c r="AMK17706" s="12"/>
    </row>
    <row r="17707" spans="1:1025">
      <c r="A17707" s="23">
        <v>1</v>
      </c>
      <c r="B17707" s="23">
        <v>2012</v>
      </c>
      <c r="C17707" s="43">
        <v>177.81</v>
      </c>
      <c r="D17707" s="43">
        <v>-77.75</v>
      </c>
      <c r="E17707" s="41">
        <v>400</v>
      </c>
      <c r="F17707" s="41">
        <v>0.22</v>
      </c>
      <c r="G17707" s="24" t="s">
        <v>276</v>
      </c>
      <c r="H17707" s="1"/>
      <c r="I17707" s="1"/>
      <c r="AB17707" s="7"/>
      <c r="AC17707" s="7"/>
      <c r="AD17707" s="1"/>
      <c r="AE17707" s="1"/>
      <c r="AH17707" s="7"/>
      <c r="AI17707" s="7"/>
      <c r="IV17707" s="11"/>
      <c r="IW17707" s="11"/>
      <c r="AMJ17707" s="12"/>
      <c r="AMK17707" s="12"/>
    </row>
    <row r="17708" spans="1:1025">
      <c r="A17708" s="23">
        <v>1</v>
      </c>
      <c r="B17708" s="23">
        <v>2012</v>
      </c>
      <c r="C17708" s="43">
        <v>177.81</v>
      </c>
      <c r="D17708" s="43">
        <v>-77.75</v>
      </c>
      <c r="E17708" s="41">
        <v>500</v>
      </c>
      <c r="F17708" s="41">
        <v>0.22500000000000001</v>
      </c>
      <c r="G17708" s="24" t="s">
        <v>276</v>
      </c>
      <c r="H17708" s="1"/>
      <c r="I17708" s="1"/>
      <c r="AB17708" s="7"/>
      <c r="AC17708" s="7"/>
      <c r="AD17708" s="1"/>
      <c r="AE17708" s="1"/>
      <c r="AH17708" s="7"/>
      <c r="AI17708" s="7"/>
      <c r="IV17708" s="11"/>
      <c r="IW17708" s="11"/>
      <c r="AMJ17708" s="12"/>
      <c r="AMK17708" s="12"/>
    </row>
    <row r="17709" spans="1:1025">
      <c r="A17709" s="23">
        <v>1</v>
      </c>
      <c r="B17709" s="23">
        <v>2012</v>
      </c>
      <c r="C17709" s="43">
        <v>177.81</v>
      </c>
      <c r="D17709" s="43">
        <v>-77.75</v>
      </c>
      <c r="E17709" s="41">
        <v>600</v>
      </c>
      <c r="F17709" s="41">
        <v>0.25700000000000001</v>
      </c>
      <c r="G17709" s="24" t="s">
        <v>276</v>
      </c>
      <c r="H17709" s="1"/>
      <c r="I17709" s="1"/>
      <c r="AB17709" s="7"/>
      <c r="AC17709" s="7"/>
      <c r="AD17709" s="1"/>
      <c r="AE17709" s="1"/>
      <c r="AH17709" s="7"/>
      <c r="AI17709" s="7"/>
      <c r="IV17709" s="11"/>
      <c r="IW17709" s="11"/>
      <c r="AMJ17709" s="12"/>
      <c r="AMK17709" s="12"/>
    </row>
    <row r="17710" spans="1:1025">
      <c r="A17710" s="23">
        <v>1</v>
      </c>
      <c r="B17710" s="23">
        <v>2012</v>
      </c>
      <c r="C17710" s="43">
        <v>177.81</v>
      </c>
      <c r="D17710" s="43">
        <v>-77.75</v>
      </c>
      <c r="E17710" s="41">
        <v>700</v>
      </c>
      <c r="F17710" s="41">
        <v>0.376</v>
      </c>
      <c r="G17710" s="24" t="s">
        <v>276</v>
      </c>
      <c r="H17710" s="1"/>
      <c r="I17710" s="1"/>
      <c r="AB17710" s="7"/>
      <c r="AC17710" s="7"/>
      <c r="AD17710" s="1"/>
      <c r="AE17710" s="1"/>
      <c r="AH17710" s="7"/>
      <c r="AI17710" s="7"/>
      <c r="IV17710" s="11"/>
      <c r="IW17710" s="11"/>
      <c r="AMJ17710" s="12"/>
      <c r="AMK17710" s="12"/>
    </row>
    <row r="17711" spans="1:1025">
      <c r="A17711" s="23">
        <v>1</v>
      </c>
      <c r="B17711" s="23">
        <v>2012</v>
      </c>
      <c r="C17711" s="43">
        <v>177.81</v>
      </c>
      <c r="D17711" s="43">
        <v>-77.75</v>
      </c>
      <c r="E17711" s="41">
        <v>730</v>
      </c>
      <c r="F17711" s="41">
        <v>0.434</v>
      </c>
      <c r="G17711" s="24" t="s">
        <v>276</v>
      </c>
      <c r="H17711" s="1"/>
      <c r="I17711" s="1"/>
      <c r="AB17711" s="7"/>
      <c r="AC17711" s="7"/>
      <c r="AD17711" s="1"/>
      <c r="AE17711" s="1"/>
      <c r="AH17711" s="7"/>
      <c r="AI17711" s="7"/>
      <c r="IV17711" s="11"/>
      <c r="IW17711" s="11"/>
      <c r="AMJ17711" s="12"/>
      <c r="AMK17711" s="12"/>
    </row>
    <row r="17712" spans="1:1025">
      <c r="A17712" s="23">
        <v>1</v>
      </c>
      <c r="B17712" s="23">
        <v>2012</v>
      </c>
      <c r="C17712" s="43">
        <v>178.8</v>
      </c>
      <c r="D17712" s="43">
        <v>-77.61</v>
      </c>
      <c r="E17712" s="41">
        <v>10</v>
      </c>
      <c r="F17712" s="41">
        <v>7.5999999999999998E-2</v>
      </c>
      <c r="G17712" s="24" t="s">
        <v>276</v>
      </c>
      <c r="H17712" s="1"/>
      <c r="I17712" s="1"/>
      <c r="AB17712" s="7"/>
      <c r="AC17712" s="7"/>
      <c r="AD17712" s="1"/>
      <c r="AE17712" s="1"/>
      <c r="AH17712" s="7"/>
      <c r="AI17712" s="7"/>
      <c r="IV17712" s="11"/>
      <c r="IW17712" s="11"/>
      <c r="AMJ17712" s="12"/>
      <c r="AMK17712" s="12"/>
    </row>
    <row r="17713" spans="1:1025">
      <c r="A17713" s="23">
        <v>1</v>
      </c>
      <c r="B17713" s="23">
        <v>2012</v>
      </c>
      <c r="C17713" s="43">
        <v>178.8</v>
      </c>
      <c r="D17713" s="43">
        <v>-77.61</v>
      </c>
      <c r="E17713" s="41">
        <v>20</v>
      </c>
      <c r="F17713" s="41">
        <v>6.5000000000000002E-2</v>
      </c>
      <c r="G17713" s="24" t="s">
        <v>276</v>
      </c>
      <c r="H17713" s="1"/>
      <c r="I17713" s="1"/>
      <c r="AB17713" s="7"/>
      <c r="AC17713" s="7"/>
      <c r="AD17713" s="1"/>
      <c r="AE17713" s="1"/>
      <c r="AH17713" s="7"/>
      <c r="AI17713" s="7"/>
      <c r="IV17713" s="11"/>
      <c r="IW17713" s="11"/>
      <c r="AMJ17713" s="12"/>
      <c r="AMK17713" s="12"/>
    </row>
    <row r="17714" spans="1:1025">
      <c r="A17714" s="23">
        <v>1</v>
      </c>
      <c r="B17714" s="23">
        <v>2012</v>
      </c>
      <c r="C17714" s="43">
        <v>178.8</v>
      </c>
      <c r="D17714" s="43">
        <v>-77.61</v>
      </c>
      <c r="E17714" s="41">
        <v>50</v>
      </c>
      <c r="F17714" s="41">
        <v>6.3E-2</v>
      </c>
      <c r="G17714" s="24" t="s">
        <v>276</v>
      </c>
      <c r="H17714" s="1"/>
      <c r="I17714" s="1"/>
      <c r="AB17714" s="7"/>
      <c r="AC17714" s="7"/>
      <c r="AD17714" s="1"/>
      <c r="AE17714" s="1"/>
      <c r="AH17714" s="7"/>
      <c r="AI17714" s="7"/>
      <c r="IV17714" s="11"/>
      <c r="IW17714" s="11"/>
      <c r="AMJ17714" s="12"/>
      <c r="AMK17714" s="12"/>
    </row>
    <row r="17715" spans="1:1025">
      <c r="A17715" s="23">
        <v>1</v>
      </c>
      <c r="B17715" s="23">
        <v>2012</v>
      </c>
      <c r="C17715" s="43">
        <v>178.8</v>
      </c>
      <c r="D17715" s="43">
        <v>-77.61</v>
      </c>
      <c r="E17715" s="41">
        <v>100</v>
      </c>
      <c r="F17715" s="41">
        <v>7.6999999999999999E-2</v>
      </c>
      <c r="G17715" s="24" t="s">
        <v>276</v>
      </c>
      <c r="H17715" s="1"/>
      <c r="I17715" s="1"/>
      <c r="AB17715" s="7"/>
      <c r="AC17715" s="7"/>
      <c r="AD17715" s="1"/>
      <c r="AE17715" s="1"/>
      <c r="AH17715" s="7"/>
      <c r="AI17715" s="7"/>
      <c r="IV17715" s="11"/>
      <c r="IW17715" s="11"/>
      <c r="AMJ17715" s="12"/>
      <c r="AMK17715" s="12"/>
    </row>
    <row r="17716" spans="1:1025">
      <c r="A17716" s="23">
        <v>1</v>
      </c>
      <c r="B17716" s="23">
        <v>2012</v>
      </c>
      <c r="C17716" s="43">
        <v>178.8</v>
      </c>
      <c r="D17716" s="43">
        <v>-77.61</v>
      </c>
      <c r="E17716" s="41">
        <v>150</v>
      </c>
      <c r="F17716" s="41">
        <v>8.7999999999999995E-2</v>
      </c>
      <c r="G17716" s="24" t="s">
        <v>276</v>
      </c>
      <c r="H17716" s="1"/>
      <c r="I17716" s="1"/>
      <c r="AB17716" s="7"/>
      <c r="AC17716" s="7"/>
      <c r="AD17716" s="1"/>
      <c r="AE17716" s="1"/>
      <c r="AH17716" s="7"/>
      <c r="AI17716" s="7"/>
      <c r="IV17716" s="11"/>
      <c r="IW17716" s="11"/>
      <c r="AMJ17716" s="12"/>
      <c r="AMK17716" s="12"/>
    </row>
    <row r="17717" spans="1:1025">
      <c r="A17717" s="23">
        <v>1</v>
      </c>
      <c r="B17717" s="23">
        <v>2012</v>
      </c>
      <c r="C17717" s="43">
        <v>178.8</v>
      </c>
      <c r="D17717" s="43">
        <v>-77.61</v>
      </c>
      <c r="E17717" s="41">
        <v>200</v>
      </c>
      <c r="F17717" s="41">
        <v>8.2000000000000003E-2</v>
      </c>
      <c r="G17717" s="24" t="s">
        <v>276</v>
      </c>
      <c r="H17717" s="1"/>
      <c r="I17717" s="1"/>
      <c r="AB17717" s="7"/>
      <c r="AC17717" s="7"/>
      <c r="AD17717" s="1"/>
      <c r="AE17717" s="1"/>
      <c r="AH17717" s="7"/>
      <c r="AI17717" s="7"/>
      <c r="IV17717" s="11"/>
      <c r="IW17717" s="11"/>
      <c r="AMJ17717" s="12"/>
      <c r="AMK17717" s="12"/>
    </row>
    <row r="17718" spans="1:1025">
      <c r="A17718" s="23">
        <v>1</v>
      </c>
      <c r="B17718" s="23">
        <v>2012</v>
      </c>
      <c r="C17718" s="43">
        <v>178.8</v>
      </c>
      <c r="D17718" s="43">
        <v>-77.61</v>
      </c>
      <c r="E17718" s="41">
        <v>300</v>
      </c>
      <c r="F17718" s="41">
        <v>0.13400000000000001</v>
      </c>
      <c r="G17718" s="24" t="s">
        <v>276</v>
      </c>
      <c r="H17718" s="1"/>
      <c r="I17718" s="1"/>
      <c r="AB17718" s="7"/>
      <c r="AC17718" s="7"/>
      <c r="AD17718" s="1"/>
      <c r="AE17718" s="1"/>
      <c r="AH17718" s="7"/>
      <c r="AI17718" s="7"/>
      <c r="IV17718" s="11"/>
      <c r="IW17718" s="11"/>
      <c r="AMJ17718" s="12"/>
      <c r="AMK17718" s="12"/>
    </row>
    <row r="17719" spans="1:1025">
      <c r="A17719" s="23">
        <v>1</v>
      </c>
      <c r="B17719" s="23">
        <v>2012</v>
      </c>
      <c r="C17719" s="43">
        <v>178.8</v>
      </c>
      <c r="D17719" s="43">
        <v>-77.61</v>
      </c>
      <c r="E17719" s="41">
        <v>400</v>
      </c>
      <c r="F17719" s="41">
        <v>0.11899999999999999</v>
      </c>
      <c r="G17719" s="24" t="s">
        <v>276</v>
      </c>
      <c r="H17719" s="1"/>
      <c r="I17719" s="1"/>
      <c r="AB17719" s="7"/>
      <c r="AC17719" s="7"/>
      <c r="AD17719" s="1"/>
      <c r="AE17719" s="1"/>
      <c r="AH17719" s="7"/>
      <c r="AI17719" s="7"/>
      <c r="IV17719" s="11"/>
      <c r="IW17719" s="11"/>
      <c r="AMJ17719" s="12"/>
      <c r="AMK17719" s="12"/>
    </row>
    <row r="17720" spans="1:1025">
      <c r="A17720" s="23">
        <v>1</v>
      </c>
      <c r="B17720" s="23">
        <v>2012</v>
      </c>
      <c r="C17720" s="43">
        <v>178.8</v>
      </c>
      <c r="D17720" s="43">
        <v>-77.61</v>
      </c>
      <c r="E17720" s="41">
        <v>460</v>
      </c>
      <c r="F17720" s="41">
        <v>0.23899999999999999</v>
      </c>
      <c r="G17720" s="24" t="s">
        <v>276</v>
      </c>
      <c r="H17720" s="1"/>
      <c r="I17720" s="1"/>
      <c r="AB17720" s="7"/>
      <c r="AC17720" s="7"/>
      <c r="AD17720" s="1"/>
      <c r="AE17720" s="1"/>
      <c r="AH17720" s="7"/>
      <c r="AI17720" s="7"/>
      <c r="IV17720" s="11"/>
      <c r="IW17720" s="11"/>
      <c r="AMJ17720" s="12"/>
      <c r="AMK17720" s="12"/>
    </row>
    <row r="17721" spans="1:1025">
      <c r="A17721" s="23">
        <v>1</v>
      </c>
      <c r="B17721" s="23">
        <v>2012</v>
      </c>
      <c r="C17721" s="43">
        <v>178.8</v>
      </c>
      <c r="D17721" s="43">
        <v>-77.61</v>
      </c>
      <c r="E17721" s="41">
        <v>500</v>
      </c>
      <c r="F17721" s="41">
        <v>0.248</v>
      </c>
      <c r="G17721" s="24" t="s">
        <v>276</v>
      </c>
      <c r="H17721" s="1"/>
      <c r="I17721" s="1"/>
      <c r="AB17721" s="7"/>
      <c r="AC17721" s="7"/>
      <c r="AD17721" s="1"/>
      <c r="AE17721" s="1"/>
      <c r="AH17721" s="7"/>
      <c r="AI17721" s="7"/>
      <c r="IV17721" s="11"/>
      <c r="IW17721" s="11"/>
      <c r="AMJ17721" s="12"/>
      <c r="AMK17721" s="12"/>
    </row>
    <row r="17722" spans="1:1025">
      <c r="A17722" s="23">
        <v>1</v>
      </c>
      <c r="B17722" s="23">
        <v>2012</v>
      </c>
      <c r="C17722" s="43">
        <v>178.8</v>
      </c>
      <c r="D17722" s="43">
        <v>-77.61</v>
      </c>
      <c r="E17722" s="41">
        <v>600</v>
      </c>
      <c r="F17722" s="41">
        <v>0.25600000000000001</v>
      </c>
      <c r="G17722" s="24" t="s">
        <v>276</v>
      </c>
      <c r="H17722" s="1"/>
      <c r="I17722" s="1"/>
      <c r="AB17722" s="7"/>
      <c r="AC17722" s="7"/>
      <c r="AD17722" s="1"/>
      <c r="AE17722" s="1"/>
      <c r="AH17722" s="7"/>
      <c r="AI17722" s="7"/>
      <c r="IV17722" s="11"/>
      <c r="IW17722" s="11"/>
      <c r="AMJ17722" s="12"/>
      <c r="AMK17722" s="12"/>
    </row>
    <row r="17723" spans="1:1025">
      <c r="A17723" s="23">
        <v>1</v>
      </c>
      <c r="B17723" s="23">
        <v>2012</v>
      </c>
      <c r="C17723" s="43">
        <v>178.8</v>
      </c>
      <c r="D17723" s="43">
        <v>-77.61</v>
      </c>
      <c r="E17723" s="41">
        <v>700</v>
      </c>
      <c r="F17723" s="41">
        <v>0.77700000000000002</v>
      </c>
      <c r="G17723" s="24" t="s">
        <v>276</v>
      </c>
      <c r="H17723" s="1"/>
      <c r="I17723" s="1"/>
      <c r="AB17723" s="7"/>
      <c r="AC17723" s="7"/>
      <c r="AD17723" s="1"/>
      <c r="AE17723" s="1"/>
      <c r="AH17723" s="7"/>
      <c r="AI17723" s="7"/>
      <c r="IV17723" s="11"/>
      <c r="IW17723" s="11"/>
      <c r="AMJ17723" s="12"/>
      <c r="AMK17723" s="12"/>
    </row>
    <row r="17724" spans="1:1025">
      <c r="A17724" s="23">
        <v>1</v>
      </c>
      <c r="B17724" s="23">
        <v>2012</v>
      </c>
      <c r="C17724" s="43">
        <v>178</v>
      </c>
      <c r="D17724" s="43">
        <v>-77.61</v>
      </c>
      <c r="E17724" s="41">
        <v>10</v>
      </c>
      <c r="F17724" s="41">
        <v>6.5000000000000002E-2</v>
      </c>
      <c r="G17724" s="24" t="s">
        <v>276</v>
      </c>
      <c r="H17724" s="1"/>
      <c r="I17724" s="1"/>
      <c r="AB17724" s="7"/>
      <c r="AC17724" s="7"/>
      <c r="AD17724" s="1"/>
      <c r="AE17724" s="1"/>
      <c r="AH17724" s="7"/>
      <c r="AI17724" s="7"/>
      <c r="IV17724" s="11"/>
      <c r="IW17724" s="11"/>
      <c r="AMJ17724" s="12"/>
      <c r="AMK17724" s="12"/>
    </row>
    <row r="17725" spans="1:1025">
      <c r="A17725" s="23">
        <v>1</v>
      </c>
      <c r="B17725" s="23">
        <v>2012</v>
      </c>
      <c r="C17725" s="43">
        <v>178</v>
      </c>
      <c r="D17725" s="43">
        <v>-77.61</v>
      </c>
      <c r="E17725" s="41">
        <v>20</v>
      </c>
      <c r="F17725" s="41">
        <v>6.5000000000000002E-2</v>
      </c>
      <c r="G17725" s="24" t="s">
        <v>276</v>
      </c>
      <c r="H17725" s="1"/>
      <c r="I17725" s="1"/>
      <c r="AB17725" s="7"/>
      <c r="AC17725" s="7"/>
      <c r="AD17725" s="1"/>
      <c r="AE17725" s="1"/>
      <c r="AH17725" s="7"/>
      <c r="AI17725" s="7"/>
      <c r="IV17725" s="11"/>
      <c r="IW17725" s="11"/>
      <c r="AMJ17725" s="12"/>
      <c r="AMK17725" s="12"/>
    </row>
    <row r="17726" spans="1:1025">
      <c r="A17726" s="23">
        <v>1</v>
      </c>
      <c r="B17726" s="23">
        <v>2012</v>
      </c>
      <c r="C17726" s="43">
        <v>178</v>
      </c>
      <c r="D17726" s="43">
        <v>-77.61</v>
      </c>
      <c r="E17726" s="41">
        <v>35</v>
      </c>
      <c r="F17726" s="41">
        <v>6.2E-2</v>
      </c>
      <c r="G17726" s="24" t="s">
        <v>276</v>
      </c>
      <c r="H17726" s="1"/>
      <c r="I17726" s="1"/>
      <c r="AB17726" s="7"/>
      <c r="AC17726" s="7"/>
      <c r="AD17726" s="1"/>
      <c r="AE17726" s="1"/>
      <c r="AH17726" s="7"/>
      <c r="AI17726" s="7"/>
      <c r="IV17726" s="11"/>
      <c r="IW17726" s="11"/>
      <c r="AMJ17726" s="12"/>
      <c r="AMK17726" s="12"/>
    </row>
    <row r="17727" spans="1:1025">
      <c r="A17727" s="23">
        <v>1</v>
      </c>
      <c r="B17727" s="23">
        <v>2012</v>
      </c>
      <c r="C17727" s="43">
        <v>178</v>
      </c>
      <c r="D17727" s="43">
        <v>-77.61</v>
      </c>
      <c r="E17727" s="41">
        <v>50</v>
      </c>
      <c r="F17727" s="41">
        <v>8.5999999999999993E-2</v>
      </c>
      <c r="G17727" s="24" t="s">
        <v>276</v>
      </c>
      <c r="H17727" s="1"/>
      <c r="I17727" s="1"/>
      <c r="AB17727" s="7"/>
      <c r="AC17727" s="7"/>
      <c r="AD17727" s="1"/>
      <c r="AE17727" s="1"/>
      <c r="AH17727" s="7"/>
      <c r="AI17727" s="7"/>
      <c r="IV17727" s="11"/>
      <c r="IW17727" s="11"/>
      <c r="AMJ17727" s="12"/>
      <c r="AMK17727" s="12"/>
    </row>
    <row r="17728" spans="1:1025">
      <c r="A17728" s="23">
        <v>1</v>
      </c>
      <c r="B17728" s="23">
        <v>2012</v>
      </c>
      <c r="C17728" s="43">
        <v>178</v>
      </c>
      <c r="D17728" s="43">
        <v>-77.61</v>
      </c>
      <c r="E17728" s="41">
        <v>100</v>
      </c>
      <c r="F17728" s="41">
        <v>9.5000000000000001E-2</v>
      </c>
      <c r="G17728" s="24" t="s">
        <v>276</v>
      </c>
      <c r="H17728" s="1"/>
      <c r="I17728" s="1"/>
      <c r="AB17728" s="7"/>
      <c r="AC17728" s="7"/>
      <c r="AD17728" s="1"/>
      <c r="AE17728" s="1"/>
      <c r="AH17728" s="7"/>
      <c r="AI17728" s="7"/>
      <c r="IV17728" s="11"/>
      <c r="IW17728" s="11"/>
      <c r="AMJ17728" s="12"/>
      <c r="AMK17728" s="12"/>
    </row>
    <row r="17729" spans="1:1025">
      <c r="A17729" s="23">
        <v>1</v>
      </c>
      <c r="B17729" s="23">
        <v>2012</v>
      </c>
      <c r="C17729" s="43">
        <v>178</v>
      </c>
      <c r="D17729" s="43">
        <v>-77.61</v>
      </c>
      <c r="E17729" s="41">
        <v>200</v>
      </c>
      <c r="F17729" s="41">
        <v>0.12</v>
      </c>
      <c r="G17729" s="24" t="s">
        <v>276</v>
      </c>
      <c r="H17729" s="1"/>
      <c r="I17729" s="1"/>
      <c r="AB17729" s="7"/>
      <c r="AC17729" s="7"/>
      <c r="AD17729" s="1"/>
      <c r="AE17729" s="1"/>
      <c r="AH17729" s="7"/>
      <c r="AI17729" s="7"/>
      <c r="IV17729" s="11"/>
      <c r="IW17729" s="11"/>
      <c r="AMJ17729" s="12"/>
      <c r="AMK17729" s="12"/>
    </row>
    <row r="17730" spans="1:1025">
      <c r="A17730" s="23">
        <v>1</v>
      </c>
      <c r="B17730" s="23">
        <v>2012</v>
      </c>
      <c r="C17730" s="43">
        <v>178</v>
      </c>
      <c r="D17730" s="43">
        <v>-77.61</v>
      </c>
      <c r="E17730" s="41">
        <v>300</v>
      </c>
      <c r="F17730" s="41">
        <v>0.127</v>
      </c>
      <c r="G17730" s="24" t="s">
        <v>276</v>
      </c>
      <c r="H17730" s="1"/>
      <c r="I17730" s="1"/>
      <c r="AB17730" s="7"/>
      <c r="AC17730" s="7"/>
      <c r="AD17730" s="1"/>
      <c r="AE17730" s="1"/>
      <c r="AH17730" s="7"/>
      <c r="AI17730" s="7"/>
      <c r="IV17730" s="11"/>
      <c r="IW17730" s="11"/>
      <c r="AMJ17730" s="12"/>
      <c r="AMK17730" s="12"/>
    </row>
    <row r="17731" spans="1:1025">
      <c r="A17731" s="23">
        <v>1</v>
      </c>
      <c r="B17731" s="23">
        <v>2012</v>
      </c>
      <c r="C17731" s="43">
        <v>178</v>
      </c>
      <c r="D17731" s="43">
        <v>-77.61</v>
      </c>
      <c r="E17731" s="41">
        <v>400</v>
      </c>
      <c r="F17731" s="41">
        <v>0.222</v>
      </c>
      <c r="G17731" s="24" t="s">
        <v>276</v>
      </c>
      <c r="H17731" s="1"/>
      <c r="I17731" s="1"/>
      <c r="AB17731" s="7"/>
      <c r="AC17731" s="7"/>
      <c r="AD17731" s="1"/>
      <c r="AE17731" s="1"/>
      <c r="AH17731" s="7"/>
      <c r="AI17731" s="7"/>
      <c r="IV17731" s="11"/>
      <c r="IW17731" s="11"/>
      <c r="AMJ17731" s="12"/>
      <c r="AMK17731" s="12"/>
    </row>
    <row r="17732" spans="1:1025">
      <c r="A17732" s="23">
        <v>1</v>
      </c>
      <c r="B17732" s="23">
        <v>2012</v>
      </c>
      <c r="C17732" s="43">
        <v>178</v>
      </c>
      <c r="D17732" s="43">
        <v>-77.61</v>
      </c>
      <c r="E17732" s="41">
        <v>500</v>
      </c>
      <c r="F17732" s="41">
        <v>0.22800000000000001</v>
      </c>
      <c r="G17732" s="24" t="s">
        <v>276</v>
      </c>
      <c r="H17732" s="1"/>
      <c r="I17732" s="1"/>
      <c r="AB17732" s="7"/>
      <c r="AC17732" s="7"/>
      <c r="AD17732" s="1"/>
      <c r="AE17732" s="1"/>
      <c r="AH17732" s="7"/>
      <c r="AI17732" s="7"/>
      <c r="IV17732" s="11"/>
      <c r="IW17732" s="11"/>
      <c r="AMJ17732" s="12"/>
      <c r="AMK17732" s="12"/>
    </row>
    <row r="17733" spans="1:1025">
      <c r="A17733" s="23">
        <v>1</v>
      </c>
      <c r="B17733" s="23">
        <v>2012</v>
      </c>
      <c r="C17733" s="43">
        <v>178</v>
      </c>
      <c r="D17733" s="43">
        <v>-77.61</v>
      </c>
      <c r="E17733" s="41">
        <v>600</v>
      </c>
      <c r="F17733" s="41">
        <v>0.23699999999999999</v>
      </c>
      <c r="G17733" s="24" t="s">
        <v>276</v>
      </c>
      <c r="H17733" s="1"/>
      <c r="I17733" s="1"/>
      <c r="AB17733" s="7"/>
      <c r="AC17733" s="7"/>
      <c r="AD17733" s="1"/>
      <c r="AE17733" s="1"/>
      <c r="AH17733" s="7"/>
      <c r="AI17733" s="7"/>
      <c r="IV17733" s="11"/>
      <c r="IW17733" s="11"/>
      <c r="AMJ17733" s="12"/>
      <c r="AMK17733" s="12"/>
    </row>
    <row r="17734" spans="1:1025">
      <c r="A17734" s="23">
        <v>1</v>
      </c>
      <c r="B17734" s="23">
        <v>2012</v>
      </c>
      <c r="C17734" s="43">
        <v>178</v>
      </c>
      <c r="D17734" s="43">
        <v>-77.61</v>
      </c>
      <c r="E17734" s="41">
        <v>700</v>
      </c>
      <c r="F17734" s="41">
        <v>0.32</v>
      </c>
      <c r="G17734" s="24" t="s">
        <v>276</v>
      </c>
      <c r="H17734" s="1"/>
      <c r="I17734" s="1"/>
      <c r="AB17734" s="7"/>
      <c r="AC17734" s="7"/>
      <c r="AD17734" s="1"/>
      <c r="AE17734" s="1"/>
      <c r="AH17734" s="7"/>
      <c r="AI17734" s="7"/>
      <c r="IV17734" s="11"/>
      <c r="IW17734" s="11"/>
      <c r="AMJ17734" s="12"/>
      <c r="AMK17734" s="12"/>
    </row>
    <row r="17735" spans="1:1025">
      <c r="A17735" s="23">
        <v>1</v>
      </c>
      <c r="B17735" s="23">
        <v>2012</v>
      </c>
      <c r="C17735" s="43">
        <v>178</v>
      </c>
      <c r="D17735" s="43">
        <v>-77.61</v>
      </c>
      <c r="E17735" s="41">
        <v>738</v>
      </c>
      <c r="F17735" s="41">
        <v>0.34399999999999997</v>
      </c>
      <c r="G17735" s="24" t="s">
        <v>276</v>
      </c>
      <c r="H17735" s="1"/>
      <c r="I17735" s="1"/>
      <c r="AB17735" s="7"/>
      <c r="AC17735" s="7"/>
      <c r="AD17735" s="1"/>
      <c r="AE17735" s="1"/>
      <c r="AH17735" s="7"/>
      <c r="AI17735" s="7"/>
      <c r="IV17735" s="11"/>
      <c r="IW17735" s="11"/>
      <c r="AMJ17735" s="12"/>
      <c r="AMK17735" s="12"/>
    </row>
    <row r="17736" spans="1:1025">
      <c r="A17736" s="23">
        <v>1</v>
      </c>
      <c r="B17736" s="23">
        <v>2012</v>
      </c>
      <c r="C17736" s="43">
        <v>179.25</v>
      </c>
      <c r="D17736" s="43">
        <v>-76.72</v>
      </c>
      <c r="E17736" s="41">
        <v>10</v>
      </c>
      <c r="F17736" s="41">
        <v>8.5000000000000006E-2</v>
      </c>
      <c r="G17736" s="24" t="s">
        <v>276</v>
      </c>
      <c r="H17736" s="1"/>
      <c r="I17736" s="1"/>
      <c r="AB17736" s="7"/>
      <c r="AC17736" s="7"/>
      <c r="AD17736" s="1"/>
      <c r="AE17736" s="1"/>
      <c r="AH17736" s="7"/>
      <c r="AI17736" s="7"/>
      <c r="IV17736" s="11"/>
      <c r="IW17736" s="11"/>
      <c r="AMJ17736" s="12"/>
      <c r="AMK17736" s="12"/>
    </row>
    <row r="17737" spans="1:1025">
      <c r="A17737" s="23">
        <v>1</v>
      </c>
      <c r="B17737" s="23">
        <v>2012</v>
      </c>
      <c r="C17737" s="43">
        <v>179.25</v>
      </c>
      <c r="D17737" s="43">
        <v>-76.72</v>
      </c>
      <c r="E17737" s="41">
        <v>20</v>
      </c>
      <c r="F17737" s="41">
        <v>8.2000000000000003E-2</v>
      </c>
      <c r="G17737" s="24" t="s">
        <v>276</v>
      </c>
      <c r="H17737" s="1"/>
      <c r="I17737" s="1"/>
      <c r="AB17737" s="7"/>
      <c r="AC17737" s="7"/>
      <c r="AD17737" s="1"/>
      <c r="AE17737" s="1"/>
      <c r="AH17737" s="7"/>
      <c r="AI17737" s="7"/>
      <c r="IV17737" s="11"/>
      <c r="IW17737" s="11"/>
      <c r="AMJ17737" s="12"/>
      <c r="AMK17737" s="12"/>
    </row>
    <row r="17738" spans="1:1025">
      <c r="A17738" s="23">
        <v>1</v>
      </c>
      <c r="B17738" s="23">
        <v>2012</v>
      </c>
      <c r="C17738" s="43">
        <v>179.25</v>
      </c>
      <c r="D17738" s="43">
        <v>-76.72</v>
      </c>
      <c r="E17738" s="41">
        <v>30</v>
      </c>
      <c r="F17738" s="41">
        <v>7.4999999999999997E-2</v>
      </c>
      <c r="G17738" s="24" t="s">
        <v>276</v>
      </c>
      <c r="H17738" s="1"/>
      <c r="I17738" s="1"/>
      <c r="AB17738" s="7"/>
      <c r="AC17738" s="7"/>
      <c r="AD17738" s="1"/>
      <c r="AE17738" s="1"/>
      <c r="AH17738" s="7"/>
      <c r="AI17738" s="7"/>
      <c r="IV17738" s="11"/>
      <c r="IW17738" s="11"/>
      <c r="AMJ17738" s="12"/>
      <c r="AMK17738" s="12"/>
    </row>
    <row r="17739" spans="1:1025">
      <c r="A17739" s="23">
        <v>1</v>
      </c>
      <c r="B17739" s="23">
        <v>2012</v>
      </c>
      <c r="C17739" s="43">
        <v>179.25</v>
      </c>
      <c r="D17739" s="43">
        <v>-76.72</v>
      </c>
      <c r="E17739" s="41">
        <v>50</v>
      </c>
      <c r="F17739" s="41">
        <v>8.6999999999999994E-2</v>
      </c>
      <c r="G17739" s="24" t="s">
        <v>276</v>
      </c>
      <c r="H17739" s="1"/>
      <c r="I17739" s="1"/>
      <c r="AB17739" s="7"/>
      <c r="AC17739" s="7"/>
      <c r="AD17739" s="1"/>
      <c r="AE17739" s="1"/>
      <c r="AH17739" s="7"/>
      <c r="AI17739" s="7"/>
      <c r="IV17739" s="11"/>
      <c r="IW17739" s="11"/>
      <c r="AMJ17739" s="12"/>
      <c r="AMK17739" s="12"/>
    </row>
    <row r="17740" spans="1:1025">
      <c r="A17740" s="23">
        <v>1</v>
      </c>
      <c r="B17740" s="23">
        <v>2012</v>
      </c>
      <c r="C17740" s="43">
        <v>179.25</v>
      </c>
      <c r="D17740" s="43">
        <v>-76.72</v>
      </c>
      <c r="E17740" s="41">
        <v>70</v>
      </c>
      <c r="F17740" s="41">
        <v>0.10199999999999999</v>
      </c>
      <c r="G17740" s="24" t="s">
        <v>276</v>
      </c>
      <c r="H17740" s="1"/>
      <c r="I17740" s="1"/>
      <c r="AB17740" s="7"/>
      <c r="AC17740" s="7"/>
      <c r="AD17740" s="1"/>
      <c r="AE17740" s="1"/>
      <c r="AH17740" s="7"/>
      <c r="AI17740" s="7"/>
      <c r="IV17740" s="11"/>
      <c r="IW17740" s="11"/>
      <c r="AMJ17740" s="12"/>
      <c r="AMK17740" s="12"/>
    </row>
    <row r="17741" spans="1:1025">
      <c r="A17741" s="23">
        <v>1</v>
      </c>
      <c r="B17741" s="23">
        <v>2012</v>
      </c>
      <c r="C17741" s="43">
        <v>179.25</v>
      </c>
      <c r="D17741" s="43">
        <v>-76.72</v>
      </c>
      <c r="E17741" s="41">
        <v>100</v>
      </c>
      <c r="F17741" s="41">
        <v>0.16200000000000001</v>
      </c>
      <c r="G17741" s="24" t="s">
        <v>276</v>
      </c>
      <c r="H17741" s="1"/>
      <c r="I17741" s="1"/>
      <c r="AB17741" s="7"/>
      <c r="AC17741" s="7"/>
      <c r="AD17741" s="1"/>
      <c r="AE17741" s="1"/>
      <c r="AH17741" s="7"/>
      <c r="AI17741" s="7"/>
      <c r="IV17741" s="11"/>
      <c r="IW17741" s="11"/>
      <c r="AMJ17741" s="12"/>
      <c r="AMK17741" s="12"/>
    </row>
    <row r="17742" spans="1:1025">
      <c r="A17742" s="23">
        <v>1</v>
      </c>
      <c r="B17742" s="23">
        <v>2012</v>
      </c>
      <c r="C17742" s="43">
        <v>179.25</v>
      </c>
      <c r="D17742" s="43">
        <v>-76.72</v>
      </c>
      <c r="E17742" s="41">
        <v>120</v>
      </c>
      <c r="F17742" s="41">
        <v>0.19800000000000001</v>
      </c>
      <c r="G17742" s="24" t="s">
        <v>276</v>
      </c>
      <c r="H17742" s="1"/>
      <c r="I17742" s="1"/>
      <c r="AB17742" s="7"/>
      <c r="AC17742" s="7"/>
      <c r="AD17742" s="1"/>
      <c r="AE17742" s="1"/>
      <c r="AH17742" s="7"/>
      <c r="AI17742" s="7"/>
      <c r="IV17742" s="11"/>
      <c r="IW17742" s="11"/>
      <c r="AMJ17742" s="12"/>
      <c r="AMK17742" s="12"/>
    </row>
    <row r="17743" spans="1:1025">
      <c r="A17743" s="23">
        <v>1</v>
      </c>
      <c r="B17743" s="23">
        <v>2012</v>
      </c>
      <c r="C17743" s="43">
        <v>179.25</v>
      </c>
      <c r="D17743" s="43">
        <v>-76.72</v>
      </c>
      <c r="E17743" s="41">
        <v>150</v>
      </c>
      <c r="F17743" s="41">
        <v>0.19900000000000001</v>
      </c>
      <c r="G17743" s="24" t="s">
        <v>276</v>
      </c>
      <c r="H17743" s="1"/>
      <c r="I17743" s="1"/>
      <c r="AB17743" s="7"/>
      <c r="AC17743" s="7"/>
      <c r="AD17743" s="1"/>
      <c r="AE17743" s="1"/>
      <c r="AH17743" s="7"/>
      <c r="AI17743" s="7"/>
      <c r="IV17743" s="11"/>
      <c r="IW17743" s="11"/>
      <c r="AMJ17743" s="12"/>
      <c r="AMK17743" s="12"/>
    </row>
    <row r="17744" spans="1:1025">
      <c r="A17744" s="23">
        <v>1</v>
      </c>
      <c r="B17744" s="23">
        <v>2012</v>
      </c>
      <c r="C17744" s="43">
        <v>179</v>
      </c>
      <c r="D17744" s="43">
        <v>-74</v>
      </c>
      <c r="E17744" s="41">
        <v>10</v>
      </c>
      <c r="F17744" s="41">
        <v>7.9000000000000001E-2</v>
      </c>
      <c r="G17744" s="24" t="s">
        <v>276</v>
      </c>
      <c r="H17744" s="1"/>
      <c r="I17744" s="1"/>
      <c r="AB17744" s="7"/>
      <c r="AC17744" s="7"/>
      <c r="AD17744" s="1"/>
      <c r="AE17744" s="1"/>
      <c r="AH17744" s="7"/>
      <c r="AI17744" s="7"/>
      <c r="IV17744" s="11"/>
      <c r="IW17744" s="11"/>
      <c r="AMJ17744" s="12"/>
      <c r="AMK17744" s="12"/>
    </row>
    <row r="17745" spans="1:1025">
      <c r="A17745" s="23">
        <v>1</v>
      </c>
      <c r="B17745" s="23">
        <v>2012</v>
      </c>
      <c r="C17745" s="43">
        <v>179</v>
      </c>
      <c r="D17745" s="43">
        <v>-74</v>
      </c>
      <c r="E17745" s="41">
        <v>20</v>
      </c>
      <c r="F17745" s="41">
        <v>7.0999999999999994E-2</v>
      </c>
      <c r="G17745" s="24" t="s">
        <v>276</v>
      </c>
      <c r="H17745" s="1"/>
      <c r="I17745" s="1"/>
      <c r="AB17745" s="7"/>
      <c r="AC17745" s="7"/>
      <c r="AD17745" s="1"/>
      <c r="AE17745" s="1"/>
      <c r="AH17745" s="7"/>
      <c r="AI17745" s="7"/>
      <c r="IV17745" s="11"/>
      <c r="IW17745" s="11"/>
      <c r="AMJ17745" s="12"/>
      <c r="AMK17745" s="12"/>
    </row>
    <row r="17746" spans="1:1025">
      <c r="A17746" s="23">
        <v>1</v>
      </c>
      <c r="B17746" s="23">
        <v>2012</v>
      </c>
      <c r="C17746" s="43">
        <v>179</v>
      </c>
      <c r="D17746" s="43">
        <v>-74</v>
      </c>
      <c r="E17746" s="41">
        <v>50</v>
      </c>
      <c r="F17746" s="41">
        <v>6.8000000000000005E-2</v>
      </c>
      <c r="G17746" s="24" t="s">
        <v>276</v>
      </c>
      <c r="H17746" s="1"/>
      <c r="I17746" s="1"/>
      <c r="AB17746" s="7"/>
      <c r="AC17746" s="7"/>
      <c r="AD17746" s="1"/>
      <c r="AE17746" s="1"/>
      <c r="AH17746" s="7"/>
      <c r="AI17746" s="7"/>
      <c r="IV17746" s="11"/>
      <c r="IW17746" s="11"/>
      <c r="AMJ17746" s="12"/>
      <c r="AMK17746" s="12"/>
    </row>
    <row r="17747" spans="1:1025">
      <c r="A17747" s="23">
        <v>1</v>
      </c>
      <c r="B17747" s="23">
        <v>2012</v>
      </c>
      <c r="C17747" s="43">
        <v>179</v>
      </c>
      <c r="D17747" s="43">
        <v>-74</v>
      </c>
      <c r="E17747" s="41">
        <v>80</v>
      </c>
      <c r="F17747" s="41">
        <v>8.1000000000000003E-2</v>
      </c>
      <c r="G17747" s="24" t="s">
        <v>276</v>
      </c>
      <c r="H17747" s="1"/>
      <c r="I17747" s="1"/>
      <c r="AB17747" s="7"/>
      <c r="AC17747" s="7"/>
      <c r="AD17747" s="1"/>
      <c r="AE17747" s="1"/>
      <c r="AH17747" s="7"/>
      <c r="AI17747" s="7"/>
      <c r="IV17747" s="11"/>
      <c r="IW17747" s="11"/>
      <c r="AMJ17747" s="12"/>
      <c r="AMK17747" s="12"/>
    </row>
    <row r="17748" spans="1:1025">
      <c r="A17748" s="23">
        <v>1</v>
      </c>
      <c r="B17748" s="23">
        <v>2012</v>
      </c>
      <c r="C17748" s="43">
        <v>179</v>
      </c>
      <c r="D17748" s="43">
        <v>-74</v>
      </c>
      <c r="E17748" s="41">
        <v>100</v>
      </c>
      <c r="F17748" s="41">
        <v>0.109</v>
      </c>
      <c r="G17748" s="24" t="s">
        <v>276</v>
      </c>
      <c r="H17748" s="1"/>
      <c r="I17748" s="1"/>
      <c r="AB17748" s="7"/>
      <c r="AC17748" s="7"/>
      <c r="AD17748" s="1"/>
      <c r="AE17748" s="1"/>
      <c r="AH17748" s="7"/>
      <c r="AI17748" s="7"/>
      <c r="IV17748" s="11"/>
      <c r="IW17748" s="11"/>
      <c r="AMJ17748" s="12"/>
      <c r="AMK17748" s="12"/>
    </row>
    <row r="17749" spans="1:1025">
      <c r="A17749" s="23">
        <v>1</v>
      </c>
      <c r="B17749" s="23">
        <v>2012</v>
      </c>
      <c r="C17749" s="43">
        <v>179</v>
      </c>
      <c r="D17749" s="43">
        <v>-74</v>
      </c>
      <c r="E17749" s="41">
        <v>130</v>
      </c>
      <c r="F17749" s="41">
        <v>0.186</v>
      </c>
      <c r="G17749" s="24" t="s">
        <v>276</v>
      </c>
      <c r="H17749" s="1"/>
      <c r="I17749" s="1"/>
      <c r="AB17749" s="7"/>
      <c r="AC17749" s="7"/>
      <c r="AD17749" s="1"/>
      <c r="AE17749" s="1"/>
      <c r="AH17749" s="7"/>
      <c r="AI17749" s="7"/>
      <c r="IV17749" s="11"/>
      <c r="IW17749" s="11"/>
      <c r="AMJ17749" s="12"/>
      <c r="AMK17749" s="12"/>
    </row>
    <row r="17750" spans="1:1025">
      <c r="A17750" s="23">
        <v>1</v>
      </c>
      <c r="B17750" s="23">
        <v>2012</v>
      </c>
      <c r="C17750" s="43">
        <v>179</v>
      </c>
      <c r="D17750" s="43">
        <v>-74</v>
      </c>
      <c r="E17750" s="41">
        <v>150</v>
      </c>
      <c r="F17750" s="41">
        <v>0.219</v>
      </c>
      <c r="G17750" s="24" t="s">
        <v>276</v>
      </c>
      <c r="H17750" s="1"/>
      <c r="I17750" s="1"/>
      <c r="AB17750" s="7"/>
      <c r="AC17750" s="7"/>
      <c r="AD17750" s="1"/>
      <c r="AE17750" s="1"/>
      <c r="AH17750" s="7"/>
      <c r="AI17750" s="7"/>
      <c r="IV17750" s="11"/>
      <c r="IW17750" s="11"/>
      <c r="AMJ17750" s="12"/>
      <c r="AMK17750" s="12"/>
    </row>
    <row r="17751" spans="1:1025">
      <c r="A17751" s="23">
        <v>1</v>
      </c>
      <c r="B17751" s="23">
        <v>2012</v>
      </c>
      <c r="C17751" s="43">
        <v>179</v>
      </c>
      <c r="D17751" s="43">
        <v>-74</v>
      </c>
      <c r="E17751" s="41">
        <v>170</v>
      </c>
      <c r="F17751" s="41">
        <v>0.218</v>
      </c>
      <c r="G17751" s="24" t="s">
        <v>276</v>
      </c>
      <c r="H17751" s="1"/>
      <c r="I17751" s="1"/>
      <c r="AB17751" s="7"/>
      <c r="AC17751" s="7"/>
      <c r="AD17751" s="1"/>
      <c r="AE17751" s="1"/>
      <c r="AH17751" s="7"/>
      <c r="AI17751" s="7"/>
      <c r="IV17751" s="11"/>
      <c r="IW17751" s="11"/>
      <c r="AMJ17751" s="12"/>
      <c r="AMK17751" s="12"/>
    </row>
    <row r="17752" spans="1:1025">
      <c r="A17752" s="23">
        <v>1</v>
      </c>
      <c r="B17752" s="23">
        <v>2012</v>
      </c>
      <c r="C17752" s="43">
        <v>179</v>
      </c>
      <c r="D17752" s="43">
        <v>-74</v>
      </c>
      <c r="E17752" s="41">
        <v>200</v>
      </c>
      <c r="F17752" s="41">
        <v>0.24</v>
      </c>
      <c r="G17752" s="24" t="s">
        <v>276</v>
      </c>
      <c r="H17752" s="1"/>
      <c r="I17752" s="1"/>
      <c r="AB17752" s="7"/>
      <c r="AC17752" s="7"/>
      <c r="AD17752" s="1"/>
      <c r="AE17752" s="1"/>
      <c r="AH17752" s="7"/>
      <c r="AI17752" s="7"/>
      <c r="IV17752" s="11"/>
      <c r="IW17752" s="11"/>
      <c r="AMJ17752" s="12"/>
      <c r="AMK17752" s="12"/>
    </row>
    <row r="17753" spans="1:1025">
      <c r="A17753" s="23">
        <v>1</v>
      </c>
      <c r="B17753" s="23">
        <v>2012</v>
      </c>
      <c r="C17753" s="43">
        <v>179</v>
      </c>
      <c r="D17753" s="43">
        <v>-74</v>
      </c>
      <c r="E17753" s="41">
        <v>240</v>
      </c>
      <c r="F17753" s="41">
        <v>0.22</v>
      </c>
      <c r="G17753" s="24" t="s">
        <v>276</v>
      </c>
      <c r="H17753" s="1"/>
      <c r="I17753" s="1"/>
      <c r="AB17753" s="7"/>
      <c r="AC17753" s="7"/>
      <c r="AD17753" s="1"/>
      <c r="AE17753" s="1"/>
      <c r="AH17753" s="7"/>
      <c r="AI17753" s="7"/>
      <c r="IV17753" s="11"/>
      <c r="IW17753" s="11"/>
      <c r="AMJ17753" s="12"/>
      <c r="AMK17753" s="12"/>
    </row>
    <row r="17754" spans="1:1025">
      <c r="A17754" s="23">
        <v>1</v>
      </c>
      <c r="B17754" s="23">
        <v>2012</v>
      </c>
      <c r="C17754" s="43">
        <v>176.98</v>
      </c>
      <c r="D17754" s="43">
        <v>-73.5</v>
      </c>
      <c r="E17754" s="41">
        <v>10</v>
      </c>
      <c r="F17754" s="41">
        <v>7.2999999999999995E-2</v>
      </c>
      <c r="G17754" s="24" t="s">
        <v>276</v>
      </c>
      <c r="H17754" s="1"/>
      <c r="I17754" s="1"/>
      <c r="AB17754" s="7"/>
      <c r="AC17754" s="7"/>
      <c r="AD17754" s="1"/>
      <c r="AE17754" s="1"/>
      <c r="AH17754" s="7"/>
      <c r="AI17754" s="7"/>
      <c r="IV17754" s="11"/>
      <c r="IW17754" s="11"/>
      <c r="AMJ17754" s="12"/>
      <c r="AMK17754" s="12"/>
    </row>
    <row r="17755" spans="1:1025">
      <c r="A17755" s="23">
        <v>1</v>
      </c>
      <c r="B17755" s="23">
        <v>2012</v>
      </c>
      <c r="C17755" s="43">
        <v>176.98</v>
      </c>
      <c r="D17755" s="43">
        <v>-73.5</v>
      </c>
      <c r="E17755" s="41">
        <v>20</v>
      </c>
      <c r="F17755" s="41">
        <v>5.8999999999999997E-2</v>
      </c>
      <c r="G17755" s="24" t="s">
        <v>276</v>
      </c>
      <c r="H17755" s="1"/>
      <c r="I17755" s="1"/>
      <c r="AB17755" s="7"/>
      <c r="AC17755" s="7"/>
      <c r="AD17755" s="1"/>
      <c r="AE17755" s="1"/>
      <c r="AH17755" s="7"/>
      <c r="AI17755" s="7"/>
      <c r="IV17755" s="11"/>
      <c r="IW17755" s="11"/>
      <c r="AMJ17755" s="12"/>
      <c r="AMK17755" s="12"/>
    </row>
    <row r="17756" spans="1:1025">
      <c r="A17756" s="23">
        <v>1</v>
      </c>
      <c r="B17756" s="23">
        <v>2012</v>
      </c>
      <c r="C17756" s="43">
        <v>176.98</v>
      </c>
      <c r="D17756" s="43">
        <v>-73.5</v>
      </c>
      <c r="E17756" s="41">
        <v>40</v>
      </c>
      <c r="F17756" s="41">
        <v>8.4000000000000005E-2</v>
      </c>
      <c r="G17756" s="24" t="s">
        <v>276</v>
      </c>
      <c r="H17756" s="1"/>
      <c r="I17756" s="1"/>
      <c r="AB17756" s="7"/>
      <c r="AC17756" s="7"/>
      <c r="AD17756" s="1"/>
      <c r="AE17756" s="1"/>
      <c r="AH17756" s="7"/>
      <c r="AI17756" s="7"/>
      <c r="IV17756" s="11"/>
      <c r="IW17756" s="11"/>
      <c r="AMJ17756" s="12"/>
      <c r="AMK17756" s="12"/>
    </row>
    <row r="17757" spans="1:1025">
      <c r="A17757" s="23">
        <v>1</v>
      </c>
      <c r="B17757" s="23">
        <v>2012</v>
      </c>
      <c r="C17757" s="43">
        <v>176.98</v>
      </c>
      <c r="D17757" s="43">
        <v>-73.5</v>
      </c>
      <c r="E17757" s="41">
        <v>50</v>
      </c>
      <c r="F17757" s="41">
        <v>9.8000000000000004E-2</v>
      </c>
      <c r="G17757" s="24" t="s">
        <v>276</v>
      </c>
      <c r="H17757" s="1"/>
      <c r="I17757" s="1"/>
      <c r="AB17757" s="7"/>
      <c r="AC17757" s="7"/>
      <c r="AD17757" s="1"/>
      <c r="AE17757" s="1"/>
      <c r="AH17757" s="7"/>
      <c r="AI17757" s="7"/>
      <c r="IV17757" s="11"/>
      <c r="IW17757" s="11"/>
      <c r="AMJ17757" s="12"/>
      <c r="AMK17757" s="12"/>
    </row>
    <row r="17758" spans="1:1025">
      <c r="A17758" s="23">
        <v>1</v>
      </c>
      <c r="B17758" s="23">
        <v>2012</v>
      </c>
      <c r="C17758" s="43">
        <v>176.98</v>
      </c>
      <c r="D17758" s="43">
        <v>-73.5</v>
      </c>
      <c r="E17758" s="41">
        <v>70</v>
      </c>
      <c r="F17758" s="41">
        <v>0.13</v>
      </c>
      <c r="G17758" s="24" t="s">
        <v>276</v>
      </c>
      <c r="H17758" s="1"/>
      <c r="I17758" s="1"/>
      <c r="AB17758" s="7"/>
      <c r="AC17758" s="7"/>
      <c r="AD17758" s="1"/>
      <c r="AE17758" s="1"/>
      <c r="AH17758" s="7"/>
      <c r="AI17758" s="7"/>
      <c r="IV17758" s="11"/>
      <c r="IW17758" s="11"/>
      <c r="AMJ17758" s="12"/>
      <c r="AMK17758" s="12"/>
    </row>
    <row r="17759" spans="1:1025">
      <c r="A17759" s="23">
        <v>1</v>
      </c>
      <c r="B17759" s="23">
        <v>2012</v>
      </c>
      <c r="C17759" s="43">
        <v>176.98</v>
      </c>
      <c r="D17759" s="43">
        <v>-73.5</v>
      </c>
      <c r="E17759" s="41">
        <v>100</v>
      </c>
      <c r="F17759" s="41">
        <v>0.14599999999999999</v>
      </c>
      <c r="G17759" s="24" t="s">
        <v>276</v>
      </c>
      <c r="H17759" s="1"/>
      <c r="I17759" s="1"/>
      <c r="AB17759" s="7"/>
      <c r="AC17759" s="7"/>
      <c r="AD17759" s="1"/>
      <c r="AE17759" s="1"/>
      <c r="AH17759" s="7"/>
      <c r="AI17759" s="7"/>
      <c r="IV17759" s="11"/>
      <c r="IW17759" s="11"/>
      <c r="AMJ17759" s="12"/>
      <c r="AMK17759" s="12"/>
    </row>
    <row r="17760" spans="1:1025">
      <c r="A17760" s="23">
        <v>1</v>
      </c>
      <c r="B17760" s="23">
        <v>2012</v>
      </c>
      <c r="C17760" s="43">
        <v>176.98</v>
      </c>
      <c r="D17760" s="43">
        <v>-73.5</v>
      </c>
      <c r="E17760" s="41">
        <v>150</v>
      </c>
      <c r="F17760" s="41">
        <v>0.16400000000000001</v>
      </c>
      <c r="G17760" s="24" t="s">
        <v>276</v>
      </c>
      <c r="H17760" s="1"/>
      <c r="I17760" s="1"/>
      <c r="AB17760" s="7"/>
      <c r="AC17760" s="7"/>
      <c r="AD17760" s="1"/>
      <c r="AE17760" s="1"/>
      <c r="AH17760" s="7"/>
      <c r="AI17760" s="7"/>
      <c r="IV17760" s="11"/>
      <c r="IW17760" s="11"/>
      <c r="AMJ17760" s="12"/>
      <c r="AMK17760" s="12"/>
    </row>
    <row r="17761" spans="1:1025">
      <c r="A17761" s="23">
        <v>1</v>
      </c>
      <c r="B17761" s="23">
        <v>2012</v>
      </c>
      <c r="C17761" s="43">
        <v>176.98</v>
      </c>
      <c r="D17761" s="43">
        <v>-73.5</v>
      </c>
      <c r="E17761" s="41">
        <v>200</v>
      </c>
      <c r="F17761" s="41">
        <v>0.19800000000000001</v>
      </c>
      <c r="G17761" s="24" t="s">
        <v>276</v>
      </c>
      <c r="H17761" s="1"/>
      <c r="I17761" s="1"/>
      <c r="AB17761" s="7"/>
      <c r="AC17761" s="7"/>
      <c r="AD17761" s="1"/>
      <c r="AE17761" s="1"/>
      <c r="AH17761" s="7"/>
      <c r="AI17761" s="7"/>
      <c r="IV17761" s="11"/>
      <c r="IW17761" s="11"/>
      <c r="AMJ17761" s="12"/>
      <c r="AMK17761" s="12"/>
    </row>
    <row r="17762" spans="1:1025">
      <c r="A17762" s="23">
        <v>1</v>
      </c>
      <c r="B17762" s="23">
        <v>2012</v>
      </c>
      <c r="C17762" s="43">
        <v>176.98</v>
      </c>
      <c r="D17762" s="43">
        <v>-73.5</v>
      </c>
      <c r="E17762" s="41">
        <v>300</v>
      </c>
      <c r="F17762" s="41">
        <v>0.222</v>
      </c>
      <c r="G17762" s="24" t="s">
        <v>276</v>
      </c>
      <c r="H17762" s="1"/>
      <c r="I17762" s="1"/>
      <c r="AB17762" s="7"/>
      <c r="AC17762" s="7"/>
      <c r="AD17762" s="1"/>
      <c r="AE17762" s="1"/>
      <c r="AH17762" s="7"/>
      <c r="AI17762" s="7"/>
      <c r="IV17762" s="11"/>
      <c r="IW17762" s="11"/>
      <c r="AMJ17762" s="12"/>
      <c r="AMK17762" s="12"/>
    </row>
    <row r="17763" spans="1:1025">
      <c r="A17763" s="23">
        <v>1</v>
      </c>
      <c r="B17763" s="23">
        <v>2012</v>
      </c>
      <c r="C17763" s="43">
        <v>176.98</v>
      </c>
      <c r="D17763" s="43">
        <v>-73.5</v>
      </c>
      <c r="E17763" s="41">
        <v>400</v>
      </c>
      <c r="F17763" s="41">
        <v>0.33</v>
      </c>
      <c r="G17763" s="24" t="s">
        <v>276</v>
      </c>
      <c r="H17763" s="1"/>
      <c r="I17763" s="1"/>
      <c r="AB17763" s="7"/>
      <c r="AC17763" s="7"/>
      <c r="AD17763" s="1"/>
      <c r="AE17763" s="1"/>
      <c r="AH17763" s="7"/>
      <c r="AI17763" s="7"/>
      <c r="IV17763" s="11"/>
      <c r="IW17763" s="11"/>
      <c r="AMJ17763" s="12"/>
      <c r="AMK17763" s="12"/>
    </row>
    <row r="17764" spans="1:1025">
      <c r="A17764" s="23">
        <v>1</v>
      </c>
      <c r="B17764" s="23">
        <v>2012</v>
      </c>
      <c r="C17764" s="43">
        <v>176.98</v>
      </c>
      <c r="D17764" s="43">
        <v>-73.5</v>
      </c>
      <c r="E17764" s="41">
        <v>500</v>
      </c>
      <c r="F17764" s="41">
        <v>0.66100000000000003</v>
      </c>
      <c r="G17764" s="24" t="s">
        <v>276</v>
      </c>
      <c r="H17764" s="1"/>
      <c r="I17764" s="1"/>
      <c r="AB17764" s="7"/>
      <c r="AC17764" s="7"/>
      <c r="AD17764" s="1"/>
      <c r="AE17764" s="1"/>
      <c r="AH17764" s="7"/>
      <c r="AI17764" s="7"/>
      <c r="IV17764" s="11"/>
      <c r="IW17764" s="11"/>
      <c r="AMJ17764" s="12"/>
      <c r="AMK17764" s="12"/>
    </row>
    <row r="17765" spans="1:1025">
      <c r="A17765" s="23">
        <v>1</v>
      </c>
      <c r="B17765" s="23">
        <v>2012</v>
      </c>
      <c r="C17765" s="43">
        <v>176.98</v>
      </c>
      <c r="D17765" s="43">
        <v>-73.5</v>
      </c>
      <c r="E17765" s="41">
        <v>548</v>
      </c>
      <c r="F17765" s="41">
        <v>0.66800000000000004</v>
      </c>
      <c r="G17765" s="24" t="s">
        <v>276</v>
      </c>
      <c r="H17765" s="1"/>
      <c r="I17765" s="1"/>
      <c r="AB17765" s="7"/>
      <c r="AC17765" s="7"/>
      <c r="AD17765" s="1"/>
      <c r="AE17765" s="1"/>
      <c r="AH17765" s="7"/>
      <c r="AI17765" s="7"/>
      <c r="IV17765" s="11"/>
      <c r="IW17765" s="11"/>
      <c r="AMJ17765" s="12"/>
      <c r="AMK17765" s="12"/>
    </row>
    <row r="17766" spans="1:1025">
      <c r="A17766" s="23">
        <v>1</v>
      </c>
      <c r="B17766" s="23">
        <v>2012</v>
      </c>
      <c r="C17766" s="43">
        <v>175</v>
      </c>
      <c r="D17766" s="43">
        <v>-73.010000000000005</v>
      </c>
      <c r="E17766" s="41">
        <v>10</v>
      </c>
      <c r="F17766" s="41">
        <v>7.3999999999999996E-2</v>
      </c>
      <c r="G17766" s="24" t="s">
        <v>276</v>
      </c>
      <c r="H17766" s="1"/>
      <c r="I17766" s="1"/>
      <c r="AB17766" s="7"/>
      <c r="AC17766" s="7"/>
      <c r="AD17766" s="1"/>
      <c r="AE17766" s="1"/>
      <c r="AH17766" s="7"/>
      <c r="AI17766" s="7"/>
      <c r="IV17766" s="11"/>
      <c r="IW17766" s="11"/>
      <c r="AMJ17766" s="12"/>
      <c r="AMK17766" s="12"/>
    </row>
    <row r="17767" spans="1:1025">
      <c r="A17767" s="23">
        <v>1</v>
      </c>
      <c r="B17767" s="23">
        <v>2012</v>
      </c>
      <c r="C17767" s="43">
        <v>175</v>
      </c>
      <c r="D17767" s="43">
        <v>-73.010000000000005</v>
      </c>
      <c r="E17767" s="41">
        <v>20</v>
      </c>
      <c r="F17767" s="41">
        <v>4.9000000000000002E-2</v>
      </c>
      <c r="G17767" s="24" t="s">
        <v>276</v>
      </c>
      <c r="H17767" s="1"/>
      <c r="I17767" s="1"/>
      <c r="AB17767" s="7"/>
      <c r="AC17767" s="7"/>
      <c r="AD17767" s="1"/>
      <c r="AE17767" s="1"/>
      <c r="AH17767" s="7"/>
      <c r="AI17767" s="7"/>
      <c r="IV17767" s="11"/>
      <c r="IW17767" s="11"/>
      <c r="AMJ17767" s="12"/>
      <c r="AMK17767" s="12"/>
    </row>
    <row r="17768" spans="1:1025">
      <c r="A17768" s="23">
        <v>1</v>
      </c>
      <c r="B17768" s="23">
        <v>2012</v>
      </c>
      <c r="C17768" s="43">
        <v>175</v>
      </c>
      <c r="D17768" s="43">
        <v>-73.010000000000005</v>
      </c>
      <c r="E17768" s="41">
        <v>30</v>
      </c>
      <c r="F17768" s="41">
        <v>5.3999999999999999E-2</v>
      </c>
      <c r="G17768" s="24" t="s">
        <v>276</v>
      </c>
      <c r="H17768" s="1"/>
      <c r="I17768" s="1"/>
      <c r="AB17768" s="7"/>
      <c r="AC17768" s="7"/>
      <c r="AD17768" s="1"/>
      <c r="AE17768" s="1"/>
      <c r="AH17768" s="7"/>
      <c r="AI17768" s="7"/>
      <c r="IV17768" s="11"/>
      <c r="IW17768" s="11"/>
      <c r="AMJ17768" s="12"/>
      <c r="AMK17768" s="12"/>
    </row>
    <row r="17769" spans="1:1025">
      <c r="A17769" s="23">
        <v>1</v>
      </c>
      <c r="B17769" s="23">
        <v>2012</v>
      </c>
      <c r="C17769" s="43">
        <v>175</v>
      </c>
      <c r="D17769" s="43">
        <v>-73.010000000000005</v>
      </c>
      <c r="E17769" s="41">
        <v>50</v>
      </c>
      <c r="F17769" s="41">
        <v>7.1999999999999995E-2</v>
      </c>
      <c r="G17769" s="24" t="s">
        <v>276</v>
      </c>
      <c r="H17769" s="1"/>
      <c r="I17769" s="1"/>
      <c r="AB17769" s="7"/>
      <c r="AC17769" s="7"/>
      <c r="AD17769" s="1"/>
      <c r="AE17769" s="1"/>
      <c r="AH17769" s="7"/>
      <c r="AI17769" s="7"/>
      <c r="IV17769" s="11"/>
      <c r="IW17769" s="11"/>
      <c r="AMJ17769" s="12"/>
      <c r="AMK17769" s="12"/>
    </row>
    <row r="17770" spans="1:1025">
      <c r="A17770" s="23">
        <v>1</v>
      </c>
      <c r="B17770" s="23">
        <v>2012</v>
      </c>
      <c r="C17770" s="43">
        <v>175</v>
      </c>
      <c r="D17770" s="43">
        <v>-73.010000000000005</v>
      </c>
      <c r="E17770" s="41">
        <v>70</v>
      </c>
      <c r="F17770" s="41">
        <v>7.2999999999999995E-2</v>
      </c>
      <c r="G17770" s="24" t="s">
        <v>276</v>
      </c>
      <c r="H17770" s="1"/>
      <c r="I17770" s="1"/>
      <c r="AB17770" s="7"/>
      <c r="AC17770" s="7"/>
      <c r="AD17770" s="1"/>
      <c r="AE17770" s="1"/>
      <c r="AH17770" s="7"/>
      <c r="AI17770" s="7"/>
      <c r="IV17770" s="11"/>
      <c r="IW17770" s="11"/>
      <c r="AMJ17770" s="12"/>
      <c r="AMK17770" s="12"/>
    </row>
    <row r="17771" spans="1:1025">
      <c r="A17771" s="23">
        <v>1</v>
      </c>
      <c r="B17771" s="23">
        <v>2012</v>
      </c>
      <c r="C17771" s="43">
        <v>175</v>
      </c>
      <c r="D17771" s="43">
        <v>-73.010000000000005</v>
      </c>
      <c r="E17771" s="41">
        <v>100</v>
      </c>
      <c r="F17771" s="41">
        <v>0.113</v>
      </c>
      <c r="G17771" s="24" t="s">
        <v>276</v>
      </c>
      <c r="H17771" s="1"/>
      <c r="I17771" s="1"/>
      <c r="AB17771" s="7"/>
      <c r="AC17771" s="7"/>
      <c r="AD17771" s="1"/>
      <c r="AE17771" s="1"/>
      <c r="AH17771" s="7"/>
      <c r="AI17771" s="7"/>
      <c r="IV17771" s="11"/>
      <c r="IW17771" s="11"/>
      <c r="AMJ17771" s="12"/>
      <c r="AMK17771" s="12"/>
    </row>
    <row r="17772" spans="1:1025">
      <c r="A17772" s="23">
        <v>1</v>
      </c>
      <c r="B17772" s="23">
        <v>2012</v>
      </c>
      <c r="C17772" s="43">
        <v>175</v>
      </c>
      <c r="D17772" s="43">
        <v>-73.010000000000005</v>
      </c>
      <c r="E17772" s="41">
        <v>120</v>
      </c>
      <c r="F17772" s="41">
        <v>0.14799999999999999</v>
      </c>
      <c r="G17772" s="24" t="s">
        <v>276</v>
      </c>
      <c r="H17772" s="1"/>
      <c r="I17772" s="1"/>
      <c r="AB17772" s="7"/>
      <c r="AC17772" s="7"/>
      <c r="AD17772" s="1"/>
      <c r="AE17772" s="1"/>
      <c r="AH17772" s="7"/>
      <c r="AI17772" s="7"/>
      <c r="IV17772" s="11"/>
      <c r="IW17772" s="11"/>
      <c r="AMJ17772" s="12"/>
      <c r="AMK17772" s="12"/>
    </row>
    <row r="17773" spans="1:1025">
      <c r="A17773" s="23">
        <v>1</v>
      </c>
      <c r="B17773" s="23">
        <v>2012</v>
      </c>
      <c r="C17773" s="43">
        <v>175</v>
      </c>
      <c r="D17773" s="43">
        <v>-73.010000000000005</v>
      </c>
      <c r="E17773" s="41">
        <v>150</v>
      </c>
      <c r="F17773" s="41">
        <v>0.26100000000000001</v>
      </c>
      <c r="G17773" s="24" t="s">
        <v>276</v>
      </c>
      <c r="H17773" s="1"/>
      <c r="I17773" s="1"/>
      <c r="AB17773" s="7"/>
      <c r="AC17773" s="7"/>
      <c r="AD17773" s="1"/>
      <c r="AE17773" s="1"/>
      <c r="AH17773" s="7"/>
      <c r="AI17773" s="7"/>
      <c r="IV17773" s="11"/>
      <c r="IW17773" s="11"/>
      <c r="AMJ17773" s="12"/>
      <c r="AMK17773" s="12"/>
    </row>
    <row r="17774" spans="1:1025">
      <c r="A17774" s="23">
        <v>1</v>
      </c>
      <c r="B17774" s="23">
        <v>2012</v>
      </c>
      <c r="C17774" s="43">
        <v>175</v>
      </c>
      <c r="D17774" s="43">
        <v>-73.010000000000005</v>
      </c>
      <c r="E17774" s="41">
        <v>200</v>
      </c>
      <c r="F17774" s="41">
        <v>0.26100000000000001</v>
      </c>
      <c r="G17774" s="24" t="s">
        <v>276</v>
      </c>
      <c r="H17774" s="1"/>
      <c r="I17774" s="1"/>
      <c r="AB17774" s="7"/>
      <c r="AC17774" s="7"/>
      <c r="AD17774" s="1"/>
      <c r="AE17774" s="1"/>
      <c r="AH17774" s="7"/>
      <c r="AI17774" s="7"/>
      <c r="IV17774" s="11"/>
      <c r="IW17774" s="11"/>
      <c r="AMJ17774" s="12"/>
      <c r="AMK17774" s="12"/>
    </row>
    <row r="17775" spans="1:1025">
      <c r="A17775" s="23">
        <v>1</v>
      </c>
      <c r="B17775" s="23">
        <v>2012</v>
      </c>
      <c r="C17775" s="43">
        <v>175</v>
      </c>
      <c r="D17775" s="43">
        <v>-73.010000000000005</v>
      </c>
      <c r="E17775" s="41">
        <v>250</v>
      </c>
      <c r="F17775" s="41">
        <v>0.253</v>
      </c>
      <c r="G17775" s="24" t="s">
        <v>276</v>
      </c>
      <c r="H17775" s="1"/>
      <c r="I17775" s="1"/>
      <c r="AB17775" s="7"/>
      <c r="AC17775" s="7"/>
      <c r="AD17775" s="1"/>
      <c r="AE17775" s="1"/>
      <c r="AH17775" s="7"/>
      <c r="AI17775" s="7"/>
      <c r="IV17775" s="11"/>
      <c r="IW17775" s="11"/>
      <c r="AMJ17775" s="12"/>
      <c r="AMK17775" s="12"/>
    </row>
    <row r="17776" spans="1:1025">
      <c r="A17776" s="23">
        <v>1</v>
      </c>
      <c r="B17776" s="23">
        <v>2012</v>
      </c>
      <c r="C17776" s="43">
        <v>175</v>
      </c>
      <c r="D17776" s="43">
        <v>-73.010000000000005</v>
      </c>
      <c r="E17776" s="41">
        <v>300</v>
      </c>
      <c r="F17776" s="41">
        <v>0.25900000000000001</v>
      </c>
      <c r="G17776" s="24" t="s">
        <v>276</v>
      </c>
      <c r="H17776" s="1"/>
      <c r="I17776" s="1"/>
      <c r="AB17776" s="7"/>
      <c r="AC17776" s="7"/>
      <c r="AD17776" s="1"/>
      <c r="AE17776" s="1"/>
      <c r="AH17776" s="7"/>
      <c r="AI17776" s="7"/>
      <c r="IV17776" s="11"/>
      <c r="IW17776" s="11"/>
      <c r="AMJ17776" s="12"/>
      <c r="AMK17776" s="12"/>
    </row>
    <row r="17777" spans="1:1025">
      <c r="A17777" s="23">
        <v>1</v>
      </c>
      <c r="B17777" s="23">
        <v>2012</v>
      </c>
      <c r="C17777" s="43">
        <v>175</v>
      </c>
      <c r="D17777" s="43">
        <v>-73.010000000000005</v>
      </c>
      <c r="E17777" s="41">
        <v>333</v>
      </c>
      <c r="F17777" s="41">
        <v>0.26500000000000001</v>
      </c>
      <c r="G17777" s="24" t="s">
        <v>276</v>
      </c>
      <c r="H17777" s="1"/>
      <c r="I17777" s="1"/>
      <c r="AB17777" s="7"/>
      <c r="AC17777" s="7"/>
      <c r="AD17777" s="1"/>
      <c r="AE17777" s="1"/>
      <c r="AH17777" s="7"/>
      <c r="AI17777" s="7"/>
      <c r="IV17777" s="11"/>
      <c r="IW17777" s="11"/>
      <c r="AMJ17777" s="12"/>
      <c r="AMK17777" s="12"/>
    </row>
    <row r="17778" spans="1:1025">
      <c r="A17778" s="23">
        <v>1</v>
      </c>
      <c r="B17778" s="23">
        <v>2012</v>
      </c>
      <c r="C17778" s="43">
        <v>173.5</v>
      </c>
      <c r="D17778" s="43">
        <v>-73.5</v>
      </c>
      <c r="E17778" s="41">
        <v>10</v>
      </c>
      <c r="F17778" s="41">
        <v>3.3000000000000002E-2</v>
      </c>
      <c r="G17778" s="24" t="s">
        <v>276</v>
      </c>
      <c r="H17778" s="1"/>
      <c r="I17778" s="1"/>
      <c r="AB17778" s="7"/>
      <c r="AC17778" s="7"/>
      <c r="AD17778" s="1"/>
      <c r="AE17778" s="1"/>
      <c r="AH17778" s="7"/>
      <c r="AI17778" s="7"/>
      <c r="IV17778" s="11"/>
      <c r="IW17778" s="11"/>
      <c r="AMJ17778" s="12"/>
      <c r="AMK17778" s="12"/>
    </row>
    <row r="17779" spans="1:1025">
      <c r="A17779" s="23">
        <v>1</v>
      </c>
      <c r="B17779" s="23">
        <v>2012</v>
      </c>
      <c r="C17779" s="43">
        <v>173.5</v>
      </c>
      <c r="D17779" s="43">
        <v>-73.5</v>
      </c>
      <c r="E17779" s="41">
        <v>20</v>
      </c>
      <c r="F17779" s="41">
        <v>5.0999999999999997E-2</v>
      </c>
      <c r="G17779" s="24" t="s">
        <v>276</v>
      </c>
      <c r="H17779" s="1"/>
      <c r="I17779" s="1"/>
      <c r="AB17779" s="7"/>
      <c r="AC17779" s="7"/>
      <c r="AD17779" s="1"/>
      <c r="AE17779" s="1"/>
      <c r="AH17779" s="7"/>
      <c r="AI17779" s="7"/>
      <c r="IV17779" s="11"/>
      <c r="IW17779" s="11"/>
      <c r="AMJ17779" s="12"/>
      <c r="AMK17779" s="12"/>
    </row>
    <row r="17780" spans="1:1025">
      <c r="A17780" s="23">
        <v>1</v>
      </c>
      <c r="B17780" s="23">
        <v>2012</v>
      </c>
      <c r="C17780" s="43">
        <v>173.5</v>
      </c>
      <c r="D17780" s="43">
        <v>-73.5</v>
      </c>
      <c r="E17780" s="41">
        <v>30</v>
      </c>
      <c r="F17780" s="41">
        <v>5.1999999999999998E-2</v>
      </c>
      <c r="G17780" s="24" t="s">
        <v>276</v>
      </c>
      <c r="H17780" s="1"/>
      <c r="I17780" s="1"/>
      <c r="AB17780" s="7"/>
      <c r="AC17780" s="7"/>
      <c r="AD17780" s="1"/>
      <c r="AE17780" s="1"/>
      <c r="AH17780" s="7"/>
      <c r="AI17780" s="7"/>
      <c r="IV17780" s="11"/>
      <c r="IW17780" s="11"/>
      <c r="AMJ17780" s="12"/>
      <c r="AMK17780" s="12"/>
    </row>
    <row r="17781" spans="1:1025">
      <c r="A17781" s="23">
        <v>1</v>
      </c>
      <c r="B17781" s="23">
        <v>2012</v>
      </c>
      <c r="C17781" s="43">
        <v>173.5</v>
      </c>
      <c r="D17781" s="43">
        <v>-73.5</v>
      </c>
      <c r="E17781" s="41">
        <v>50</v>
      </c>
      <c r="F17781" s="41">
        <v>7.4999999999999997E-2</v>
      </c>
      <c r="G17781" s="24" t="s">
        <v>276</v>
      </c>
      <c r="H17781" s="1"/>
      <c r="I17781" s="1"/>
      <c r="AB17781" s="7"/>
      <c r="AC17781" s="7"/>
      <c r="AD17781" s="1"/>
      <c r="AE17781" s="1"/>
      <c r="AH17781" s="7"/>
      <c r="AI17781" s="7"/>
      <c r="IV17781" s="11"/>
      <c r="IW17781" s="11"/>
      <c r="AMJ17781" s="12"/>
      <c r="AMK17781" s="12"/>
    </row>
    <row r="17782" spans="1:1025">
      <c r="A17782" s="23">
        <v>1</v>
      </c>
      <c r="B17782" s="23">
        <v>2012</v>
      </c>
      <c r="C17782" s="43">
        <v>173.5</v>
      </c>
      <c r="D17782" s="43">
        <v>-73.5</v>
      </c>
      <c r="E17782" s="41">
        <v>70</v>
      </c>
      <c r="F17782" s="41">
        <v>9.7000000000000003E-2</v>
      </c>
      <c r="G17782" s="24" t="s">
        <v>276</v>
      </c>
      <c r="H17782" s="1"/>
      <c r="I17782" s="1"/>
      <c r="AB17782" s="7"/>
      <c r="AC17782" s="7"/>
      <c r="AD17782" s="1"/>
      <c r="AE17782" s="1"/>
      <c r="AH17782" s="7"/>
      <c r="AI17782" s="7"/>
      <c r="IV17782" s="11"/>
      <c r="IW17782" s="11"/>
      <c r="AMJ17782" s="12"/>
      <c r="AMK17782" s="12"/>
    </row>
    <row r="17783" spans="1:1025">
      <c r="A17783" s="23">
        <v>1</v>
      </c>
      <c r="B17783" s="23">
        <v>2012</v>
      </c>
      <c r="C17783" s="43">
        <v>173.5</v>
      </c>
      <c r="D17783" s="43">
        <v>-73.5</v>
      </c>
      <c r="E17783" s="41">
        <v>100</v>
      </c>
      <c r="F17783" s="41">
        <v>0.13100000000000001</v>
      </c>
      <c r="G17783" s="24" t="s">
        <v>276</v>
      </c>
      <c r="H17783" s="1"/>
      <c r="I17783" s="1"/>
      <c r="AB17783" s="7"/>
      <c r="AC17783" s="7"/>
      <c r="AD17783" s="1"/>
      <c r="AE17783" s="1"/>
      <c r="AH17783" s="7"/>
      <c r="AI17783" s="7"/>
      <c r="IV17783" s="11"/>
      <c r="IW17783" s="11"/>
      <c r="AMJ17783" s="12"/>
      <c r="AMK17783" s="12"/>
    </row>
    <row r="17784" spans="1:1025">
      <c r="A17784" s="23">
        <v>1</v>
      </c>
      <c r="B17784" s="23">
        <v>2012</v>
      </c>
      <c r="C17784" s="43">
        <v>173.5</v>
      </c>
      <c r="D17784" s="43">
        <v>-73.5</v>
      </c>
      <c r="E17784" s="41">
        <v>145</v>
      </c>
      <c r="F17784" s="41">
        <v>0.184</v>
      </c>
      <c r="G17784" s="24" t="s">
        <v>276</v>
      </c>
      <c r="H17784" s="1"/>
      <c r="I17784" s="1"/>
      <c r="AB17784" s="7"/>
      <c r="AC17784" s="7"/>
      <c r="AD17784" s="1"/>
      <c r="AE17784" s="1"/>
      <c r="AH17784" s="7"/>
      <c r="AI17784" s="7"/>
      <c r="IV17784" s="11"/>
      <c r="IW17784" s="11"/>
      <c r="AMJ17784" s="12"/>
      <c r="AMK17784" s="12"/>
    </row>
    <row r="17785" spans="1:1025">
      <c r="A17785" s="23">
        <v>1</v>
      </c>
      <c r="B17785" s="23">
        <v>2012</v>
      </c>
      <c r="C17785" s="43">
        <v>173.5</v>
      </c>
      <c r="D17785" s="43">
        <v>-73.5</v>
      </c>
      <c r="E17785" s="41">
        <v>150</v>
      </c>
      <c r="F17785" s="41">
        <v>0.23799999999999999</v>
      </c>
      <c r="G17785" s="24" t="s">
        <v>276</v>
      </c>
      <c r="H17785" s="1"/>
      <c r="I17785" s="1"/>
      <c r="AB17785" s="7"/>
      <c r="AC17785" s="7"/>
      <c r="AD17785" s="1"/>
      <c r="AE17785" s="1"/>
      <c r="AH17785" s="7"/>
      <c r="AI17785" s="7"/>
      <c r="IV17785" s="11"/>
      <c r="IW17785" s="11"/>
      <c r="AMJ17785" s="12"/>
      <c r="AMK17785" s="12"/>
    </row>
    <row r="17786" spans="1:1025">
      <c r="A17786" s="23">
        <v>1</v>
      </c>
      <c r="B17786" s="23">
        <v>2012</v>
      </c>
      <c r="C17786" s="43">
        <v>173.5</v>
      </c>
      <c r="D17786" s="43">
        <v>-73.5</v>
      </c>
      <c r="E17786" s="41">
        <v>170</v>
      </c>
      <c r="F17786" s="41">
        <v>0.251</v>
      </c>
      <c r="G17786" s="24" t="s">
        <v>276</v>
      </c>
      <c r="H17786" s="1"/>
      <c r="I17786" s="1"/>
      <c r="AB17786" s="7"/>
      <c r="AC17786" s="7"/>
      <c r="AD17786" s="1"/>
      <c r="AE17786" s="1"/>
      <c r="AH17786" s="7"/>
      <c r="AI17786" s="7"/>
      <c r="IV17786" s="11"/>
      <c r="IW17786" s="11"/>
      <c r="AMJ17786" s="12"/>
      <c r="AMK17786" s="12"/>
    </row>
    <row r="17787" spans="1:1025">
      <c r="A17787" s="23">
        <v>1</v>
      </c>
      <c r="B17787" s="23">
        <v>2012</v>
      </c>
      <c r="C17787" s="43">
        <v>173.5</v>
      </c>
      <c r="D17787" s="43">
        <v>-73.5</v>
      </c>
      <c r="E17787" s="41">
        <v>200</v>
      </c>
      <c r="F17787" s="41">
        <v>0.245</v>
      </c>
      <c r="G17787" s="24" t="s">
        <v>276</v>
      </c>
      <c r="H17787" s="1"/>
      <c r="I17787" s="1"/>
      <c r="AB17787" s="7"/>
      <c r="AC17787" s="7"/>
      <c r="AD17787" s="1"/>
      <c r="AE17787" s="1"/>
      <c r="AH17787" s="7"/>
      <c r="AI17787" s="7"/>
      <c r="IV17787" s="11"/>
      <c r="IW17787" s="11"/>
      <c r="AMJ17787" s="12"/>
      <c r="AMK17787" s="12"/>
    </row>
    <row r="17788" spans="1:1025">
      <c r="A17788" s="23">
        <v>1</v>
      </c>
      <c r="B17788" s="23">
        <v>2012</v>
      </c>
      <c r="C17788" s="43">
        <v>173.5</v>
      </c>
      <c r="D17788" s="43">
        <v>-73.5</v>
      </c>
      <c r="E17788" s="41">
        <v>240</v>
      </c>
      <c r="F17788" s="41">
        <v>0.23899999999999999</v>
      </c>
      <c r="G17788" s="24" t="s">
        <v>276</v>
      </c>
      <c r="H17788" s="1"/>
      <c r="I17788" s="1"/>
      <c r="AB17788" s="7"/>
      <c r="AC17788" s="7"/>
      <c r="AD17788" s="1"/>
      <c r="AE17788" s="1"/>
      <c r="AH17788" s="7"/>
      <c r="AI17788" s="7"/>
      <c r="IV17788" s="11"/>
      <c r="IW17788" s="11"/>
      <c r="AMJ17788" s="12"/>
      <c r="AMK17788" s="12"/>
    </row>
    <row r="17789" spans="1:1025">
      <c r="A17789" s="23">
        <v>1</v>
      </c>
      <c r="B17789" s="23">
        <v>2012</v>
      </c>
      <c r="C17789" s="43">
        <v>173.5</v>
      </c>
      <c r="D17789" s="43">
        <v>-73.5</v>
      </c>
      <c r="E17789" s="41">
        <v>269</v>
      </c>
      <c r="F17789" s="41">
        <v>0.255</v>
      </c>
      <c r="G17789" s="24" t="s">
        <v>276</v>
      </c>
      <c r="H17789" s="1"/>
      <c r="I17789" s="1"/>
      <c r="AB17789" s="7"/>
      <c r="AC17789" s="7"/>
      <c r="AD17789" s="1"/>
      <c r="AE17789" s="1"/>
      <c r="AH17789" s="7"/>
      <c r="AI17789" s="7"/>
      <c r="IV17789" s="11"/>
      <c r="IW17789" s="11"/>
      <c r="AMJ17789" s="12"/>
      <c r="AMK17789" s="12"/>
    </row>
    <row r="17790" spans="1:1025">
      <c r="A17790" s="23">
        <v>1</v>
      </c>
      <c r="B17790" s="23">
        <v>2012</v>
      </c>
      <c r="C17790" s="43">
        <v>175.49</v>
      </c>
      <c r="D17790" s="43">
        <v>-74</v>
      </c>
      <c r="E17790" s="41">
        <v>10</v>
      </c>
      <c r="F17790" s="41">
        <v>4.8000000000000001E-2</v>
      </c>
      <c r="G17790" s="24" t="s">
        <v>276</v>
      </c>
      <c r="H17790" s="1"/>
      <c r="I17790" s="1"/>
      <c r="AB17790" s="7"/>
      <c r="AC17790" s="7"/>
      <c r="AD17790" s="1"/>
      <c r="AE17790" s="1"/>
      <c r="AH17790" s="7"/>
      <c r="AI17790" s="7"/>
      <c r="IV17790" s="11"/>
      <c r="IW17790" s="11"/>
      <c r="AMJ17790" s="12"/>
      <c r="AMK17790" s="12"/>
    </row>
    <row r="17791" spans="1:1025">
      <c r="A17791" s="23">
        <v>1</v>
      </c>
      <c r="B17791" s="23">
        <v>2012</v>
      </c>
      <c r="C17791" s="43">
        <v>175.49</v>
      </c>
      <c r="D17791" s="43">
        <v>-74</v>
      </c>
      <c r="E17791" s="41">
        <v>20</v>
      </c>
      <c r="F17791" s="41">
        <v>3.9E-2</v>
      </c>
      <c r="G17791" s="24" t="s">
        <v>276</v>
      </c>
      <c r="H17791" s="1"/>
      <c r="I17791" s="1"/>
      <c r="AB17791" s="7"/>
      <c r="AC17791" s="7"/>
      <c r="AD17791" s="1"/>
      <c r="AE17791" s="1"/>
      <c r="AH17791" s="7"/>
      <c r="AI17791" s="7"/>
      <c r="IV17791" s="11"/>
      <c r="IW17791" s="11"/>
      <c r="AMJ17791" s="12"/>
      <c r="AMK17791" s="12"/>
    </row>
    <row r="17792" spans="1:1025">
      <c r="A17792" s="23">
        <v>1</v>
      </c>
      <c r="B17792" s="23">
        <v>2012</v>
      </c>
      <c r="C17792" s="43">
        <v>175.49</v>
      </c>
      <c r="D17792" s="43">
        <v>-74</v>
      </c>
      <c r="E17792" s="41">
        <v>50</v>
      </c>
      <c r="F17792" s="41">
        <v>3.6999999999999998E-2</v>
      </c>
      <c r="G17792" s="24" t="s">
        <v>276</v>
      </c>
      <c r="H17792" s="1"/>
      <c r="I17792" s="1"/>
      <c r="AB17792" s="7"/>
      <c r="AC17792" s="7"/>
      <c r="AD17792" s="1"/>
      <c r="AE17792" s="1"/>
      <c r="AH17792" s="7"/>
      <c r="AI17792" s="7"/>
      <c r="IV17792" s="11"/>
      <c r="IW17792" s="11"/>
      <c r="AMJ17792" s="12"/>
      <c r="AMK17792" s="12"/>
    </row>
    <row r="17793" spans="1:1025">
      <c r="A17793" s="23">
        <v>1</v>
      </c>
      <c r="B17793" s="23">
        <v>2012</v>
      </c>
      <c r="C17793" s="43">
        <v>175.49</v>
      </c>
      <c r="D17793" s="43">
        <v>-74</v>
      </c>
      <c r="E17793" s="41">
        <v>70</v>
      </c>
      <c r="F17793" s="41">
        <v>4.7E-2</v>
      </c>
      <c r="G17793" s="24" t="s">
        <v>276</v>
      </c>
      <c r="H17793" s="1"/>
      <c r="I17793" s="1"/>
      <c r="AB17793" s="7"/>
      <c r="AC17793" s="7"/>
      <c r="AD17793" s="1"/>
      <c r="AE17793" s="1"/>
      <c r="AH17793" s="7"/>
      <c r="AI17793" s="7"/>
      <c r="IV17793" s="11"/>
      <c r="IW17793" s="11"/>
      <c r="AMJ17793" s="12"/>
      <c r="AMK17793" s="12"/>
    </row>
    <row r="17794" spans="1:1025">
      <c r="A17794" s="23">
        <v>1</v>
      </c>
      <c r="B17794" s="23">
        <v>2012</v>
      </c>
      <c r="C17794" s="43">
        <v>175.49</v>
      </c>
      <c r="D17794" s="43">
        <v>-74</v>
      </c>
      <c r="E17794" s="41">
        <v>100</v>
      </c>
      <c r="F17794" s="41">
        <v>0.13100000000000001</v>
      </c>
      <c r="G17794" s="24" t="s">
        <v>276</v>
      </c>
      <c r="H17794" s="1"/>
      <c r="I17794" s="1"/>
      <c r="AB17794" s="7"/>
      <c r="AC17794" s="7"/>
      <c r="AD17794" s="1"/>
      <c r="AE17794" s="1"/>
      <c r="AH17794" s="7"/>
      <c r="AI17794" s="7"/>
      <c r="IV17794" s="11"/>
      <c r="IW17794" s="11"/>
      <c r="AMJ17794" s="12"/>
      <c r="AMK17794" s="12"/>
    </row>
    <row r="17795" spans="1:1025">
      <c r="A17795" s="23">
        <v>1</v>
      </c>
      <c r="B17795" s="23">
        <v>2012</v>
      </c>
      <c r="C17795" s="43">
        <v>175.49</v>
      </c>
      <c r="D17795" s="43">
        <v>-74</v>
      </c>
      <c r="E17795" s="41">
        <v>150</v>
      </c>
      <c r="F17795" s="41">
        <v>0.17100000000000001</v>
      </c>
      <c r="G17795" s="24" t="s">
        <v>276</v>
      </c>
      <c r="H17795" s="1"/>
      <c r="I17795" s="1"/>
      <c r="AB17795" s="7"/>
      <c r="AC17795" s="7"/>
      <c r="AD17795" s="1"/>
      <c r="AE17795" s="1"/>
      <c r="AH17795" s="7"/>
      <c r="AI17795" s="7"/>
      <c r="IV17795" s="11"/>
      <c r="IW17795" s="11"/>
      <c r="AMJ17795" s="12"/>
      <c r="AMK17795" s="12"/>
    </row>
    <row r="17796" spans="1:1025">
      <c r="A17796" s="23">
        <v>1</v>
      </c>
      <c r="B17796" s="23">
        <v>2012</v>
      </c>
      <c r="C17796" s="43">
        <v>175.49</v>
      </c>
      <c r="D17796" s="43">
        <v>-74</v>
      </c>
      <c r="E17796" s="41">
        <v>200</v>
      </c>
      <c r="F17796" s="41">
        <v>0.158</v>
      </c>
      <c r="G17796" s="24" t="s">
        <v>276</v>
      </c>
      <c r="H17796" s="1"/>
      <c r="I17796" s="1"/>
      <c r="AB17796" s="7"/>
      <c r="AC17796" s="7"/>
      <c r="AD17796" s="1"/>
      <c r="AE17796" s="1"/>
      <c r="AH17796" s="7"/>
      <c r="AI17796" s="7"/>
      <c r="IV17796" s="11"/>
      <c r="IW17796" s="11"/>
      <c r="AMJ17796" s="12"/>
      <c r="AMK17796" s="12"/>
    </row>
    <row r="17797" spans="1:1025">
      <c r="A17797" s="23">
        <v>1</v>
      </c>
      <c r="B17797" s="23">
        <v>2012</v>
      </c>
      <c r="C17797" s="43">
        <v>175.49</v>
      </c>
      <c r="D17797" s="43">
        <v>-74</v>
      </c>
      <c r="E17797" s="41">
        <v>230</v>
      </c>
      <c r="F17797" s="41">
        <v>0.16600000000000001</v>
      </c>
      <c r="G17797" s="24" t="s">
        <v>276</v>
      </c>
      <c r="H17797" s="1"/>
      <c r="I17797" s="1"/>
      <c r="AB17797" s="7"/>
      <c r="AC17797" s="7"/>
      <c r="AD17797" s="1"/>
      <c r="AE17797" s="1"/>
      <c r="AH17797" s="7"/>
      <c r="AI17797" s="7"/>
      <c r="IV17797" s="11"/>
      <c r="IW17797" s="11"/>
      <c r="AMJ17797" s="12"/>
      <c r="AMK17797" s="12"/>
    </row>
    <row r="17798" spans="1:1025">
      <c r="A17798" s="23">
        <v>1</v>
      </c>
      <c r="B17798" s="23">
        <v>2012</v>
      </c>
      <c r="C17798" s="43">
        <v>175.49</v>
      </c>
      <c r="D17798" s="43">
        <v>-74</v>
      </c>
      <c r="E17798" s="41">
        <v>300</v>
      </c>
      <c r="F17798" s="41">
        <v>0.224</v>
      </c>
      <c r="G17798" s="24" t="s">
        <v>276</v>
      </c>
      <c r="H17798" s="1"/>
      <c r="I17798" s="1"/>
      <c r="AB17798" s="7"/>
      <c r="AC17798" s="7"/>
      <c r="AD17798" s="1"/>
      <c r="AE17798" s="1"/>
      <c r="AH17798" s="7"/>
      <c r="AI17798" s="7"/>
      <c r="IV17798" s="11"/>
      <c r="IW17798" s="11"/>
      <c r="AMJ17798" s="12"/>
      <c r="AMK17798" s="12"/>
    </row>
    <row r="17799" spans="1:1025">
      <c r="A17799" s="23">
        <v>1</v>
      </c>
      <c r="B17799" s="23">
        <v>2012</v>
      </c>
      <c r="C17799" s="43">
        <v>175.49</v>
      </c>
      <c r="D17799" s="43">
        <v>-74</v>
      </c>
      <c r="E17799" s="41">
        <v>400</v>
      </c>
      <c r="F17799" s="41">
        <v>0.247</v>
      </c>
      <c r="G17799" s="24" t="s">
        <v>276</v>
      </c>
      <c r="H17799" s="1"/>
      <c r="I17799" s="1"/>
      <c r="AB17799" s="7"/>
      <c r="AC17799" s="7"/>
      <c r="AD17799" s="1"/>
      <c r="AE17799" s="1"/>
      <c r="AH17799" s="7"/>
      <c r="AI17799" s="7"/>
      <c r="IV17799" s="11"/>
      <c r="IW17799" s="11"/>
      <c r="AMJ17799" s="12"/>
      <c r="AMK17799" s="12"/>
    </row>
    <row r="17800" spans="1:1025">
      <c r="A17800" s="23">
        <v>1</v>
      </c>
      <c r="B17800" s="23">
        <v>2012</v>
      </c>
      <c r="C17800" s="43">
        <v>175.49</v>
      </c>
      <c r="D17800" s="43">
        <v>-74</v>
      </c>
      <c r="E17800" s="41">
        <v>500</v>
      </c>
      <c r="F17800" s="41">
        <v>0.63200000000000001</v>
      </c>
      <c r="G17800" s="24" t="s">
        <v>276</v>
      </c>
      <c r="H17800" s="1"/>
      <c r="I17800" s="1"/>
      <c r="AB17800" s="7"/>
      <c r="AC17800" s="7"/>
      <c r="AD17800" s="1"/>
      <c r="AE17800" s="1"/>
      <c r="AH17800" s="7"/>
      <c r="AI17800" s="7"/>
      <c r="IV17800" s="11"/>
      <c r="IW17800" s="11"/>
      <c r="AMJ17800" s="12"/>
      <c r="AMK17800" s="12"/>
    </row>
    <row r="17801" spans="1:1025">
      <c r="A17801" s="23">
        <v>1</v>
      </c>
      <c r="B17801" s="23">
        <v>2012</v>
      </c>
      <c r="C17801" s="43">
        <v>175.49</v>
      </c>
      <c r="D17801" s="43">
        <v>-74</v>
      </c>
      <c r="E17801" s="41">
        <v>557</v>
      </c>
      <c r="F17801" s="41">
        <v>0.81</v>
      </c>
      <c r="G17801" s="24" t="s">
        <v>276</v>
      </c>
      <c r="H17801" s="1"/>
      <c r="I17801" s="1"/>
      <c r="AB17801" s="7"/>
      <c r="AC17801" s="7"/>
      <c r="AD17801" s="1"/>
      <c r="AE17801" s="1"/>
      <c r="AH17801" s="7"/>
      <c r="AI17801" s="7"/>
      <c r="IV17801" s="11"/>
      <c r="IW17801" s="11"/>
      <c r="AMJ17801" s="12"/>
      <c r="AMK17801" s="12"/>
    </row>
    <row r="17802" spans="1:1025">
      <c r="A17802" s="23">
        <v>1</v>
      </c>
      <c r="B17802" s="23">
        <v>2012</v>
      </c>
      <c r="C17802" s="43">
        <v>177.5</v>
      </c>
      <c r="D17802" s="43">
        <v>-74.5</v>
      </c>
      <c r="E17802" s="41">
        <v>10</v>
      </c>
      <c r="F17802" s="41">
        <v>5.6000000000000001E-2</v>
      </c>
      <c r="G17802" s="24" t="s">
        <v>276</v>
      </c>
      <c r="H17802" s="1"/>
      <c r="I17802" s="1"/>
      <c r="AB17802" s="7"/>
      <c r="AC17802" s="7"/>
      <c r="AD17802" s="1"/>
      <c r="AE17802" s="1"/>
      <c r="AH17802" s="7"/>
      <c r="AI17802" s="7"/>
      <c r="IV17802" s="11"/>
      <c r="IW17802" s="11"/>
      <c r="AMJ17802" s="12"/>
      <c r="AMK17802" s="12"/>
    </row>
    <row r="17803" spans="1:1025">
      <c r="A17803" s="23">
        <v>1</v>
      </c>
      <c r="B17803" s="23">
        <v>2012</v>
      </c>
      <c r="C17803" s="43">
        <v>177.5</v>
      </c>
      <c r="D17803" s="43">
        <v>-74.5</v>
      </c>
      <c r="E17803" s="41">
        <v>20</v>
      </c>
      <c r="F17803" s="41">
        <v>3.3000000000000002E-2</v>
      </c>
      <c r="G17803" s="24" t="s">
        <v>276</v>
      </c>
      <c r="H17803" s="1"/>
      <c r="I17803" s="1"/>
      <c r="AB17803" s="7"/>
      <c r="AC17803" s="7"/>
      <c r="AD17803" s="1"/>
      <c r="AE17803" s="1"/>
      <c r="AH17803" s="7"/>
      <c r="AI17803" s="7"/>
      <c r="IV17803" s="11"/>
      <c r="IW17803" s="11"/>
      <c r="AMJ17803" s="12"/>
      <c r="AMK17803" s="12"/>
    </row>
    <row r="17804" spans="1:1025">
      <c r="A17804" s="23">
        <v>1</v>
      </c>
      <c r="B17804" s="23">
        <v>2012</v>
      </c>
      <c r="C17804" s="43">
        <v>177.5</v>
      </c>
      <c r="D17804" s="43">
        <v>-74.5</v>
      </c>
      <c r="E17804" s="41">
        <v>30</v>
      </c>
      <c r="F17804" s="41">
        <v>5.0999999999999997E-2</v>
      </c>
      <c r="G17804" s="24" t="s">
        <v>276</v>
      </c>
      <c r="H17804" s="1"/>
      <c r="I17804" s="1"/>
      <c r="AB17804" s="7"/>
      <c r="AC17804" s="7"/>
      <c r="AD17804" s="1"/>
      <c r="AE17804" s="1"/>
      <c r="AH17804" s="7"/>
      <c r="AI17804" s="7"/>
      <c r="IV17804" s="11"/>
      <c r="IW17804" s="11"/>
      <c r="AMJ17804" s="12"/>
      <c r="AMK17804" s="12"/>
    </row>
    <row r="17805" spans="1:1025">
      <c r="A17805" s="23">
        <v>1</v>
      </c>
      <c r="B17805" s="23">
        <v>2012</v>
      </c>
      <c r="C17805" s="43">
        <v>177.5</v>
      </c>
      <c r="D17805" s="43">
        <v>-74.5</v>
      </c>
      <c r="E17805" s="41">
        <v>50</v>
      </c>
      <c r="F17805" s="41">
        <v>4.8000000000000001E-2</v>
      </c>
      <c r="G17805" s="24" t="s">
        <v>276</v>
      </c>
      <c r="H17805" s="1"/>
      <c r="I17805" s="1"/>
      <c r="AB17805" s="7"/>
      <c r="AC17805" s="7"/>
      <c r="AD17805" s="1"/>
      <c r="AE17805" s="1"/>
      <c r="AH17805" s="7"/>
      <c r="AI17805" s="7"/>
      <c r="IV17805" s="11"/>
      <c r="IW17805" s="11"/>
      <c r="AMJ17805" s="12"/>
      <c r="AMK17805" s="12"/>
    </row>
    <row r="17806" spans="1:1025">
      <c r="A17806" s="23">
        <v>1</v>
      </c>
      <c r="B17806" s="23">
        <v>2012</v>
      </c>
      <c r="C17806" s="43">
        <v>177.5</v>
      </c>
      <c r="D17806" s="43">
        <v>-74.5</v>
      </c>
      <c r="E17806" s="41">
        <v>70</v>
      </c>
      <c r="F17806" s="41">
        <v>7.5999999999999998E-2</v>
      </c>
      <c r="G17806" s="24" t="s">
        <v>276</v>
      </c>
      <c r="H17806" s="1"/>
      <c r="I17806" s="1"/>
      <c r="AB17806" s="7"/>
      <c r="AC17806" s="7"/>
      <c r="AD17806" s="1"/>
      <c r="AE17806" s="1"/>
      <c r="AH17806" s="7"/>
      <c r="AI17806" s="7"/>
      <c r="IV17806" s="11"/>
      <c r="IW17806" s="11"/>
      <c r="AMJ17806" s="12"/>
      <c r="AMK17806" s="12"/>
    </row>
    <row r="17807" spans="1:1025">
      <c r="A17807" s="23">
        <v>1</v>
      </c>
      <c r="B17807" s="23">
        <v>2012</v>
      </c>
      <c r="C17807" s="43">
        <v>177.5</v>
      </c>
      <c r="D17807" s="43">
        <v>-74.5</v>
      </c>
      <c r="E17807" s="41">
        <v>100</v>
      </c>
      <c r="F17807" s="41">
        <v>0.1</v>
      </c>
      <c r="G17807" s="24" t="s">
        <v>276</v>
      </c>
      <c r="H17807" s="1"/>
      <c r="I17807" s="1"/>
      <c r="AB17807" s="7"/>
      <c r="AC17807" s="7"/>
      <c r="AD17807" s="1"/>
      <c r="AE17807" s="1"/>
      <c r="AH17807" s="7"/>
      <c r="AI17807" s="7"/>
      <c r="IV17807" s="11"/>
      <c r="IW17807" s="11"/>
      <c r="AMJ17807" s="12"/>
      <c r="AMK17807" s="12"/>
    </row>
    <row r="17808" spans="1:1025">
      <c r="A17808" s="23">
        <v>1</v>
      </c>
      <c r="B17808" s="23">
        <v>2012</v>
      </c>
      <c r="C17808" s="43">
        <v>177.5</v>
      </c>
      <c r="D17808" s="43">
        <v>-74.5</v>
      </c>
      <c r="E17808" s="41">
        <v>150</v>
      </c>
      <c r="F17808" s="41">
        <v>0.13800000000000001</v>
      </c>
      <c r="G17808" s="24" t="s">
        <v>276</v>
      </c>
      <c r="H17808" s="1"/>
      <c r="I17808" s="1"/>
      <c r="AB17808" s="7"/>
      <c r="AC17808" s="7"/>
      <c r="AD17808" s="1"/>
      <c r="AE17808" s="1"/>
      <c r="AH17808" s="7"/>
      <c r="AI17808" s="7"/>
      <c r="IV17808" s="11"/>
      <c r="IW17808" s="11"/>
      <c r="AMJ17808" s="12"/>
      <c r="AMK17808" s="12"/>
    </row>
    <row r="17809" spans="1:1025">
      <c r="A17809" s="23">
        <v>1</v>
      </c>
      <c r="B17809" s="23">
        <v>2012</v>
      </c>
      <c r="C17809" s="43">
        <v>177.5</v>
      </c>
      <c r="D17809" s="43">
        <v>-74.5</v>
      </c>
      <c r="E17809" s="41">
        <v>170</v>
      </c>
      <c r="F17809" s="41">
        <v>0.16700000000000001</v>
      </c>
      <c r="G17809" s="24" t="s">
        <v>276</v>
      </c>
      <c r="H17809" s="1"/>
      <c r="I17809" s="1"/>
      <c r="AB17809" s="7"/>
      <c r="AC17809" s="7"/>
      <c r="AD17809" s="1"/>
      <c r="AE17809" s="1"/>
      <c r="AH17809" s="7"/>
      <c r="AI17809" s="7"/>
      <c r="IV17809" s="11"/>
      <c r="IW17809" s="11"/>
      <c r="AMJ17809" s="12"/>
      <c r="AMK17809" s="12"/>
    </row>
    <row r="17810" spans="1:1025">
      <c r="A17810" s="23">
        <v>1</v>
      </c>
      <c r="B17810" s="23">
        <v>2012</v>
      </c>
      <c r="C17810" s="43">
        <v>177.5</v>
      </c>
      <c r="D17810" s="43">
        <v>-74.5</v>
      </c>
      <c r="E17810" s="41">
        <v>200</v>
      </c>
      <c r="F17810" s="41">
        <v>0.23100000000000001</v>
      </c>
      <c r="G17810" s="24" t="s">
        <v>276</v>
      </c>
      <c r="H17810" s="1"/>
      <c r="I17810" s="1"/>
      <c r="AB17810" s="7"/>
      <c r="AC17810" s="7"/>
      <c r="AD17810" s="1"/>
      <c r="AE17810" s="1"/>
      <c r="AH17810" s="7"/>
      <c r="AI17810" s="7"/>
      <c r="IV17810" s="11"/>
      <c r="IW17810" s="11"/>
      <c r="AMJ17810" s="12"/>
      <c r="AMK17810" s="12"/>
    </row>
    <row r="17811" spans="1:1025">
      <c r="A17811" s="23">
        <v>1</v>
      </c>
      <c r="B17811" s="23">
        <v>2012</v>
      </c>
      <c r="C17811" s="43">
        <v>177.5</v>
      </c>
      <c r="D17811" s="43">
        <v>-74.5</v>
      </c>
      <c r="E17811" s="41">
        <v>255</v>
      </c>
      <c r="F17811" s="41">
        <v>0.23799999999999999</v>
      </c>
      <c r="G17811" s="24" t="s">
        <v>276</v>
      </c>
      <c r="H17811" s="1"/>
      <c r="I17811" s="1"/>
      <c r="AB17811" s="7"/>
      <c r="AC17811" s="7"/>
      <c r="AD17811" s="1"/>
      <c r="AE17811" s="1"/>
      <c r="AH17811" s="7"/>
      <c r="AI17811" s="7"/>
      <c r="IV17811" s="11"/>
      <c r="IW17811" s="11"/>
      <c r="AMJ17811" s="12"/>
      <c r="AMK17811" s="12"/>
    </row>
    <row r="17812" spans="1:1025">
      <c r="A17812" s="23">
        <v>1</v>
      </c>
      <c r="B17812" s="23">
        <v>2012</v>
      </c>
      <c r="C17812" s="43">
        <v>174.25</v>
      </c>
      <c r="D17812" s="43">
        <v>-76.67</v>
      </c>
      <c r="E17812" s="41">
        <v>10</v>
      </c>
      <c r="F17812" s="41">
        <v>5.3999999999999999E-2</v>
      </c>
      <c r="G17812" s="24" t="s">
        <v>276</v>
      </c>
      <c r="H17812" s="1"/>
      <c r="I17812" s="1"/>
      <c r="AB17812" s="7"/>
      <c r="AC17812" s="7"/>
      <c r="AD17812" s="1"/>
      <c r="AE17812" s="1"/>
      <c r="AH17812" s="7"/>
      <c r="AI17812" s="7"/>
      <c r="IV17812" s="11"/>
      <c r="IW17812" s="11"/>
      <c r="AMJ17812" s="12"/>
      <c r="AMK17812" s="12"/>
    </row>
    <row r="17813" spans="1:1025">
      <c r="A17813" s="23">
        <v>1</v>
      </c>
      <c r="B17813" s="23">
        <v>2012</v>
      </c>
      <c r="C17813" s="43">
        <v>174.25</v>
      </c>
      <c r="D17813" s="43">
        <v>-76.67</v>
      </c>
      <c r="E17813" s="41">
        <v>25</v>
      </c>
      <c r="F17813" s="41">
        <v>4.5999999999999999E-2</v>
      </c>
      <c r="G17813" s="24" t="s">
        <v>276</v>
      </c>
      <c r="H17813" s="1"/>
      <c r="I17813" s="1"/>
      <c r="AB17813" s="7"/>
      <c r="AC17813" s="7"/>
      <c r="AD17813" s="1"/>
      <c r="AE17813" s="1"/>
      <c r="AH17813" s="7"/>
      <c r="AI17813" s="7"/>
      <c r="IV17813" s="11"/>
      <c r="IW17813" s="11"/>
      <c r="AMJ17813" s="12"/>
      <c r="AMK17813" s="12"/>
    </row>
    <row r="17814" spans="1:1025">
      <c r="A17814" s="23">
        <v>1</v>
      </c>
      <c r="B17814" s="23">
        <v>2012</v>
      </c>
      <c r="C17814" s="43">
        <v>174.25</v>
      </c>
      <c r="D17814" s="43">
        <v>-76.67</v>
      </c>
      <c r="E17814" s="41">
        <v>50</v>
      </c>
      <c r="F17814" s="41">
        <v>5.0999999999999997E-2</v>
      </c>
      <c r="G17814" s="24" t="s">
        <v>276</v>
      </c>
      <c r="H17814" s="1"/>
      <c r="I17814" s="1"/>
      <c r="AB17814" s="7"/>
      <c r="AC17814" s="7"/>
      <c r="AD17814" s="1"/>
      <c r="AE17814" s="1"/>
      <c r="AH17814" s="7"/>
      <c r="AI17814" s="7"/>
      <c r="IV17814" s="11"/>
      <c r="IW17814" s="11"/>
      <c r="AMJ17814" s="12"/>
      <c r="AMK17814" s="12"/>
    </row>
    <row r="17815" spans="1:1025">
      <c r="A17815" s="23">
        <v>1</v>
      </c>
      <c r="B17815" s="23">
        <v>2012</v>
      </c>
      <c r="C17815" s="43">
        <v>174.25</v>
      </c>
      <c r="D17815" s="43">
        <v>-76.67</v>
      </c>
      <c r="E17815" s="41">
        <v>70</v>
      </c>
      <c r="F17815" s="41">
        <v>8.2000000000000003E-2</v>
      </c>
      <c r="G17815" s="24" t="s">
        <v>276</v>
      </c>
      <c r="H17815" s="1"/>
      <c r="I17815" s="1"/>
      <c r="AB17815" s="7"/>
      <c r="AC17815" s="7"/>
      <c r="AD17815" s="1"/>
      <c r="AE17815" s="1"/>
      <c r="AH17815" s="7"/>
      <c r="AI17815" s="7"/>
      <c r="IV17815" s="11"/>
      <c r="IW17815" s="11"/>
      <c r="AMJ17815" s="12"/>
      <c r="AMK17815" s="12"/>
    </row>
    <row r="17816" spans="1:1025">
      <c r="A17816" s="23">
        <v>1</v>
      </c>
      <c r="B17816" s="23">
        <v>2012</v>
      </c>
      <c r="C17816" s="43">
        <v>174.25</v>
      </c>
      <c r="D17816" s="43">
        <v>-76.67</v>
      </c>
      <c r="E17816" s="41">
        <v>100</v>
      </c>
      <c r="F17816" s="41">
        <v>9.7000000000000003E-2</v>
      </c>
      <c r="G17816" s="24" t="s">
        <v>276</v>
      </c>
      <c r="H17816" s="1"/>
      <c r="I17816" s="1"/>
      <c r="AB17816" s="7"/>
      <c r="AC17816" s="7"/>
      <c r="AD17816" s="1"/>
      <c r="AE17816" s="1"/>
      <c r="AH17816" s="7"/>
      <c r="AI17816" s="7"/>
      <c r="IV17816" s="11"/>
      <c r="IW17816" s="11"/>
      <c r="AMJ17816" s="12"/>
      <c r="AMK17816" s="12"/>
    </row>
    <row r="17817" spans="1:1025">
      <c r="A17817" s="23">
        <v>1</v>
      </c>
      <c r="B17817" s="23">
        <v>2012</v>
      </c>
      <c r="C17817" s="43">
        <v>174.25</v>
      </c>
      <c r="D17817" s="43">
        <v>-76.67</v>
      </c>
      <c r="E17817" s="41">
        <v>150</v>
      </c>
      <c r="F17817" s="41">
        <v>0.13400000000000001</v>
      </c>
      <c r="G17817" s="24" t="s">
        <v>276</v>
      </c>
      <c r="H17817" s="1"/>
      <c r="I17817" s="1"/>
      <c r="AB17817" s="7"/>
      <c r="AC17817" s="7"/>
      <c r="AD17817" s="1"/>
      <c r="AE17817" s="1"/>
      <c r="AH17817" s="7"/>
      <c r="AI17817" s="7"/>
      <c r="IV17817" s="11"/>
      <c r="IW17817" s="11"/>
      <c r="AMJ17817" s="12"/>
      <c r="AMK17817" s="12"/>
    </row>
    <row r="17818" spans="1:1025">
      <c r="A17818" s="23">
        <v>1</v>
      </c>
      <c r="B17818" s="23">
        <v>2012</v>
      </c>
      <c r="C17818" s="43">
        <v>174.25</v>
      </c>
      <c r="D17818" s="43">
        <v>-76.67</v>
      </c>
      <c r="E17818" s="41">
        <v>200</v>
      </c>
      <c r="F17818" s="41">
        <v>0.21299999999999999</v>
      </c>
      <c r="G17818" s="24" t="s">
        <v>276</v>
      </c>
      <c r="H17818" s="1"/>
      <c r="I17818" s="1"/>
      <c r="AB17818" s="7"/>
      <c r="AC17818" s="7"/>
      <c r="AD17818" s="1"/>
      <c r="AE17818" s="1"/>
      <c r="AH17818" s="7"/>
      <c r="AI17818" s="7"/>
      <c r="IV17818" s="11"/>
      <c r="IW17818" s="11"/>
      <c r="AMJ17818" s="12"/>
      <c r="AMK17818" s="12"/>
    </row>
    <row r="17819" spans="1:1025">
      <c r="A17819" s="23">
        <v>1</v>
      </c>
      <c r="B17819" s="23">
        <v>2012</v>
      </c>
      <c r="C17819" s="43">
        <v>174.25</v>
      </c>
      <c r="D17819" s="43">
        <v>-76.67</v>
      </c>
      <c r="E17819" s="41">
        <v>300</v>
      </c>
      <c r="F17819" s="41">
        <v>0.16200000000000001</v>
      </c>
      <c r="G17819" s="24" t="s">
        <v>276</v>
      </c>
      <c r="H17819" s="1"/>
      <c r="I17819" s="1"/>
      <c r="AB17819" s="7"/>
      <c r="AC17819" s="7"/>
      <c r="AD17819" s="1"/>
      <c r="AE17819" s="1"/>
      <c r="AH17819" s="7"/>
      <c r="AI17819" s="7"/>
      <c r="IV17819" s="11"/>
      <c r="IW17819" s="11"/>
      <c r="AMJ17819" s="12"/>
      <c r="AMK17819" s="12"/>
    </row>
    <row r="17820" spans="1:1025">
      <c r="A17820" s="23">
        <v>1</v>
      </c>
      <c r="B17820" s="23">
        <v>2012</v>
      </c>
      <c r="C17820" s="43">
        <v>174.25</v>
      </c>
      <c r="D17820" s="43">
        <v>-76.67</v>
      </c>
      <c r="E17820" s="41">
        <v>400</v>
      </c>
      <c r="F17820" s="41">
        <v>0.77400000000000002</v>
      </c>
      <c r="G17820" s="24" t="s">
        <v>276</v>
      </c>
      <c r="H17820" s="1"/>
      <c r="I17820" s="1"/>
      <c r="AB17820" s="7"/>
      <c r="AC17820" s="7"/>
      <c r="AD17820" s="1"/>
      <c r="AE17820" s="1"/>
      <c r="AH17820" s="7"/>
      <c r="AI17820" s="7"/>
      <c r="IV17820" s="11"/>
      <c r="IW17820" s="11"/>
      <c r="AMJ17820" s="12"/>
      <c r="AMK17820" s="12"/>
    </row>
    <row r="17821" spans="1:1025">
      <c r="A17821" s="23">
        <v>1</v>
      </c>
      <c r="B17821" s="23">
        <v>2012</v>
      </c>
      <c r="C17821" s="43">
        <v>174.25</v>
      </c>
      <c r="D17821" s="43">
        <v>-76.67</v>
      </c>
      <c r="E17821" s="41">
        <v>427</v>
      </c>
      <c r="F17821" s="41">
        <v>1.575</v>
      </c>
      <c r="G17821" s="24" t="s">
        <v>276</v>
      </c>
      <c r="H17821" s="1"/>
      <c r="I17821" s="1"/>
      <c r="AB17821" s="7"/>
      <c r="AC17821" s="7"/>
      <c r="AD17821" s="1"/>
      <c r="AE17821" s="1"/>
      <c r="AH17821" s="7"/>
      <c r="AI17821" s="7"/>
      <c r="IV17821" s="11"/>
      <c r="IW17821" s="11"/>
      <c r="AMJ17821" s="12"/>
      <c r="AMK17821" s="12"/>
    </row>
    <row r="17822" spans="1:1025">
      <c r="A17822" s="23">
        <v>1</v>
      </c>
      <c r="B17822" s="23">
        <v>2012</v>
      </c>
      <c r="C17822" s="43">
        <v>171.14</v>
      </c>
      <c r="D17822" s="43">
        <v>-76.67</v>
      </c>
      <c r="E17822" s="41">
        <v>10</v>
      </c>
      <c r="F17822" s="41">
        <v>4.9000000000000002E-2</v>
      </c>
      <c r="G17822" s="24" t="s">
        <v>276</v>
      </c>
      <c r="H17822" s="1"/>
      <c r="I17822" s="1"/>
      <c r="AB17822" s="7"/>
      <c r="AC17822" s="7"/>
      <c r="AD17822" s="1"/>
      <c r="AE17822" s="1"/>
      <c r="AH17822" s="7"/>
      <c r="AI17822" s="7"/>
      <c r="IV17822" s="11"/>
      <c r="IW17822" s="11"/>
      <c r="AMJ17822" s="12"/>
      <c r="AMK17822" s="12"/>
    </row>
    <row r="17823" spans="1:1025">
      <c r="A17823" s="23">
        <v>1</v>
      </c>
      <c r="B17823" s="23">
        <v>2012</v>
      </c>
      <c r="C17823" s="43">
        <v>171.14</v>
      </c>
      <c r="D17823" s="43">
        <v>-76.67</v>
      </c>
      <c r="E17823" s="41">
        <v>20</v>
      </c>
      <c r="F17823" s="41">
        <v>0.05</v>
      </c>
      <c r="G17823" s="24" t="s">
        <v>276</v>
      </c>
      <c r="H17823" s="1"/>
      <c r="I17823" s="1"/>
      <c r="AB17823" s="7"/>
      <c r="AC17823" s="7"/>
      <c r="AD17823" s="1"/>
      <c r="AE17823" s="1"/>
      <c r="AH17823" s="7"/>
      <c r="AI17823" s="7"/>
      <c r="IV17823" s="11"/>
      <c r="IW17823" s="11"/>
      <c r="AMJ17823" s="12"/>
      <c r="AMK17823" s="12"/>
    </row>
    <row r="17824" spans="1:1025">
      <c r="A17824" s="23">
        <v>1</v>
      </c>
      <c r="B17824" s="23">
        <v>2012</v>
      </c>
      <c r="C17824" s="43">
        <v>171.14</v>
      </c>
      <c r="D17824" s="43">
        <v>-76.67</v>
      </c>
      <c r="E17824" s="41">
        <v>30</v>
      </c>
      <c r="F17824" s="41">
        <v>5.8999999999999997E-2</v>
      </c>
      <c r="G17824" s="24" t="s">
        <v>276</v>
      </c>
      <c r="H17824" s="1"/>
      <c r="I17824" s="1"/>
      <c r="AB17824" s="7"/>
      <c r="AC17824" s="7"/>
      <c r="AD17824" s="1"/>
      <c r="AE17824" s="1"/>
      <c r="AH17824" s="7"/>
      <c r="AI17824" s="7"/>
      <c r="IV17824" s="11"/>
      <c r="IW17824" s="11"/>
      <c r="AMJ17824" s="12"/>
      <c r="AMK17824" s="12"/>
    </row>
    <row r="17825" spans="1:1025">
      <c r="A17825" s="23">
        <v>1</v>
      </c>
      <c r="B17825" s="23">
        <v>2012</v>
      </c>
      <c r="C17825" s="43">
        <v>171.14</v>
      </c>
      <c r="D17825" s="43">
        <v>-76.67</v>
      </c>
      <c r="E17825" s="41">
        <v>50</v>
      </c>
      <c r="F17825" s="41">
        <v>6.8000000000000005E-2</v>
      </c>
      <c r="G17825" s="24" t="s">
        <v>276</v>
      </c>
      <c r="H17825" s="1"/>
      <c r="I17825" s="1"/>
      <c r="AB17825" s="7"/>
      <c r="AC17825" s="7"/>
      <c r="AD17825" s="1"/>
      <c r="AE17825" s="1"/>
      <c r="AH17825" s="7"/>
      <c r="AI17825" s="7"/>
      <c r="IV17825" s="11"/>
      <c r="IW17825" s="11"/>
      <c r="AMJ17825" s="12"/>
      <c r="AMK17825" s="12"/>
    </row>
    <row r="17826" spans="1:1025">
      <c r="A17826" s="23">
        <v>1</v>
      </c>
      <c r="B17826" s="23">
        <v>2012</v>
      </c>
      <c r="C17826" s="43">
        <v>171.14</v>
      </c>
      <c r="D17826" s="43">
        <v>-76.67</v>
      </c>
      <c r="E17826" s="41">
        <v>100</v>
      </c>
      <c r="F17826" s="41">
        <v>0.10299999999999999</v>
      </c>
      <c r="G17826" s="24" t="s">
        <v>276</v>
      </c>
      <c r="H17826" s="1"/>
      <c r="I17826" s="1"/>
      <c r="AB17826" s="7"/>
      <c r="AC17826" s="7"/>
      <c r="AD17826" s="1"/>
      <c r="AE17826" s="1"/>
      <c r="AH17826" s="7"/>
      <c r="AI17826" s="7"/>
      <c r="IV17826" s="11"/>
      <c r="IW17826" s="11"/>
      <c r="AMJ17826" s="12"/>
      <c r="AMK17826" s="12"/>
    </row>
    <row r="17827" spans="1:1025">
      <c r="A17827" s="23">
        <v>1</v>
      </c>
      <c r="B17827" s="23">
        <v>2012</v>
      </c>
      <c r="C17827" s="43">
        <v>171.14</v>
      </c>
      <c r="D17827" s="43">
        <v>-76.67</v>
      </c>
      <c r="E17827" s="41">
        <v>150</v>
      </c>
      <c r="F17827" s="41">
        <v>0.128</v>
      </c>
      <c r="G17827" s="24" t="s">
        <v>276</v>
      </c>
      <c r="H17827" s="1"/>
      <c r="I17827" s="1"/>
      <c r="AB17827" s="7"/>
      <c r="AC17827" s="7"/>
      <c r="AD17827" s="1"/>
      <c r="AE17827" s="1"/>
      <c r="AH17827" s="7"/>
      <c r="AI17827" s="7"/>
      <c r="IV17827" s="11"/>
      <c r="IW17827" s="11"/>
      <c r="AMJ17827" s="12"/>
      <c r="AMK17827" s="12"/>
    </row>
    <row r="17828" spans="1:1025">
      <c r="A17828" s="23">
        <v>1</v>
      </c>
      <c r="B17828" s="23">
        <v>2012</v>
      </c>
      <c r="C17828" s="43">
        <v>171.14</v>
      </c>
      <c r="D17828" s="43">
        <v>-76.67</v>
      </c>
      <c r="E17828" s="41">
        <v>200</v>
      </c>
      <c r="F17828" s="41">
        <v>0.20699999999999999</v>
      </c>
      <c r="G17828" s="24" t="s">
        <v>276</v>
      </c>
      <c r="H17828" s="1"/>
      <c r="I17828" s="1"/>
      <c r="AB17828" s="7"/>
      <c r="AC17828" s="7"/>
      <c r="AD17828" s="1"/>
      <c r="AE17828" s="1"/>
      <c r="AH17828" s="7"/>
      <c r="AI17828" s="7"/>
      <c r="IV17828" s="11"/>
      <c r="IW17828" s="11"/>
      <c r="AMJ17828" s="12"/>
      <c r="AMK17828" s="12"/>
    </row>
    <row r="17829" spans="1:1025">
      <c r="A17829" s="23">
        <v>1</v>
      </c>
      <c r="B17829" s="23">
        <v>2012</v>
      </c>
      <c r="C17829" s="43">
        <v>171.14</v>
      </c>
      <c r="D17829" s="43">
        <v>-76.67</v>
      </c>
      <c r="E17829" s="41">
        <v>300</v>
      </c>
      <c r="F17829" s="41">
        <v>0.14799999999999999</v>
      </c>
      <c r="G17829" s="24" t="s">
        <v>276</v>
      </c>
      <c r="H17829" s="1"/>
      <c r="I17829" s="1"/>
      <c r="AB17829" s="7"/>
      <c r="AC17829" s="7"/>
      <c r="AD17829" s="1"/>
      <c r="AE17829" s="1"/>
      <c r="AH17829" s="7"/>
      <c r="AI17829" s="7"/>
      <c r="IV17829" s="11"/>
      <c r="IW17829" s="11"/>
      <c r="AMJ17829" s="12"/>
      <c r="AMK17829" s="12"/>
    </row>
    <row r="17830" spans="1:1025">
      <c r="A17830" s="23">
        <v>1</v>
      </c>
      <c r="B17830" s="23">
        <v>2012</v>
      </c>
      <c r="C17830" s="43">
        <v>171.14</v>
      </c>
      <c r="D17830" s="43">
        <v>-76.67</v>
      </c>
      <c r="E17830" s="41">
        <v>400</v>
      </c>
      <c r="F17830" s="41">
        <v>0.156</v>
      </c>
      <c r="G17830" s="24" t="s">
        <v>276</v>
      </c>
      <c r="H17830" s="1"/>
      <c r="I17830" s="1"/>
      <c r="AB17830" s="7"/>
      <c r="AC17830" s="7"/>
      <c r="AD17830" s="1"/>
      <c r="AE17830" s="1"/>
      <c r="AH17830" s="7"/>
      <c r="AI17830" s="7"/>
      <c r="IV17830" s="11"/>
      <c r="IW17830" s="11"/>
      <c r="AMJ17830" s="12"/>
      <c r="AMK17830" s="12"/>
    </row>
    <row r="17831" spans="1:1025">
      <c r="A17831" s="23">
        <v>1</v>
      </c>
      <c r="B17831" s="23">
        <v>2012</v>
      </c>
      <c r="C17831" s="43">
        <v>171.14</v>
      </c>
      <c r="D17831" s="43">
        <v>-76.67</v>
      </c>
      <c r="E17831" s="41">
        <v>500</v>
      </c>
      <c r="F17831" s="41">
        <v>0.20699999999999999</v>
      </c>
      <c r="G17831" s="24" t="s">
        <v>276</v>
      </c>
      <c r="H17831" s="1"/>
      <c r="I17831" s="1"/>
      <c r="AB17831" s="7"/>
      <c r="AC17831" s="7"/>
      <c r="AD17831" s="1"/>
      <c r="AE17831" s="1"/>
      <c r="AH17831" s="7"/>
      <c r="AI17831" s="7"/>
      <c r="IV17831" s="11"/>
      <c r="IW17831" s="11"/>
      <c r="AMJ17831" s="12"/>
      <c r="AMK17831" s="12"/>
    </row>
    <row r="17832" spans="1:1025">
      <c r="A17832" s="23">
        <v>1</v>
      </c>
      <c r="B17832" s="23">
        <v>2012</v>
      </c>
      <c r="C17832" s="43">
        <v>171.14</v>
      </c>
      <c r="D17832" s="43">
        <v>-76.67</v>
      </c>
      <c r="E17832" s="41">
        <v>600</v>
      </c>
      <c r="F17832" s="41">
        <v>0.48799999999999999</v>
      </c>
      <c r="G17832" s="24" t="s">
        <v>276</v>
      </c>
      <c r="H17832" s="1"/>
      <c r="I17832" s="1"/>
      <c r="AB17832" s="7"/>
      <c r="AC17832" s="7"/>
      <c r="AD17832" s="1"/>
      <c r="AE17832" s="1"/>
      <c r="AH17832" s="7"/>
      <c r="AI17832" s="7"/>
      <c r="IV17832" s="11"/>
      <c r="IW17832" s="11"/>
      <c r="AMJ17832" s="12"/>
      <c r="AMK17832" s="12"/>
    </row>
    <row r="17833" spans="1:1025">
      <c r="A17833" s="23">
        <v>1</v>
      </c>
      <c r="B17833" s="23">
        <v>2012</v>
      </c>
      <c r="C17833" s="43">
        <v>171.14</v>
      </c>
      <c r="D17833" s="43">
        <v>-76.67</v>
      </c>
      <c r="E17833" s="41">
        <v>669</v>
      </c>
      <c r="F17833" s="41">
        <v>1.032</v>
      </c>
      <c r="G17833" s="24" t="s">
        <v>276</v>
      </c>
      <c r="H17833" s="1"/>
      <c r="I17833" s="1"/>
      <c r="AB17833" s="7"/>
      <c r="AC17833" s="7"/>
      <c r="AD17833" s="1"/>
      <c r="AE17833" s="1"/>
      <c r="AH17833" s="7"/>
      <c r="AI17833" s="7"/>
      <c r="IV17833" s="11"/>
      <c r="IW17833" s="11"/>
      <c r="AMJ17833" s="12"/>
      <c r="AMK17833" s="12"/>
    </row>
    <row r="17834" spans="1:1025">
      <c r="A17834" s="23">
        <v>1</v>
      </c>
      <c r="B17834" s="23">
        <v>2012</v>
      </c>
      <c r="C17834" s="43">
        <v>167.71</v>
      </c>
      <c r="D17834" s="43">
        <v>-76.64</v>
      </c>
      <c r="E17834" s="41">
        <v>10</v>
      </c>
      <c r="F17834" s="41">
        <v>6.8000000000000005E-2</v>
      </c>
      <c r="G17834" s="24" t="s">
        <v>276</v>
      </c>
      <c r="H17834" s="1"/>
      <c r="I17834" s="1"/>
      <c r="AB17834" s="7"/>
      <c r="AC17834" s="7"/>
      <c r="AD17834" s="1"/>
      <c r="AE17834" s="1"/>
      <c r="AH17834" s="7"/>
      <c r="AI17834" s="7"/>
      <c r="IV17834" s="11"/>
      <c r="IW17834" s="11"/>
      <c r="AMJ17834" s="12"/>
      <c r="AMK17834" s="12"/>
    </row>
    <row r="17835" spans="1:1025">
      <c r="A17835" s="23">
        <v>1</v>
      </c>
      <c r="B17835" s="23">
        <v>2012</v>
      </c>
      <c r="C17835" s="43">
        <v>167.71</v>
      </c>
      <c r="D17835" s="43">
        <v>-76.64</v>
      </c>
      <c r="E17835" s="41">
        <v>15</v>
      </c>
      <c r="F17835" s="41">
        <v>7.9000000000000001E-2</v>
      </c>
      <c r="G17835" s="24" t="s">
        <v>276</v>
      </c>
      <c r="H17835" s="1"/>
      <c r="I17835" s="1"/>
      <c r="AB17835" s="7"/>
      <c r="AC17835" s="7"/>
      <c r="AD17835" s="1"/>
      <c r="AE17835" s="1"/>
      <c r="AH17835" s="7"/>
      <c r="AI17835" s="7"/>
      <c r="IV17835" s="11"/>
      <c r="IW17835" s="11"/>
      <c r="AMJ17835" s="12"/>
      <c r="AMK17835" s="12"/>
    </row>
    <row r="17836" spans="1:1025">
      <c r="A17836" s="23">
        <v>1</v>
      </c>
      <c r="B17836" s="23">
        <v>2012</v>
      </c>
      <c r="C17836" s="43">
        <v>167.71</v>
      </c>
      <c r="D17836" s="43">
        <v>-76.64</v>
      </c>
      <c r="E17836" s="41">
        <v>20</v>
      </c>
      <c r="F17836" s="41">
        <v>7.1999999999999995E-2</v>
      </c>
      <c r="G17836" s="24" t="s">
        <v>276</v>
      </c>
      <c r="H17836" s="1"/>
      <c r="I17836" s="1"/>
      <c r="AB17836" s="7"/>
      <c r="AC17836" s="7"/>
      <c r="AD17836" s="1"/>
      <c r="AE17836" s="1"/>
      <c r="AH17836" s="7"/>
      <c r="AI17836" s="7"/>
      <c r="IV17836" s="11"/>
      <c r="IW17836" s="11"/>
      <c r="AMJ17836" s="12"/>
      <c r="AMK17836" s="12"/>
    </row>
    <row r="17837" spans="1:1025">
      <c r="A17837" s="23">
        <v>1</v>
      </c>
      <c r="B17837" s="23">
        <v>2012</v>
      </c>
      <c r="C17837" s="43">
        <v>167.71</v>
      </c>
      <c r="D17837" s="43">
        <v>-76.64</v>
      </c>
      <c r="E17837" s="41">
        <v>50</v>
      </c>
      <c r="F17837" s="41">
        <v>0.112</v>
      </c>
      <c r="G17837" s="24" t="s">
        <v>276</v>
      </c>
      <c r="H17837" s="1"/>
      <c r="I17837" s="1"/>
      <c r="AB17837" s="7"/>
      <c r="AC17837" s="7"/>
      <c r="AD17837" s="1"/>
      <c r="AE17837" s="1"/>
      <c r="AH17837" s="7"/>
      <c r="AI17837" s="7"/>
      <c r="IV17837" s="11"/>
      <c r="IW17837" s="11"/>
      <c r="AMJ17837" s="12"/>
      <c r="AMK17837" s="12"/>
    </row>
    <row r="17838" spans="1:1025">
      <c r="A17838" s="23">
        <v>1</v>
      </c>
      <c r="B17838" s="23">
        <v>2012</v>
      </c>
      <c r="C17838" s="43">
        <v>167.71</v>
      </c>
      <c r="D17838" s="43">
        <v>-76.64</v>
      </c>
      <c r="E17838" s="41">
        <v>100</v>
      </c>
      <c r="F17838" s="41">
        <v>0.13800000000000001</v>
      </c>
      <c r="G17838" s="24" t="s">
        <v>276</v>
      </c>
      <c r="H17838" s="1"/>
      <c r="I17838" s="1"/>
      <c r="AB17838" s="7"/>
      <c r="AC17838" s="7"/>
      <c r="AD17838" s="1"/>
      <c r="AE17838" s="1"/>
      <c r="AH17838" s="7"/>
      <c r="AI17838" s="7"/>
      <c r="IV17838" s="11"/>
      <c r="IW17838" s="11"/>
      <c r="AMJ17838" s="12"/>
      <c r="AMK17838" s="12"/>
    </row>
    <row r="17839" spans="1:1025">
      <c r="A17839" s="23">
        <v>1</v>
      </c>
      <c r="B17839" s="23">
        <v>2012</v>
      </c>
      <c r="C17839" s="43">
        <v>167.71</v>
      </c>
      <c r="D17839" s="43">
        <v>-76.64</v>
      </c>
      <c r="E17839" s="41">
        <v>200</v>
      </c>
      <c r="F17839" s="41">
        <v>0.13200000000000001</v>
      </c>
      <c r="G17839" s="24" t="s">
        <v>276</v>
      </c>
      <c r="H17839" s="1"/>
      <c r="I17839" s="1"/>
      <c r="AB17839" s="7"/>
      <c r="AC17839" s="7"/>
      <c r="AD17839" s="1"/>
      <c r="AE17839" s="1"/>
      <c r="AH17839" s="7"/>
      <c r="AI17839" s="7"/>
      <c r="IV17839" s="11"/>
      <c r="IW17839" s="11"/>
      <c r="AMJ17839" s="12"/>
      <c r="AMK17839" s="12"/>
    </row>
    <row r="17840" spans="1:1025">
      <c r="A17840" s="23">
        <v>1</v>
      </c>
      <c r="B17840" s="23">
        <v>2012</v>
      </c>
      <c r="C17840" s="43">
        <v>167.71</v>
      </c>
      <c r="D17840" s="43">
        <v>-76.64</v>
      </c>
      <c r="E17840" s="41">
        <v>300</v>
      </c>
      <c r="F17840" s="41">
        <v>0.17299999999999999</v>
      </c>
      <c r="G17840" s="24" t="s">
        <v>276</v>
      </c>
      <c r="H17840" s="1"/>
      <c r="I17840" s="1"/>
      <c r="AB17840" s="7"/>
      <c r="AC17840" s="7"/>
      <c r="AD17840" s="1"/>
      <c r="AE17840" s="1"/>
      <c r="AH17840" s="7"/>
      <c r="AI17840" s="7"/>
      <c r="IV17840" s="11"/>
      <c r="IW17840" s="11"/>
      <c r="AMJ17840" s="12"/>
      <c r="AMK17840" s="12"/>
    </row>
    <row r="17841" spans="1:1025">
      <c r="A17841" s="23">
        <v>1</v>
      </c>
      <c r="B17841" s="23">
        <v>2012</v>
      </c>
      <c r="C17841" s="43">
        <v>167.71</v>
      </c>
      <c r="D17841" s="43">
        <v>-76.64</v>
      </c>
      <c r="E17841" s="41">
        <v>400</v>
      </c>
      <c r="F17841" s="41">
        <v>0.16600000000000001</v>
      </c>
      <c r="G17841" s="24" t="s">
        <v>276</v>
      </c>
      <c r="H17841" s="1"/>
      <c r="I17841" s="1"/>
      <c r="AB17841" s="7"/>
      <c r="AC17841" s="7"/>
      <c r="AD17841" s="1"/>
      <c r="AE17841" s="1"/>
      <c r="AH17841" s="7"/>
      <c r="AI17841" s="7"/>
      <c r="IV17841" s="11"/>
      <c r="IW17841" s="11"/>
      <c r="AMJ17841" s="12"/>
      <c r="AMK17841" s="12"/>
    </row>
    <row r="17842" spans="1:1025">
      <c r="A17842" s="23">
        <v>1</v>
      </c>
      <c r="B17842" s="23">
        <v>2012</v>
      </c>
      <c r="C17842" s="43">
        <v>167.71</v>
      </c>
      <c r="D17842" s="43">
        <v>-76.64</v>
      </c>
      <c r="E17842" s="41">
        <v>500</v>
      </c>
      <c r="F17842" s="41">
        <v>0.19500000000000001</v>
      </c>
      <c r="G17842" s="24" t="s">
        <v>276</v>
      </c>
      <c r="H17842" s="1"/>
      <c r="I17842" s="1"/>
      <c r="AB17842" s="7"/>
      <c r="AC17842" s="7"/>
      <c r="AD17842" s="1"/>
      <c r="AE17842" s="1"/>
      <c r="AH17842" s="7"/>
      <c r="AI17842" s="7"/>
      <c r="IV17842" s="11"/>
      <c r="IW17842" s="11"/>
      <c r="AMJ17842" s="12"/>
      <c r="AMK17842" s="12"/>
    </row>
    <row r="17843" spans="1:1025">
      <c r="A17843" s="23">
        <v>1</v>
      </c>
      <c r="B17843" s="23">
        <v>2012</v>
      </c>
      <c r="C17843" s="43">
        <v>167.71</v>
      </c>
      <c r="D17843" s="43">
        <v>-76.64</v>
      </c>
      <c r="E17843" s="41">
        <v>600</v>
      </c>
      <c r="F17843" s="41">
        <v>0.255</v>
      </c>
      <c r="G17843" s="24" t="s">
        <v>276</v>
      </c>
      <c r="H17843" s="1"/>
      <c r="I17843" s="1"/>
      <c r="AB17843" s="7"/>
      <c r="AC17843" s="7"/>
      <c r="AD17843" s="1"/>
      <c r="AE17843" s="1"/>
      <c r="AH17843" s="7"/>
      <c r="AI17843" s="7"/>
      <c r="IV17843" s="11"/>
      <c r="IW17843" s="11"/>
      <c r="AMJ17843" s="12"/>
      <c r="AMK17843" s="12"/>
    </row>
    <row r="17844" spans="1:1025">
      <c r="A17844" s="23">
        <v>1</v>
      </c>
      <c r="B17844" s="23">
        <v>2012</v>
      </c>
      <c r="C17844" s="43">
        <v>167.71</v>
      </c>
      <c r="D17844" s="43">
        <v>-76.64</v>
      </c>
      <c r="E17844" s="41">
        <v>700</v>
      </c>
      <c r="F17844" s="41">
        <v>0.68500000000000005</v>
      </c>
      <c r="G17844" s="24" t="s">
        <v>276</v>
      </c>
      <c r="H17844" s="1"/>
      <c r="I17844" s="1"/>
      <c r="AB17844" s="7"/>
      <c r="AC17844" s="7"/>
      <c r="AD17844" s="1"/>
      <c r="AE17844" s="1"/>
      <c r="AH17844" s="7"/>
      <c r="AI17844" s="7"/>
      <c r="IV17844" s="11"/>
      <c r="IW17844" s="11"/>
      <c r="AMJ17844" s="12"/>
      <c r="AMK17844" s="12"/>
    </row>
    <row r="17845" spans="1:1025">
      <c r="A17845" s="23">
        <v>1</v>
      </c>
      <c r="B17845" s="23">
        <v>2012</v>
      </c>
      <c r="C17845" s="43">
        <v>167.71</v>
      </c>
      <c r="D17845" s="43">
        <v>-76.64</v>
      </c>
      <c r="E17845" s="41">
        <v>776</v>
      </c>
      <c r="F17845" s="41">
        <v>1.167</v>
      </c>
      <c r="G17845" s="24" t="s">
        <v>276</v>
      </c>
      <c r="H17845" s="1"/>
      <c r="I17845" s="1"/>
      <c r="AB17845" s="7"/>
      <c r="AC17845" s="7"/>
      <c r="AD17845" s="1"/>
      <c r="AE17845" s="1"/>
      <c r="AH17845" s="7"/>
      <c r="AI17845" s="7"/>
      <c r="IV17845" s="11"/>
      <c r="IW17845" s="11"/>
      <c r="AMJ17845" s="12"/>
      <c r="AMK17845" s="12"/>
    </row>
    <row r="17846" spans="1:1025">
      <c r="A17846" s="23">
        <v>2</v>
      </c>
      <c r="B17846" s="23">
        <v>2012</v>
      </c>
      <c r="C17846" s="43">
        <v>169.01</v>
      </c>
      <c r="D17846" s="43">
        <v>-76.77</v>
      </c>
      <c r="E17846" s="41">
        <v>10</v>
      </c>
      <c r="F17846" s="41">
        <v>6.4000000000000001E-2</v>
      </c>
      <c r="G17846" s="24" t="s">
        <v>276</v>
      </c>
      <c r="H17846" s="1"/>
      <c r="I17846" s="1"/>
      <c r="AB17846" s="7"/>
      <c r="AC17846" s="7"/>
      <c r="AD17846" s="1"/>
      <c r="AE17846" s="1"/>
      <c r="AH17846" s="7"/>
      <c r="AI17846" s="7"/>
      <c r="IV17846" s="11"/>
      <c r="IW17846" s="11"/>
      <c r="AMJ17846" s="12"/>
      <c r="AMK17846" s="12"/>
    </row>
    <row r="17847" spans="1:1025">
      <c r="A17847" s="23">
        <v>2</v>
      </c>
      <c r="B17847" s="23">
        <v>2012</v>
      </c>
      <c r="C17847" s="43">
        <v>169.01</v>
      </c>
      <c r="D17847" s="43">
        <v>-76.77</v>
      </c>
      <c r="E17847" s="41">
        <v>20</v>
      </c>
      <c r="F17847" s="41">
        <v>5.5E-2</v>
      </c>
      <c r="G17847" s="24" t="s">
        <v>276</v>
      </c>
      <c r="H17847" s="1"/>
      <c r="I17847" s="1"/>
      <c r="AB17847" s="7"/>
      <c r="AC17847" s="7"/>
      <c r="AD17847" s="1"/>
      <c r="AE17847" s="1"/>
      <c r="AH17847" s="7"/>
      <c r="AI17847" s="7"/>
      <c r="IV17847" s="11"/>
      <c r="IW17847" s="11"/>
      <c r="AMJ17847" s="12"/>
      <c r="AMK17847" s="12"/>
    </row>
    <row r="17848" spans="1:1025">
      <c r="A17848" s="23">
        <v>2</v>
      </c>
      <c r="B17848" s="23">
        <v>2012</v>
      </c>
      <c r="C17848" s="43">
        <v>169.01</v>
      </c>
      <c r="D17848" s="43">
        <v>-76.77</v>
      </c>
      <c r="E17848" s="41">
        <v>50</v>
      </c>
      <c r="F17848" s="41">
        <v>4.5999999999999999E-2</v>
      </c>
      <c r="G17848" s="24" t="s">
        <v>276</v>
      </c>
      <c r="H17848" s="1"/>
      <c r="I17848" s="1"/>
      <c r="AB17848" s="7"/>
      <c r="AC17848" s="7"/>
      <c r="AD17848" s="1"/>
      <c r="AE17848" s="1"/>
      <c r="AH17848" s="7"/>
      <c r="AI17848" s="7"/>
      <c r="IV17848" s="11"/>
      <c r="IW17848" s="11"/>
      <c r="AMJ17848" s="12"/>
      <c r="AMK17848" s="12"/>
    </row>
    <row r="17849" spans="1:1025">
      <c r="A17849" s="23">
        <v>2</v>
      </c>
      <c r="B17849" s="23">
        <v>2012</v>
      </c>
      <c r="C17849" s="43">
        <v>169.01</v>
      </c>
      <c r="D17849" s="43">
        <v>-76.77</v>
      </c>
      <c r="E17849" s="41">
        <v>100</v>
      </c>
      <c r="F17849" s="41">
        <v>7.9000000000000001E-2</v>
      </c>
      <c r="G17849" s="24" t="s">
        <v>276</v>
      </c>
      <c r="H17849" s="1"/>
      <c r="I17849" s="1"/>
      <c r="AB17849" s="7"/>
      <c r="AC17849" s="7"/>
      <c r="AD17849" s="1"/>
      <c r="AE17849" s="1"/>
      <c r="AH17849" s="7"/>
      <c r="AI17849" s="7"/>
      <c r="IV17849" s="11"/>
      <c r="IW17849" s="11"/>
      <c r="AMJ17849" s="12"/>
      <c r="AMK17849" s="12"/>
    </row>
    <row r="17850" spans="1:1025">
      <c r="A17850" s="23">
        <v>2</v>
      </c>
      <c r="B17850" s="23">
        <v>2012</v>
      </c>
      <c r="C17850" s="43">
        <v>169.01</v>
      </c>
      <c r="D17850" s="43">
        <v>-76.77</v>
      </c>
      <c r="E17850" s="41">
        <v>150</v>
      </c>
      <c r="F17850" s="41">
        <v>9.4E-2</v>
      </c>
      <c r="G17850" s="24" t="s">
        <v>276</v>
      </c>
      <c r="H17850" s="1"/>
      <c r="I17850" s="1"/>
      <c r="AB17850" s="7"/>
      <c r="AC17850" s="7"/>
      <c r="AD17850" s="1"/>
      <c r="AE17850" s="1"/>
      <c r="AH17850" s="7"/>
      <c r="AI17850" s="7"/>
      <c r="IV17850" s="11"/>
      <c r="IW17850" s="11"/>
      <c r="AMJ17850" s="12"/>
      <c r="AMK17850" s="12"/>
    </row>
    <row r="17851" spans="1:1025">
      <c r="A17851" s="23">
        <v>2</v>
      </c>
      <c r="B17851" s="23">
        <v>2012</v>
      </c>
      <c r="C17851" s="43">
        <v>169.01</v>
      </c>
      <c r="D17851" s="43">
        <v>-76.77</v>
      </c>
      <c r="E17851" s="41">
        <v>200</v>
      </c>
      <c r="F17851" s="41">
        <v>8.5999999999999993E-2</v>
      </c>
      <c r="G17851" s="24" t="s">
        <v>276</v>
      </c>
      <c r="H17851" s="1"/>
      <c r="I17851" s="1"/>
      <c r="AB17851" s="7"/>
      <c r="AC17851" s="7"/>
      <c r="AD17851" s="1"/>
      <c r="AE17851" s="1"/>
      <c r="AH17851" s="7"/>
      <c r="AI17851" s="7"/>
      <c r="IV17851" s="11"/>
      <c r="IW17851" s="11"/>
      <c r="AMJ17851" s="12"/>
      <c r="AMK17851" s="12"/>
    </row>
    <row r="17852" spans="1:1025">
      <c r="A17852" s="23">
        <v>2</v>
      </c>
      <c r="B17852" s="23">
        <v>2012</v>
      </c>
      <c r="C17852" s="43">
        <v>169.01</v>
      </c>
      <c r="D17852" s="43">
        <v>-76.77</v>
      </c>
      <c r="E17852" s="41">
        <v>300</v>
      </c>
      <c r="F17852" s="41">
        <v>0.11</v>
      </c>
      <c r="G17852" s="24" t="s">
        <v>276</v>
      </c>
      <c r="H17852" s="1"/>
      <c r="I17852" s="1"/>
      <c r="AB17852" s="7"/>
      <c r="AC17852" s="7"/>
      <c r="AD17852" s="1"/>
      <c r="AE17852" s="1"/>
      <c r="AH17852" s="7"/>
      <c r="AI17852" s="7"/>
      <c r="IV17852" s="11"/>
      <c r="IW17852" s="11"/>
      <c r="AMJ17852" s="12"/>
      <c r="AMK17852" s="12"/>
    </row>
    <row r="17853" spans="1:1025">
      <c r="A17853" s="23">
        <v>2</v>
      </c>
      <c r="B17853" s="23">
        <v>2012</v>
      </c>
      <c r="C17853" s="43">
        <v>169.01</v>
      </c>
      <c r="D17853" s="43">
        <v>-76.77</v>
      </c>
      <c r="E17853" s="41">
        <v>400</v>
      </c>
      <c r="F17853" s="41">
        <v>0.13</v>
      </c>
      <c r="G17853" s="24" t="s">
        <v>276</v>
      </c>
      <c r="H17853" s="1"/>
      <c r="I17853" s="1"/>
      <c r="AB17853" s="7"/>
      <c r="AC17853" s="7"/>
      <c r="AD17853" s="1"/>
      <c r="AE17853" s="1"/>
      <c r="AH17853" s="7"/>
      <c r="AI17853" s="7"/>
      <c r="IV17853" s="11"/>
      <c r="IW17853" s="11"/>
      <c r="AMJ17853" s="12"/>
      <c r="AMK17853" s="12"/>
    </row>
    <row r="17854" spans="1:1025">
      <c r="A17854" s="23">
        <v>2</v>
      </c>
      <c r="B17854" s="23">
        <v>2012</v>
      </c>
      <c r="C17854" s="43">
        <v>169.01</v>
      </c>
      <c r="D17854" s="43">
        <v>-76.77</v>
      </c>
      <c r="E17854" s="41">
        <v>500</v>
      </c>
      <c r="F17854" s="41">
        <v>0.155</v>
      </c>
      <c r="G17854" s="24" t="s">
        <v>276</v>
      </c>
      <c r="H17854" s="1"/>
      <c r="I17854" s="1"/>
      <c r="AB17854" s="7"/>
      <c r="AC17854" s="7"/>
      <c r="AD17854" s="1"/>
      <c r="AE17854" s="1"/>
      <c r="AH17854" s="7"/>
      <c r="AI17854" s="7"/>
      <c r="IV17854" s="11"/>
      <c r="IW17854" s="11"/>
      <c r="AMJ17854" s="12"/>
      <c r="AMK17854" s="12"/>
    </row>
    <row r="17855" spans="1:1025">
      <c r="A17855" s="23">
        <v>2</v>
      </c>
      <c r="B17855" s="23">
        <v>2012</v>
      </c>
      <c r="C17855" s="43">
        <v>169.01</v>
      </c>
      <c r="D17855" s="43">
        <v>-76.77</v>
      </c>
      <c r="E17855" s="41">
        <v>600</v>
      </c>
      <c r="F17855" s="41">
        <v>0.15</v>
      </c>
      <c r="G17855" s="24" t="s">
        <v>276</v>
      </c>
      <c r="H17855" s="1"/>
      <c r="I17855" s="1"/>
      <c r="AB17855" s="7"/>
      <c r="AC17855" s="7"/>
      <c r="AD17855" s="1"/>
      <c r="AE17855" s="1"/>
      <c r="AH17855" s="7"/>
      <c r="AI17855" s="7"/>
      <c r="IV17855" s="11"/>
      <c r="IW17855" s="11"/>
      <c r="AMJ17855" s="12"/>
      <c r="AMK17855" s="12"/>
    </row>
    <row r="17856" spans="1:1025">
      <c r="A17856" s="23">
        <v>2</v>
      </c>
      <c r="B17856" s="23">
        <v>2012</v>
      </c>
      <c r="C17856" s="43">
        <v>169.01</v>
      </c>
      <c r="D17856" s="43">
        <v>-76.77</v>
      </c>
      <c r="E17856" s="41">
        <v>700</v>
      </c>
      <c r="F17856" s="41">
        <v>0.21299999999999999</v>
      </c>
      <c r="G17856" s="24" t="s">
        <v>276</v>
      </c>
      <c r="H17856" s="1"/>
      <c r="I17856" s="1"/>
      <c r="AB17856" s="7"/>
      <c r="AC17856" s="7"/>
      <c r="AD17856" s="1"/>
      <c r="AE17856" s="1"/>
      <c r="AH17856" s="7"/>
      <c r="AI17856" s="7"/>
      <c r="IV17856" s="11"/>
      <c r="IW17856" s="11"/>
      <c r="AMJ17856" s="12"/>
      <c r="AMK17856" s="12"/>
    </row>
    <row r="17857" spans="1:1025">
      <c r="A17857" s="23">
        <v>2</v>
      </c>
      <c r="B17857" s="23">
        <v>2012</v>
      </c>
      <c r="C17857" s="43">
        <v>169.01</v>
      </c>
      <c r="D17857" s="43">
        <v>-76.77</v>
      </c>
      <c r="E17857" s="41">
        <v>800</v>
      </c>
      <c r="F17857" s="41">
        <v>0.74</v>
      </c>
      <c r="G17857" s="24" t="s">
        <v>276</v>
      </c>
      <c r="H17857" s="1"/>
      <c r="I17857" s="1"/>
      <c r="AB17857" s="7"/>
      <c r="AC17857" s="7"/>
      <c r="AD17857" s="1"/>
      <c r="AE17857" s="1"/>
      <c r="AH17857" s="7"/>
      <c r="AI17857" s="7"/>
      <c r="IV17857" s="11"/>
      <c r="IW17857" s="11"/>
      <c r="AMJ17857" s="12"/>
      <c r="AMK17857" s="12"/>
    </row>
    <row r="17858" spans="1:1025">
      <c r="A17858" s="23">
        <v>2</v>
      </c>
      <c r="B17858" s="23">
        <v>2012</v>
      </c>
      <c r="C17858" s="43">
        <v>168.24</v>
      </c>
      <c r="D17858" s="43">
        <v>-76.180000000000007</v>
      </c>
      <c r="E17858" s="41">
        <v>10</v>
      </c>
      <c r="F17858" s="41">
        <v>0.19800000000000001</v>
      </c>
      <c r="G17858" s="24" t="s">
        <v>276</v>
      </c>
      <c r="H17858" s="1"/>
      <c r="I17858" s="1"/>
      <c r="AB17858" s="7"/>
      <c r="AC17858" s="7"/>
      <c r="AD17858" s="1"/>
      <c r="AE17858" s="1"/>
      <c r="AH17858" s="7"/>
      <c r="AI17858" s="7"/>
      <c r="IV17858" s="11"/>
      <c r="IW17858" s="11"/>
      <c r="AMJ17858" s="12"/>
      <c r="AMK17858" s="12"/>
    </row>
    <row r="17859" spans="1:1025">
      <c r="A17859" s="23">
        <v>2</v>
      </c>
      <c r="B17859" s="23">
        <v>2012</v>
      </c>
      <c r="C17859" s="43">
        <v>168.24</v>
      </c>
      <c r="D17859" s="43">
        <v>-76.180000000000007</v>
      </c>
      <c r="E17859" s="41">
        <v>20</v>
      </c>
      <c r="F17859" s="41">
        <v>0.26</v>
      </c>
      <c r="G17859" s="24" t="s">
        <v>276</v>
      </c>
      <c r="H17859" s="1"/>
      <c r="I17859" s="1"/>
      <c r="AB17859" s="7"/>
      <c r="AC17859" s="7"/>
      <c r="AD17859" s="1"/>
      <c r="AE17859" s="1"/>
      <c r="AH17859" s="7"/>
      <c r="AI17859" s="7"/>
      <c r="IV17859" s="11"/>
      <c r="IW17859" s="11"/>
      <c r="AMJ17859" s="12"/>
      <c r="AMK17859" s="12"/>
    </row>
    <row r="17860" spans="1:1025">
      <c r="A17860" s="23">
        <v>2</v>
      </c>
      <c r="B17860" s="23">
        <v>2012</v>
      </c>
      <c r="C17860" s="43">
        <v>168.24</v>
      </c>
      <c r="D17860" s="43">
        <v>-76.180000000000007</v>
      </c>
      <c r="E17860" s="41">
        <v>50</v>
      </c>
      <c r="F17860" s="41">
        <v>0.35899999999999999</v>
      </c>
      <c r="G17860" s="24" t="s">
        <v>276</v>
      </c>
      <c r="H17860" s="1"/>
      <c r="I17860" s="1"/>
      <c r="AB17860" s="7"/>
      <c r="AC17860" s="7"/>
      <c r="AD17860" s="1"/>
      <c r="AE17860" s="1"/>
      <c r="AH17860" s="7"/>
      <c r="AI17860" s="7"/>
      <c r="IV17860" s="11"/>
      <c r="IW17860" s="11"/>
      <c r="AMJ17860" s="12"/>
      <c r="AMK17860" s="12"/>
    </row>
    <row r="17861" spans="1:1025">
      <c r="A17861" s="23">
        <v>2</v>
      </c>
      <c r="B17861" s="23">
        <v>2012</v>
      </c>
      <c r="C17861" s="43">
        <v>168.24</v>
      </c>
      <c r="D17861" s="43">
        <v>-76.180000000000007</v>
      </c>
      <c r="E17861" s="41">
        <v>70</v>
      </c>
      <c r="F17861" s="41">
        <v>0.35199999999999998</v>
      </c>
      <c r="G17861" s="24" t="s">
        <v>276</v>
      </c>
      <c r="H17861" s="1"/>
      <c r="I17861" s="1"/>
      <c r="AB17861" s="7"/>
      <c r="AC17861" s="7"/>
      <c r="AD17861" s="1"/>
      <c r="AE17861" s="1"/>
      <c r="AH17861" s="7"/>
      <c r="AI17861" s="7"/>
      <c r="IV17861" s="11"/>
      <c r="IW17861" s="11"/>
      <c r="AMJ17861" s="12"/>
      <c r="AMK17861" s="12"/>
    </row>
    <row r="17862" spans="1:1025">
      <c r="A17862" s="23">
        <v>2</v>
      </c>
      <c r="B17862" s="23">
        <v>2012</v>
      </c>
      <c r="C17862" s="43">
        <v>168.24</v>
      </c>
      <c r="D17862" s="43">
        <v>-76.180000000000007</v>
      </c>
      <c r="E17862" s="41">
        <v>100</v>
      </c>
      <c r="F17862" s="41">
        <v>0.45600000000000002</v>
      </c>
      <c r="G17862" s="24" t="s">
        <v>276</v>
      </c>
      <c r="H17862" s="1"/>
      <c r="I17862" s="1"/>
      <c r="AB17862" s="7"/>
      <c r="AC17862" s="7"/>
      <c r="AD17862" s="1"/>
      <c r="AE17862" s="1"/>
      <c r="AH17862" s="7"/>
      <c r="AI17862" s="7"/>
      <c r="IV17862" s="11"/>
      <c r="IW17862" s="11"/>
      <c r="AMJ17862" s="12"/>
      <c r="AMK17862" s="12"/>
    </row>
    <row r="17863" spans="1:1025">
      <c r="A17863" s="23">
        <v>2</v>
      </c>
      <c r="B17863" s="23">
        <v>2012</v>
      </c>
      <c r="C17863" s="43">
        <v>168.24</v>
      </c>
      <c r="D17863" s="43">
        <v>-76.180000000000007</v>
      </c>
      <c r="E17863" s="41">
        <v>110</v>
      </c>
      <c r="F17863" s="41">
        <v>0.498</v>
      </c>
      <c r="G17863" s="24" t="s">
        <v>276</v>
      </c>
      <c r="H17863" s="1"/>
      <c r="I17863" s="1"/>
      <c r="AB17863" s="7"/>
      <c r="AC17863" s="7"/>
      <c r="AD17863" s="1"/>
      <c r="AE17863" s="1"/>
      <c r="AH17863" s="7"/>
      <c r="AI17863" s="7"/>
      <c r="IV17863" s="11"/>
      <c r="IW17863" s="11"/>
      <c r="AMJ17863" s="12"/>
      <c r="AMK17863" s="12"/>
    </row>
    <row r="17864" spans="1:1025">
      <c r="A17864" s="23">
        <v>2</v>
      </c>
      <c r="B17864" s="23">
        <v>2012</v>
      </c>
      <c r="C17864" s="43">
        <v>168.23</v>
      </c>
      <c r="D17864" s="43">
        <v>-76.180000000000007</v>
      </c>
      <c r="E17864" s="41">
        <v>10</v>
      </c>
      <c r="F17864" s="41">
        <v>0.42199999999999999</v>
      </c>
      <c r="G17864" s="24" t="s">
        <v>276</v>
      </c>
      <c r="H17864" s="1"/>
      <c r="I17864" s="1"/>
      <c r="AB17864" s="7"/>
      <c r="AC17864" s="7"/>
      <c r="AD17864" s="1"/>
      <c r="AE17864" s="1"/>
      <c r="AH17864" s="7"/>
      <c r="AI17864" s="7"/>
      <c r="IV17864" s="11"/>
      <c r="IW17864" s="11"/>
      <c r="AMJ17864" s="12"/>
      <c r="AMK17864" s="12"/>
    </row>
    <row r="17865" spans="1:1025">
      <c r="A17865" s="23">
        <v>2</v>
      </c>
      <c r="B17865" s="23">
        <v>2012</v>
      </c>
      <c r="C17865" s="43">
        <v>168.23</v>
      </c>
      <c r="D17865" s="43">
        <v>-76.180000000000007</v>
      </c>
      <c r="E17865" s="41">
        <v>20</v>
      </c>
      <c r="F17865" s="41">
        <v>0.45</v>
      </c>
      <c r="G17865" s="24" t="s">
        <v>276</v>
      </c>
      <c r="H17865" s="1"/>
      <c r="I17865" s="1"/>
      <c r="AB17865" s="7"/>
      <c r="AC17865" s="7"/>
      <c r="AD17865" s="1"/>
      <c r="AE17865" s="1"/>
      <c r="AH17865" s="7"/>
      <c r="AI17865" s="7"/>
      <c r="IV17865" s="11"/>
      <c r="IW17865" s="11"/>
      <c r="AMJ17865" s="12"/>
      <c r="AMK17865" s="12"/>
    </row>
    <row r="17866" spans="1:1025">
      <c r="A17866" s="23">
        <v>2</v>
      </c>
      <c r="B17866" s="23">
        <v>2012</v>
      </c>
      <c r="C17866" s="43">
        <v>168.23</v>
      </c>
      <c r="D17866" s="43">
        <v>-76.180000000000007</v>
      </c>
      <c r="E17866" s="41">
        <v>50</v>
      </c>
      <c r="F17866" s="41">
        <v>0.47799999999999998</v>
      </c>
      <c r="G17866" s="24" t="s">
        <v>276</v>
      </c>
      <c r="H17866" s="1"/>
      <c r="I17866" s="1"/>
      <c r="AB17866" s="7"/>
      <c r="AC17866" s="7"/>
      <c r="AD17866" s="1"/>
      <c r="AE17866" s="1"/>
      <c r="AH17866" s="7"/>
      <c r="AI17866" s="7"/>
      <c r="IV17866" s="11"/>
      <c r="IW17866" s="11"/>
      <c r="AMJ17866" s="12"/>
      <c r="AMK17866" s="12"/>
    </row>
    <row r="17867" spans="1:1025">
      <c r="A17867" s="23">
        <v>2</v>
      </c>
      <c r="B17867" s="23">
        <v>2012</v>
      </c>
      <c r="C17867" s="43">
        <v>168.23</v>
      </c>
      <c r="D17867" s="43">
        <v>-76.180000000000007</v>
      </c>
      <c r="E17867" s="41">
        <v>70</v>
      </c>
      <c r="F17867" s="41">
        <v>0.45200000000000001</v>
      </c>
      <c r="G17867" s="24" t="s">
        <v>276</v>
      </c>
      <c r="H17867" s="1"/>
      <c r="I17867" s="1"/>
      <c r="AB17867" s="7"/>
      <c r="AC17867" s="7"/>
      <c r="AD17867" s="1"/>
      <c r="AE17867" s="1"/>
      <c r="AH17867" s="7"/>
      <c r="AI17867" s="7"/>
      <c r="IV17867" s="11"/>
      <c r="IW17867" s="11"/>
      <c r="AMJ17867" s="12"/>
      <c r="AMK17867" s="12"/>
    </row>
    <row r="17868" spans="1:1025">
      <c r="A17868" s="23">
        <v>2</v>
      </c>
      <c r="B17868" s="23">
        <v>2012</v>
      </c>
      <c r="C17868" s="43">
        <v>168.23</v>
      </c>
      <c r="D17868" s="43">
        <v>-76.180000000000007</v>
      </c>
      <c r="E17868" s="41">
        <v>100</v>
      </c>
      <c r="F17868" s="41">
        <v>0.42699999999999999</v>
      </c>
      <c r="G17868" s="24" t="s">
        <v>276</v>
      </c>
      <c r="H17868" s="1"/>
      <c r="I17868" s="1"/>
      <c r="AB17868" s="7"/>
      <c r="AC17868" s="7"/>
      <c r="AD17868" s="1"/>
      <c r="AE17868" s="1"/>
      <c r="AH17868" s="7"/>
      <c r="AI17868" s="7"/>
      <c r="IV17868" s="11"/>
      <c r="IW17868" s="11"/>
      <c r="AMJ17868" s="12"/>
      <c r="AMK17868" s="12"/>
    </row>
    <row r="17869" spans="1:1025">
      <c r="A17869" s="23">
        <v>2</v>
      </c>
      <c r="B17869" s="23">
        <v>2012</v>
      </c>
      <c r="C17869" s="43">
        <v>168.23</v>
      </c>
      <c r="D17869" s="43">
        <v>-76.180000000000007</v>
      </c>
      <c r="E17869" s="41">
        <v>110</v>
      </c>
      <c r="F17869" s="41">
        <v>0.433</v>
      </c>
      <c r="G17869" s="24" t="s">
        <v>276</v>
      </c>
      <c r="H17869" s="1"/>
      <c r="I17869" s="1"/>
      <c r="AB17869" s="7"/>
      <c r="AC17869" s="7"/>
      <c r="AD17869" s="1"/>
      <c r="AE17869" s="1"/>
      <c r="AH17869" s="7"/>
      <c r="AI17869" s="7"/>
      <c r="IV17869" s="11"/>
      <c r="IW17869" s="11"/>
      <c r="AMJ17869" s="12"/>
      <c r="AMK17869" s="12"/>
    </row>
    <row r="17870" spans="1:1025">
      <c r="A17870" s="23">
        <v>2</v>
      </c>
      <c r="B17870" s="23">
        <v>2012</v>
      </c>
      <c r="C17870" s="43">
        <v>169</v>
      </c>
      <c r="D17870" s="43">
        <v>-76.27</v>
      </c>
      <c r="E17870" s="41">
        <v>10</v>
      </c>
      <c r="F17870" s="41">
        <v>8.5999999999999993E-2</v>
      </c>
      <c r="G17870" s="24" t="s">
        <v>276</v>
      </c>
      <c r="H17870" s="1"/>
      <c r="I17870" s="1"/>
      <c r="AB17870" s="7"/>
      <c r="AC17870" s="7"/>
      <c r="AD17870" s="1"/>
      <c r="AE17870" s="1"/>
      <c r="AH17870" s="7"/>
      <c r="AI17870" s="7"/>
      <c r="IV17870" s="11"/>
      <c r="IW17870" s="11"/>
      <c r="AMJ17870" s="12"/>
      <c r="AMK17870" s="12"/>
    </row>
    <row r="17871" spans="1:1025">
      <c r="A17871" s="23">
        <v>2</v>
      </c>
      <c r="B17871" s="23">
        <v>2012</v>
      </c>
      <c r="C17871" s="43">
        <v>169</v>
      </c>
      <c r="D17871" s="43">
        <v>-76.27</v>
      </c>
      <c r="E17871" s="41">
        <v>20</v>
      </c>
      <c r="F17871" s="41">
        <v>6.8000000000000005E-2</v>
      </c>
      <c r="G17871" s="24" t="s">
        <v>276</v>
      </c>
      <c r="H17871" s="1"/>
      <c r="I17871" s="1"/>
      <c r="AB17871" s="7"/>
      <c r="AC17871" s="7"/>
      <c r="AD17871" s="1"/>
      <c r="AE17871" s="1"/>
      <c r="AH17871" s="7"/>
      <c r="AI17871" s="7"/>
      <c r="IV17871" s="11"/>
      <c r="IW17871" s="11"/>
      <c r="AMJ17871" s="12"/>
      <c r="AMK17871" s="12"/>
    </row>
    <row r="17872" spans="1:1025">
      <c r="A17872" s="23">
        <v>2</v>
      </c>
      <c r="B17872" s="23">
        <v>2012</v>
      </c>
      <c r="C17872" s="43">
        <v>169</v>
      </c>
      <c r="D17872" s="43">
        <v>-76.27</v>
      </c>
      <c r="E17872" s="41">
        <v>50</v>
      </c>
      <c r="F17872" s="41">
        <v>0.104</v>
      </c>
      <c r="G17872" s="24" t="s">
        <v>276</v>
      </c>
      <c r="H17872" s="1"/>
      <c r="I17872" s="1"/>
      <c r="AB17872" s="7"/>
      <c r="AC17872" s="7"/>
      <c r="AD17872" s="1"/>
      <c r="AE17872" s="1"/>
      <c r="AH17872" s="7"/>
      <c r="AI17872" s="7"/>
      <c r="IV17872" s="11"/>
      <c r="IW17872" s="11"/>
      <c r="AMJ17872" s="12"/>
      <c r="AMK17872" s="12"/>
    </row>
    <row r="17873" spans="1:1025">
      <c r="A17873" s="23">
        <v>2</v>
      </c>
      <c r="B17873" s="23">
        <v>2012</v>
      </c>
      <c r="C17873" s="43">
        <v>169</v>
      </c>
      <c r="D17873" s="43">
        <v>-76.27</v>
      </c>
      <c r="E17873" s="41">
        <v>70</v>
      </c>
      <c r="F17873" s="41">
        <v>0.17</v>
      </c>
      <c r="G17873" s="24" t="s">
        <v>276</v>
      </c>
      <c r="H17873" s="1"/>
      <c r="I17873" s="1"/>
      <c r="AB17873" s="7"/>
      <c r="AC17873" s="7"/>
      <c r="AD17873" s="1"/>
      <c r="AE17873" s="1"/>
      <c r="AH17873" s="7"/>
      <c r="AI17873" s="7"/>
      <c r="IV17873" s="11"/>
      <c r="IW17873" s="11"/>
      <c r="AMJ17873" s="12"/>
      <c r="AMK17873" s="12"/>
    </row>
    <row r="17874" spans="1:1025">
      <c r="A17874" s="23">
        <v>2</v>
      </c>
      <c r="B17874" s="23">
        <v>2012</v>
      </c>
      <c r="C17874" s="43">
        <v>169</v>
      </c>
      <c r="D17874" s="43">
        <v>-76.27</v>
      </c>
      <c r="E17874" s="41">
        <v>100</v>
      </c>
      <c r="F17874" s="41">
        <v>0.17199999999999999</v>
      </c>
      <c r="G17874" s="24" t="s">
        <v>276</v>
      </c>
      <c r="H17874" s="1"/>
      <c r="I17874" s="1"/>
      <c r="AB17874" s="7"/>
      <c r="AC17874" s="7"/>
      <c r="AD17874" s="1"/>
      <c r="AE17874" s="1"/>
      <c r="AH17874" s="7"/>
      <c r="AI17874" s="7"/>
      <c r="IV17874" s="11"/>
      <c r="IW17874" s="11"/>
      <c r="AMJ17874" s="12"/>
      <c r="AMK17874" s="12"/>
    </row>
    <row r="17875" spans="1:1025">
      <c r="A17875" s="23">
        <v>2</v>
      </c>
      <c r="B17875" s="23">
        <v>2012</v>
      </c>
      <c r="C17875" s="43">
        <v>169</v>
      </c>
      <c r="D17875" s="43">
        <v>-76.27</v>
      </c>
      <c r="E17875" s="41">
        <v>150</v>
      </c>
      <c r="F17875" s="41">
        <v>0.14799999999999999</v>
      </c>
      <c r="G17875" s="24" t="s">
        <v>276</v>
      </c>
      <c r="H17875" s="1"/>
      <c r="I17875" s="1"/>
      <c r="AB17875" s="7"/>
      <c r="AC17875" s="7"/>
      <c r="AD17875" s="1"/>
      <c r="AE17875" s="1"/>
      <c r="AH17875" s="7"/>
      <c r="AI17875" s="7"/>
      <c r="IV17875" s="11"/>
      <c r="IW17875" s="11"/>
      <c r="AMJ17875" s="12"/>
      <c r="AMK17875" s="12"/>
    </row>
    <row r="17876" spans="1:1025">
      <c r="A17876" s="23">
        <v>2</v>
      </c>
      <c r="B17876" s="23">
        <v>2012</v>
      </c>
      <c r="C17876" s="43">
        <v>169</v>
      </c>
      <c r="D17876" s="43">
        <v>-76.27</v>
      </c>
      <c r="E17876" s="41">
        <v>200</v>
      </c>
      <c r="F17876" s="41">
        <v>0.155</v>
      </c>
      <c r="G17876" s="24" t="s">
        <v>276</v>
      </c>
      <c r="H17876" s="1"/>
      <c r="I17876" s="1"/>
      <c r="AB17876" s="7"/>
      <c r="AC17876" s="7"/>
      <c r="AD17876" s="1"/>
      <c r="AE17876" s="1"/>
      <c r="AH17876" s="7"/>
      <c r="AI17876" s="7"/>
      <c r="IV17876" s="11"/>
      <c r="IW17876" s="11"/>
      <c r="AMJ17876" s="12"/>
      <c r="AMK17876" s="12"/>
    </row>
    <row r="17877" spans="1:1025">
      <c r="A17877" s="23">
        <v>2</v>
      </c>
      <c r="B17877" s="23">
        <v>2012</v>
      </c>
      <c r="C17877" s="43">
        <v>169</v>
      </c>
      <c r="D17877" s="43">
        <v>-76.27</v>
      </c>
      <c r="E17877" s="41">
        <v>300</v>
      </c>
      <c r="F17877" s="41">
        <v>0.21299999999999999</v>
      </c>
      <c r="G17877" s="24" t="s">
        <v>276</v>
      </c>
      <c r="H17877" s="1"/>
      <c r="I17877" s="1"/>
      <c r="AB17877" s="7"/>
      <c r="AC17877" s="7"/>
      <c r="AD17877" s="1"/>
      <c r="AE17877" s="1"/>
      <c r="AH17877" s="7"/>
      <c r="AI17877" s="7"/>
      <c r="IV17877" s="11"/>
      <c r="IW17877" s="11"/>
      <c r="AMJ17877" s="12"/>
      <c r="AMK17877" s="12"/>
    </row>
    <row r="17878" spans="1:1025">
      <c r="A17878" s="23">
        <v>2</v>
      </c>
      <c r="B17878" s="23">
        <v>2012</v>
      </c>
      <c r="C17878" s="43">
        <v>169</v>
      </c>
      <c r="D17878" s="43">
        <v>-76.27</v>
      </c>
      <c r="E17878" s="41">
        <v>400</v>
      </c>
      <c r="F17878" s="41">
        <v>0.29899999999999999</v>
      </c>
      <c r="G17878" s="24" t="s">
        <v>276</v>
      </c>
      <c r="H17878" s="1"/>
      <c r="I17878" s="1"/>
      <c r="AB17878" s="7"/>
      <c r="AC17878" s="7"/>
      <c r="AD17878" s="1"/>
      <c r="AE17878" s="1"/>
      <c r="AH17878" s="7"/>
      <c r="AI17878" s="7"/>
      <c r="IV17878" s="11"/>
      <c r="IW17878" s="11"/>
      <c r="AMJ17878" s="12"/>
      <c r="AMK17878" s="12"/>
    </row>
    <row r="17879" spans="1:1025">
      <c r="A17879" s="23">
        <v>2</v>
      </c>
      <c r="B17879" s="23">
        <v>2012</v>
      </c>
      <c r="C17879" s="43">
        <v>169</v>
      </c>
      <c r="D17879" s="43">
        <v>-76.27</v>
      </c>
      <c r="E17879" s="41">
        <v>500</v>
      </c>
      <c r="F17879" s="41">
        <v>1.22</v>
      </c>
      <c r="G17879" s="24" t="s">
        <v>276</v>
      </c>
      <c r="H17879" s="1"/>
      <c r="I17879" s="1"/>
      <c r="AB17879" s="7"/>
      <c r="AC17879" s="7"/>
      <c r="AD17879" s="1"/>
      <c r="AE17879" s="1"/>
      <c r="AH17879" s="7"/>
      <c r="AI17879" s="7"/>
      <c r="IV17879" s="11"/>
      <c r="IW17879" s="11"/>
      <c r="AMJ17879" s="12"/>
      <c r="AMK17879" s="12"/>
    </row>
    <row r="17880" spans="1:1025">
      <c r="A17880" s="23">
        <v>2</v>
      </c>
      <c r="B17880" s="23">
        <v>2012</v>
      </c>
      <c r="C17880" s="43">
        <v>169</v>
      </c>
      <c r="D17880" s="43">
        <v>-76.27</v>
      </c>
      <c r="E17880" s="41">
        <v>550</v>
      </c>
      <c r="F17880" s="41">
        <v>1.8380000000000001</v>
      </c>
      <c r="G17880" s="24" t="s">
        <v>276</v>
      </c>
      <c r="H17880" s="1"/>
      <c r="I17880" s="1"/>
      <c r="AB17880" s="7"/>
      <c r="AC17880" s="7"/>
      <c r="AD17880" s="1"/>
      <c r="AE17880" s="1"/>
      <c r="AH17880" s="7"/>
      <c r="AI17880" s="7"/>
      <c r="IV17880" s="11"/>
      <c r="IW17880" s="11"/>
      <c r="AMJ17880" s="12"/>
      <c r="AMK17880" s="12"/>
    </row>
    <row r="17881" spans="1:1025">
      <c r="A17881" s="23">
        <v>2</v>
      </c>
      <c r="B17881" s="23">
        <v>2012</v>
      </c>
      <c r="C17881" s="43">
        <v>169</v>
      </c>
      <c r="D17881" s="43">
        <v>-76.27</v>
      </c>
      <c r="E17881" s="41">
        <v>575</v>
      </c>
      <c r="F17881" s="41">
        <v>1.8979999999999999</v>
      </c>
      <c r="G17881" s="24" t="s">
        <v>276</v>
      </c>
      <c r="H17881" s="1"/>
      <c r="I17881" s="1"/>
      <c r="AB17881" s="7"/>
      <c r="AC17881" s="7"/>
      <c r="AD17881" s="1"/>
      <c r="AE17881" s="1"/>
      <c r="AH17881" s="7"/>
      <c r="AI17881" s="7"/>
      <c r="IV17881" s="11"/>
      <c r="IW17881" s="11"/>
      <c r="AMJ17881" s="12"/>
      <c r="AMK17881" s="12"/>
    </row>
    <row r="17882" spans="1:1025">
      <c r="A17882" s="23">
        <v>2</v>
      </c>
      <c r="B17882" s="23">
        <v>2012</v>
      </c>
      <c r="C17882" s="43">
        <v>169</v>
      </c>
      <c r="D17882" s="43">
        <v>-77.17</v>
      </c>
      <c r="E17882" s="41">
        <v>10</v>
      </c>
      <c r="F17882" s="41">
        <v>4.2000000000000003E-2</v>
      </c>
      <c r="G17882" s="24" t="s">
        <v>276</v>
      </c>
      <c r="H17882" s="1"/>
      <c r="I17882" s="1"/>
      <c r="AB17882" s="7"/>
      <c r="AC17882" s="7"/>
      <c r="AD17882" s="1"/>
      <c r="AE17882" s="1"/>
      <c r="AH17882" s="7"/>
      <c r="AI17882" s="7"/>
      <c r="IV17882" s="11"/>
      <c r="IW17882" s="11"/>
      <c r="AMJ17882" s="12"/>
      <c r="AMK17882" s="12"/>
    </row>
    <row r="17883" spans="1:1025">
      <c r="A17883" s="23">
        <v>2</v>
      </c>
      <c r="B17883" s="23">
        <v>2012</v>
      </c>
      <c r="C17883" s="43">
        <v>169</v>
      </c>
      <c r="D17883" s="43">
        <v>-77.17</v>
      </c>
      <c r="E17883" s="41">
        <v>30</v>
      </c>
      <c r="F17883" s="41">
        <v>4.4999999999999998E-2</v>
      </c>
      <c r="G17883" s="24" t="s">
        <v>276</v>
      </c>
      <c r="H17883" s="1"/>
      <c r="I17883" s="1"/>
      <c r="AB17883" s="7"/>
      <c r="AC17883" s="7"/>
      <c r="AD17883" s="1"/>
      <c r="AE17883" s="1"/>
      <c r="AH17883" s="7"/>
      <c r="AI17883" s="7"/>
      <c r="IV17883" s="11"/>
      <c r="IW17883" s="11"/>
      <c r="AMJ17883" s="12"/>
      <c r="AMK17883" s="12"/>
    </row>
    <row r="17884" spans="1:1025">
      <c r="A17884" s="23">
        <v>2</v>
      </c>
      <c r="B17884" s="23">
        <v>2012</v>
      </c>
      <c r="C17884" s="43">
        <v>169</v>
      </c>
      <c r="D17884" s="43">
        <v>-77.17</v>
      </c>
      <c r="E17884" s="41">
        <v>50</v>
      </c>
      <c r="F17884" s="41">
        <v>5.6000000000000001E-2</v>
      </c>
      <c r="G17884" s="24" t="s">
        <v>276</v>
      </c>
      <c r="H17884" s="1"/>
      <c r="I17884" s="1"/>
      <c r="AB17884" s="7"/>
      <c r="AC17884" s="7"/>
      <c r="AD17884" s="1"/>
      <c r="AE17884" s="1"/>
      <c r="AH17884" s="7"/>
      <c r="AI17884" s="7"/>
      <c r="IV17884" s="11"/>
      <c r="IW17884" s="11"/>
      <c r="AMJ17884" s="12"/>
      <c r="AMK17884" s="12"/>
    </row>
    <row r="17885" spans="1:1025">
      <c r="A17885" s="23">
        <v>2</v>
      </c>
      <c r="B17885" s="23">
        <v>2012</v>
      </c>
      <c r="C17885" s="43">
        <v>169</v>
      </c>
      <c r="D17885" s="43">
        <v>-77.17</v>
      </c>
      <c r="E17885" s="41">
        <v>100</v>
      </c>
      <c r="F17885" s="41">
        <v>8.3000000000000004E-2</v>
      </c>
      <c r="G17885" s="24" t="s">
        <v>276</v>
      </c>
      <c r="H17885" s="1"/>
      <c r="I17885" s="1"/>
      <c r="AB17885" s="7"/>
      <c r="AC17885" s="7"/>
      <c r="AD17885" s="1"/>
      <c r="AE17885" s="1"/>
      <c r="AH17885" s="7"/>
      <c r="AI17885" s="7"/>
      <c r="IV17885" s="11"/>
      <c r="IW17885" s="11"/>
      <c r="AMJ17885" s="12"/>
      <c r="AMK17885" s="12"/>
    </row>
    <row r="17886" spans="1:1025">
      <c r="A17886" s="23">
        <v>2</v>
      </c>
      <c r="B17886" s="23">
        <v>2012</v>
      </c>
      <c r="C17886" s="43">
        <v>169</v>
      </c>
      <c r="D17886" s="43">
        <v>-77.17</v>
      </c>
      <c r="E17886" s="41">
        <v>150</v>
      </c>
      <c r="F17886" s="41">
        <v>7.4999999999999997E-2</v>
      </c>
      <c r="G17886" s="24" t="s">
        <v>276</v>
      </c>
      <c r="H17886" s="1"/>
      <c r="I17886" s="1"/>
      <c r="AB17886" s="7"/>
      <c r="AC17886" s="7"/>
      <c r="AD17886" s="1"/>
      <c r="AE17886" s="1"/>
      <c r="AH17886" s="7"/>
      <c r="AI17886" s="7"/>
      <c r="IV17886" s="11"/>
      <c r="IW17886" s="11"/>
      <c r="AMJ17886" s="12"/>
      <c r="AMK17886" s="12"/>
    </row>
    <row r="17887" spans="1:1025">
      <c r="A17887" s="23">
        <v>2</v>
      </c>
      <c r="B17887" s="23">
        <v>2012</v>
      </c>
      <c r="C17887" s="43">
        <v>169</v>
      </c>
      <c r="D17887" s="43">
        <v>-77.17</v>
      </c>
      <c r="E17887" s="41">
        <v>200</v>
      </c>
      <c r="F17887" s="41">
        <v>0.16200000000000001</v>
      </c>
      <c r="G17887" s="24" t="s">
        <v>276</v>
      </c>
      <c r="H17887" s="1"/>
      <c r="I17887" s="1"/>
      <c r="AB17887" s="7"/>
      <c r="AC17887" s="7"/>
      <c r="AD17887" s="1"/>
      <c r="AE17887" s="1"/>
      <c r="AH17887" s="7"/>
      <c r="AI17887" s="7"/>
      <c r="IV17887" s="11"/>
      <c r="IW17887" s="11"/>
      <c r="AMJ17887" s="12"/>
      <c r="AMK17887" s="12"/>
    </row>
    <row r="17888" spans="1:1025">
      <c r="A17888" s="23">
        <v>2</v>
      </c>
      <c r="B17888" s="23">
        <v>2012</v>
      </c>
      <c r="C17888" s="43">
        <v>169</v>
      </c>
      <c r="D17888" s="43">
        <v>-77.17</v>
      </c>
      <c r="E17888" s="41">
        <v>300</v>
      </c>
      <c r="F17888" s="41">
        <v>0.152</v>
      </c>
      <c r="G17888" s="24" t="s">
        <v>276</v>
      </c>
      <c r="H17888" s="1"/>
      <c r="I17888" s="1"/>
      <c r="AB17888" s="7"/>
      <c r="AC17888" s="7"/>
      <c r="AD17888" s="1"/>
      <c r="AE17888" s="1"/>
      <c r="AH17888" s="7"/>
      <c r="AI17888" s="7"/>
      <c r="IV17888" s="11"/>
      <c r="IW17888" s="11"/>
      <c r="AMJ17888" s="12"/>
      <c r="AMK17888" s="12"/>
    </row>
    <row r="17889" spans="1:1025">
      <c r="A17889" s="23">
        <v>2</v>
      </c>
      <c r="B17889" s="23">
        <v>2012</v>
      </c>
      <c r="C17889" s="43">
        <v>169</v>
      </c>
      <c r="D17889" s="43">
        <v>-77.17</v>
      </c>
      <c r="E17889" s="41">
        <v>400</v>
      </c>
      <c r="F17889" s="41">
        <v>0.14299999999999999</v>
      </c>
      <c r="G17889" s="24" t="s">
        <v>276</v>
      </c>
      <c r="H17889" s="1"/>
      <c r="I17889" s="1"/>
      <c r="AB17889" s="7"/>
      <c r="AC17889" s="7"/>
      <c r="AD17889" s="1"/>
      <c r="AE17889" s="1"/>
      <c r="AH17889" s="7"/>
      <c r="AI17889" s="7"/>
      <c r="IV17889" s="11"/>
      <c r="IW17889" s="11"/>
      <c r="AMJ17889" s="12"/>
      <c r="AMK17889" s="12"/>
    </row>
    <row r="17890" spans="1:1025">
      <c r="A17890" s="23">
        <v>2</v>
      </c>
      <c r="B17890" s="23">
        <v>2012</v>
      </c>
      <c r="C17890" s="43">
        <v>169</v>
      </c>
      <c r="D17890" s="43">
        <v>-77.17</v>
      </c>
      <c r="E17890" s="41">
        <v>600</v>
      </c>
      <c r="F17890" s="41">
        <v>0.17399999999999999</v>
      </c>
      <c r="G17890" s="24" t="s">
        <v>276</v>
      </c>
      <c r="H17890" s="1"/>
      <c r="I17890" s="1"/>
      <c r="AB17890" s="7"/>
      <c r="AC17890" s="7"/>
      <c r="AD17890" s="1"/>
      <c r="AE17890" s="1"/>
      <c r="AH17890" s="7"/>
      <c r="AI17890" s="7"/>
      <c r="IV17890" s="11"/>
      <c r="IW17890" s="11"/>
      <c r="AMJ17890" s="12"/>
      <c r="AMK17890" s="12"/>
    </row>
    <row r="17891" spans="1:1025">
      <c r="A17891" s="23">
        <v>2</v>
      </c>
      <c r="B17891" s="23">
        <v>2012</v>
      </c>
      <c r="C17891" s="43">
        <v>169</v>
      </c>
      <c r="D17891" s="43">
        <v>-77.17</v>
      </c>
      <c r="E17891" s="41">
        <v>800</v>
      </c>
      <c r="F17891" s="41">
        <v>0.28699999999999998</v>
      </c>
      <c r="G17891" s="24" t="s">
        <v>276</v>
      </c>
      <c r="H17891" s="1"/>
      <c r="I17891" s="1"/>
      <c r="AB17891" s="7"/>
      <c r="AC17891" s="7"/>
      <c r="AD17891" s="1"/>
      <c r="AE17891" s="1"/>
      <c r="AH17891" s="7"/>
      <c r="AI17891" s="7"/>
      <c r="IV17891" s="11"/>
      <c r="IW17891" s="11"/>
      <c r="AMJ17891" s="12"/>
      <c r="AMK17891" s="12"/>
    </row>
    <row r="17892" spans="1:1025">
      <c r="A17892" s="23">
        <v>2</v>
      </c>
      <c r="B17892" s="23">
        <v>2012</v>
      </c>
      <c r="C17892" s="43">
        <v>169</v>
      </c>
      <c r="D17892" s="43">
        <v>-77.17</v>
      </c>
      <c r="E17892" s="41">
        <v>900</v>
      </c>
      <c r="F17892" s="41">
        <v>0.71</v>
      </c>
      <c r="G17892" s="24" t="s">
        <v>276</v>
      </c>
      <c r="H17892" s="1"/>
      <c r="I17892" s="1"/>
      <c r="AB17892" s="7"/>
      <c r="AC17892" s="7"/>
      <c r="AD17892" s="1"/>
      <c r="AE17892" s="1"/>
      <c r="AH17892" s="7"/>
      <c r="AI17892" s="7"/>
      <c r="IV17892" s="11"/>
      <c r="IW17892" s="11"/>
      <c r="AMJ17892" s="12"/>
      <c r="AMK17892" s="12"/>
    </row>
    <row r="17893" spans="1:1025">
      <c r="A17893" s="23">
        <v>2</v>
      </c>
      <c r="B17893" s="23">
        <v>2012</v>
      </c>
      <c r="C17893" s="43">
        <v>169</v>
      </c>
      <c r="D17893" s="43">
        <v>-77.17</v>
      </c>
      <c r="E17893" s="41">
        <v>920</v>
      </c>
      <c r="F17893" s="41">
        <v>0.72799999999999998</v>
      </c>
      <c r="G17893" s="24" t="s">
        <v>276</v>
      </c>
      <c r="H17893" s="1"/>
      <c r="I17893" s="1"/>
      <c r="AB17893" s="7"/>
      <c r="AC17893" s="7"/>
      <c r="AD17893" s="1"/>
      <c r="AE17893" s="1"/>
      <c r="AH17893" s="7"/>
      <c r="AI17893" s="7"/>
      <c r="IV17893" s="11"/>
      <c r="IW17893" s="11"/>
      <c r="AMJ17893" s="12"/>
      <c r="AMK17893" s="12"/>
    </row>
    <row r="17894" spans="1:1025">
      <c r="A17894" s="23">
        <v>2</v>
      </c>
      <c r="B17894" s="23">
        <v>2012</v>
      </c>
      <c r="C17894" s="43">
        <v>170</v>
      </c>
      <c r="D17894" s="43">
        <v>-77.17</v>
      </c>
      <c r="E17894" s="41">
        <v>10</v>
      </c>
      <c r="F17894" s="41">
        <v>6.8000000000000005E-2</v>
      </c>
      <c r="G17894" s="24" t="s">
        <v>276</v>
      </c>
      <c r="H17894" s="1"/>
      <c r="I17894" s="1"/>
      <c r="AB17894" s="7"/>
      <c r="AC17894" s="7"/>
      <c r="AD17894" s="1"/>
      <c r="AE17894" s="1"/>
      <c r="AH17894" s="7"/>
      <c r="AI17894" s="7"/>
      <c r="IV17894" s="11"/>
      <c r="IW17894" s="11"/>
      <c r="AMJ17894" s="12"/>
      <c r="AMK17894" s="12"/>
    </row>
    <row r="17895" spans="1:1025">
      <c r="A17895" s="23">
        <v>2</v>
      </c>
      <c r="B17895" s="23">
        <v>2012</v>
      </c>
      <c r="C17895" s="43">
        <v>170</v>
      </c>
      <c r="D17895" s="43">
        <v>-77.17</v>
      </c>
      <c r="E17895" s="41">
        <v>20</v>
      </c>
      <c r="F17895" s="41">
        <v>0.06</v>
      </c>
      <c r="G17895" s="24" t="s">
        <v>276</v>
      </c>
      <c r="H17895" s="1"/>
      <c r="I17895" s="1"/>
      <c r="AB17895" s="7"/>
      <c r="AC17895" s="7"/>
      <c r="AD17895" s="1"/>
      <c r="AE17895" s="1"/>
      <c r="AH17895" s="7"/>
      <c r="AI17895" s="7"/>
      <c r="IV17895" s="11"/>
      <c r="IW17895" s="11"/>
      <c r="AMJ17895" s="12"/>
      <c r="AMK17895" s="12"/>
    </row>
    <row r="17896" spans="1:1025">
      <c r="A17896" s="23">
        <v>2</v>
      </c>
      <c r="B17896" s="23">
        <v>2012</v>
      </c>
      <c r="C17896" s="43">
        <v>170</v>
      </c>
      <c r="D17896" s="43">
        <v>-77.17</v>
      </c>
      <c r="E17896" s="41">
        <v>50</v>
      </c>
      <c r="F17896" s="41">
        <v>6.6000000000000003E-2</v>
      </c>
      <c r="G17896" s="24" t="s">
        <v>276</v>
      </c>
      <c r="H17896" s="1"/>
      <c r="I17896" s="1"/>
      <c r="AB17896" s="7"/>
      <c r="AC17896" s="7"/>
      <c r="AD17896" s="1"/>
      <c r="AE17896" s="1"/>
      <c r="AH17896" s="7"/>
      <c r="AI17896" s="7"/>
      <c r="IV17896" s="11"/>
      <c r="IW17896" s="11"/>
      <c r="AMJ17896" s="12"/>
      <c r="AMK17896" s="12"/>
    </row>
    <row r="17897" spans="1:1025">
      <c r="A17897" s="23">
        <v>2</v>
      </c>
      <c r="B17897" s="23">
        <v>2012</v>
      </c>
      <c r="C17897" s="43">
        <v>170</v>
      </c>
      <c r="D17897" s="43">
        <v>-77.17</v>
      </c>
      <c r="E17897" s="41">
        <v>100</v>
      </c>
      <c r="F17897" s="41">
        <v>0.06</v>
      </c>
      <c r="G17897" s="24" t="s">
        <v>276</v>
      </c>
      <c r="H17897" s="1"/>
      <c r="I17897" s="1"/>
      <c r="AB17897" s="7"/>
      <c r="AC17897" s="7"/>
      <c r="AD17897" s="1"/>
      <c r="AE17897" s="1"/>
      <c r="AH17897" s="7"/>
      <c r="AI17897" s="7"/>
      <c r="IV17897" s="11"/>
      <c r="IW17897" s="11"/>
      <c r="AMJ17897" s="12"/>
      <c r="AMK17897" s="12"/>
    </row>
    <row r="17898" spans="1:1025">
      <c r="A17898" s="23">
        <v>2</v>
      </c>
      <c r="B17898" s="23">
        <v>2012</v>
      </c>
      <c r="C17898" s="43">
        <v>170</v>
      </c>
      <c r="D17898" s="43">
        <v>-77.17</v>
      </c>
      <c r="E17898" s="41">
        <v>200</v>
      </c>
      <c r="F17898" s="41">
        <v>0.11600000000000001</v>
      </c>
      <c r="G17898" s="24" t="s">
        <v>276</v>
      </c>
      <c r="H17898" s="1"/>
      <c r="I17898" s="1"/>
      <c r="AB17898" s="7"/>
      <c r="AC17898" s="7"/>
      <c r="AD17898" s="1"/>
      <c r="AE17898" s="1"/>
      <c r="AH17898" s="7"/>
      <c r="AI17898" s="7"/>
      <c r="IV17898" s="11"/>
      <c r="IW17898" s="11"/>
      <c r="AMJ17898" s="12"/>
      <c r="AMK17898" s="12"/>
    </row>
    <row r="17899" spans="1:1025">
      <c r="A17899" s="23">
        <v>2</v>
      </c>
      <c r="B17899" s="23">
        <v>2012</v>
      </c>
      <c r="C17899" s="43">
        <v>170</v>
      </c>
      <c r="D17899" s="43">
        <v>-77.17</v>
      </c>
      <c r="E17899" s="41">
        <v>300</v>
      </c>
      <c r="F17899" s="41">
        <v>9.1999999999999998E-2</v>
      </c>
      <c r="G17899" s="24" t="s">
        <v>276</v>
      </c>
      <c r="H17899" s="1"/>
      <c r="I17899" s="1"/>
      <c r="AB17899" s="7"/>
      <c r="AC17899" s="7"/>
      <c r="AD17899" s="1"/>
      <c r="AE17899" s="1"/>
      <c r="AH17899" s="7"/>
      <c r="AI17899" s="7"/>
      <c r="IV17899" s="11"/>
      <c r="IW17899" s="11"/>
      <c r="AMJ17899" s="12"/>
      <c r="AMK17899" s="12"/>
    </row>
    <row r="17900" spans="1:1025">
      <c r="A17900" s="23">
        <v>2</v>
      </c>
      <c r="B17900" s="23">
        <v>2012</v>
      </c>
      <c r="C17900" s="43">
        <v>170</v>
      </c>
      <c r="D17900" s="43">
        <v>-77.17</v>
      </c>
      <c r="E17900" s="41">
        <v>400</v>
      </c>
      <c r="F17900" s="41">
        <v>0.13400000000000001</v>
      </c>
      <c r="G17900" s="24" t="s">
        <v>276</v>
      </c>
      <c r="H17900" s="1"/>
      <c r="I17900" s="1"/>
      <c r="AB17900" s="7"/>
      <c r="AC17900" s="7"/>
      <c r="AD17900" s="1"/>
      <c r="AE17900" s="1"/>
      <c r="AH17900" s="7"/>
      <c r="AI17900" s="7"/>
      <c r="IV17900" s="11"/>
      <c r="IW17900" s="11"/>
      <c r="AMJ17900" s="12"/>
      <c r="AMK17900" s="12"/>
    </row>
    <row r="17901" spans="1:1025">
      <c r="A17901" s="23">
        <v>2</v>
      </c>
      <c r="B17901" s="23">
        <v>2012</v>
      </c>
      <c r="C17901" s="43">
        <v>170</v>
      </c>
      <c r="D17901" s="43">
        <v>-77.17</v>
      </c>
      <c r="E17901" s="41">
        <v>500</v>
      </c>
      <c r="F17901" s="41">
        <v>0.13200000000000001</v>
      </c>
      <c r="G17901" s="24" t="s">
        <v>276</v>
      </c>
      <c r="H17901" s="1"/>
      <c r="I17901" s="1"/>
      <c r="AB17901" s="7"/>
      <c r="AC17901" s="7"/>
      <c r="AD17901" s="1"/>
      <c r="AE17901" s="1"/>
      <c r="AH17901" s="7"/>
      <c r="AI17901" s="7"/>
      <c r="IV17901" s="11"/>
      <c r="IW17901" s="11"/>
      <c r="AMJ17901" s="12"/>
      <c r="AMK17901" s="12"/>
    </row>
    <row r="17902" spans="1:1025">
      <c r="A17902" s="23">
        <v>2</v>
      </c>
      <c r="B17902" s="23">
        <v>2012</v>
      </c>
      <c r="C17902" s="43">
        <v>170</v>
      </c>
      <c r="D17902" s="43">
        <v>-77.17</v>
      </c>
      <c r="E17902" s="41">
        <v>600</v>
      </c>
      <c r="F17902" s="41">
        <v>0.16600000000000001</v>
      </c>
      <c r="G17902" s="24" t="s">
        <v>276</v>
      </c>
      <c r="H17902" s="1"/>
      <c r="I17902" s="1"/>
      <c r="AB17902" s="7"/>
      <c r="AC17902" s="7"/>
      <c r="AD17902" s="1"/>
      <c r="AE17902" s="1"/>
      <c r="AH17902" s="7"/>
      <c r="AI17902" s="7"/>
      <c r="IV17902" s="11"/>
      <c r="IW17902" s="11"/>
      <c r="AMJ17902" s="12"/>
      <c r="AMK17902" s="12"/>
    </row>
    <row r="17903" spans="1:1025">
      <c r="A17903" s="23">
        <v>2</v>
      </c>
      <c r="B17903" s="23">
        <v>2012</v>
      </c>
      <c r="C17903" s="43">
        <v>170</v>
      </c>
      <c r="D17903" s="43">
        <v>-77.17</v>
      </c>
      <c r="E17903" s="41">
        <v>700</v>
      </c>
      <c r="F17903" s="41">
        <v>0.192</v>
      </c>
      <c r="G17903" s="24" t="s">
        <v>276</v>
      </c>
      <c r="H17903" s="1"/>
      <c r="I17903" s="1"/>
      <c r="AB17903" s="7"/>
      <c r="AC17903" s="7"/>
      <c r="AD17903" s="1"/>
      <c r="AE17903" s="1"/>
      <c r="AH17903" s="7"/>
      <c r="AI17903" s="7"/>
      <c r="IV17903" s="11"/>
      <c r="IW17903" s="11"/>
      <c r="AMJ17903" s="12"/>
      <c r="AMK17903" s="12"/>
    </row>
    <row r="17904" spans="1:1025">
      <c r="A17904" s="23">
        <v>2</v>
      </c>
      <c r="B17904" s="23">
        <v>2012</v>
      </c>
      <c r="C17904" s="43">
        <v>170</v>
      </c>
      <c r="D17904" s="43">
        <v>-77.17</v>
      </c>
      <c r="E17904" s="41">
        <v>800</v>
      </c>
      <c r="F17904" s="41">
        <v>0.20300000000000001</v>
      </c>
      <c r="G17904" s="24" t="s">
        <v>276</v>
      </c>
      <c r="H17904" s="1"/>
      <c r="I17904" s="1"/>
      <c r="AB17904" s="7"/>
      <c r="AC17904" s="7"/>
      <c r="AD17904" s="1"/>
      <c r="AE17904" s="1"/>
      <c r="AH17904" s="7"/>
      <c r="AI17904" s="7"/>
      <c r="IV17904" s="11"/>
      <c r="IW17904" s="11"/>
      <c r="AMJ17904" s="12"/>
      <c r="AMK17904" s="12"/>
    </row>
    <row r="17905" spans="1:1025">
      <c r="A17905" s="23">
        <v>2</v>
      </c>
      <c r="B17905" s="23">
        <v>2012</v>
      </c>
      <c r="C17905" s="43">
        <v>170</v>
      </c>
      <c r="D17905" s="43">
        <v>-77.17</v>
      </c>
      <c r="E17905" s="41">
        <v>818</v>
      </c>
      <c r="F17905" s="41">
        <v>0.25900000000000001</v>
      </c>
      <c r="G17905" s="24" t="s">
        <v>276</v>
      </c>
      <c r="H17905" s="1"/>
      <c r="I17905" s="1"/>
      <c r="AB17905" s="7"/>
      <c r="AC17905" s="7"/>
      <c r="AD17905" s="1"/>
      <c r="AE17905" s="1"/>
      <c r="AH17905" s="7"/>
      <c r="AI17905" s="7"/>
      <c r="IV17905" s="11"/>
      <c r="IW17905" s="11"/>
      <c r="AMJ17905" s="12"/>
      <c r="AMK17905" s="12"/>
    </row>
    <row r="17906" spans="1:1025">
      <c r="A17906" s="23">
        <v>2</v>
      </c>
      <c r="B17906" s="23">
        <v>2012</v>
      </c>
      <c r="C17906" s="43">
        <v>169.3</v>
      </c>
      <c r="D17906" s="43">
        <v>-76.84</v>
      </c>
      <c r="E17906" s="41">
        <v>10</v>
      </c>
      <c r="F17906" s="41">
        <v>4.9000000000000002E-2</v>
      </c>
      <c r="G17906" s="24" t="s">
        <v>276</v>
      </c>
      <c r="H17906" s="1"/>
      <c r="I17906" s="1"/>
      <c r="AB17906" s="7"/>
      <c r="AC17906" s="7"/>
      <c r="AD17906" s="1"/>
      <c r="AE17906" s="1"/>
      <c r="AH17906" s="7"/>
      <c r="AI17906" s="7"/>
      <c r="IV17906" s="11"/>
      <c r="IW17906" s="11"/>
      <c r="AMJ17906" s="12"/>
      <c r="AMK17906" s="12"/>
    </row>
    <row r="17907" spans="1:1025">
      <c r="A17907" s="23">
        <v>2</v>
      </c>
      <c r="B17907" s="23">
        <v>2012</v>
      </c>
      <c r="C17907" s="43">
        <v>169.3</v>
      </c>
      <c r="D17907" s="43">
        <v>-76.84</v>
      </c>
      <c r="E17907" s="41">
        <v>20</v>
      </c>
      <c r="F17907" s="41">
        <v>4.8000000000000001E-2</v>
      </c>
      <c r="G17907" s="24" t="s">
        <v>276</v>
      </c>
      <c r="H17907" s="1"/>
      <c r="I17907" s="1"/>
      <c r="AB17907" s="7"/>
      <c r="AC17907" s="7"/>
      <c r="AD17907" s="1"/>
      <c r="AE17907" s="1"/>
      <c r="AH17907" s="7"/>
      <c r="AI17907" s="7"/>
      <c r="IV17907" s="11"/>
      <c r="IW17907" s="11"/>
      <c r="AMJ17907" s="12"/>
      <c r="AMK17907" s="12"/>
    </row>
    <row r="17908" spans="1:1025">
      <c r="A17908" s="23">
        <v>2</v>
      </c>
      <c r="B17908" s="23">
        <v>2012</v>
      </c>
      <c r="C17908" s="43">
        <v>169.3</v>
      </c>
      <c r="D17908" s="43">
        <v>-76.84</v>
      </c>
      <c r="E17908" s="41">
        <v>40</v>
      </c>
      <c r="F17908" s="41">
        <v>6.0999999999999999E-2</v>
      </c>
      <c r="G17908" s="24" t="s">
        <v>276</v>
      </c>
      <c r="H17908" s="1"/>
      <c r="I17908" s="1"/>
      <c r="AB17908" s="7"/>
      <c r="AC17908" s="7"/>
      <c r="AD17908" s="1"/>
      <c r="AE17908" s="1"/>
      <c r="AH17908" s="7"/>
      <c r="AI17908" s="7"/>
      <c r="IV17908" s="11"/>
      <c r="IW17908" s="11"/>
      <c r="AMJ17908" s="12"/>
      <c r="AMK17908" s="12"/>
    </row>
    <row r="17909" spans="1:1025">
      <c r="A17909" s="23">
        <v>2</v>
      </c>
      <c r="B17909" s="23">
        <v>2012</v>
      </c>
      <c r="C17909" s="43">
        <v>169.3</v>
      </c>
      <c r="D17909" s="43">
        <v>-76.84</v>
      </c>
      <c r="E17909" s="41">
        <v>50</v>
      </c>
      <c r="F17909" s="41">
        <v>6.0999999999999999E-2</v>
      </c>
      <c r="G17909" s="24" t="s">
        <v>276</v>
      </c>
      <c r="H17909" s="1"/>
      <c r="I17909" s="1"/>
      <c r="AB17909" s="7"/>
      <c r="AC17909" s="7"/>
      <c r="AD17909" s="1"/>
      <c r="AE17909" s="1"/>
      <c r="AH17909" s="7"/>
      <c r="AI17909" s="7"/>
      <c r="IV17909" s="11"/>
      <c r="IW17909" s="11"/>
      <c r="AMJ17909" s="12"/>
      <c r="AMK17909" s="12"/>
    </row>
    <row r="17910" spans="1:1025">
      <c r="A17910" s="23">
        <v>2</v>
      </c>
      <c r="B17910" s="23">
        <v>2012</v>
      </c>
      <c r="C17910" s="43">
        <v>169.3</v>
      </c>
      <c r="D17910" s="43">
        <v>-76.84</v>
      </c>
      <c r="E17910" s="41">
        <v>100</v>
      </c>
      <c r="F17910" s="41">
        <v>7.8E-2</v>
      </c>
      <c r="G17910" s="24" t="s">
        <v>276</v>
      </c>
      <c r="H17910" s="1"/>
      <c r="I17910" s="1"/>
      <c r="AB17910" s="7"/>
      <c r="AC17910" s="7"/>
      <c r="AD17910" s="1"/>
      <c r="AE17910" s="1"/>
      <c r="AH17910" s="7"/>
      <c r="AI17910" s="7"/>
      <c r="IV17910" s="11"/>
      <c r="IW17910" s="11"/>
      <c r="AMJ17910" s="12"/>
      <c r="AMK17910" s="12"/>
    </row>
    <row r="17911" spans="1:1025">
      <c r="A17911" s="23">
        <v>2</v>
      </c>
      <c r="B17911" s="23">
        <v>2012</v>
      </c>
      <c r="C17911" s="43">
        <v>169.3</v>
      </c>
      <c r="D17911" s="43">
        <v>-76.84</v>
      </c>
      <c r="E17911" s="41">
        <v>200</v>
      </c>
      <c r="F17911" s="41">
        <v>8.4000000000000005E-2</v>
      </c>
      <c r="G17911" s="24" t="s">
        <v>276</v>
      </c>
      <c r="H17911" s="1"/>
      <c r="I17911" s="1"/>
      <c r="AB17911" s="7"/>
      <c r="AC17911" s="7"/>
      <c r="AD17911" s="1"/>
      <c r="AE17911" s="1"/>
      <c r="AH17911" s="7"/>
      <c r="AI17911" s="7"/>
      <c r="IV17911" s="11"/>
      <c r="IW17911" s="11"/>
      <c r="AMJ17911" s="12"/>
      <c r="AMK17911" s="12"/>
    </row>
    <row r="17912" spans="1:1025">
      <c r="A17912" s="23">
        <v>2</v>
      </c>
      <c r="B17912" s="23">
        <v>2012</v>
      </c>
      <c r="C17912" s="43">
        <v>169.3</v>
      </c>
      <c r="D17912" s="43">
        <v>-76.84</v>
      </c>
      <c r="E17912" s="41">
        <v>300</v>
      </c>
      <c r="F17912" s="41">
        <v>0.11700000000000001</v>
      </c>
      <c r="G17912" s="24" t="s">
        <v>276</v>
      </c>
      <c r="H17912" s="1"/>
      <c r="I17912" s="1"/>
      <c r="AB17912" s="7"/>
      <c r="AC17912" s="7"/>
      <c r="AD17912" s="1"/>
      <c r="AE17912" s="1"/>
      <c r="AH17912" s="7"/>
      <c r="AI17912" s="7"/>
      <c r="IV17912" s="11"/>
      <c r="IW17912" s="11"/>
      <c r="AMJ17912" s="12"/>
      <c r="AMK17912" s="12"/>
    </row>
    <row r="17913" spans="1:1025">
      <c r="A17913" s="23">
        <v>2</v>
      </c>
      <c r="B17913" s="23">
        <v>2012</v>
      </c>
      <c r="C17913" s="43">
        <v>169.3</v>
      </c>
      <c r="D17913" s="43">
        <v>-76.84</v>
      </c>
      <c r="E17913" s="41">
        <v>400</v>
      </c>
      <c r="F17913" s="41">
        <v>0.151</v>
      </c>
      <c r="G17913" s="24" t="s">
        <v>276</v>
      </c>
      <c r="H17913" s="1"/>
      <c r="I17913" s="1"/>
      <c r="AB17913" s="7"/>
      <c r="AC17913" s="7"/>
      <c r="AD17913" s="1"/>
      <c r="AE17913" s="1"/>
      <c r="AH17913" s="7"/>
      <c r="AI17913" s="7"/>
      <c r="IV17913" s="11"/>
      <c r="IW17913" s="11"/>
      <c r="AMJ17913" s="12"/>
      <c r="AMK17913" s="12"/>
    </row>
    <row r="17914" spans="1:1025">
      <c r="A17914" s="23">
        <v>2</v>
      </c>
      <c r="B17914" s="23">
        <v>2012</v>
      </c>
      <c r="C17914" s="43">
        <v>169.3</v>
      </c>
      <c r="D17914" s="43">
        <v>-76.84</v>
      </c>
      <c r="E17914" s="41">
        <v>500</v>
      </c>
      <c r="F17914" s="41">
        <v>0.16400000000000001</v>
      </c>
      <c r="G17914" s="24" t="s">
        <v>276</v>
      </c>
      <c r="H17914" s="1"/>
      <c r="I17914" s="1"/>
      <c r="AB17914" s="7"/>
      <c r="AC17914" s="7"/>
      <c r="AD17914" s="1"/>
      <c r="AE17914" s="1"/>
      <c r="AH17914" s="7"/>
      <c r="AI17914" s="7"/>
      <c r="IV17914" s="11"/>
      <c r="IW17914" s="11"/>
      <c r="AMJ17914" s="12"/>
      <c r="AMK17914" s="12"/>
    </row>
    <row r="17915" spans="1:1025">
      <c r="A17915" s="23">
        <v>2</v>
      </c>
      <c r="B17915" s="23">
        <v>2012</v>
      </c>
      <c r="C17915" s="43">
        <v>169.3</v>
      </c>
      <c r="D17915" s="43">
        <v>-76.84</v>
      </c>
      <c r="E17915" s="41">
        <v>600</v>
      </c>
      <c r="F17915" s="41">
        <v>0.193</v>
      </c>
      <c r="G17915" s="24" t="s">
        <v>276</v>
      </c>
      <c r="H17915" s="1"/>
      <c r="I17915" s="1"/>
      <c r="AB17915" s="7"/>
      <c r="AC17915" s="7"/>
      <c r="AD17915" s="1"/>
      <c r="AE17915" s="1"/>
      <c r="AH17915" s="7"/>
      <c r="AI17915" s="7"/>
      <c r="IV17915" s="11"/>
      <c r="IW17915" s="11"/>
      <c r="AMJ17915" s="12"/>
      <c r="AMK17915" s="12"/>
    </row>
    <row r="17916" spans="1:1025">
      <c r="A17916" s="23">
        <v>2</v>
      </c>
      <c r="B17916" s="23">
        <v>2012</v>
      </c>
      <c r="C17916" s="43">
        <v>169.3</v>
      </c>
      <c r="D17916" s="43">
        <v>-76.84</v>
      </c>
      <c r="E17916" s="41">
        <v>700</v>
      </c>
      <c r="F17916" s="41">
        <v>0.316</v>
      </c>
      <c r="G17916" s="24" t="s">
        <v>276</v>
      </c>
      <c r="H17916" s="1"/>
      <c r="I17916" s="1"/>
      <c r="AB17916" s="7"/>
      <c r="AC17916" s="7"/>
      <c r="AD17916" s="1"/>
      <c r="AE17916" s="1"/>
      <c r="AH17916" s="7"/>
      <c r="AI17916" s="7"/>
      <c r="IV17916" s="11"/>
      <c r="IW17916" s="11"/>
      <c r="AMJ17916" s="12"/>
      <c r="AMK17916" s="12"/>
    </row>
    <row r="17917" spans="1:1025">
      <c r="A17917" s="23">
        <v>2</v>
      </c>
      <c r="B17917" s="23">
        <v>2012</v>
      </c>
      <c r="C17917" s="43">
        <v>169.3</v>
      </c>
      <c r="D17917" s="43">
        <v>-76.84</v>
      </c>
      <c r="E17917" s="41">
        <v>800</v>
      </c>
      <c r="F17917" s="41">
        <v>0.99399999999999999</v>
      </c>
      <c r="G17917" s="24" t="s">
        <v>276</v>
      </c>
      <c r="H17917" s="1"/>
      <c r="I17917" s="1"/>
      <c r="AB17917" s="7"/>
      <c r="AC17917" s="7"/>
      <c r="AD17917" s="1"/>
      <c r="AE17917" s="1"/>
      <c r="AH17917" s="7"/>
      <c r="AI17917" s="7"/>
      <c r="IV17917" s="11"/>
      <c r="IW17917" s="11"/>
      <c r="AMJ17917" s="12"/>
      <c r="AMK17917" s="12"/>
    </row>
    <row r="17918" spans="1:1025">
      <c r="A17918" s="23">
        <v>2</v>
      </c>
      <c r="B17918" s="23">
        <v>2012</v>
      </c>
      <c r="C17918" s="43">
        <v>166.76</v>
      </c>
      <c r="D17918" s="43">
        <v>-76.75</v>
      </c>
      <c r="E17918" s="41">
        <v>10</v>
      </c>
      <c r="F17918" s="41">
        <v>5.3999999999999999E-2</v>
      </c>
      <c r="G17918" s="24" t="s">
        <v>276</v>
      </c>
      <c r="H17918" s="1"/>
      <c r="I17918" s="1"/>
      <c r="AB17918" s="7"/>
      <c r="AC17918" s="7"/>
      <c r="AD17918" s="1"/>
      <c r="AE17918" s="1"/>
      <c r="AH17918" s="7"/>
      <c r="AI17918" s="7"/>
      <c r="IV17918" s="11"/>
      <c r="IW17918" s="11"/>
      <c r="AMJ17918" s="12"/>
      <c r="AMK17918" s="12"/>
    </row>
    <row r="17919" spans="1:1025">
      <c r="A17919" s="23">
        <v>2</v>
      </c>
      <c r="B17919" s="23">
        <v>2012</v>
      </c>
      <c r="C17919" s="43">
        <v>166.76</v>
      </c>
      <c r="D17919" s="43">
        <v>-76.75</v>
      </c>
      <c r="E17919" s="41">
        <v>15</v>
      </c>
      <c r="F17919" s="41">
        <v>4.4999999999999998E-2</v>
      </c>
      <c r="G17919" s="24" t="s">
        <v>276</v>
      </c>
      <c r="H17919" s="1"/>
      <c r="I17919" s="1"/>
      <c r="AB17919" s="7"/>
      <c r="AC17919" s="7"/>
      <c r="AD17919" s="1"/>
      <c r="AE17919" s="1"/>
      <c r="AH17919" s="7"/>
      <c r="AI17919" s="7"/>
      <c r="IV17919" s="11"/>
      <c r="IW17919" s="11"/>
      <c r="AMJ17919" s="12"/>
      <c r="AMK17919" s="12"/>
    </row>
    <row r="17920" spans="1:1025">
      <c r="A17920" s="23">
        <v>2</v>
      </c>
      <c r="B17920" s="23">
        <v>2012</v>
      </c>
      <c r="C17920" s="43">
        <v>166.76</v>
      </c>
      <c r="D17920" s="43">
        <v>-76.75</v>
      </c>
      <c r="E17920" s="41">
        <v>50</v>
      </c>
      <c r="F17920" s="41">
        <v>5.8000000000000003E-2</v>
      </c>
      <c r="G17920" s="24" t="s">
        <v>276</v>
      </c>
      <c r="H17920" s="1"/>
      <c r="I17920" s="1"/>
      <c r="AB17920" s="7"/>
      <c r="AC17920" s="7"/>
      <c r="AD17920" s="1"/>
      <c r="AE17920" s="1"/>
      <c r="AH17920" s="7"/>
      <c r="AI17920" s="7"/>
      <c r="IV17920" s="11"/>
      <c r="IW17920" s="11"/>
      <c r="AMJ17920" s="12"/>
      <c r="AMK17920" s="12"/>
    </row>
    <row r="17921" spans="1:1025">
      <c r="A17921" s="23">
        <v>2</v>
      </c>
      <c r="B17921" s="23">
        <v>2012</v>
      </c>
      <c r="C17921" s="43">
        <v>166.76</v>
      </c>
      <c r="D17921" s="43">
        <v>-76.75</v>
      </c>
      <c r="E17921" s="41">
        <v>70</v>
      </c>
      <c r="F17921" s="41">
        <v>7.0000000000000007E-2</v>
      </c>
      <c r="G17921" s="24" t="s">
        <v>276</v>
      </c>
      <c r="H17921" s="1"/>
      <c r="I17921" s="1"/>
      <c r="AB17921" s="7"/>
      <c r="AC17921" s="7"/>
      <c r="AD17921" s="1"/>
      <c r="AE17921" s="1"/>
      <c r="AH17921" s="7"/>
      <c r="AI17921" s="7"/>
      <c r="IV17921" s="11"/>
      <c r="IW17921" s="11"/>
      <c r="AMJ17921" s="12"/>
      <c r="AMK17921" s="12"/>
    </row>
    <row r="17922" spans="1:1025">
      <c r="A17922" s="23">
        <v>2</v>
      </c>
      <c r="B17922" s="23">
        <v>2012</v>
      </c>
      <c r="C17922" s="43">
        <v>166.76</v>
      </c>
      <c r="D17922" s="43">
        <v>-76.75</v>
      </c>
      <c r="E17922" s="41">
        <v>100</v>
      </c>
      <c r="F17922" s="41">
        <v>0.13600000000000001</v>
      </c>
      <c r="G17922" s="24" t="s">
        <v>276</v>
      </c>
      <c r="H17922" s="1"/>
      <c r="I17922" s="1"/>
      <c r="AB17922" s="7"/>
      <c r="AC17922" s="7"/>
      <c r="AD17922" s="1"/>
      <c r="AE17922" s="1"/>
      <c r="AH17922" s="7"/>
      <c r="AI17922" s="7"/>
      <c r="IV17922" s="11"/>
      <c r="IW17922" s="11"/>
      <c r="AMJ17922" s="12"/>
      <c r="AMK17922" s="12"/>
    </row>
    <row r="17923" spans="1:1025">
      <c r="A17923" s="23">
        <v>2</v>
      </c>
      <c r="B17923" s="23">
        <v>2012</v>
      </c>
      <c r="C17923" s="43">
        <v>166.76</v>
      </c>
      <c r="D17923" s="43">
        <v>-76.75</v>
      </c>
      <c r="E17923" s="41">
        <v>150</v>
      </c>
      <c r="F17923" s="41">
        <v>0.153</v>
      </c>
      <c r="G17923" s="24" t="s">
        <v>276</v>
      </c>
      <c r="H17923" s="1"/>
      <c r="I17923" s="1"/>
      <c r="AB17923" s="7"/>
      <c r="AC17923" s="7"/>
      <c r="AD17923" s="1"/>
      <c r="AE17923" s="1"/>
      <c r="AH17923" s="7"/>
      <c r="AI17923" s="7"/>
      <c r="IV17923" s="11"/>
      <c r="IW17923" s="11"/>
      <c r="AMJ17923" s="12"/>
      <c r="AMK17923" s="12"/>
    </row>
    <row r="17924" spans="1:1025">
      <c r="A17924" s="23">
        <v>2</v>
      </c>
      <c r="B17924" s="23">
        <v>2012</v>
      </c>
      <c r="C17924" s="43">
        <v>166.76</v>
      </c>
      <c r="D17924" s="43">
        <v>-76.75</v>
      </c>
      <c r="E17924" s="41">
        <v>200</v>
      </c>
      <c r="F17924" s="41">
        <v>0.16700000000000001</v>
      </c>
      <c r="G17924" s="24" t="s">
        <v>276</v>
      </c>
      <c r="H17924" s="1"/>
      <c r="I17924" s="1"/>
      <c r="AB17924" s="7"/>
      <c r="AC17924" s="7"/>
      <c r="AD17924" s="1"/>
      <c r="AE17924" s="1"/>
      <c r="AH17924" s="7"/>
      <c r="AI17924" s="7"/>
      <c r="IV17924" s="11"/>
      <c r="IW17924" s="11"/>
      <c r="AMJ17924" s="12"/>
      <c r="AMK17924" s="12"/>
    </row>
    <row r="17925" spans="1:1025">
      <c r="A17925" s="23">
        <v>2</v>
      </c>
      <c r="B17925" s="23">
        <v>2012</v>
      </c>
      <c r="C17925" s="43">
        <v>166.76</v>
      </c>
      <c r="D17925" s="43">
        <v>-76.75</v>
      </c>
      <c r="E17925" s="41">
        <v>300</v>
      </c>
      <c r="F17925" s="41">
        <v>0.19</v>
      </c>
      <c r="G17925" s="24" t="s">
        <v>276</v>
      </c>
      <c r="H17925" s="1"/>
      <c r="I17925" s="1"/>
      <c r="AB17925" s="7"/>
      <c r="AC17925" s="7"/>
      <c r="AD17925" s="1"/>
      <c r="AE17925" s="1"/>
      <c r="AH17925" s="7"/>
      <c r="AI17925" s="7"/>
      <c r="IV17925" s="11"/>
      <c r="IW17925" s="11"/>
      <c r="AMJ17925" s="12"/>
      <c r="AMK17925" s="12"/>
    </row>
    <row r="17926" spans="1:1025">
      <c r="A17926" s="23">
        <v>2</v>
      </c>
      <c r="B17926" s="23">
        <v>2012</v>
      </c>
      <c r="C17926" s="43">
        <v>166.76</v>
      </c>
      <c r="D17926" s="43">
        <v>-76.75</v>
      </c>
      <c r="E17926" s="41">
        <v>400</v>
      </c>
      <c r="F17926" s="41">
        <v>0.192</v>
      </c>
      <c r="G17926" s="24" t="s">
        <v>276</v>
      </c>
      <c r="H17926" s="1"/>
      <c r="I17926" s="1"/>
      <c r="AB17926" s="7"/>
      <c r="AC17926" s="7"/>
      <c r="AD17926" s="1"/>
      <c r="AE17926" s="1"/>
      <c r="AH17926" s="7"/>
      <c r="AI17926" s="7"/>
      <c r="IV17926" s="11"/>
      <c r="IW17926" s="11"/>
      <c r="AMJ17926" s="12"/>
      <c r="AMK17926" s="12"/>
    </row>
    <row r="17927" spans="1:1025">
      <c r="A17927" s="23">
        <v>2</v>
      </c>
      <c r="B17927" s="23">
        <v>2012</v>
      </c>
      <c r="C17927" s="43">
        <v>166.76</v>
      </c>
      <c r="D17927" s="43">
        <v>-76.75</v>
      </c>
      <c r="E17927" s="41">
        <v>500</v>
      </c>
      <c r="F17927" s="41">
        <v>0.20599999999999999</v>
      </c>
      <c r="G17927" s="24" t="s">
        <v>276</v>
      </c>
      <c r="H17927" s="1"/>
      <c r="I17927" s="1"/>
      <c r="AB17927" s="7"/>
      <c r="AC17927" s="7"/>
      <c r="AD17927" s="1"/>
      <c r="AE17927" s="1"/>
      <c r="AH17927" s="7"/>
      <c r="AI17927" s="7"/>
      <c r="IV17927" s="11"/>
      <c r="IW17927" s="11"/>
      <c r="AMJ17927" s="12"/>
      <c r="AMK17927" s="12"/>
    </row>
    <row r="17928" spans="1:1025">
      <c r="A17928" s="23">
        <v>2</v>
      </c>
      <c r="B17928" s="23">
        <v>2012</v>
      </c>
      <c r="C17928" s="43">
        <v>166.76</v>
      </c>
      <c r="D17928" s="43">
        <v>-76.75</v>
      </c>
      <c r="E17928" s="41">
        <v>600</v>
      </c>
      <c r="F17928" s="41">
        <v>0.45500000000000002</v>
      </c>
      <c r="G17928" s="24" t="s">
        <v>276</v>
      </c>
      <c r="H17928" s="1"/>
      <c r="I17928" s="1"/>
      <c r="AB17928" s="7"/>
      <c r="AC17928" s="7"/>
      <c r="AD17928" s="1"/>
      <c r="AE17928" s="1"/>
      <c r="AH17928" s="7"/>
      <c r="AI17928" s="7"/>
      <c r="IV17928" s="11"/>
      <c r="IW17928" s="11"/>
      <c r="AMJ17928" s="12"/>
      <c r="AMK17928" s="12"/>
    </row>
    <row r="17929" spans="1:1025">
      <c r="A17929" s="23">
        <v>2</v>
      </c>
      <c r="B17929" s="23">
        <v>2012</v>
      </c>
      <c r="C17929" s="43">
        <v>166.76</v>
      </c>
      <c r="D17929" s="43">
        <v>-76.75</v>
      </c>
      <c r="E17929" s="41">
        <v>700</v>
      </c>
      <c r="F17929" s="41">
        <v>1.32</v>
      </c>
      <c r="G17929" s="24" t="s">
        <v>276</v>
      </c>
      <c r="H17929" s="1"/>
      <c r="I17929" s="1"/>
      <c r="AB17929" s="7"/>
      <c r="AC17929" s="7"/>
      <c r="AD17929" s="1"/>
      <c r="AE17929" s="1"/>
      <c r="AH17929" s="7"/>
      <c r="AI17929" s="7"/>
      <c r="IV17929" s="11"/>
      <c r="IW17929" s="11"/>
      <c r="AMJ17929" s="12"/>
      <c r="AMK17929" s="12"/>
    </row>
    <row r="17930" spans="1:1025">
      <c r="A17930" s="23">
        <v>2</v>
      </c>
      <c r="B17930" s="23">
        <v>2012</v>
      </c>
      <c r="C17930" s="43">
        <v>165.44</v>
      </c>
      <c r="D17930" s="43">
        <v>-76.760000000000005</v>
      </c>
      <c r="E17930" s="41">
        <v>10</v>
      </c>
      <c r="F17930" s="41">
        <v>4.2999999999999997E-2</v>
      </c>
      <c r="G17930" s="24" t="s">
        <v>276</v>
      </c>
      <c r="H17930" s="1"/>
      <c r="I17930" s="1"/>
      <c r="AB17930" s="7"/>
      <c r="AC17930" s="7"/>
      <c r="AD17930" s="1"/>
      <c r="AE17930" s="1"/>
      <c r="AH17930" s="7"/>
      <c r="AI17930" s="7"/>
      <c r="IV17930" s="11"/>
      <c r="IW17930" s="11"/>
      <c r="AMJ17930" s="12"/>
      <c r="AMK17930" s="12"/>
    </row>
    <row r="17931" spans="1:1025">
      <c r="A17931" s="23">
        <v>2</v>
      </c>
      <c r="B17931" s="23">
        <v>2012</v>
      </c>
      <c r="C17931" s="43">
        <v>165.44</v>
      </c>
      <c r="D17931" s="43">
        <v>-76.760000000000005</v>
      </c>
      <c r="E17931" s="41">
        <v>15</v>
      </c>
      <c r="F17931" s="41">
        <v>6.6000000000000003E-2</v>
      </c>
      <c r="G17931" s="24" t="s">
        <v>276</v>
      </c>
      <c r="H17931" s="1"/>
      <c r="I17931" s="1"/>
      <c r="AB17931" s="7"/>
      <c r="AC17931" s="7"/>
      <c r="AD17931" s="1"/>
      <c r="AE17931" s="1"/>
      <c r="AH17931" s="7"/>
      <c r="AI17931" s="7"/>
      <c r="IV17931" s="11"/>
      <c r="IW17931" s="11"/>
      <c r="AMJ17931" s="12"/>
      <c r="AMK17931" s="12"/>
    </row>
    <row r="17932" spans="1:1025">
      <c r="A17932" s="23">
        <v>2</v>
      </c>
      <c r="B17932" s="23">
        <v>2012</v>
      </c>
      <c r="C17932" s="43">
        <v>165.44</v>
      </c>
      <c r="D17932" s="43">
        <v>-76.760000000000005</v>
      </c>
      <c r="E17932" s="41">
        <v>20</v>
      </c>
      <c r="F17932" s="41">
        <v>7.4999999999999997E-2</v>
      </c>
      <c r="G17932" s="24" t="s">
        <v>276</v>
      </c>
      <c r="H17932" s="1"/>
      <c r="I17932" s="1"/>
      <c r="AB17932" s="7"/>
      <c r="AC17932" s="7"/>
      <c r="AD17932" s="1"/>
      <c r="AE17932" s="1"/>
      <c r="AH17932" s="7"/>
      <c r="AI17932" s="7"/>
      <c r="IV17932" s="11"/>
      <c r="IW17932" s="11"/>
      <c r="AMJ17932" s="12"/>
      <c r="AMK17932" s="12"/>
    </row>
    <row r="17933" spans="1:1025">
      <c r="A17933" s="23">
        <v>2</v>
      </c>
      <c r="B17933" s="23">
        <v>2012</v>
      </c>
      <c r="C17933" s="43">
        <v>165.44</v>
      </c>
      <c r="D17933" s="43">
        <v>-76.760000000000005</v>
      </c>
      <c r="E17933" s="41">
        <v>50</v>
      </c>
      <c r="F17933" s="41">
        <v>0.10100000000000001</v>
      </c>
      <c r="G17933" s="24" t="s">
        <v>276</v>
      </c>
      <c r="H17933" s="1"/>
      <c r="I17933" s="1"/>
      <c r="AB17933" s="7"/>
      <c r="AC17933" s="7"/>
      <c r="AD17933" s="1"/>
      <c r="AE17933" s="1"/>
      <c r="AH17933" s="7"/>
      <c r="AI17933" s="7"/>
      <c r="IV17933" s="11"/>
      <c r="IW17933" s="11"/>
      <c r="AMJ17933" s="12"/>
      <c r="AMK17933" s="12"/>
    </row>
    <row r="17934" spans="1:1025">
      <c r="A17934" s="23">
        <v>2</v>
      </c>
      <c r="B17934" s="23">
        <v>2012</v>
      </c>
      <c r="C17934" s="43">
        <v>165.44</v>
      </c>
      <c r="D17934" s="43">
        <v>-76.760000000000005</v>
      </c>
      <c r="E17934" s="41">
        <v>70</v>
      </c>
      <c r="F17934" s="41">
        <v>0.11600000000000001</v>
      </c>
      <c r="G17934" s="24" t="s">
        <v>276</v>
      </c>
      <c r="H17934" s="1"/>
      <c r="I17934" s="1"/>
      <c r="AB17934" s="7"/>
      <c r="AC17934" s="7"/>
      <c r="AD17934" s="1"/>
      <c r="AE17934" s="1"/>
      <c r="AH17934" s="7"/>
      <c r="AI17934" s="7"/>
      <c r="IV17934" s="11"/>
      <c r="IW17934" s="11"/>
      <c r="AMJ17934" s="12"/>
      <c r="AMK17934" s="12"/>
    </row>
    <row r="17935" spans="1:1025">
      <c r="A17935" s="23">
        <v>2</v>
      </c>
      <c r="B17935" s="23">
        <v>2012</v>
      </c>
      <c r="C17935" s="43">
        <v>165.44</v>
      </c>
      <c r="D17935" s="43">
        <v>-76.760000000000005</v>
      </c>
      <c r="E17935" s="41">
        <v>100</v>
      </c>
      <c r="F17935" s="41">
        <v>0.11700000000000001</v>
      </c>
      <c r="G17935" s="24" t="s">
        <v>276</v>
      </c>
      <c r="H17935" s="1"/>
      <c r="I17935" s="1"/>
      <c r="AB17935" s="7"/>
      <c r="AC17935" s="7"/>
      <c r="AD17935" s="1"/>
      <c r="AE17935" s="1"/>
      <c r="AH17935" s="7"/>
      <c r="AI17935" s="7"/>
      <c r="IV17935" s="11"/>
      <c r="IW17935" s="11"/>
      <c r="AMJ17935" s="12"/>
      <c r="AMK17935" s="12"/>
    </row>
    <row r="17936" spans="1:1025">
      <c r="A17936" s="23">
        <v>2</v>
      </c>
      <c r="B17936" s="23">
        <v>2012</v>
      </c>
      <c r="C17936" s="43">
        <v>165.44</v>
      </c>
      <c r="D17936" s="43">
        <v>-76.760000000000005</v>
      </c>
      <c r="E17936" s="41">
        <v>150</v>
      </c>
      <c r="F17936" s="41">
        <v>0.158</v>
      </c>
      <c r="G17936" s="24" t="s">
        <v>276</v>
      </c>
      <c r="H17936" s="1"/>
      <c r="I17936" s="1"/>
      <c r="AB17936" s="7"/>
      <c r="AC17936" s="7"/>
      <c r="AD17936" s="1"/>
      <c r="AE17936" s="1"/>
      <c r="AH17936" s="7"/>
      <c r="AI17936" s="7"/>
      <c r="IV17936" s="11"/>
      <c r="IW17936" s="11"/>
      <c r="AMJ17936" s="12"/>
      <c r="AMK17936" s="12"/>
    </row>
    <row r="17937" spans="1:1025">
      <c r="A17937" s="23">
        <v>2</v>
      </c>
      <c r="B17937" s="23">
        <v>2012</v>
      </c>
      <c r="C17937" s="43">
        <v>165.44</v>
      </c>
      <c r="D17937" s="43">
        <v>-76.760000000000005</v>
      </c>
      <c r="E17937" s="41">
        <v>200</v>
      </c>
      <c r="F17937" s="41">
        <v>0.154</v>
      </c>
      <c r="G17937" s="24" t="s">
        <v>276</v>
      </c>
      <c r="H17937" s="1"/>
      <c r="I17937" s="1"/>
      <c r="AB17937" s="7"/>
      <c r="AC17937" s="7"/>
      <c r="AD17937" s="1"/>
      <c r="AE17937" s="1"/>
      <c r="AH17937" s="7"/>
      <c r="AI17937" s="7"/>
      <c r="IV17937" s="11"/>
      <c r="IW17937" s="11"/>
      <c r="AMJ17937" s="12"/>
      <c r="AMK17937" s="12"/>
    </row>
    <row r="17938" spans="1:1025">
      <c r="A17938" s="23">
        <v>2</v>
      </c>
      <c r="B17938" s="23">
        <v>2012</v>
      </c>
      <c r="C17938" s="43">
        <v>165.44</v>
      </c>
      <c r="D17938" s="43">
        <v>-76.760000000000005</v>
      </c>
      <c r="E17938" s="41">
        <v>300</v>
      </c>
      <c r="F17938" s="41">
        <v>0.19400000000000001</v>
      </c>
      <c r="G17938" s="24" t="s">
        <v>276</v>
      </c>
      <c r="H17938" s="1"/>
      <c r="I17938" s="1"/>
      <c r="AB17938" s="7"/>
      <c r="AC17938" s="7"/>
      <c r="AD17938" s="1"/>
      <c r="AE17938" s="1"/>
      <c r="AH17938" s="7"/>
      <c r="AI17938" s="7"/>
      <c r="IV17938" s="11"/>
      <c r="IW17938" s="11"/>
      <c r="AMJ17938" s="12"/>
      <c r="AMK17938" s="12"/>
    </row>
    <row r="17939" spans="1:1025">
      <c r="A17939" s="23">
        <v>2</v>
      </c>
      <c r="B17939" s="23">
        <v>2012</v>
      </c>
      <c r="C17939" s="43">
        <v>165.44</v>
      </c>
      <c r="D17939" s="43">
        <v>-76.760000000000005</v>
      </c>
      <c r="E17939" s="41">
        <v>400</v>
      </c>
      <c r="F17939" s="41">
        <v>0.43</v>
      </c>
      <c r="G17939" s="24" t="s">
        <v>276</v>
      </c>
      <c r="H17939" s="1"/>
      <c r="I17939" s="1"/>
      <c r="AB17939" s="7"/>
      <c r="AC17939" s="7"/>
      <c r="AD17939" s="1"/>
      <c r="AE17939" s="1"/>
      <c r="AH17939" s="7"/>
      <c r="AI17939" s="7"/>
      <c r="IV17939" s="11"/>
      <c r="IW17939" s="11"/>
      <c r="AMJ17939" s="12"/>
      <c r="AMK17939" s="12"/>
    </row>
    <row r="17940" spans="1:1025">
      <c r="A17940" s="23">
        <v>2</v>
      </c>
      <c r="B17940" s="23">
        <v>2012</v>
      </c>
      <c r="C17940" s="43">
        <v>165.44</v>
      </c>
      <c r="D17940" s="43">
        <v>-76.760000000000005</v>
      </c>
      <c r="E17940" s="41">
        <v>500</v>
      </c>
      <c r="F17940" s="41">
        <v>0.78800000000000003</v>
      </c>
      <c r="G17940" s="24" t="s">
        <v>276</v>
      </c>
      <c r="H17940" s="1"/>
      <c r="I17940" s="1"/>
      <c r="AB17940" s="7"/>
      <c r="AC17940" s="7"/>
      <c r="AD17940" s="1"/>
      <c r="AE17940" s="1"/>
      <c r="AH17940" s="7"/>
      <c r="AI17940" s="7"/>
      <c r="IV17940" s="11"/>
      <c r="IW17940" s="11"/>
      <c r="AMJ17940" s="12"/>
      <c r="AMK17940" s="12"/>
    </row>
    <row r="17941" spans="1:1025">
      <c r="A17941" s="23">
        <v>2</v>
      </c>
      <c r="B17941" s="23">
        <v>2012</v>
      </c>
      <c r="C17941" s="43">
        <v>165.44</v>
      </c>
      <c r="D17941" s="43">
        <v>-76.760000000000005</v>
      </c>
      <c r="E17941" s="41">
        <v>580</v>
      </c>
      <c r="F17941" s="41">
        <v>1.32</v>
      </c>
      <c r="G17941" s="24" t="s">
        <v>276</v>
      </c>
      <c r="H17941" s="1"/>
      <c r="I17941" s="1"/>
      <c r="AB17941" s="7"/>
      <c r="AC17941" s="7"/>
      <c r="AD17941" s="1"/>
      <c r="AE17941" s="1"/>
      <c r="AH17941" s="7"/>
      <c r="AI17941" s="7"/>
      <c r="IV17941" s="11"/>
      <c r="IW17941" s="11"/>
      <c r="AMJ17941" s="12"/>
      <c r="AMK17941" s="12"/>
    </row>
    <row r="17942" spans="1:1025">
      <c r="A17942" s="23">
        <v>2</v>
      </c>
      <c r="B17942" s="23">
        <v>2012</v>
      </c>
      <c r="C17942" s="43">
        <v>164.25</v>
      </c>
      <c r="D17942" s="43">
        <v>-76.75</v>
      </c>
      <c r="E17942" s="41">
        <v>10</v>
      </c>
      <c r="F17942" s="41">
        <v>7.4999999999999997E-2</v>
      </c>
      <c r="G17942" s="24" t="s">
        <v>276</v>
      </c>
      <c r="H17942" s="1"/>
      <c r="I17942" s="1"/>
      <c r="AB17942" s="7"/>
      <c r="AC17942" s="7"/>
      <c r="AD17942" s="1"/>
      <c r="AE17942" s="1"/>
      <c r="AH17942" s="7"/>
      <c r="AI17942" s="7"/>
      <c r="IV17942" s="11"/>
      <c r="IW17942" s="11"/>
      <c r="AMJ17942" s="12"/>
      <c r="AMK17942" s="12"/>
    </row>
    <row r="17943" spans="1:1025">
      <c r="A17943" s="23">
        <v>2</v>
      </c>
      <c r="B17943" s="23">
        <v>2012</v>
      </c>
      <c r="C17943" s="43">
        <v>164.25</v>
      </c>
      <c r="D17943" s="43">
        <v>-76.75</v>
      </c>
      <c r="E17943" s="41">
        <v>20</v>
      </c>
      <c r="F17943" s="41">
        <v>5.0999999999999997E-2</v>
      </c>
      <c r="G17943" s="24" t="s">
        <v>276</v>
      </c>
      <c r="H17943" s="1"/>
      <c r="I17943" s="1"/>
      <c r="AB17943" s="7"/>
      <c r="AC17943" s="7"/>
      <c r="AD17943" s="1"/>
      <c r="AE17943" s="1"/>
      <c r="AH17943" s="7"/>
      <c r="AI17943" s="7"/>
      <c r="IV17943" s="11"/>
      <c r="IW17943" s="11"/>
      <c r="AMJ17943" s="12"/>
      <c r="AMK17943" s="12"/>
    </row>
    <row r="17944" spans="1:1025">
      <c r="A17944" s="23">
        <v>2</v>
      </c>
      <c r="B17944" s="23">
        <v>2012</v>
      </c>
      <c r="C17944" s="43">
        <v>164.25</v>
      </c>
      <c r="D17944" s="43">
        <v>-76.75</v>
      </c>
      <c r="E17944" s="41">
        <v>30</v>
      </c>
      <c r="F17944" s="41">
        <v>8.1000000000000003E-2</v>
      </c>
      <c r="G17944" s="24" t="s">
        <v>276</v>
      </c>
      <c r="H17944" s="1"/>
      <c r="I17944" s="1"/>
      <c r="AB17944" s="7"/>
      <c r="AC17944" s="7"/>
      <c r="AD17944" s="1"/>
      <c r="AE17944" s="1"/>
      <c r="AH17944" s="7"/>
      <c r="AI17944" s="7"/>
      <c r="IV17944" s="11"/>
      <c r="IW17944" s="11"/>
      <c r="AMJ17944" s="12"/>
      <c r="AMK17944" s="12"/>
    </row>
    <row r="17945" spans="1:1025">
      <c r="A17945" s="23">
        <v>2</v>
      </c>
      <c r="B17945" s="23">
        <v>2012</v>
      </c>
      <c r="C17945" s="43">
        <v>164.25</v>
      </c>
      <c r="D17945" s="43">
        <v>-76.75</v>
      </c>
      <c r="E17945" s="41">
        <v>50</v>
      </c>
      <c r="F17945" s="41">
        <v>8.1000000000000003E-2</v>
      </c>
      <c r="G17945" s="24" t="s">
        <v>276</v>
      </c>
      <c r="H17945" s="1"/>
      <c r="I17945" s="1"/>
      <c r="AB17945" s="7"/>
      <c r="AC17945" s="7"/>
      <c r="AD17945" s="1"/>
      <c r="AE17945" s="1"/>
      <c r="AH17945" s="7"/>
      <c r="AI17945" s="7"/>
      <c r="IV17945" s="11"/>
      <c r="IW17945" s="11"/>
      <c r="AMJ17945" s="12"/>
      <c r="AMK17945" s="12"/>
    </row>
    <row r="17946" spans="1:1025">
      <c r="A17946" s="23">
        <v>2</v>
      </c>
      <c r="B17946" s="23">
        <v>2012</v>
      </c>
      <c r="C17946" s="43">
        <v>164.25</v>
      </c>
      <c r="D17946" s="43">
        <v>-76.75</v>
      </c>
      <c r="E17946" s="41">
        <v>70</v>
      </c>
      <c r="F17946" s="41">
        <v>0.104</v>
      </c>
      <c r="G17946" s="24" t="s">
        <v>276</v>
      </c>
      <c r="H17946" s="1"/>
      <c r="I17946" s="1"/>
      <c r="AB17946" s="7"/>
      <c r="AC17946" s="7"/>
      <c r="AD17946" s="1"/>
      <c r="AE17946" s="1"/>
      <c r="AH17946" s="7"/>
      <c r="AI17946" s="7"/>
      <c r="IV17946" s="11"/>
      <c r="IW17946" s="11"/>
      <c r="AMJ17946" s="12"/>
      <c r="AMK17946" s="12"/>
    </row>
    <row r="17947" spans="1:1025">
      <c r="A17947" s="23">
        <v>2</v>
      </c>
      <c r="B17947" s="23">
        <v>2012</v>
      </c>
      <c r="C17947" s="43">
        <v>164.25</v>
      </c>
      <c r="D17947" s="43">
        <v>-76.75</v>
      </c>
      <c r="E17947" s="41">
        <v>100</v>
      </c>
      <c r="F17947" s="41">
        <v>0.13600000000000001</v>
      </c>
      <c r="G17947" s="24" t="s">
        <v>276</v>
      </c>
      <c r="H17947" s="1"/>
      <c r="I17947" s="1"/>
      <c r="AB17947" s="7"/>
      <c r="AC17947" s="7"/>
      <c r="AD17947" s="1"/>
      <c r="AE17947" s="1"/>
      <c r="AH17947" s="7"/>
      <c r="AI17947" s="7"/>
      <c r="IV17947" s="11"/>
      <c r="IW17947" s="11"/>
      <c r="AMJ17947" s="12"/>
      <c r="AMK17947" s="12"/>
    </row>
    <row r="17948" spans="1:1025">
      <c r="A17948" s="23">
        <v>2</v>
      </c>
      <c r="B17948" s="23">
        <v>2012</v>
      </c>
      <c r="C17948" s="43">
        <v>164.25</v>
      </c>
      <c r="D17948" s="43">
        <v>-76.75</v>
      </c>
      <c r="E17948" s="41">
        <v>150</v>
      </c>
      <c r="F17948" s="41">
        <v>0.20499999999999999</v>
      </c>
      <c r="G17948" s="24" t="s">
        <v>276</v>
      </c>
      <c r="H17948" s="1"/>
      <c r="I17948" s="1"/>
      <c r="AB17948" s="7"/>
      <c r="AC17948" s="7"/>
      <c r="AD17948" s="1"/>
      <c r="AE17948" s="1"/>
      <c r="AH17948" s="7"/>
      <c r="AI17948" s="7"/>
      <c r="IV17948" s="11"/>
      <c r="IW17948" s="11"/>
      <c r="AMJ17948" s="12"/>
      <c r="AMK17948" s="12"/>
    </row>
    <row r="17949" spans="1:1025">
      <c r="A17949" s="23">
        <v>2</v>
      </c>
      <c r="B17949" s="23">
        <v>2012</v>
      </c>
      <c r="C17949" s="43">
        <v>164.25</v>
      </c>
      <c r="D17949" s="43">
        <v>-76.75</v>
      </c>
      <c r="E17949" s="41">
        <v>200</v>
      </c>
      <c r="F17949" s="41">
        <v>0.31</v>
      </c>
      <c r="G17949" s="24" t="s">
        <v>276</v>
      </c>
      <c r="H17949" s="1"/>
      <c r="I17949" s="1"/>
      <c r="AB17949" s="7"/>
      <c r="AC17949" s="7"/>
      <c r="AD17949" s="1"/>
      <c r="AE17949" s="1"/>
      <c r="AH17949" s="7"/>
      <c r="AI17949" s="7"/>
      <c r="IV17949" s="11"/>
      <c r="IW17949" s="11"/>
      <c r="AMJ17949" s="12"/>
      <c r="AMK17949" s="12"/>
    </row>
    <row r="17950" spans="1:1025">
      <c r="A17950" s="23">
        <v>2</v>
      </c>
      <c r="B17950" s="23">
        <v>2012</v>
      </c>
      <c r="C17950" s="43">
        <v>164.25</v>
      </c>
      <c r="D17950" s="43">
        <v>-76.75</v>
      </c>
      <c r="E17950" s="41">
        <v>300</v>
      </c>
      <c r="F17950" s="41">
        <v>0.439</v>
      </c>
      <c r="G17950" s="24" t="s">
        <v>276</v>
      </c>
      <c r="H17950" s="1"/>
      <c r="I17950" s="1"/>
      <c r="AB17950" s="7"/>
      <c r="AC17950" s="7"/>
      <c r="AD17950" s="1"/>
      <c r="AE17950" s="1"/>
      <c r="AH17950" s="7"/>
      <c r="AI17950" s="7"/>
      <c r="IV17950" s="11"/>
      <c r="IW17950" s="11"/>
      <c r="AMJ17950" s="12"/>
      <c r="AMK17950" s="12"/>
    </row>
    <row r="17951" spans="1:1025">
      <c r="A17951" s="23">
        <v>2</v>
      </c>
      <c r="B17951" s="23">
        <v>2012</v>
      </c>
      <c r="C17951" s="43">
        <v>164.25</v>
      </c>
      <c r="D17951" s="43">
        <v>-76.75</v>
      </c>
      <c r="E17951" s="41">
        <v>400</v>
      </c>
      <c r="F17951" s="41">
        <v>0.54500000000000004</v>
      </c>
      <c r="G17951" s="24" t="s">
        <v>276</v>
      </c>
      <c r="H17951" s="1"/>
      <c r="I17951" s="1"/>
      <c r="AB17951" s="7"/>
      <c r="AC17951" s="7"/>
      <c r="AD17951" s="1"/>
      <c r="AE17951" s="1"/>
      <c r="AH17951" s="7"/>
      <c r="AI17951" s="7"/>
      <c r="IV17951" s="11"/>
      <c r="IW17951" s="11"/>
      <c r="AMJ17951" s="12"/>
      <c r="AMK17951" s="12"/>
    </row>
    <row r="17952" spans="1:1025">
      <c r="A17952" s="23">
        <v>2</v>
      </c>
      <c r="B17952" s="23">
        <v>2012</v>
      </c>
      <c r="C17952" s="43">
        <v>164.25</v>
      </c>
      <c r="D17952" s="43">
        <v>-76.75</v>
      </c>
      <c r="E17952" s="41">
        <v>500</v>
      </c>
      <c r="F17952" s="41">
        <v>0.90300000000000002</v>
      </c>
      <c r="G17952" s="24" t="s">
        <v>276</v>
      </c>
      <c r="H17952" s="1"/>
      <c r="I17952" s="1"/>
      <c r="AB17952" s="7"/>
      <c r="AC17952" s="7"/>
      <c r="AD17952" s="1"/>
      <c r="AE17952" s="1"/>
      <c r="AH17952" s="7"/>
      <c r="AI17952" s="7"/>
      <c r="IV17952" s="11"/>
      <c r="IW17952" s="11"/>
      <c r="AMJ17952" s="12"/>
      <c r="AMK17952" s="12"/>
    </row>
    <row r="17953" spans="1:1025">
      <c r="A17953" s="23">
        <v>2</v>
      </c>
      <c r="B17953" s="23">
        <v>2012</v>
      </c>
      <c r="C17953" s="43">
        <v>164.25</v>
      </c>
      <c r="D17953" s="43">
        <v>-76.75</v>
      </c>
      <c r="E17953" s="41">
        <v>560</v>
      </c>
      <c r="F17953" s="41">
        <v>2.1920000000000002</v>
      </c>
      <c r="G17953" s="24" t="s">
        <v>276</v>
      </c>
      <c r="H17953" s="1"/>
      <c r="I17953" s="1"/>
      <c r="AB17953" s="7"/>
      <c r="AC17953" s="7"/>
      <c r="AD17953" s="1"/>
      <c r="AE17953" s="1"/>
      <c r="AH17953" s="7"/>
      <c r="AI17953" s="7"/>
      <c r="IV17953" s="11"/>
      <c r="IW17953" s="11"/>
      <c r="AMJ17953" s="12"/>
      <c r="AMK17953" s="12"/>
    </row>
    <row r="17954" spans="1:1025">
      <c r="A17954" s="9">
        <v>12</v>
      </c>
      <c r="B17954" s="9">
        <v>2013</v>
      </c>
      <c r="C17954" s="66">
        <v>-82.960700000000003</v>
      </c>
      <c r="D17954" s="66">
        <v>-64.999799999999993</v>
      </c>
      <c r="E17954" s="58">
        <v>4.242</v>
      </c>
      <c r="F17954" s="58">
        <v>0.26300000000000001</v>
      </c>
      <c r="G17954" s="59" t="s">
        <v>278</v>
      </c>
      <c r="H17954" s="1"/>
      <c r="I17954" s="1"/>
      <c r="AB17954" s="7"/>
      <c r="AC17954" s="7"/>
      <c r="AD17954" s="1"/>
      <c r="AE17954" s="1"/>
      <c r="AH17954" s="7"/>
      <c r="AI17954" s="7"/>
      <c r="IV17954" s="11"/>
      <c r="IW17954" s="11"/>
      <c r="AMJ17954" s="12"/>
      <c r="AMK17954" s="12"/>
    </row>
    <row r="17955" spans="1:1025">
      <c r="A17955" s="9">
        <v>12</v>
      </c>
      <c r="B17955" s="9">
        <v>2013</v>
      </c>
      <c r="C17955" s="66">
        <v>-82.960700000000003</v>
      </c>
      <c r="D17955" s="66">
        <v>-64.999799999999993</v>
      </c>
      <c r="E17955" s="58">
        <v>10.172000000000001</v>
      </c>
      <c r="F17955" s="58">
        <v>0.17799999999999999</v>
      </c>
      <c r="G17955" s="59" t="s">
        <v>278</v>
      </c>
      <c r="H17955" s="1"/>
      <c r="I17955" s="1"/>
      <c r="AB17955" s="7"/>
      <c r="AC17955" s="7"/>
      <c r="AD17955" s="1"/>
      <c r="AE17955" s="1"/>
      <c r="AH17955" s="7"/>
      <c r="AI17955" s="7"/>
      <c r="IV17955" s="11"/>
      <c r="IW17955" s="11"/>
      <c r="AMJ17955" s="12"/>
      <c r="AMK17955" s="12"/>
    </row>
    <row r="17956" spans="1:1025">
      <c r="A17956" s="9">
        <v>12</v>
      </c>
      <c r="B17956" s="9">
        <v>2013</v>
      </c>
      <c r="C17956" s="66">
        <v>-82.960700000000003</v>
      </c>
      <c r="D17956" s="66">
        <v>-64.999799999999993</v>
      </c>
      <c r="E17956" s="58">
        <v>9.6519999999999992</v>
      </c>
      <c r="F17956" s="58">
        <v>-999</v>
      </c>
      <c r="G17956" s="59" t="s">
        <v>278</v>
      </c>
      <c r="H17956" s="1"/>
      <c r="I17956" s="1"/>
      <c r="AB17956" s="7"/>
      <c r="AC17956" s="7"/>
      <c r="AD17956" s="1"/>
      <c r="AE17956" s="1"/>
      <c r="AH17956" s="7"/>
      <c r="AI17956" s="7"/>
      <c r="IV17956" s="11"/>
      <c r="IW17956" s="11"/>
      <c r="AMJ17956" s="12"/>
      <c r="AMK17956" s="12"/>
    </row>
    <row r="17957" spans="1:1025">
      <c r="A17957" s="9">
        <v>12</v>
      </c>
      <c r="B17957" s="9">
        <v>2013</v>
      </c>
      <c r="C17957" s="66">
        <v>-82.960700000000003</v>
      </c>
      <c r="D17957" s="66">
        <v>-64.999799999999993</v>
      </c>
      <c r="E17957" s="58">
        <v>9.8030000000000008</v>
      </c>
      <c r="F17957" s="58">
        <v>-999</v>
      </c>
      <c r="G17957" s="59" t="s">
        <v>278</v>
      </c>
      <c r="H17957" s="1"/>
      <c r="I17957" s="1"/>
      <c r="AB17957" s="7"/>
      <c r="AC17957" s="7"/>
      <c r="AD17957" s="1"/>
      <c r="AE17957" s="1"/>
      <c r="AH17957" s="7"/>
      <c r="AI17957" s="7"/>
      <c r="IV17957" s="11"/>
      <c r="IW17957" s="11"/>
      <c r="AMJ17957" s="12"/>
      <c r="AMK17957" s="12"/>
    </row>
    <row r="17958" spans="1:1025">
      <c r="A17958" s="9">
        <v>12</v>
      </c>
      <c r="B17958" s="9">
        <v>2013</v>
      </c>
      <c r="C17958" s="66">
        <v>-82.960700000000003</v>
      </c>
      <c r="D17958" s="66">
        <v>-64.999799999999993</v>
      </c>
      <c r="E17958" s="58">
        <v>10.115</v>
      </c>
      <c r="F17958" s="58">
        <v>-999</v>
      </c>
      <c r="G17958" s="59" t="s">
        <v>278</v>
      </c>
      <c r="H17958" s="1"/>
      <c r="I17958" s="1"/>
      <c r="AB17958" s="7"/>
      <c r="AC17958" s="7"/>
      <c r="AD17958" s="1"/>
      <c r="AE17958" s="1"/>
      <c r="AH17958" s="7"/>
      <c r="AI17958" s="7"/>
      <c r="IV17958" s="11"/>
      <c r="IW17958" s="11"/>
      <c r="AMJ17958" s="12"/>
      <c r="AMK17958" s="12"/>
    </row>
    <row r="17959" spans="1:1025">
      <c r="A17959" s="9">
        <v>12</v>
      </c>
      <c r="B17959" s="9">
        <v>2013</v>
      </c>
      <c r="C17959" s="66">
        <v>-82.960700000000003</v>
      </c>
      <c r="D17959" s="66">
        <v>-64.999799999999993</v>
      </c>
      <c r="E17959" s="58">
        <v>24.478000000000002</v>
      </c>
      <c r="F17959" s="58">
        <v>9.0999999999999998E-2</v>
      </c>
      <c r="G17959" s="59" t="s">
        <v>278</v>
      </c>
      <c r="H17959" s="1"/>
      <c r="I17959" s="1"/>
      <c r="AB17959" s="7"/>
      <c r="AC17959" s="7"/>
      <c r="AD17959" s="1"/>
      <c r="AE17959" s="1"/>
      <c r="AH17959" s="7"/>
      <c r="AI17959" s="7"/>
      <c r="IV17959" s="11"/>
      <c r="IW17959" s="11"/>
      <c r="AMJ17959" s="12"/>
      <c r="AMK17959" s="12"/>
    </row>
    <row r="17960" spans="1:1025">
      <c r="A17960" s="9">
        <v>12</v>
      </c>
      <c r="B17960" s="9">
        <v>2013</v>
      </c>
      <c r="C17960" s="66">
        <v>-82.960700000000003</v>
      </c>
      <c r="D17960" s="66">
        <v>-64.999799999999993</v>
      </c>
      <c r="E17960" s="58">
        <v>50.308999999999997</v>
      </c>
      <c r="F17960" s="58">
        <v>0.10100000000000001</v>
      </c>
      <c r="G17960" s="59" t="s">
        <v>278</v>
      </c>
      <c r="H17960" s="1"/>
      <c r="I17960" s="1"/>
      <c r="AB17960" s="7"/>
      <c r="AC17960" s="7"/>
      <c r="AD17960" s="1"/>
      <c r="AE17960" s="1"/>
      <c r="AH17960" s="7"/>
      <c r="AI17960" s="7"/>
      <c r="IV17960" s="11"/>
      <c r="IW17960" s="11"/>
      <c r="AMJ17960" s="12"/>
      <c r="AMK17960" s="12"/>
    </row>
    <row r="17961" spans="1:1025">
      <c r="A17961" s="9">
        <v>12</v>
      </c>
      <c r="B17961" s="9">
        <v>2013</v>
      </c>
      <c r="C17961" s="66">
        <v>-82.960700000000003</v>
      </c>
      <c r="D17961" s="66">
        <v>-64.999799999999993</v>
      </c>
      <c r="E17961" s="58">
        <v>50.203000000000003</v>
      </c>
      <c r="F17961" s="58">
        <v>-999</v>
      </c>
      <c r="G17961" s="59" t="s">
        <v>278</v>
      </c>
      <c r="H17961" s="1"/>
      <c r="I17961" s="1"/>
      <c r="AB17961" s="7"/>
      <c r="AC17961" s="7"/>
      <c r="AD17961" s="1"/>
      <c r="AE17961" s="1"/>
      <c r="AH17961" s="7"/>
      <c r="AI17961" s="7"/>
      <c r="IV17961" s="11"/>
      <c r="IW17961" s="11"/>
      <c r="AMJ17961" s="12"/>
      <c r="AMK17961" s="12"/>
    </row>
    <row r="17962" spans="1:1025">
      <c r="A17962" s="9">
        <v>12</v>
      </c>
      <c r="B17962" s="9">
        <v>2013</v>
      </c>
      <c r="C17962" s="66">
        <v>-82.960700000000003</v>
      </c>
      <c r="D17962" s="66">
        <v>-64.999799999999993</v>
      </c>
      <c r="E17962" s="58">
        <v>49.771000000000001</v>
      </c>
      <c r="F17962" s="58">
        <v>-999</v>
      </c>
      <c r="G17962" s="59" t="s">
        <v>278</v>
      </c>
      <c r="H17962" s="1"/>
      <c r="I17962" s="1"/>
      <c r="AB17962" s="7"/>
      <c r="AC17962" s="7"/>
      <c r="AD17962" s="1"/>
      <c r="AE17962" s="1"/>
      <c r="AH17962" s="7"/>
      <c r="AI17962" s="7"/>
      <c r="IV17962" s="11"/>
      <c r="IW17962" s="11"/>
      <c r="AMJ17962" s="12"/>
      <c r="AMK17962" s="12"/>
    </row>
    <row r="17963" spans="1:1025">
      <c r="A17963" s="9">
        <v>12</v>
      </c>
      <c r="B17963" s="9">
        <v>2013</v>
      </c>
      <c r="C17963" s="66">
        <v>-82.960700000000003</v>
      </c>
      <c r="D17963" s="66">
        <v>-64.999799999999993</v>
      </c>
      <c r="E17963" s="58">
        <v>100.505</v>
      </c>
      <c r="F17963" s="58">
        <v>0.11</v>
      </c>
      <c r="G17963" s="59" t="s">
        <v>278</v>
      </c>
      <c r="H17963" s="1"/>
      <c r="I17963" s="1"/>
      <c r="AB17963" s="7"/>
      <c r="AC17963" s="7"/>
      <c r="AD17963" s="1"/>
      <c r="AE17963" s="1"/>
      <c r="AH17963" s="7"/>
      <c r="AI17963" s="7"/>
      <c r="IV17963" s="11"/>
      <c r="IW17963" s="11"/>
      <c r="AMJ17963" s="12"/>
      <c r="AMK17963" s="12"/>
    </row>
    <row r="17964" spans="1:1025">
      <c r="A17964" s="9">
        <v>12</v>
      </c>
      <c r="B17964" s="9">
        <v>2013</v>
      </c>
      <c r="C17964" s="66">
        <v>-82.960700000000003</v>
      </c>
      <c r="D17964" s="66">
        <v>-64.999799999999993</v>
      </c>
      <c r="E17964" s="58">
        <v>202.363</v>
      </c>
      <c r="F17964" s="58">
        <v>7.6999999999999999E-2</v>
      </c>
      <c r="G17964" s="59" t="s">
        <v>278</v>
      </c>
      <c r="H17964" s="1"/>
      <c r="I17964" s="1"/>
      <c r="AB17964" s="7"/>
      <c r="AC17964" s="7"/>
      <c r="AD17964" s="1"/>
      <c r="AE17964" s="1"/>
      <c r="AH17964" s="7"/>
      <c r="AI17964" s="7"/>
      <c r="IV17964" s="11"/>
      <c r="IW17964" s="11"/>
      <c r="AMJ17964" s="12"/>
      <c r="AMK17964" s="12"/>
    </row>
    <row r="17965" spans="1:1025">
      <c r="A17965" s="9">
        <v>12</v>
      </c>
      <c r="B17965" s="9">
        <v>2013</v>
      </c>
      <c r="C17965" s="66">
        <v>-82.960700000000003</v>
      </c>
      <c r="D17965" s="66">
        <v>-64.999799999999993</v>
      </c>
      <c r="E17965" s="58">
        <v>303.20999999999998</v>
      </c>
      <c r="F17965" s="58">
        <v>0.18099999999999999</v>
      </c>
      <c r="G17965" s="59" t="s">
        <v>278</v>
      </c>
      <c r="H17965" s="1"/>
      <c r="I17965" s="1"/>
      <c r="AB17965" s="7"/>
      <c r="AC17965" s="7"/>
      <c r="AD17965" s="1"/>
      <c r="AE17965" s="1"/>
      <c r="AH17965" s="7"/>
      <c r="AI17965" s="7"/>
      <c r="IV17965" s="11"/>
      <c r="IW17965" s="11"/>
      <c r="AMJ17965" s="12"/>
      <c r="AMK17965" s="12"/>
    </row>
    <row r="17966" spans="1:1025">
      <c r="A17966" s="9">
        <v>12</v>
      </c>
      <c r="B17966" s="9">
        <v>2013</v>
      </c>
      <c r="C17966" s="66">
        <v>-91.171499999999995</v>
      </c>
      <c r="D17966" s="66">
        <v>-64.998999999999995</v>
      </c>
      <c r="E17966" s="58">
        <v>4.4740000000000002</v>
      </c>
      <c r="F17966" s="58">
        <v>9.8000000000000004E-2</v>
      </c>
      <c r="G17966" s="59" t="s">
        <v>278</v>
      </c>
      <c r="H17966" s="1"/>
      <c r="I17966" s="1"/>
      <c r="AB17966" s="7"/>
      <c r="AC17966" s="7"/>
      <c r="AD17966" s="1"/>
      <c r="AE17966" s="1"/>
      <c r="AH17966" s="7"/>
      <c r="AI17966" s="7"/>
      <c r="IV17966" s="11"/>
      <c r="IW17966" s="11"/>
      <c r="AMJ17966" s="12"/>
      <c r="AMK17966" s="12"/>
    </row>
    <row r="17967" spans="1:1025">
      <c r="A17967" s="9">
        <v>12</v>
      </c>
      <c r="B17967" s="9">
        <v>2013</v>
      </c>
      <c r="C17967" s="66">
        <v>-91.171499999999995</v>
      </c>
      <c r="D17967" s="66">
        <v>-64.998999999999995</v>
      </c>
      <c r="E17967" s="58">
        <v>9.8059999999999992</v>
      </c>
      <c r="F17967" s="58">
        <v>7.0999999999999994E-2</v>
      </c>
      <c r="G17967" s="59" t="s">
        <v>278</v>
      </c>
      <c r="H17967" s="1"/>
      <c r="I17967" s="1"/>
      <c r="AB17967" s="7"/>
      <c r="AC17967" s="7"/>
      <c r="AD17967" s="1"/>
      <c r="AE17967" s="1"/>
      <c r="AH17967" s="7"/>
      <c r="AI17967" s="7"/>
      <c r="IV17967" s="11"/>
      <c r="IW17967" s="11"/>
      <c r="AMJ17967" s="12"/>
      <c r="AMK17967" s="12"/>
    </row>
    <row r="17968" spans="1:1025">
      <c r="A17968" s="9">
        <v>12</v>
      </c>
      <c r="B17968" s="9">
        <v>2013</v>
      </c>
      <c r="C17968" s="66">
        <v>-91.171499999999995</v>
      </c>
      <c r="D17968" s="66">
        <v>-64.998999999999995</v>
      </c>
      <c r="E17968" s="58">
        <v>9.9120000000000008</v>
      </c>
      <c r="F17968" s="58">
        <v>-999</v>
      </c>
      <c r="G17968" s="59" t="s">
        <v>278</v>
      </c>
      <c r="H17968" s="1"/>
      <c r="I17968" s="1"/>
      <c r="AB17968" s="7"/>
      <c r="AC17968" s="7"/>
      <c r="AD17968" s="1"/>
      <c r="AE17968" s="1"/>
      <c r="AH17968" s="7"/>
      <c r="AI17968" s="7"/>
      <c r="IV17968" s="11"/>
      <c r="IW17968" s="11"/>
      <c r="AMJ17968" s="12"/>
      <c r="AMK17968" s="12"/>
    </row>
    <row r="17969" spans="1:1025">
      <c r="A17969" s="9">
        <v>12</v>
      </c>
      <c r="B17969" s="9">
        <v>2013</v>
      </c>
      <c r="C17969" s="66">
        <v>-91.171499999999995</v>
      </c>
      <c r="D17969" s="66">
        <v>-64.998999999999995</v>
      </c>
      <c r="E17969" s="58">
        <v>9.94</v>
      </c>
      <c r="F17969" s="58">
        <v>-999</v>
      </c>
      <c r="G17969" s="59" t="s">
        <v>278</v>
      </c>
      <c r="H17969" s="1"/>
      <c r="I17969" s="1"/>
      <c r="AB17969" s="7"/>
      <c r="AC17969" s="7"/>
      <c r="AD17969" s="1"/>
      <c r="AE17969" s="1"/>
      <c r="AH17969" s="7"/>
      <c r="AI17969" s="7"/>
      <c r="IV17969" s="11"/>
      <c r="IW17969" s="11"/>
      <c r="AMJ17969" s="12"/>
      <c r="AMK17969" s="12"/>
    </row>
    <row r="17970" spans="1:1025">
      <c r="A17970" s="9">
        <v>12</v>
      </c>
      <c r="B17970" s="9">
        <v>2013</v>
      </c>
      <c r="C17970" s="66">
        <v>-91.171499999999995</v>
      </c>
      <c r="D17970" s="66">
        <v>-64.998999999999995</v>
      </c>
      <c r="E17970" s="58">
        <v>25.489000000000001</v>
      </c>
      <c r="F17970" s="58">
        <v>4.2000000000000003E-2</v>
      </c>
      <c r="G17970" s="59" t="s">
        <v>278</v>
      </c>
      <c r="H17970" s="1"/>
      <c r="I17970" s="1"/>
      <c r="AB17970" s="7"/>
      <c r="AC17970" s="7"/>
      <c r="AD17970" s="1"/>
      <c r="AE17970" s="1"/>
      <c r="AH17970" s="7"/>
      <c r="AI17970" s="7"/>
      <c r="IV17970" s="11"/>
      <c r="IW17970" s="11"/>
      <c r="AMJ17970" s="12"/>
      <c r="AMK17970" s="12"/>
    </row>
    <row r="17971" spans="1:1025">
      <c r="A17971" s="9">
        <v>12</v>
      </c>
      <c r="B17971" s="9">
        <v>2013</v>
      </c>
      <c r="C17971" s="66">
        <v>-91.171499999999995</v>
      </c>
      <c r="D17971" s="66">
        <v>-64.998999999999995</v>
      </c>
      <c r="E17971" s="58">
        <v>49.68</v>
      </c>
      <c r="F17971" s="58">
        <v>5.6000000000000001E-2</v>
      </c>
      <c r="G17971" s="59" t="s">
        <v>278</v>
      </c>
      <c r="H17971" s="1"/>
      <c r="I17971" s="1"/>
      <c r="AB17971" s="7"/>
      <c r="AC17971" s="7"/>
      <c r="AD17971" s="1"/>
      <c r="AE17971" s="1"/>
      <c r="AH17971" s="7"/>
      <c r="AI17971" s="7"/>
      <c r="IV17971" s="11"/>
      <c r="IW17971" s="11"/>
      <c r="AMJ17971" s="12"/>
      <c r="AMK17971" s="12"/>
    </row>
    <row r="17972" spans="1:1025">
      <c r="A17972" s="9">
        <v>12</v>
      </c>
      <c r="B17972" s="9">
        <v>2013</v>
      </c>
      <c r="C17972" s="66">
        <v>-91.171499999999995</v>
      </c>
      <c r="D17972" s="66">
        <v>-64.998999999999995</v>
      </c>
      <c r="E17972" s="58">
        <v>70.048000000000002</v>
      </c>
      <c r="F17972" s="58">
        <v>-999</v>
      </c>
      <c r="G17972" s="59" t="s">
        <v>278</v>
      </c>
      <c r="H17972" s="1"/>
      <c r="I17972" s="1"/>
      <c r="AB17972" s="7"/>
      <c r="AC17972" s="7"/>
      <c r="AD17972" s="1"/>
      <c r="AE17972" s="1"/>
      <c r="AH17972" s="7"/>
      <c r="AI17972" s="7"/>
      <c r="IV17972" s="11"/>
      <c r="IW17972" s="11"/>
      <c r="AMJ17972" s="12"/>
      <c r="AMK17972" s="12"/>
    </row>
    <row r="17973" spans="1:1025">
      <c r="A17973" s="9">
        <v>12</v>
      </c>
      <c r="B17973" s="9">
        <v>2013</v>
      </c>
      <c r="C17973" s="66">
        <v>-91.171499999999995</v>
      </c>
      <c r="D17973" s="66">
        <v>-64.998999999999995</v>
      </c>
      <c r="E17973" s="58">
        <v>70.459000000000003</v>
      </c>
      <c r="F17973" s="58">
        <v>-999</v>
      </c>
      <c r="G17973" s="59" t="s">
        <v>278</v>
      </c>
      <c r="H17973" s="1"/>
      <c r="I17973" s="1"/>
      <c r="AB17973" s="7"/>
      <c r="AC17973" s="7"/>
      <c r="AD17973" s="1"/>
      <c r="AE17973" s="1"/>
      <c r="AH17973" s="7"/>
      <c r="AI17973" s="7"/>
      <c r="IV17973" s="11"/>
      <c r="IW17973" s="11"/>
      <c r="AMJ17973" s="12"/>
      <c r="AMK17973" s="12"/>
    </row>
    <row r="17974" spans="1:1025">
      <c r="A17974" s="9">
        <v>12</v>
      </c>
      <c r="B17974" s="9">
        <v>2013</v>
      </c>
      <c r="C17974" s="66">
        <v>-91.171499999999995</v>
      </c>
      <c r="D17974" s="66">
        <v>-64.998999999999995</v>
      </c>
      <c r="E17974" s="58">
        <v>69.41</v>
      </c>
      <c r="F17974" s="58">
        <v>8.8999999999999996E-2</v>
      </c>
      <c r="G17974" s="59" t="s">
        <v>278</v>
      </c>
      <c r="H17974" s="1"/>
      <c r="I17974" s="1"/>
      <c r="AB17974" s="7"/>
      <c r="AC17974" s="7"/>
      <c r="AD17974" s="1"/>
      <c r="AE17974" s="1"/>
      <c r="AH17974" s="7"/>
      <c r="AI17974" s="7"/>
      <c r="IV17974" s="11"/>
      <c r="IW17974" s="11"/>
      <c r="AMJ17974" s="12"/>
      <c r="AMK17974" s="12"/>
    </row>
    <row r="17975" spans="1:1025">
      <c r="A17975" s="9">
        <v>12</v>
      </c>
      <c r="B17975" s="9">
        <v>2013</v>
      </c>
      <c r="C17975" s="66">
        <v>-91.171499999999995</v>
      </c>
      <c r="D17975" s="66">
        <v>-64.998999999999995</v>
      </c>
      <c r="E17975" s="58">
        <v>100.60599999999999</v>
      </c>
      <c r="F17975" s="58">
        <v>6.9000000000000006E-2</v>
      </c>
      <c r="G17975" s="59" t="s">
        <v>278</v>
      </c>
      <c r="H17975" s="1"/>
      <c r="I17975" s="1"/>
      <c r="AB17975" s="7"/>
      <c r="AC17975" s="7"/>
      <c r="AD17975" s="1"/>
      <c r="AE17975" s="1"/>
      <c r="AH17975" s="7"/>
      <c r="AI17975" s="7"/>
      <c r="IV17975" s="11"/>
      <c r="IW17975" s="11"/>
      <c r="AMJ17975" s="12"/>
      <c r="AMK17975" s="12"/>
    </row>
    <row r="17976" spans="1:1025">
      <c r="A17976" s="9">
        <v>12</v>
      </c>
      <c r="B17976" s="9">
        <v>2013</v>
      </c>
      <c r="C17976" s="66">
        <v>-91.171499999999995</v>
      </c>
      <c r="D17976" s="66">
        <v>-64.998999999999995</v>
      </c>
      <c r="E17976" s="58">
        <v>202.06299999999999</v>
      </c>
      <c r="F17976" s="58">
        <v>6.2E-2</v>
      </c>
      <c r="G17976" s="59" t="s">
        <v>278</v>
      </c>
      <c r="H17976" s="1"/>
      <c r="I17976" s="1"/>
      <c r="AB17976" s="7"/>
      <c r="AC17976" s="7"/>
      <c r="AD17976" s="1"/>
      <c r="AE17976" s="1"/>
      <c r="AH17976" s="7"/>
      <c r="AI17976" s="7"/>
      <c r="IV17976" s="11"/>
      <c r="IW17976" s="11"/>
      <c r="AMJ17976" s="12"/>
      <c r="AMK17976" s="12"/>
    </row>
    <row r="17977" spans="1:1025">
      <c r="A17977" s="9">
        <v>12</v>
      </c>
      <c r="B17977" s="9">
        <v>2013</v>
      </c>
      <c r="C17977" s="66">
        <v>-91.171499999999995</v>
      </c>
      <c r="D17977" s="66">
        <v>-64.998999999999995</v>
      </c>
      <c r="E17977" s="58">
        <v>303.71300000000002</v>
      </c>
      <c r="F17977" s="58">
        <v>0.115</v>
      </c>
      <c r="G17977" s="59" t="s">
        <v>278</v>
      </c>
      <c r="H17977" s="1"/>
      <c r="I17977" s="1"/>
      <c r="AB17977" s="7"/>
      <c r="AC17977" s="7"/>
      <c r="AD17977" s="1"/>
      <c r="AE17977" s="1"/>
      <c r="AH17977" s="7"/>
      <c r="AI17977" s="7"/>
      <c r="IV17977" s="11"/>
      <c r="IW17977" s="11"/>
      <c r="AMJ17977" s="12"/>
      <c r="AMK17977" s="12"/>
    </row>
    <row r="17978" spans="1:1025">
      <c r="A17978" s="9">
        <v>12</v>
      </c>
      <c r="B17978" s="9">
        <v>2013</v>
      </c>
      <c r="C17978" s="66">
        <v>-99.741799999999998</v>
      </c>
      <c r="D17978" s="66">
        <v>-64.998500000000007</v>
      </c>
      <c r="E17978" s="58">
        <v>9.5760000000000005</v>
      </c>
      <c r="F17978" s="58">
        <v>7.6999999999999999E-2</v>
      </c>
      <c r="G17978" s="59" t="s">
        <v>278</v>
      </c>
      <c r="H17978" s="1"/>
      <c r="I17978" s="1"/>
      <c r="AB17978" s="7"/>
      <c r="AC17978" s="7"/>
      <c r="AD17978" s="1"/>
      <c r="AE17978" s="1"/>
      <c r="AH17978" s="7"/>
      <c r="AI17978" s="7"/>
      <c r="IV17978" s="11"/>
      <c r="IW17978" s="11"/>
      <c r="AMJ17978" s="12"/>
      <c r="AMK17978" s="12"/>
    </row>
    <row r="17979" spans="1:1025">
      <c r="A17979" s="9">
        <v>12</v>
      </c>
      <c r="B17979" s="9">
        <v>2013</v>
      </c>
      <c r="C17979" s="66">
        <v>-99.741799999999998</v>
      </c>
      <c r="D17979" s="66">
        <v>-64.998500000000007</v>
      </c>
      <c r="E17979" s="58">
        <v>9.859</v>
      </c>
      <c r="F17979" s="58">
        <v>-999</v>
      </c>
      <c r="G17979" s="59" t="s">
        <v>278</v>
      </c>
      <c r="H17979" s="1"/>
      <c r="I17979" s="1"/>
      <c r="AB17979" s="7"/>
      <c r="AC17979" s="7"/>
      <c r="AD17979" s="1"/>
      <c r="AE17979" s="1"/>
      <c r="AH17979" s="7"/>
      <c r="AI17979" s="7"/>
      <c r="IV17979" s="11"/>
      <c r="IW17979" s="11"/>
      <c r="AMJ17979" s="12"/>
      <c r="AMK17979" s="12"/>
    </row>
    <row r="17980" spans="1:1025">
      <c r="A17980" s="9">
        <v>12</v>
      </c>
      <c r="B17980" s="9">
        <v>2013</v>
      </c>
      <c r="C17980" s="66">
        <v>-99.741799999999998</v>
      </c>
      <c r="D17980" s="66">
        <v>-64.998500000000007</v>
      </c>
      <c r="E17980" s="58">
        <v>10.528</v>
      </c>
      <c r="F17980" s="58">
        <v>-999</v>
      </c>
      <c r="G17980" s="59" t="s">
        <v>278</v>
      </c>
      <c r="H17980" s="1"/>
      <c r="I17980" s="1"/>
      <c r="AB17980" s="7"/>
      <c r="AC17980" s="7"/>
      <c r="AD17980" s="1"/>
      <c r="AE17980" s="1"/>
      <c r="AH17980" s="7"/>
      <c r="AI17980" s="7"/>
      <c r="IV17980" s="11"/>
      <c r="IW17980" s="11"/>
      <c r="AMJ17980" s="12"/>
      <c r="AMK17980" s="12"/>
    </row>
    <row r="17981" spans="1:1025">
      <c r="A17981" s="9">
        <v>12</v>
      </c>
      <c r="B17981" s="9">
        <v>2013</v>
      </c>
      <c r="C17981" s="66">
        <v>-99.741799999999998</v>
      </c>
      <c r="D17981" s="66">
        <v>-64.998500000000007</v>
      </c>
      <c r="E17981" s="58">
        <v>9.8350000000000009</v>
      </c>
      <c r="F17981" s="58">
        <v>-999</v>
      </c>
      <c r="G17981" s="59" t="s">
        <v>278</v>
      </c>
      <c r="H17981" s="1"/>
      <c r="I17981" s="1"/>
      <c r="AB17981" s="7"/>
      <c r="AC17981" s="7"/>
      <c r="AD17981" s="1"/>
      <c r="AE17981" s="1"/>
      <c r="AH17981" s="7"/>
      <c r="AI17981" s="7"/>
      <c r="IV17981" s="11"/>
      <c r="IW17981" s="11"/>
      <c r="AMJ17981" s="12"/>
      <c r="AMK17981" s="12"/>
    </row>
    <row r="17982" spans="1:1025">
      <c r="A17982" s="9">
        <v>12</v>
      </c>
      <c r="B17982" s="9">
        <v>2013</v>
      </c>
      <c r="C17982" s="66">
        <v>-99.741799999999998</v>
      </c>
      <c r="D17982" s="66">
        <v>-64.998500000000007</v>
      </c>
      <c r="E17982" s="58">
        <v>25.667000000000002</v>
      </c>
      <c r="F17982" s="58">
        <v>7.2999999999999995E-2</v>
      </c>
      <c r="G17982" s="59" t="s">
        <v>278</v>
      </c>
      <c r="H17982" s="1"/>
      <c r="I17982" s="1"/>
      <c r="AB17982" s="7"/>
      <c r="AC17982" s="7"/>
      <c r="AD17982" s="1"/>
      <c r="AE17982" s="1"/>
      <c r="AH17982" s="7"/>
      <c r="AI17982" s="7"/>
      <c r="IV17982" s="11"/>
      <c r="IW17982" s="11"/>
      <c r="AMJ17982" s="12"/>
      <c r="AMK17982" s="12"/>
    </row>
    <row r="17983" spans="1:1025">
      <c r="A17983" s="9">
        <v>12</v>
      </c>
      <c r="B17983" s="9">
        <v>2013</v>
      </c>
      <c r="C17983" s="66">
        <v>-99.741799999999998</v>
      </c>
      <c r="D17983" s="66">
        <v>-64.998500000000007</v>
      </c>
      <c r="E17983" s="58">
        <v>50.524000000000001</v>
      </c>
      <c r="F17983" s="58">
        <v>3.5999999999999997E-2</v>
      </c>
      <c r="G17983" s="59" t="s">
        <v>278</v>
      </c>
      <c r="H17983" s="1"/>
      <c r="I17983" s="1"/>
      <c r="AB17983" s="7"/>
      <c r="AC17983" s="7"/>
      <c r="AD17983" s="1"/>
      <c r="AE17983" s="1"/>
      <c r="AH17983" s="7"/>
      <c r="AI17983" s="7"/>
      <c r="IV17983" s="11"/>
      <c r="IW17983" s="11"/>
      <c r="AMJ17983" s="12"/>
      <c r="AMK17983" s="12"/>
    </row>
    <row r="17984" spans="1:1025">
      <c r="A17984" s="9">
        <v>12</v>
      </c>
      <c r="B17984" s="9">
        <v>2013</v>
      </c>
      <c r="C17984" s="66">
        <v>-99.741799999999998</v>
      </c>
      <c r="D17984" s="66">
        <v>-64.998500000000007</v>
      </c>
      <c r="E17984" s="58">
        <v>70.911000000000001</v>
      </c>
      <c r="F17984" s="58">
        <v>4.2000000000000003E-2</v>
      </c>
      <c r="G17984" s="59" t="s">
        <v>278</v>
      </c>
      <c r="H17984" s="1"/>
      <c r="I17984" s="1"/>
      <c r="AB17984" s="7"/>
      <c r="AC17984" s="7"/>
      <c r="AD17984" s="1"/>
      <c r="AE17984" s="1"/>
      <c r="AH17984" s="7"/>
      <c r="AI17984" s="7"/>
      <c r="IV17984" s="11"/>
      <c r="IW17984" s="11"/>
      <c r="AMJ17984" s="12"/>
      <c r="AMK17984" s="12"/>
    </row>
    <row r="17985" spans="1:1025">
      <c r="A17985" s="9">
        <v>12</v>
      </c>
      <c r="B17985" s="9">
        <v>2013</v>
      </c>
      <c r="C17985" s="66">
        <v>-99.741799999999998</v>
      </c>
      <c r="D17985" s="66">
        <v>-64.998500000000007</v>
      </c>
      <c r="E17985" s="58">
        <v>69.853999999999999</v>
      </c>
      <c r="F17985" s="58">
        <v>-999</v>
      </c>
      <c r="G17985" s="59" t="s">
        <v>278</v>
      </c>
      <c r="H17985" s="1"/>
      <c r="I17985" s="1"/>
      <c r="AB17985" s="7"/>
      <c r="AC17985" s="7"/>
      <c r="AD17985" s="1"/>
      <c r="AE17985" s="1"/>
      <c r="AH17985" s="7"/>
      <c r="AI17985" s="7"/>
      <c r="IV17985" s="11"/>
      <c r="IW17985" s="11"/>
      <c r="AMJ17985" s="12"/>
      <c r="AMK17985" s="12"/>
    </row>
    <row r="17986" spans="1:1025">
      <c r="A17986" s="9">
        <v>12</v>
      </c>
      <c r="B17986" s="9">
        <v>2013</v>
      </c>
      <c r="C17986" s="66">
        <v>-99.741799999999998</v>
      </c>
      <c r="D17986" s="66">
        <v>-64.998500000000007</v>
      </c>
      <c r="E17986" s="58">
        <v>70.040000000000006</v>
      </c>
      <c r="F17986" s="58">
        <v>-999</v>
      </c>
      <c r="G17986" s="59" t="s">
        <v>278</v>
      </c>
      <c r="H17986" s="1"/>
      <c r="I17986" s="1"/>
      <c r="AB17986" s="7"/>
      <c r="AC17986" s="7"/>
      <c r="AD17986" s="1"/>
      <c r="AE17986" s="1"/>
      <c r="AH17986" s="7"/>
      <c r="AI17986" s="7"/>
      <c r="IV17986" s="11"/>
      <c r="IW17986" s="11"/>
      <c r="AMJ17986" s="12"/>
      <c r="AMK17986" s="12"/>
    </row>
    <row r="17987" spans="1:1025">
      <c r="A17987" s="9">
        <v>12</v>
      </c>
      <c r="B17987" s="9">
        <v>2013</v>
      </c>
      <c r="C17987" s="66">
        <v>-99.741799999999998</v>
      </c>
      <c r="D17987" s="66">
        <v>-64.998500000000007</v>
      </c>
      <c r="E17987" s="58">
        <v>101.117</v>
      </c>
      <c r="F17987" s="58">
        <v>0.02</v>
      </c>
      <c r="G17987" s="59" t="s">
        <v>278</v>
      </c>
      <c r="H17987" s="1"/>
      <c r="I17987" s="1"/>
      <c r="AB17987" s="7"/>
      <c r="AC17987" s="7"/>
      <c r="AD17987" s="1"/>
      <c r="AE17987" s="1"/>
      <c r="AH17987" s="7"/>
      <c r="AI17987" s="7"/>
      <c r="IV17987" s="11"/>
      <c r="IW17987" s="11"/>
      <c r="AMJ17987" s="12"/>
      <c r="AMK17987" s="12"/>
    </row>
    <row r="17988" spans="1:1025">
      <c r="A17988" s="9">
        <v>12</v>
      </c>
      <c r="B17988" s="9">
        <v>2013</v>
      </c>
      <c r="C17988" s="66">
        <v>-99.741799999999998</v>
      </c>
      <c r="D17988" s="66">
        <v>-64.998500000000007</v>
      </c>
      <c r="E17988" s="58">
        <v>202.40600000000001</v>
      </c>
      <c r="F17988" s="58">
        <v>-999</v>
      </c>
      <c r="G17988" s="59" t="s">
        <v>278</v>
      </c>
      <c r="H17988" s="1"/>
      <c r="I17988" s="1"/>
      <c r="AB17988" s="7"/>
      <c r="AC17988" s="7"/>
      <c r="AD17988" s="1"/>
      <c r="AE17988" s="1"/>
      <c r="AH17988" s="7"/>
      <c r="AI17988" s="7"/>
      <c r="IV17988" s="11"/>
      <c r="IW17988" s="11"/>
      <c r="AMJ17988" s="12"/>
      <c r="AMK17988" s="12"/>
    </row>
    <row r="17989" spans="1:1025">
      <c r="A17989" s="9">
        <v>12</v>
      </c>
      <c r="B17989" s="9">
        <v>2013</v>
      </c>
      <c r="C17989" s="66">
        <v>-99.741799999999998</v>
      </c>
      <c r="D17989" s="66">
        <v>-64.998500000000007</v>
      </c>
      <c r="E17989" s="58">
        <v>303.02999999999997</v>
      </c>
      <c r="F17989" s="58">
        <v>0.115</v>
      </c>
      <c r="G17989" s="59" t="s">
        <v>278</v>
      </c>
      <c r="H17989" s="1"/>
      <c r="I17989" s="1"/>
      <c r="AB17989" s="7"/>
      <c r="AC17989" s="7"/>
      <c r="AD17989" s="1"/>
      <c r="AE17989" s="1"/>
      <c r="AH17989" s="7"/>
      <c r="AI17989" s="7"/>
      <c r="IV17989" s="11"/>
      <c r="IW17989" s="11"/>
      <c r="AMJ17989" s="12"/>
      <c r="AMK17989" s="12"/>
    </row>
    <row r="17990" spans="1:1025">
      <c r="A17990" s="9">
        <v>12</v>
      </c>
      <c r="B17990" s="9">
        <v>2013</v>
      </c>
      <c r="C17990" s="66">
        <v>-108.83799999999999</v>
      </c>
      <c r="D17990" s="66">
        <v>-65.000200000000007</v>
      </c>
      <c r="E17990" s="58">
        <v>10.657999999999999</v>
      </c>
      <c r="F17990" s="58">
        <v>0.19800000000000001</v>
      </c>
      <c r="G17990" s="59" t="s">
        <v>278</v>
      </c>
      <c r="H17990" s="1"/>
      <c r="I17990" s="1"/>
      <c r="AB17990" s="7"/>
      <c r="AC17990" s="7"/>
      <c r="AD17990" s="1"/>
      <c r="AE17990" s="1"/>
      <c r="AH17990" s="7"/>
      <c r="AI17990" s="7"/>
      <c r="IV17990" s="11"/>
      <c r="IW17990" s="11"/>
      <c r="AMJ17990" s="12"/>
      <c r="AMK17990" s="12"/>
    </row>
    <row r="17991" spans="1:1025">
      <c r="A17991" s="9">
        <v>12</v>
      </c>
      <c r="B17991" s="9">
        <v>2013</v>
      </c>
      <c r="C17991" s="66">
        <v>-108.83799999999999</v>
      </c>
      <c r="D17991" s="66">
        <v>-65.000200000000007</v>
      </c>
      <c r="E17991" s="58">
        <v>10.409000000000001</v>
      </c>
      <c r="F17991" s="58">
        <v>-999</v>
      </c>
      <c r="G17991" s="59" t="s">
        <v>278</v>
      </c>
      <c r="H17991" s="1"/>
      <c r="I17991" s="1"/>
      <c r="AB17991" s="7"/>
      <c r="AC17991" s="7"/>
      <c r="AD17991" s="1"/>
      <c r="AE17991" s="1"/>
      <c r="AH17991" s="7"/>
      <c r="AI17991" s="7"/>
      <c r="IV17991" s="11"/>
      <c r="IW17991" s="11"/>
      <c r="AMJ17991" s="12"/>
      <c r="AMK17991" s="12"/>
    </row>
    <row r="17992" spans="1:1025">
      <c r="A17992" s="9">
        <v>12</v>
      </c>
      <c r="B17992" s="9">
        <v>2013</v>
      </c>
      <c r="C17992" s="66">
        <v>-108.83799999999999</v>
      </c>
      <c r="D17992" s="66">
        <v>-65.000200000000007</v>
      </c>
      <c r="E17992" s="58">
        <v>10</v>
      </c>
      <c r="F17992" s="58">
        <v>-999</v>
      </c>
      <c r="G17992" s="59" t="s">
        <v>278</v>
      </c>
      <c r="H17992" s="1"/>
      <c r="I17992" s="1"/>
      <c r="AB17992" s="7"/>
      <c r="AC17992" s="7"/>
      <c r="AD17992" s="1"/>
      <c r="AE17992" s="1"/>
      <c r="AH17992" s="7"/>
      <c r="AI17992" s="7"/>
      <c r="IV17992" s="11"/>
      <c r="IW17992" s="11"/>
      <c r="AMJ17992" s="12"/>
      <c r="AMK17992" s="12"/>
    </row>
    <row r="17993" spans="1:1025">
      <c r="A17993" s="9">
        <v>12</v>
      </c>
      <c r="B17993" s="9">
        <v>2013</v>
      </c>
      <c r="C17993" s="66">
        <v>-108.83799999999999</v>
      </c>
      <c r="D17993" s="66">
        <v>-65.000200000000007</v>
      </c>
      <c r="E17993" s="58">
        <v>10.688000000000001</v>
      </c>
      <c r="F17993" s="58">
        <v>-999</v>
      </c>
      <c r="G17993" s="59" t="s">
        <v>278</v>
      </c>
      <c r="H17993" s="1"/>
      <c r="I17993" s="1"/>
      <c r="AB17993" s="7"/>
      <c r="AC17993" s="7"/>
      <c r="AD17993" s="1"/>
      <c r="AE17993" s="1"/>
      <c r="AH17993" s="7"/>
      <c r="AI17993" s="7"/>
      <c r="IV17993" s="11"/>
      <c r="IW17993" s="11"/>
      <c r="AMJ17993" s="12"/>
      <c r="AMK17993" s="12"/>
    </row>
    <row r="17994" spans="1:1025">
      <c r="A17994" s="9">
        <v>12</v>
      </c>
      <c r="B17994" s="9">
        <v>2013</v>
      </c>
      <c r="C17994" s="66">
        <v>-108.83799999999999</v>
      </c>
      <c r="D17994" s="66">
        <v>-65.000200000000007</v>
      </c>
      <c r="E17994" s="58">
        <v>10.597</v>
      </c>
      <c r="F17994" s="58">
        <v>-999</v>
      </c>
      <c r="G17994" s="59" t="s">
        <v>278</v>
      </c>
      <c r="H17994" s="1"/>
      <c r="I17994" s="1"/>
      <c r="AB17994" s="7"/>
      <c r="AC17994" s="7"/>
      <c r="AD17994" s="1"/>
      <c r="AE17994" s="1"/>
      <c r="AH17994" s="7"/>
      <c r="AI17994" s="7"/>
      <c r="IV17994" s="11"/>
      <c r="IW17994" s="11"/>
      <c r="AMJ17994" s="12"/>
      <c r="AMK17994" s="12"/>
    </row>
    <row r="17995" spans="1:1025">
      <c r="A17995" s="9">
        <v>12</v>
      </c>
      <c r="B17995" s="9">
        <v>2013</v>
      </c>
      <c r="C17995" s="66">
        <v>-108.83799999999999</v>
      </c>
      <c r="D17995" s="66">
        <v>-65.000200000000007</v>
      </c>
      <c r="E17995" s="58">
        <v>24.166</v>
      </c>
      <c r="F17995" s="58">
        <v>2.8000000000000001E-2</v>
      </c>
      <c r="G17995" s="59" t="s">
        <v>278</v>
      </c>
      <c r="H17995" s="1"/>
      <c r="I17995" s="1"/>
      <c r="AB17995" s="7"/>
      <c r="AC17995" s="7"/>
      <c r="AD17995" s="1"/>
      <c r="AE17995" s="1"/>
      <c r="AH17995" s="7"/>
      <c r="AI17995" s="7"/>
      <c r="IV17995" s="11"/>
      <c r="IW17995" s="11"/>
      <c r="AMJ17995" s="12"/>
      <c r="AMK17995" s="12"/>
    </row>
    <row r="17996" spans="1:1025">
      <c r="A17996" s="9">
        <v>12</v>
      </c>
      <c r="B17996" s="9">
        <v>2013</v>
      </c>
      <c r="C17996" s="66">
        <v>-108.83799999999999</v>
      </c>
      <c r="D17996" s="66">
        <v>-65.000200000000007</v>
      </c>
      <c r="E17996" s="58">
        <v>51.566000000000003</v>
      </c>
      <c r="F17996" s="58">
        <v>4.3999999999999997E-2</v>
      </c>
      <c r="G17996" s="59" t="s">
        <v>278</v>
      </c>
      <c r="H17996" s="1"/>
      <c r="I17996" s="1"/>
      <c r="AB17996" s="7"/>
      <c r="AC17996" s="7"/>
      <c r="AD17996" s="1"/>
      <c r="AE17996" s="1"/>
      <c r="AH17996" s="7"/>
      <c r="AI17996" s="7"/>
      <c r="IV17996" s="11"/>
      <c r="IW17996" s="11"/>
      <c r="AMJ17996" s="12"/>
      <c r="AMK17996" s="12"/>
    </row>
    <row r="17997" spans="1:1025">
      <c r="A17997" s="9">
        <v>12</v>
      </c>
      <c r="B17997" s="9">
        <v>2013</v>
      </c>
      <c r="C17997" s="66">
        <v>-108.83799999999999</v>
      </c>
      <c r="D17997" s="66">
        <v>-65.000200000000007</v>
      </c>
      <c r="E17997" s="58">
        <v>50.752000000000002</v>
      </c>
      <c r="F17997" s="58">
        <v>-999</v>
      </c>
      <c r="G17997" s="59" t="s">
        <v>278</v>
      </c>
      <c r="H17997" s="1"/>
      <c r="I17997" s="1"/>
      <c r="AB17997" s="7"/>
      <c r="AC17997" s="7"/>
      <c r="AD17997" s="1"/>
      <c r="AE17997" s="1"/>
      <c r="AH17997" s="7"/>
      <c r="AI17997" s="7"/>
      <c r="IV17997" s="11"/>
      <c r="IW17997" s="11"/>
      <c r="AMJ17997" s="12"/>
      <c r="AMK17997" s="12"/>
    </row>
    <row r="17998" spans="1:1025">
      <c r="A17998" s="9">
        <v>12</v>
      </c>
      <c r="B17998" s="9">
        <v>2013</v>
      </c>
      <c r="C17998" s="66">
        <v>-108.83799999999999</v>
      </c>
      <c r="D17998" s="66">
        <v>-65.000200000000007</v>
      </c>
      <c r="E17998" s="58">
        <v>81.022000000000006</v>
      </c>
      <c r="F17998" s="58">
        <v>0.11799999999999999</v>
      </c>
      <c r="G17998" s="59" t="s">
        <v>278</v>
      </c>
      <c r="H17998" s="1"/>
      <c r="I17998" s="1"/>
      <c r="AB17998" s="7"/>
      <c r="AC17998" s="7"/>
      <c r="AD17998" s="1"/>
      <c r="AE17998" s="1"/>
      <c r="AH17998" s="7"/>
      <c r="AI17998" s="7"/>
      <c r="IV17998" s="11"/>
      <c r="IW17998" s="11"/>
      <c r="AMJ17998" s="12"/>
      <c r="AMK17998" s="12"/>
    </row>
    <row r="17999" spans="1:1025">
      <c r="A17999" s="9">
        <v>12</v>
      </c>
      <c r="B17999" s="9">
        <v>2013</v>
      </c>
      <c r="C17999" s="66">
        <v>-108.83799999999999</v>
      </c>
      <c r="D17999" s="66">
        <v>-65.000200000000007</v>
      </c>
      <c r="E17999" s="58">
        <v>100.675</v>
      </c>
      <c r="F17999" s="58">
        <v>0.05</v>
      </c>
      <c r="G17999" s="59" t="s">
        <v>278</v>
      </c>
      <c r="H17999" s="1"/>
      <c r="I17999" s="1"/>
      <c r="AB17999" s="7"/>
      <c r="AC17999" s="7"/>
      <c r="AD17999" s="1"/>
      <c r="AE17999" s="1"/>
      <c r="AH17999" s="7"/>
      <c r="AI17999" s="7"/>
      <c r="IV17999" s="11"/>
      <c r="IW17999" s="11"/>
      <c r="AMJ17999" s="12"/>
      <c r="AMK17999" s="12"/>
    </row>
    <row r="18000" spans="1:1025">
      <c r="A18000" s="9">
        <v>12</v>
      </c>
      <c r="B18000" s="9">
        <v>2013</v>
      </c>
      <c r="C18000" s="66">
        <v>-108.83799999999999</v>
      </c>
      <c r="D18000" s="66">
        <v>-65.000200000000007</v>
      </c>
      <c r="E18000" s="58">
        <v>202.524</v>
      </c>
      <c r="F18000" s="58">
        <v>5.7000000000000002E-2</v>
      </c>
      <c r="G18000" s="59" t="s">
        <v>278</v>
      </c>
      <c r="H18000" s="1"/>
      <c r="I18000" s="1"/>
      <c r="AB18000" s="7"/>
      <c r="AC18000" s="7"/>
      <c r="AD18000" s="1"/>
      <c r="AE18000" s="1"/>
      <c r="AH18000" s="7"/>
      <c r="AI18000" s="7"/>
      <c r="IV18000" s="11"/>
      <c r="IW18000" s="11"/>
      <c r="AMJ18000" s="12"/>
      <c r="AMK18000" s="12"/>
    </row>
    <row r="18001" spans="1:1025">
      <c r="A18001" s="9">
        <v>12</v>
      </c>
      <c r="B18001" s="9">
        <v>2013</v>
      </c>
      <c r="C18001" s="66">
        <v>-108.83799999999999</v>
      </c>
      <c r="D18001" s="66">
        <v>-65.000200000000007</v>
      </c>
      <c r="E18001" s="58">
        <v>304.24599999999998</v>
      </c>
      <c r="F18001" s="58">
        <v>0.123</v>
      </c>
      <c r="G18001" s="59" t="s">
        <v>278</v>
      </c>
      <c r="H18001" s="1"/>
      <c r="I18001" s="1"/>
      <c r="AB18001" s="7"/>
      <c r="AC18001" s="7"/>
      <c r="AD18001" s="1"/>
      <c r="AE18001" s="1"/>
      <c r="AH18001" s="7"/>
      <c r="AI18001" s="7"/>
      <c r="IV18001" s="11"/>
      <c r="IW18001" s="11"/>
      <c r="AMJ18001" s="12"/>
      <c r="AMK18001" s="12"/>
    </row>
    <row r="18002" spans="1:1025">
      <c r="A18002" s="9">
        <v>12</v>
      </c>
      <c r="B18002" s="9">
        <v>2013</v>
      </c>
      <c r="C18002" s="66">
        <v>-117.863</v>
      </c>
      <c r="D18002" s="66">
        <v>-65</v>
      </c>
      <c r="E18002" s="58">
        <v>9.8059999999999992</v>
      </c>
      <c r="F18002" s="58">
        <v>0.112</v>
      </c>
      <c r="G18002" s="59" t="s">
        <v>278</v>
      </c>
      <c r="H18002" s="1"/>
      <c r="I18002" s="1"/>
      <c r="AB18002" s="7"/>
      <c r="AC18002" s="7"/>
      <c r="AD18002" s="1"/>
      <c r="AE18002" s="1"/>
      <c r="AH18002" s="7"/>
      <c r="AI18002" s="7"/>
      <c r="IV18002" s="11"/>
      <c r="IW18002" s="11"/>
      <c r="AMJ18002" s="12"/>
      <c r="AMK18002" s="12"/>
    </row>
    <row r="18003" spans="1:1025">
      <c r="A18003" s="9">
        <v>12</v>
      </c>
      <c r="B18003" s="9">
        <v>2013</v>
      </c>
      <c r="C18003" s="66">
        <v>-117.863</v>
      </c>
      <c r="D18003" s="66">
        <v>-65</v>
      </c>
      <c r="E18003" s="58">
        <v>8.5939999999999994</v>
      </c>
      <c r="F18003" s="58">
        <v>-999</v>
      </c>
      <c r="G18003" s="59" t="s">
        <v>278</v>
      </c>
      <c r="H18003" s="1"/>
      <c r="I18003" s="1"/>
      <c r="AB18003" s="7"/>
      <c r="AC18003" s="7"/>
      <c r="AD18003" s="1"/>
      <c r="AE18003" s="1"/>
      <c r="AH18003" s="7"/>
      <c r="AI18003" s="7"/>
      <c r="IV18003" s="11"/>
      <c r="IW18003" s="11"/>
      <c r="AMJ18003" s="12"/>
      <c r="AMK18003" s="12"/>
    </row>
    <row r="18004" spans="1:1025">
      <c r="A18004" s="9">
        <v>12</v>
      </c>
      <c r="B18004" s="9">
        <v>2013</v>
      </c>
      <c r="C18004" s="66">
        <v>-117.863</v>
      </c>
      <c r="D18004" s="66">
        <v>-65</v>
      </c>
      <c r="E18004" s="58">
        <v>9.6850000000000005</v>
      </c>
      <c r="F18004" s="58">
        <v>-999</v>
      </c>
      <c r="G18004" s="59" t="s">
        <v>278</v>
      </c>
      <c r="H18004" s="1"/>
      <c r="I18004" s="1"/>
      <c r="AB18004" s="7"/>
      <c r="AC18004" s="7"/>
      <c r="AD18004" s="1"/>
      <c r="AE18004" s="1"/>
      <c r="AH18004" s="7"/>
      <c r="AI18004" s="7"/>
      <c r="IV18004" s="11"/>
      <c r="IW18004" s="11"/>
      <c r="AMJ18004" s="12"/>
      <c r="AMK18004" s="12"/>
    </row>
    <row r="18005" spans="1:1025">
      <c r="A18005" s="9">
        <v>12</v>
      </c>
      <c r="B18005" s="9">
        <v>2013</v>
      </c>
      <c r="C18005" s="66">
        <v>-117.863</v>
      </c>
      <c r="D18005" s="66">
        <v>-65</v>
      </c>
      <c r="E18005" s="58">
        <v>8.8130000000000006</v>
      </c>
      <c r="F18005" s="58">
        <v>-999</v>
      </c>
      <c r="G18005" s="59" t="s">
        <v>278</v>
      </c>
      <c r="H18005" s="1"/>
      <c r="I18005" s="1"/>
      <c r="AB18005" s="7"/>
      <c r="AC18005" s="7"/>
      <c r="AD18005" s="1"/>
      <c r="AE18005" s="1"/>
      <c r="AH18005" s="7"/>
      <c r="AI18005" s="7"/>
      <c r="IV18005" s="11"/>
      <c r="IW18005" s="11"/>
      <c r="AMJ18005" s="12"/>
      <c r="AMK18005" s="12"/>
    </row>
    <row r="18006" spans="1:1025">
      <c r="A18006" s="9">
        <v>12</v>
      </c>
      <c r="B18006" s="9">
        <v>2013</v>
      </c>
      <c r="C18006" s="66">
        <v>-117.863</v>
      </c>
      <c r="D18006" s="66">
        <v>-65</v>
      </c>
      <c r="E18006" s="58">
        <v>25.041</v>
      </c>
      <c r="F18006" s="58">
        <v>1.7000000000000001E-2</v>
      </c>
      <c r="G18006" s="59" t="s">
        <v>278</v>
      </c>
      <c r="H18006" s="1"/>
      <c r="I18006" s="1"/>
      <c r="AB18006" s="7"/>
      <c r="AC18006" s="7"/>
      <c r="AD18006" s="1"/>
      <c r="AE18006" s="1"/>
      <c r="AH18006" s="7"/>
      <c r="AI18006" s="7"/>
      <c r="IV18006" s="11"/>
      <c r="IW18006" s="11"/>
      <c r="AMJ18006" s="12"/>
      <c r="AMK18006" s="12"/>
    </row>
    <row r="18007" spans="1:1025">
      <c r="A18007" s="9">
        <v>12</v>
      </c>
      <c r="B18007" s="9">
        <v>2013</v>
      </c>
      <c r="C18007" s="66">
        <v>-117.863</v>
      </c>
      <c r="D18007" s="66">
        <v>-65</v>
      </c>
      <c r="E18007" s="58">
        <v>46.734000000000002</v>
      </c>
      <c r="F18007" s="58">
        <v>3.5000000000000003E-2</v>
      </c>
      <c r="G18007" s="59" t="s">
        <v>278</v>
      </c>
      <c r="H18007" s="1"/>
      <c r="I18007" s="1"/>
      <c r="AB18007" s="7"/>
      <c r="AC18007" s="7"/>
      <c r="AD18007" s="1"/>
      <c r="AE18007" s="1"/>
      <c r="AH18007" s="7"/>
      <c r="AI18007" s="7"/>
      <c r="IV18007" s="11"/>
      <c r="IW18007" s="11"/>
      <c r="AMJ18007" s="12"/>
      <c r="AMK18007" s="12"/>
    </row>
    <row r="18008" spans="1:1025">
      <c r="A18008" s="9">
        <v>12</v>
      </c>
      <c r="B18008" s="9">
        <v>2013</v>
      </c>
      <c r="C18008" s="66">
        <v>-117.863</v>
      </c>
      <c r="D18008" s="66">
        <v>-65</v>
      </c>
      <c r="E18008" s="58">
        <v>45.823</v>
      </c>
      <c r="F18008" s="58">
        <v>-999</v>
      </c>
      <c r="G18008" s="59" t="s">
        <v>278</v>
      </c>
      <c r="H18008" s="1"/>
      <c r="I18008" s="1"/>
      <c r="AB18008" s="7"/>
      <c r="AC18008" s="7"/>
      <c r="AD18008" s="1"/>
      <c r="AE18008" s="1"/>
      <c r="AH18008" s="7"/>
      <c r="AI18008" s="7"/>
      <c r="IV18008" s="11"/>
      <c r="IW18008" s="11"/>
      <c r="AMJ18008" s="12"/>
      <c r="AMK18008" s="12"/>
    </row>
    <row r="18009" spans="1:1025">
      <c r="A18009" s="9">
        <v>12</v>
      </c>
      <c r="B18009" s="9">
        <v>2013</v>
      </c>
      <c r="C18009" s="66">
        <v>-117.863</v>
      </c>
      <c r="D18009" s="66">
        <v>-65</v>
      </c>
      <c r="E18009" s="58">
        <v>74.781000000000006</v>
      </c>
      <c r="F18009" s="58">
        <v>1.7000000000000001E-2</v>
      </c>
      <c r="G18009" s="59" t="s">
        <v>278</v>
      </c>
      <c r="H18009" s="1"/>
      <c r="I18009" s="1"/>
      <c r="AB18009" s="7"/>
      <c r="AC18009" s="7"/>
      <c r="AD18009" s="1"/>
      <c r="AE18009" s="1"/>
      <c r="AH18009" s="7"/>
      <c r="AI18009" s="7"/>
      <c r="IV18009" s="11"/>
      <c r="IW18009" s="11"/>
      <c r="AMJ18009" s="12"/>
      <c r="AMK18009" s="12"/>
    </row>
    <row r="18010" spans="1:1025">
      <c r="A18010" s="9">
        <v>12</v>
      </c>
      <c r="B18010" s="9">
        <v>2013</v>
      </c>
      <c r="C18010" s="66">
        <v>-117.863</v>
      </c>
      <c r="D18010" s="66">
        <v>-65</v>
      </c>
      <c r="E18010" s="58">
        <v>101.244</v>
      </c>
      <c r="F18010" s="58">
        <v>0.29799999999999999</v>
      </c>
      <c r="G18010" s="59" t="s">
        <v>278</v>
      </c>
      <c r="H18010" s="1"/>
      <c r="I18010" s="1"/>
      <c r="AB18010" s="7"/>
      <c r="AC18010" s="7"/>
      <c r="AD18010" s="1"/>
      <c r="AE18010" s="1"/>
      <c r="AH18010" s="7"/>
      <c r="AI18010" s="7"/>
      <c r="IV18010" s="11"/>
      <c r="IW18010" s="11"/>
      <c r="AMJ18010" s="12"/>
      <c r="AMK18010" s="12"/>
    </row>
    <row r="18011" spans="1:1025">
      <c r="A18011" s="9">
        <v>12</v>
      </c>
      <c r="B18011" s="9">
        <v>2013</v>
      </c>
      <c r="C18011" s="66">
        <v>-117.863</v>
      </c>
      <c r="D18011" s="66">
        <v>-65</v>
      </c>
      <c r="E18011" s="58">
        <v>153.19999999999999</v>
      </c>
      <c r="F18011" s="58">
        <v>0.03</v>
      </c>
      <c r="G18011" s="59" t="s">
        <v>278</v>
      </c>
      <c r="H18011" s="1"/>
      <c r="I18011" s="1"/>
      <c r="AB18011" s="7"/>
      <c r="AC18011" s="7"/>
      <c r="AD18011" s="1"/>
      <c r="AE18011" s="1"/>
      <c r="AH18011" s="7"/>
      <c r="AI18011" s="7"/>
      <c r="IV18011" s="11"/>
      <c r="IW18011" s="11"/>
      <c r="AMJ18011" s="12"/>
      <c r="AMK18011" s="12"/>
    </row>
    <row r="18012" spans="1:1025">
      <c r="A18012" s="9">
        <v>12</v>
      </c>
      <c r="B18012" s="9">
        <v>2013</v>
      </c>
      <c r="C18012" s="66">
        <v>-117.863</v>
      </c>
      <c r="D18012" s="66">
        <v>-65</v>
      </c>
      <c r="E18012" s="58">
        <v>203.541</v>
      </c>
      <c r="F18012" s="58">
        <v>9.6000000000000002E-2</v>
      </c>
      <c r="G18012" s="59" t="s">
        <v>278</v>
      </c>
      <c r="H18012" s="1"/>
      <c r="I18012" s="1"/>
      <c r="AB18012" s="7"/>
      <c r="AC18012" s="7"/>
      <c r="AD18012" s="1"/>
      <c r="AE18012" s="1"/>
      <c r="AH18012" s="7"/>
      <c r="AI18012" s="7"/>
      <c r="IV18012" s="11"/>
      <c r="IW18012" s="11"/>
      <c r="AMJ18012" s="12"/>
      <c r="AMK18012" s="12"/>
    </row>
    <row r="18013" spans="1:1025">
      <c r="A18013" s="9">
        <v>12</v>
      </c>
      <c r="B18013" s="9">
        <v>2013</v>
      </c>
      <c r="C18013" s="66">
        <v>-117.863</v>
      </c>
      <c r="D18013" s="66">
        <v>-65</v>
      </c>
      <c r="E18013" s="58">
        <v>303.69600000000003</v>
      </c>
      <c r="F18013" s="58">
        <v>0.13800000000000001</v>
      </c>
      <c r="G18013" s="59" t="s">
        <v>278</v>
      </c>
      <c r="H18013" s="1"/>
      <c r="I18013" s="1"/>
      <c r="AB18013" s="7"/>
      <c r="AC18013" s="7"/>
      <c r="AD18013" s="1"/>
      <c r="AE18013" s="1"/>
      <c r="AH18013" s="7"/>
      <c r="AI18013" s="7"/>
      <c r="IV18013" s="11"/>
      <c r="IW18013" s="11"/>
      <c r="AMJ18013" s="12"/>
      <c r="AMK18013" s="12"/>
    </row>
    <row r="18014" spans="1:1025">
      <c r="A18014" s="9">
        <v>12</v>
      </c>
      <c r="B18014" s="9">
        <v>2013</v>
      </c>
      <c r="C18014" s="66">
        <v>-126.643</v>
      </c>
      <c r="D18014" s="66">
        <v>-65.001300000000001</v>
      </c>
      <c r="E18014" s="58">
        <v>9.8179999999999996</v>
      </c>
      <c r="F18014" s="58">
        <v>0.03</v>
      </c>
      <c r="G18014" s="59" t="s">
        <v>278</v>
      </c>
      <c r="H18014" s="1"/>
      <c r="I18014" s="1"/>
      <c r="AB18014" s="7"/>
      <c r="AC18014" s="7"/>
      <c r="AD18014" s="1"/>
      <c r="AE18014" s="1"/>
      <c r="AH18014" s="7"/>
      <c r="AI18014" s="7"/>
      <c r="IV18014" s="11"/>
      <c r="IW18014" s="11"/>
      <c r="AMJ18014" s="12"/>
      <c r="AMK18014" s="12"/>
    </row>
    <row r="18015" spans="1:1025">
      <c r="A18015" s="9">
        <v>12</v>
      </c>
      <c r="B18015" s="9">
        <v>2013</v>
      </c>
      <c r="C18015" s="66">
        <v>-126.643</v>
      </c>
      <c r="D18015" s="66">
        <v>-65.001300000000001</v>
      </c>
      <c r="E18015" s="58">
        <v>10.507</v>
      </c>
      <c r="F18015" s="58">
        <v>-999</v>
      </c>
      <c r="G18015" s="59" t="s">
        <v>278</v>
      </c>
      <c r="H18015" s="1"/>
      <c r="I18015" s="1"/>
      <c r="AB18015" s="7"/>
      <c r="AC18015" s="7"/>
      <c r="AD18015" s="1"/>
      <c r="AE18015" s="1"/>
      <c r="AH18015" s="7"/>
      <c r="AI18015" s="7"/>
      <c r="IV18015" s="11"/>
      <c r="IW18015" s="11"/>
      <c r="AMJ18015" s="12"/>
      <c r="AMK18015" s="12"/>
    </row>
    <row r="18016" spans="1:1025">
      <c r="A18016" s="9">
        <v>12</v>
      </c>
      <c r="B18016" s="9">
        <v>2013</v>
      </c>
      <c r="C18016" s="66">
        <v>-126.643</v>
      </c>
      <c r="D18016" s="66">
        <v>-65.001300000000001</v>
      </c>
      <c r="E18016" s="58">
        <v>9.9290000000000003</v>
      </c>
      <c r="F18016" s="58">
        <v>-999</v>
      </c>
      <c r="G18016" s="59" t="s">
        <v>278</v>
      </c>
      <c r="H18016" s="1"/>
      <c r="I18016" s="1"/>
      <c r="AB18016" s="7"/>
      <c r="AC18016" s="7"/>
      <c r="AD18016" s="1"/>
      <c r="AE18016" s="1"/>
      <c r="AH18016" s="7"/>
      <c r="AI18016" s="7"/>
      <c r="IV18016" s="11"/>
      <c r="IW18016" s="11"/>
      <c r="AMJ18016" s="12"/>
      <c r="AMK18016" s="12"/>
    </row>
    <row r="18017" spans="1:1025">
      <c r="A18017" s="9">
        <v>12</v>
      </c>
      <c r="B18017" s="9">
        <v>2013</v>
      </c>
      <c r="C18017" s="66">
        <v>-126.643</v>
      </c>
      <c r="D18017" s="66">
        <v>-65.001300000000001</v>
      </c>
      <c r="E18017" s="58">
        <v>25.463999999999999</v>
      </c>
      <c r="F18017" s="58">
        <v>1.7999999999999999E-2</v>
      </c>
      <c r="G18017" s="59" t="s">
        <v>278</v>
      </c>
      <c r="H18017" s="1"/>
      <c r="I18017" s="1"/>
      <c r="AB18017" s="7"/>
      <c r="AC18017" s="7"/>
      <c r="AD18017" s="1"/>
      <c r="AE18017" s="1"/>
      <c r="AH18017" s="7"/>
      <c r="AI18017" s="7"/>
      <c r="IV18017" s="11"/>
      <c r="IW18017" s="11"/>
      <c r="AMJ18017" s="12"/>
      <c r="AMK18017" s="12"/>
    </row>
    <row r="18018" spans="1:1025">
      <c r="A18018" s="9">
        <v>12</v>
      </c>
      <c r="B18018" s="9">
        <v>2013</v>
      </c>
      <c r="C18018" s="66">
        <v>-126.643</v>
      </c>
      <c r="D18018" s="66">
        <v>-65.001300000000001</v>
      </c>
      <c r="E18018" s="58">
        <v>40.892000000000003</v>
      </c>
      <c r="F18018" s="58">
        <v>1.2E-2</v>
      </c>
      <c r="G18018" s="59" t="s">
        <v>278</v>
      </c>
      <c r="H18018" s="1"/>
      <c r="I18018" s="1"/>
      <c r="AB18018" s="7"/>
      <c r="AC18018" s="7"/>
      <c r="AD18018" s="1"/>
      <c r="AE18018" s="1"/>
      <c r="AH18018" s="7"/>
      <c r="AI18018" s="7"/>
      <c r="IV18018" s="11"/>
      <c r="IW18018" s="11"/>
      <c r="AMJ18018" s="12"/>
      <c r="AMK18018" s="12"/>
    </row>
    <row r="18019" spans="1:1025">
      <c r="A18019" s="9">
        <v>12</v>
      </c>
      <c r="B18019" s="9">
        <v>2013</v>
      </c>
      <c r="C18019" s="66">
        <v>-126.643</v>
      </c>
      <c r="D18019" s="66">
        <v>-65.001300000000001</v>
      </c>
      <c r="E18019" s="58">
        <v>40.878999999999998</v>
      </c>
      <c r="F18019" s="58">
        <v>-999</v>
      </c>
      <c r="G18019" s="59" t="s">
        <v>278</v>
      </c>
      <c r="H18019" s="1"/>
      <c r="I18019" s="1"/>
      <c r="AB18019" s="7"/>
      <c r="AC18019" s="7"/>
      <c r="AD18019" s="1"/>
      <c r="AE18019" s="1"/>
      <c r="AH18019" s="7"/>
      <c r="AI18019" s="7"/>
      <c r="IV18019" s="11"/>
      <c r="IW18019" s="11"/>
      <c r="AMJ18019" s="12"/>
      <c r="AMK18019" s="12"/>
    </row>
    <row r="18020" spans="1:1025">
      <c r="A18020" s="9">
        <v>12</v>
      </c>
      <c r="B18020" s="9">
        <v>2013</v>
      </c>
      <c r="C18020" s="66">
        <v>-126.643</v>
      </c>
      <c r="D18020" s="66">
        <v>-65.001300000000001</v>
      </c>
      <c r="E18020" s="58">
        <v>40.731999999999999</v>
      </c>
      <c r="F18020" s="58">
        <v>-999</v>
      </c>
      <c r="G18020" s="59" t="s">
        <v>278</v>
      </c>
      <c r="H18020" s="1"/>
      <c r="I18020" s="1"/>
      <c r="AB18020" s="7"/>
      <c r="AC18020" s="7"/>
      <c r="AD18020" s="1"/>
      <c r="AE18020" s="1"/>
      <c r="AH18020" s="7"/>
      <c r="AI18020" s="7"/>
      <c r="IV18020" s="11"/>
      <c r="IW18020" s="11"/>
      <c r="AMJ18020" s="12"/>
      <c r="AMK18020" s="12"/>
    </row>
    <row r="18021" spans="1:1025">
      <c r="A18021" s="9">
        <v>12</v>
      </c>
      <c r="B18021" s="9">
        <v>2013</v>
      </c>
      <c r="C18021" s="66">
        <v>-126.643</v>
      </c>
      <c r="D18021" s="66">
        <v>-65.001300000000001</v>
      </c>
      <c r="E18021" s="58">
        <v>75.445999999999998</v>
      </c>
      <c r="F18021" s="58">
        <v>1.4999999999999999E-2</v>
      </c>
      <c r="G18021" s="59" t="s">
        <v>278</v>
      </c>
      <c r="H18021" s="1"/>
      <c r="I18021" s="1"/>
      <c r="AB18021" s="7"/>
      <c r="AC18021" s="7"/>
      <c r="AD18021" s="1"/>
      <c r="AE18021" s="1"/>
      <c r="AH18021" s="7"/>
      <c r="AI18021" s="7"/>
      <c r="IV18021" s="11"/>
      <c r="IW18021" s="11"/>
      <c r="AMJ18021" s="12"/>
      <c r="AMK18021" s="12"/>
    </row>
    <row r="18022" spans="1:1025">
      <c r="A18022" s="9">
        <v>12</v>
      </c>
      <c r="B18022" s="9">
        <v>2013</v>
      </c>
      <c r="C18022" s="66">
        <v>-126.643</v>
      </c>
      <c r="D18022" s="66">
        <v>-65.001300000000001</v>
      </c>
      <c r="E18022" s="58">
        <v>101.51300000000001</v>
      </c>
      <c r="F18022" s="58">
        <v>5.0999999999999997E-2</v>
      </c>
      <c r="G18022" s="59" t="s">
        <v>278</v>
      </c>
      <c r="H18022" s="1"/>
      <c r="I18022" s="1"/>
      <c r="AB18022" s="7"/>
      <c r="AC18022" s="7"/>
      <c r="AD18022" s="1"/>
      <c r="AE18022" s="1"/>
      <c r="AH18022" s="7"/>
      <c r="AI18022" s="7"/>
      <c r="IV18022" s="11"/>
      <c r="IW18022" s="11"/>
      <c r="AMJ18022" s="12"/>
      <c r="AMK18022" s="12"/>
    </row>
    <row r="18023" spans="1:1025">
      <c r="A18023" s="9">
        <v>12</v>
      </c>
      <c r="B18023" s="9">
        <v>2013</v>
      </c>
      <c r="C18023" s="66">
        <v>-126.643</v>
      </c>
      <c r="D18023" s="66">
        <v>-65.001300000000001</v>
      </c>
      <c r="E18023" s="58">
        <v>151.31700000000001</v>
      </c>
      <c r="F18023" s="58">
        <v>3.5000000000000003E-2</v>
      </c>
      <c r="G18023" s="59" t="s">
        <v>278</v>
      </c>
      <c r="H18023" s="1"/>
      <c r="I18023" s="1"/>
      <c r="AB18023" s="7"/>
      <c r="AC18023" s="7"/>
      <c r="AD18023" s="1"/>
      <c r="AE18023" s="1"/>
      <c r="AH18023" s="7"/>
      <c r="AI18023" s="7"/>
      <c r="IV18023" s="11"/>
      <c r="IW18023" s="11"/>
      <c r="AMJ18023" s="12"/>
      <c r="AMK18023" s="12"/>
    </row>
    <row r="18024" spans="1:1025">
      <c r="A18024" s="9">
        <v>12</v>
      </c>
      <c r="B18024" s="9">
        <v>2013</v>
      </c>
      <c r="C18024" s="66">
        <v>-126.643</v>
      </c>
      <c r="D18024" s="66">
        <v>-65.001300000000001</v>
      </c>
      <c r="E18024" s="58">
        <v>203.274</v>
      </c>
      <c r="F18024" s="58">
        <v>0.13400000000000001</v>
      </c>
      <c r="G18024" s="59" t="s">
        <v>278</v>
      </c>
      <c r="H18024" s="1"/>
      <c r="I18024" s="1"/>
      <c r="AB18024" s="7"/>
      <c r="AC18024" s="7"/>
      <c r="AD18024" s="1"/>
      <c r="AE18024" s="1"/>
      <c r="AH18024" s="7"/>
      <c r="AI18024" s="7"/>
      <c r="IV18024" s="11"/>
      <c r="IW18024" s="11"/>
      <c r="AMJ18024" s="12"/>
      <c r="AMK18024" s="12"/>
    </row>
    <row r="18025" spans="1:1025">
      <c r="A18025" s="9">
        <v>12</v>
      </c>
      <c r="B18025" s="9">
        <v>2013</v>
      </c>
      <c r="C18025" s="66">
        <v>-126.643</v>
      </c>
      <c r="D18025" s="66">
        <v>-65.001300000000001</v>
      </c>
      <c r="E18025" s="58">
        <v>303.86599999999999</v>
      </c>
      <c r="F18025" s="58">
        <v>0.156</v>
      </c>
      <c r="G18025" s="59" t="s">
        <v>278</v>
      </c>
      <c r="H18025" s="1"/>
      <c r="I18025" s="1"/>
      <c r="AB18025" s="7"/>
      <c r="AC18025" s="7"/>
      <c r="AD18025" s="1"/>
      <c r="AE18025" s="1"/>
      <c r="AH18025" s="7"/>
      <c r="AI18025" s="7"/>
      <c r="IV18025" s="11"/>
      <c r="IW18025" s="11"/>
      <c r="AMJ18025" s="12"/>
      <c r="AMK18025" s="12"/>
    </row>
    <row r="18026" spans="1:1025">
      <c r="A18026" s="9">
        <v>12</v>
      </c>
      <c r="B18026" s="9">
        <v>2013</v>
      </c>
      <c r="C18026" s="66">
        <v>-135.87100000000001</v>
      </c>
      <c r="D18026" s="66">
        <v>-65.000699999999995</v>
      </c>
      <c r="E18026" s="58">
        <v>9.5459999999999994</v>
      </c>
      <c r="F18026" s="58">
        <v>0.28100000000000003</v>
      </c>
      <c r="G18026" s="59" t="s">
        <v>278</v>
      </c>
      <c r="H18026" s="1"/>
      <c r="I18026" s="1"/>
      <c r="AB18026" s="7"/>
      <c r="AC18026" s="7"/>
      <c r="AD18026" s="1"/>
      <c r="AE18026" s="1"/>
      <c r="AH18026" s="7"/>
      <c r="AI18026" s="7"/>
      <c r="IV18026" s="11"/>
      <c r="IW18026" s="11"/>
      <c r="AMJ18026" s="12"/>
      <c r="AMK18026" s="12"/>
    </row>
    <row r="18027" spans="1:1025">
      <c r="A18027" s="9">
        <v>12</v>
      </c>
      <c r="B18027" s="9">
        <v>2013</v>
      </c>
      <c r="C18027" s="66">
        <v>-135.87100000000001</v>
      </c>
      <c r="D18027" s="66">
        <v>-65.000699999999995</v>
      </c>
      <c r="E18027" s="58">
        <v>9.8079999999999998</v>
      </c>
      <c r="F18027" s="58">
        <v>-999</v>
      </c>
      <c r="G18027" s="59" t="s">
        <v>278</v>
      </c>
      <c r="H18027" s="1"/>
      <c r="I18027" s="1"/>
      <c r="AB18027" s="7"/>
      <c r="AC18027" s="7"/>
      <c r="AD18027" s="1"/>
      <c r="AE18027" s="1"/>
      <c r="AH18027" s="7"/>
      <c r="AI18027" s="7"/>
      <c r="IV18027" s="11"/>
      <c r="IW18027" s="11"/>
      <c r="AMJ18027" s="12"/>
      <c r="AMK18027" s="12"/>
    </row>
    <row r="18028" spans="1:1025">
      <c r="A18028" s="9">
        <v>12</v>
      </c>
      <c r="B18028" s="9">
        <v>2013</v>
      </c>
      <c r="C18028" s="66">
        <v>-135.87100000000001</v>
      </c>
      <c r="D18028" s="66">
        <v>-65.000699999999995</v>
      </c>
      <c r="E18028" s="58">
        <v>9.6129999999999995</v>
      </c>
      <c r="F18028" s="58">
        <v>-999</v>
      </c>
      <c r="G18028" s="59" t="s">
        <v>278</v>
      </c>
      <c r="H18028" s="1"/>
      <c r="I18028" s="1"/>
      <c r="AB18028" s="7"/>
      <c r="AC18028" s="7"/>
      <c r="AD18028" s="1"/>
      <c r="AE18028" s="1"/>
      <c r="AH18028" s="7"/>
      <c r="AI18028" s="7"/>
      <c r="IV18028" s="11"/>
      <c r="IW18028" s="11"/>
      <c r="AMJ18028" s="12"/>
      <c r="AMK18028" s="12"/>
    </row>
    <row r="18029" spans="1:1025">
      <c r="A18029" s="9">
        <v>12</v>
      </c>
      <c r="B18029" s="9">
        <v>2013</v>
      </c>
      <c r="C18029" s="66">
        <v>-135.87100000000001</v>
      </c>
      <c r="D18029" s="66">
        <v>-65.000699999999995</v>
      </c>
      <c r="E18029" s="58">
        <v>10.061999999999999</v>
      </c>
      <c r="F18029" s="58">
        <v>-999</v>
      </c>
      <c r="G18029" s="59" t="s">
        <v>278</v>
      </c>
      <c r="H18029" s="1"/>
      <c r="I18029" s="1"/>
      <c r="AB18029" s="7"/>
      <c r="AC18029" s="7"/>
      <c r="AD18029" s="1"/>
      <c r="AE18029" s="1"/>
      <c r="AH18029" s="7"/>
      <c r="AI18029" s="7"/>
      <c r="IV18029" s="11"/>
      <c r="IW18029" s="11"/>
      <c r="AMJ18029" s="12"/>
      <c r="AMK18029" s="12"/>
    </row>
    <row r="18030" spans="1:1025">
      <c r="A18030" s="9">
        <v>12</v>
      </c>
      <c r="B18030" s="9">
        <v>2013</v>
      </c>
      <c r="C18030" s="66">
        <v>-135.87100000000001</v>
      </c>
      <c r="D18030" s="66">
        <v>-65.000699999999995</v>
      </c>
      <c r="E18030" s="58">
        <v>25.004000000000001</v>
      </c>
      <c r="F18030" s="58">
        <v>0.08</v>
      </c>
      <c r="G18030" s="59" t="s">
        <v>278</v>
      </c>
      <c r="H18030" s="1"/>
      <c r="I18030" s="1"/>
      <c r="AB18030" s="7"/>
      <c r="AC18030" s="7"/>
      <c r="AD18030" s="1"/>
      <c r="AE18030" s="1"/>
      <c r="AH18030" s="7"/>
      <c r="AI18030" s="7"/>
      <c r="IV18030" s="11"/>
      <c r="IW18030" s="11"/>
      <c r="AMJ18030" s="12"/>
      <c r="AMK18030" s="12"/>
    </row>
    <row r="18031" spans="1:1025">
      <c r="A18031" s="9">
        <v>12</v>
      </c>
      <c r="B18031" s="9">
        <v>2013</v>
      </c>
      <c r="C18031" s="66">
        <v>-135.87100000000001</v>
      </c>
      <c r="D18031" s="66">
        <v>-65.000699999999995</v>
      </c>
      <c r="E18031" s="58">
        <v>50.27</v>
      </c>
      <c r="F18031" s="58">
        <v>1.7999999999999999E-2</v>
      </c>
      <c r="G18031" s="59" t="s">
        <v>278</v>
      </c>
      <c r="H18031" s="1"/>
      <c r="I18031" s="1"/>
      <c r="AB18031" s="7"/>
      <c r="AC18031" s="7"/>
      <c r="AD18031" s="1"/>
      <c r="AE18031" s="1"/>
      <c r="AH18031" s="7"/>
      <c r="AI18031" s="7"/>
      <c r="IV18031" s="11"/>
      <c r="IW18031" s="11"/>
      <c r="AMJ18031" s="12"/>
      <c r="AMK18031" s="12"/>
    </row>
    <row r="18032" spans="1:1025">
      <c r="A18032" s="9">
        <v>12</v>
      </c>
      <c r="B18032" s="9">
        <v>2013</v>
      </c>
      <c r="C18032" s="66">
        <v>-135.87100000000001</v>
      </c>
      <c r="D18032" s="66">
        <v>-65.000699999999995</v>
      </c>
      <c r="E18032" s="58">
        <v>50.970999999999997</v>
      </c>
      <c r="F18032" s="58">
        <v>-999</v>
      </c>
      <c r="G18032" s="59" t="s">
        <v>278</v>
      </c>
      <c r="H18032" s="1"/>
      <c r="I18032" s="1"/>
      <c r="AB18032" s="7"/>
      <c r="AC18032" s="7"/>
      <c r="AD18032" s="1"/>
      <c r="AE18032" s="1"/>
      <c r="AH18032" s="7"/>
      <c r="AI18032" s="7"/>
      <c r="IV18032" s="11"/>
      <c r="IW18032" s="11"/>
      <c r="AMJ18032" s="12"/>
      <c r="AMK18032" s="12"/>
    </row>
    <row r="18033" spans="1:1025">
      <c r="A18033" s="9">
        <v>12</v>
      </c>
      <c r="B18033" s="9">
        <v>2013</v>
      </c>
      <c r="C18033" s="66">
        <v>-135.87100000000001</v>
      </c>
      <c r="D18033" s="66">
        <v>-65.000699999999995</v>
      </c>
      <c r="E18033" s="58">
        <v>50.712000000000003</v>
      </c>
      <c r="F18033" s="58">
        <v>-999</v>
      </c>
      <c r="G18033" s="59" t="s">
        <v>278</v>
      </c>
      <c r="H18033" s="1"/>
      <c r="I18033" s="1"/>
      <c r="AB18033" s="7"/>
      <c r="AC18033" s="7"/>
      <c r="AD18033" s="1"/>
      <c r="AE18033" s="1"/>
      <c r="AH18033" s="7"/>
      <c r="AI18033" s="7"/>
      <c r="IV18033" s="11"/>
      <c r="IW18033" s="11"/>
      <c r="AMJ18033" s="12"/>
      <c r="AMK18033" s="12"/>
    </row>
    <row r="18034" spans="1:1025">
      <c r="A18034" s="9">
        <v>12</v>
      </c>
      <c r="B18034" s="9">
        <v>2013</v>
      </c>
      <c r="C18034" s="66">
        <v>-135.87100000000001</v>
      </c>
      <c r="D18034" s="66">
        <v>-65.000699999999995</v>
      </c>
      <c r="E18034" s="58">
        <v>80.504999999999995</v>
      </c>
      <c r="F18034" s="58">
        <v>2.7E-2</v>
      </c>
      <c r="G18034" s="59" t="s">
        <v>278</v>
      </c>
      <c r="H18034" s="1"/>
      <c r="I18034" s="1"/>
      <c r="AB18034" s="7"/>
      <c r="AC18034" s="7"/>
      <c r="AD18034" s="1"/>
      <c r="AE18034" s="1"/>
      <c r="AH18034" s="7"/>
      <c r="AI18034" s="7"/>
      <c r="IV18034" s="11"/>
      <c r="IW18034" s="11"/>
      <c r="AMJ18034" s="12"/>
      <c r="AMK18034" s="12"/>
    </row>
    <row r="18035" spans="1:1025">
      <c r="A18035" s="9">
        <v>12</v>
      </c>
      <c r="B18035" s="9">
        <v>2013</v>
      </c>
      <c r="C18035" s="66">
        <v>-135.87100000000001</v>
      </c>
      <c r="D18035" s="66">
        <v>-65.000699999999995</v>
      </c>
      <c r="E18035" s="58">
        <v>101.009</v>
      </c>
      <c r="F18035" s="58">
        <v>2.1000000000000001E-2</v>
      </c>
      <c r="G18035" s="59" t="s">
        <v>278</v>
      </c>
      <c r="H18035" s="1"/>
      <c r="I18035" s="1"/>
      <c r="AB18035" s="7"/>
      <c r="AC18035" s="7"/>
      <c r="AD18035" s="1"/>
      <c r="AE18035" s="1"/>
      <c r="AH18035" s="7"/>
      <c r="AI18035" s="7"/>
      <c r="IV18035" s="11"/>
      <c r="IW18035" s="11"/>
      <c r="AMJ18035" s="12"/>
      <c r="AMK18035" s="12"/>
    </row>
    <row r="18036" spans="1:1025">
      <c r="A18036" s="9">
        <v>12</v>
      </c>
      <c r="B18036" s="9">
        <v>2013</v>
      </c>
      <c r="C18036" s="66">
        <v>-135.87100000000001</v>
      </c>
      <c r="D18036" s="66">
        <v>-65.000699999999995</v>
      </c>
      <c r="E18036" s="58">
        <v>201.773</v>
      </c>
      <c r="F18036" s="58">
        <v>6.4000000000000001E-2</v>
      </c>
      <c r="G18036" s="59" t="s">
        <v>278</v>
      </c>
      <c r="H18036" s="1"/>
      <c r="I18036" s="1"/>
      <c r="AB18036" s="7"/>
      <c r="AC18036" s="7"/>
      <c r="AD18036" s="1"/>
      <c r="AE18036" s="1"/>
      <c r="AH18036" s="7"/>
      <c r="AI18036" s="7"/>
      <c r="IV18036" s="11"/>
      <c r="IW18036" s="11"/>
      <c r="AMJ18036" s="12"/>
      <c r="AMK18036" s="12"/>
    </row>
    <row r="18037" spans="1:1025">
      <c r="A18037" s="9">
        <v>12</v>
      </c>
      <c r="B18037" s="9">
        <v>2013</v>
      </c>
      <c r="C18037" s="66">
        <v>-135.87100000000001</v>
      </c>
      <c r="D18037" s="66">
        <v>-65.000699999999995</v>
      </c>
      <c r="E18037" s="58">
        <v>302.83300000000003</v>
      </c>
      <c r="F18037" s="58">
        <v>0.122</v>
      </c>
      <c r="G18037" s="59" t="s">
        <v>278</v>
      </c>
      <c r="H18037" s="1"/>
      <c r="I18037" s="1"/>
      <c r="AB18037" s="7"/>
      <c r="AC18037" s="7"/>
      <c r="AD18037" s="1"/>
      <c r="AE18037" s="1"/>
      <c r="AH18037" s="7"/>
      <c r="AI18037" s="7"/>
      <c r="IV18037" s="11"/>
      <c r="IW18037" s="11"/>
      <c r="AMJ18037" s="12"/>
      <c r="AMK18037" s="12"/>
    </row>
    <row r="18038" spans="1:1025">
      <c r="A18038" s="9">
        <v>12</v>
      </c>
      <c r="B18038" s="9">
        <v>2013</v>
      </c>
      <c r="C18038" s="66">
        <v>-144.05699999999999</v>
      </c>
      <c r="D18038" s="66">
        <v>-64.872200000000007</v>
      </c>
      <c r="E18038" s="58">
        <v>4.92</v>
      </c>
      <c r="F18038" s="58">
        <v>6.3E-2</v>
      </c>
      <c r="G18038" s="59" t="s">
        <v>278</v>
      </c>
      <c r="H18038" s="1"/>
      <c r="I18038" s="1"/>
      <c r="AB18038" s="7"/>
      <c r="AC18038" s="7"/>
      <c r="AD18038" s="1"/>
      <c r="AE18038" s="1"/>
      <c r="AH18038" s="7"/>
      <c r="AI18038" s="7"/>
      <c r="IV18038" s="11"/>
      <c r="IW18038" s="11"/>
      <c r="AMJ18038" s="12"/>
      <c r="AMK18038" s="12"/>
    </row>
    <row r="18039" spans="1:1025">
      <c r="A18039" s="9">
        <v>12</v>
      </c>
      <c r="B18039" s="9">
        <v>2013</v>
      </c>
      <c r="C18039" s="66">
        <v>-144.05699999999999</v>
      </c>
      <c r="D18039" s="66">
        <v>-64.872200000000007</v>
      </c>
      <c r="E18039" s="58">
        <v>10.145</v>
      </c>
      <c r="F18039" s="58">
        <v>1.7999999999999999E-2</v>
      </c>
      <c r="G18039" s="59" t="s">
        <v>278</v>
      </c>
      <c r="H18039" s="1"/>
      <c r="I18039" s="1"/>
      <c r="AB18039" s="7"/>
      <c r="AC18039" s="7"/>
      <c r="AD18039" s="1"/>
      <c r="AE18039" s="1"/>
      <c r="AH18039" s="7"/>
      <c r="AI18039" s="7"/>
      <c r="IV18039" s="11"/>
      <c r="IW18039" s="11"/>
      <c r="AMJ18039" s="12"/>
      <c r="AMK18039" s="12"/>
    </row>
    <row r="18040" spans="1:1025">
      <c r="A18040" s="9">
        <v>12</v>
      </c>
      <c r="B18040" s="9">
        <v>2013</v>
      </c>
      <c r="C18040" s="66">
        <v>-144.05699999999999</v>
      </c>
      <c r="D18040" s="66">
        <v>-64.872200000000007</v>
      </c>
      <c r="E18040" s="58">
        <v>10.226000000000001</v>
      </c>
      <c r="F18040" s="58">
        <v>-999</v>
      </c>
      <c r="G18040" s="59" t="s">
        <v>278</v>
      </c>
      <c r="H18040" s="1"/>
      <c r="I18040" s="1"/>
      <c r="AB18040" s="7"/>
      <c r="AC18040" s="7"/>
      <c r="AD18040" s="1"/>
      <c r="AE18040" s="1"/>
      <c r="AH18040" s="7"/>
      <c r="AI18040" s="7"/>
      <c r="IV18040" s="11"/>
      <c r="IW18040" s="11"/>
      <c r="AMJ18040" s="12"/>
      <c r="AMK18040" s="12"/>
    </row>
    <row r="18041" spans="1:1025">
      <c r="A18041" s="9">
        <v>12</v>
      </c>
      <c r="B18041" s="9">
        <v>2013</v>
      </c>
      <c r="C18041" s="66">
        <v>-144.05699999999999</v>
      </c>
      <c r="D18041" s="66">
        <v>-64.872200000000007</v>
      </c>
      <c r="E18041" s="58">
        <v>10.163</v>
      </c>
      <c r="F18041" s="58">
        <v>-999</v>
      </c>
      <c r="G18041" s="59" t="s">
        <v>278</v>
      </c>
      <c r="H18041" s="1"/>
      <c r="I18041" s="1"/>
      <c r="AB18041" s="7"/>
      <c r="AC18041" s="7"/>
      <c r="AD18041" s="1"/>
      <c r="AE18041" s="1"/>
      <c r="AH18041" s="7"/>
      <c r="AI18041" s="7"/>
      <c r="IV18041" s="11"/>
      <c r="IW18041" s="11"/>
      <c r="AMJ18041" s="12"/>
      <c r="AMK18041" s="12"/>
    </row>
    <row r="18042" spans="1:1025">
      <c r="A18042" s="9">
        <v>12</v>
      </c>
      <c r="B18042" s="9">
        <v>2013</v>
      </c>
      <c r="C18042" s="66">
        <v>-144.05699999999999</v>
      </c>
      <c r="D18042" s="66">
        <v>-64.872200000000007</v>
      </c>
      <c r="E18042" s="58">
        <v>10.173</v>
      </c>
      <c r="F18042" s="58">
        <v>-999</v>
      </c>
      <c r="G18042" s="59" t="s">
        <v>278</v>
      </c>
      <c r="H18042" s="1"/>
      <c r="I18042" s="1"/>
      <c r="AB18042" s="7"/>
      <c r="AC18042" s="7"/>
      <c r="AD18042" s="1"/>
      <c r="AE18042" s="1"/>
      <c r="AH18042" s="7"/>
      <c r="AI18042" s="7"/>
      <c r="IV18042" s="11"/>
      <c r="IW18042" s="11"/>
      <c r="AMJ18042" s="12"/>
      <c r="AMK18042" s="12"/>
    </row>
    <row r="18043" spans="1:1025">
      <c r="A18043" s="9">
        <v>12</v>
      </c>
      <c r="B18043" s="9">
        <v>2013</v>
      </c>
      <c r="C18043" s="66">
        <v>-144.05699999999999</v>
      </c>
      <c r="D18043" s="66">
        <v>-64.872200000000007</v>
      </c>
      <c r="E18043" s="58">
        <v>30.419</v>
      </c>
      <c r="F18043" s="58">
        <v>6.4000000000000001E-2</v>
      </c>
      <c r="G18043" s="59" t="s">
        <v>278</v>
      </c>
      <c r="H18043" s="1"/>
      <c r="I18043" s="1"/>
      <c r="AB18043" s="7"/>
      <c r="AC18043" s="7"/>
      <c r="AD18043" s="1"/>
      <c r="AE18043" s="1"/>
      <c r="AH18043" s="7"/>
      <c r="AI18043" s="7"/>
      <c r="IV18043" s="11"/>
      <c r="IW18043" s="11"/>
      <c r="AMJ18043" s="12"/>
      <c r="AMK18043" s="12"/>
    </row>
    <row r="18044" spans="1:1025">
      <c r="A18044" s="9">
        <v>12</v>
      </c>
      <c r="B18044" s="9">
        <v>2013</v>
      </c>
      <c r="C18044" s="66">
        <v>-144.05699999999999</v>
      </c>
      <c r="D18044" s="66">
        <v>-64.872200000000007</v>
      </c>
      <c r="E18044" s="58">
        <v>50.918999999999997</v>
      </c>
      <c r="F18044" s="58">
        <v>3.7999999999999999E-2</v>
      </c>
      <c r="G18044" s="59" t="s">
        <v>278</v>
      </c>
      <c r="H18044" s="1"/>
      <c r="I18044" s="1"/>
      <c r="AB18044" s="7"/>
      <c r="AC18044" s="7"/>
      <c r="AD18044" s="1"/>
      <c r="AE18044" s="1"/>
      <c r="AH18044" s="7"/>
      <c r="AI18044" s="7"/>
      <c r="IV18044" s="11"/>
      <c r="IW18044" s="11"/>
      <c r="AMJ18044" s="12"/>
      <c r="AMK18044" s="12"/>
    </row>
    <row r="18045" spans="1:1025">
      <c r="A18045" s="9">
        <v>12</v>
      </c>
      <c r="B18045" s="9">
        <v>2013</v>
      </c>
      <c r="C18045" s="66">
        <v>-144.05699999999999</v>
      </c>
      <c r="D18045" s="66">
        <v>-64.872200000000007</v>
      </c>
      <c r="E18045" s="58">
        <v>50.921999999999997</v>
      </c>
      <c r="F18045" s="58">
        <v>-999</v>
      </c>
      <c r="G18045" s="59" t="s">
        <v>278</v>
      </c>
      <c r="H18045" s="1"/>
      <c r="I18045" s="1"/>
      <c r="AB18045" s="7"/>
      <c r="AC18045" s="7"/>
      <c r="AD18045" s="1"/>
      <c r="AE18045" s="1"/>
      <c r="AH18045" s="7"/>
      <c r="AI18045" s="7"/>
      <c r="IV18045" s="11"/>
      <c r="IW18045" s="11"/>
      <c r="AMJ18045" s="12"/>
      <c r="AMK18045" s="12"/>
    </row>
    <row r="18046" spans="1:1025">
      <c r="A18046" s="9">
        <v>12</v>
      </c>
      <c r="B18046" s="9">
        <v>2013</v>
      </c>
      <c r="C18046" s="66">
        <v>-144.05699999999999</v>
      </c>
      <c r="D18046" s="66">
        <v>-64.872200000000007</v>
      </c>
      <c r="E18046" s="58">
        <v>50.813000000000002</v>
      </c>
      <c r="F18046" s="58">
        <v>-999</v>
      </c>
      <c r="G18046" s="59" t="s">
        <v>278</v>
      </c>
      <c r="H18046" s="1"/>
      <c r="I18046" s="1"/>
      <c r="AB18046" s="7"/>
      <c r="AC18046" s="7"/>
      <c r="AD18046" s="1"/>
      <c r="AE18046" s="1"/>
      <c r="AH18046" s="7"/>
      <c r="AI18046" s="7"/>
      <c r="IV18046" s="11"/>
      <c r="IW18046" s="11"/>
      <c r="AMJ18046" s="12"/>
      <c r="AMK18046" s="12"/>
    </row>
    <row r="18047" spans="1:1025">
      <c r="A18047" s="9">
        <v>12</v>
      </c>
      <c r="B18047" s="9">
        <v>2013</v>
      </c>
      <c r="C18047" s="66">
        <v>-144.05699999999999</v>
      </c>
      <c r="D18047" s="66">
        <v>-64.872200000000007</v>
      </c>
      <c r="E18047" s="58">
        <v>101.37</v>
      </c>
      <c r="F18047" s="58">
        <v>0.02</v>
      </c>
      <c r="G18047" s="59" t="s">
        <v>278</v>
      </c>
      <c r="H18047" s="1"/>
      <c r="I18047" s="1"/>
      <c r="AB18047" s="7"/>
      <c r="AC18047" s="7"/>
      <c r="AD18047" s="1"/>
      <c r="AE18047" s="1"/>
      <c r="AH18047" s="7"/>
      <c r="AI18047" s="7"/>
      <c r="IV18047" s="11"/>
      <c r="IW18047" s="11"/>
      <c r="AMJ18047" s="12"/>
      <c r="AMK18047" s="12"/>
    </row>
    <row r="18048" spans="1:1025">
      <c r="A18048" s="9">
        <v>12</v>
      </c>
      <c r="B18048" s="9">
        <v>2013</v>
      </c>
      <c r="C18048" s="66">
        <v>-144.05699999999999</v>
      </c>
      <c r="D18048" s="66">
        <v>-64.872200000000007</v>
      </c>
      <c r="E18048" s="58">
        <v>202.16800000000001</v>
      </c>
      <c r="F18048" s="58">
        <v>7.0999999999999994E-2</v>
      </c>
      <c r="G18048" s="59" t="s">
        <v>278</v>
      </c>
      <c r="H18048" s="1"/>
      <c r="I18048" s="1"/>
      <c r="AB18048" s="7"/>
      <c r="AC18048" s="7"/>
      <c r="AD18048" s="1"/>
      <c r="AE18048" s="1"/>
      <c r="AH18048" s="7"/>
      <c r="AI18048" s="7"/>
      <c r="IV18048" s="11"/>
      <c r="IW18048" s="11"/>
      <c r="AMJ18048" s="12"/>
      <c r="AMK18048" s="12"/>
    </row>
    <row r="18049" spans="1:1025">
      <c r="A18049" s="9">
        <v>12</v>
      </c>
      <c r="B18049" s="9">
        <v>2013</v>
      </c>
      <c r="C18049" s="66">
        <v>-144.05699999999999</v>
      </c>
      <c r="D18049" s="66">
        <v>-64.872200000000007</v>
      </c>
      <c r="E18049" s="58">
        <v>302.90600000000001</v>
      </c>
      <c r="F18049" s="58">
        <v>0.11799999999999999</v>
      </c>
      <c r="G18049" s="59" t="s">
        <v>278</v>
      </c>
      <c r="H18049" s="1"/>
      <c r="I18049" s="1"/>
      <c r="AB18049" s="7"/>
      <c r="AC18049" s="7"/>
      <c r="AD18049" s="1"/>
      <c r="AE18049" s="1"/>
      <c r="AH18049" s="7"/>
      <c r="AI18049" s="7"/>
      <c r="IV18049" s="11"/>
      <c r="IW18049" s="11"/>
      <c r="AMJ18049" s="12"/>
      <c r="AMK18049" s="12"/>
    </row>
    <row r="18050" spans="1:1025">
      <c r="A18050" s="9">
        <v>12</v>
      </c>
      <c r="B18050" s="9">
        <v>2013</v>
      </c>
      <c r="C18050" s="66">
        <v>-148.66399999999999</v>
      </c>
      <c r="D18050" s="66">
        <v>-65.447999999999993</v>
      </c>
      <c r="E18050" s="58">
        <v>1.859</v>
      </c>
      <c r="F18050" s="58">
        <v>0.13200000000000001</v>
      </c>
      <c r="G18050" s="59" t="s">
        <v>278</v>
      </c>
      <c r="H18050" s="1"/>
      <c r="I18050" s="1"/>
      <c r="AB18050" s="7"/>
      <c r="AC18050" s="7"/>
      <c r="AD18050" s="1"/>
      <c r="AE18050" s="1"/>
      <c r="AH18050" s="7"/>
      <c r="AI18050" s="7"/>
      <c r="IV18050" s="11"/>
      <c r="IW18050" s="11"/>
      <c r="AMJ18050" s="12"/>
      <c r="AMK18050" s="12"/>
    </row>
    <row r="18051" spans="1:1025">
      <c r="A18051" s="9">
        <v>12</v>
      </c>
      <c r="B18051" s="9">
        <v>2013</v>
      </c>
      <c r="C18051" s="66">
        <v>-148.66399999999999</v>
      </c>
      <c r="D18051" s="66">
        <v>-65.447999999999993</v>
      </c>
      <c r="E18051" s="58">
        <v>9.6790000000000003</v>
      </c>
      <c r="F18051" s="58">
        <v>0.02</v>
      </c>
      <c r="G18051" s="59" t="s">
        <v>278</v>
      </c>
      <c r="H18051" s="1"/>
      <c r="I18051" s="1"/>
      <c r="AB18051" s="7"/>
      <c r="AC18051" s="7"/>
      <c r="AD18051" s="1"/>
      <c r="AE18051" s="1"/>
      <c r="AH18051" s="7"/>
      <c r="AI18051" s="7"/>
      <c r="IV18051" s="11"/>
      <c r="IW18051" s="11"/>
      <c r="AMJ18051" s="12"/>
      <c r="AMK18051" s="12"/>
    </row>
    <row r="18052" spans="1:1025">
      <c r="A18052" s="9">
        <v>12</v>
      </c>
      <c r="B18052" s="9">
        <v>2013</v>
      </c>
      <c r="C18052" s="66">
        <v>-148.66399999999999</v>
      </c>
      <c r="D18052" s="66">
        <v>-65.447999999999993</v>
      </c>
      <c r="E18052" s="58">
        <v>9.673</v>
      </c>
      <c r="F18052" s="58">
        <v>-999</v>
      </c>
      <c r="G18052" s="59" t="s">
        <v>278</v>
      </c>
      <c r="H18052" s="1"/>
      <c r="I18052" s="1"/>
      <c r="AB18052" s="7"/>
      <c r="AC18052" s="7"/>
      <c r="AD18052" s="1"/>
      <c r="AE18052" s="1"/>
      <c r="AH18052" s="7"/>
      <c r="AI18052" s="7"/>
      <c r="IV18052" s="11"/>
      <c r="IW18052" s="11"/>
      <c r="AMJ18052" s="12"/>
      <c r="AMK18052" s="12"/>
    </row>
    <row r="18053" spans="1:1025">
      <c r="A18053" s="9">
        <v>12</v>
      </c>
      <c r="B18053" s="9">
        <v>2013</v>
      </c>
      <c r="C18053" s="66">
        <v>-148.66399999999999</v>
      </c>
      <c r="D18053" s="66">
        <v>-65.447999999999993</v>
      </c>
      <c r="E18053" s="58">
        <v>9.6790000000000003</v>
      </c>
      <c r="F18053" s="58">
        <v>-999</v>
      </c>
      <c r="G18053" s="59" t="s">
        <v>278</v>
      </c>
      <c r="H18053" s="1"/>
      <c r="I18053" s="1"/>
      <c r="AB18053" s="7"/>
      <c r="AC18053" s="7"/>
      <c r="AD18053" s="1"/>
      <c r="AE18053" s="1"/>
      <c r="AH18053" s="7"/>
      <c r="AI18053" s="7"/>
      <c r="IV18053" s="11"/>
      <c r="IW18053" s="11"/>
      <c r="AMJ18053" s="12"/>
      <c r="AMK18053" s="12"/>
    </row>
    <row r="18054" spans="1:1025">
      <c r="A18054" s="9">
        <v>12</v>
      </c>
      <c r="B18054" s="9">
        <v>2013</v>
      </c>
      <c r="C18054" s="66">
        <v>-148.66399999999999</v>
      </c>
      <c r="D18054" s="66">
        <v>-65.447999999999993</v>
      </c>
      <c r="E18054" s="58">
        <v>9.6839999999999993</v>
      </c>
      <c r="F18054" s="58">
        <v>-999</v>
      </c>
      <c r="G18054" s="59" t="s">
        <v>278</v>
      </c>
      <c r="H18054" s="1"/>
      <c r="I18054" s="1"/>
      <c r="AB18054" s="7"/>
      <c r="AC18054" s="7"/>
      <c r="AD18054" s="1"/>
      <c r="AE18054" s="1"/>
      <c r="AH18054" s="7"/>
      <c r="AI18054" s="7"/>
      <c r="IV18054" s="11"/>
      <c r="IW18054" s="11"/>
      <c r="AMJ18054" s="12"/>
      <c r="AMK18054" s="12"/>
    </row>
    <row r="18055" spans="1:1025">
      <c r="A18055" s="9">
        <v>12</v>
      </c>
      <c r="B18055" s="9">
        <v>2013</v>
      </c>
      <c r="C18055" s="66">
        <v>-148.66399999999999</v>
      </c>
      <c r="D18055" s="66">
        <v>-65.447999999999993</v>
      </c>
      <c r="E18055" s="58">
        <v>25.260999999999999</v>
      </c>
      <c r="F18055" s="58">
        <v>1.7000000000000001E-2</v>
      </c>
      <c r="G18055" s="59" t="s">
        <v>278</v>
      </c>
      <c r="H18055" s="1"/>
      <c r="I18055" s="1"/>
      <c r="AB18055" s="7"/>
      <c r="AC18055" s="7"/>
      <c r="AD18055" s="1"/>
      <c r="AE18055" s="1"/>
      <c r="AH18055" s="7"/>
      <c r="AI18055" s="7"/>
      <c r="IV18055" s="11"/>
      <c r="IW18055" s="11"/>
      <c r="AMJ18055" s="12"/>
      <c r="AMK18055" s="12"/>
    </row>
    <row r="18056" spans="1:1025">
      <c r="A18056" s="9">
        <v>12</v>
      </c>
      <c r="B18056" s="9">
        <v>2013</v>
      </c>
      <c r="C18056" s="66">
        <v>-148.66399999999999</v>
      </c>
      <c r="D18056" s="66">
        <v>-65.447999999999993</v>
      </c>
      <c r="E18056" s="58">
        <v>40.149000000000001</v>
      </c>
      <c r="F18056" s="58">
        <v>1.4E-2</v>
      </c>
      <c r="G18056" s="59" t="s">
        <v>278</v>
      </c>
      <c r="H18056" s="1"/>
      <c r="I18056" s="1"/>
      <c r="AB18056" s="7"/>
      <c r="AC18056" s="7"/>
      <c r="AD18056" s="1"/>
      <c r="AE18056" s="1"/>
      <c r="AH18056" s="7"/>
      <c r="AI18056" s="7"/>
      <c r="IV18056" s="11"/>
      <c r="IW18056" s="11"/>
      <c r="AMJ18056" s="12"/>
      <c r="AMK18056" s="12"/>
    </row>
    <row r="18057" spans="1:1025">
      <c r="A18057" s="9">
        <v>12</v>
      </c>
      <c r="B18057" s="9">
        <v>2013</v>
      </c>
      <c r="C18057" s="66">
        <v>-148.66399999999999</v>
      </c>
      <c r="D18057" s="66">
        <v>-65.447999999999993</v>
      </c>
      <c r="E18057" s="58">
        <v>40.133000000000003</v>
      </c>
      <c r="F18057" s="58">
        <v>-999</v>
      </c>
      <c r="G18057" s="59" t="s">
        <v>278</v>
      </c>
      <c r="H18057" s="1"/>
      <c r="I18057" s="1"/>
      <c r="AB18057" s="7"/>
      <c r="AC18057" s="7"/>
      <c r="AD18057" s="1"/>
      <c r="AE18057" s="1"/>
      <c r="AH18057" s="7"/>
      <c r="AI18057" s="7"/>
      <c r="IV18057" s="11"/>
      <c r="IW18057" s="11"/>
      <c r="AMJ18057" s="12"/>
      <c r="AMK18057" s="12"/>
    </row>
    <row r="18058" spans="1:1025">
      <c r="A18058" s="9">
        <v>12</v>
      </c>
      <c r="B18058" s="9">
        <v>2013</v>
      </c>
      <c r="C18058" s="66">
        <v>-148.66399999999999</v>
      </c>
      <c r="D18058" s="66">
        <v>-65.447999999999993</v>
      </c>
      <c r="E18058" s="58">
        <v>76.088999999999999</v>
      </c>
      <c r="F18058" s="58">
        <v>2.1999999999999999E-2</v>
      </c>
      <c r="G18058" s="59" t="s">
        <v>278</v>
      </c>
      <c r="H18058" s="1"/>
      <c r="I18058" s="1"/>
      <c r="AB18058" s="7"/>
      <c r="AC18058" s="7"/>
      <c r="AD18058" s="1"/>
      <c r="AE18058" s="1"/>
      <c r="AH18058" s="7"/>
      <c r="AI18058" s="7"/>
      <c r="IV18058" s="11"/>
      <c r="IW18058" s="11"/>
      <c r="AMJ18058" s="12"/>
      <c r="AMK18058" s="12"/>
    </row>
    <row r="18059" spans="1:1025">
      <c r="A18059" s="9">
        <v>12</v>
      </c>
      <c r="B18059" s="9">
        <v>2013</v>
      </c>
      <c r="C18059" s="66">
        <v>-148.66399999999999</v>
      </c>
      <c r="D18059" s="66">
        <v>-65.447999999999993</v>
      </c>
      <c r="E18059" s="58">
        <v>101.35899999999999</v>
      </c>
      <c r="F18059" s="58">
        <v>5.3999999999999999E-2</v>
      </c>
      <c r="G18059" s="59" t="s">
        <v>278</v>
      </c>
      <c r="H18059" s="1"/>
      <c r="I18059" s="1"/>
      <c r="AB18059" s="7"/>
      <c r="AC18059" s="7"/>
      <c r="AD18059" s="1"/>
      <c r="AE18059" s="1"/>
      <c r="AH18059" s="7"/>
      <c r="AI18059" s="7"/>
      <c r="IV18059" s="11"/>
      <c r="IW18059" s="11"/>
      <c r="AMJ18059" s="12"/>
      <c r="AMK18059" s="12"/>
    </row>
    <row r="18060" spans="1:1025">
      <c r="A18060" s="9">
        <v>12</v>
      </c>
      <c r="B18060" s="9">
        <v>2013</v>
      </c>
      <c r="C18060" s="66">
        <v>-148.66399999999999</v>
      </c>
      <c r="D18060" s="66">
        <v>-65.447999999999993</v>
      </c>
      <c r="E18060" s="58">
        <v>202.673</v>
      </c>
      <c r="F18060" s="58">
        <v>0.108</v>
      </c>
      <c r="G18060" s="59" t="s">
        <v>278</v>
      </c>
      <c r="H18060" s="1"/>
      <c r="I18060" s="1"/>
      <c r="AB18060" s="7"/>
      <c r="AC18060" s="7"/>
      <c r="AD18060" s="1"/>
      <c r="AE18060" s="1"/>
      <c r="AH18060" s="7"/>
      <c r="AI18060" s="7"/>
      <c r="IV18060" s="11"/>
      <c r="IW18060" s="11"/>
      <c r="AMJ18060" s="12"/>
      <c r="AMK18060" s="12"/>
    </row>
    <row r="18061" spans="1:1025">
      <c r="A18061" s="9">
        <v>12</v>
      </c>
      <c r="B18061" s="9">
        <v>2013</v>
      </c>
      <c r="C18061" s="66">
        <v>-148.66399999999999</v>
      </c>
      <c r="D18061" s="66">
        <v>-65.447999999999993</v>
      </c>
      <c r="E18061" s="58">
        <v>303.608</v>
      </c>
      <c r="F18061" s="58">
        <v>0.124</v>
      </c>
      <c r="G18061" s="59" t="s">
        <v>278</v>
      </c>
      <c r="H18061" s="1"/>
      <c r="I18061" s="1"/>
      <c r="AB18061" s="7"/>
      <c r="AC18061" s="7"/>
      <c r="AD18061" s="1"/>
      <c r="AE18061" s="1"/>
      <c r="AH18061" s="7"/>
      <c r="AI18061" s="7"/>
      <c r="IV18061" s="11"/>
      <c r="IW18061" s="11"/>
      <c r="AMJ18061" s="12"/>
      <c r="AMK18061" s="12"/>
    </row>
    <row r="18062" spans="1:1025">
      <c r="A18062" s="9">
        <v>12</v>
      </c>
      <c r="B18062" s="9">
        <v>2013</v>
      </c>
      <c r="C18062" s="66">
        <v>-153.95400000000001</v>
      </c>
      <c r="D18062" s="66">
        <v>-67.348699999999994</v>
      </c>
      <c r="E18062" s="58">
        <v>2.2610000000000001</v>
      </c>
      <c r="F18062" s="58">
        <v>0.67700000000000005</v>
      </c>
      <c r="G18062" s="59" t="s">
        <v>278</v>
      </c>
      <c r="H18062" s="1"/>
      <c r="I18062" s="1"/>
      <c r="AB18062" s="7"/>
      <c r="AC18062" s="7"/>
      <c r="AD18062" s="1"/>
      <c r="AE18062" s="1"/>
      <c r="AH18062" s="7"/>
      <c r="AI18062" s="7"/>
      <c r="IV18062" s="11"/>
      <c r="IW18062" s="11"/>
      <c r="AMJ18062" s="12"/>
      <c r="AMK18062" s="12"/>
    </row>
    <row r="18063" spans="1:1025">
      <c r="A18063" s="9">
        <v>12</v>
      </c>
      <c r="B18063" s="9">
        <v>2013</v>
      </c>
      <c r="C18063" s="66">
        <v>-153.95400000000001</v>
      </c>
      <c r="D18063" s="66">
        <v>-67.348699999999994</v>
      </c>
      <c r="E18063" s="58">
        <v>9.9550000000000001</v>
      </c>
      <c r="F18063" s="58">
        <v>0.65300000000000002</v>
      </c>
      <c r="G18063" s="59" t="s">
        <v>278</v>
      </c>
      <c r="H18063" s="1"/>
      <c r="I18063" s="1"/>
      <c r="AB18063" s="7"/>
      <c r="AC18063" s="7"/>
      <c r="AD18063" s="1"/>
      <c r="AE18063" s="1"/>
      <c r="AH18063" s="7"/>
      <c r="AI18063" s="7"/>
      <c r="IV18063" s="11"/>
      <c r="IW18063" s="11"/>
      <c r="AMJ18063" s="12"/>
      <c r="AMK18063" s="12"/>
    </row>
    <row r="18064" spans="1:1025">
      <c r="A18064" s="9">
        <v>12</v>
      </c>
      <c r="B18064" s="9">
        <v>2013</v>
      </c>
      <c r="C18064" s="66">
        <v>-153.95400000000001</v>
      </c>
      <c r="D18064" s="66">
        <v>-67.348699999999994</v>
      </c>
      <c r="E18064" s="58">
        <v>9.9570000000000007</v>
      </c>
      <c r="F18064" s="58">
        <v>-999</v>
      </c>
      <c r="G18064" s="59" t="s">
        <v>278</v>
      </c>
      <c r="H18064" s="1"/>
      <c r="I18064" s="1"/>
      <c r="AB18064" s="7"/>
      <c r="AC18064" s="7"/>
      <c r="AD18064" s="1"/>
      <c r="AE18064" s="1"/>
      <c r="AH18064" s="7"/>
      <c r="AI18064" s="7"/>
      <c r="IV18064" s="11"/>
      <c r="IW18064" s="11"/>
      <c r="AMJ18064" s="12"/>
      <c r="AMK18064" s="12"/>
    </row>
    <row r="18065" spans="1:1025">
      <c r="A18065" s="9">
        <v>12</v>
      </c>
      <c r="B18065" s="9">
        <v>2013</v>
      </c>
      <c r="C18065" s="66">
        <v>-153.95400000000001</v>
      </c>
      <c r="D18065" s="66">
        <v>-67.348699999999994</v>
      </c>
      <c r="E18065" s="58">
        <v>9.9570000000000007</v>
      </c>
      <c r="F18065" s="58">
        <v>-999</v>
      </c>
      <c r="G18065" s="59" t="s">
        <v>278</v>
      </c>
      <c r="H18065" s="1"/>
      <c r="I18065" s="1"/>
      <c r="AB18065" s="7"/>
      <c r="AC18065" s="7"/>
      <c r="AD18065" s="1"/>
      <c r="AE18065" s="1"/>
      <c r="AH18065" s="7"/>
      <c r="AI18065" s="7"/>
      <c r="IV18065" s="11"/>
      <c r="IW18065" s="11"/>
      <c r="AMJ18065" s="12"/>
      <c r="AMK18065" s="12"/>
    </row>
    <row r="18066" spans="1:1025">
      <c r="A18066" s="9">
        <v>12</v>
      </c>
      <c r="B18066" s="9">
        <v>2013</v>
      </c>
      <c r="C18066" s="66">
        <v>-153.95400000000001</v>
      </c>
      <c r="D18066" s="66">
        <v>-67.348699999999994</v>
      </c>
      <c r="E18066" s="58">
        <v>9.9600000000000009</v>
      </c>
      <c r="F18066" s="58">
        <v>-999</v>
      </c>
      <c r="G18066" s="59" t="s">
        <v>278</v>
      </c>
      <c r="H18066" s="1"/>
      <c r="I18066" s="1"/>
      <c r="AB18066" s="7"/>
      <c r="AC18066" s="7"/>
      <c r="AD18066" s="1"/>
      <c r="AE18066" s="1"/>
      <c r="AH18066" s="7"/>
      <c r="AI18066" s="7"/>
      <c r="IV18066" s="11"/>
      <c r="IW18066" s="11"/>
      <c r="AMJ18066" s="12"/>
      <c r="AMK18066" s="12"/>
    </row>
    <row r="18067" spans="1:1025">
      <c r="A18067" s="9">
        <v>12</v>
      </c>
      <c r="B18067" s="9">
        <v>2013</v>
      </c>
      <c r="C18067" s="66">
        <v>-153.95400000000001</v>
      </c>
      <c r="D18067" s="66">
        <v>-67.348699999999994</v>
      </c>
      <c r="E18067" s="58">
        <v>25.064</v>
      </c>
      <c r="F18067" s="58">
        <v>-999</v>
      </c>
      <c r="G18067" s="59" t="s">
        <v>278</v>
      </c>
      <c r="H18067" s="1"/>
      <c r="I18067" s="1"/>
      <c r="AB18067" s="7"/>
      <c r="AC18067" s="7"/>
      <c r="AD18067" s="1"/>
      <c r="AE18067" s="1"/>
      <c r="AH18067" s="7"/>
      <c r="AI18067" s="7"/>
      <c r="IV18067" s="11"/>
      <c r="IW18067" s="11"/>
      <c r="AMJ18067" s="12"/>
      <c r="AMK18067" s="12"/>
    </row>
    <row r="18068" spans="1:1025">
      <c r="A18068" s="9">
        <v>12</v>
      </c>
      <c r="B18068" s="9">
        <v>2013</v>
      </c>
      <c r="C18068" s="66">
        <v>-153.95400000000001</v>
      </c>
      <c r="D18068" s="66">
        <v>-67.348699999999994</v>
      </c>
      <c r="E18068" s="58">
        <v>50.424999999999997</v>
      </c>
      <c r="F18068" s="58">
        <v>4.2999999999999997E-2</v>
      </c>
      <c r="G18068" s="59" t="s">
        <v>278</v>
      </c>
      <c r="H18068" s="1"/>
      <c r="I18068" s="1"/>
      <c r="AB18068" s="7"/>
      <c r="AC18068" s="7"/>
      <c r="AD18068" s="1"/>
      <c r="AE18068" s="1"/>
      <c r="AH18068" s="7"/>
      <c r="AI18068" s="7"/>
      <c r="IV18068" s="11"/>
      <c r="IW18068" s="11"/>
      <c r="AMJ18068" s="12"/>
      <c r="AMK18068" s="12"/>
    </row>
    <row r="18069" spans="1:1025">
      <c r="A18069" s="9">
        <v>12</v>
      </c>
      <c r="B18069" s="9">
        <v>2013</v>
      </c>
      <c r="C18069" s="66">
        <v>-153.95400000000001</v>
      </c>
      <c r="D18069" s="66">
        <v>-67.348699999999994</v>
      </c>
      <c r="E18069" s="58">
        <v>50.441000000000003</v>
      </c>
      <c r="F18069" s="58">
        <v>-999</v>
      </c>
      <c r="G18069" s="59" t="s">
        <v>278</v>
      </c>
      <c r="H18069" s="1"/>
      <c r="I18069" s="1"/>
      <c r="AB18069" s="7"/>
      <c r="AC18069" s="7"/>
      <c r="AD18069" s="1"/>
      <c r="AE18069" s="1"/>
      <c r="AH18069" s="7"/>
      <c r="AI18069" s="7"/>
      <c r="IV18069" s="11"/>
      <c r="IW18069" s="11"/>
      <c r="AMJ18069" s="12"/>
      <c r="AMK18069" s="12"/>
    </row>
    <row r="18070" spans="1:1025">
      <c r="A18070" s="9">
        <v>12</v>
      </c>
      <c r="B18070" s="9">
        <v>2013</v>
      </c>
      <c r="C18070" s="66">
        <v>-153.95400000000001</v>
      </c>
      <c r="D18070" s="66">
        <v>-67.348699999999994</v>
      </c>
      <c r="E18070" s="58">
        <v>75.680000000000007</v>
      </c>
      <c r="F18070" s="58">
        <v>4.2999999999999997E-2</v>
      </c>
      <c r="G18070" s="59" t="s">
        <v>278</v>
      </c>
      <c r="H18070" s="1"/>
      <c r="I18070" s="1"/>
      <c r="AB18070" s="7"/>
      <c r="AC18070" s="7"/>
      <c r="AD18070" s="1"/>
      <c r="AE18070" s="1"/>
      <c r="AH18070" s="7"/>
      <c r="AI18070" s="7"/>
      <c r="IV18070" s="11"/>
      <c r="IW18070" s="11"/>
      <c r="AMJ18070" s="12"/>
      <c r="AMK18070" s="12"/>
    </row>
    <row r="18071" spans="1:1025">
      <c r="A18071" s="9">
        <v>12</v>
      </c>
      <c r="B18071" s="9">
        <v>2013</v>
      </c>
      <c r="C18071" s="66">
        <v>-153.95400000000001</v>
      </c>
      <c r="D18071" s="66">
        <v>-67.348699999999994</v>
      </c>
      <c r="E18071" s="58">
        <v>100.89700000000001</v>
      </c>
      <c r="F18071" s="58">
        <v>5.5E-2</v>
      </c>
      <c r="G18071" s="59" t="s">
        <v>278</v>
      </c>
      <c r="H18071" s="1"/>
      <c r="I18071" s="1"/>
      <c r="AB18071" s="7"/>
      <c r="AC18071" s="7"/>
      <c r="AD18071" s="1"/>
      <c r="AE18071" s="1"/>
      <c r="AH18071" s="7"/>
      <c r="AI18071" s="7"/>
      <c r="IV18071" s="11"/>
      <c r="IW18071" s="11"/>
      <c r="AMJ18071" s="12"/>
      <c r="AMK18071" s="12"/>
    </row>
    <row r="18072" spans="1:1025">
      <c r="A18072" s="9">
        <v>12</v>
      </c>
      <c r="B18072" s="9">
        <v>2013</v>
      </c>
      <c r="C18072" s="66">
        <v>-153.95400000000001</v>
      </c>
      <c r="D18072" s="66">
        <v>-67.348699999999994</v>
      </c>
      <c r="E18072" s="58">
        <v>201.72800000000001</v>
      </c>
      <c r="F18072" s="58">
        <v>0.13700000000000001</v>
      </c>
      <c r="G18072" s="59" t="s">
        <v>278</v>
      </c>
      <c r="H18072" s="1"/>
      <c r="I18072" s="1"/>
      <c r="AB18072" s="7"/>
      <c r="AC18072" s="7"/>
      <c r="AD18072" s="1"/>
      <c r="AE18072" s="1"/>
      <c r="AH18072" s="7"/>
      <c r="AI18072" s="7"/>
      <c r="IV18072" s="11"/>
      <c r="IW18072" s="11"/>
      <c r="AMJ18072" s="12"/>
      <c r="AMK18072" s="12"/>
    </row>
    <row r="18073" spans="1:1025">
      <c r="A18073" s="9">
        <v>12</v>
      </c>
      <c r="B18073" s="9">
        <v>2013</v>
      </c>
      <c r="C18073" s="66">
        <v>-153.95400000000001</v>
      </c>
      <c r="D18073" s="66">
        <v>-67.348699999999994</v>
      </c>
      <c r="E18073" s="58">
        <v>302.93400000000003</v>
      </c>
      <c r="F18073" s="58">
        <v>0.17100000000000001</v>
      </c>
      <c r="G18073" s="59" t="s">
        <v>278</v>
      </c>
      <c r="H18073" s="1"/>
      <c r="I18073" s="1"/>
      <c r="AB18073" s="7"/>
      <c r="AC18073" s="7"/>
      <c r="AD18073" s="1"/>
      <c r="AE18073" s="1"/>
      <c r="AH18073" s="7"/>
      <c r="AI18073" s="7"/>
      <c r="IV18073" s="11"/>
      <c r="IW18073" s="11"/>
      <c r="AMJ18073" s="12"/>
      <c r="AMK18073" s="12"/>
    </row>
    <row r="18074" spans="1:1025">
      <c r="A18074" s="9">
        <v>12</v>
      </c>
      <c r="B18074" s="9">
        <v>2013</v>
      </c>
      <c r="C18074" s="66">
        <v>-154.43700000000001</v>
      </c>
      <c r="D18074" s="66">
        <v>-69.677499999999995</v>
      </c>
      <c r="E18074" s="58">
        <v>1.994</v>
      </c>
      <c r="F18074" s="58">
        <v>0.105</v>
      </c>
      <c r="G18074" s="59" t="s">
        <v>278</v>
      </c>
      <c r="H18074" s="1"/>
      <c r="I18074" s="1"/>
      <c r="AB18074" s="7"/>
      <c r="AC18074" s="7"/>
      <c r="AD18074" s="1"/>
      <c r="AE18074" s="1"/>
      <c r="AH18074" s="7"/>
      <c r="AI18074" s="7"/>
      <c r="IV18074" s="11"/>
      <c r="IW18074" s="11"/>
      <c r="AMJ18074" s="12"/>
      <c r="AMK18074" s="12"/>
    </row>
    <row r="18075" spans="1:1025">
      <c r="A18075" s="9">
        <v>12</v>
      </c>
      <c r="B18075" s="9">
        <v>2013</v>
      </c>
      <c r="C18075" s="66">
        <v>-154.43700000000001</v>
      </c>
      <c r="D18075" s="66">
        <v>-69.677499999999995</v>
      </c>
      <c r="E18075" s="58">
        <v>10.092000000000001</v>
      </c>
      <c r="F18075" s="58">
        <v>3.7999999999999999E-2</v>
      </c>
      <c r="G18075" s="59" t="s">
        <v>278</v>
      </c>
      <c r="H18075" s="1"/>
      <c r="I18075" s="1"/>
      <c r="AB18075" s="7"/>
      <c r="AC18075" s="7"/>
      <c r="AD18075" s="1"/>
      <c r="AE18075" s="1"/>
      <c r="AH18075" s="7"/>
      <c r="AI18075" s="7"/>
      <c r="IV18075" s="11"/>
      <c r="IW18075" s="11"/>
      <c r="AMJ18075" s="12"/>
      <c r="AMK18075" s="12"/>
    </row>
    <row r="18076" spans="1:1025">
      <c r="A18076" s="9">
        <v>12</v>
      </c>
      <c r="B18076" s="9">
        <v>2013</v>
      </c>
      <c r="C18076" s="66">
        <v>-154.43700000000001</v>
      </c>
      <c r="D18076" s="66">
        <v>-69.677499999999995</v>
      </c>
      <c r="E18076" s="58">
        <v>10.069000000000001</v>
      </c>
      <c r="F18076" s="58">
        <v>-999</v>
      </c>
      <c r="G18076" s="59" t="s">
        <v>278</v>
      </c>
      <c r="H18076" s="1"/>
      <c r="I18076" s="1"/>
      <c r="AB18076" s="7"/>
      <c r="AC18076" s="7"/>
      <c r="AD18076" s="1"/>
      <c r="AE18076" s="1"/>
      <c r="AH18076" s="7"/>
      <c r="AI18076" s="7"/>
      <c r="IV18076" s="11"/>
      <c r="IW18076" s="11"/>
      <c r="AMJ18076" s="12"/>
      <c r="AMK18076" s="12"/>
    </row>
    <row r="18077" spans="1:1025">
      <c r="A18077" s="9">
        <v>12</v>
      </c>
      <c r="B18077" s="9">
        <v>2013</v>
      </c>
      <c r="C18077" s="66">
        <v>-154.43700000000001</v>
      </c>
      <c r="D18077" s="66">
        <v>-69.677499999999995</v>
      </c>
      <c r="E18077" s="58">
        <v>10.09</v>
      </c>
      <c r="F18077" s="58">
        <v>-999</v>
      </c>
      <c r="G18077" s="59" t="s">
        <v>278</v>
      </c>
      <c r="H18077" s="1"/>
      <c r="I18077" s="1"/>
      <c r="AB18077" s="7"/>
      <c r="AC18077" s="7"/>
      <c r="AD18077" s="1"/>
      <c r="AE18077" s="1"/>
      <c r="AH18077" s="7"/>
      <c r="AI18077" s="7"/>
      <c r="IV18077" s="11"/>
      <c r="IW18077" s="11"/>
      <c r="AMJ18077" s="12"/>
      <c r="AMK18077" s="12"/>
    </row>
    <row r="18078" spans="1:1025">
      <c r="A18078" s="9">
        <v>12</v>
      </c>
      <c r="B18078" s="9">
        <v>2013</v>
      </c>
      <c r="C18078" s="66">
        <v>-154.43700000000001</v>
      </c>
      <c r="D18078" s="66">
        <v>-69.677499999999995</v>
      </c>
      <c r="E18078" s="58">
        <v>10.103999999999999</v>
      </c>
      <c r="F18078" s="58">
        <v>-999</v>
      </c>
      <c r="G18078" s="59" t="s">
        <v>278</v>
      </c>
      <c r="H18078" s="1"/>
      <c r="I18078" s="1"/>
      <c r="AB18078" s="7"/>
      <c r="AC18078" s="7"/>
      <c r="AD18078" s="1"/>
      <c r="AE18078" s="1"/>
      <c r="AH18078" s="7"/>
      <c r="AI18078" s="7"/>
      <c r="IV18078" s="11"/>
      <c r="IW18078" s="11"/>
      <c r="AMJ18078" s="12"/>
      <c r="AMK18078" s="12"/>
    </row>
    <row r="18079" spans="1:1025">
      <c r="A18079" s="9">
        <v>12</v>
      </c>
      <c r="B18079" s="9">
        <v>2013</v>
      </c>
      <c r="C18079" s="66">
        <v>-154.43700000000001</v>
      </c>
      <c r="D18079" s="66">
        <v>-69.677499999999995</v>
      </c>
      <c r="E18079" s="58">
        <v>25.042999999999999</v>
      </c>
      <c r="F18079" s="58">
        <v>0.05</v>
      </c>
      <c r="G18079" s="59" t="s">
        <v>278</v>
      </c>
      <c r="H18079" s="1"/>
      <c r="I18079" s="1"/>
      <c r="AB18079" s="7"/>
      <c r="AC18079" s="7"/>
      <c r="AD18079" s="1"/>
      <c r="AE18079" s="1"/>
      <c r="AH18079" s="7"/>
      <c r="AI18079" s="7"/>
      <c r="IV18079" s="11"/>
      <c r="IW18079" s="11"/>
      <c r="AMJ18079" s="12"/>
      <c r="AMK18079" s="12"/>
    </row>
    <row r="18080" spans="1:1025">
      <c r="A18080" s="9">
        <v>12</v>
      </c>
      <c r="B18080" s="9">
        <v>2013</v>
      </c>
      <c r="C18080" s="66">
        <v>-154.43700000000001</v>
      </c>
      <c r="D18080" s="66">
        <v>-69.677499999999995</v>
      </c>
      <c r="E18080" s="58">
        <v>50.637</v>
      </c>
      <c r="F18080" s="58">
        <v>5.8000000000000003E-2</v>
      </c>
      <c r="G18080" s="59" t="s">
        <v>278</v>
      </c>
      <c r="H18080" s="1"/>
      <c r="I18080" s="1"/>
      <c r="AB18080" s="7"/>
      <c r="AC18080" s="7"/>
      <c r="AD18080" s="1"/>
      <c r="AE18080" s="1"/>
      <c r="AH18080" s="7"/>
      <c r="AI18080" s="7"/>
      <c r="IV18080" s="11"/>
      <c r="IW18080" s="11"/>
      <c r="AMJ18080" s="12"/>
      <c r="AMK18080" s="12"/>
    </row>
    <row r="18081" spans="1:1025">
      <c r="A18081" s="9">
        <v>12</v>
      </c>
      <c r="B18081" s="9">
        <v>2013</v>
      </c>
      <c r="C18081" s="66">
        <v>-154.43700000000001</v>
      </c>
      <c r="D18081" s="66">
        <v>-69.677499999999995</v>
      </c>
      <c r="E18081" s="58">
        <v>50.64</v>
      </c>
      <c r="F18081" s="58">
        <v>-999</v>
      </c>
      <c r="G18081" s="59" t="s">
        <v>278</v>
      </c>
      <c r="H18081" s="1"/>
      <c r="I18081" s="1"/>
      <c r="AB18081" s="7"/>
      <c r="AC18081" s="7"/>
      <c r="AD18081" s="1"/>
      <c r="AE18081" s="1"/>
      <c r="AH18081" s="7"/>
      <c r="AI18081" s="7"/>
      <c r="IV18081" s="11"/>
      <c r="IW18081" s="11"/>
      <c r="AMJ18081" s="12"/>
      <c r="AMK18081" s="12"/>
    </row>
    <row r="18082" spans="1:1025">
      <c r="A18082" s="9">
        <v>12</v>
      </c>
      <c r="B18082" s="9">
        <v>2013</v>
      </c>
      <c r="C18082" s="66">
        <v>-154.43700000000001</v>
      </c>
      <c r="D18082" s="66">
        <v>-69.677499999999995</v>
      </c>
      <c r="E18082" s="58">
        <v>75.478999999999999</v>
      </c>
      <c r="F18082" s="58">
        <v>4.3999999999999997E-2</v>
      </c>
      <c r="G18082" s="59" t="s">
        <v>278</v>
      </c>
      <c r="H18082" s="1"/>
      <c r="I18082" s="1"/>
      <c r="AB18082" s="7"/>
      <c r="AC18082" s="7"/>
      <c r="AD18082" s="1"/>
      <c r="AE18082" s="1"/>
      <c r="AH18082" s="7"/>
      <c r="AI18082" s="7"/>
      <c r="IV18082" s="11"/>
      <c r="IW18082" s="11"/>
      <c r="AMJ18082" s="12"/>
      <c r="AMK18082" s="12"/>
    </row>
    <row r="18083" spans="1:1025">
      <c r="A18083" s="9">
        <v>12</v>
      </c>
      <c r="B18083" s="9">
        <v>2013</v>
      </c>
      <c r="C18083" s="66">
        <v>-154.43700000000001</v>
      </c>
      <c r="D18083" s="66">
        <v>-69.677499999999995</v>
      </c>
      <c r="E18083" s="58">
        <v>100.901</v>
      </c>
      <c r="F18083" s="58">
        <v>8.1000000000000003E-2</v>
      </c>
      <c r="G18083" s="59" t="s">
        <v>278</v>
      </c>
      <c r="H18083" s="1"/>
      <c r="I18083" s="1"/>
      <c r="AB18083" s="7"/>
      <c r="AC18083" s="7"/>
      <c r="AD18083" s="1"/>
      <c r="AE18083" s="1"/>
      <c r="AH18083" s="7"/>
      <c r="AI18083" s="7"/>
      <c r="IV18083" s="11"/>
      <c r="IW18083" s="11"/>
      <c r="AMJ18083" s="12"/>
      <c r="AMK18083" s="12"/>
    </row>
    <row r="18084" spans="1:1025">
      <c r="A18084" s="9">
        <v>12</v>
      </c>
      <c r="B18084" s="9">
        <v>2013</v>
      </c>
      <c r="C18084" s="66">
        <v>-154.43700000000001</v>
      </c>
      <c r="D18084" s="66">
        <v>-69.677499999999995</v>
      </c>
      <c r="E18084" s="58">
        <v>202.10900000000001</v>
      </c>
      <c r="F18084" s="58">
        <v>0.14099999999999999</v>
      </c>
      <c r="G18084" s="59" t="s">
        <v>278</v>
      </c>
      <c r="H18084" s="1"/>
      <c r="I18084" s="1"/>
      <c r="AB18084" s="7"/>
      <c r="AC18084" s="7"/>
      <c r="AD18084" s="1"/>
      <c r="AE18084" s="1"/>
      <c r="AH18084" s="7"/>
      <c r="AI18084" s="7"/>
      <c r="IV18084" s="11"/>
      <c r="IW18084" s="11"/>
      <c r="AMJ18084" s="12"/>
      <c r="AMK18084" s="12"/>
    </row>
    <row r="18085" spans="1:1025">
      <c r="A18085" s="9">
        <v>12</v>
      </c>
      <c r="B18085" s="9">
        <v>2013</v>
      </c>
      <c r="C18085" s="66">
        <v>-154.43700000000001</v>
      </c>
      <c r="D18085" s="66">
        <v>-69.677499999999995</v>
      </c>
      <c r="E18085" s="58">
        <v>303.63900000000001</v>
      </c>
      <c r="F18085" s="58">
        <v>0.193</v>
      </c>
      <c r="G18085" s="59" t="s">
        <v>278</v>
      </c>
      <c r="H18085" s="1"/>
      <c r="I18085" s="1"/>
      <c r="AB18085" s="7"/>
      <c r="AC18085" s="7"/>
      <c r="AD18085" s="1"/>
      <c r="AE18085" s="1"/>
      <c r="AH18085" s="7"/>
      <c r="AI18085" s="7"/>
      <c r="IV18085" s="11"/>
      <c r="IW18085" s="11"/>
      <c r="AMJ18085" s="12"/>
      <c r="AMK18085" s="12"/>
    </row>
    <row r="18086" spans="1:1025">
      <c r="A18086" s="9">
        <v>12</v>
      </c>
      <c r="B18086" s="9">
        <v>2013</v>
      </c>
      <c r="C18086" s="66">
        <v>-152.84399999999999</v>
      </c>
      <c r="D18086" s="66">
        <v>-71.619</v>
      </c>
      <c r="E18086" s="58">
        <v>1.956</v>
      </c>
      <c r="F18086" s="58">
        <v>0.14099999999999999</v>
      </c>
      <c r="G18086" s="59" t="s">
        <v>278</v>
      </c>
      <c r="H18086" s="1"/>
      <c r="I18086" s="1"/>
      <c r="AB18086" s="7"/>
      <c r="AC18086" s="7"/>
      <c r="AD18086" s="1"/>
      <c r="AE18086" s="1"/>
      <c r="AH18086" s="7"/>
      <c r="AI18086" s="7"/>
      <c r="IV18086" s="11"/>
      <c r="IW18086" s="11"/>
      <c r="AMJ18086" s="12"/>
      <c r="AMK18086" s="12"/>
    </row>
    <row r="18087" spans="1:1025">
      <c r="A18087" s="9">
        <v>12</v>
      </c>
      <c r="B18087" s="9">
        <v>2013</v>
      </c>
      <c r="C18087" s="66">
        <v>-152.84399999999999</v>
      </c>
      <c r="D18087" s="66">
        <v>-71.619</v>
      </c>
      <c r="E18087" s="58">
        <v>10.01</v>
      </c>
      <c r="F18087" s="58">
        <v>0.17199999999999999</v>
      </c>
      <c r="G18087" s="59" t="s">
        <v>278</v>
      </c>
      <c r="H18087" s="1"/>
      <c r="I18087" s="1"/>
      <c r="AB18087" s="7"/>
      <c r="AC18087" s="7"/>
      <c r="AD18087" s="1"/>
      <c r="AE18087" s="1"/>
      <c r="AH18087" s="7"/>
      <c r="AI18087" s="7"/>
      <c r="IV18087" s="11"/>
      <c r="IW18087" s="11"/>
      <c r="AMJ18087" s="12"/>
      <c r="AMK18087" s="12"/>
    </row>
    <row r="18088" spans="1:1025">
      <c r="A18088" s="9">
        <v>12</v>
      </c>
      <c r="B18088" s="9">
        <v>2013</v>
      </c>
      <c r="C18088" s="66">
        <v>-152.84399999999999</v>
      </c>
      <c r="D18088" s="66">
        <v>-71.619</v>
      </c>
      <c r="E18088" s="58">
        <v>10.003</v>
      </c>
      <c r="F18088" s="58">
        <v>-999</v>
      </c>
      <c r="G18088" s="59" t="s">
        <v>278</v>
      </c>
      <c r="H18088" s="1"/>
      <c r="I18088" s="1"/>
      <c r="AB18088" s="7"/>
      <c r="AC18088" s="7"/>
      <c r="AD18088" s="1"/>
      <c r="AE18088" s="1"/>
      <c r="AH18088" s="7"/>
      <c r="AI18088" s="7"/>
      <c r="IV18088" s="11"/>
      <c r="IW18088" s="11"/>
      <c r="AMJ18088" s="12"/>
      <c r="AMK18088" s="12"/>
    </row>
    <row r="18089" spans="1:1025">
      <c r="A18089" s="9">
        <v>12</v>
      </c>
      <c r="B18089" s="9">
        <v>2013</v>
      </c>
      <c r="C18089" s="66">
        <v>-152.84399999999999</v>
      </c>
      <c r="D18089" s="66">
        <v>-71.619</v>
      </c>
      <c r="E18089" s="58">
        <v>9.9749999999999996</v>
      </c>
      <c r="F18089" s="58">
        <v>-999</v>
      </c>
      <c r="G18089" s="59" t="s">
        <v>278</v>
      </c>
      <c r="H18089" s="1"/>
      <c r="I18089" s="1"/>
      <c r="AB18089" s="7"/>
      <c r="AC18089" s="7"/>
      <c r="AD18089" s="1"/>
      <c r="AE18089" s="1"/>
      <c r="AH18089" s="7"/>
      <c r="AI18089" s="7"/>
      <c r="IV18089" s="11"/>
      <c r="IW18089" s="11"/>
      <c r="AMJ18089" s="12"/>
      <c r="AMK18089" s="12"/>
    </row>
    <row r="18090" spans="1:1025">
      <c r="A18090" s="9">
        <v>12</v>
      </c>
      <c r="B18090" s="9">
        <v>2013</v>
      </c>
      <c r="C18090" s="66">
        <v>-152.84399999999999</v>
      </c>
      <c r="D18090" s="66">
        <v>-71.619</v>
      </c>
      <c r="E18090" s="58">
        <v>35.512</v>
      </c>
      <c r="F18090" s="58">
        <v>4.9000000000000002E-2</v>
      </c>
      <c r="G18090" s="59" t="s">
        <v>278</v>
      </c>
      <c r="H18090" s="1"/>
      <c r="I18090" s="1"/>
      <c r="AB18090" s="7"/>
      <c r="AC18090" s="7"/>
      <c r="AD18090" s="1"/>
      <c r="AE18090" s="1"/>
      <c r="AH18090" s="7"/>
      <c r="AI18090" s="7"/>
      <c r="IV18090" s="11"/>
      <c r="IW18090" s="11"/>
      <c r="AMJ18090" s="12"/>
      <c r="AMK18090" s="12"/>
    </row>
    <row r="18091" spans="1:1025">
      <c r="A18091" s="9">
        <v>12</v>
      </c>
      <c r="B18091" s="9">
        <v>2013</v>
      </c>
      <c r="C18091" s="66">
        <v>-152.84399999999999</v>
      </c>
      <c r="D18091" s="66">
        <v>-71.619</v>
      </c>
      <c r="E18091" s="58">
        <v>35.53</v>
      </c>
      <c r="F18091" s="58">
        <v>-999</v>
      </c>
      <c r="G18091" s="59" t="s">
        <v>278</v>
      </c>
      <c r="H18091" s="1"/>
      <c r="I18091" s="1"/>
      <c r="AB18091" s="7"/>
      <c r="AC18091" s="7"/>
      <c r="AD18091" s="1"/>
      <c r="AE18091" s="1"/>
      <c r="AH18091" s="7"/>
      <c r="AI18091" s="7"/>
      <c r="IV18091" s="11"/>
      <c r="IW18091" s="11"/>
      <c r="AMJ18091" s="12"/>
      <c r="AMK18091" s="12"/>
    </row>
    <row r="18092" spans="1:1025">
      <c r="A18092" s="9">
        <v>12</v>
      </c>
      <c r="B18092" s="9">
        <v>2013</v>
      </c>
      <c r="C18092" s="66">
        <v>-152.84399999999999</v>
      </c>
      <c r="D18092" s="66">
        <v>-71.619</v>
      </c>
      <c r="E18092" s="58">
        <v>50.546999999999997</v>
      </c>
      <c r="F18092" s="58">
        <v>7.4999999999999997E-2</v>
      </c>
      <c r="G18092" s="59" t="s">
        <v>278</v>
      </c>
      <c r="H18092" s="1"/>
      <c r="I18092" s="1"/>
      <c r="AB18092" s="7"/>
      <c r="AC18092" s="7"/>
      <c r="AD18092" s="1"/>
      <c r="AE18092" s="1"/>
      <c r="AH18092" s="7"/>
      <c r="AI18092" s="7"/>
      <c r="IV18092" s="11"/>
      <c r="IW18092" s="11"/>
      <c r="AMJ18092" s="12"/>
      <c r="AMK18092" s="12"/>
    </row>
    <row r="18093" spans="1:1025">
      <c r="A18093" s="9">
        <v>12</v>
      </c>
      <c r="B18093" s="9">
        <v>2013</v>
      </c>
      <c r="C18093" s="66">
        <v>-152.84399999999999</v>
      </c>
      <c r="D18093" s="66">
        <v>-71.619</v>
      </c>
      <c r="E18093" s="58">
        <v>75.751999999999995</v>
      </c>
      <c r="F18093" s="58">
        <v>0.04</v>
      </c>
      <c r="G18093" s="59" t="s">
        <v>278</v>
      </c>
      <c r="H18093" s="1"/>
      <c r="I18093" s="1"/>
      <c r="AB18093" s="7"/>
      <c r="AC18093" s="7"/>
      <c r="AD18093" s="1"/>
      <c r="AE18093" s="1"/>
      <c r="AH18093" s="7"/>
      <c r="AI18093" s="7"/>
      <c r="IV18093" s="11"/>
      <c r="IW18093" s="11"/>
      <c r="AMJ18093" s="12"/>
      <c r="AMK18093" s="12"/>
    </row>
    <row r="18094" spans="1:1025">
      <c r="A18094" s="9">
        <v>12</v>
      </c>
      <c r="B18094" s="9">
        <v>2013</v>
      </c>
      <c r="C18094" s="66">
        <v>-152.84399999999999</v>
      </c>
      <c r="D18094" s="66">
        <v>-71.619</v>
      </c>
      <c r="E18094" s="58">
        <v>101.40900000000001</v>
      </c>
      <c r="F18094" s="58">
        <v>5.6000000000000001E-2</v>
      </c>
      <c r="G18094" s="59" t="s">
        <v>278</v>
      </c>
      <c r="H18094" s="1"/>
      <c r="I18094" s="1"/>
      <c r="AB18094" s="7"/>
      <c r="AC18094" s="7"/>
      <c r="AD18094" s="1"/>
      <c r="AE18094" s="1"/>
      <c r="AH18094" s="7"/>
      <c r="AI18094" s="7"/>
      <c r="IV18094" s="11"/>
      <c r="IW18094" s="11"/>
      <c r="AMJ18094" s="12"/>
      <c r="AMK18094" s="12"/>
    </row>
    <row r="18095" spans="1:1025">
      <c r="A18095" s="9">
        <v>12</v>
      </c>
      <c r="B18095" s="9">
        <v>2013</v>
      </c>
      <c r="C18095" s="66">
        <v>-152.84399999999999</v>
      </c>
      <c r="D18095" s="66">
        <v>-71.619</v>
      </c>
      <c r="E18095" s="58">
        <v>202.38900000000001</v>
      </c>
      <c r="F18095" s="58">
        <v>0.16300000000000001</v>
      </c>
      <c r="G18095" s="59" t="s">
        <v>278</v>
      </c>
      <c r="H18095" s="1"/>
      <c r="I18095" s="1"/>
      <c r="AB18095" s="7"/>
      <c r="AC18095" s="7"/>
      <c r="AD18095" s="1"/>
      <c r="AE18095" s="1"/>
      <c r="AH18095" s="7"/>
      <c r="AI18095" s="7"/>
      <c r="IV18095" s="11"/>
      <c r="IW18095" s="11"/>
      <c r="AMJ18095" s="12"/>
      <c r="AMK18095" s="12"/>
    </row>
    <row r="18096" spans="1:1025">
      <c r="A18096" s="9">
        <v>12</v>
      </c>
      <c r="B18096" s="9">
        <v>2013</v>
      </c>
      <c r="C18096" s="66">
        <v>-152.84399999999999</v>
      </c>
      <c r="D18096" s="66">
        <v>-71.619</v>
      </c>
      <c r="E18096" s="58">
        <v>303.55599999999998</v>
      </c>
      <c r="F18096" s="58">
        <v>0.188</v>
      </c>
      <c r="G18096" s="59" t="s">
        <v>278</v>
      </c>
      <c r="H18096" s="1"/>
      <c r="I18096" s="1"/>
      <c r="AB18096" s="7"/>
      <c r="AC18096" s="7"/>
      <c r="AD18096" s="1"/>
      <c r="AE18096" s="1"/>
      <c r="AH18096" s="7"/>
      <c r="AI18096" s="7"/>
      <c r="IV18096" s="11"/>
      <c r="IW18096" s="11"/>
      <c r="AMJ18096" s="12"/>
      <c r="AMK18096" s="12"/>
    </row>
    <row r="18097" spans="1:1025">
      <c r="A18097" s="9">
        <v>12</v>
      </c>
      <c r="B18097" s="9">
        <v>2013</v>
      </c>
      <c r="C18097" s="66">
        <v>-152.84399999999999</v>
      </c>
      <c r="D18097" s="66">
        <v>-71.619</v>
      </c>
      <c r="E18097" s="58">
        <v>403.98599999999999</v>
      </c>
      <c r="F18097" s="58">
        <v>0.21299999999999999</v>
      </c>
      <c r="G18097" s="59" t="s">
        <v>278</v>
      </c>
      <c r="H18097" s="1"/>
      <c r="I18097" s="1"/>
      <c r="AB18097" s="7"/>
      <c r="AC18097" s="7"/>
      <c r="AD18097" s="1"/>
      <c r="AE18097" s="1"/>
      <c r="AH18097" s="7"/>
      <c r="AI18097" s="7"/>
      <c r="IV18097" s="11"/>
      <c r="IW18097" s="11"/>
      <c r="AMJ18097" s="12"/>
      <c r="AMK18097" s="12"/>
    </row>
    <row r="18098" spans="1:1025">
      <c r="A18098" s="9">
        <v>12</v>
      </c>
      <c r="B18098" s="9">
        <v>2013</v>
      </c>
      <c r="C18098" s="66">
        <v>-150.422</v>
      </c>
      <c r="D18098" s="66">
        <v>-73.365200000000002</v>
      </c>
      <c r="E18098" s="58">
        <v>1.9650000000000001</v>
      </c>
      <c r="F18098" s="58">
        <v>0.14099999999999999</v>
      </c>
      <c r="G18098" s="59" t="s">
        <v>278</v>
      </c>
      <c r="H18098" s="1"/>
      <c r="I18098" s="1"/>
      <c r="AB18098" s="7"/>
      <c r="AC18098" s="7"/>
      <c r="AD18098" s="1"/>
      <c r="AE18098" s="1"/>
      <c r="AH18098" s="7"/>
      <c r="AI18098" s="7"/>
      <c r="IV18098" s="11"/>
      <c r="IW18098" s="11"/>
      <c r="AMJ18098" s="12"/>
      <c r="AMK18098" s="12"/>
    </row>
    <row r="18099" spans="1:1025">
      <c r="A18099" s="9">
        <v>12</v>
      </c>
      <c r="B18099" s="9">
        <v>2013</v>
      </c>
      <c r="C18099" s="66">
        <v>-150.422</v>
      </c>
      <c r="D18099" s="66">
        <v>-73.365200000000002</v>
      </c>
      <c r="E18099" s="58">
        <v>9.76</v>
      </c>
      <c r="F18099" s="58">
        <v>0.24</v>
      </c>
      <c r="G18099" s="59" t="s">
        <v>278</v>
      </c>
      <c r="H18099" s="1"/>
      <c r="I18099" s="1"/>
      <c r="AB18099" s="7"/>
      <c r="AC18099" s="7"/>
      <c r="AD18099" s="1"/>
      <c r="AE18099" s="1"/>
      <c r="AH18099" s="7"/>
      <c r="AI18099" s="7"/>
      <c r="IV18099" s="11"/>
      <c r="IW18099" s="11"/>
      <c r="AMJ18099" s="12"/>
      <c r="AMK18099" s="12"/>
    </row>
    <row r="18100" spans="1:1025">
      <c r="A18100" s="9">
        <v>12</v>
      </c>
      <c r="B18100" s="9">
        <v>2013</v>
      </c>
      <c r="C18100" s="66">
        <v>-150.422</v>
      </c>
      <c r="D18100" s="66">
        <v>-73.365200000000002</v>
      </c>
      <c r="E18100" s="58">
        <v>9.7870000000000008</v>
      </c>
      <c r="F18100" s="58">
        <v>-999</v>
      </c>
      <c r="G18100" s="59" t="s">
        <v>278</v>
      </c>
      <c r="H18100" s="1"/>
      <c r="I18100" s="1"/>
      <c r="AB18100" s="7"/>
      <c r="AC18100" s="7"/>
      <c r="AD18100" s="1"/>
      <c r="AE18100" s="1"/>
      <c r="AH18100" s="7"/>
      <c r="AI18100" s="7"/>
      <c r="IV18100" s="11"/>
      <c r="IW18100" s="11"/>
      <c r="AMJ18100" s="12"/>
      <c r="AMK18100" s="12"/>
    </row>
    <row r="18101" spans="1:1025">
      <c r="A18101" s="9">
        <v>12</v>
      </c>
      <c r="B18101" s="9">
        <v>2013</v>
      </c>
      <c r="C18101" s="66">
        <v>-150.422</v>
      </c>
      <c r="D18101" s="66">
        <v>-73.365200000000002</v>
      </c>
      <c r="E18101" s="58">
        <v>9.7629999999999999</v>
      </c>
      <c r="F18101" s="58">
        <v>-999</v>
      </c>
      <c r="G18101" s="59" t="s">
        <v>278</v>
      </c>
      <c r="H18101" s="1"/>
      <c r="I18101" s="1"/>
      <c r="AB18101" s="7"/>
      <c r="AC18101" s="7"/>
      <c r="AD18101" s="1"/>
      <c r="AE18101" s="1"/>
      <c r="AH18101" s="7"/>
      <c r="AI18101" s="7"/>
      <c r="IV18101" s="11"/>
      <c r="IW18101" s="11"/>
      <c r="AMJ18101" s="12"/>
      <c r="AMK18101" s="12"/>
    </row>
    <row r="18102" spans="1:1025">
      <c r="A18102" s="9">
        <v>12</v>
      </c>
      <c r="B18102" s="9">
        <v>2013</v>
      </c>
      <c r="C18102" s="66">
        <v>-150.422</v>
      </c>
      <c r="D18102" s="66">
        <v>-73.365200000000002</v>
      </c>
      <c r="E18102" s="58">
        <v>9.7460000000000004</v>
      </c>
      <c r="F18102" s="58">
        <v>-999</v>
      </c>
      <c r="G18102" s="59" t="s">
        <v>278</v>
      </c>
      <c r="H18102" s="1"/>
      <c r="I18102" s="1"/>
      <c r="AB18102" s="7"/>
      <c r="AC18102" s="7"/>
      <c r="AD18102" s="1"/>
      <c r="AE18102" s="1"/>
      <c r="AH18102" s="7"/>
      <c r="AI18102" s="7"/>
      <c r="IV18102" s="11"/>
      <c r="IW18102" s="11"/>
      <c r="AMJ18102" s="12"/>
      <c r="AMK18102" s="12"/>
    </row>
    <row r="18103" spans="1:1025">
      <c r="A18103" s="9">
        <v>12</v>
      </c>
      <c r="B18103" s="9">
        <v>2013</v>
      </c>
      <c r="C18103" s="66">
        <v>-150.422</v>
      </c>
      <c r="D18103" s="66">
        <v>-73.365200000000002</v>
      </c>
      <c r="E18103" s="58">
        <v>24.827000000000002</v>
      </c>
      <c r="F18103" s="58">
        <v>2.4E-2</v>
      </c>
      <c r="G18103" s="59" t="s">
        <v>278</v>
      </c>
      <c r="H18103" s="1"/>
      <c r="I18103" s="1"/>
      <c r="AB18103" s="7"/>
      <c r="AC18103" s="7"/>
      <c r="AD18103" s="1"/>
      <c r="AE18103" s="1"/>
      <c r="AH18103" s="7"/>
      <c r="AI18103" s="7"/>
      <c r="IV18103" s="11"/>
      <c r="IW18103" s="11"/>
      <c r="AMJ18103" s="12"/>
      <c r="AMK18103" s="12"/>
    </row>
    <row r="18104" spans="1:1025">
      <c r="A18104" s="9">
        <v>12</v>
      </c>
      <c r="B18104" s="9">
        <v>2013</v>
      </c>
      <c r="C18104" s="66">
        <v>-150.422</v>
      </c>
      <c r="D18104" s="66">
        <v>-73.365200000000002</v>
      </c>
      <c r="E18104" s="58">
        <v>50.588000000000001</v>
      </c>
      <c r="F18104" s="58">
        <v>5.6000000000000001E-2</v>
      </c>
      <c r="G18104" s="59" t="s">
        <v>278</v>
      </c>
      <c r="H18104" s="1"/>
      <c r="I18104" s="1"/>
      <c r="AB18104" s="7"/>
      <c r="AC18104" s="7"/>
      <c r="AD18104" s="1"/>
      <c r="AE18104" s="1"/>
      <c r="AH18104" s="7"/>
      <c r="AI18104" s="7"/>
      <c r="IV18104" s="11"/>
      <c r="IW18104" s="11"/>
      <c r="AMJ18104" s="12"/>
      <c r="AMK18104" s="12"/>
    </row>
    <row r="18105" spans="1:1025">
      <c r="A18105" s="9">
        <v>12</v>
      </c>
      <c r="B18105" s="9">
        <v>2013</v>
      </c>
      <c r="C18105" s="66">
        <v>-150.422</v>
      </c>
      <c r="D18105" s="66">
        <v>-73.365200000000002</v>
      </c>
      <c r="E18105" s="58">
        <v>71.248000000000005</v>
      </c>
      <c r="F18105" s="58">
        <v>-999</v>
      </c>
      <c r="G18105" s="59" t="s">
        <v>278</v>
      </c>
      <c r="H18105" s="1"/>
      <c r="I18105" s="1"/>
      <c r="AB18105" s="7"/>
      <c r="AC18105" s="7"/>
      <c r="AD18105" s="1"/>
      <c r="AE18105" s="1"/>
      <c r="AH18105" s="7"/>
      <c r="AI18105" s="7"/>
      <c r="IV18105" s="11"/>
      <c r="IW18105" s="11"/>
      <c r="AMJ18105" s="12"/>
      <c r="AMK18105" s="12"/>
    </row>
    <row r="18106" spans="1:1025">
      <c r="A18106" s="9">
        <v>12</v>
      </c>
      <c r="B18106" s="9">
        <v>2013</v>
      </c>
      <c r="C18106" s="66">
        <v>-150.422</v>
      </c>
      <c r="D18106" s="66">
        <v>-73.365200000000002</v>
      </c>
      <c r="E18106" s="58">
        <v>71.227999999999994</v>
      </c>
      <c r="F18106" s="58">
        <v>3.5999999999999997E-2</v>
      </c>
      <c r="G18106" s="59" t="s">
        <v>278</v>
      </c>
      <c r="H18106" s="1"/>
      <c r="I18106" s="1"/>
      <c r="AB18106" s="7"/>
      <c r="AC18106" s="7"/>
      <c r="AD18106" s="1"/>
      <c r="AE18106" s="1"/>
      <c r="AH18106" s="7"/>
      <c r="AI18106" s="7"/>
      <c r="IV18106" s="11"/>
      <c r="IW18106" s="11"/>
      <c r="AMJ18106" s="12"/>
      <c r="AMK18106" s="12"/>
    </row>
    <row r="18107" spans="1:1025">
      <c r="A18107" s="9">
        <v>12</v>
      </c>
      <c r="B18107" s="9">
        <v>2013</v>
      </c>
      <c r="C18107" s="66">
        <v>-150.422</v>
      </c>
      <c r="D18107" s="66">
        <v>-73.365200000000002</v>
      </c>
      <c r="E18107" s="58">
        <v>101.685</v>
      </c>
      <c r="F18107" s="58">
        <v>3.3000000000000002E-2</v>
      </c>
      <c r="G18107" s="59" t="s">
        <v>278</v>
      </c>
      <c r="H18107" s="1"/>
      <c r="I18107" s="1"/>
      <c r="AB18107" s="7"/>
      <c r="AC18107" s="7"/>
      <c r="AD18107" s="1"/>
      <c r="AE18107" s="1"/>
      <c r="AH18107" s="7"/>
      <c r="AI18107" s="7"/>
      <c r="IV18107" s="11"/>
      <c r="IW18107" s="11"/>
      <c r="AMJ18107" s="12"/>
      <c r="AMK18107" s="12"/>
    </row>
    <row r="18108" spans="1:1025">
      <c r="A18108" s="9">
        <v>12</v>
      </c>
      <c r="B18108" s="9">
        <v>2013</v>
      </c>
      <c r="C18108" s="66">
        <v>-150.422</v>
      </c>
      <c r="D18108" s="66">
        <v>-73.365200000000002</v>
      </c>
      <c r="E18108" s="58">
        <v>203.488</v>
      </c>
      <c r="F18108" s="58">
        <v>0.106</v>
      </c>
      <c r="G18108" s="59" t="s">
        <v>278</v>
      </c>
      <c r="H18108" s="1"/>
      <c r="I18108" s="1"/>
      <c r="AB18108" s="7"/>
      <c r="AC18108" s="7"/>
      <c r="AD18108" s="1"/>
      <c r="AE18108" s="1"/>
      <c r="AH18108" s="7"/>
      <c r="AI18108" s="7"/>
      <c r="IV18108" s="11"/>
      <c r="IW18108" s="11"/>
      <c r="AMJ18108" s="12"/>
      <c r="AMK18108" s="12"/>
    </row>
    <row r="18109" spans="1:1025">
      <c r="A18109" s="9">
        <v>12</v>
      </c>
      <c r="B18109" s="9">
        <v>2013</v>
      </c>
      <c r="C18109" s="66">
        <v>-150.422</v>
      </c>
      <c r="D18109" s="66">
        <v>-73.365200000000002</v>
      </c>
      <c r="E18109" s="58">
        <v>303.53800000000001</v>
      </c>
      <c r="F18109" s="58">
        <v>0.13900000000000001</v>
      </c>
      <c r="G18109" s="59" t="s">
        <v>278</v>
      </c>
      <c r="H18109" s="1"/>
      <c r="I18109" s="1"/>
      <c r="AB18109" s="7"/>
      <c r="AC18109" s="7"/>
      <c r="AD18109" s="1"/>
      <c r="AE18109" s="1"/>
      <c r="AH18109" s="7"/>
      <c r="AI18109" s="7"/>
      <c r="IV18109" s="11"/>
      <c r="IW18109" s="11"/>
      <c r="AMJ18109" s="12"/>
      <c r="AMK18109" s="12"/>
    </row>
    <row r="18110" spans="1:1025">
      <c r="A18110" s="9">
        <v>12</v>
      </c>
      <c r="B18110" s="9">
        <v>2013</v>
      </c>
      <c r="C18110" s="66">
        <v>-157.071</v>
      </c>
      <c r="D18110" s="66">
        <v>-75.016800000000003</v>
      </c>
      <c r="E18110" s="58">
        <v>2.1819999999999999</v>
      </c>
      <c r="F18110" s="58">
        <v>0.14599999999999999</v>
      </c>
      <c r="G18110" s="59" t="s">
        <v>278</v>
      </c>
      <c r="H18110" s="1"/>
      <c r="I18110" s="1"/>
      <c r="AB18110" s="7"/>
      <c r="AC18110" s="7"/>
      <c r="AD18110" s="1"/>
      <c r="AE18110" s="1"/>
      <c r="AH18110" s="7"/>
      <c r="AI18110" s="7"/>
      <c r="IV18110" s="11"/>
      <c r="IW18110" s="11"/>
      <c r="AMJ18110" s="12"/>
      <c r="AMK18110" s="12"/>
    </row>
    <row r="18111" spans="1:1025">
      <c r="A18111" s="9">
        <v>12</v>
      </c>
      <c r="B18111" s="9">
        <v>2013</v>
      </c>
      <c r="C18111" s="66">
        <v>-157.071</v>
      </c>
      <c r="D18111" s="66">
        <v>-75.016800000000003</v>
      </c>
      <c r="E18111" s="58">
        <v>10.287000000000001</v>
      </c>
      <c r="F18111" s="58">
        <v>0.12</v>
      </c>
      <c r="G18111" s="59" t="s">
        <v>278</v>
      </c>
      <c r="H18111" s="1"/>
      <c r="I18111" s="1"/>
      <c r="AB18111" s="7"/>
      <c r="AC18111" s="7"/>
      <c r="AD18111" s="1"/>
      <c r="AE18111" s="1"/>
      <c r="AH18111" s="7"/>
      <c r="AI18111" s="7"/>
      <c r="IV18111" s="11"/>
      <c r="IW18111" s="11"/>
      <c r="AMJ18111" s="12"/>
      <c r="AMK18111" s="12"/>
    </row>
    <row r="18112" spans="1:1025">
      <c r="A18112" s="9">
        <v>12</v>
      </c>
      <c r="B18112" s="9">
        <v>2013</v>
      </c>
      <c r="C18112" s="66">
        <v>-157.071</v>
      </c>
      <c r="D18112" s="66">
        <v>-75.016800000000003</v>
      </c>
      <c r="E18112" s="58">
        <v>25.268999999999998</v>
      </c>
      <c r="F18112" s="58">
        <v>6.4000000000000001E-2</v>
      </c>
      <c r="G18112" s="59" t="s">
        <v>278</v>
      </c>
      <c r="H18112" s="1"/>
      <c r="I18112" s="1"/>
      <c r="AB18112" s="7"/>
      <c r="AC18112" s="7"/>
      <c r="AD18112" s="1"/>
      <c r="AE18112" s="1"/>
      <c r="AH18112" s="7"/>
      <c r="AI18112" s="7"/>
      <c r="IV18112" s="11"/>
      <c r="IW18112" s="11"/>
      <c r="AMJ18112" s="12"/>
      <c r="AMK18112" s="12"/>
    </row>
    <row r="18113" spans="1:1025">
      <c r="A18113" s="9">
        <v>12</v>
      </c>
      <c r="B18113" s="9">
        <v>2013</v>
      </c>
      <c r="C18113" s="66">
        <v>-157.071</v>
      </c>
      <c r="D18113" s="66">
        <v>-75.016800000000003</v>
      </c>
      <c r="E18113" s="58">
        <v>50.540999999999997</v>
      </c>
      <c r="F18113" s="58">
        <v>0.182</v>
      </c>
      <c r="G18113" s="59" t="s">
        <v>278</v>
      </c>
      <c r="H18113" s="1"/>
      <c r="I18113" s="1"/>
      <c r="AB18113" s="7"/>
      <c r="AC18113" s="7"/>
      <c r="AD18113" s="1"/>
      <c r="AE18113" s="1"/>
      <c r="AH18113" s="7"/>
      <c r="AI18113" s="7"/>
      <c r="IV18113" s="11"/>
      <c r="IW18113" s="11"/>
      <c r="AMJ18113" s="12"/>
      <c r="AMK18113" s="12"/>
    </row>
    <row r="18114" spans="1:1025">
      <c r="A18114" s="9">
        <v>12</v>
      </c>
      <c r="B18114" s="9">
        <v>2013</v>
      </c>
      <c r="C18114" s="66">
        <v>-157.071</v>
      </c>
      <c r="D18114" s="66">
        <v>-75.016800000000003</v>
      </c>
      <c r="E18114" s="58">
        <v>76.076999999999998</v>
      </c>
      <c r="F18114" s="58">
        <v>0.109</v>
      </c>
      <c r="G18114" s="59" t="s">
        <v>278</v>
      </c>
      <c r="H18114" s="1"/>
      <c r="I18114" s="1"/>
      <c r="AB18114" s="7"/>
      <c r="AC18114" s="7"/>
      <c r="AD18114" s="1"/>
      <c r="AE18114" s="1"/>
      <c r="AH18114" s="7"/>
      <c r="AI18114" s="7"/>
      <c r="IV18114" s="11"/>
      <c r="IW18114" s="11"/>
      <c r="AMJ18114" s="12"/>
      <c r="AMK18114" s="12"/>
    </row>
    <row r="18115" spans="1:1025">
      <c r="A18115" s="9">
        <v>12</v>
      </c>
      <c r="B18115" s="9">
        <v>2013</v>
      </c>
      <c r="C18115" s="66">
        <v>-157.071</v>
      </c>
      <c r="D18115" s="66">
        <v>-75.016800000000003</v>
      </c>
      <c r="E18115" s="58">
        <v>101.28400000000001</v>
      </c>
      <c r="F18115" s="58">
        <v>0.122</v>
      </c>
      <c r="G18115" s="59" t="s">
        <v>278</v>
      </c>
      <c r="H18115" s="1"/>
      <c r="I18115" s="1"/>
      <c r="AB18115" s="7"/>
      <c r="AC18115" s="7"/>
      <c r="AD18115" s="1"/>
      <c r="AE18115" s="1"/>
      <c r="AH18115" s="7"/>
      <c r="AI18115" s="7"/>
      <c r="IV18115" s="11"/>
      <c r="IW18115" s="11"/>
      <c r="AMJ18115" s="12"/>
      <c r="AMK18115" s="12"/>
    </row>
    <row r="18116" spans="1:1025">
      <c r="A18116" s="9">
        <v>12</v>
      </c>
      <c r="B18116" s="9">
        <v>2013</v>
      </c>
      <c r="C18116" s="66">
        <v>-157.071</v>
      </c>
      <c r="D18116" s="66">
        <v>-75.016800000000003</v>
      </c>
      <c r="E18116" s="58">
        <v>202.55</v>
      </c>
      <c r="F18116" s="58">
        <v>0.13400000000000001</v>
      </c>
      <c r="G18116" s="59" t="s">
        <v>278</v>
      </c>
      <c r="H18116" s="1"/>
      <c r="I18116" s="1"/>
      <c r="AB18116" s="7"/>
      <c r="AC18116" s="7"/>
      <c r="AD18116" s="1"/>
      <c r="AE18116" s="1"/>
      <c r="AH18116" s="7"/>
      <c r="AI18116" s="7"/>
      <c r="IV18116" s="11"/>
      <c r="IW18116" s="11"/>
      <c r="AMJ18116" s="12"/>
      <c r="AMK18116" s="12"/>
    </row>
    <row r="18117" spans="1:1025">
      <c r="A18117" s="9">
        <v>12</v>
      </c>
      <c r="B18117" s="9">
        <v>2013</v>
      </c>
      <c r="C18117" s="66">
        <v>-157.071</v>
      </c>
      <c r="D18117" s="66">
        <v>-75.016800000000003</v>
      </c>
      <c r="E18117" s="58">
        <v>303.55200000000002</v>
      </c>
      <c r="F18117" s="58">
        <v>0.21099999999999999</v>
      </c>
      <c r="G18117" s="59" t="s">
        <v>278</v>
      </c>
      <c r="H18117" s="1"/>
      <c r="I18117" s="1"/>
      <c r="AB18117" s="7"/>
      <c r="AC18117" s="7"/>
      <c r="AD18117" s="1"/>
      <c r="AE18117" s="1"/>
      <c r="AH18117" s="7"/>
      <c r="AI18117" s="7"/>
      <c r="IV18117" s="11"/>
      <c r="IW18117" s="11"/>
      <c r="AMJ18117" s="12"/>
      <c r="AMK18117" s="12"/>
    </row>
    <row r="18118" spans="1:1025">
      <c r="A18118" s="9">
        <v>12</v>
      </c>
      <c r="B18118" s="9">
        <v>2013</v>
      </c>
      <c r="C18118" s="66">
        <v>-157.071</v>
      </c>
      <c r="D18118" s="66">
        <v>-75.016800000000003</v>
      </c>
      <c r="E18118" s="58">
        <v>404.64600000000002</v>
      </c>
      <c r="F18118" s="58">
        <v>0.255</v>
      </c>
      <c r="G18118" s="59" t="s">
        <v>278</v>
      </c>
      <c r="H18118" s="1"/>
      <c r="I18118" s="1"/>
      <c r="AB18118" s="7"/>
      <c r="AC18118" s="7"/>
      <c r="AD18118" s="1"/>
      <c r="AE18118" s="1"/>
      <c r="AH18118" s="7"/>
      <c r="AI18118" s="7"/>
      <c r="IV18118" s="11"/>
      <c r="IW18118" s="11"/>
      <c r="AMJ18118" s="12"/>
      <c r="AMK18118" s="12"/>
    </row>
    <row r="18119" spans="1:1025">
      <c r="A18119" s="9">
        <v>12</v>
      </c>
      <c r="B18119" s="9">
        <v>2013</v>
      </c>
      <c r="C18119" s="66">
        <v>-157.071</v>
      </c>
      <c r="D18119" s="66">
        <v>-75.016800000000003</v>
      </c>
      <c r="E18119" s="58">
        <v>505.84300000000002</v>
      </c>
      <c r="F18119" s="58">
        <v>0.26800000000000002</v>
      </c>
      <c r="G18119" s="59" t="s">
        <v>278</v>
      </c>
      <c r="H18119" s="1"/>
      <c r="I18119" s="1"/>
      <c r="AB18119" s="7"/>
      <c r="AC18119" s="7"/>
      <c r="AD18119" s="1"/>
      <c r="AE18119" s="1"/>
      <c r="AH18119" s="7"/>
      <c r="AI18119" s="7"/>
      <c r="IV18119" s="11"/>
      <c r="IW18119" s="11"/>
      <c r="AMJ18119" s="12"/>
      <c r="AMK18119" s="12"/>
    </row>
    <row r="18120" spans="1:1025">
      <c r="A18120" s="9">
        <v>12</v>
      </c>
      <c r="B18120" s="9">
        <v>2013</v>
      </c>
      <c r="C18120" s="66">
        <v>-157.071</v>
      </c>
      <c r="D18120" s="66">
        <v>-75.016800000000003</v>
      </c>
      <c r="E18120" s="58">
        <v>758.97</v>
      </c>
      <c r="F18120" s="58">
        <v>0.27200000000000002</v>
      </c>
      <c r="G18120" s="59" t="s">
        <v>278</v>
      </c>
      <c r="H18120" s="1"/>
      <c r="I18120" s="1"/>
      <c r="AB18120" s="7"/>
      <c r="AC18120" s="7"/>
      <c r="AD18120" s="1"/>
      <c r="AE18120" s="1"/>
      <c r="AH18120" s="7"/>
      <c r="AI18120" s="7"/>
      <c r="IV18120" s="11"/>
      <c r="IW18120" s="11"/>
      <c r="AMJ18120" s="12"/>
      <c r="AMK18120" s="12"/>
    </row>
    <row r="18121" spans="1:1025">
      <c r="A18121" s="9">
        <v>12</v>
      </c>
      <c r="B18121" s="9">
        <v>2013</v>
      </c>
      <c r="C18121" s="66">
        <v>-157.071</v>
      </c>
      <c r="D18121" s="66">
        <v>-75.016800000000003</v>
      </c>
      <c r="E18121" s="58">
        <v>1012.631</v>
      </c>
      <c r="F18121" s="58">
        <v>0.32400000000000001</v>
      </c>
      <c r="G18121" s="59" t="s">
        <v>278</v>
      </c>
      <c r="H18121" s="1"/>
      <c r="I18121" s="1"/>
      <c r="AB18121" s="7"/>
      <c r="AC18121" s="7"/>
      <c r="AD18121" s="1"/>
      <c r="AE18121" s="1"/>
      <c r="AH18121" s="7"/>
      <c r="AI18121" s="7"/>
      <c r="IV18121" s="11"/>
      <c r="IW18121" s="11"/>
      <c r="AMJ18121" s="12"/>
      <c r="AMK18121" s="12"/>
    </row>
    <row r="18122" spans="1:1025">
      <c r="A18122" s="9">
        <v>12</v>
      </c>
      <c r="B18122" s="9">
        <v>2013</v>
      </c>
      <c r="C18122" s="66">
        <v>-162.001</v>
      </c>
      <c r="D18122" s="66">
        <v>-77.500699999999995</v>
      </c>
      <c r="E18122" s="58">
        <v>5.2220000000000004</v>
      </c>
      <c r="F18122" s="58">
        <v>5.5E-2</v>
      </c>
      <c r="G18122" s="59" t="s">
        <v>278</v>
      </c>
      <c r="H18122" s="1"/>
      <c r="I18122" s="1"/>
      <c r="AB18122" s="7"/>
      <c r="AC18122" s="7"/>
      <c r="AD18122" s="1"/>
      <c r="AE18122" s="1"/>
      <c r="AH18122" s="7"/>
      <c r="AI18122" s="7"/>
      <c r="IV18122" s="11"/>
      <c r="IW18122" s="11"/>
      <c r="AMJ18122" s="12"/>
      <c r="AMK18122" s="12"/>
    </row>
    <row r="18123" spans="1:1025">
      <c r="A18123" s="9">
        <v>12</v>
      </c>
      <c r="B18123" s="9">
        <v>2013</v>
      </c>
      <c r="C18123" s="66">
        <v>-162.001</v>
      </c>
      <c r="D18123" s="66">
        <v>-77.500699999999995</v>
      </c>
      <c r="E18123" s="58">
        <v>9.92</v>
      </c>
      <c r="F18123" s="58">
        <v>6.7000000000000004E-2</v>
      </c>
      <c r="G18123" s="59" t="s">
        <v>278</v>
      </c>
      <c r="H18123" s="1"/>
      <c r="I18123" s="1"/>
      <c r="AB18123" s="7"/>
      <c r="AC18123" s="7"/>
      <c r="AD18123" s="1"/>
      <c r="AE18123" s="1"/>
      <c r="AH18123" s="7"/>
      <c r="AI18123" s="7"/>
      <c r="IV18123" s="11"/>
      <c r="IW18123" s="11"/>
      <c r="AMJ18123" s="12"/>
      <c r="AMK18123" s="12"/>
    </row>
    <row r="18124" spans="1:1025">
      <c r="A18124" s="9">
        <v>12</v>
      </c>
      <c r="B18124" s="9">
        <v>2013</v>
      </c>
      <c r="C18124" s="66">
        <v>-162.001</v>
      </c>
      <c r="D18124" s="66">
        <v>-77.500699999999995</v>
      </c>
      <c r="E18124" s="58">
        <v>24.850999999999999</v>
      </c>
      <c r="F18124" s="58">
        <v>5.3999999999999999E-2</v>
      </c>
      <c r="G18124" s="59" t="s">
        <v>278</v>
      </c>
      <c r="H18124" s="1"/>
      <c r="I18124" s="1"/>
      <c r="AB18124" s="7"/>
      <c r="AC18124" s="7"/>
      <c r="AD18124" s="1"/>
      <c r="AE18124" s="1"/>
      <c r="AH18124" s="7"/>
      <c r="AI18124" s="7"/>
      <c r="IV18124" s="11"/>
      <c r="IW18124" s="11"/>
      <c r="AMJ18124" s="12"/>
      <c r="AMK18124" s="12"/>
    </row>
    <row r="18125" spans="1:1025">
      <c r="A18125" s="9">
        <v>12</v>
      </c>
      <c r="B18125" s="9">
        <v>2013</v>
      </c>
      <c r="C18125" s="66">
        <v>-162.001</v>
      </c>
      <c r="D18125" s="66">
        <v>-77.500699999999995</v>
      </c>
      <c r="E18125" s="58">
        <v>50.573999999999998</v>
      </c>
      <c r="F18125" s="58">
        <v>0.112</v>
      </c>
      <c r="G18125" s="59" t="s">
        <v>278</v>
      </c>
      <c r="H18125" s="1"/>
      <c r="I18125" s="1"/>
      <c r="AB18125" s="7"/>
      <c r="AC18125" s="7"/>
      <c r="AD18125" s="1"/>
      <c r="AE18125" s="1"/>
      <c r="AH18125" s="7"/>
      <c r="AI18125" s="7"/>
      <c r="IV18125" s="11"/>
      <c r="IW18125" s="11"/>
      <c r="AMJ18125" s="12"/>
      <c r="AMK18125" s="12"/>
    </row>
    <row r="18126" spans="1:1025">
      <c r="A18126" s="9">
        <v>12</v>
      </c>
      <c r="B18126" s="9">
        <v>2013</v>
      </c>
      <c r="C18126" s="66">
        <v>-162.001</v>
      </c>
      <c r="D18126" s="66">
        <v>-77.500699999999995</v>
      </c>
      <c r="E18126" s="58">
        <v>76.117000000000004</v>
      </c>
      <c r="F18126" s="58">
        <v>0.153</v>
      </c>
      <c r="G18126" s="59" t="s">
        <v>278</v>
      </c>
      <c r="H18126" s="1"/>
      <c r="I18126" s="1"/>
      <c r="AB18126" s="7"/>
      <c r="AC18126" s="7"/>
      <c r="AD18126" s="1"/>
      <c r="AE18126" s="1"/>
      <c r="AH18126" s="7"/>
      <c r="AI18126" s="7"/>
      <c r="IV18126" s="11"/>
      <c r="IW18126" s="11"/>
      <c r="AMJ18126" s="12"/>
      <c r="AMK18126" s="12"/>
    </row>
    <row r="18127" spans="1:1025">
      <c r="A18127" s="9">
        <v>12</v>
      </c>
      <c r="B18127" s="9">
        <v>2013</v>
      </c>
      <c r="C18127" s="66">
        <v>-162.001</v>
      </c>
      <c r="D18127" s="66">
        <v>-77.500699999999995</v>
      </c>
      <c r="E18127" s="58">
        <v>100.45099999999999</v>
      </c>
      <c r="F18127" s="58">
        <v>0.16800000000000001</v>
      </c>
      <c r="G18127" s="59" t="s">
        <v>278</v>
      </c>
      <c r="H18127" s="1"/>
      <c r="I18127" s="1"/>
      <c r="AB18127" s="7"/>
      <c r="AC18127" s="7"/>
      <c r="AD18127" s="1"/>
      <c r="AE18127" s="1"/>
      <c r="AH18127" s="7"/>
      <c r="AI18127" s="7"/>
      <c r="IV18127" s="11"/>
      <c r="IW18127" s="11"/>
      <c r="AMJ18127" s="12"/>
      <c r="AMK18127" s="12"/>
    </row>
    <row r="18128" spans="1:1025">
      <c r="A18128" s="9">
        <v>12</v>
      </c>
      <c r="B18128" s="9">
        <v>2013</v>
      </c>
      <c r="C18128" s="66">
        <v>-162.001</v>
      </c>
      <c r="D18128" s="66">
        <v>-77.500699999999995</v>
      </c>
      <c r="E18128" s="58">
        <v>201.48599999999999</v>
      </c>
      <c r="F18128" s="58">
        <v>0.17899999999999999</v>
      </c>
      <c r="G18128" s="59" t="s">
        <v>278</v>
      </c>
      <c r="H18128" s="1"/>
      <c r="I18128" s="1"/>
      <c r="AB18128" s="7"/>
      <c r="AC18128" s="7"/>
      <c r="AD18128" s="1"/>
      <c r="AE18128" s="1"/>
      <c r="AH18128" s="7"/>
      <c r="AI18128" s="7"/>
      <c r="IV18128" s="11"/>
      <c r="IW18128" s="11"/>
      <c r="AMJ18128" s="12"/>
      <c r="AMK18128" s="12"/>
    </row>
    <row r="18129" spans="1:1025">
      <c r="A18129" s="9">
        <v>12</v>
      </c>
      <c r="B18129" s="9">
        <v>2013</v>
      </c>
      <c r="C18129" s="66">
        <v>-162.001</v>
      </c>
      <c r="D18129" s="66">
        <v>-77.500699999999995</v>
      </c>
      <c r="E18129" s="58">
        <v>303.35700000000003</v>
      </c>
      <c r="F18129" s="58">
        <v>0.22</v>
      </c>
      <c r="G18129" s="59" t="s">
        <v>278</v>
      </c>
      <c r="H18129" s="1"/>
      <c r="I18129" s="1"/>
      <c r="AB18129" s="7"/>
      <c r="AC18129" s="7"/>
      <c r="AD18129" s="1"/>
      <c r="AE18129" s="1"/>
      <c r="AH18129" s="7"/>
      <c r="AI18129" s="7"/>
      <c r="IV18129" s="11"/>
      <c r="IW18129" s="11"/>
      <c r="AMJ18129" s="12"/>
      <c r="AMK18129" s="12"/>
    </row>
    <row r="18130" spans="1:1025">
      <c r="A18130" s="9">
        <v>12</v>
      </c>
      <c r="B18130" s="9">
        <v>2013</v>
      </c>
      <c r="C18130" s="66">
        <v>-162.001</v>
      </c>
      <c r="D18130" s="66">
        <v>-77.500699999999995</v>
      </c>
      <c r="E18130" s="58">
        <v>404.11700000000002</v>
      </c>
      <c r="F18130" s="58">
        <v>0.222</v>
      </c>
      <c r="G18130" s="59" t="s">
        <v>278</v>
      </c>
      <c r="H18130" s="1"/>
      <c r="I18130" s="1"/>
      <c r="AB18130" s="7"/>
      <c r="AC18130" s="7"/>
      <c r="AD18130" s="1"/>
      <c r="AE18130" s="1"/>
      <c r="AH18130" s="7"/>
      <c r="AI18130" s="7"/>
      <c r="IV18130" s="11"/>
      <c r="IW18130" s="11"/>
      <c r="AMJ18130" s="12"/>
      <c r="AMK18130" s="12"/>
    </row>
    <row r="18131" spans="1:1025">
      <c r="A18131" s="9">
        <v>12</v>
      </c>
      <c r="B18131" s="9">
        <v>2013</v>
      </c>
      <c r="C18131" s="66">
        <v>-162.001</v>
      </c>
      <c r="D18131" s="66">
        <v>-77.500699999999995</v>
      </c>
      <c r="E18131" s="58">
        <v>505.685</v>
      </c>
      <c r="F18131" s="58">
        <v>0.22700000000000001</v>
      </c>
      <c r="G18131" s="59" t="s">
        <v>278</v>
      </c>
      <c r="H18131" s="1"/>
      <c r="I18131" s="1"/>
      <c r="AB18131" s="7"/>
      <c r="AC18131" s="7"/>
      <c r="AD18131" s="1"/>
      <c r="AE18131" s="1"/>
      <c r="AH18131" s="7"/>
      <c r="AI18131" s="7"/>
      <c r="IV18131" s="11"/>
      <c r="IW18131" s="11"/>
      <c r="AMJ18131" s="12"/>
      <c r="AMK18131" s="12"/>
    </row>
    <row r="18132" spans="1:1025">
      <c r="A18132" s="9">
        <v>12</v>
      </c>
      <c r="B18132" s="9">
        <v>2013</v>
      </c>
      <c r="C18132" s="66">
        <v>-162.001</v>
      </c>
      <c r="D18132" s="66">
        <v>-77.500699999999995</v>
      </c>
      <c r="E18132" s="58">
        <v>606.90599999999995</v>
      </c>
      <c r="F18132" s="58">
        <v>0.70699999999999996</v>
      </c>
      <c r="G18132" s="59" t="s">
        <v>278</v>
      </c>
      <c r="H18132" s="1"/>
      <c r="I18132" s="1"/>
      <c r="AB18132" s="7"/>
      <c r="AC18132" s="7"/>
      <c r="AD18132" s="1"/>
      <c r="AE18132" s="1"/>
      <c r="AH18132" s="7"/>
      <c r="AI18132" s="7"/>
      <c r="IV18132" s="11"/>
      <c r="IW18132" s="11"/>
      <c r="AMJ18132" s="12"/>
      <c r="AMK18132" s="12"/>
    </row>
    <row r="18133" spans="1:1025">
      <c r="A18133" s="9">
        <v>12</v>
      </c>
      <c r="B18133" s="9">
        <v>2013</v>
      </c>
      <c r="C18133" s="66">
        <v>-162.001</v>
      </c>
      <c r="D18133" s="66">
        <v>-77.500699999999995</v>
      </c>
      <c r="E18133" s="58">
        <v>632.57100000000003</v>
      </c>
      <c r="F18133" s="58">
        <v>0.69399999999999995</v>
      </c>
      <c r="G18133" s="59" t="s">
        <v>278</v>
      </c>
      <c r="H18133" s="1"/>
      <c r="I18133" s="1"/>
      <c r="AB18133" s="7"/>
      <c r="AC18133" s="7"/>
      <c r="AD18133" s="1"/>
      <c r="AE18133" s="1"/>
      <c r="AH18133" s="7"/>
      <c r="AI18133" s="7"/>
      <c r="IV18133" s="11"/>
      <c r="IW18133" s="11"/>
      <c r="AMJ18133" s="12"/>
      <c r="AMK18133" s="12"/>
    </row>
    <row r="18134" spans="1:1025">
      <c r="A18134" s="9">
        <v>12</v>
      </c>
      <c r="B18134" s="9">
        <v>2013</v>
      </c>
      <c r="C18134" s="66">
        <v>-166.00299999999999</v>
      </c>
      <c r="D18134" s="66">
        <v>-77.500299999999996</v>
      </c>
      <c r="E18134" s="58">
        <v>4.657</v>
      </c>
      <c r="F18134" s="58">
        <v>7.9000000000000001E-2</v>
      </c>
      <c r="G18134" s="59" t="s">
        <v>278</v>
      </c>
      <c r="H18134" s="1"/>
      <c r="I18134" s="1"/>
      <c r="AB18134" s="7"/>
      <c r="AC18134" s="7"/>
      <c r="AD18134" s="1"/>
      <c r="AE18134" s="1"/>
      <c r="AH18134" s="7"/>
      <c r="AI18134" s="7"/>
      <c r="IV18134" s="11"/>
      <c r="IW18134" s="11"/>
      <c r="AMJ18134" s="12"/>
      <c r="AMK18134" s="12"/>
    </row>
    <row r="18135" spans="1:1025">
      <c r="A18135" s="9">
        <v>12</v>
      </c>
      <c r="B18135" s="9">
        <v>2013</v>
      </c>
      <c r="C18135" s="66">
        <v>-166.00299999999999</v>
      </c>
      <c r="D18135" s="66">
        <v>-77.500299999999996</v>
      </c>
      <c r="E18135" s="58">
        <v>10.186</v>
      </c>
      <c r="F18135" s="58">
        <v>7.3999999999999996E-2</v>
      </c>
      <c r="G18135" s="59" t="s">
        <v>278</v>
      </c>
      <c r="H18135" s="1"/>
      <c r="I18135" s="1"/>
      <c r="AB18135" s="7"/>
      <c r="AC18135" s="7"/>
      <c r="AD18135" s="1"/>
      <c r="AE18135" s="1"/>
      <c r="AH18135" s="7"/>
      <c r="AI18135" s="7"/>
      <c r="IV18135" s="11"/>
      <c r="IW18135" s="11"/>
      <c r="AMJ18135" s="12"/>
      <c r="AMK18135" s="12"/>
    </row>
    <row r="18136" spans="1:1025">
      <c r="A18136" s="9">
        <v>12</v>
      </c>
      <c r="B18136" s="9">
        <v>2013</v>
      </c>
      <c r="C18136" s="66">
        <v>-166.00299999999999</v>
      </c>
      <c r="D18136" s="66">
        <v>-77.500299999999996</v>
      </c>
      <c r="E18136" s="58">
        <v>25.341000000000001</v>
      </c>
      <c r="F18136" s="58">
        <v>6.5000000000000002E-2</v>
      </c>
      <c r="G18136" s="59" t="s">
        <v>278</v>
      </c>
      <c r="H18136" s="1"/>
      <c r="I18136" s="1"/>
      <c r="AB18136" s="7"/>
      <c r="AC18136" s="7"/>
      <c r="AD18136" s="1"/>
      <c r="AE18136" s="1"/>
      <c r="AH18136" s="7"/>
      <c r="AI18136" s="7"/>
      <c r="IV18136" s="11"/>
      <c r="IW18136" s="11"/>
      <c r="AMJ18136" s="12"/>
      <c r="AMK18136" s="12"/>
    </row>
    <row r="18137" spans="1:1025">
      <c r="A18137" s="9">
        <v>12</v>
      </c>
      <c r="B18137" s="9">
        <v>2013</v>
      </c>
      <c r="C18137" s="66">
        <v>-166.00299999999999</v>
      </c>
      <c r="D18137" s="66">
        <v>-77.500299999999996</v>
      </c>
      <c r="E18137" s="58">
        <v>52.302999999999997</v>
      </c>
      <c r="F18137" s="58">
        <v>9.1999999999999998E-2</v>
      </c>
      <c r="G18137" s="59" t="s">
        <v>278</v>
      </c>
      <c r="H18137" s="1"/>
      <c r="I18137" s="1"/>
      <c r="AB18137" s="7"/>
      <c r="AC18137" s="7"/>
      <c r="AD18137" s="1"/>
      <c r="AE18137" s="1"/>
      <c r="AH18137" s="7"/>
      <c r="AI18137" s="7"/>
      <c r="IV18137" s="11"/>
      <c r="IW18137" s="11"/>
      <c r="AMJ18137" s="12"/>
      <c r="AMK18137" s="12"/>
    </row>
    <row r="18138" spans="1:1025">
      <c r="A18138" s="9">
        <v>12</v>
      </c>
      <c r="B18138" s="9">
        <v>2013</v>
      </c>
      <c r="C18138" s="66">
        <v>-166.00299999999999</v>
      </c>
      <c r="D18138" s="66">
        <v>-77.500299999999996</v>
      </c>
      <c r="E18138" s="58">
        <v>75.244</v>
      </c>
      <c r="F18138" s="58">
        <v>-999</v>
      </c>
      <c r="G18138" s="59" t="s">
        <v>278</v>
      </c>
      <c r="H18138" s="1"/>
      <c r="I18138" s="1"/>
      <c r="AB18138" s="7"/>
      <c r="AC18138" s="7"/>
      <c r="AD18138" s="1"/>
      <c r="AE18138" s="1"/>
      <c r="AH18138" s="7"/>
      <c r="AI18138" s="7"/>
      <c r="IV18138" s="11"/>
      <c r="IW18138" s="11"/>
      <c r="AMJ18138" s="12"/>
      <c r="AMK18138" s="12"/>
    </row>
    <row r="18139" spans="1:1025">
      <c r="A18139" s="9">
        <v>12</v>
      </c>
      <c r="B18139" s="9">
        <v>2013</v>
      </c>
      <c r="C18139" s="66">
        <v>-166.00299999999999</v>
      </c>
      <c r="D18139" s="66">
        <v>-77.500299999999996</v>
      </c>
      <c r="E18139" s="58">
        <v>100.526</v>
      </c>
      <c r="F18139" s="58">
        <v>7.6999999999999999E-2</v>
      </c>
      <c r="G18139" s="59" t="s">
        <v>278</v>
      </c>
      <c r="H18139" s="1"/>
      <c r="I18139" s="1"/>
      <c r="AB18139" s="7"/>
      <c r="AC18139" s="7"/>
      <c r="AD18139" s="1"/>
      <c r="AE18139" s="1"/>
      <c r="AH18139" s="7"/>
      <c r="AI18139" s="7"/>
      <c r="IV18139" s="11"/>
      <c r="IW18139" s="11"/>
      <c r="AMJ18139" s="12"/>
      <c r="AMK18139" s="12"/>
    </row>
    <row r="18140" spans="1:1025">
      <c r="A18140" s="9">
        <v>12</v>
      </c>
      <c r="B18140" s="9">
        <v>2013</v>
      </c>
      <c r="C18140" s="66">
        <v>-166.00299999999999</v>
      </c>
      <c r="D18140" s="66">
        <v>-77.500299999999996</v>
      </c>
      <c r="E18140" s="58">
        <v>201.78399999999999</v>
      </c>
      <c r="F18140" s="58">
        <v>0.14799999999999999</v>
      </c>
      <c r="G18140" s="59" t="s">
        <v>278</v>
      </c>
      <c r="H18140" s="1"/>
      <c r="I18140" s="1"/>
      <c r="AB18140" s="7"/>
      <c r="AC18140" s="7"/>
      <c r="AD18140" s="1"/>
      <c r="AE18140" s="1"/>
      <c r="AH18140" s="7"/>
      <c r="AI18140" s="7"/>
      <c r="IV18140" s="11"/>
      <c r="IW18140" s="11"/>
      <c r="AMJ18140" s="12"/>
      <c r="AMK18140" s="12"/>
    </row>
    <row r="18141" spans="1:1025">
      <c r="A18141" s="9">
        <v>12</v>
      </c>
      <c r="B18141" s="9">
        <v>2013</v>
      </c>
      <c r="C18141" s="66">
        <v>-166.00299999999999</v>
      </c>
      <c r="D18141" s="66">
        <v>-77.500299999999996</v>
      </c>
      <c r="E18141" s="58">
        <v>303.447</v>
      </c>
      <c r="F18141" s="58">
        <v>1.242</v>
      </c>
      <c r="G18141" s="59" t="s">
        <v>278</v>
      </c>
      <c r="H18141" s="1"/>
      <c r="I18141" s="1"/>
      <c r="AB18141" s="7"/>
      <c r="AC18141" s="7"/>
      <c r="AD18141" s="1"/>
      <c r="AE18141" s="1"/>
      <c r="AH18141" s="7"/>
      <c r="AI18141" s="7"/>
      <c r="IV18141" s="11"/>
      <c r="IW18141" s="11"/>
      <c r="AMJ18141" s="12"/>
      <c r="AMK18141" s="12"/>
    </row>
    <row r="18142" spans="1:1025">
      <c r="A18142" s="9">
        <v>12</v>
      </c>
      <c r="B18142" s="9">
        <v>2013</v>
      </c>
      <c r="C18142" s="66">
        <v>-166.00299999999999</v>
      </c>
      <c r="D18142" s="66">
        <v>-77.500299999999996</v>
      </c>
      <c r="E18142" s="58">
        <v>353.85199999999998</v>
      </c>
      <c r="F18142" s="58">
        <v>0.314</v>
      </c>
      <c r="G18142" s="59" t="s">
        <v>278</v>
      </c>
      <c r="H18142" s="1"/>
      <c r="I18142" s="1"/>
      <c r="AB18142" s="7"/>
      <c r="AC18142" s="7"/>
      <c r="AD18142" s="1"/>
      <c r="AE18142" s="1"/>
      <c r="AH18142" s="7"/>
      <c r="AI18142" s="7"/>
      <c r="IV18142" s="11"/>
      <c r="IW18142" s="11"/>
      <c r="AMJ18142" s="12"/>
      <c r="AMK18142" s="12"/>
    </row>
    <row r="18143" spans="1:1025">
      <c r="A18143" s="9">
        <v>12</v>
      </c>
      <c r="B18143" s="9">
        <v>2013</v>
      </c>
      <c r="C18143" s="66">
        <v>-166.00299999999999</v>
      </c>
      <c r="D18143" s="66">
        <v>-77.500299999999996</v>
      </c>
      <c r="E18143" s="58">
        <v>378.577</v>
      </c>
      <c r="F18143" s="58">
        <v>0.187</v>
      </c>
      <c r="G18143" s="59" t="s">
        <v>278</v>
      </c>
      <c r="H18143" s="1"/>
      <c r="I18143" s="1"/>
      <c r="AB18143" s="7"/>
      <c r="AC18143" s="7"/>
      <c r="AD18143" s="1"/>
      <c r="AE18143" s="1"/>
      <c r="AH18143" s="7"/>
      <c r="AI18143" s="7"/>
      <c r="IV18143" s="11"/>
      <c r="IW18143" s="11"/>
      <c r="AMJ18143" s="12"/>
      <c r="AMK18143" s="12"/>
    </row>
    <row r="18144" spans="1:1025">
      <c r="A18144" s="9">
        <v>12</v>
      </c>
      <c r="B18144" s="9">
        <v>2013</v>
      </c>
      <c r="C18144" s="66">
        <v>-166.00299999999999</v>
      </c>
      <c r="D18144" s="66">
        <v>-77.500299999999996</v>
      </c>
      <c r="E18144" s="58">
        <v>404.17</v>
      </c>
      <c r="F18144" s="58">
        <v>0.48099999999999998</v>
      </c>
      <c r="G18144" s="59" t="s">
        <v>278</v>
      </c>
      <c r="H18144" s="1"/>
      <c r="I18144" s="1"/>
      <c r="AB18144" s="7"/>
      <c r="AC18144" s="7"/>
      <c r="AD18144" s="1"/>
      <c r="AE18144" s="1"/>
      <c r="AH18144" s="7"/>
      <c r="AI18144" s="7"/>
      <c r="IV18144" s="11"/>
      <c r="IW18144" s="11"/>
      <c r="AMJ18144" s="12"/>
      <c r="AMK18144" s="12"/>
    </row>
    <row r="18145" spans="1:1025">
      <c r="A18145" s="9">
        <v>12</v>
      </c>
      <c r="B18145" s="9">
        <v>2013</v>
      </c>
      <c r="C18145" s="66">
        <v>-166.00299999999999</v>
      </c>
      <c r="D18145" s="66">
        <v>-77.500299999999996</v>
      </c>
      <c r="E18145" s="58">
        <v>428.875</v>
      </c>
      <c r="F18145" s="58">
        <v>0.71299999999999997</v>
      </c>
      <c r="G18145" s="59" t="s">
        <v>278</v>
      </c>
      <c r="H18145" s="1"/>
      <c r="I18145" s="1"/>
      <c r="AB18145" s="7"/>
      <c r="AC18145" s="7"/>
      <c r="AD18145" s="1"/>
      <c r="AE18145" s="1"/>
      <c r="AH18145" s="7"/>
      <c r="AI18145" s="7"/>
      <c r="IV18145" s="11"/>
      <c r="IW18145" s="11"/>
      <c r="AMJ18145" s="12"/>
      <c r="AMK18145" s="12"/>
    </row>
    <row r="18146" spans="1:1025">
      <c r="A18146" s="9">
        <v>12</v>
      </c>
      <c r="B18146" s="9">
        <v>2013</v>
      </c>
      <c r="C18146" s="66">
        <v>-178.50299999999999</v>
      </c>
      <c r="D18146" s="66">
        <v>-76.500799999999998</v>
      </c>
      <c r="E18146" s="58">
        <v>5.1479999999999997</v>
      </c>
      <c r="F18146" s="58">
        <v>5.2999999999999999E-2</v>
      </c>
      <c r="G18146" s="59" t="s">
        <v>278</v>
      </c>
      <c r="H18146" s="1"/>
      <c r="I18146" s="1"/>
      <c r="AB18146" s="7"/>
      <c r="AC18146" s="7"/>
      <c r="AD18146" s="1"/>
      <c r="AE18146" s="1"/>
      <c r="AH18146" s="7"/>
      <c r="AI18146" s="7"/>
      <c r="IV18146" s="11"/>
      <c r="IW18146" s="11"/>
      <c r="AMJ18146" s="12"/>
      <c r="AMK18146" s="12"/>
    </row>
    <row r="18147" spans="1:1025">
      <c r="A18147" s="9">
        <v>12</v>
      </c>
      <c r="B18147" s="9">
        <v>2013</v>
      </c>
      <c r="C18147" s="66">
        <v>-178.50299999999999</v>
      </c>
      <c r="D18147" s="66">
        <v>-76.500799999999998</v>
      </c>
      <c r="E18147" s="58">
        <v>10.016</v>
      </c>
      <c r="F18147" s="58">
        <v>7.3999999999999996E-2</v>
      </c>
      <c r="G18147" s="59" t="s">
        <v>278</v>
      </c>
      <c r="H18147" s="1"/>
      <c r="I18147" s="1"/>
      <c r="AB18147" s="7"/>
      <c r="AC18147" s="7"/>
      <c r="AD18147" s="1"/>
      <c r="AE18147" s="1"/>
      <c r="AH18147" s="7"/>
      <c r="AI18147" s="7"/>
      <c r="IV18147" s="11"/>
      <c r="IW18147" s="11"/>
      <c r="AMJ18147" s="12"/>
      <c r="AMK18147" s="12"/>
    </row>
    <row r="18148" spans="1:1025">
      <c r="A18148" s="9">
        <v>12</v>
      </c>
      <c r="B18148" s="9">
        <v>2013</v>
      </c>
      <c r="C18148" s="66">
        <v>-178.50299999999999</v>
      </c>
      <c r="D18148" s="66">
        <v>-76.500799999999998</v>
      </c>
      <c r="E18148" s="58">
        <v>24.936</v>
      </c>
      <c r="F18148" s="58">
        <v>4.5999999999999999E-2</v>
      </c>
      <c r="G18148" s="59" t="s">
        <v>278</v>
      </c>
      <c r="H18148" s="1"/>
      <c r="I18148" s="1"/>
      <c r="AB18148" s="7"/>
      <c r="AC18148" s="7"/>
      <c r="AD18148" s="1"/>
      <c r="AE18148" s="1"/>
      <c r="AH18148" s="7"/>
      <c r="AI18148" s="7"/>
      <c r="IV18148" s="11"/>
      <c r="IW18148" s="11"/>
      <c r="AMJ18148" s="12"/>
      <c r="AMK18148" s="12"/>
    </row>
    <row r="18149" spans="1:1025">
      <c r="A18149" s="9">
        <v>12</v>
      </c>
      <c r="B18149" s="9">
        <v>2013</v>
      </c>
      <c r="C18149" s="66">
        <v>-178.50299999999999</v>
      </c>
      <c r="D18149" s="66">
        <v>-76.500799999999998</v>
      </c>
      <c r="E18149" s="58">
        <v>50.146999999999998</v>
      </c>
      <c r="F18149" s="58">
        <v>0.14699999999999999</v>
      </c>
      <c r="G18149" s="59" t="s">
        <v>278</v>
      </c>
      <c r="H18149" s="1"/>
      <c r="I18149" s="1"/>
      <c r="AB18149" s="7"/>
      <c r="AC18149" s="7"/>
      <c r="AD18149" s="1"/>
      <c r="AE18149" s="1"/>
      <c r="AH18149" s="7"/>
      <c r="AI18149" s="7"/>
      <c r="IV18149" s="11"/>
      <c r="IW18149" s="11"/>
      <c r="AMJ18149" s="12"/>
      <c r="AMK18149" s="12"/>
    </row>
    <row r="18150" spans="1:1025">
      <c r="A18150" s="9">
        <v>12</v>
      </c>
      <c r="B18150" s="9">
        <v>2013</v>
      </c>
      <c r="C18150" s="66">
        <v>-178.50299999999999</v>
      </c>
      <c r="D18150" s="66">
        <v>-76.500799999999998</v>
      </c>
      <c r="E18150" s="58">
        <v>76.165000000000006</v>
      </c>
      <c r="F18150" s="58">
        <v>8.2000000000000003E-2</v>
      </c>
      <c r="G18150" s="59" t="s">
        <v>278</v>
      </c>
      <c r="H18150" s="1"/>
      <c r="I18150" s="1"/>
      <c r="AB18150" s="7"/>
      <c r="AC18150" s="7"/>
      <c r="AD18150" s="1"/>
      <c r="AE18150" s="1"/>
      <c r="AH18150" s="7"/>
      <c r="AI18150" s="7"/>
      <c r="IV18150" s="11"/>
      <c r="IW18150" s="11"/>
      <c r="AMJ18150" s="12"/>
      <c r="AMK18150" s="12"/>
    </row>
    <row r="18151" spans="1:1025">
      <c r="A18151" s="9">
        <v>12</v>
      </c>
      <c r="B18151" s="9">
        <v>2013</v>
      </c>
      <c r="C18151" s="66">
        <v>-178.50299999999999</v>
      </c>
      <c r="D18151" s="66">
        <v>-76.500799999999998</v>
      </c>
      <c r="E18151" s="58">
        <v>101.494</v>
      </c>
      <c r="F18151" s="58">
        <v>0.10299999999999999</v>
      </c>
      <c r="G18151" s="59" t="s">
        <v>278</v>
      </c>
      <c r="H18151" s="1"/>
      <c r="I18151" s="1"/>
      <c r="AB18151" s="7"/>
      <c r="AC18151" s="7"/>
      <c r="AD18151" s="1"/>
      <c r="AE18151" s="1"/>
      <c r="AH18151" s="7"/>
      <c r="AI18151" s="7"/>
      <c r="IV18151" s="11"/>
      <c r="IW18151" s="11"/>
      <c r="AMJ18151" s="12"/>
      <c r="AMK18151" s="12"/>
    </row>
    <row r="18152" spans="1:1025">
      <c r="A18152" s="9">
        <v>12</v>
      </c>
      <c r="B18152" s="9">
        <v>2013</v>
      </c>
      <c r="C18152" s="66">
        <v>-178.50299999999999</v>
      </c>
      <c r="D18152" s="66">
        <v>-76.500799999999998</v>
      </c>
      <c r="E18152" s="58">
        <v>202.20400000000001</v>
      </c>
      <c r="F18152" s="58">
        <v>0.13400000000000001</v>
      </c>
      <c r="G18152" s="59" t="s">
        <v>278</v>
      </c>
      <c r="H18152" s="1"/>
      <c r="I18152" s="1"/>
      <c r="AB18152" s="7"/>
      <c r="AC18152" s="7"/>
      <c r="AD18152" s="1"/>
      <c r="AE18152" s="1"/>
      <c r="AH18152" s="7"/>
      <c r="AI18152" s="7"/>
      <c r="IV18152" s="11"/>
      <c r="IW18152" s="11"/>
      <c r="AMJ18152" s="12"/>
      <c r="AMK18152" s="12"/>
    </row>
    <row r="18153" spans="1:1025">
      <c r="A18153" s="9">
        <v>12</v>
      </c>
      <c r="B18153" s="9">
        <v>2013</v>
      </c>
      <c r="C18153" s="66">
        <v>-178.50299999999999</v>
      </c>
      <c r="D18153" s="66">
        <v>-76.500799999999998</v>
      </c>
      <c r="E18153" s="58">
        <v>303.93400000000003</v>
      </c>
      <c r="F18153" s="58">
        <v>0.13900000000000001</v>
      </c>
      <c r="G18153" s="59" t="s">
        <v>278</v>
      </c>
      <c r="H18153" s="1"/>
      <c r="I18153" s="1"/>
      <c r="AB18153" s="7"/>
      <c r="AC18153" s="7"/>
      <c r="AD18153" s="1"/>
      <c r="AE18153" s="1"/>
      <c r="AH18153" s="7"/>
      <c r="AI18153" s="7"/>
      <c r="IV18153" s="11"/>
      <c r="IW18153" s="11"/>
      <c r="AMJ18153" s="12"/>
      <c r="AMK18153" s="12"/>
    </row>
    <row r="18154" spans="1:1025">
      <c r="A18154" s="9">
        <v>12</v>
      </c>
      <c r="B18154" s="9">
        <v>2013</v>
      </c>
      <c r="C18154" s="66">
        <v>-178.50299999999999</v>
      </c>
      <c r="D18154" s="66">
        <v>-76.500799999999998</v>
      </c>
      <c r="E18154" s="58">
        <v>405.07299999999998</v>
      </c>
      <c r="F18154" s="58">
        <v>0.188</v>
      </c>
      <c r="G18154" s="59" t="s">
        <v>278</v>
      </c>
      <c r="H18154" s="1"/>
      <c r="I18154" s="1"/>
      <c r="AB18154" s="7"/>
      <c r="AC18154" s="7"/>
      <c r="AD18154" s="1"/>
      <c r="AE18154" s="1"/>
      <c r="AH18154" s="7"/>
      <c r="AI18154" s="7"/>
      <c r="IV18154" s="11"/>
      <c r="IW18154" s="11"/>
      <c r="AMJ18154" s="12"/>
      <c r="AMK18154" s="12"/>
    </row>
    <row r="18155" spans="1:1025">
      <c r="A18155" s="9">
        <v>12</v>
      </c>
      <c r="B18155" s="9">
        <v>2013</v>
      </c>
      <c r="C18155" s="66">
        <v>-178.50299999999999</v>
      </c>
      <c r="D18155" s="66">
        <v>-76.500799999999998</v>
      </c>
      <c r="E18155" s="58">
        <v>481.03100000000001</v>
      </c>
      <c r="F18155" s="58">
        <v>0.23300000000000001</v>
      </c>
      <c r="G18155" s="59" t="s">
        <v>278</v>
      </c>
      <c r="H18155" s="1"/>
      <c r="I18155" s="1"/>
      <c r="AB18155" s="7"/>
      <c r="AC18155" s="7"/>
      <c r="AD18155" s="1"/>
      <c r="AE18155" s="1"/>
      <c r="AH18155" s="7"/>
      <c r="AI18155" s="7"/>
      <c r="IV18155" s="11"/>
      <c r="IW18155" s="11"/>
      <c r="AMJ18155" s="12"/>
      <c r="AMK18155" s="12"/>
    </row>
    <row r="18156" spans="1:1025">
      <c r="A18156" s="9">
        <v>12</v>
      </c>
      <c r="B18156" s="9">
        <v>2013</v>
      </c>
      <c r="C18156" s="66">
        <v>-178.50299999999999</v>
      </c>
      <c r="D18156" s="66">
        <v>-76.500799999999998</v>
      </c>
      <c r="E18156" s="58">
        <v>556.51</v>
      </c>
      <c r="F18156" s="58">
        <v>0.9</v>
      </c>
      <c r="G18156" s="59" t="s">
        <v>278</v>
      </c>
      <c r="H18156" s="1"/>
      <c r="I18156" s="1"/>
      <c r="AB18156" s="7"/>
      <c r="AC18156" s="7"/>
      <c r="AD18156" s="1"/>
      <c r="AE18156" s="1"/>
      <c r="AH18156" s="7"/>
      <c r="AI18156" s="7"/>
      <c r="IV18156" s="11"/>
      <c r="IW18156" s="11"/>
      <c r="AMJ18156" s="12"/>
      <c r="AMK18156" s="12"/>
    </row>
    <row r="18157" spans="1:1025">
      <c r="A18157" s="9">
        <v>12</v>
      </c>
      <c r="B18157" s="9">
        <v>2013</v>
      </c>
      <c r="C18157" s="66">
        <v>-178.50299999999999</v>
      </c>
      <c r="D18157" s="66">
        <v>-76.500799999999998</v>
      </c>
      <c r="E18157" s="58">
        <v>603.28399999999999</v>
      </c>
      <c r="F18157" s="58">
        <v>0.99299999999999999</v>
      </c>
      <c r="G18157" s="59" t="s">
        <v>278</v>
      </c>
      <c r="H18157" s="1"/>
      <c r="I18157" s="1"/>
      <c r="AB18157" s="7"/>
      <c r="AC18157" s="7"/>
      <c r="AD18157" s="1"/>
      <c r="AE18157" s="1"/>
      <c r="AH18157" s="7"/>
      <c r="AI18157" s="7"/>
      <c r="IV18157" s="11"/>
      <c r="IW18157" s="11"/>
      <c r="AMJ18157" s="12"/>
      <c r="AMK18157" s="12"/>
    </row>
    <row r="18158" spans="1:1025">
      <c r="A18158" s="9">
        <v>12</v>
      </c>
      <c r="B18158" s="9">
        <v>2013</v>
      </c>
      <c r="C18158" s="66">
        <v>177.499</v>
      </c>
      <c r="D18158" s="66">
        <v>-77</v>
      </c>
      <c r="E18158" s="58">
        <v>10.186</v>
      </c>
      <c r="F18158" s="58">
        <v>-999</v>
      </c>
      <c r="G18158" s="59" t="s">
        <v>278</v>
      </c>
      <c r="H18158" s="1"/>
      <c r="I18158" s="1"/>
      <c r="AB18158" s="7"/>
      <c r="AC18158" s="7"/>
      <c r="AD18158" s="1"/>
      <c r="AE18158" s="1"/>
      <c r="AH18158" s="7"/>
      <c r="AI18158" s="7"/>
      <c r="IV18158" s="11"/>
      <c r="IW18158" s="11"/>
      <c r="AMJ18158" s="12"/>
      <c r="AMK18158" s="12"/>
    </row>
    <row r="18159" spans="1:1025">
      <c r="A18159" s="9">
        <v>12</v>
      </c>
      <c r="B18159" s="9">
        <v>2013</v>
      </c>
      <c r="C18159" s="66">
        <v>177.499</v>
      </c>
      <c r="D18159" s="66">
        <v>-77</v>
      </c>
      <c r="E18159" s="58">
        <v>9.9760000000000009</v>
      </c>
      <c r="F18159" s="58">
        <v>-999</v>
      </c>
      <c r="G18159" s="59" t="s">
        <v>278</v>
      </c>
      <c r="H18159" s="1"/>
      <c r="I18159" s="1"/>
      <c r="AB18159" s="7"/>
      <c r="AC18159" s="7"/>
      <c r="AD18159" s="1"/>
      <c r="AE18159" s="1"/>
      <c r="AH18159" s="7"/>
      <c r="AI18159" s="7"/>
      <c r="IV18159" s="11"/>
      <c r="IW18159" s="11"/>
      <c r="AMJ18159" s="12"/>
      <c r="AMK18159" s="12"/>
    </row>
    <row r="18160" spans="1:1025">
      <c r="A18160" s="9">
        <v>12</v>
      </c>
      <c r="B18160" s="9">
        <v>2013</v>
      </c>
      <c r="C18160" s="66">
        <v>177.499</v>
      </c>
      <c r="D18160" s="66">
        <v>-77</v>
      </c>
      <c r="E18160" s="58">
        <v>9.4320000000000004</v>
      </c>
      <c r="F18160" s="58">
        <v>-999</v>
      </c>
      <c r="G18160" s="59" t="s">
        <v>278</v>
      </c>
      <c r="H18160" s="1"/>
      <c r="I18160" s="1"/>
      <c r="AB18160" s="7"/>
      <c r="AC18160" s="7"/>
      <c r="AD18160" s="1"/>
      <c r="AE18160" s="1"/>
      <c r="AH18160" s="7"/>
      <c r="AI18160" s="7"/>
      <c r="IV18160" s="11"/>
      <c r="IW18160" s="11"/>
      <c r="AMJ18160" s="12"/>
      <c r="AMK18160" s="12"/>
    </row>
    <row r="18161" spans="1:1025">
      <c r="A18161" s="9">
        <v>12</v>
      </c>
      <c r="B18161" s="9">
        <v>2013</v>
      </c>
      <c r="C18161" s="66">
        <v>177.499</v>
      </c>
      <c r="D18161" s="66">
        <v>-77</v>
      </c>
      <c r="E18161" s="58">
        <v>9.9030000000000005</v>
      </c>
      <c r="F18161" s="58">
        <v>-999</v>
      </c>
      <c r="G18161" s="59" t="s">
        <v>278</v>
      </c>
      <c r="H18161" s="1"/>
      <c r="I18161" s="1"/>
      <c r="AB18161" s="7"/>
      <c r="AC18161" s="7"/>
      <c r="AD18161" s="1"/>
      <c r="AE18161" s="1"/>
      <c r="AH18161" s="7"/>
      <c r="AI18161" s="7"/>
      <c r="IV18161" s="11"/>
      <c r="IW18161" s="11"/>
      <c r="AMJ18161" s="12"/>
      <c r="AMK18161" s="12"/>
    </row>
    <row r="18162" spans="1:1025">
      <c r="A18162" s="9">
        <v>12</v>
      </c>
      <c r="B18162" s="9">
        <v>2013</v>
      </c>
      <c r="C18162" s="66">
        <v>177.499</v>
      </c>
      <c r="D18162" s="66">
        <v>-77</v>
      </c>
      <c r="E18162" s="58">
        <v>9.7870000000000008</v>
      </c>
      <c r="F18162" s="58">
        <v>-999</v>
      </c>
      <c r="G18162" s="59" t="s">
        <v>278</v>
      </c>
      <c r="H18162" s="1"/>
      <c r="I18162" s="1"/>
      <c r="AB18162" s="7"/>
      <c r="AC18162" s="7"/>
      <c r="AD18162" s="1"/>
      <c r="AE18162" s="1"/>
      <c r="AH18162" s="7"/>
      <c r="AI18162" s="7"/>
      <c r="IV18162" s="11"/>
      <c r="IW18162" s="11"/>
      <c r="AMJ18162" s="12"/>
      <c r="AMK18162" s="12"/>
    </row>
    <row r="18163" spans="1:1025">
      <c r="A18163" s="9">
        <v>12</v>
      </c>
      <c r="B18163" s="9">
        <v>2013</v>
      </c>
      <c r="C18163" s="66">
        <v>177.499</v>
      </c>
      <c r="D18163" s="66">
        <v>-77</v>
      </c>
      <c r="E18163" s="58">
        <v>9.56</v>
      </c>
      <c r="F18163" s="58">
        <v>-999</v>
      </c>
      <c r="G18163" s="59" t="s">
        <v>278</v>
      </c>
      <c r="H18163" s="1"/>
      <c r="I18163" s="1"/>
      <c r="AB18163" s="7"/>
      <c r="AC18163" s="7"/>
      <c r="AD18163" s="1"/>
      <c r="AE18163" s="1"/>
      <c r="AH18163" s="7"/>
      <c r="AI18163" s="7"/>
      <c r="IV18163" s="11"/>
      <c r="IW18163" s="11"/>
      <c r="AMJ18163" s="12"/>
      <c r="AMK18163" s="12"/>
    </row>
    <row r="18164" spans="1:1025">
      <c r="A18164" s="9">
        <v>12</v>
      </c>
      <c r="B18164" s="9">
        <v>2013</v>
      </c>
      <c r="C18164" s="66">
        <v>177.499</v>
      </c>
      <c r="D18164" s="66">
        <v>-77</v>
      </c>
      <c r="E18164" s="58">
        <v>10.055999999999999</v>
      </c>
      <c r="F18164" s="58">
        <v>-999</v>
      </c>
      <c r="G18164" s="59" t="s">
        <v>278</v>
      </c>
      <c r="H18164" s="1"/>
      <c r="I18164" s="1"/>
      <c r="AB18164" s="7"/>
      <c r="AC18164" s="7"/>
      <c r="AD18164" s="1"/>
      <c r="AE18164" s="1"/>
      <c r="AH18164" s="7"/>
      <c r="AI18164" s="7"/>
      <c r="IV18164" s="11"/>
      <c r="IW18164" s="11"/>
      <c r="AMJ18164" s="12"/>
      <c r="AMK18164" s="12"/>
    </row>
    <row r="18165" spans="1:1025">
      <c r="A18165" s="9">
        <v>12</v>
      </c>
      <c r="B18165" s="9">
        <v>2013</v>
      </c>
      <c r="C18165" s="66">
        <v>177.499</v>
      </c>
      <c r="D18165" s="66">
        <v>-77</v>
      </c>
      <c r="E18165" s="58">
        <v>10.183999999999999</v>
      </c>
      <c r="F18165" s="58">
        <v>-999</v>
      </c>
      <c r="G18165" s="59" t="s">
        <v>278</v>
      </c>
      <c r="H18165" s="1"/>
      <c r="I18165" s="1"/>
      <c r="AB18165" s="7"/>
      <c r="AC18165" s="7"/>
      <c r="AD18165" s="1"/>
      <c r="AE18165" s="1"/>
      <c r="AH18165" s="7"/>
      <c r="AI18165" s="7"/>
      <c r="IV18165" s="11"/>
      <c r="IW18165" s="11"/>
      <c r="AMJ18165" s="12"/>
      <c r="AMK18165" s="12"/>
    </row>
    <row r="18166" spans="1:1025">
      <c r="A18166" s="9">
        <v>12</v>
      </c>
      <c r="B18166" s="9">
        <v>2013</v>
      </c>
      <c r="C18166" s="66">
        <v>177.499</v>
      </c>
      <c r="D18166" s="66">
        <v>-77</v>
      </c>
      <c r="E18166" s="58">
        <v>9.5150000000000006</v>
      </c>
      <c r="F18166" s="58">
        <v>-999</v>
      </c>
      <c r="G18166" s="59" t="s">
        <v>278</v>
      </c>
      <c r="H18166" s="1"/>
      <c r="I18166" s="1"/>
      <c r="AB18166" s="7"/>
      <c r="AC18166" s="7"/>
      <c r="AD18166" s="1"/>
      <c r="AE18166" s="1"/>
      <c r="AH18166" s="7"/>
      <c r="AI18166" s="7"/>
      <c r="IV18166" s="11"/>
      <c r="IW18166" s="11"/>
      <c r="AMJ18166" s="12"/>
      <c r="AMK18166" s="12"/>
    </row>
    <row r="18167" spans="1:1025">
      <c r="A18167" s="9">
        <v>12</v>
      </c>
      <c r="B18167" s="9">
        <v>2013</v>
      </c>
      <c r="C18167" s="66">
        <v>177.499</v>
      </c>
      <c r="D18167" s="66">
        <v>-77</v>
      </c>
      <c r="E18167" s="58">
        <v>9.0470000000000006</v>
      </c>
      <c r="F18167" s="58">
        <v>-999</v>
      </c>
      <c r="G18167" s="59" t="s">
        <v>278</v>
      </c>
      <c r="H18167" s="1"/>
      <c r="I18167" s="1"/>
      <c r="AB18167" s="7"/>
      <c r="AC18167" s="7"/>
      <c r="AD18167" s="1"/>
      <c r="AE18167" s="1"/>
      <c r="AH18167" s="7"/>
      <c r="AI18167" s="7"/>
      <c r="IV18167" s="11"/>
      <c r="IW18167" s="11"/>
      <c r="AMJ18167" s="12"/>
      <c r="AMK18167" s="12"/>
    </row>
    <row r="18168" spans="1:1025">
      <c r="A18168" s="9">
        <v>12</v>
      </c>
      <c r="B18168" s="9">
        <v>2013</v>
      </c>
      <c r="C18168" s="66">
        <v>177.499</v>
      </c>
      <c r="D18168" s="66">
        <v>-77</v>
      </c>
      <c r="E18168" s="58">
        <v>9.4770000000000003</v>
      </c>
      <c r="F18168" s="58">
        <v>-999</v>
      </c>
      <c r="G18168" s="59" t="s">
        <v>278</v>
      </c>
      <c r="H18168" s="1"/>
      <c r="I18168" s="1"/>
      <c r="AB18168" s="7"/>
      <c r="AC18168" s="7"/>
      <c r="AD18168" s="1"/>
      <c r="AE18168" s="1"/>
      <c r="AH18168" s="7"/>
      <c r="AI18168" s="7"/>
      <c r="IV18168" s="11"/>
      <c r="IW18168" s="11"/>
      <c r="AMJ18168" s="12"/>
      <c r="AMK18168" s="12"/>
    </row>
    <row r="18169" spans="1:1025">
      <c r="A18169" s="9">
        <v>12</v>
      </c>
      <c r="B18169" s="9">
        <v>2013</v>
      </c>
      <c r="C18169" s="66">
        <v>177.499</v>
      </c>
      <c r="D18169" s="66">
        <v>-77</v>
      </c>
      <c r="E18169" s="58">
        <v>9.57</v>
      </c>
      <c r="F18169" s="58">
        <v>-999</v>
      </c>
      <c r="G18169" s="59" t="s">
        <v>278</v>
      </c>
      <c r="H18169" s="1"/>
      <c r="I18169" s="1"/>
      <c r="AB18169" s="7"/>
      <c r="AC18169" s="7"/>
      <c r="AD18169" s="1"/>
      <c r="AE18169" s="1"/>
      <c r="AH18169" s="7"/>
      <c r="AI18169" s="7"/>
      <c r="IV18169" s="11"/>
      <c r="IW18169" s="11"/>
      <c r="AMJ18169" s="12"/>
      <c r="AMK18169" s="12"/>
    </row>
    <row r="18170" spans="1:1025">
      <c r="A18170" s="9">
        <v>12</v>
      </c>
      <c r="B18170" s="9">
        <v>2013</v>
      </c>
      <c r="C18170" s="66">
        <v>177.512</v>
      </c>
      <c r="D18170" s="66">
        <v>-76.999200000000002</v>
      </c>
      <c r="E18170" s="58">
        <v>10.11</v>
      </c>
      <c r="F18170" s="58">
        <v>-999</v>
      </c>
      <c r="G18170" s="59" t="s">
        <v>278</v>
      </c>
      <c r="H18170" s="1"/>
      <c r="I18170" s="1"/>
      <c r="AB18170" s="7"/>
      <c r="AC18170" s="7"/>
      <c r="AD18170" s="1"/>
      <c r="AE18170" s="1"/>
      <c r="AH18170" s="7"/>
      <c r="AI18170" s="7"/>
      <c r="IV18170" s="11"/>
      <c r="IW18170" s="11"/>
      <c r="AMJ18170" s="12"/>
      <c r="AMK18170" s="12"/>
    </row>
    <row r="18171" spans="1:1025">
      <c r="A18171" s="9">
        <v>12</v>
      </c>
      <c r="B18171" s="9">
        <v>2013</v>
      </c>
      <c r="C18171" s="66">
        <v>177.512</v>
      </c>
      <c r="D18171" s="66">
        <v>-76.999200000000002</v>
      </c>
      <c r="E18171" s="58">
        <v>10.506</v>
      </c>
      <c r="F18171" s="58">
        <v>-999</v>
      </c>
      <c r="G18171" s="59" t="s">
        <v>278</v>
      </c>
      <c r="H18171" s="1"/>
      <c r="I18171" s="1"/>
      <c r="AB18171" s="7"/>
      <c r="AC18171" s="7"/>
      <c r="AD18171" s="1"/>
      <c r="AE18171" s="1"/>
      <c r="AH18171" s="7"/>
      <c r="AI18171" s="7"/>
      <c r="IV18171" s="11"/>
      <c r="IW18171" s="11"/>
      <c r="AMJ18171" s="12"/>
      <c r="AMK18171" s="12"/>
    </row>
    <row r="18172" spans="1:1025">
      <c r="A18172" s="9">
        <v>12</v>
      </c>
      <c r="B18172" s="9">
        <v>2013</v>
      </c>
      <c r="C18172" s="66">
        <v>177.512</v>
      </c>
      <c r="D18172" s="66">
        <v>-76.999200000000002</v>
      </c>
      <c r="E18172" s="58">
        <v>10.218</v>
      </c>
      <c r="F18172" s="58">
        <v>-999</v>
      </c>
      <c r="G18172" s="59" t="s">
        <v>278</v>
      </c>
      <c r="H18172" s="1"/>
      <c r="I18172" s="1"/>
      <c r="AB18172" s="7"/>
      <c r="AC18172" s="7"/>
      <c r="AD18172" s="1"/>
      <c r="AE18172" s="1"/>
      <c r="AH18172" s="7"/>
      <c r="AI18172" s="7"/>
      <c r="IV18172" s="11"/>
      <c r="IW18172" s="11"/>
      <c r="AMJ18172" s="12"/>
      <c r="AMK18172" s="12"/>
    </row>
    <row r="18173" spans="1:1025">
      <c r="A18173" s="9">
        <v>12</v>
      </c>
      <c r="B18173" s="9">
        <v>2013</v>
      </c>
      <c r="C18173" s="66">
        <v>177.512</v>
      </c>
      <c r="D18173" s="66">
        <v>-76.999200000000002</v>
      </c>
      <c r="E18173" s="58">
        <v>10.717000000000001</v>
      </c>
      <c r="F18173" s="58">
        <v>-999</v>
      </c>
      <c r="G18173" s="59" t="s">
        <v>278</v>
      </c>
      <c r="H18173" s="1"/>
      <c r="I18173" s="1"/>
      <c r="AB18173" s="7"/>
      <c r="AC18173" s="7"/>
      <c r="AD18173" s="1"/>
      <c r="AE18173" s="1"/>
      <c r="AH18173" s="7"/>
      <c r="AI18173" s="7"/>
      <c r="IV18173" s="11"/>
      <c r="IW18173" s="11"/>
      <c r="AMJ18173" s="12"/>
      <c r="AMK18173" s="12"/>
    </row>
    <row r="18174" spans="1:1025">
      <c r="A18174" s="9">
        <v>12</v>
      </c>
      <c r="B18174" s="9">
        <v>2013</v>
      </c>
      <c r="C18174" s="66">
        <v>177.512</v>
      </c>
      <c r="D18174" s="66">
        <v>-76.999200000000002</v>
      </c>
      <c r="E18174" s="58">
        <v>11.035</v>
      </c>
      <c r="F18174" s="58">
        <v>-999</v>
      </c>
      <c r="G18174" s="59" t="s">
        <v>278</v>
      </c>
      <c r="H18174" s="1"/>
      <c r="I18174" s="1"/>
      <c r="AB18174" s="7"/>
      <c r="AC18174" s="7"/>
      <c r="AD18174" s="1"/>
      <c r="AE18174" s="1"/>
      <c r="AH18174" s="7"/>
      <c r="AI18174" s="7"/>
      <c r="IV18174" s="11"/>
      <c r="IW18174" s="11"/>
      <c r="AMJ18174" s="12"/>
      <c r="AMK18174" s="12"/>
    </row>
    <row r="18175" spans="1:1025">
      <c r="A18175" s="9">
        <v>12</v>
      </c>
      <c r="B18175" s="9">
        <v>2013</v>
      </c>
      <c r="C18175" s="66">
        <v>177.512</v>
      </c>
      <c r="D18175" s="66">
        <v>-76.999200000000002</v>
      </c>
      <c r="E18175" s="58">
        <v>11.394</v>
      </c>
      <c r="F18175" s="58">
        <v>-999</v>
      </c>
      <c r="G18175" s="59" t="s">
        <v>278</v>
      </c>
      <c r="H18175" s="1"/>
      <c r="I18175" s="1"/>
      <c r="AB18175" s="7"/>
      <c r="AC18175" s="7"/>
      <c r="AD18175" s="1"/>
      <c r="AE18175" s="1"/>
      <c r="AH18175" s="7"/>
      <c r="AI18175" s="7"/>
      <c r="IV18175" s="11"/>
      <c r="IW18175" s="11"/>
      <c r="AMJ18175" s="12"/>
      <c r="AMK18175" s="12"/>
    </row>
    <row r="18176" spans="1:1025">
      <c r="A18176" s="9">
        <v>12</v>
      </c>
      <c r="B18176" s="9">
        <v>2013</v>
      </c>
      <c r="C18176" s="66">
        <v>177.512</v>
      </c>
      <c r="D18176" s="66">
        <v>-76.999200000000002</v>
      </c>
      <c r="E18176" s="58">
        <v>11.000999999999999</v>
      </c>
      <c r="F18176" s="58">
        <v>-999</v>
      </c>
      <c r="G18176" s="59" t="s">
        <v>278</v>
      </c>
      <c r="H18176" s="1"/>
      <c r="I18176" s="1"/>
      <c r="AB18176" s="7"/>
      <c r="AC18176" s="7"/>
      <c r="AD18176" s="1"/>
      <c r="AE18176" s="1"/>
      <c r="AH18176" s="7"/>
      <c r="AI18176" s="7"/>
      <c r="IV18176" s="11"/>
      <c r="IW18176" s="11"/>
      <c r="AMJ18176" s="12"/>
      <c r="AMK18176" s="12"/>
    </row>
    <row r="18177" spans="1:1025">
      <c r="A18177" s="9">
        <v>12</v>
      </c>
      <c r="B18177" s="9">
        <v>2013</v>
      </c>
      <c r="C18177" s="66">
        <v>177.512</v>
      </c>
      <c r="D18177" s="66">
        <v>-76.999200000000002</v>
      </c>
      <c r="E18177" s="58">
        <v>11</v>
      </c>
      <c r="F18177" s="58">
        <v>-999</v>
      </c>
      <c r="G18177" s="59" t="s">
        <v>278</v>
      </c>
      <c r="H18177" s="1"/>
      <c r="I18177" s="1"/>
      <c r="AB18177" s="7"/>
      <c r="AC18177" s="7"/>
      <c r="AD18177" s="1"/>
      <c r="AE18177" s="1"/>
      <c r="AH18177" s="7"/>
      <c r="AI18177" s="7"/>
      <c r="IV18177" s="11"/>
      <c r="IW18177" s="11"/>
      <c r="AMJ18177" s="12"/>
      <c r="AMK18177" s="12"/>
    </row>
    <row r="18178" spans="1:1025">
      <c r="A18178" s="9">
        <v>12</v>
      </c>
      <c r="B18178" s="9">
        <v>2013</v>
      </c>
      <c r="C18178" s="66">
        <v>177.512</v>
      </c>
      <c r="D18178" s="66">
        <v>-76.999200000000002</v>
      </c>
      <c r="E18178" s="58">
        <v>10.584</v>
      </c>
      <c r="F18178" s="58">
        <v>-999</v>
      </c>
      <c r="G18178" s="59" t="s">
        <v>278</v>
      </c>
      <c r="H18178" s="1"/>
      <c r="I18178" s="1"/>
      <c r="AB18178" s="7"/>
      <c r="AC18178" s="7"/>
      <c r="AD18178" s="1"/>
      <c r="AE18178" s="1"/>
      <c r="AH18178" s="7"/>
      <c r="AI18178" s="7"/>
      <c r="IV18178" s="11"/>
      <c r="IW18178" s="11"/>
      <c r="AMJ18178" s="12"/>
      <c r="AMK18178" s="12"/>
    </row>
    <row r="18179" spans="1:1025">
      <c r="A18179" s="9">
        <v>12</v>
      </c>
      <c r="B18179" s="9">
        <v>2013</v>
      </c>
      <c r="C18179" s="66">
        <v>177.512</v>
      </c>
      <c r="D18179" s="66">
        <v>-76.999200000000002</v>
      </c>
      <c r="E18179" s="58">
        <v>10.211</v>
      </c>
      <c r="F18179" s="58">
        <v>-999</v>
      </c>
      <c r="G18179" s="59" t="s">
        <v>278</v>
      </c>
      <c r="H18179" s="1"/>
      <c r="I18179" s="1"/>
      <c r="AB18179" s="7"/>
      <c r="AC18179" s="7"/>
      <c r="AD18179" s="1"/>
      <c r="AE18179" s="1"/>
      <c r="AH18179" s="7"/>
      <c r="AI18179" s="7"/>
      <c r="IV18179" s="11"/>
      <c r="IW18179" s="11"/>
      <c r="AMJ18179" s="12"/>
      <c r="AMK18179" s="12"/>
    </row>
    <row r="18180" spans="1:1025">
      <c r="A18180" s="9">
        <v>12</v>
      </c>
      <c r="B18180" s="9">
        <v>2013</v>
      </c>
      <c r="C18180" s="66">
        <v>177.512</v>
      </c>
      <c r="D18180" s="66">
        <v>-76.999200000000002</v>
      </c>
      <c r="E18180" s="58">
        <v>10.475</v>
      </c>
      <c r="F18180" s="58">
        <v>-999</v>
      </c>
      <c r="G18180" s="59" t="s">
        <v>278</v>
      </c>
      <c r="H18180" s="1"/>
      <c r="I18180" s="1"/>
      <c r="AB18180" s="7"/>
      <c r="AC18180" s="7"/>
      <c r="AD18180" s="1"/>
      <c r="AE18180" s="1"/>
      <c r="AH18180" s="7"/>
      <c r="AI18180" s="7"/>
      <c r="IV18180" s="11"/>
      <c r="IW18180" s="11"/>
      <c r="AMJ18180" s="12"/>
      <c r="AMK18180" s="12"/>
    </row>
    <row r="18181" spans="1:1025">
      <c r="A18181" s="9">
        <v>12</v>
      </c>
      <c r="B18181" s="9">
        <v>2013</v>
      </c>
      <c r="C18181" s="66">
        <v>177.512</v>
      </c>
      <c r="D18181" s="66">
        <v>-76.999200000000002</v>
      </c>
      <c r="E18181" s="58">
        <v>11.332000000000001</v>
      </c>
      <c r="F18181" s="58">
        <v>-999</v>
      </c>
      <c r="G18181" s="59" t="s">
        <v>278</v>
      </c>
      <c r="H18181" s="1"/>
      <c r="I18181" s="1"/>
      <c r="AB18181" s="7"/>
      <c r="AC18181" s="7"/>
      <c r="AD18181" s="1"/>
      <c r="AE18181" s="1"/>
      <c r="AH18181" s="7"/>
      <c r="AI18181" s="7"/>
      <c r="IV18181" s="11"/>
      <c r="IW18181" s="11"/>
      <c r="AMJ18181" s="12"/>
      <c r="AMK18181" s="12"/>
    </row>
    <row r="18182" spans="1:1025">
      <c r="A18182" s="9">
        <v>12</v>
      </c>
      <c r="B18182" s="9">
        <v>2013</v>
      </c>
      <c r="C18182" s="66">
        <v>177.511</v>
      </c>
      <c r="D18182" s="66">
        <v>-77.000200000000007</v>
      </c>
      <c r="E18182" s="58">
        <v>10.518000000000001</v>
      </c>
      <c r="F18182" s="58">
        <v>9.7000000000000003E-2</v>
      </c>
      <c r="G18182" s="59" t="s">
        <v>278</v>
      </c>
      <c r="H18182" s="1"/>
      <c r="I18182" s="1"/>
      <c r="AB18182" s="7"/>
      <c r="AC18182" s="7"/>
      <c r="AD18182" s="1"/>
      <c r="AE18182" s="1"/>
      <c r="AH18182" s="7"/>
      <c r="AI18182" s="7"/>
      <c r="IV18182" s="11"/>
      <c r="IW18182" s="11"/>
      <c r="AMJ18182" s="12"/>
      <c r="AMK18182" s="12"/>
    </row>
    <row r="18183" spans="1:1025">
      <c r="A18183" s="9">
        <v>12</v>
      </c>
      <c r="B18183" s="9">
        <v>2013</v>
      </c>
      <c r="C18183" s="66">
        <v>177.511</v>
      </c>
      <c r="D18183" s="66">
        <v>-77.000200000000007</v>
      </c>
      <c r="E18183" s="58">
        <v>24.202999999999999</v>
      </c>
      <c r="F18183" s="58">
        <v>4.4999999999999998E-2</v>
      </c>
      <c r="G18183" s="59" t="s">
        <v>278</v>
      </c>
      <c r="H18183" s="1"/>
      <c r="I18183" s="1"/>
      <c r="AB18183" s="7"/>
      <c r="AC18183" s="7"/>
      <c r="AD18183" s="1"/>
      <c r="AE18183" s="1"/>
      <c r="AH18183" s="7"/>
      <c r="AI18183" s="7"/>
      <c r="IV18183" s="11"/>
      <c r="IW18183" s="11"/>
      <c r="AMJ18183" s="12"/>
      <c r="AMK18183" s="12"/>
    </row>
    <row r="18184" spans="1:1025">
      <c r="A18184" s="9">
        <v>12</v>
      </c>
      <c r="B18184" s="9">
        <v>2013</v>
      </c>
      <c r="C18184" s="66">
        <v>177.511</v>
      </c>
      <c r="D18184" s="66">
        <v>-77.000200000000007</v>
      </c>
      <c r="E18184" s="58">
        <v>75.281000000000006</v>
      </c>
      <c r="F18184" s="58">
        <v>7.9000000000000001E-2</v>
      </c>
      <c r="G18184" s="59" t="s">
        <v>278</v>
      </c>
      <c r="H18184" s="1"/>
      <c r="I18184" s="1"/>
      <c r="AB18184" s="7"/>
      <c r="AC18184" s="7"/>
      <c r="AD18184" s="1"/>
      <c r="AE18184" s="1"/>
      <c r="AH18184" s="7"/>
      <c r="AI18184" s="7"/>
      <c r="IV18184" s="11"/>
      <c r="IW18184" s="11"/>
      <c r="AMJ18184" s="12"/>
      <c r="AMK18184" s="12"/>
    </row>
    <row r="18185" spans="1:1025">
      <c r="A18185" s="9">
        <v>12</v>
      </c>
      <c r="B18185" s="9">
        <v>2013</v>
      </c>
      <c r="C18185" s="66">
        <v>177.511</v>
      </c>
      <c r="D18185" s="66">
        <v>-77.000200000000007</v>
      </c>
      <c r="E18185" s="58">
        <v>76.084000000000003</v>
      </c>
      <c r="F18185" s="58">
        <v>-999</v>
      </c>
      <c r="G18185" s="59" t="s">
        <v>278</v>
      </c>
      <c r="H18185" s="1"/>
      <c r="I18185" s="1"/>
      <c r="AB18185" s="7"/>
      <c r="AC18185" s="7"/>
      <c r="AD18185" s="1"/>
      <c r="AE18185" s="1"/>
      <c r="AH18185" s="7"/>
      <c r="AI18185" s="7"/>
      <c r="IV18185" s="11"/>
      <c r="IW18185" s="11"/>
      <c r="AMJ18185" s="12"/>
      <c r="AMK18185" s="12"/>
    </row>
    <row r="18186" spans="1:1025">
      <c r="A18186" s="9">
        <v>12</v>
      </c>
      <c r="B18186" s="9">
        <v>2013</v>
      </c>
      <c r="C18186" s="66">
        <v>177.511</v>
      </c>
      <c r="D18186" s="66">
        <v>-77.000200000000007</v>
      </c>
      <c r="E18186" s="58">
        <v>100.401</v>
      </c>
      <c r="F18186" s="58">
        <v>8.7999999999999995E-2</v>
      </c>
      <c r="G18186" s="59" t="s">
        <v>278</v>
      </c>
      <c r="H18186" s="1"/>
      <c r="I18186" s="1"/>
      <c r="AB18186" s="7"/>
      <c r="AC18186" s="7"/>
      <c r="AD18186" s="1"/>
      <c r="AE18186" s="1"/>
      <c r="AH18186" s="7"/>
      <c r="AI18186" s="7"/>
      <c r="IV18186" s="11"/>
      <c r="IW18186" s="11"/>
      <c r="AMJ18186" s="12"/>
      <c r="AMK18186" s="12"/>
    </row>
    <row r="18187" spans="1:1025">
      <c r="A18187" s="9">
        <v>12</v>
      </c>
      <c r="B18187" s="9">
        <v>2013</v>
      </c>
      <c r="C18187" s="66">
        <v>177.511</v>
      </c>
      <c r="D18187" s="66">
        <v>-77.000200000000007</v>
      </c>
      <c r="E18187" s="58">
        <v>177.12299999999999</v>
      </c>
      <c r="F18187" s="58">
        <v>0.155</v>
      </c>
      <c r="G18187" s="59" t="s">
        <v>278</v>
      </c>
      <c r="H18187" s="1"/>
      <c r="I18187" s="1"/>
      <c r="AB18187" s="7"/>
      <c r="AC18187" s="7"/>
      <c r="AD18187" s="1"/>
      <c r="AE18187" s="1"/>
      <c r="AH18187" s="7"/>
      <c r="AI18187" s="7"/>
      <c r="IV18187" s="11"/>
      <c r="IW18187" s="11"/>
      <c r="AMJ18187" s="12"/>
      <c r="AMK18187" s="12"/>
    </row>
    <row r="18188" spans="1:1025">
      <c r="A18188" s="9">
        <v>12</v>
      </c>
      <c r="B18188" s="9">
        <v>2013</v>
      </c>
      <c r="C18188" s="66">
        <v>177.511</v>
      </c>
      <c r="D18188" s="66">
        <v>-77.000200000000007</v>
      </c>
      <c r="E18188" s="58">
        <v>201.858</v>
      </c>
      <c r="F18188" s="58">
        <v>-999</v>
      </c>
      <c r="G18188" s="59" t="s">
        <v>278</v>
      </c>
      <c r="H18188" s="1"/>
      <c r="I18188" s="1"/>
      <c r="AB18188" s="7"/>
      <c r="AC18188" s="7"/>
      <c r="AD18188" s="1"/>
      <c r="AE18188" s="1"/>
      <c r="AH18188" s="7"/>
      <c r="AI18188" s="7"/>
      <c r="IV18188" s="11"/>
      <c r="IW18188" s="11"/>
      <c r="AMJ18188" s="12"/>
      <c r="AMK18188" s="12"/>
    </row>
    <row r="18189" spans="1:1025">
      <c r="A18189" s="9">
        <v>12</v>
      </c>
      <c r="B18189" s="9">
        <v>2013</v>
      </c>
      <c r="C18189" s="66">
        <v>177.511</v>
      </c>
      <c r="D18189" s="66">
        <v>-77.000200000000007</v>
      </c>
      <c r="E18189" s="58">
        <v>253.221</v>
      </c>
      <c r="F18189" s="58">
        <v>0.34499999999999997</v>
      </c>
      <c r="G18189" s="59" t="s">
        <v>278</v>
      </c>
      <c r="H18189" s="1"/>
      <c r="I18189" s="1"/>
      <c r="AB18189" s="7"/>
      <c r="AC18189" s="7"/>
      <c r="AD18189" s="1"/>
      <c r="AE18189" s="1"/>
      <c r="AH18189" s="7"/>
      <c r="AI18189" s="7"/>
      <c r="IV18189" s="11"/>
      <c r="IW18189" s="11"/>
      <c r="AMJ18189" s="12"/>
      <c r="AMK18189" s="12"/>
    </row>
    <row r="18190" spans="1:1025">
      <c r="A18190" s="9">
        <v>12</v>
      </c>
      <c r="B18190" s="9">
        <v>2013</v>
      </c>
      <c r="C18190" s="66">
        <v>177.511</v>
      </c>
      <c r="D18190" s="66">
        <v>-77.000200000000007</v>
      </c>
      <c r="E18190" s="58">
        <v>303.40199999999999</v>
      </c>
      <c r="F18190" s="58">
        <v>0.51400000000000001</v>
      </c>
      <c r="G18190" s="59" t="s">
        <v>278</v>
      </c>
      <c r="H18190" s="1"/>
      <c r="I18190" s="1"/>
      <c r="AB18190" s="7"/>
      <c r="AC18190" s="7"/>
      <c r="AD18190" s="1"/>
      <c r="AE18190" s="1"/>
      <c r="AH18190" s="7"/>
      <c r="AI18190" s="7"/>
      <c r="IV18190" s="11"/>
      <c r="IW18190" s="11"/>
      <c r="AMJ18190" s="12"/>
      <c r="AMK18190" s="12"/>
    </row>
    <row r="18191" spans="1:1025">
      <c r="A18191" s="9">
        <v>12</v>
      </c>
      <c r="B18191" s="9">
        <v>2013</v>
      </c>
      <c r="C18191" s="66">
        <v>177.511</v>
      </c>
      <c r="D18191" s="66">
        <v>-77.000200000000007</v>
      </c>
      <c r="E18191" s="58">
        <v>354.54199999999997</v>
      </c>
      <c r="F18191" s="58">
        <v>0.69899999999999995</v>
      </c>
      <c r="G18191" s="59" t="s">
        <v>278</v>
      </c>
      <c r="H18191" s="1"/>
      <c r="I18191" s="1"/>
      <c r="AB18191" s="7"/>
      <c r="AC18191" s="7"/>
      <c r="AD18191" s="1"/>
      <c r="AE18191" s="1"/>
      <c r="AH18191" s="7"/>
      <c r="AI18191" s="7"/>
      <c r="IV18191" s="11"/>
      <c r="IW18191" s="11"/>
      <c r="AMJ18191" s="12"/>
      <c r="AMK18191" s="12"/>
    </row>
    <row r="18192" spans="1:1025">
      <c r="A18192" s="9">
        <v>12</v>
      </c>
      <c r="B18192" s="9">
        <v>2013</v>
      </c>
      <c r="C18192" s="66">
        <v>177.511</v>
      </c>
      <c r="D18192" s="66">
        <v>-77.000200000000007</v>
      </c>
      <c r="E18192" s="58">
        <v>386.55500000000001</v>
      </c>
      <c r="F18192" s="58">
        <v>2.0670000000000002</v>
      </c>
      <c r="G18192" s="59" t="s">
        <v>278</v>
      </c>
      <c r="H18192" s="1"/>
      <c r="I18192" s="1"/>
      <c r="AB18192" s="7"/>
      <c r="AC18192" s="7"/>
      <c r="AD18192" s="1"/>
      <c r="AE18192" s="1"/>
      <c r="AH18192" s="7"/>
      <c r="AI18192" s="7"/>
      <c r="IV18192" s="11"/>
      <c r="IW18192" s="11"/>
      <c r="AMJ18192" s="12"/>
      <c r="AMK18192" s="12"/>
    </row>
    <row r="18193" spans="1:1025">
      <c r="A18193" s="9">
        <v>12</v>
      </c>
      <c r="B18193" s="9">
        <v>2013</v>
      </c>
      <c r="C18193" s="66">
        <v>177.511</v>
      </c>
      <c r="D18193" s="66">
        <v>-77.000200000000007</v>
      </c>
      <c r="E18193" s="58">
        <v>395.54599999999999</v>
      </c>
      <c r="F18193" s="58">
        <v>2.3380000000000001</v>
      </c>
      <c r="G18193" s="59" t="s">
        <v>278</v>
      </c>
      <c r="H18193" s="1"/>
      <c r="I18193" s="1"/>
      <c r="AB18193" s="7"/>
      <c r="AC18193" s="7"/>
      <c r="AD18193" s="1"/>
      <c r="AE18193" s="1"/>
      <c r="AH18193" s="7"/>
      <c r="AI18193" s="7"/>
      <c r="IV18193" s="11"/>
      <c r="IW18193" s="11"/>
      <c r="AMJ18193" s="12"/>
      <c r="AMK18193" s="12"/>
    </row>
    <row r="18194" spans="1:1025">
      <c r="A18194" s="9">
        <v>12</v>
      </c>
      <c r="B18194" s="9">
        <v>2013</v>
      </c>
      <c r="C18194" s="66">
        <v>177.5</v>
      </c>
      <c r="D18194" s="66">
        <v>-77.113500000000002</v>
      </c>
      <c r="E18194" s="58">
        <v>9.3640000000000008</v>
      </c>
      <c r="F18194" s="58">
        <v>6.7000000000000004E-2</v>
      </c>
      <c r="G18194" s="59" t="s">
        <v>278</v>
      </c>
      <c r="H18194" s="1"/>
      <c r="I18194" s="1"/>
      <c r="AB18194" s="7"/>
      <c r="AC18194" s="7"/>
      <c r="AD18194" s="1"/>
      <c r="AE18194" s="1"/>
      <c r="AH18194" s="7"/>
      <c r="AI18194" s="7"/>
      <c r="IV18194" s="11"/>
      <c r="IW18194" s="11"/>
      <c r="AMJ18194" s="12"/>
      <c r="AMK18194" s="12"/>
    </row>
    <row r="18195" spans="1:1025">
      <c r="A18195" s="9">
        <v>12</v>
      </c>
      <c r="B18195" s="9">
        <v>2013</v>
      </c>
      <c r="C18195" s="66">
        <v>177.5</v>
      </c>
      <c r="D18195" s="66">
        <v>-77.113500000000002</v>
      </c>
      <c r="E18195" s="58">
        <v>24.946999999999999</v>
      </c>
      <c r="F18195" s="58">
        <v>6.8000000000000005E-2</v>
      </c>
      <c r="G18195" s="59" t="s">
        <v>278</v>
      </c>
      <c r="H18195" s="1"/>
      <c r="I18195" s="1"/>
      <c r="AB18195" s="7"/>
      <c r="AC18195" s="7"/>
      <c r="AD18195" s="1"/>
      <c r="AE18195" s="1"/>
      <c r="AH18195" s="7"/>
      <c r="AI18195" s="7"/>
      <c r="IV18195" s="11"/>
      <c r="IW18195" s="11"/>
      <c r="AMJ18195" s="12"/>
      <c r="AMK18195" s="12"/>
    </row>
    <row r="18196" spans="1:1025">
      <c r="A18196" s="9">
        <v>12</v>
      </c>
      <c r="B18196" s="9">
        <v>2013</v>
      </c>
      <c r="C18196" s="66">
        <v>177.5</v>
      </c>
      <c r="D18196" s="66">
        <v>-77.113500000000002</v>
      </c>
      <c r="E18196" s="58">
        <v>50.55</v>
      </c>
      <c r="F18196" s="58">
        <v>0.11600000000000001</v>
      </c>
      <c r="G18196" s="59" t="s">
        <v>278</v>
      </c>
      <c r="H18196" s="1"/>
      <c r="I18196" s="1"/>
      <c r="AB18196" s="7"/>
      <c r="AC18196" s="7"/>
      <c r="AD18196" s="1"/>
      <c r="AE18196" s="1"/>
      <c r="AH18196" s="7"/>
      <c r="AI18196" s="7"/>
      <c r="IV18196" s="11"/>
      <c r="IW18196" s="11"/>
      <c r="AMJ18196" s="12"/>
      <c r="AMK18196" s="12"/>
    </row>
    <row r="18197" spans="1:1025">
      <c r="A18197" s="9">
        <v>12</v>
      </c>
      <c r="B18197" s="9">
        <v>2013</v>
      </c>
      <c r="C18197" s="66">
        <v>177.5</v>
      </c>
      <c r="D18197" s="66">
        <v>-77.113500000000002</v>
      </c>
      <c r="E18197" s="58">
        <v>100.667</v>
      </c>
      <c r="F18197" s="58">
        <v>6.6000000000000003E-2</v>
      </c>
      <c r="G18197" s="59" t="s">
        <v>278</v>
      </c>
      <c r="H18197" s="1"/>
      <c r="I18197" s="1"/>
      <c r="AB18197" s="7"/>
      <c r="AC18197" s="7"/>
      <c r="AD18197" s="1"/>
      <c r="AE18197" s="1"/>
      <c r="AH18197" s="7"/>
      <c r="AI18197" s="7"/>
      <c r="IV18197" s="11"/>
      <c r="IW18197" s="11"/>
      <c r="AMJ18197" s="12"/>
      <c r="AMK18197" s="12"/>
    </row>
    <row r="18198" spans="1:1025">
      <c r="A18198" s="9">
        <v>12</v>
      </c>
      <c r="B18198" s="9">
        <v>2013</v>
      </c>
      <c r="C18198" s="66">
        <v>177.5</v>
      </c>
      <c r="D18198" s="66">
        <v>-77.113500000000002</v>
      </c>
      <c r="E18198" s="58">
        <v>151.45500000000001</v>
      </c>
      <c r="F18198" s="58">
        <v>9.8000000000000004E-2</v>
      </c>
      <c r="G18198" s="59" t="s">
        <v>278</v>
      </c>
      <c r="H18198" s="1"/>
      <c r="I18198" s="1"/>
      <c r="AB18198" s="7"/>
      <c r="AC18198" s="7"/>
      <c r="AD18198" s="1"/>
      <c r="AE18198" s="1"/>
      <c r="AH18198" s="7"/>
      <c r="AI18198" s="7"/>
      <c r="IV18198" s="11"/>
      <c r="IW18198" s="11"/>
      <c r="AMJ18198" s="12"/>
      <c r="AMK18198" s="12"/>
    </row>
    <row r="18199" spans="1:1025">
      <c r="A18199" s="9">
        <v>12</v>
      </c>
      <c r="B18199" s="9">
        <v>2013</v>
      </c>
      <c r="C18199" s="66">
        <v>177.5</v>
      </c>
      <c r="D18199" s="66">
        <v>-77.113500000000002</v>
      </c>
      <c r="E18199" s="58">
        <v>201.71700000000001</v>
      </c>
      <c r="F18199" s="58">
        <v>0.123</v>
      </c>
      <c r="G18199" s="59" t="s">
        <v>278</v>
      </c>
      <c r="H18199" s="1"/>
      <c r="I18199" s="1"/>
      <c r="AB18199" s="7"/>
      <c r="AC18199" s="7"/>
      <c r="AD18199" s="1"/>
      <c r="AE18199" s="1"/>
      <c r="AH18199" s="7"/>
      <c r="AI18199" s="7"/>
      <c r="IV18199" s="11"/>
      <c r="IW18199" s="11"/>
      <c r="AMJ18199" s="12"/>
      <c r="AMK18199" s="12"/>
    </row>
    <row r="18200" spans="1:1025">
      <c r="A18200" s="9">
        <v>12</v>
      </c>
      <c r="B18200" s="9">
        <v>2013</v>
      </c>
      <c r="C18200" s="66">
        <v>177.5</v>
      </c>
      <c r="D18200" s="66">
        <v>-77.113500000000002</v>
      </c>
      <c r="E18200" s="58">
        <v>252.87299999999999</v>
      </c>
      <c r="F18200" s="58">
        <v>0.30199999999999999</v>
      </c>
      <c r="G18200" s="59" t="s">
        <v>278</v>
      </c>
      <c r="H18200" s="1"/>
      <c r="I18200" s="1"/>
      <c r="AB18200" s="7"/>
      <c r="AC18200" s="7"/>
      <c r="AD18200" s="1"/>
      <c r="AE18200" s="1"/>
      <c r="AH18200" s="7"/>
      <c r="AI18200" s="7"/>
      <c r="IV18200" s="11"/>
      <c r="IW18200" s="11"/>
      <c r="AMJ18200" s="12"/>
      <c r="AMK18200" s="12"/>
    </row>
    <row r="18201" spans="1:1025">
      <c r="A18201" s="9">
        <v>12</v>
      </c>
      <c r="B18201" s="9">
        <v>2013</v>
      </c>
      <c r="C18201" s="66">
        <v>177.5</v>
      </c>
      <c r="D18201" s="66">
        <v>-77.113500000000002</v>
      </c>
      <c r="E18201" s="58">
        <v>323.41199999999998</v>
      </c>
      <c r="F18201" s="58">
        <v>0.45500000000000002</v>
      </c>
      <c r="G18201" s="59" t="s">
        <v>278</v>
      </c>
      <c r="H18201" s="1"/>
      <c r="I18201" s="1"/>
      <c r="AB18201" s="7"/>
      <c r="AC18201" s="7"/>
      <c r="AD18201" s="1"/>
      <c r="AE18201" s="1"/>
      <c r="AH18201" s="7"/>
      <c r="AI18201" s="7"/>
      <c r="IV18201" s="11"/>
      <c r="IW18201" s="11"/>
      <c r="AMJ18201" s="12"/>
      <c r="AMK18201" s="12"/>
    </row>
    <row r="18202" spans="1:1025">
      <c r="A18202" s="9">
        <v>12</v>
      </c>
      <c r="B18202" s="9">
        <v>2013</v>
      </c>
      <c r="C18202" s="66">
        <v>177.5</v>
      </c>
      <c r="D18202" s="66">
        <v>-77.113500000000002</v>
      </c>
      <c r="E18202" s="58">
        <v>353.27300000000002</v>
      </c>
      <c r="F18202" s="58">
        <v>0.57499999999999996</v>
      </c>
      <c r="G18202" s="59" t="s">
        <v>278</v>
      </c>
      <c r="H18202" s="1"/>
      <c r="I18202" s="1"/>
      <c r="AB18202" s="7"/>
      <c r="AC18202" s="7"/>
      <c r="AD18202" s="1"/>
      <c r="AE18202" s="1"/>
      <c r="AH18202" s="7"/>
      <c r="AI18202" s="7"/>
      <c r="IV18202" s="11"/>
      <c r="IW18202" s="11"/>
      <c r="AMJ18202" s="12"/>
      <c r="AMK18202" s="12"/>
    </row>
    <row r="18203" spans="1:1025">
      <c r="A18203" s="9">
        <v>12</v>
      </c>
      <c r="B18203" s="9">
        <v>2013</v>
      </c>
      <c r="C18203" s="66">
        <v>177.5</v>
      </c>
      <c r="D18203" s="66">
        <v>-77.113500000000002</v>
      </c>
      <c r="E18203" s="58">
        <v>434.04</v>
      </c>
      <c r="F18203" s="58">
        <v>1.861</v>
      </c>
      <c r="G18203" s="59" t="s">
        <v>278</v>
      </c>
      <c r="H18203" s="1"/>
      <c r="I18203" s="1"/>
      <c r="AB18203" s="7"/>
      <c r="AC18203" s="7"/>
      <c r="AD18203" s="1"/>
      <c r="AE18203" s="1"/>
      <c r="AH18203" s="7"/>
      <c r="AI18203" s="7"/>
      <c r="IV18203" s="11"/>
      <c r="IW18203" s="11"/>
      <c r="AMJ18203" s="12"/>
      <c r="AMK18203" s="12"/>
    </row>
    <row r="18204" spans="1:1025">
      <c r="A18204" s="9">
        <v>12</v>
      </c>
      <c r="B18204" s="9">
        <v>2013</v>
      </c>
      <c r="C18204" s="66">
        <v>177.5</v>
      </c>
      <c r="D18204" s="66">
        <v>-77.113500000000002</v>
      </c>
      <c r="E18204" s="58">
        <v>493.32799999999997</v>
      </c>
      <c r="F18204" s="58">
        <v>2.367</v>
      </c>
      <c r="G18204" s="59" t="s">
        <v>278</v>
      </c>
      <c r="H18204" s="1"/>
      <c r="I18204" s="1"/>
      <c r="AB18204" s="7"/>
      <c r="AC18204" s="7"/>
      <c r="AD18204" s="1"/>
      <c r="AE18204" s="1"/>
      <c r="AH18204" s="7"/>
      <c r="AI18204" s="7"/>
      <c r="IV18204" s="11"/>
      <c r="IW18204" s="11"/>
      <c r="AMJ18204" s="12"/>
      <c r="AMK18204" s="12"/>
    </row>
    <row r="18205" spans="1:1025">
      <c r="A18205" s="9">
        <v>12</v>
      </c>
      <c r="B18205" s="9">
        <v>2013</v>
      </c>
      <c r="C18205" s="66">
        <v>177.5</v>
      </c>
      <c r="D18205" s="66">
        <v>-77.113500000000002</v>
      </c>
      <c r="E18205" s="58">
        <v>504.67599999999999</v>
      </c>
      <c r="F18205" s="58">
        <v>2.15</v>
      </c>
      <c r="G18205" s="59" t="s">
        <v>278</v>
      </c>
      <c r="H18205" s="1"/>
      <c r="I18205" s="1"/>
      <c r="AB18205" s="7"/>
      <c r="AC18205" s="7"/>
      <c r="AD18205" s="1"/>
      <c r="AE18205" s="1"/>
      <c r="AH18205" s="7"/>
      <c r="AI18205" s="7"/>
      <c r="IV18205" s="11"/>
      <c r="IW18205" s="11"/>
      <c r="AMJ18205" s="12"/>
      <c r="AMK18205" s="12"/>
    </row>
    <row r="18206" spans="1:1025">
      <c r="A18206" s="9">
        <v>12</v>
      </c>
      <c r="B18206" s="9">
        <v>2013</v>
      </c>
      <c r="C18206" s="66">
        <v>177.506</v>
      </c>
      <c r="D18206" s="66">
        <v>-77.318200000000004</v>
      </c>
      <c r="E18206" s="58">
        <v>10.023999999999999</v>
      </c>
      <c r="F18206" s="58">
        <v>5.3999999999999999E-2</v>
      </c>
      <c r="G18206" s="59" t="s">
        <v>278</v>
      </c>
      <c r="H18206" s="1"/>
      <c r="I18206" s="1"/>
      <c r="AB18206" s="7"/>
      <c r="AC18206" s="7"/>
      <c r="AD18206" s="1"/>
      <c r="AE18206" s="1"/>
      <c r="AH18206" s="7"/>
      <c r="AI18206" s="7"/>
      <c r="IV18206" s="11"/>
      <c r="IW18206" s="11"/>
      <c r="AMJ18206" s="12"/>
      <c r="AMK18206" s="12"/>
    </row>
    <row r="18207" spans="1:1025">
      <c r="A18207" s="9">
        <v>12</v>
      </c>
      <c r="B18207" s="9">
        <v>2013</v>
      </c>
      <c r="C18207" s="66">
        <v>177.506</v>
      </c>
      <c r="D18207" s="66">
        <v>-77.318200000000004</v>
      </c>
      <c r="E18207" s="58">
        <v>25.983000000000001</v>
      </c>
      <c r="F18207" s="58">
        <v>5.3999999999999999E-2</v>
      </c>
      <c r="G18207" s="59" t="s">
        <v>278</v>
      </c>
      <c r="H18207" s="1"/>
      <c r="I18207" s="1"/>
      <c r="AB18207" s="7"/>
      <c r="AC18207" s="7"/>
      <c r="AD18207" s="1"/>
      <c r="AE18207" s="1"/>
      <c r="AH18207" s="7"/>
      <c r="AI18207" s="7"/>
      <c r="IV18207" s="11"/>
      <c r="IW18207" s="11"/>
      <c r="AMJ18207" s="12"/>
      <c r="AMK18207" s="12"/>
    </row>
    <row r="18208" spans="1:1025">
      <c r="A18208" s="9">
        <v>12</v>
      </c>
      <c r="B18208" s="9">
        <v>2013</v>
      </c>
      <c r="C18208" s="66">
        <v>177.506</v>
      </c>
      <c r="D18208" s="66">
        <v>-77.318200000000004</v>
      </c>
      <c r="E18208" s="58">
        <v>50.258000000000003</v>
      </c>
      <c r="F18208" s="58">
        <v>5.2999999999999999E-2</v>
      </c>
      <c r="G18208" s="59" t="s">
        <v>278</v>
      </c>
      <c r="H18208" s="1"/>
      <c r="I18208" s="1"/>
      <c r="AB18208" s="7"/>
      <c r="AC18208" s="7"/>
      <c r="AD18208" s="1"/>
      <c r="AE18208" s="1"/>
      <c r="AH18208" s="7"/>
      <c r="AI18208" s="7"/>
      <c r="IV18208" s="11"/>
      <c r="IW18208" s="11"/>
      <c r="AMJ18208" s="12"/>
      <c r="AMK18208" s="12"/>
    </row>
    <row r="18209" spans="1:1025">
      <c r="A18209" s="9">
        <v>12</v>
      </c>
      <c r="B18209" s="9">
        <v>2013</v>
      </c>
      <c r="C18209" s="66">
        <v>177.506</v>
      </c>
      <c r="D18209" s="66">
        <v>-77.318200000000004</v>
      </c>
      <c r="E18209" s="58">
        <v>100.28400000000001</v>
      </c>
      <c r="F18209" s="58">
        <v>6.8000000000000005E-2</v>
      </c>
      <c r="G18209" s="59" t="s">
        <v>278</v>
      </c>
      <c r="H18209" s="1"/>
      <c r="I18209" s="1"/>
      <c r="AB18209" s="7"/>
      <c r="AC18209" s="7"/>
      <c r="AD18209" s="1"/>
      <c r="AE18209" s="1"/>
      <c r="AH18209" s="7"/>
      <c r="AI18209" s="7"/>
      <c r="IV18209" s="11"/>
      <c r="IW18209" s="11"/>
      <c r="AMJ18209" s="12"/>
      <c r="AMK18209" s="12"/>
    </row>
    <row r="18210" spans="1:1025">
      <c r="A18210" s="9">
        <v>12</v>
      </c>
      <c r="B18210" s="9">
        <v>2013</v>
      </c>
      <c r="C18210" s="66">
        <v>177.506</v>
      </c>
      <c r="D18210" s="66">
        <v>-77.318200000000004</v>
      </c>
      <c r="E18210" s="58">
        <v>151.435</v>
      </c>
      <c r="F18210" s="58">
        <v>7.0999999999999994E-2</v>
      </c>
      <c r="G18210" s="59" t="s">
        <v>278</v>
      </c>
      <c r="H18210" s="1"/>
      <c r="I18210" s="1"/>
      <c r="AB18210" s="7"/>
      <c r="AC18210" s="7"/>
      <c r="AD18210" s="1"/>
      <c r="AE18210" s="1"/>
      <c r="AH18210" s="7"/>
      <c r="AI18210" s="7"/>
      <c r="IV18210" s="11"/>
      <c r="IW18210" s="11"/>
      <c r="AMJ18210" s="12"/>
      <c r="AMK18210" s="12"/>
    </row>
    <row r="18211" spans="1:1025">
      <c r="A18211" s="9">
        <v>12</v>
      </c>
      <c r="B18211" s="9">
        <v>2013</v>
      </c>
      <c r="C18211" s="66">
        <v>177.506</v>
      </c>
      <c r="D18211" s="66">
        <v>-77.318200000000004</v>
      </c>
      <c r="E18211" s="58">
        <v>202.73699999999999</v>
      </c>
      <c r="F18211" s="58">
        <v>0.108</v>
      </c>
      <c r="G18211" s="59" t="s">
        <v>278</v>
      </c>
      <c r="H18211" s="1"/>
      <c r="I18211" s="1"/>
      <c r="AB18211" s="7"/>
      <c r="AC18211" s="7"/>
      <c r="AD18211" s="1"/>
      <c r="AE18211" s="1"/>
      <c r="AH18211" s="7"/>
      <c r="AI18211" s="7"/>
      <c r="IV18211" s="11"/>
      <c r="IW18211" s="11"/>
      <c r="AMJ18211" s="12"/>
      <c r="AMK18211" s="12"/>
    </row>
    <row r="18212" spans="1:1025">
      <c r="A18212" s="9">
        <v>12</v>
      </c>
      <c r="B18212" s="9">
        <v>2013</v>
      </c>
      <c r="C18212" s="66">
        <v>177.506</v>
      </c>
      <c r="D18212" s="66">
        <v>-77.318200000000004</v>
      </c>
      <c r="E18212" s="58">
        <v>253.05099999999999</v>
      </c>
      <c r="F18212" s="58">
        <v>0.183</v>
      </c>
      <c r="G18212" s="59" t="s">
        <v>278</v>
      </c>
      <c r="H18212" s="1"/>
      <c r="I18212" s="1"/>
      <c r="AB18212" s="7"/>
      <c r="AC18212" s="7"/>
      <c r="AD18212" s="1"/>
      <c r="AE18212" s="1"/>
      <c r="AH18212" s="7"/>
      <c r="AI18212" s="7"/>
      <c r="IV18212" s="11"/>
      <c r="IW18212" s="11"/>
      <c r="AMJ18212" s="12"/>
      <c r="AMK18212" s="12"/>
    </row>
    <row r="18213" spans="1:1025">
      <c r="A18213" s="9">
        <v>12</v>
      </c>
      <c r="B18213" s="9">
        <v>2013</v>
      </c>
      <c r="C18213" s="66">
        <v>177.506</v>
      </c>
      <c r="D18213" s="66">
        <v>-77.318200000000004</v>
      </c>
      <c r="E18213" s="58">
        <v>353.71</v>
      </c>
      <c r="F18213" s="58">
        <v>0.48</v>
      </c>
      <c r="G18213" s="59" t="s">
        <v>278</v>
      </c>
      <c r="H18213" s="1"/>
      <c r="I18213" s="1"/>
      <c r="AB18213" s="7"/>
      <c r="AC18213" s="7"/>
      <c r="AD18213" s="1"/>
      <c r="AE18213" s="1"/>
      <c r="AH18213" s="7"/>
      <c r="AI18213" s="7"/>
      <c r="IV18213" s="11"/>
      <c r="IW18213" s="11"/>
      <c r="AMJ18213" s="12"/>
      <c r="AMK18213" s="12"/>
    </row>
    <row r="18214" spans="1:1025">
      <c r="A18214" s="9">
        <v>12</v>
      </c>
      <c r="B18214" s="9">
        <v>2013</v>
      </c>
      <c r="C18214" s="66">
        <v>177.506</v>
      </c>
      <c r="D18214" s="66">
        <v>-77.318200000000004</v>
      </c>
      <c r="E18214" s="58">
        <v>424.56900000000002</v>
      </c>
      <c r="F18214" s="58">
        <v>0.27500000000000002</v>
      </c>
      <c r="G18214" s="59" t="s">
        <v>278</v>
      </c>
      <c r="H18214" s="1"/>
      <c r="I18214" s="1"/>
      <c r="AB18214" s="7"/>
      <c r="AC18214" s="7"/>
      <c r="AD18214" s="1"/>
      <c r="AE18214" s="1"/>
      <c r="AH18214" s="7"/>
      <c r="AI18214" s="7"/>
      <c r="IV18214" s="11"/>
      <c r="IW18214" s="11"/>
      <c r="AMJ18214" s="12"/>
      <c r="AMK18214" s="12"/>
    </row>
    <row r="18215" spans="1:1025">
      <c r="A18215" s="9">
        <v>12</v>
      </c>
      <c r="B18215" s="9">
        <v>2013</v>
      </c>
      <c r="C18215" s="66">
        <v>177.506</v>
      </c>
      <c r="D18215" s="66">
        <v>-77.318200000000004</v>
      </c>
      <c r="E18215" s="58">
        <v>505.464</v>
      </c>
      <c r="F18215" s="58">
        <v>0.80900000000000005</v>
      </c>
      <c r="G18215" s="59" t="s">
        <v>278</v>
      </c>
      <c r="H18215" s="1"/>
      <c r="I18215" s="1"/>
      <c r="AB18215" s="7"/>
      <c r="AC18215" s="7"/>
      <c r="AD18215" s="1"/>
      <c r="AE18215" s="1"/>
      <c r="AH18215" s="7"/>
      <c r="AI18215" s="7"/>
      <c r="IV18215" s="11"/>
      <c r="IW18215" s="11"/>
      <c r="AMJ18215" s="12"/>
      <c r="AMK18215" s="12"/>
    </row>
    <row r="18216" spans="1:1025">
      <c r="A18216" s="9">
        <v>12</v>
      </c>
      <c r="B18216" s="9">
        <v>2013</v>
      </c>
      <c r="C18216" s="66">
        <v>177.506</v>
      </c>
      <c r="D18216" s="66">
        <v>-77.318200000000004</v>
      </c>
      <c r="E18216" s="58">
        <v>551.84400000000005</v>
      </c>
      <c r="F18216" s="58">
        <v>0.86899999999999999</v>
      </c>
      <c r="G18216" s="59" t="s">
        <v>278</v>
      </c>
      <c r="H18216" s="1"/>
      <c r="I18216" s="1"/>
      <c r="AB18216" s="7"/>
      <c r="AC18216" s="7"/>
      <c r="AD18216" s="1"/>
      <c r="AE18216" s="1"/>
      <c r="AH18216" s="7"/>
      <c r="AI18216" s="7"/>
      <c r="IV18216" s="11"/>
      <c r="IW18216" s="11"/>
      <c r="AMJ18216" s="12"/>
      <c r="AMK18216" s="12"/>
    </row>
    <row r="18217" spans="1:1025">
      <c r="A18217" s="9">
        <v>12</v>
      </c>
      <c r="B18217" s="9">
        <v>2013</v>
      </c>
      <c r="C18217" s="66">
        <v>177.506</v>
      </c>
      <c r="D18217" s="66">
        <v>-77.318200000000004</v>
      </c>
      <c r="E18217" s="58">
        <v>561.90899999999999</v>
      </c>
      <c r="F18217" s="58">
        <v>0.89500000000000002</v>
      </c>
      <c r="G18217" s="59" t="s">
        <v>278</v>
      </c>
      <c r="H18217" s="1"/>
      <c r="I18217" s="1"/>
      <c r="AB18217" s="7"/>
      <c r="AC18217" s="7"/>
      <c r="AD18217" s="1"/>
      <c r="AE18217" s="1"/>
      <c r="AH18217" s="7"/>
      <c r="AI18217" s="7"/>
      <c r="IV18217" s="11"/>
      <c r="IW18217" s="11"/>
      <c r="AMJ18217" s="12"/>
      <c r="AMK18217" s="12"/>
    </row>
    <row r="18218" spans="1:1025">
      <c r="A18218" s="9">
        <v>12</v>
      </c>
      <c r="B18218" s="9">
        <v>2013</v>
      </c>
      <c r="C18218" s="66">
        <v>177.5</v>
      </c>
      <c r="D18218" s="66">
        <v>-77.316699999999997</v>
      </c>
      <c r="E18218" s="58">
        <v>9.968</v>
      </c>
      <c r="F18218" s="58">
        <v>-999</v>
      </c>
      <c r="G18218" s="59" t="s">
        <v>278</v>
      </c>
      <c r="H18218" s="1"/>
      <c r="I18218" s="1"/>
      <c r="AB18218" s="7"/>
      <c r="AC18218" s="7"/>
      <c r="AD18218" s="1"/>
      <c r="AE18218" s="1"/>
      <c r="AH18218" s="7"/>
      <c r="AI18218" s="7"/>
      <c r="IV18218" s="11"/>
      <c r="IW18218" s="11"/>
      <c r="AMJ18218" s="12"/>
      <c r="AMK18218" s="12"/>
    </row>
    <row r="18219" spans="1:1025">
      <c r="A18219" s="9">
        <v>12</v>
      </c>
      <c r="B18219" s="9">
        <v>2013</v>
      </c>
      <c r="C18219" s="66">
        <v>177.5</v>
      </c>
      <c r="D18219" s="66">
        <v>-77.316699999999997</v>
      </c>
      <c r="E18219" s="58">
        <v>9.952</v>
      </c>
      <c r="F18219" s="58">
        <v>-999</v>
      </c>
      <c r="G18219" s="59" t="s">
        <v>278</v>
      </c>
      <c r="H18219" s="1"/>
      <c r="I18219" s="1"/>
      <c r="AB18219" s="7"/>
      <c r="AC18219" s="7"/>
      <c r="AD18219" s="1"/>
      <c r="AE18219" s="1"/>
      <c r="AH18219" s="7"/>
      <c r="AI18219" s="7"/>
      <c r="IV18219" s="11"/>
      <c r="IW18219" s="11"/>
      <c r="AMJ18219" s="12"/>
      <c r="AMK18219" s="12"/>
    </row>
    <row r="18220" spans="1:1025">
      <c r="A18220" s="9">
        <v>12</v>
      </c>
      <c r="B18220" s="9">
        <v>2013</v>
      </c>
      <c r="C18220" s="66">
        <v>177.5</v>
      </c>
      <c r="D18220" s="66">
        <v>-77.316699999999997</v>
      </c>
      <c r="E18220" s="58">
        <v>9.9160000000000004</v>
      </c>
      <c r="F18220" s="58">
        <v>-999</v>
      </c>
      <c r="G18220" s="59" t="s">
        <v>278</v>
      </c>
      <c r="H18220" s="1"/>
      <c r="I18220" s="1"/>
      <c r="AB18220" s="7"/>
      <c r="AC18220" s="7"/>
      <c r="AD18220" s="1"/>
      <c r="AE18220" s="1"/>
      <c r="AH18220" s="7"/>
      <c r="AI18220" s="7"/>
      <c r="IV18220" s="11"/>
      <c r="IW18220" s="11"/>
      <c r="AMJ18220" s="12"/>
      <c r="AMK18220" s="12"/>
    </row>
    <row r="18221" spans="1:1025">
      <c r="A18221" s="9">
        <v>12</v>
      </c>
      <c r="B18221" s="9">
        <v>2013</v>
      </c>
      <c r="C18221" s="66">
        <v>177.5</v>
      </c>
      <c r="D18221" s="66">
        <v>-77.316699999999997</v>
      </c>
      <c r="E18221" s="58">
        <v>9.9139999999999997</v>
      </c>
      <c r="F18221" s="58">
        <v>-999</v>
      </c>
      <c r="G18221" s="59" t="s">
        <v>278</v>
      </c>
      <c r="H18221" s="1"/>
      <c r="I18221" s="1"/>
      <c r="AB18221" s="7"/>
      <c r="AC18221" s="7"/>
      <c r="AD18221" s="1"/>
      <c r="AE18221" s="1"/>
      <c r="AH18221" s="7"/>
      <c r="AI18221" s="7"/>
      <c r="IV18221" s="11"/>
      <c r="IW18221" s="11"/>
      <c r="AMJ18221" s="12"/>
      <c r="AMK18221" s="12"/>
    </row>
    <row r="18222" spans="1:1025">
      <c r="A18222" s="9">
        <v>12</v>
      </c>
      <c r="B18222" s="9">
        <v>2013</v>
      </c>
      <c r="C18222" s="66">
        <v>177.5</v>
      </c>
      <c r="D18222" s="66">
        <v>-77.316699999999997</v>
      </c>
      <c r="E18222" s="58">
        <v>9.89</v>
      </c>
      <c r="F18222" s="58">
        <v>-999</v>
      </c>
      <c r="G18222" s="59" t="s">
        <v>278</v>
      </c>
      <c r="H18222" s="1"/>
      <c r="I18222" s="1"/>
      <c r="AB18222" s="7"/>
      <c r="AC18222" s="7"/>
      <c r="AD18222" s="1"/>
      <c r="AE18222" s="1"/>
      <c r="AH18222" s="7"/>
      <c r="AI18222" s="7"/>
      <c r="IV18222" s="11"/>
      <c r="IW18222" s="11"/>
      <c r="AMJ18222" s="12"/>
      <c r="AMK18222" s="12"/>
    </row>
    <row r="18223" spans="1:1025">
      <c r="A18223" s="9">
        <v>12</v>
      </c>
      <c r="B18223" s="9">
        <v>2013</v>
      </c>
      <c r="C18223" s="66">
        <v>177.5</v>
      </c>
      <c r="D18223" s="66">
        <v>-77.316699999999997</v>
      </c>
      <c r="E18223" s="58">
        <v>9.8889999999999993</v>
      </c>
      <c r="F18223" s="58">
        <v>-999</v>
      </c>
      <c r="G18223" s="59" t="s">
        <v>278</v>
      </c>
      <c r="H18223" s="1"/>
      <c r="I18223" s="1"/>
      <c r="AB18223" s="7"/>
      <c r="AC18223" s="7"/>
      <c r="AD18223" s="1"/>
      <c r="AE18223" s="1"/>
      <c r="AH18223" s="7"/>
      <c r="AI18223" s="7"/>
      <c r="IV18223" s="11"/>
      <c r="IW18223" s="11"/>
      <c r="AMJ18223" s="12"/>
      <c r="AMK18223" s="12"/>
    </row>
    <row r="18224" spans="1:1025">
      <c r="A18224" s="9">
        <v>12</v>
      </c>
      <c r="B18224" s="9">
        <v>2013</v>
      </c>
      <c r="C18224" s="66">
        <v>177.5</v>
      </c>
      <c r="D18224" s="66">
        <v>-77.316699999999997</v>
      </c>
      <c r="E18224" s="58">
        <v>9.7899999999999991</v>
      </c>
      <c r="F18224" s="58">
        <v>-999</v>
      </c>
      <c r="G18224" s="59" t="s">
        <v>278</v>
      </c>
      <c r="H18224" s="1"/>
      <c r="I18224" s="1"/>
      <c r="AB18224" s="7"/>
      <c r="AC18224" s="7"/>
      <c r="AD18224" s="1"/>
      <c r="AE18224" s="1"/>
      <c r="AH18224" s="7"/>
      <c r="AI18224" s="7"/>
      <c r="IV18224" s="11"/>
      <c r="IW18224" s="11"/>
      <c r="AMJ18224" s="12"/>
      <c r="AMK18224" s="12"/>
    </row>
    <row r="18225" spans="1:1025">
      <c r="A18225" s="9">
        <v>12</v>
      </c>
      <c r="B18225" s="9">
        <v>2013</v>
      </c>
      <c r="C18225" s="66">
        <v>177.5</v>
      </c>
      <c r="D18225" s="66">
        <v>-77.316699999999997</v>
      </c>
      <c r="E18225" s="58">
        <v>9.7899999999999991</v>
      </c>
      <c r="F18225" s="58">
        <v>-999</v>
      </c>
      <c r="G18225" s="59" t="s">
        <v>278</v>
      </c>
      <c r="H18225" s="1"/>
      <c r="I18225" s="1"/>
      <c r="AB18225" s="7"/>
      <c r="AC18225" s="7"/>
      <c r="AD18225" s="1"/>
      <c r="AE18225" s="1"/>
      <c r="AH18225" s="7"/>
      <c r="AI18225" s="7"/>
      <c r="IV18225" s="11"/>
      <c r="IW18225" s="11"/>
      <c r="AMJ18225" s="12"/>
      <c r="AMK18225" s="12"/>
    </row>
    <row r="18226" spans="1:1025">
      <c r="A18226" s="9">
        <v>12</v>
      </c>
      <c r="B18226" s="9">
        <v>2013</v>
      </c>
      <c r="C18226" s="66">
        <v>177.5</v>
      </c>
      <c r="D18226" s="66">
        <v>-77.316699999999997</v>
      </c>
      <c r="E18226" s="58">
        <v>9.8780000000000001</v>
      </c>
      <c r="F18226" s="58">
        <v>-999</v>
      </c>
      <c r="G18226" s="59" t="s">
        <v>278</v>
      </c>
      <c r="H18226" s="1"/>
      <c r="I18226" s="1"/>
      <c r="AB18226" s="7"/>
      <c r="AC18226" s="7"/>
      <c r="AD18226" s="1"/>
      <c r="AE18226" s="1"/>
      <c r="AH18226" s="7"/>
      <c r="AI18226" s="7"/>
      <c r="IV18226" s="11"/>
      <c r="IW18226" s="11"/>
      <c r="AMJ18226" s="12"/>
      <c r="AMK18226" s="12"/>
    </row>
    <row r="18227" spans="1:1025">
      <c r="A18227" s="9">
        <v>12</v>
      </c>
      <c r="B18227" s="9">
        <v>2013</v>
      </c>
      <c r="C18227" s="66">
        <v>177.5</v>
      </c>
      <c r="D18227" s="66">
        <v>-77.316699999999997</v>
      </c>
      <c r="E18227" s="58">
        <v>9.85</v>
      </c>
      <c r="F18227" s="58">
        <v>-999</v>
      </c>
      <c r="G18227" s="59" t="s">
        <v>278</v>
      </c>
      <c r="H18227" s="1"/>
      <c r="I18227" s="1"/>
      <c r="AB18227" s="7"/>
      <c r="AC18227" s="7"/>
      <c r="AD18227" s="1"/>
      <c r="AE18227" s="1"/>
      <c r="AH18227" s="7"/>
      <c r="AI18227" s="7"/>
      <c r="IV18227" s="11"/>
      <c r="IW18227" s="11"/>
      <c r="AMJ18227" s="12"/>
      <c r="AMK18227" s="12"/>
    </row>
    <row r="18228" spans="1:1025">
      <c r="A18228" s="9">
        <v>12</v>
      </c>
      <c r="B18228" s="9">
        <v>2013</v>
      </c>
      <c r="C18228" s="66">
        <v>177.5</v>
      </c>
      <c r="D18228" s="66">
        <v>-77.316699999999997</v>
      </c>
      <c r="E18228" s="58">
        <v>9.82</v>
      </c>
      <c r="F18228" s="58">
        <v>-999</v>
      </c>
      <c r="G18228" s="59" t="s">
        <v>278</v>
      </c>
      <c r="H18228" s="1"/>
      <c r="I18228" s="1"/>
      <c r="AB18228" s="7"/>
      <c r="AC18228" s="7"/>
      <c r="AD18228" s="1"/>
      <c r="AE18228" s="1"/>
      <c r="AH18228" s="7"/>
      <c r="AI18228" s="7"/>
      <c r="IV18228" s="11"/>
      <c r="IW18228" s="11"/>
      <c r="AMJ18228" s="12"/>
      <c r="AMK18228" s="12"/>
    </row>
    <row r="18229" spans="1:1025">
      <c r="A18229" s="9">
        <v>12</v>
      </c>
      <c r="B18229" s="9">
        <v>2013</v>
      </c>
      <c r="C18229" s="66">
        <v>177.5</v>
      </c>
      <c r="D18229" s="66">
        <v>-77.316699999999997</v>
      </c>
      <c r="E18229" s="58">
        <v>9.8339999999999996</v>
      </c>
      <c r="F18229" s="58">
        <v>-999</v>
      </c>
      <c r="G18229" s="59" t="s">
        <v>278</v>
      </c>
      <c r="H18229" s="1"/>
      <c r="I18229" s="1"/>
      <c r="AB18229" s="7"/>
      <c r="AC18229" s="7"/>
      <c r="AD18229" s="1"/>
      <c r="AE18229" s="1"/>
      <c r="AH18229" s="7"/>
      <c r="AI18229" s="7"/>
      <c r="IV18229" s="11"/>
      <c r="IW18229" s="11"/>
      <c r="AMJ18229" s="12"/>
      <c r="AMK18229" s="12"/>
    </row>
    <row r="18230" spans="1:1025">
      <c r="A18230" s="9">
        <v>12</v>
      </c>
      <c r="B18230" s="9">
        <v>2013</v>
      </c>
      <c r="C18230" s="66">
        <v>177.5</v>
      </c>
      <c r="D18230" s="66">
        <v>-77.316699999999997</v>
      </c>
      <c r="E18230" s="58">
        <v>10.055999999999999</v>
      </c>
      <c r="F18230" s="58">
        <v>-999</v>
      </c>
      <c r="G18230" s="59" t="s">
        <v>278</v>
      </c>
      <c r="H18230" s="1"/>
      <c r="I18230" s="1"/>
      <c r="AB18230" s="7"/>
      <c r="AC18230" s="7"/>
      <c r="AD18230" s="1"/>
      <c r="AE18230" s="1"/>
      <c r="AH18230" s="7"/>
      <c r="AI18230" s="7"/>
      <c r="IV18230" s="11"/>
      <c r="IW18230" s="11"/>
      <c r="AMJ18230" s="12"/>
      <c r="AMK18230" s="12"/>
    </row>
    <row r="18231" spans="1:1025">
      <c r="A18231" s="9">
        <v>12</v>
      </c>
      <c r="B18231" s="9">
        <v>2013</v>
      </c>
      <c r="C18231" s="66">
        <v>177.5</v>
      </c>
      <c r="D18231" s="66">
        <v>-77.316699999999997</v>
      </c>
      <c r="E18231" s="58">
        <v>10.06</v>
      </c>
      <c r="F18231" s="58">
        <v>-999</v>
      </c>
      <c r="G18231" s="59" t="s">
        <v>278</v>
      </c>
      <c r="H18231" s="1"/>
      <c r="I18231" s="1"/>
      <c r="AB18231" s="7"/>
      <c r="AC18231" s="7"/>
      <c r="AD18231" s="1"/>
      <c r="AE18231" s="1"/>
      <c r="AH18231" s="7"/>
      <c r="AI18231" s="7"/>
      <c r="IV18231" s="11"/>
      <c r="IW18231" s="11"/>
      <c r="AMJ18231" s="12"/>
      <c r="AMK18231" s="12"/>
    </row>
    <row r="18232" spans="1:1025">
      <c r="A18232" s="9">
        <v>12</v>
      </c>
      <c r="B18232" s="9">
        <v>2013</v>
      </c>
      <c r="C18232" s="66">
        <v>177.5</v>
      </c>
      <c r="D18232" s="66">
        <v>-77.316699999999997</v>
      </c>
      <c r="E18232" s="58">
        <v>10.048999999999999</v>
      </c>
      <c r="F18232" s="58">
        <v>-999</v>
      </c>
      <c r="G18232" s="59" t="s">
        <v>278</v>
      </c>
      <c r="H18232" s="1"/>
      <c r="I18232" s="1"/>
      <c r="AB18232" s="7"/>
      <c r="AC18232" s="7"/>
      <c r="AD18232" s="1"/>
      <c r="AE18232" s="1"/>
      <c r="AH18232" s="7"/>
      <c r="AI18232" s="7"/>
      <c r="IV18232" s="11"/>
      <c r="IW18232" s="11"/>
      <c r="AMJ18232" s="12"/>
      <c r="AMK18232" s="12"/>
    </row>
    <row r="18233" spans="1:1025">
      <c r="A18233" s="9">
        <v>12</v>
      </c>
      <c r="B18233" s="9">
        <v>2013</v>
      </c>
      <c r="C18233" s="66">
        <v>177.5</v>
      </c>
      <c r="D18233" s="66">
        <v>-77.316699999999997</v>
      </c>
      <c r="E18233" s="58">
        <v>10.074999999999999</v>
      </c>
      <c r="F18233" s="58">
        <v>-999</v>
      </c>
      <c r="G18233" s="59" t="s">
        <v>278</v>
      </c>
      <c r="H18233" s="1"/>
      <c r="I18233" s="1"/>
      <c r="AB18233" s="7"/>
      <c r="AC18233" s="7"/>
      <c r="AD18233" s="1"/>
      <c r="AE18233" s="1"/>
      <c r="AH18233" s="7"/>
      <c r="AI18233" s="7"/>
      <c r="IV18233" s="11"/>
      <c r="IW18233" s="11"/>
      <c r="AMJ18233" s="12"/>
      <c r="AMK18233" s="12"/>
    </row>
    <row r="18234" spans="1:1025">
      <c r="A18234" s="9">
        <v>12</v>
      </c>
      <c r="B18234" s="9">
        <v>2013</v>
      </c>
      <c r="C18234" s="66">
        <v>177.5</v>
      </c>
      <c r="D18234" s="66">
        <v>-77.316699999999997</v>
      </c>
      <c r="E18234" s="58">
        <v>10.093</v>
      </c>
      <c r="F18234" s="58">
        <v>-999</v>
      </c>
      <c r="G18234" s="59" t="s">
        <v>278</v>
      </c>
      <c r="H18234" s="1"/>
      <c r="I18234" s="1"/>
      <c r="AB18234" s="7"/>
      <c r="AC18234" s="7"/>
      <c r="AD18234" s="1"/>
      <c r="AE18234" s="1"/>
      <c r="AH18234" s="7"/>
      <c r="AI18234" s="7"/>
      <c r="IV18234" s="11"/>
      <c r="IW18234" s="11"/>
      <c r="AMJ18234" s="12"/>
      <c r="AMK18234" s="12"/>
    </row>
    <row r="18235" spans="1:1025">
      <c r="A18235" s="9">
        <v>12</v>
      </c>
      <c r="B18235" s="9">
        <v>2013</v>
      </c>
      <c r="C18235" s="66">
        <v>177.5</v>
      </c>
      <c r="D18235" s="66">
        <v>-77.316699999999997</v>
      </c>
      <c r="E18235" s="58">
        <v>10.023</v>
      </c>
      <c r="F18235" s="58">
        <v>-999</v>
      </c>
      <c r="G18235" s="59" t="s">
        <v>278</v>
      </c>
      <c r="H18235" s="1"/>
      <c r="I18235" s="1"/>
      <c r="AB18235" s="7"/>
      <c r="AC18235" s="7"/>
      <c r="AD18235" s="1"/>
      <c r="AE18235" s="1"/>
      <c r="AH18235" s="7"/>
      <c r="AI18235" s="7"/>
      <c r="IV18235" s="11"/>
      <c r="IW18235" s="11"/>
      <c r="AMJ18235" s="12"/>
      <c r="AMK18235" s="12"/>
    </row>
    <row r="18236" spans="1:1025">
      <c r="A18236" s="9">
        <v>12</v>
      </c>
      <c r="B18236" s="9">
        <v>2013</v>
      </c>
      <c r="C18236" s="66">
        <v>177.5</v>
      </c>
      <c r="D18236" s="66">
        <v>-77.316699999999997</v>
      </c>
      <c r="E18236" s="58">
        <v>10.087</v>
      </c>
      <c r="F18236" s="58">
        <v>-999</v>
      </c>
      <c r="G18236" s="59" t="s">
        <v>278</v>
      </c>
      <c r="H18236" s="1"/>
      <c r="I18236" s="1"/>
      <c r="AB18236" s="7"/>
      <c r="AC18236" s="7"/>
      <c r="AD18236" s="1"/>
      <c r="AE18236" s="1"/>
      <c r="AH18236" s="7"/>
      <c r="AI18236" s="7"/>
      <c r="IV18236" s="11"/>
      <c r="IW18236" s="11"/>
      <c r="AMJ18236" s="12"/>
      <c r="AMK18236" s="12"/>
    </row>
    <row r="18237" spans="1:1025">
      <c r="A18237" s="9">
        <v>12</v>
      </c>
      <c r="B18237" s="9">
        <v>2013</v>
      </c>
      <c r="C18237" s="66">
        <v>177.5</v>
      </c>
      <c r="D18237" s="66">
        <v>-77.316699999999997</v>
      </c>
      <c r="E18237" s="58">
        <v>10.085000000000001</v>
      </c>
      <c r="F18237" s="58">
        <v>-999</v>
      </c>
      <c r="G18237" s="59" t="s">
        <v>278</v>
      </c>
      <c r="H18237" s="1"/>
      <c r="I18237" s="1"/>
      <c r="AB18237" s="7"/>
      <c r="AC18237" s="7"/>
      <c r="AD18237" s="1"/>
      <c r="AE18237" s="1"/>
      <c r="AH18237" s="7"/>
      <c r="AI18237" s="7"/>
      <c r="IV18237" s="11"/>
      <c r="IW18237" s="11"/>
      <c r="AMJ18237" s="12"/>
      <c r="AMK18237" s="12"/>
    </row>
    <row r="18238" spans="1:1025">
      <c r="A18238" s="9">
        <v>12</v>
      </c>
      <c r="B18238" s="9">
        <v>2013</v>
      </c>
      <c r="C18238" s="66">
        <v>177.5</v>
      </c>
      <c r="D18238" s="66">
        <v>-77.316699999999997</v>
      </c>
      <c r="E18238" s="58">
        <v>10.129</v>
      </c>
      <c r="F18238" s="58">
        <v>-999</v>
      </c>
      <c r="G18238" s="59" t="s">
        <v>278</v>
      </c>
      <c r="H18238" s="1"/>
      <c r="I18238" s="1"/>
      <c r="AB18238" s="7"/>
      <c r="AC18238" s="7"/>
      <c r="AD18238" s="1"/>
      <c r="AE18238" s="1"/>
      <c r="AH18238" s="7"/>
      <c r="AI18238" s="7"/>
      <c r="IV18238" s="11"/>
      <c r="IW18238" s="11"/>
      <c r="AMJ18238" s="12"/>
      <c r="AMK18238" s="12"/>
    </row>
    <row r="18239" spans="1:1025">
      <c r="A18239" s="9">
        <v>12</v>
      </c>
      <c r="B18239" s="9">
        <v>2013</v>
      </c>
      <c r="C18239" s="66">
        <v>177.5</v>
      </c>
      <c r="D18239" s="66">
        <v>-77.316699999999997</v>
      </c>
      <c r="E18239" s="58">
        <v>10.028</v>
      </c>
      <c r="F18239" s="58">
        <v>-999</v>
      </c>
      <c r="G18239" s="59" t="s">
        <v>278</v>
      </c>
      <c r="H18239" s="1"/>
      <c r="I18239" s="1"/>
      <c r="AB18239" s="7"/>
      <c r="AC18239" s="7"/>
      <c r="AD18239" s="1"/>
      <c r="AE18239" s="1"/>
      <c r="AH18239" s="7"/>
      <c r="AI18239" s="7"/>
      <c r="IV18239" s="11"/>
      <c r="IW18239" s="11"/>
      <c r="AMJ18239" s="12"/>
      <c r="AMK18239" s="12"/>
    </row>
    <row r="18240" spans="1:1025">
      <c r="A18240" s="9">
        <v>12</v>
      </c>
      <c r="B18240" s="9">
        <v>2013</v>
      </c>
      <c r="C18240" s="66">
        <v>177.5</v>
      </c>
      <c r="D18240" s="66">
        <v>-77.316699999999997</v>
      </c>
      <c r="E18240" s="58">
        <v>10.125999999999999</v>
      </c>
      <c r="F18240" s="58">
        <v>-999</v>
      </c>
      <c r="G18240" s="59" t="s">
        <v>278</v>
      </c>
      <c r="H18240" s="1"/>
      <c r="I18240" s="1"/>
      <c r="AB18240" s="7"/>
      <c r="AC18240" s="7"/>
      <c r="AD18240" s="1"/>
      <c r="AE18240" s="1"/>
      <c r="AH18240" s="7"/>
      <c r="AI18240" s="7"/>
      <c r="IV18240" s="11"/>
      <c r="IW18240" s="11"/>
      <c r="AMJ18240" s="12"/>
      <c r="AMK18240" s="12"/>
    </row>
    <row r="18241" spans="1:1025">
      <c r="A18241" s="9">
        <v>12</v>
      </c>
      <c r="B18241" s="9">
        <v>2013</v>
      </c>
      <c r="C18241" s="66">
        <v>177.5</v>
      </c>
      <c r="D18241" s="66">
        <v>-77.316699999999997</v>
      </c>
      <c r="E18241" s="58">
        <v>25.300999999999998</v>
      </c>
      <c r="F18241" s="58">
        <v>-999</v>
      </c>
      <c r="G18241" s="59" t="s">
        <v>278</v>
      </c>
      <c r="H18241" s="1"/>
      <c r="I18241" s="1"/>
      <c r="AB18241" s="7"/>
      <c r="AC18241" s="7"/>
      <c r="AD18241" s="1"/>
      <c r="AE18241" s="1"/>
      <c r="AH18241" s="7"/>
      <c r="AI18241" s="7"/>
      <c r="IV18241" s="11"/>
      <c r="IW18241" s="11"/>
      <c r="AMJ18241" s="12"/>
      <c r="AMK18241" s="12"/>
    </row>
    <row r="18242" spans="1:1025">
      <c r="A18242" s="9">
        <v>12</v>
      </c>
      <c r="B18242" s="9">
        <v>2013</v>
      </c>
      <c r="C18242" s="66">
        <v>177.5</v>
      </c>
      <c r="D18242" s="66">
        <v>-77.500200000000007</v>
      </c>
      <c r="E18242" s="58">
        <v>10.144</v>
      </c>
      <c r="F18242" s="58">
        <v>4.3999999999999997E-2</v>
      </c>
      <c r="G18242" s="59" t="s">
        <v>278</v>
      </c>
      <c r="H18242" s="1"/>
      <c r="I18242" s="1"/>
      <c r="AB18242" s="7"/>
      <c r="AC18242" s="7"/>
      <c r="AD18242" s="1"/>
      <c r="AE18242" s="1"/>
      <c r="AH18242" s="7"/>
      <c r="AI18242" s="7"/>
      <c r="IV18242" s="11"/>
      <c r="IW18242" s="11"/>
      <c r="AMJ18242" s="12"/>
      <c r="AMK18242" s="12"/>
    </row>
    <row r="18243" spans="1:1025">
      <c r="A18243" s="9">
        <v>12</v>
      </c>
      <c r="B18243" s="9">
        <v>2013</v>
      </c>
      <c r="C18243" s="66">
        <v>177.5</v>
      </c>
      <c r="D18243" s="66">
        <v>-77.500200000000007</v>
      </c>
      <c r="E18243" s="58">
        <v>25.419</v>
      </c>
      <c r="F18243" s="58">
        <v>5.7000000000000002E-2</v>
      </c>
      <c r="G18243" s="59" t="s">
        <v>278</v>
      </c>
      <c r="H18243" s="1"/>
      <c r="I18243" s="1"/>
      <c r="AB18243" s="7"/>
      <c r="AC18243" s="7"/>
      <c r="AD18243" s="1"/>
      <c r="AE18243" s="1"/>
      <c r="AH18243" s="7"/>
      <c r="AI18243" s="7"/>
      <c r="IV18243" s="11"/>
      <c r="IW18243" s="11"/>
      <c r="AMJ18243" s="12"/>
      <c r="AMK18243" s="12"/>
    </row>
    <row r="18244" spans="1:1025">
      <c r="A18244" s="9">
        <v>12</v>
      </c>
      <c r="B18244" s="9">
        <v>2013</v>
      </c>
      <c r="C18244" s="66">
        <v>177.5</v>
      </c>
      <c r="D18244" s="66">
        <v>-77.500200000000007</v>
      </c>
      <c r="E18244" s="58">
        <v>50.195</v>
      </c>
      <c r="F18244" s="58">
        <v>6.5000000000000002E-2</v>
      </c>
      <c r="G18244" s="59" t="s">
        <v>278</v>
      </c>
      <c r="H18244" s="1"/>
      <c r="I18244" s="1"/>
      <c r="AB18244" s="7"/>
      <c r="AC18244" s="7"/>
      <c r="AD18244" s="1"/>
      <c r="AE18244" s="1"/>
      <c r="AH18244" s="7"/>
      <c r="AI18244" s="7"/>
      <c r="IV18244" s="11"/>
      <c r="IW18244" s="11"/>
      <c r="AMJ18244" s="12"/>
      <c r="AMK18244" s="12"/>
    </row>
    <row r="18245" spans="1:1025">
      <c r="A18245" s="9">
        <v>12</v>
      </c>
      <c r="B18245" s="9">
        <v>2013</v>
      </c>
      <c r="C18245" s="66">
        <v>177.5</v>
      </c>
      <c r="D18245" s="66">
        <v>-77.500200000000007</v>
      </c>
      <c r="E18245" s="58">
        <v>80.123999999999995</v>
      </c>
      <c r="F18245" s="58">
        <v>7.8E-2</v>
      </c>
      <c r="G18245" s="59" t="s">
        <v>278</v>
      </c>
      <c r="H18245" s="1"/>
      <c r="I18245" s="1"/>
      <c r="AB18245" s="7"/>
      <c r="AC18245" s="7"/>
      <c r="AD18245" s="1"/>
      <c r="AE18245" s="1"/>
      <c r="AH18245" s="7"/>
      <c r="AI18245" s="7"/>
      <c r="IV18245" s="11"/>
      <c r="IW18245" s="11"/>
      <c r="AMJ18245" s="12"/>
      <c r="AMK18245" s="12"/>
    </row>
    <row r="18246" spans="1:1025">
      <c r="A18246" s="9">
        <v>12</v>
      </c>
      <c r="B18246" s="9">
        <v>2013</v>
      </c>
      <c r="C18246" s="66">
        <v>177.5</v>
      </c>
      <c r="D18246" s="66">
        <v>-77.500200000000007</v>
      </c>
      <c r="E18246" s="58">
        <v>101.151</v>
      </c>
      <c r="F18246" s="58">
        <v>5.1999999999999998E-2</v>
      </c>
      <c r="G18246" s="59" t="s">
        <v>278</v>
      </c>
      <c r="H18246" s="1"/>
      <c r="I18246" s="1"/>
      <c r="AB18246" s="7"/>
      <c r="AC18246" s="7"/>
      <c r="AD18246" s="1"/>
      <c r="AE18246" s="1"/>
      <c r="AH18246" s="7"/>
      <c r="AI18246" s="7"/>
      <c r="IV18246" s="11"/>
      <c r="IW18246" s="11"/>
      <c r="AMJ18246" s="12"/>
      <c r="AMK18246" s="12"/>
    </row>
    <row r="18247" spans="1:1025">
      <c r="A18247" s="9">
        <v>12</v>
      </c>
      <c r="B18247" s="9">
        <v>2013</v>
      </c>
      <c r="C18247" s="66">
        <v>177.5</v>
      </c>
      <c r="D18247" s="66">
        <v>-77.500200000000007</v>
      </c>
      <c r="E18247" s="58">
        <v>120.4</v>
      </c>
      <c r="F18247" s="58">
        <v>0.14899999999999999</v>
      </c>
      <c r="G18247" s="59" t="s">
        <v>278</v>
      </c>
      <c r="H18247" s="1"/>
      <c r="I18247" s="1"/>
      <c r="AB18247" s="7"/>
      <c r="AC18247" s="7"/>
      <c r="AD18247" s="1"/>
      <c r="AE18247" s="1"/>
      <c r="AH18247" s="7"/>
      <c r="AI18247" s="7"/>
      <c r="IV18247" s="11"/>
      <c r="IW18247" s="11"/>
      <c r="AMJ18247" s="12"/>
      <c r="AMK18247" s="12"/>
    </row>
    <row r="18248" spans="1:1025">
      <c r="A18248" s="9">
        <v>12</v>
      </c>
      <c r="B18248" s="9">
        <v>2013</v>
      </c>
      <c r="C18248" s="66">
        <v>177.5</v>
      </c>
      <c r="D18248" s="66">
        <v>-77.500200000000007</v>
      </c>
      <c r="E18248" s="58">
        <v>201.79900000000001</v>
      </c>
      <c r="F18248" s="58">
        <v>-999</v>
      </c>
      <c r="G18248" s="59" t="s">
        <v>278</v>
      </c>
      <c r="H18248" s="1"/>
      <c r="I18248" s="1"/>
      <c r="AB18248" s="7"/>
      <c r="AC18248" s="7"/>
      <c r="AD18248" s="1"/>
      <c r="AE18248" s="1"/>
      <c r="AH18248" s="7"/>
      <c r="AI18248" s="7"/>
      <c r="IV18248" s="11"/>
      <c r="IW18248" s="11"/>
      <c r="AMJ18248" s="12"/>
      <c r="AMK18248" s="12"/>
    </row>
    <row r="18249" spans="1:1025">
      <c r="A18249" s="9">
        <v>12</v>
      </c>
      <c r="B18249" s="9">
        <v>2013</v>
      </c>
      <c r="C18249" s="66">
        <v>177.5</v>
      </c>
      <c r="D18249" s="66">
        <v>-77.500200000000007</v>
      </c>
      <c r="E18249" s="58">
        <v>303.089</v>
      </c>
      <c r="F18249" s="58">
        <v>0.153</v>
      </c>
      <c r="G18249" s="59" t="s">
        <v>278</v>
      </c>
      <c r="H18249" s="1"/>
      <c r="I18249" s="1"/>
      <c r="AB18249" s="7"/>
      <c r="AC18249" s="7"/>
      <c r="AD18249" s="1"/>
      <c r="AE18249" s="1"/>
      <c r="AH18249" s="7"/>
      <c r="AI18249" s="7"/>
      <c r="IV18249" s="11"/>
      <c r="IW18249" s="11"/>
      <c r="AMJ18249" s="12"/>
      <c r="AMK18249" s="12"/>
    </row>
    <row r="18250" spans="1:1025">
      <c r="A18250" s="9">
        <v>12</v>
      </c>
      <c r="B18250" s="9">
        <v>2013</v>
      </c>
      <c r="C18250" s="66">
        <v>177.5</v>
      </c>
      <c r="D18250" s="66">
        <v>-77.500200000000007</v>
      </c>
      <c r="E18250" s="58">
        <v>430.36099999999999</v>
      </c>
      <c r="F18250" s="58">
        <v>0.32600000000000001</v>
      </c>
      <c r="G18250" s="59" t="s">
        <v>278</v>
      </c>
      <c r="H18250" s="1"/>
      <c r="I18250" s="1"/>
      <c r="AB18250" s="7"/>
      <c r="AC18250" s="7"/>
      <c r="AD18250" s="1"/>
      <c r="AE18250" s="1"/>
      <c r="AH18250" s="7"/>
      <c r="AI18250" s="7"/>
      <c r="IV18250" s="11"/>
      <c r="IW18250" s="11"/>
      <c r="AMJ18250" s="12"/>
      <c r="AMK18250" s="12"/>
    </row>
    <row r="18251" spans="1:1025">
      <c r="A18251" s="9">
        <v>12</v>
      </c>
      <c r="B18251" s="9">
        <v>2013</v>
      </c>
      <c r="C18251" s="66">
        <v>177.5</v>
      </c>
      <c r="D18251" s="66">
        <v>-77.500200000000007</v>
      </c>
      <c r="E18251" s="58">
        <v>506.18599999999998</v>
      </c>
      <c r="F18251" s="58">
        <v>0.46300000000000002</v>
      </c>
      <c r="G18251" s="59" t="s">
        <v>278</v>
      </c>
      <c r="H18251" s="1"/>
      <c r="I18251" s="1"/>
      <c r="AB18251" s="7"/>
      <c r="AC18251" s="7"/>
      <c r="AD18251" s="1"/>
      <c r="AE18251" s="1"/>
      <c r="AH18251" s="7"/>
      <c r="AI18251" s="7"/>
      <c r="IV18251" s="11"/>
      <c r="IW18251" s="11"/>
      <c r="AMJ18251" s="12"/>
      <c r="AMK18251" s="12"/>
    </row>
    <row r="18252" spans="1:1025">
      <c r="A18252" s="9">
        <v>12</v>
      </c>
      <c r="B18252" s="9">
        <v>2013</v>
      </c>
      <c r="C18252" s="66">
        <v>177.5</v>
      </c>
      <c r="D18252" s="66">
        <v>-77.500200000000007</v>
      </c>
      <c r="E18252" s="58">
        <v>607.66399999999999</v>
      </c>
      <c r="F18252" s="58">
        <v>1.694</v>
      </c>
      <c r="G18252" s="59" t="s">
        <v>278</v>
      </c>
      <c r="H18252" s="1"/>
      <c r="I18252" s="1"/>
      <c r="AB18252" s="7"/>
      <c r="AC18252" s="7"/>
      <c r="AD18252" s="1"/>
      <c r="AE18252" s="1"/>
      <c r="AH18252" s="7"/>
      <c r="AI18252" s="7"/>
      <c r="IV18252" s="11"/>
      <c r="IW18252" s="11"/>
      <c r="AMJ18252" s="12"/>
      <c r="AMK18252" s="12"/>
    </row>
    <row r="18253" spans="1:1025">
      <c r="A18253" s="9">
        <v>12</v>
      </c>
      <c r="B18253" s="9">
        <v>2013</v>
      </c>
      <c r="C18253" s="66">
        <v>177.5</v>
      </c>
      <c r="D18253" s="66">
        <v>-77.500200000000007</v>
      </c>
      <c r="E18253" s="58">
        <v>678.67200000000003</v>
      </c>
      <c r="F18253" s="58">
        <v>2.7650000000000001</v>
      </c>
      <c r="G18253" s="59" t="s">
        <v>278</v>
      </c>
      <c r="H18253" s="1"/>
      <c r="I18253" s="1"/>
      <c r="AB18253" s="7"/>
      <c r="AC18253" s="7"/>
      <c r="AD18253" s="1"/>
      <c r="AE18253" s="1"/>
      <c r="AH18253" s="7"/>
      <c r="AI18253" s="7"/>
      <c r="IV18253" s="11"/>
      <c r="IW18253" s="11"/>
      <c r="AMJ18253" s="12"/>
      <c r="AMK18253" s="12"/>
    </row>
    <row r="18254" spans="1:1025">
      <c r="A18254" s="9">
        <v>12</v>
      </c>
      <c r="B18254" s="9">
        <v>2013</v>
      </c>
      <c r="C18254" s="66">
        <v>177.54</v>
      </c>
      <c r="D18254" s="66">
        <v>-77.736500000000007</v>
      </c>
      <c r="E18254" s="58">
        <v>25.184000000000001</v>
      </c>
      <c r="F18254" s="58">
        <v>-999</v>
      </c>
      <c r="G18254" s="59" t="s">
        <v>278</v>
      </c>
      <c r="H18254" s="1"/>
      <c r="I18254" s="1"/>
      <c r="AB18254" s="7"/>
      <c r="AC18254" s="7"/>
      <c r="AD18254" s="1"/>
      <c r="AE18254" s="1"/>
      <c r="AH18254" s="7"/>
      <c r="AI18254" s="7"/>
      <c r="IV18254" s="11"/>
      <c r="IW18254" s="11"/>
      <c r="AMJ18254" s="12"/>
      <c r="AMK18254" s="12"/>
    </row>
    <row r="18255" spans="1:1025">
      <c r="A18255" s="9">
        <v>12</v>
      </c>
      <c r="B18255" s="9">
        <v>2013</v>
      </c>
      <c r="C18255" s="66">
        <v>177.54</v>
      </c>
      <c r="D18255" s="66">
        <v>-77.736500000000007</v>
      </c>
      <c r="E18255" s="58">
        <v>25.071999999999999</v>
      </c>
      <c r="F18255" s="58">
        <v>-999</v>
      </c>
      <c r="G18255" s="59" t="s">
        <v>278</v>
      </c>
      <c r="H18255" s="1"/>
      <c r="I18255" s="1"/>
      <c r="AB18255" s="7"/>
      <c r="AC18255" s="7"/>
      <c r="AD18255" s="1"/>
      <c r="AE18255" s="1"/>
      <c r="AH18255" s="7"/>
      <c r="AI18255" s="7"/>
      <c r="IV18255" s="11"/>
      <c r="IW18255" s="11"/>
      <c r="AMJ18255" s="12"/>
      <c r="AMK18255" s="12"/>
    </row>
    <row r="18256" spans="1:1025">
      <c r="A18256" s="9">
        <v>12</v>
      </c>
      <c r="B18256" s="9">
        <v>2013</v>
      </c>
      <c r="C18256" s="66">
        <v>177.54</v>
      </c>
      <c r="D18256" s="66">
        <v>-77.736500000000007</v>
      </c>
      <c r="E18256" s="58">
        <v>24.908000000000001</v>
      </c>
      <c r="F18256" s="58">
        <v>-999</v>
      </c>
      <c r="G18256" s="59" t="s">
        <v>278</v>
      </c>
      <c r="H18256" s="1"/>
      <c r="I18256" s="1"/>
      <c r="AB18256" s="7"/>
      <c r="AC18256" s="7"/>
      <c r="AD18256" s="1"/>
      <c r="AE18256" s="1"/>
      <c r="AH18256" s="7"/>
      <c r="AI18256" s="7"/>
      <c r="IV18256" s="11"/>
      <c r="IW18256" s="11"/>
      <c r="AMJ18256" s="12"/>
      <c r="AMK18256" s="12"/>
    </row>
    <row r="18257" spans="1:1025">
      <c r="A18257" s="9">
        <v>12</v>
      </c>
      <c r="B18257" s="9">
        <v>2013</v>
      </c>
      <c r="C18257" s="66">
        <v>177.54</v>
      </c>
      <c r="D18257" s="66">
        <v>-77.736500000000007</v>
      </c>
      <c r="E18257" s="58">
        <v>25.055</v>
      </c>
      <c r="F18257" s="58">
        <v>3.5999999999999997E-2</v>
      </c>
      <c r="G18257" s="59" t="s">
        <v>278</v>
      </c>
      <c r="H18257" s="1"/>
      <c r="I18257" s="1"/>
      <c r="AB18257" s="7"/>
      <c r="AC18257" s="7"/>
      <c r="AD18257" s="1"/>
      <c r="AE18257" s="1"/>
      <c r="AH18257" s="7"/>
      <c r="AI18257" s="7"/>
      <c r="IV18257" s="11"/>
      <c r="IW18257" s="11"/>
      <c r="AMJ18257" s="12"/>
      <c r="AMK18257" s="12"/>
    </row>
    <row r="18258" spans="1:1025">
      <c r="A18258" s="9">
        <v>12</v>
      </c>
      <c r="B18258" s="9">
        <v>2013</v>
      </c>
      <c r="C18258" s="66">
        <v>177.54</v>
      </c>
      <c r="D18258" s="66">
        <v>-77.736500000000007</v>
      </c>
      <c r="E18258" s="58">
        <v>50.231999999999999</v>
      </c>
      <c r="F18258" s="58">
        <v>3.3000000000000002E-2</v>
      </c>
      <c r="G18258" s="59" t="s">
        <v>278</v>
      </c>
      <c r="H18258" s="1"/>
      <c r="I18258" s="1"/>
      <c r="AB18258" s="7"/>
      <c r="AC18258" s="7"/>
      <c r="AD18258" s="1"/>
      <c r="AE18258" s="1"/>
      <c r="AH18258" s="7"/>
      <c r="AI18258" s="7"/>
      <c r="IV18258" s="11"/>
      <c r="IW18258" s="11"/>
      <c r="AMJ18258" s="12"/>
      <c r="AMK18258" s="12"/>
    </row>
    <row r="18259" spans="1:1025">
      <c r="A18259" s="9">
        <v>12</v>
      </c>
      <c r="B18259" s="9">
        <v>2013</v>
      </c>
      <c r="C18259" s="66">
        <v>177.54</v>
      </c>
      <c r="D18259" s="66">
        <v>-77.736500000000007</v>
      </c>
      <c r="E18259" s="58">
        <v>151.042</v>
      </c>
      <c r="F18259" s="58">
        <v>0.126</v>
      </c>
      <c r="G18259" s="59" t="s">
        <v>278</v>
      </c>
      <c r="H18259" s="1"/>
      <c r="I18259" s="1"/>
      <c r="AB18259" s="7"/>
      <c r="AC18259" s="7"/>
      <c r="AD18259" s="1"/>
      <c r="AE18259" s="1"/>
      <c r="AH18259" s="7"/>
      <c r="AI18259" s="7"/>
      <c r="IV18259" s="11"/>
      <c r="IW18259" s="11"/>
      <c r="AMJ18259" s="12"/>
      <c r="AMK18259" s="12"/>
    </row>
    <row r="18260" spans="1:1025">
      <c r="A18260" s="9">
        <v>12</v>
      </c>
      <c r="B18260" s="9">
        <v>2013</v>
      </c>
      <c r="C18260" s="66">
        <v>177.54</v>
      </c>
      <c r="D18260" s="66">
        <v>-77.736500000000007</v>
      </c>
      <c r="E18260" s="58">
        <v>253.85400000000001</v>
      </c>
      <c r="F18260" s="58">
        <v>0.18</v>
      </c>
      <c r="G18260" s="59" t="s">
        <v>278</v>
      </c>
      <c r="H18260" s="1"/>
      <c r="I18260" s="1"/>
      <c r="AB18260" s="7"/>
      <c r="AC18260" s="7"/>
      <c r="AD18260" s="1"/>
      <c r="AE18260" s="1"/>
      <c r="AH18260" s="7"/>
      <c r="AI18260" s="7"/>
      <c r="IV18260" s="11"/>
      <c r="IW18260" s="11"/>
      <c r="AMJ18260" s="12"/>
      <c r="AMK18260" s="12"/>
    </row>
    <row r="18261" spans="1:1025">
      <c r="A18261" s="9">
        <v>12</v>
      </c>
      <c r="B18261" s="9">
        <v>2013</v>
      </c>
      <c r="C18261" s="66">
        <v>177.54</v>
      </c>
      <c r="D18261" s="66">
        <v>-77.736500000000007</v>
      </c>
      <c r="E18261" s="58">
        <v>405.13900000000001</v>
      </c>
      <c r="F18261" s="58">
        <v>0.17299999999999999</v>
      </c>
      <c r="G18261" s="59" t="s">
        <v>278</v>
      </c>
      <c r="H18261" s="1"/>
      <c r="I18261" s="1"/>
      <c r="AB18261" s="7"/>
      <c r="AC18261" s="7"/>
      <c r="AD18261" s="1"/>
      <c r="AE18261" s="1"/>
      <c r="AH18261" s="7"/>
      <c r="AI18261" s="7"/>
      <c r="IV18261" s="11"/>
      <c r="IW18261" s="11"/>
      <c r="AMJ18261" s="12"/>
      <c r="AMK18261" s="12"/>
    </row>
    <row r="18262" spans="1:1025">
      <c r="A18262" s="9">
        <v>12</v>
      </c>
      <c r="B18262" s="9">
        <v>2013</v>
      </c>
      <c r="C18262" s="66">
        <v>177.54</v>
      </c>
      <c r="D18262" s="66">
        <v>-77.736500000000007</v>
      </c>
      <c r="E18262" s="58">
        <v>507.14600000000002</v>
      </c>
      <c r="F18262" s="58">
        <v>0.17799999999999999</v>
      </c>
      <c r="G18262" s="59" t="s">
        <v>278</v>
      </c>
      <c r="H18262" s="1"/>
      <c r="I18262" s="1"/>
      <c r="AB18262" s="7"/>
      <c r="AC18262" s="7"/>
      <c r="AD18262" s="1"/>
      <c r="AE18262" s="1"/>
      <c r="AH18262" s="7"/>
      <c r="AI18262" s="7"/>
      <c r="IV18262" s="11"/>
      <c r="IW18262" s="11"/>
      <c r="AMJ18262" s="12"/>
      <c r="AMK18262" s="12"/>
    </row>
    <row r="18263" spans="1:1025">
      <c r="A18263" s="9">
        <v>12</v>
      </c>
      <c r="B18263" s="9">
        <v>2013</v>
      </c>
      <c r="C18263" s="66">
        <v>177.54</v>
      </c>
      <c r="D18263" s="66">
        <v>-77.736500000000007</v>
      </c>
      <c r="E18263" s="58">
        <v>606.58199999999999</v>
      </c>
      <c r="F18263" s="58">
        <v>0.25600000000000001</v>
      </c>
      <c r="G18263" s="59" t="s">
        <v>278</v>
      </c>
      <c r="H18263" s="1"/>
      <c r="I18263" s="1"/>
      <c r="AB18263" s="7"/>
      <c r="AC18263" s="7"/>
      <c r="AD18263" s="1"/>
      <c r="AE18263" s="1"/>
      <c r="AH18263" s="7"/>
      <c r="AI18263" s="7"/>
      <c r="IV18263" s="11"/>
      <c r="IW18263" s="11"/>
      <c r="AMJ18263" s="12"/>
      <c r="AMK18263" s="12"/>
    </row>
    <row r="18264" spans="1:1025">
      <c r="A18264" s="9">
        <v>12</v>
      </c>
      <c r="B18264" s="9">
        <v>2013</v>
      </c>
      <c r="C18264" s="66">
        <v>177.54</v>
      </c>
      <c r="D18264" s="66">
        <v>-77.736500000000007</v>
      </c>
      <c r="E18264" s="58">
        <v>709.14499999999998</v>
      </c>
      <c r="F18264" s="58">
        <v>0.34</v>
      </c>
      <c r="G18264" s="59" t="s">
        <v>278</v>
      </c>
      <c r="H18264" s="1"/>
      <c r="I18264" s="1"/>
      <c r="AB18264" s="7"/>
      <c r="AC18264" s="7"/>
      <c r="AD18264" s="1"/>
      <c r="AE18264" s="1"/>
      <c r="AH18264" s="7"/>
      <c r="AI18264" s="7"/>
      <c r="IV18264" s="11"/>
      <c r="IW18264" s="11"/>
      <c r="AMJ18264" s="12"/>
      <c r="AMK18264" s="12"/>
    </row>
    <row r="18265" spans="1:1025">
      <c r="A18265" s="9">
        <v>12</v>
      </c>
      <c r="B18265" s="9">
        <v>2013</v>
      </c>
      <c r="C18265" s="66">
        <v>177.54</v>
      </c>
      <c r="D18265" s="66">
        <v>-77.736500000000007</v>
      </c>
      <c r="E18265" s="58">
        <v>751.07399999999996</v>
      </c>
      <c r="F18265" s="58">
        <v>0.38500000000000001</v>
      </c>
      <c r="G18265" s="59" t="s">
        <v>278</v>
      </c>
      <c r="H18265" s="1"/>
      <c r="I18265" s="1"/>
      <c r="AB18265" s="7"/>
      <c r="AC18265" s="7"/>
      <c r="AD18265" s="1"/>
      <c r="AE18265" s="1"/>
      <c r="AH18265" s="7"/>
      <c r="AI18265" s="7"/>
      <c r="IV18265" s="11"/>
      <c r="IW18265" s="11"/>
      <c r="AMJ18265" s="12"/>
      <c r="AMK18265" s="12"/>
    </row>
    <row r="18266" spans="1:1025">
      <c r="A18266" s="9">
        <v>12</v>
      </c>
      <c r="B18266" s="9">
        <v>2013</v>
      </c>
      <c r="C18266" s="66">
        <v>177.50800000000001</v>
      </c>
      <c r="D18266" s="66">
        <v>-77.666200000000003</v>
      </c>
      <c r="E18266" s="58">
        <v>25.091999999999999</v>
      </c>
      <c r="F18266" s="58">
        <v>-999</v>
      </c>
      <c r="G18266" s="59" t="s">
        <v>278</v>
      </c>
      <c r="H18266" s="1"/>
      <c r="I18266" s="1"/>
      <c r="AB18266" s="7"/>
      <c r="AC18266" s="7"/>
      <c r="AD18266" s="1"/>
      <c r="AE18266" s="1"/>
      <c r="AH18266" s="7"/>
      <c r="AI18266" s="7"/>
      <c r="IV18266" s="11"/>
      <c r="IW18266" s="11"/>
      <c r="AMJ18266" s="12"/>
      <c r="AMK18266" s="12"/>
    </row>
    <row r="18267" spans="1:1025">
      <c r="A18267" s="9">
        <v>12</v>
      </c>
      <c r="B18267" s="9">
        <v>2013</v>
      </c>
      <c r="C18267" s="66">
        <v>177.50800000000001</v>
      </c>
      <c r="D18267" s="66">
        <v>-77.666200000000003</v>
      </c>
      <c r="E18267" s="58">
        <v>25.504999999999999</v>
      </c>
      <c r="F18267" s="58">
        <v>-999</v>
      </c>
      <c r="G18267" s="59" t="s">
        <v>278</v>
      </c>
      <c r="H18267" s="1"/>
      <c r="I18267" s="1"/>
      <c r="AB18267" s="7"/>
      <c r="AC18267" s="7"/>
      <c r="AD18267" s="1"/>
      <c r="AE18267" s="1"/>
      <c r="AH18267" s="7"/>
      <c r="AI18267" s="7"/>
      <c r="IV18267" s="11"/>
      <c r="IW18267" s="11"/>
      <c r="AMJ18267" s="12"/>
      <c r="AMK18267" s="12"/>
    </row>
    <row r="18268" spans="1:1025">
      <c r="A18268" s="9">
        <v>12</v>
      </c>
      <c r="B18268" s="9">
        <v>2013</v>
      </c>
      <c r="C18268" s="66">
        <v>177.50800000000001</v>
      </c>
      <c r="D18268" s="66">
        <v>-77.666200000000003</v>
      </c>
      <c r="E18268" s="58">
        <v>25.6</v>
      </c>
      <c r="F18268" s="58">
        <v>0.04</v>
      </c>
      <c r="G18268" s="59" t="s">
        <v>278</v>
      </c>
      <c r="H18268" s="1"/>
      <c r="I18268" s="1"/>
      <c r="AB18268" s="7"/>
      <c r="AC18268" s="7"/>
      <c r="AD18268" s="1"/>
      <c r="AE18268" s="1"/>
      <c r="AH18268" s="7"/>
      <c r="AI18268" s="7"/>
      <c r="IV18268" s="11"/>
      <c r="IW18268" s="11"/>
      <c r="AMJ18268" s="12"/>
      <c r="AMK18268" s="12"/>
    </row>
    <row r="18269" spans="1:1025">
      <c r="A18269" s="9">
        <v>12</v>
      </c>
      <c r="B18269" s="9">
        <v>2013</v>
      </c>
      <c r="C18269" s="66">
        <v>177.50800000000001</v>
      </c>
      <c r="D18269" s="66">
        <v>-77.666200000000003</v>
      </c>
      <c r="E18269" s="58">
        <v>51.061</v>
      </c>
      <c r="F18269" s="58">
        <v>3.5000000000000003E-2</v>
      </c>
      <c r="G18269" s="59" t="s">
        <v>278</v>
      </c>
      <c r="H18269" s="1"/>
      <c r="I18269" s="1"/>
      <c r="AB18269" s="7"/>
      <c r="AC18269" s="7"/>
      <c r="AD18269" s="1"/>
      <c r="AE18269" s="1"/>
      <c r="AH18269" s="7"/>
      <c r="AI18269" s="7"/>
      <c r="IV18269" s="11"/>
      <c r="IW18269" s="11"/>
      <c r="AMJ18269" s="12"/>
      <c r="AMK18269" s="12"/>
    </row>
    <row r="18270" spans="1:1025">
      <c r="A18270" s="9">
        <v>12</v>
      </c>
      <c r="B18270" s="9">
        <v>2013</v>
      </c>
      <c r="C18270" s="66">
        <v>177.50800000000001</v>
      </c>
      <c r="D18270" s="66">
        <v>-77.666200000000003</v>
      </c>
      <c r="E18270" s="58">
        <v>121.331</v>
      </c>
      <c r="F18270" s="58">
        <v>7.5999999999999998E-2</v>
      </c>
      <c r="G18270" s="59" t="s">
        <v>278</v>
      </c>
      <c r="H18270" s="1"/>
      <c r="I18270" s="1"/>
      <c r="AB18270" s="7"/>
      <c r="AC18270" s="7"/>
      <c r="AD18270" s="1"/>
      <c r="AE18270" s="1"/>
      <c r="AH18270" s="7"/>
      <c r="AI18270" s="7"/>
      <c r="IV18270" s="11"/>
      <c r="IW18270" s="11"/>
      <c r="AMJ18270" s="12"/>
      <c r="AMK18270" s="12"/>
    </row>
    <row r="18271" spans="1:1025">
      <c r="A18271" s="9">
        <v>12</v>
      </c>
      <c r="B18271" s="9">
        <v>2013</v>
      </c>
      <c r="C18271" s="66">
        <v>177.50800000000001</v>
      </c>
      <c r="D18271" s="66">
        <v>-77.666200000000003</v>
      </c>
      <c r="E18271" s="58">
        <v>161.27600000000001</v>
      </c>
      <c r="F18271" s="58">
        <v>0.109</v>
      </c>
      <c r="G18271" s="59" t="s">
        <v>278</v>
      </c>
      <c r="H18271" s="1"/>
      <c r="I18271" s="1"/>
      <c r="AB18271" s="7"/>
      <c r="AC18271" s="7"/>
      <c r="AD18271" s="1"/>
      <c r="AE18271" s="1"/>
      <c r="AH18271" s="7"/>
      <c r="AI18271" s="7"/>
      <c r="IV18271" s="11"/>
      <c r="IW18271" s="11"/>
      <c r="AMJ18271" s="12"/>
      <c r="AMK18271" s="12"/>
    </row>
    <row r="18272" spans="1:1025">
      <c r="A18272" s="9">
        <v>12</v>
      </c>
      <c r="B18272" s="9">
        <v>2013</v>
      </c>
      <c r="C18272" s="66">
        <v>177.50800000000001</v>
      </c>
      <c r="D18272" s="66">
        <v>-77.666200000000003</v>
      </c>
      <c r="E18272" s="58">
        <v>227.173</v>
      </c>
      <c r="F18272" s="58">
        <v>0.26200000000000001</v>
      </c>
      <c r="G18272" s="59" t="s">
        <v>278</v>
      </c>
      <c r="H18272" s="1"/>
      <c r="I18272" s="1"/>
      <c r="AB18272" s="7"/>
      <c r="AC18272" s="7"/>
      <c r="AD18272" s="1"/>
      <c r="AE18272" s="1"/>
      <c r="AH18272" s="7"/>
      <c r="AI18272" s="7"/>
      <c r="IV18272" s="11"/>
      <c r="IW18272" s="11"/>
      <c r="AMJ18272" s="12"/>
      <c r="AMK18272" s="12"/>
    </row>
    <row r="18273" spans="1:1025">
      <c r="A18273" s="9">
        <v>12</v>
      </c>
      <c r="B18273" s="9">
        <v>2013</v>
      </c>
      <c r="C18273" s="66">
        <v>177.50800000000001</v>
      </c>
      <c r="D18273" s="66">
        <v>-77.666200000000003</v>
      </c>
      <c r="E18273" s="58">
        <v>404.01600000000002</v>
      </c>
      <c r="F18273" s="58">
        <v>0.161</v>
      </c>
      <c r="G18273" s="59" t="s">
        <v>278</v>
      </c>
      <c r="H18273" s="1"/>
      <c r="I18273" s="1"/>
      <c r="AB18273" s="7"/>
      <c r="AC18273" s="7"/>
      <c r="AD18273" s="1"/>
      <c r="AE18273" s="1"/>
      <c r="AH18273" s="7"/>
      <c r="AI18273" s="7"/>
      <c r="IV18273" s="11"/>
      <c r="IW18273" s="11"/>
      <c r="AMJ18273" s="12"/>
      <c r="AMK18273" s="12"/>
    </row>
    <row r="18274" spans="1:1025">
      <c r="A18274" s="9">
        <v>12</v>
      </c>
      <c r="B18274" s="9">
        <v>2013</v>
      </c>
      <c r="C18274" s="66">
        <v>177.50800000000001</v>
      </c>
      <c r="D18274" s="66">
        <v>-77.666200000000003</v>
      </c>
      <c r="E18274" s="58">
        <v>506.16300000000001</v>
      </c>
      <c r="F18274" s="58">
        <v>0.18099999999999999</v>
      </c>
      <c r="G18274" s="59" t="s">
        <v>278</v>
      </c>
      <c r="H18274" s="1"/>
      <c r="I18274" s="1"/>
      <c r="AB18274" s="7"/>
      <c r="AC18274" s="7"/>
      <c r="AD18274" s="1"/>
      <c r="AE18274" s="1"/>
      <c r="AH18274" s="7"/>
      <c r="AI18274" s="7"/>
      <c r="IV18274" s="11"/>
      <c r="IW18274" s="11"/>
      <c r="AMJ18274" s="12"/>
      <c r="AMK18274" s="12"/>
    </row>
    <row r="18275" spans="1:1025">
      <c r="A18275" s="9">
        <v>12</v>
      </c>
      <c r="B18275" s="9">
        <v>2013</v>
      </c>
      <c r="C18275" s="66">
        <v>177.50800000000001</v>
      </c>
      <c r="D18275" s="66">
        <v>-77.666200000000003</v>
      </c>
      <c r="E18275" s="58">
        <v>607.40800000000002</v>
      </c>
      <c r="F18275" s="58">
        <v>0.24399999999999999</v>
      </c>
      <c r="G18275" s="59" t="s">
        <v>278</v>
      </c>
      <c r="H18275" s="1"/>
      <c r="I18275" s="1"/>
      <c r="AB18275" s="7"/>
      <c r="AC18275" s="7"/>
      <c r="AD18275" s="1"/>
      <c r="AE18275" s="1"/>
      <c r="AH18275" s="7"/>
      <c r="AI18275" s="7"/>
      <c r="IV18275" s="11"/>
      <c r="IW18275" s="11"/>
      <c r="AMJ18275" s="12"/>
      <c r="AMK18275" s="12"/>
    </row>
    <row r="18276" spans="1:1025">
      <c r="A18276" s="9">
        <v>12</v>
      </c>
      <c r="B18276" s="9">
        <v>2013</v>
      </c>
      <c r="C18276" s="66">
        <v>177.50800000000001</v>
      </c>
      <c r="D18276" s="66">
        <v>-77.666200000000003</v>
      </c>
      <c r="E18276" s="58">
        <v>708.43200000000002</v>
      </c>
      <c r="F18276" s="58">
        <v>0.38400000000000001</v>
      </c>
      <c r="G18276" s="59" t="s">
        <v>278</v>
      </c>
      <c r="H18276" s="1"/>
      <c r="I18276" s="1"/>
      <c r="AB18276" s="7"/>
      <c r="AC18276" s="7"/>
      <c r="AD18276" s="1"/>
      <c r="AE18276" s="1"/>
      <c r="AH18276" s="7"/>
      <c r="AI18276" s="7"/>
      <c r="IV18276" s="11"/>
      <c r="IW18276" s="11"/>
      <c r="AMJ18276" s="12"/>
      <c r="AMK18276" s="12"/>
    </row>
    <row r="18277" spans="1:1025">
      <c r="A18277" s="9">
        <v>12</v>
      </c>
      <c r="B18277" s="9">
        <v>2013</v>
      </c>
      <c r="C18277" s="66">
        <v>177.50800000000001</v>
      </c>
      <c r="D18277" s="66">
        <v>-77.666200000000003</v>
      </c>
      <c r="E18277" s="58">
        <v>739.20699999999999</v>
      </c>
      <c r="F18277" s="58">
        <v>0.32400000000000001</v>
      </c>
      <c r="G18277" s="59" t="s">
        <v>278</v>
      </c>
      <c r="H18277" s="1"/>
      <c r="I18277" s="1"/>
      <c r="AB18277" s="7"/>
      <c r="AC18277" s="7"/>
      <c r="AD18277" s="1"/>
      <c r="AE18277" s="1"/>
      <c r="AH18277" s="7"/>
      <c r="AI18277" s="7"/>
      <c r="IV18277" s="11"/>
      <c r="IW18277" s="11"/>
      <c r="AMJ18277" s="12"/>
      <c r="AMK18277" s="12"/>
    </row>
    <row r="18278" spans="1:1025">
      <c r="A18278" s="9">
        <v>12</v>
      </c>
      <c r="B18278" s="9">
        <v>2013</v>
      </c>
      <c r="C18278" s="66">
        <v>177.5</v>
      </c>
      <c r="D18278" s="66">
        <v>-76.75</v>
      </c>
      <c r="E18278" s="58">
        <v>9.4700000000000006</v>
      </c>
      <c r="F18278" s="58">
        <v>-999</v>
      </c>
      <c r="G18278" s="59" t="s">
        <v>278</v>
      </c>
      <c r="H18278" s="1"/>
      <c r="I18278" s="1"/>
      <c r="AB18278" s="7"/>
      <c r="AC18278" s="7"/>
      <c r="AD18278" s="1"/>
      <c r="AE18278" s="1"/>
      <c r="AH18278" s="7"/>
      <c r="AI18278" s="7"/>
      <c r="IV18278" s="11"/>
      <c r="IW18278" s="11"/>
      <c r="AMJ18278" s="12"/>
      <c r="AMK18278" s="12"/>
    </row>
    <row r="18279" spans="1:1025">
      <c r="A18279" s="9">
        <v>12</v>
      </c>
      <c r="B18279" s="9">
        <v>2013</v>
      </c>
      <c r="C18279" s="66">
        <v>177.5</v>
      </c>
      <c r="D18279" s="66">
        <v>-76.75</v>
      </c>
      <c r="E18279" s="58">
        <v>10.010999999999999</v>
      </c>
      <c r="F18279" s="58">
        <v>-999</v>
      </c>
      <c r="G18279" s="59" t="s">
        <v>278</v>
      </c>
      <c r="H18279" s="1"/>
      <c r="I18279" s="1"/>
      <c r="AB18279" s="7"/>
      <c r="AC18279" s="7"/>
      <c r="AD18279" s="1"/>
      <c r="AE18279" s="1"/>
      <c r="AH18279" s="7"/>
      <c r="AI18279" s="7"/>
      <c r="IV18279" s="11"/>
      <c r="IW18279" s="11"/>
      <c r="AMJ18279" s="12"/>
      <c r="AMK18279" s="12"/>
    </row>
    <row r="18280" spans="1:1025">
      <c r="A18280" s="9">
        <v>12</v>
      </c>
      <c r="B18280" s="9">
        <v>2013</v>
      </c>
      <c r="C18280" s="66">
        <v>177.5</v>
      </c>
      <c r="D18280" s="66">
        <v>-76.75</v>
      </c>
      <c r="E18280" s="58">
        <v>9.5649999999999995</v>
      </c>
      <c r="F18280" s="58">
        <v>-999</v>
      </c>
      <c r="G18280" s="59" t="s">
        <v>278</v>
      </c>
      <c r="H18280" s="1"/>
      <c r="I18280" s="1"/>
      <c r="AB18280" s="7"/>
      <c r="AC18280" s="7"/>
      <c r="AD18280" s="1"/>
      <c r="AE18280" s="1"/>
      <c r="AH18280" s="7"/>
      <c r="AI18280" s="7"/>
      <c r="IV18280" s="11"/>
      <c r="IW18280" s="11"/>
      <c r="AMJ18280" s="12"/>
      <c r="AMK18280" s="12"/>
    </row>
    <row r="18281" spans="1:1025">
      <c r="A18281" s="9">
        <v>12</v>
      </c>
      <c r="B18281" s="9">
        <v>2013</v>
      </c>
      <c r="C18281" s="66">
        <v>177.5</v>
      </c>
      <c r="D18281" s="66">
        <v>-76.75</v>
      </c>
      <c r="E18281" s="58">
        <v>25.469000000000001</v>
      </c>
      <c r="F18281" s="58">
        <v>4.8000000000000001E-2</v>
      </c>
      <c r="G18281" s="59" t="s">
        <v>278</v>
      </c>
      <c r="H18281" s="1"/>
      <c r="I18281" s="1"/>
      <c r="AB18281" s="7"/>
      <c r="AC18281" s="7"/>
      <c r="AD18281" s="1"/>
      <c r="AE18281" s="1"/>
      <c r="AH18281" s="7"/>
      <c r="AI18281" s="7"/>
      <c r="IV18281" s="11"/>
      <c r="IW18281" s="11"/>
      <c r="AMJ18281" s="12"/>
      <c r="AMK18281" s="12"/>
    </row>
    <row r="18282" spans="1:1025">
      <c r="A18282" s="9">
        <v>12</v>
      </c>
      <c r="B18282" s="9">
        <v>2013</v>
      </c>
      <c r="C18282" s="66">
        <v>177.5</v>
      </c>
      <c r="D18282" s="66">
        <v>-76.75</v>
      </c>
      <c r="E18282" s="58">
        <v>49.945999999999998</v>
      </c>
      <c r="F18282" s="58">
        <v>6.9000000000000006E-2</v>
      </c>
      <c r="G18282" s="59" t="s">
        <v>278</v>
      </c>
      <c r="H18282" s="1"/>
      <c r="I18282" s="1"/>
      <c r="AB18282" s="7"/>
      <c r="AC18282" s="7"/>
      <c r="AD18282" s="1"/>
      <c r="AE18282" s="1"/>
      <c r="AH18282" s="7"/>
      <c r="AI18282" s="7"/>
      <c r="IV18282" s="11"/>
      <c r="IW18282" s="11"/>
      <c r="AMJ18282" s="12"/>
      <c r="AMK18282" s="12"/>
    </row>
    <row r="18283" spans="1:1025">
      <c r="A18283" s="9">
        <v>12</v>
      </c>
      <c r="B18283" s="9">
        <v>2013</v>
      </c>
      <c r="C18283" s="66">
        <v>177.5</v>
      </c>
      <c r="D18283" s="66">
        <v>-76.75</v>
      </c>
      <c r="E18283" s="58">
        <v>110.758</v>
      </c>
      <c r="F18283" s="58">
        <v>4.3999999999999997E-2</v>
      </c>
      <c r="G18283" s="59" t="s">
        <v>278</v>
      </c>
      <c r="H18283" s="1"/>
      <c r="I18283" s="1"/>
      <c r="AB18283" s="7"/>
      <c r="AC18283" s="7"/>
      <c r="AD18283" s="1"/>
      <c r="AE18283" s="1"/>
      <c r="AH18283" s="7"/>
      <c r="AI18283" s="7"/>
      <c r="IV18283" s="11"/>
      <c r="IW18283" s="11"/>
      <c r="AMJ18283" s="12"/>
      <c r="AMK18283" s="12"/>
    </row>
    <row r="18284" spans="1:1025">
      <c r="A18284" s="9">
        <v>12</v>
      </c>
      <c r="B18284" s="9">
        <v>2013</v>
      </c>
      <c r="C18284" s="66">
        <v>177.5</v>
      </c>
      <c r="D18284" s="66">
        <v>-76.75</v>
      </c>
      <c r="E18284" s="58">
        <v>111.306</v>
      </c>
      <c r="F18284" s="58">
        <v>-999</v>
      </c>
      <c r="G18284" s="59" t="s">
        <v>278</v>
      </c>
      <c r="H18284" s="1"/>
      <c r="I18284" s="1"/>
      <c r="AB18284" s="7"/>
      <c r="AC18284" s="7"/>
      <c r="AD18284" s="1"/>
      <c r="AE18284" s="1"/>
      <c r="AH18284" s="7"/>
      <c r="AI18284" s="7"/>
      <c r="IV18284" s="11"/>
      <c r="IW18284" s="11"/>
      <c r="AMJ18284" s="12"/>
      <c r="AMK18284" s="12"/>
    </row>
    <row r="18285" spans="1:1025">
      <c r="A18285" s="9">
        <v>12</v>
      </c>
      <c r="B18285" s="9">
        <v>2013</v>
      </c>
      <c r="C18285" s="66">
        <v>177.5</v>
      </c>
      <c r="D18285" s="66">
        <v>-76.75</v>
      </c>
      <c r="E18285" s="58">
        <v>176.727</v>
      </c>
      <c r="F18285" s="58">
        <v>6.4000000000000001E-2</v>
      </c>
      <c r="G18285" s="59" t="s">
        <v>278</v>
      </c>
      <c r="H18285" s="1"/>
      <c r="I18285" s="1"/>
      <c r="AB18285" s="7"/>
      <c r="AC18285" s="7"/>
      <c r="AD18285" s="1"/>
      <c r="AE18285" s="1"/>
      <c r="AH18285" s="7"/>
      <c r="AI18285" s="7"/>
      <c r="IV18285" s="11"/>
      <c r="IW18285" s="11"/>
      <c r="AMJ18285" s="12"/>
      <c r="AMK18285" s="12"/>
    </row>
    <row r="18286" spans="1:1025">
      <c r="A18286" s="9">
        <v>12</v>
      </c>
      <c r="B18286" s="9">
        <v>2013</v>
      </c>
      <c r="C18286" s="66">
        <v>177.5</v>
      </c>
      <c r="D18286" s="66">
        <v>-76.75</v>
      </c>
      <c r="E18286" s="58">
        <v>202.596</v>
      </c>
      <c r="F18286" s="58">
        <v>9.8000000000000004E-2</v>
      </c>
      <c r="G18286" s="59" t="s">
        <v>278</v>
      </c>
      <c r="H18286" s="1"/>
      <c r="I18286" s="1"/>
      <c r="AB18286" s="7"/>
      <c r="AC18286" s="7"/>
      <c r="AD18286" s="1"/>
      <c r="AE18286" s="1"/>
      <c r="AH18286" s="7"/>
      <c r="AI18286" s="7"/>
      <c r="IV18286" s="11"/>
      <c r="IW18286" s="11"/>
      <c r="AMJ18286" s="12"/>
      <c r="AMK18286" s="12"/>
    </row>
    <row r="18287" spans="1:1025">
      <c r="A18287" s="9">
        <v>12</v>
      </c>
      <c r="B18287" s="9">
        <v>2013</v>
      </c>
      <c r="C18287" s="66">
        <v>177.5</v>
      </c>
      <c r="D18287" s="66">
        <v>-76.75</v>
      </c>
      <c r="E18287" s="58">
        <v>252.37799999999999</v>
      </c>
      <c r="F18287" s="58">
        <v>0.38500000000000001</v>
      </c>
      <c r="G18287" s="59" t="s">
        <v>278</v>
      </c>
      <c r="H18287" s="1"/>
      <c r="I18287" s="1"/>
      <c r="AB18287" s="7"/>
      <c r="AC18287" s="7"/>
      <c r="AD18287" s="1"/>
      <c r="AE18287" s="1"/>
      <c r="AH18287" s="7"/>
      <c r="AI18287" s="7"/>
      <c r="IV18287" s="11"/>
      <c r="IW18287" s="11"/>
      <c r="AMJ18287" s="12"/>
      <c r="AMK18287" s="12"/>
    </row>
    <row r="18288" spans="1:1025">
      <c r="A18288" s="9">
        <v>12</v>
      </c>
      <c r="B18288" s="9">
        <v>2013</v>
      </c>
      <c r="C18288" s="66">
        <v>177.5</v>
      </c>
      <c r="D18288" s="66">
        <v>-76.75</v>
      </c>
      <c r="E18288" s="58">
        <v>279.04199999999997</v>
      </c>
      <c r="F18288" s="58">
        <v>0.65900000000000003</v>
      </c>
      <c r="G18288" s="59" t="s">
        <v>278</v>
      </c>
      <c r="H18288" s="1"/>
      <c r="I18288" s="1"/>
      <c r="AB18288" s="7"/>
      <c r="AC18288" s="7"/>
      <c r="AD18288" s="1"/>
      <c r="AE18288" s="1"/>
      <c r="AH18288" s="7"/>
      <c r="AI18288" s="7"/>
      <c r="IV18288" s="11"/>
      <c r="IW18288" s="11"/>
      <c r="AMJ18288" s="12"/>
      <c r="AMK18288" s="12"/>
    </row>
    <row r="18289" spans="1:1025">
      <c r="A18289" s="9">
        <v>12</v>
      </c>
      <c r="B18289" s="9">
        <v>2013</v>
      </c>
      <c r="C18289" s="66">
        <v>177.5</v>
      </c>
      <c r="D18289" s="66">
        <v>-76.75</v>
      </c>
      <c r="E18289" s="58">
        <v>289.47800000000001</v>
      </c>
      <c r="F18289" s="58">
        <v>0.67</v>
      </c>
      <c r="G18289" s="59" t="s">
        <v>278</v>
      </c>
      <c r="H18289" s="1"/>
      <c r="I18289" s="1"/>
      <c r="AB18289" s="7"/>
      <c r="AC18289" s="7"/>
      <c r="AD18289" s="1"/>
      <c r="AE18289" s="1"/>
      <c r="AH18289" s="7"/>
      <c r="AI18289" s="7"/>
      <c r="IV18289" s="11"/>
      <c r="IW18289" s="11"/>
      <c r="AMJ18289" s="12"/>
      <c r="AMK18289" s="12"/>
    </row>
    <row r="18290" spans="1:1025">
      <c r="A18290" s="9">
        <v>12</v>
      </c>
      <c r="B18290" s="9">
        <v>2013</v>
      </c>
      <c r="C18290" s="66">
        <v>177.49700000000001</v>
      </c>
      <c r="D18290" s="66">
        <v>-76.499799999999993</v>
      </c>
      <c r="E18290" s="58">
        <v>4.6310000000000002</v>
      </c>
      <c r="F18290" s="58">
        <v>4.2000000000000003E-2</v>
      </c>
      <c r="G18290" s="59" t="s">
        <v>278</v>
      </c>
      <c r="H18290" s="1"/>
      <c r="I18290" s="1"/>
      <c r="AB18290" s="7"/>
      <c r="AC18290" s="7"/>
      <c r="AD18290" s="1"/>
      <c r="AE18290" s="1"/>
      <c r="AH18290" s="7"/>
      <c r="AI18290" s="7"/>
      <c r="IV18290" s="11"/>
      <c r="IW18290" s="11"/>
      <c r="AMJ18290" s="12"/>
      <c r="AMK18290" s="12"/>
    </row>
    <row r="18291" spans="1:1025">
      <c r="A18291" s="9">
        <v>12</v>
      </c>
      <c r="B18291" s="9">
        <v>2013</v>
      </c>
      <c r="C18291" s="66">
        <v>177.49700000000001</v>
      </c>
      <c r="D18291" s="66">
        <v>-76.499799999999993</v>
      </c>
      <c r="E18291" s="58">
        <v>9.5760000000000005</v>
      </c>
      <c r="F18291" s="58">
        <v>3.6999999999999998E-2</v>
      </c>
      <c r="G18291" s="59" t="s">
        <v>278</v>
      </c>
      <c r="H18291" s="1"/>
      <c r="I18291" s="1"/>
      <c r="AB18291" s="7"/>
      <c r="AC18291" s="7"/>
      <c r="AD18291" s="1"/>
      <c r="AE18291" s="1"/>
      <c r="AH18291" s="7"/>
      <c r="AI18291" s="7"/>
      <c r="IV18291" s="11"/>
      <c r="IW18291" s="11"/>
      <c r="AMJ18291" s="12"/>
      <c r="AMK18291" s="12"/>
    </row>
    <row r="18292" spans="1:1025">
      <c r="A18292" s="9">
        <v>12</v>
      </c>
      <c r="B18292" s="9">
        <v>2013</v>
      </c>
      <c r="C18292" s="66">
        <v>177.49700000000001</v>
      </c>
      <c r="D18292" s="66">
        <v>-76.499799999999993</v>
      </c>
      <c r="E18292" s="58">
        <v>24.919</v>
      </c>
      <c r="F18292" s="58">
        <v>3.3000000000000002E-2</v>
      </c>
      <c r="G18292" s="59" t="s">
        <v>278</v>
      </c>
      <c r="H18292" s="1"/>
      <c r="I18292" s="1"/>
      <c r="AB18292" s="7"/>
      <c r="AC18292" s="7"/>
      <c r="AD18292" s="1"/>
      <c r="AE18292" s="1"/>
      <c r="AH18292" s="7"/>
      <c r="AI18292" s="7"/>
      <c r="IV18292" s="11"/>
      <c r="IW18292" s="11"/>
      <c r="AMJ18292" s="12"/>
      <c r="AMK18292" s="12"/>
    </row>
    <row r="18293" spans="1:1025">
      <c r="A18293" s="9">
        <v>12</v>
      </c>
      <c r="B18293" s="9">
        <v>2013</v>
      </c>
      <c r="C18293" s="66">
        <v>177.49700000000001</v>
      </c>
      <c r="D18293" s="66">
        <v>-76.499799999999993</v>
      </c>
      <c r="E18293" s="58">
        <v>40.634</v>
      </c>
      <c r="F18293" s="58">
        <v>3.4000000000000002E-2</v>
      </c>
      <c r="G18293" s="59" t="s">
        <v>278</v>
      </c>
      <c r="H18293" s="1"/>
      <c r="I18293" s="1"/>
      <c r="AB18293" s="7"/>
      <c r="AC18293" s="7"/>
      <c r="AD18293" s="1"/>
      <c r="AE18293" s="1"/>
      <c r="AH18293" s="7"/>
      <c r="AI18293" s="7"/>
      <c r="IV18293" s="11"/>
      <c r="IW18293" s="11"/>
      <c r="AMJ18293" s="12"/>
      <c r="AMK18293" s="12"/>
    </row>
    <row r="18294" spans="1:1025">
      <c r="A18294" s="9">
        <v>12</v>
      </c>
      <c r="B18294" s="9">
        <v>2013</v>
      </c>
      <c r="C18294" s="66">
        <v>177.49700000000001</v>
      </c>
      <c r="D18294" s="66">
        <v>-76.499799999999993</v>
      </c>
      <c r="E18294" s="58">
        <v>75.602000000000004</v>
      </c>
      <c r="F18294" s="58">
        <v>4.4999999999999998E-2</v>
      </c>
      <c r="G18294" s="59" t="s">
        <v>278</v>
      </c>
      <c r="H18294" s="1"/>
      <c r="I18294" s="1"/>
      <c r="AB18294" s="7"/>
      <c r="AC18294" s="7"/>
      <c r="AD18294" s="1"/>
      <c r="AE18294" s="1"/>
      <c r="AH18294" s="7"/>
      <c r="AI18294" s="7"/>
      <c r="IV18294" s="11"/>
      <c r="IW18294" s="11"/>
      <c r="AMJ18294" s="12"/>
      <c r="AMK18294" s="12"/>
    </row>
    <row r="18295" spans="1:1025">
      <c r="A18295" s="9">
        <v>12</v>
      </c>
      <c r="B18295" s="9">
        <v>2013</v>
      </c>
      <c r="C18295" s="66">
        <v>177.49700000000001</v>
      </c>
      <c r="D18295" s="66">
        <v>-76.499799999999993</v>
      </c>
      <c r="E18295" s="58">
        <v>101.372</v>
      </c>
      <c r="F18295" s="58">
        <v>6.3E-2</v>
      </c>
      <c r="G18295" s="59" t="s">
        <v>278</v>
      </c>
      <c r="H18295" s="1"/>
      <c r="I18295" s="1"/>
      <c r="AB18295" s="7"/>
      <c r="AC18295" s="7"/>
      <c r="AD18295" s="1"/>
      <c r="AE18295" s="1"/>
      <c r="AH18295" s="7"/>
      <c r="AI18295" s="7"/>
      <c r="IV18295" s="11"/>
      <c r="IW18295" s="11"/>
      <c r="AMJ18295" s="12"/>
      <c r="AMK18295" s="12"/>
    </row>
    <row r="18296" spans="1:1025">
      <c r="A18296" s="9">
        <v>12</v>
      </c>
      <c r="B18296" s="9">
        <v>2013</v>
      </c>
      <c r="C18296" s="66">
        <v>177.49700000000001</v>
      </c>
      <c r="D18296" s="66">
        <v>-76.499799999999993</v>
      </c>
      <c r="E18296" s="58">
        <v>151.24700000000001</v>
      </c>
      <c r="F18296" s="58">
        <v>9.2999999999999999E-2</v>
      </c>
      <c r="G18296" s="59" t="s">
        <v>278</v>
      </c>
      <c r="H18296" s="1"/>
      <c r="I18296" s="1"/>
      <c r="AB18296" s="7"/>
      <c r="AC18296" s="7"/>
      <c r="AD18296" s="1"/>
      <c r="AE18296" s="1"/>
      <c r="AH18296" s="7"/>
      <c r="AI18296" s="7"/>
      <c r="IV18296" s="11"/>
      <c r="IW18296" s="11"/>
      <c r="AMJ18296" s="12"/>
      <c r="AMK18296" s="12"/>
    </row>
    <row r="18297" spans="1:1025">
      <c r="A18297" s="9">
        <v>12</v>
      </c>
      <c r="B18297" s="9">
        <v>2013</v>
      </c>
      <c r="C18297" s="66">
        <v>177.49700000000001</v>
      </c>
      <c r="D18297" s="66">
        <v>-76.499799999999993</v>
      </c>
      <c r="E18297" s="58">
        <v>202.53299999999999</v>
      </c>
      <c r="F18297" s="58">
        <v>0.188</v>
      </c>
      <c r="G18297" s="59" t="s">
        <v>278</v>
      </c>
      <c r="H18297" s="1"/>
      <c r="I18297" s="1"/>
      <c r="AB18297" s="7"/>
      <c r="AC18297" s="7"/>
      <c r="AD18297" s="1"/>
      <c r="AE18297" s="1"/>
      <c r="AH18297" s="7"/>
      <c r="AI18297" s="7"/>
      <c r="IV18297" s="11"/>
      <c r="IW18297" s="11"/>
      <c r="AMJ18297" s="12"/>
      <c r="AMK18297" s="12"/>
    </row>
    <row r="18298" spans="1:1025">
      <c r="A18298" s="9">
        <v>12</v>
      </c>
      <c r="B18298" s="9">
        <v>2013</v>
      </c>
      <c r="C18298" s="66">
        <v>177.49700000000001</v>
      </c>
      <c r="D18298" s="66">
        <v>-76.499799999999993</v>
      </c>
      <c r="E18298" s="58">
        <v>252.39</v>
      </c>
      <c r="F18298" s="58">
        <v>0.26500000000000001</v>
      </c>
      <c r="G18298" s="59" t="s">
        <v>278</v>
      </c>
      <c r="H18298" s="1"/>
      <c r="I18298" s="1"/>
      <c r="AB18298" s="7"/>
      <c r="AC18298" s="7"/>
      <c r="AD18298" s="1"/>
      <c r="AE18298" s="1"/>
      <c r="AH18298" s="7"/>
      <c r="AI18298" s="7"/>
      <c r="IV18298" s="11"/>
      <c r="IW18298" s="11"/>
      <c r="AMJ18298" s="12"/>
      <c r="AMK18298" s="12"/>
    </row>
    <row r="18299" spans="1:1025">
      <c r="A18299" s="9">
        <v>12</v>
      </c>
      <c r="B18299" s="9">
        <v>2013</v>
      </c>
      <c r="C18299" s="66">
        <v>177.49700000000001</v>
      </c>
      <c r="D18299" s="66">
        <v>-76.499799999999993</v>
      </c>
      <c r="E18299" s="58">
        <v>303.13900000000001</v>
      </c>
      <c r="F18299" s="58">
        <v>0.54600000000000004</v>
      </c>
      <c r="G18299" s="59" t="s">
        <v>278</v>
      </c>
      <c r="H18299" s="1"/>
      <c r="I18299" s="1"/>
      <c r="AB18299" s="7"/>
      <c r="AC18299" s="7"/>
      <c r="AD18299" s="1"/>
      <c r="AE18299" s="1"/>
      <c r="AH18299" s="7"/>
      <c r="AI18299" s="7"/>
      <c r="IV18299" s="11"/>
      <c r="IW18299" s="11"/>
      <c r="AMJ18299" s="12"/>
      <c r="AMK18299" s="12"/>
    </row>
    <row r="18300" spans="1:1025">
      <c r="A18300" s="9">
        <v>12</v>
      </c>
      <c r="B18300" s="9">
        <v>2013</v>
      </c>
      <c r="C18300" s="66">
        <v>177.49700000000001</v>
      </c>
      <c r="D18300" s="66">
        <v>-76.499799999999993</v>
      </c>
      <c r="E18300" s="58">
        <v>355.96600000000001</v>
      </c>
      <c r="F18300" s="58">
        <v>1.1180000000000001</v>
      </c>
      <c r="G18300" s="59" t="s">
        <v>278</v>
      </c>
      <c r="H18300" s="1"/>
      <c r="I18300" s="1"/>
      <c r="AB18300" s="7"/>
      <c r="AC18300" s="7"/>
      <c r="AD18300" s="1"/>
      <c r="AE18300" s="1"/>
      <c r="AH18300" s="7"/>
      <c r="AI18300" s="7"/>
      <c r="IV18300" s="11"/>
      <c r="IW18300" s="11"/>
      <c r="AMJ18300" s="12"/>
      <c r="AMK18300" s="12"/>
    </row>
    <row r="18301" spans="1:1025">
      <c r="A18301" s="9">
        <v>12</v>
      </c>
      <c r="B18301" s="9">
        <v>2013</v>
      </c>
      <c r="C18301" s="66">
        <v>177.49700000000001</v>
      </c>
      <c r="D18301" s="66">
        <v>-76.499799999999993</v>
      </c>
      <c r="E18301" s="58">
        <v>366.31</v>
      </c>
      <c r="F18301" s="58">
        <v>1.2470000000000001</v>
      </c>
      <c r="G18301" s="59" t="s">
        <v>278</v>
      </c>
      <c r="H18301" s="1"/>
      <c r="I18301" s="1"/>
      <c r="AB18301" s="7"/>
      <c r="AC18301" s="7"/>
      <c r="AD18301" s="1"/>
      <c r="AE18301" s="1"/>
      <c r="AH18301" s="7"/>
      <c r="AI18301" s="7"/>
      <c r="IV18301" s="11"/>
      <c r="IW18301" s="11"/>
      <c r="AMJ18301" s="12"/>
      <c r="AMK18301" s="12"/>
    </row>
    <row r="18302" spans="1:1025">
      <c r="A18302" s="9">
        <v>12</v>
      </c>
      <c r="B18302" s="9">
        <v>2013</v>
      </c>
      <c r="C18302" s="66">
        <v>177.499</v>
      </c>
      <c r="D18302" s="66">
        <v>-76</v>
      </c>
      <c r="E18302" s="58">
        <v>5.0250000000000004</v>
      </c>
      <c r="F18302" s="58">
        <v>8.1000000000000003E-2</v>
      </c>
      <c r="G18302" s="59" t="s">
        <v>278</v>
      </c>
      <c r="H18302" s="1"/>
      <c r="I18302" s="1"/>
      <c r="AB18302" s="7"/>
      <c r="AC18302" s="7"/>
      <c r="AD18302" s="1"/>
      <c r="AE18302" s="1"/>
      <c r="AH18302" s="7"/>
      <c r="AI18302" s="7"/>
      <c r="IV18302" s="11"/>
      <c r="IW18302" s="11"/>
      <c r="AMJ18302" s="12"/>
      <c r="AMK18302" s="12"/>
    </row>
    <row r="18303" spans="1:1025">
      <c r="A18303" s="9">
        <v>12</v>
      </c>
      <c r="B18303" s="9">
        <v>2013</v>
      </c>
      <c r="C18303" s="66">
        <v>177.499</v>
      </c>
      <c r="D18303" s="66">
        <v>-76</v>
      </c>
      <c r="E18303" s="58">
        <v>10.077</v>
      </c>
      <c r="F18303" s="58">
        <v>3.4000000000000002E-2</v>
      </c>
      <c r="G18303" s="59" t="s">
        <v>278</v>
      </c>
      <c r="H18303" s="1"/>
      <c r="I18303" s="1"/>
      <c r="AB18303" s="7"/>
      <c r="AC18303" s="7"/>
      <c r="AD18303" s="1"/>
      <c r="AE18303" s="1"/>
      <c r="AH18303" s="7"/>
      <c r="AI18303" s="7"/>
      <c r="IV18303" s="11"/>
      <c r="IW18303" s="11"/>
      <c r="AMJ18303" s="12"/>
      <c r="AMK18303" s="12"/>
    </row>
    <row r="18304" spans="1:1025">
      <c r="A18304" s="9">
        <v>12</v>
      </c>
      <c r="B18304" s="9">
        <v>2013</v>
      </c>
      <c r="C18304" s="66">
        <v>177.499</v>
      </c>
      <c r="D18304" s="66">
        <v>-76</v>
      </c>
      <c r="E18304" s="58">
        <v>24.917999999999999</v>
      </c>
      <c r="F18304" s="58">
        <v>2.4E-2</v>
      </c>
      <c r="G18304" s="59" t="s">
        <v>278</v>
      </c>
      <c r="H18304" s="1"/>
      <c r="I18304" s="1"/>
      <c r="AB18304" s="7"/>
      <c r="AC18304" s="7"/>
      <c r="AD18304" s="1"/>
      <c r="AE18304" s="1"/>
      <c r="AH18304" s="7"/>
      <c r="AI18304" s="7"/>
      <c r="IV18304" s="11"/>
      <c r="IW18304" s="11"/>
      <c r="AMJ18304" s="12"/>
      <c r="AMK18304" s="12"/>
    </row>
    <row r="18305" spans="1:1025">
      <c r="A18305" s="9">
        <v>12</v>
      </c>
      <c r="B18305" s="9">
        <v>2013</v>
      </c>
      <c r="C18305" s="66">
        <v>177.499</v>
      </c>
      <c r="D18305" s="66">
        <v>-76</v>
      </c>
      <c r="E18305" s="58">
        <v>55.061999999999998</v>
      </c>
      <c r="F18305" s="58">
        <v>2.9000000000000001E-2</v>
      </c>
      <c r="G18305" s="59" t="s">
        <v>278</v>
      </c>
      <c r="H18305" s="1"/>
      <c r="I18305" s="1"/>
      <c r="AB18305" s="7"/>
      <c r="AC18305" s="7"/>
      <c r="AD18305" s="1"/>
      <c r="AE18305" s="1"/>
      <c r="AH18305" s="7"/>
      <c r="AI18305" s="7"/>
      <c r="IV18305" s="11"/>
      <c r="IW18305" s="11"/>
      <c r="AMJ18305" s="12"/>
      <c r="AMK18305" s="12"/>
    </row>
    <row r="18306" spans="1:1025">
      <c r="A18306" s="9">
        <v>12</v>
      </c>
      <c r="B18306" s="9">
        <v>2013</v>
      </c>
      <c r="C18306" s="66">
        <v>177.499</v>
      </c>
      <c r="D18306" s="66">
        <v>-76</v>
      </c>
      <c r="E18306" s="58">
        <v>75.418999999999997</v>
      </c>
      <c r="F18306" s="58">
        <v>3.5999999999999997E-2</v>
      </c>
      <c r="G18306" s="59" t="s">
        <v>278</v>
      </c>
      <c r="H18306" s="1"/>
      <c r="I18306" s="1"/>
      <c r="AB18306" s="7"/>
      <c r="AC18306" s="7"/>
      <c r="AD18306" s="1"/>
      <c r="AE18306" s="1"/>
      <c r="AH18306" s="7"/>
      <c r="AI18306" s="7"/>
      <c r="IV18306" s="11"/>
      <c r="IW18306" s="11"/>
      <c r="AMJ18306" s="12"/>
      <c r="AMK18306" s="12"/>
    </row>
    <row r="18307" spans="1:1025">
      <c r="A18307" s="9">
        <v>12</v>
      </c>
      <c r="B18307" s="9">
        <v>2013</v>
      </c>
      <c r="C18307" s="66">
        <v>177.499</v>
      </c>
      <c r="D18307" s="66">
        <v>-76</v>
      </c>
      <c r="E18307" s="58">
        <v>100.877</v>
      </c>
      <c r="F18307" s="58">
        <v>5.2999999999999999E-2</v>
      </c>
      <c r="G18307" s="59" t="s">
        <v>278</v>
      </c>
      <c r="H18307" s="1"/>
      <c r="I18307" s="1"/>
      <c r="AB18307" s="7"/>
      <c r="AC18307" s="7"/>
      <c r="AD18307" s="1"/>
      <c r="AE18307" s="1"/>
      <c r="AH18307" s="7"/>
      <c r="AI18307" s="7"/>
      <c r="IV18307" s="11"/>
      <c r="IW18307" s="11"/>
      <c r="AMJ18307" s="12"/>
      <c r="AMK18307" s="12"/>
    </row>
    <row r="18308" spans="1:1025">
      <c r="A18308" s="9">
        <v>12</v>
      </c>
      <c r="B18308" s="9">
        <v>2013</v>
      </c>
      <c r="C18308" s="66">
        <v>177.499</v>
      </c>
      <c r="D18308" s="66">
        <v>-76</v>
      </c>
      <c r="E18308" s="58">
        <v>201.96700000000001</v>
      </c>
      <c r="F18308" s="58">
        <v>0.10299999999999999</v>
      </c>
      <c r="G18308" s="59" t="s">
        <v>278</v>
      </c>
      <c r="H18308" s="1"/>
      <c r="I18308" s="1"/>
      <c r="AB18308" s="7"/>
      <c r="AC18308" s="7"/>
      <c r="AD18308" s="1"/>
      <c r="AE18308" s="1"/>
      <c r="AH18308" s="7"/>
      <c r="AI18308" s="7"/>
      <c r="IV18308" s="11"/>
      <c r="IW18308" s="11"/>
      <c r="AMJ18308" s="12"/>
      <c r="AMK18308" s="12"/>
    </row>
    <row r="18309" spans="1:1025">
      <c r="A18309" s="9">
        <v>12</v>
      </c>
      <c r="B18309" s="9">
        <v>2013</v>
      </c>
      <c r="C18309" s="66">
        <v>177.499</v>
      </c>
      <c r="D18309" s="66">
        <v>-76</v>
      </c>
      <c r="E18309" s="58">
        <v>252.22499999999999</v>
      </c>
      <c r="F18309" s="58">
        <v>0.11899999999999999</v>
      </c>
      <c r="G18309" s="59" t="s">
        <v>278</v>
      </c>
      <c r="H18309" s="1"/>
      <c r="I18309" s="1"/>
      <c r="AB18309" s="7"/>
      <c r="AC18309" s="7"/>
      <c r="AD18309" s="1"/>
      <c r="AE18309" s="1"/>
      <c r="AH18309" s="7"/>
      <c r="AI18309" s="7"/>
      <c r="IV18309" s="11"/>
      <c r="IW18309" s="11"/>
      <c r="AMJ18309" s="12"/>
      <c r="AMK18309" s="12"/>
    </row>
    <row r="18310" spans="1:1025">
      <c r="A18310" s="9">
        <v>12</v>
      </c>
      <c r="B18310" s="9">
        <v>2013</v>
      </c>
      <c r="C18310" s="66">
        <v>177.499</v>
      </c>
      <c r="D18310" s="66">
        <v>-76</v>
      </c>
      <c r="E18310" s="58">
        <v>303.50299999999999</v>
      </c>
      <c r="F18310" s="58">
        <v>0.17100000000000001</v>
      </c>
      <c r="G18310" s="59" t="s">
        <v>278</v>
      </c>
      <c r="H18310" s="1"/>
      <c r="I18310" s="1"/>
      <c r="AB18310" s="7"/>
      <c r="AC18310" s="7"/>
      <c r="AD18310" s="1"/>
      <c r="AE18310" s="1"/>
      <c r="AH18310" s="7"/>
      <c r="AI18310" s="7"/>
      <c r="IV18310" s="11"/>
      <c r="IW18310" s="11"/>
      <c r="AMJ18310" s="12"/>
      <c r="AMK18310" s="12"/>
    </row>
    <row r="18311" spans="1:1025">
      <c r="A18311" s="9">
        <v>12</v>
      </c>
      <c r="B18311" s="9">
        <v>2013</v>
      </c>
      <c r="C18311" s="66">
        <v>177.499</v>
      </c>
      <c r="D18311" s="66">
        <v>-76</v>
      </c>
      <c r="E18311" s="58">
        <v>354.065</v>
      </c>
      <c r="F18311" s="58">
        <v>0.33500000000000002</v>
      </c>
      <c r="G18311" s="59" t="s">
        <v>278</v>
      </c>
      <c r="H18311" s="1"/>
      <c r="I18311" s="1"/>
      <c r="AB18311" s="7"/>
      <c r="AC18311" s="7"/>
      <c r="AD18311" s="1"/>
      <c r="AE18311" s="1"/>
      <c r="AH18311" s="7"/>
      <c r="AI18311" s="7"/>
      <c r="IV18311" s="11"/>
      <c r="IW18311" s="11"/>
      <c r="AMJ18311" s="12"/>
      <c r="AMK18311" s="12"/>
    </row>
    <row r="18312" spans="1:1025">
      <c r="A18312" s="9">
        <v>12</v>
      </c>
      <c r="B18312" s="9">
        <v>2013</v>
      </c>
      <c r="C18312" s="66">
        <v>177.499</v>
      </c>
      <c r="D18312" s="66">
        <v>-76</v>
      </c>
      <c r="E18312" s="58">
        <v>435.06599999999997</v>
      </c>
      <c r="F18312" s="58">
        <v>1.8240000000000001</v>
      </c>
      <c r="G18312" s="59" t="s">
        <v>278</v>
      </c>
      <c r="H18312" s="1"/>
      <c r="I18312" s="1"/>
      <c r="AB18312" s="7"/>
      <c r="AC18312" s="7"/>
      <c r="AD18312" s="1"/>
      <c r="AE18312" s="1"/>
      <c r="AH18312" s="7"/>
      <c r="AI18312" s="7"/>
      <c r="IV18312" s="11"/>
      <c r="IW18312" s="11"/>
      <c r="AMJ18312" s="12"/>
      <c r="AMK18312" s="12"/>
    </row>
    <row r="18313" spans="1:1025">
      <c r="A18313" s="9">
        <v>12</v>
      </c>
      <c r="B18313" s="9">
        <v>2013</v>
      </c>
      <c r="C18313" s="66">
        <v>177.499</v>
      </c>
      <c r="D18313" s="66">
        <v>-76</v>
      </c>
      <c r="E18313" s="58">
        <v>444.80399999999997</v>
      </c>
      <c r="F18313" s="58">
        <v>1.7470000000000001</v>
      </c>
      <c r="G18313" s="59" t="s">
        <v>278</v>
      </c>
      <c r="H18313" s="1"/>
      <c r="I18313" s="1"/>
      <c r="AB18313" s="7"/>
      <c r="AC18313" s="7"/>
      <c r="AD18313" s="1"/>
      <c r="AE18313" s="1"/>
      <c r="AH18313" s="7"/>
      <c r="AI18313" s="7"/>
      <c r="IV18313" s="11"/>
      <c r="IW18313" s="11"/>
      <c r="AMJ18313" s="12"/>
      <c r="AMK18313" s="12"/>
    </row>
    <row r="18314" spans="1:1025">
      <c r="A18314" s="9">
        <v>12</v>
      </c>
      <c r="B18314" s="9">
        <v>2013</v>
      </c>
      <c r="C18314" s="66">
        <v>177.50399999999999</v>
      </c>
      <c r="D18314" s="66">
        <v>-75.499700000000004</v>
      </c>
      <c r="E18314" s="58">
        <v>10.316000000000001</v>
      </c>
      <c r="F18314" s="58">
        <v>3.4000000000000002E-2</v>
      </c>
      <c r="G18314" s="59" t="s">
        <v>278</v>
      </c>
      <c r="H18314" s="1"/>
      <c r="I18314" s="1"/>
      <c r="AB18314" s="7"/>
      <c r="AC18314" s="7"/>
      <c r="AD18314" s="1"/>
      <c r="AE18314" s="1"/>
      <c r="AH18314" s="7"/>
      <c r="AI18314" s="7"/>
      <c r="IV18314" s="11"/>
      <c r="IW18314" s="11"/>
      <c r="AMJ18314" s="12"/>
      <c r="AMK18314" s="12"/>
    </row>
    <row r="18315" spans="1:1025">
      <c r="A18315" s="9">
        <v>12</v>
      </c>
      <c r="B18315" s="9">
        <v>2013</v>
      </c>
      <c r="C18315" s="66">
        <v>177.50399999999999</v>
      </c>
      <c r="D18315" s="66">
        <v>-75.499700000000004</v>
      </c>
      <c r="E18315" s="58">
        <v>25.393000000000001</v>
      </c>
      <c r="F18315" s="58">
        <v>2.3E-2</v>
      </c>
      <c r="G18315" s="59" t="s">
        <v>278</v>
      </c>
      <c r="H18315" s="1"/>
      <c r="I18315" s="1"/>
      <c r="AB18315" s="7"/>
      <c r="AC18315" s="7"/>
      <c r="AD18315" s="1"/>
      <c r="AE18315" s="1"/>
      <c r="AH18315" s="7"/>
      <c r="AI18315" s="7"/>
      <c r="IV18315" s="11"/>
      <c r="IW18315" s="11"/>
      <c r="AMJ18315" s="12"/>
      <c r="AMK18315" s="12"/>
    </row>
    <row r="18316" spans="1:1025">
      <c r="A18316" s="9">
        <v>12</v>
      </c>
      <c r="B18316" s="9">
        <v>2013</v>
      </c>
      <c r="C18316" s="66">
        <v>177.50399999999999</v>
      </c>
      <c r="D18316" s="66">
        <v>-75.499700000000004</v>
      </c>
      <c r="E18316" s="58">
        <v>55.786000000000001</v>
      </c>
      <c r="F18316" s="58">
        <v>3.3000000000000002E-2</v>
      </c>
      <c r="G18316" s="59" t="s">
        <v>278</v>
      </c>
      <c r="H18316" s="1"/>
      <c r="I18316" s="1"/>
      <c r="AB18316" s="7"/>
      <c r="AC18316" s="7"/>
      <c r="AD18316" s="1"/>
      <c r="AE18316" s="1"/>
      <c r="AH18316" s="7"/>
      <c r="AI18316" s="7"/>
      <c r="IV18316" s="11"/>
      <c r="IW18316" s="11"/>
      <c r="AMJ18316" s="12"/>
      <c r="AMK18316" s="12"/>
    </row>
    <row r="18317" spans="1:1025">
      <c r="A18317" s="9">
        <v>12</v>
      </c>
      <c r="B18317" s="9">
        <v>2013</v>
      </c>
      <c r="C18317" s="66">
        <v>177.50399999999999</v>
      </c>
      <c r="D18317" s="66">
        <v>-75.499700000000004</v>
      </c>
      <c r="E18317" s="58">
        <v>75.694000000000003</v>
      </c>
      <c r="F18317" s="58">
        <v>7.2999999999999995E-2</v>
      </c>
      <c r="G18317" s="59" t="s">
        <v>278</v>
      </c>
      <c r="H18317" s="1"/>
      <c r="I18317" s="1"/>
      <c r="AB18317" s="7"/>
      <c r="AC18317" s="7"/>
      <c r="AD18317" s="1"/>
      <c r="AE18317" s="1"/>
      <c r="AH18317" s="7"/>
      <c r="AI18317" s="7"/>
      <c r="IV18317" s="11"/>
      <c r="IW18317" s="11"/>
      <c r="AMJ18317" s="12"/>
      <c r="AMK18317" s="12"/>
    </row>
    <row r="18318" spans="1:1025">
      <c r="A18318" s="9">
        <v>12</v>
      </c>
      <c r="B18318" s="9">
        <v>2013</v>
      </c>
      <c r="C18318" s="66">
        <v>177.50399999999999</v>
      </c>
      <c r="D18318" s="66">
        <v>-75.499700000000004</v>
      </c>
      <c r="E18318" s="58">
        <v>100.446</v>
      </c>
      <c r="F18318" s="58">
        <v>3.9E-2</v>
      </c>
      <c r="G18318" s="59" t="s">
        <v>278</v>
      </c>
      <c r="H18318" s="1"/>
      <c r="I18318" s="1"/>
      <c r="AB18318" s="7"/>
      <c r="AC18318" s="7"/>
      <c r="AD18318" s="1"/>
      <c r="AE18318" s="1"/>
      <c r="AH18318" s="7"/>
      <c r="AI18318" s="7"/>
      <c r="IV18318" s="11"/>
      <c r="IW18318" s="11"/>
      <c r="AMJ18318" s="12"/>
      <c r="AMK18318" s="12"/>
    </row>
    <row r="18319" spans="1:1025">
      <c r="A18319" s="9">
        <v>12</v>
      </c>
      <c r="B18319" s="9">
        <v>2013</v>
      </c>
      <c r="C18319" s="66">
        <v>177.50399999999999</v>
      </c>
      <c r="D18319" s="66">
        <v>-75.499700000000004</v>
      </c>
      <c r="E18319" s="58">
        <v>202.22800000000001</v>
      </c>
      <c r="F18319" s="58">
        <v>0.12</v>
      </c>
      <c r="G18319" s="59" t="s">
        <v>278</v>
      </c>
      <c r="H18319" s="1"/>
      <c r="I18319" s="1"/>
      <c r="AB18319" s="7"/>
      <c r="AC18319" s="7"/>
      <c r="AD18319" s="1"/>
      <c r="AE18319" s="1"/>
      <c r="AH18319" s="7"/>
      <c r="AI18319" s="7"/>
      <c r="IV18319" s="11"/>
      <c r="IW18319" s="11"/>
      <c r="AMJ18319" s="12"/>
      <c r="AMK18319" s="12"/>
    </row>
    <row r="18320" spans="1:1025">
      <c r="A18320" s="9">
        <v>12</v>
      </c>
      <c r="B18320" s="9">
        <v>2013</v>
      </c>
      <c r="C18320" s="66">
        <v>177.50399999999999</v>
      </c>
      <c r="D18320" s="66">
        <v>-75.499700000000004</v>
      </c>
      <c r="E18320" s="58">
        <v>252.56800000000001</v>
      </c>
      <c r="F18320" s="58">
        <v>-999</v>
      </c>
      <c r="G18320" s="59" t="s">
        <v>278</v>
      </c>
      <c r="H18320" s="1"/>
      <c r="I18320" s="1"/>
      <c r="AB18320" s="7"/>
      <c r="AC18320" s="7"/>
      <c r="AD18320" s="1"/>
      <c r="AE18320" s="1"/>
      <c r="AH18320" s="7"/>
      <c r="AI18320" s="7"/>
      <c r="IV18320" s="11"/>
      <c r="IW18320" s="11"/>
      <c r="AMJ18320" s="12"/>
      <c r="AMK18320" s="12"/>
    </row>
    <row r="18321" spans="1:1025">
      <c r="A18321" s="9">
        <v>12</v>
      </c>
      <c r="B18321" s="9">
        <v>2013</v>
      </c>
      <c r="C18321" s="66">
        <v>177.50399999999999</v>
      </c>
      <c r="D18321" s="66">
        <v>-75.499700000000004</v>
      </c>
      <c r="E18321" s="58">
        <v>252.83199999999999</v>
      </c>
      <c r="F18321" s="58">
        <v>0.26700000000000002</v>
      </c>
      <c r="G18321" s="59" t="s">
        <v>278</v>
      </c>
      <c r="H18321" s="1"/>
      <c r="I18321" s="1"/>
      <c r="AB18321" s="7"/>
      <c r="AC18321" s="7"/>
      <c r="AD18321" s="1"/>
      <c r="AE18321" s="1"/>
      <c r="AH18321" s="7"/>
      <c r="AI18321" s="7"/>
      <c r="IV18321" s="11"/>
      <c r="IW18321" s="11"/>
      <c r="AMJ18321" s="12"/>
      <c r="AMK18321" s="12"/>
    </row>
    <row r="18322" spans="1:1025">
      <c r="A18322" s="9">
        <v>12</v>
      </c>
      <c r="B18322" s="9">
        <v>2013</v>
      </c>
      <c r="C18322" s="66">
        <v>177.50399999999999</v>
      </c>
      <c r="D18322" s="66">
        <v>-75.499700000000004</v>
      </c>
      <c r="E18322" s="58">
        <v>304.12599999999998</v>
      </c>
      <c r="F18322" s="58">
        <v>0.35799999999999998</v>
      </c>
      <c r="G18322" s="59" t="s">
        <v>278</v>
      </c>
      <c r="H18322" s="1"/>
      <c r="I18322" s="1"/>
      <c r="AB18322" s="7"/>
      <c r="AC18322" s="7"/>
      <c r="AD18322" s="1"/>
      <c r="AE18322" s="1"/>
      <c r="AH18322" s="7"/>
      <c r="AI18322" s="7"/>
      <c r="IV18322" s="11"/>
      <c r="IW18322" s="11"/>
      <c r="AMJ18322" s="12"/>
      <c r="AMK18322" s="12"/>
    </row>
    <row r="18323" spans="1:1025">
      <c r="A18323" s="9">
        <v>12</v>
      </c>
      <c r="B18323" s="9">
        <v>2013</v>
      </c>
      <c r="C18323" s="66">
        <v>177.50399999999999</v>
      </c>
      <c r="D18323" s="66">
        <v>-75.499700000000004</v>
      </c>
      <c r="E18323" s="58">
        <v>343.54599999999999</v>
      </c>
      <c r="F18323" s="58">
        <v>0.45200000000000001</v>
      </c>
      <c r="G18323" s="59" t="s">
        <v>278</v>
      </c>
      <c r="H18323" s="1"/>
      <c r="I18323" s="1"/>
      <c r="AB18323" s="7"/>
      <c r="AC18323" s="7"/>
      <c r="AD18323" s="1"/>
      <c r="AE18323" s="1"/>
      <c r="AH18323" s="7"/>
      <c r="AI18323" s="7"/>
      <c r="IV18323" s="11"/>
      <c r="IW18323" s="11"/>
      <c r="AMJ18323" s="12"/>
      <c r="AMK18323" s="12"/>
    </row>
    <row r="18324" spans="1:1025">
      <c r="A18324" s="9">
        <v>12</v>
      </c>
      <c r="B18324" s="9">
        <v>2013</v>
      </c>
      <c r="C18324" s="66">
        <v>177.50399999999999</v>
      </c>
      <c r="D18324" s="66">
        <v>-75.499700000000004</v>
      </c>
      <c r="E18324" s="58">
        <v>403.74299999999999</v>
      </c>
      <c r="F18324" s="58">
        <v>1.4530000000000001</v>
      </c>
      <c r="G18324" s="59" t="s">
        <v>278</v>
      </c>
      <c r="H18324" s="1"/>
      <c r="I18324" s="1"/>
      <c r="AB18324" s="7"/>
      <c r="AC18324" s="7"/>
      <c r="AD18324" s="1"/>
      <c r="AE18324" s="1"/>
      <c r="AH18324" s="7"/>
      <c r="AI18324" s="7"/>
      <c r="IV18324" s="11"/>
      <c r="IW18324" s="11"/>
      <c r="AMJ18324" s="12"/>
      <c r="AMK18324" s="12"/>
    </row>
    <row r="18325" spans="1:1025">
      <c r="A18325" s="9">
        <v>12</v>
      </c>
      <c r="B18325" s="9">
        <v>2013</v>
      </c>
      <c r="C18325" s="66">
        <v>177.50399999999999</v>
      </c>
      <c r="D18325" s="66">
        <v>-75.499700000000004</v>
      </c>
      <c r="E18325" s="58">
        <v>414.36700000000002</v>
      </c>
      <c r="F18325" s="58">
        <v>1.427</v>
      </c>
      <c r="G18325" s="59" t="s">
        <v>278</v>
      </c>
      <c r="H18325" s="1"/>
      <c r="I18325" s="1"/>
      <c r="AB18325" s="7"/>
      <c r="AC18325" s="7"/>
      <c r="AD18325" s="1"/>
      <c r="AE18325" s="1"/>
      <c r="AH18325" s="7"/>
      <c r="AI18325" s="7"/>
      <c r="IV18325" s="11"/>
      <c r="IW18325" s="11"/>
      <c r="AMJ18325" s="12"/>
      <c r="AMK18325" s="12"/>
    </row>
    <row r="18326" spans="1:1025">
      <c r="A18326" s="9">
        <v>12</v>
      </c>
      <c r="B18326" s="9">
        <v>2013</v>
      </c>
      <c r="C18326" s="66">
        <v>177.501</v>
      </c>
      <c r="D18326" s="66">
        <v>-74.999799999999993</v>
      </c>
      <c r="E18326" s="58">
        <v>5.5869999999999997</v>
      </c>
      <c r="F18326" s="58">
        <v>5.7000000000000002E-2</v>
      </c>
      <c r="G18326" s="59" t="s">
        <v>278</v>
      </c>
      <c r="H18326" s="1"/>
      <c r="I18326" s="1"/>
      <c r="AB18326" s="7"/>
      <c r="AC18326" s="7"/>
      <c r="AD18326" s="1"/>
      <c r="AE18326" s="1"/>
      <c r="AH18326" s="7"/>
      <c r="AI18326" s="7"/>
      <c r="IV18326" s="11"/>
      <c r="IW18326" s="11"/>
      <c r="AMJ18326" s="12"/>
      <c r="AMK18326" s="12"/>
    </row>
    <row r="18327" spans="1:1025">
      <c r="A18327" s="9">
        <v>12</v>
      </c>
      <c r="B18327" s="9">
        <v>2013</v>
      </c>
      <c r="C18327" s="66">
        <v>177.501</v>
      </c>
      <c r="D18327" s="66">
        <v>-74.999799999999993</v>
      </c>
      <c r="E18327" s="58">
        <v>9.89</v>
      </c>
      <c r="F18327" s="58">
        <v>5.1999999999999998E-2</v>
      </c>
      <c r="G18327" s="59" t="s">
        <v>278</v>
      </c>
      <c r="H18327" s="1"/>
      <c r="I18327" s="1"/>
      <c r="AB18327" s="7"/>
      <c r="AC18327" s="7"/>
      <c r="AD18327" s="1"/>
      <c r="AE18327" s="1"/>
      <c r="AH18327" s="7"/>
      <c r="AI18327" s="7"/>
      <c r="IV18327" s="11"/>
      <c r="IW18327" s="11"/>
      <c r="AMJ18327" s="12"/>
      <c r="AMK18327" s="12"/>
    </row>
    <row r="18328" spans="1:1025">
      <c r="A18328" s="9">
        <v>12</v>
      </c>
      <c r="B18328" s="9">
        <v>2013</v>
      </c>
      <c r="C18328" s="66">
        <v>177.501</v>
      </c>
      <c r="D18328" s="66">
        <v>-74.999799999999993</v>
      </c>
      <c r="E18328" s="58">
        <v>25.898</v>
      </c>
      <c r="F18328" s="58">
        <v>0.10199999999999999</v>
      </c>
      <c r="G18328" s="59" t="s">
        <v>278</v>
      </c>
      <c r="H18328" s="1"/>
      <c r="I18328" s="1"/>
      <c r="AB18328" s="7"/>
      <c r="AC18328" s="7"/>
      <c r="AD18328" s="1"/>
      <c r="AE18328" s="1"/>
      <c r="AH18328" s="7"/>
      <c r="AI18328" s="7"/>
      <c r="IV18328" s="11"/>
      <c r="IW18328" s="11"/>
      <c r="AMJ18328" s="12"/>
      <c r="AMK18328" s="12"/>
    </row>
    <row r="18329" spans="1:1025">
      <c r="A18329" s="9">
        <v>12</v>
      </c>
      <c r="B18329" s="9">
        <v>2013</v>
      </c>
      <c r="C18329" s="66">
        <v>177.501</v>
      </c>
      <c r="D18329" s="66">
        <v>-74.999799999999993</v>
      </c>
      <c r="E18329" s="58">
        <v>50.264000000000003</v>
      </c>
      <c r="F18329" s="58">
        <v>0.03</v>
      </c>
      <c r="G18329" s="59" t="s">
        <v>278</v>
      </c>
      <c r="H18329" s="1"/>
      <c r="I18329" s="1"/>
      <c r="AB18329" s="7"/>
      <c r="AC18329" s="7"/>
      <c r="AD18329" s="1"/>
      <c r="AE18329" s="1"/>
      <c r="AH18329" s="7"/>
      <c r="AI18329" s="7"/>
      <c r="IV18329" s="11"/>
      <c r="IW18329" s="11"/>
      <c r="AMJ18329" s="12"/>
      <c r="AMK18329" s="12"/>
    </row>
    <row r="18330" spans="1:1025">
      <c r="A18330" s="9">
        <v>12</v>
      </c>
      <c r="B18330" s="9">
        <v>2013</v>
      </c>
      <c r="C18330" s="66">
        <v>177.501</v>
      </c>
      <c r="D18330" s="66">
        <v>-74.999799999999993</v>
      </c>
      <c r="E18330" s="58">
        <v>50.338999999999999</v>
      </c>
      <c r="F18330" s="58">
        <v>-999</v>
      </c>
      <c r="G18330" s="59" t="s">
        <v>278</v>
      </c>
      <c r="H18330" s="1"/>
      <c r="I18330" s="1"/>
      <c r="AB18330" s="7"/>
      <c r="AC18330" s="7"/>
      <c r="AD18330" s="1"/>
      <c r="AE18330" s="1"/>
      <c r="AH18330" s="7"/>
      <c r="AI18330" s="7"/>
      <c r="IV18330" s="11"/>
      <c r="IW18330" s="11"/>
      <c r="AMJ18330" s="12"/>
      <c r="AMK18330" s="12"/>
    </row>
    <row r="18331" spans="1:1025">
      <c r="A18331" s="9">
        <v>12</v>
      </c>
      <c r="B18331" s="9">
        <v>2013</v>
      </c>
      <c r="C18331" s="66">
        <v>177.501</v>
      </c>
      <c r="D18331" s="66">
        <v>-74.999799999999993</v>
      </c>
      <c r="E18331" s="58">
        <v>75.361999999999995</v>
      </c>
      <c r="F18331" s="58">
        <v>4.7E-2</v>
      </c>
      <c r="G18331" s="59" t="s">
        <v>278</v>
      </c>
      <c r="H18331" s="1"/>
      <c r="I18331" s="1"/>
      <c r="AB18331" s="7"/>
      <c r="AC18331" s="7"/>
      <c r="AD18331" s="1"/>
      <c r="AE18331" s="1"/>
      <c r="AH18331" s="7"/>
      <c r="AI18331" s="7"/>
      <c r="IV18331" s="11"/>
      <c r="IW18331" s="11"/>
      <c r="AMJ18331" s="12"/>
      <c r="AMK18331" s="12"/>
    </row>
    <row r="18332" spans="1:1025">
      <c r="A18332" s="9">
        <v>12</v>
      </c>
      <c r="B18332" s="9">
        <v>2013</v>
      </c>
      <c r="C18332" s="66">
        <v>177.501</v>
      </c>
      <c r="D18332" s="66">
        <v>-74.999799999999993</v>
      </c>
      <c r="E18332" s="58">
        <v>100.964</v>
      </c>
      <c r="F18332" s="58">
        <v>4.8000000000000001E-2</v>
      </c>
      <c r="G18332" s="59" t="s">
        <v>278</v>
      </c>
      <c r="H18332" s="1"/>
      <c r="I18332" s="1"/>
      <c r="AB18332" s="7"/>
      <c r="AC18332" s="7"/>
      <c r="AD18332" s="1"/>
      <c r="AE18332" s="1"/>
      <c r="AH18332" s="7"/>
      <c r="AI18332" s="7"/>
      <c r="IV18332" s="11"/>
      <c r="IW18332" s="11"/>
      <c r="AMJ18332" s="12"/>
      <c r="AMK18332" s="12"/>
    </row>
    <row r="18333" spans="1:1025">
      <c r="A18333" s="9">
        <v>12</v>
      </c>
      <c r="B18333" s="9">
        <v>2013</v>
      </c>
      <c r="C18333" s="66">
        <v>177.501</v>
      </c>
      <c r="D18333" s="66">
        <v>-74.999799999999993</v>
      </c>
      <c r="E18333" s="58">
        <v>201.501</v>
      </c>
      <c r="F18333" s="58">
        <v>0.17299999999999999</v>
      </c>
      <c r="G18333" s="59" t="s">
        <v>278</v>
      </c>
      <c r="H18333" s="1"/>
      <c r="I18333" s="1"/>
      <c r="AB18333" s="7"/>
      <c r="AC18333" s="7"/>
      <c r="AD18333" s="1"/>
      <c r="AE18333" s="1"/>
      <c r="AH18333" s="7"/>
      <c r="AI18333" s="7"/>
      <c r="IV18333" s="11"/>
      <c r="IW18333" s="11"/>
      <c r="AMJ18333" s="12"/>
      <c r="AMK18333" s="12"/>
    </row>
    <row r="18334" spans="1:1025">
      <c r="A18334" s="9">
        <v>12</v>
      </c>
      <c r="B18334" s="9">
        <v>2013</v>
      </c>
      <c r="C18334" s="66">
        <v>177.501</v>
      </c>
      <c r="D18334" s="66">
        <v>-74.999799999999993</v>
      </c>
      <c r="E18334" s="58">
        <v>252.386</v>
      </c>
      <c r="F18334" s="58">
        <v>0.26200000000000001</v>
      </c>
      <c r="G18334" s="59" t="s">
        <v>278</v>
      </c>
      <c r="H18334" s="1"/>
      <c r="I18334" s="1"/>
      <c r="AB18334" s="7"/>
      <c r="AC18334" s="7"/>
      <c r="AD18334" s="1"/>
      <c r="AE18334" s="1"/>
      <c r="AH18334" s="7"/>
      <c r="AI18334" s="7"/>
      <c r="IV18334" s="11"/>
      <c r="IW18334" s="11"/>
      <c r="AMJ18334" s="12"/>
      <c r="AMK18334" s="12"/>
    </row>
    <row r="18335" spans="1:1025">
      <c r="A18335" s="9">
        <v>12</v>
      </c>
      <c r="B18335" s="9">
        <v>2013</v>
      </c>
      <c r="C18335" s="66">
        <v>177.501</v>
      </c>
      <c r="D18335" s="66">
        <v>-74.999799999999993</v>
      </c>
      <c r="E18335" s="58">
        <v>302.42899999999997</v>
      </c>
      <c r="F18335" s="58">
        <v>0.28699999999999998</v>
      </c>
      <c r="G18335" s="59" t="s">
        <v>278</v>
      </c>
      <c r="H18335" s="1"/>
      <c r="I18335" s="1"/>
      <c r="AB18335" s="7"/>
      <c r="AC18335" s="7"/>
      <c r="AD18335" s="1"/>
      <c r="AE18335" s="1"/>
      <c r="AH18335" s="7"/>
      <c r="AI18335" s="7"/>
      <c r="IV18335" s="11"/>
      <c r="IW18335" s="11"/>
      <c r="AMJ18335" s="12"/>
      <c r="AMK18335" s="12"/>
    </row>
    <row r="18336" spans="1:1025">
      <c r="A18336" s="9">
        <v>12</v>
      </c>
      <c r="B18336" s="9">
        <v>2013</v>
      </c>
      <c r="C18336" s="66">
        <v>177.501</v>
      </c>
      <c r="D18336" s="66">
        <v>-74.999799999999993</v>
      </c>
      <c r="E18336" s="58">
        <v>349.38099999999997</v>
      </c>
      <c r="F18336" s="58">
        <v>0.68300000000000005</v>
      </c>
      <c r="G18336" s="59" t="s">
        <v>278</v>
      </c>
      <c r="H18336" s="1"/>
      <c r="I18336" s="1"/>
      <c r="AB18336" s="7"/>
      <c r="AC18336" s="7"/>
      <c r="AD18336" s="1"/>
      <c r="AE18336" s="1"/>
      <c r="AH18336" s="7"/>
      <c r="AI18336" s="7"/>
      <c r="IV18336" s="11"/>
      <c r="IW18336" s="11"/>
      <c r="AMJ18336" s="12"/>
      <c r="AMK18336" s="12"/>
    </row>
    <row r="18337" spans="1:1025">
      <c r="A18337" s="9">
        <v>12</v>
      </c>
      <c r="B18337" s="9">
        <v>2013</v>
      </c>
      <c r="C18337" s="66">
        <v>177.501</v>
      </c>
      <c r="D18337" s="66">
        <v>-74.999799999999993</v>
      </c>
      <c r="E18337" s="58">
        <v>359.31700000000001</v>
      </c>
      <c r="F18337" s="58">
        <v>0.66600000000000004</v>
      </c>
      <c r="G18337" s="59" t="s">
        <v>278</v>
      </c>
      <c r="H18337" s="1"/>
      <c r="I18337" s="1"/>
      <c r="AB18337" s="7"/>
      <c r="AC18337" s="7"/>
      <c r="AD18337" s="1"/>
      <c r="AE18337" s="1"/>
      <c r="AH18337" s="7"/>
      <c r="AI18337" s="7"/>
      <c r="IV18337" s="11"/>
      <c r="IW18337" s="11"/>
      <c r="AMJ18337" s="12"/>
      <c r="AMK18337" s="12"/>
    </row>
    <row r="18338" spans="1:1025">
      <c r="A18338" s="9">
        <v>12</v>
      </c>
      <c r="B18338" s="9">
        <v>2013</v>
      </c>
      <c r="C18338" s="66">
        <v>177.5</v>
      </c>
      <c r="D18338" s="66">
        <v>-74.5</v>
      </c>
      <c r="E18338" s="58">
        <v>4.6520000000000001</v>
      </c>
      <c r="F18338" s="58">
        <v>0.17799999999999999</v>
      </c>
      <c r="G18338" s="59" t="s">
        <v>278</v>
      </c>
      <c r="H18338" s="1"/>
      <c r="I18338" s="1"/>
      <c r="AB18338" s="7"/>
      <c r="AC18338" s="7"/>
      <c r="AD18338" s="1"/>
      <c r="AE18338" s="1"/>
      <c r="AH18338" s="7"/>
      <c r="AI18338" s="7"/>
      <c r="IV18338" s="11"/>
      <c r="IW18338" s="11"/>
      <c r="AMJ18338" s="12"/>
      <c r="AMK18338" s="12"/>
    </row>
    <row r="18339" spans="1:1025">
      <c r="A18339" s="9">
        <v>12</v>
      </c>
      <c r="B18339" s="9">
        <v>2013</v>
      </c>
      <c r="C18339" s="66">
        <v>177.5</v>
      </c>
      <c r="D18339" s="66">
        <v>-74.5</v>
      </c>
      <c r="E18339" s="58">
        <v>10.227</v>
      </c>
      <c r="F18339" s="58">
        <v>0.19800000000000001</v>
      </c>
      <c r="G18339" s="59" t="s">
        <v>278</v>
      </c>
      <c r="H18339" s="1"/>
      <c r="I18339" s="1"/>
      <c r="AB18339" s="7"/>
      <c r="AC18339" s="7"/>
      <c r="AD18339" s="1"/>
      <c r="AE18339" s="1"/>
      <c r="AH18339" s="7"/>
      <c r="AI18339" s="7"/>
      <c r="IV18339" s="11"/>
      <c r="IW18339" s="11"/>
      <c r="AMJ18339" s="12"/>
      <c r="AMK18339" s="12"/>
    </row>
    <row r="18340" spans="1:1025">
      <c r="A18340" s="9">
        <v>12</v>
      </c>
      <c r="B18340" s="9">
        <v>2013</v>
      </c>
      <c r="C18340" s="66">
        <v>177.5</v>
      </c>
      <c r="D18340" s="66">
        <v>-74.5</v>
      </c>
      <c r="E18340" s="58">
        <v>25.167999999999999</v>
      </c>
      <c r="F18340" s="58">
        <v>2.7E-2</v>
      </c>
      <c r="G18340" s="59" t="s">
        <v>278</v>
      </c>
      <c r="H18340" s="1"/>
      <c r="I18340" s="1"/>
      <c r="AB18340" s="7"/>
      <c r="AC18340" s="7"/>
      <c r="AD18340" s="1"/>
      <c r="AE18340" s="1"/>
      <c r="AH18340" s="7"/>
      <c r="AI18340" s="7"/>
      <c r="IV18340" s="11"/>
      <c r="IW18340" s="11"/>
      <c r="AMJ18340" s="12"/>
      <c r="AMK18340" s="12"/>
    </row>
    <row r="18341" spans="1:1025">
      <c r="A18341" s="9">
        <v>12</v>
      </c>
      <c r="B18341" s="9">
        <v>2013</v>
      </c>
      <c r="C18341" s="66">
        <v>177.5</v>
      </c>
      <c r="D18341" s="66">
        <v>-74.5</v>
      </c>
      <c r="E18341" s="58">
        <v>50.360999999999997</v>
      </c>
      <c r="F18341" s="58">
        <v>2.4E-2</v>
      </c>
      <c r="G18341" s="59" t="s">
        <v>278</v>
      </c>
      <c r="H18341" s="1"/>
      <c r="I18341" s="1"/>
      <c r="AB18341" s="7"/>
      <c r="AC18341" s="7"/>
      <c r="AD18341" s="1"/>
      <c r="AE18341" s="1"/>
      <c r="AH18341" s="7"/>
      <c r="AI18341" s="7"/>
      <c r="IV18341" s="11"/>
      <c r="IW18341" s="11"/>
      <c r="AMJ18341" s="12"/>
      <c r="AMK18341" s="12"/>
    </row>
    <row r="18342" spans="1:1025">
      <c r="A18342" s="9">
        <v>12</v>
      </c>
      <c r="B18342" s="9">
        <v>2013</v>
      </c>
      <c r="C18342" s="66">
        <v>177.5</v>
      </c>
      <c r="D18342" s="66">
        <v>-74.5</v>
      </c>
      <c r="E18342" s="58">
        <v>80.524000000000001</v>
      </c>
      <c r="F18342" s="58">
        <v>4.7E-2</v>
      </c>
      <c r="G18342" s="59" t="s">
        <v>278</v>
      </c>
      <c r="H18342" s="1"/>
      <c r="I18342" s="1"/>
      <c r="AB18342" s="7"/>
      <c r="AC18342" s="7"/>
      <c r="AD18342" s="1"/>
      <c r="AE18342" s="1"/>
      <c r="AH18342" s="7"/>
      <c r="AI18342" s="7"/>
      <c r="IV18342" s="11"/>
      <c r="IW18342" s="11"/>
      <c r="AMJ18342" s="12"/>
      <c r="AMK18342" s="12"/>
    </row>
    <row r="18343" spans="1:1025">
      <c r="A18343" s="9">
        <v>12</v>
      </c>
      <c r="B18343" s="9">
        <v>2013</v>
      </c>
      <c r="C18343" s="66">
        <v>177.5</v>
      </c>
      <c r="D18343" s="66">
        <v>-74.5</v>
      </c>
      <c r="E18343" s="58">
        <v>101.092</v>
      </c>
      <c r="F18343" s="58">
        <v>0.873</v>
      </c>
      <c r="G18343" s="59" t="s">
        <v>278</v>
      </c>
      <c r="H18343" s="1"/>
      <c r="I18343" s="1"/>
      <c r="AB18343" s="7"/>
      <c r="AC18343" s="7"/>
      <c r="AD18343" s="1"/>
      <c r="AE18343" s="1"/>
      <c r="AH18343" s="7"/>
      <c r="AI18343" s="7"/>
      <c r="IV18343" s="11"/>
      <c r="IW18343" s="11"/>
      <c r="AMJ18343" s="12"/>
      <c r="AMK18343" s="12"/>
    </row>
    <row r="18344" spans="1:1025">
      <c r="A18344" s="9">
        <v>12</v>
      </c>
      <c r="B18344" s="9">
        <v>2013</v>
      </c>
      <c r="C18344" s="66">
        <v>177.5</v>
      </c>
      <c r="D18344" s="66">
        <v>-74.5</v>
      </c>
      <c r="E18344" s="58">
        <v>101.03100000000001</v>
      </c>
      <c r="F18344" s="58">
        <v>-999</v>
      </c>
      <c r="G18344" s="59" t="s">
        <v>278</v>
      </c>
      <c r="H18344" s="1"/>
      <c r="I18344" s="1"/>
      <c r="AB18344" s="7"/>
      <c r="AC18344" s="7"/>
      <c r="AD18344" s="1"/>
      <c r="AE18344" s="1"/>
      <c r="AH18344" s="7"/>
      <c r="AI18344" s="7"/>
      <c r="IV18344" s="11"/>
      <c r="IW18344" s="11"/>
      <c r="AMJ18344" s="12"/>
      <c r="AMK18344" s="12"/>
    </row>
    <row r="18345" spans="1:1025">
      <c r="A18345" s="9">
        <v>12</v>
      </c>
      <c r="B18345" s="9">
        <v>2013</v>
      </c>
      <c r="C18345" s="66">
        <v>177.5</v>
      </c>
      <c r="D18345" s="66">
        <v>-74.5</v>
      </c>
      <c r="E18345" s="58">
        <v>101.107</v>
      </c>
      <c r="F18345" s="58">
        <v>-999</v>
      </c>
      <c r="G18345" s="59" t="s">
        <v>278</v>
      </c>
      <c r="H18345" s="1"/>
      <c r="I18345" s="1"/>
      <c r="AB18345" s="7"/>
      <c r="AC18345" s="7"/>
      <c r="AD18345" s="1"/>
      <c r="AE18345" s="1"/>
      <c r="AH18345" s="7"/>
      <c r="AI18345" s="7"/>
      <c r="IV18345" s="11"/>
      <c r="IW18345" s="11"/>
      <c r="AMJ18345" s="12"/>
      <c r="AMK18345" s="12"/>
    </row>
    <row r="18346" spans="1:1025">
      <c r="A18346" s="9">
        <v>12</v>
      </c>
      <c r="B18346" s="9">
        <v>2013</v>
      </c>
      <c r="C18346" s="66">
        <v>177.5</v>
      </c>
      <c r="D18346" s="66">
        <v>-74.5</v>
      </c>
      <c r="E18346" s="58">
        <v>162.12100000000001</v>
      </c>
      <c r="F18346" s="58">
        <v>0.09</v>
      </c>
      <c r="G18346" s="59" t="s">
        <v>278</v>
      </c>
      <c r="H18346" s="1"/>
      <c r="I18346" s="1"/>
      <c r="AB18346" s="7"/>
      <c r="AC18346" s="7"/>
      <c r="AD18346" s="1"/>
      <c r="AE18346" s="1"/>
      <c r="AH18346" s="7"/>
      <c r="AI18346" s="7"/>
      <c r="IV18346" s="11"/>
      <c r="IW18346" s="11"/>
      <c r="AMJ18346" s="12"/>
      <c r="AMK18346" s="12"/>
    </row>
    <row r="18347" spans="1:1025">
      <c r="A18347" s="9">
        <v>12</v>
      </c>
      <c r="B18347" s="9">
        <v>2013</v>
      </c>
      <c r="C18347" s="66">
        <v>177.5</v>
      </c>
      <c r="D18347" s="66">
        <v>-74.5</v>
      </c>
      <c r="E18347" s="58">
        <v>202.255</v>
      </c>
      <c r="F18347" s="58">
        <v>0.19600000000000001</v>
      </c>
      <c r="G18347" s="59" t="s">
        <v>278</v>
      </c>
      <c r="H18347" s="1"/>
      <c r="I18347" s="1"/>
      <c r="AB18347" s="7"/>
      <c r="AC18347" s="7"/>
      <c r="AD18347" s="1"/>
      <c r="AE18347" s="1"/>
      <c r="AH18347" s="7"/>
      <c r="AI18347" s="7"/>
      <c r="IV18347" s="11"/>
      <c r="IW18347" s="11"/>
      <c r="AMJ18347" s="12"/>
      <c r="AMK18347" s="12"/>
    </row>
    <row r="18348" spans="1:1025">
      <c r="A18348" s="9">
        <v>12</v>
      </c>
      <c r="B18348" s="9">
        <v>2013</v>
      </c>
      <c r="C18348" s="66">
        <v>177.5</v>
      </c>
      <c r="D18348" s="66">
        <v>-74.5</v>
      </c>
      <c r="E18348" s="58">
        <v>258.21699999999998</v>
      </c>
      <c r="F18348" s="58">
        <v>0.217</v>
      </c>
      <c r="G18348" s="59" t="s">
        <v>278</v>
      </c>
      <c r="H18348" s="1"/>
      <c r="I18348" s="1"/>
      <c r="AB18348" s="7"/>
      <c r="AC18348" s="7"/>
      <c r="AD18348" s="1"/>
      <c r="AE18348" s="1"/>
      <c r="AH18348" s="7"/>
      <c r="AI18348" s="7"/>
      <c r="IV18348" s="11"/>
      <c r="IW18348" s="11"/>
      <c r="AMJ18348" s="12"/>
      <c r="AMK18348" s="12"/>
    </row>
    <row r="18349" spans="1:1025">
      <c r="A18349" s="9">
        <v>12</v>
      </c>
      <c r="B18349" s="9">
        <v>2013</v>
      </c>
      <c r="C18349" s="66">
        <v>177.5</v>
      </c>
      <c r="D18349" s="66">
        <v>-74.5</v>
      </c>
      <c r="E18349" s="58">
        <v>267.95299999999997</v>
      </c>
      <c r="F18349" s="58">
        <v>0.23300000000000001</v>
      </c>
      <c r="G18349" s="59" t="s">
        <v>278</v>
      </c>
      <c r="H18349" s="1"/>
      <c r="I18349" s="1"/>
      <c r="AB18349" s="7"/>
      <c r="AC18349" s="7"/>
      <c r="AD18349" s="1"/>
      <c r="AE18349" s="1"/>
      <c r="AH18349" s="7"/>
      <c r="AI18349" s="7"/>
      <c r="IV18349" s="11"/>
      <c r="IW18349" s="11"/>
      <c r="AMJ18349" s="12"/>
      <c r="AMK18349" s="12"/>
    </row>
    <row r="18350" spans="1:1025">
      <c r="A18350" s="9">
        <v>12</v>
      </c>
      <c r="B18350" s="9">
        <v>2013</v>
      </c>
      <c r="C18350" s="66">
        <v>176.5</v>
      </c>
      <c r="D18350" s="66">
        <v>-74.433199999999999</v>
      </c>
      <c r="E18350" s="58">
        <v>10.461</v>
      </c>
      <c r="F18350" s="58">
        <v>-999</v>
      </c>
      <c r="G18350" s="59" t="s">
        <v>278</v>
      </c>
      <c r="H18350" s="1"/>
      <c r="I18350" s="1"/>
      <c r="AB18350" s="7"/>
      <c r="AC18350" s="7"/>
      <c r="AD18350" s="1"/>
      <c r="AE18350" s="1"/>
      <c r="AH18350" s="7"/>
      <c r="AI18350" s="7"/>
      <c r="IV18350" s="11"/>
      <c r="IW18350" s="11"/>
      <c r="AMJ18350" s="12"/>
      <c r="AMK18350" s="12"/>
    </row>
    <row r="18351" spans="1:1025">
      <c r="A18351" s="9">
        <v>12</v>
      </c>
      <c r="B18351" s="9">
        <v>2013</v>
      </c>
      <c r="C18351" s="66">
        <v>176.5</v>
      </c>
      <c r="D18351" s="66">
        <v>-74.433199999999999</v>
      </c>
      <c r="E18351" s="58">
        <v>10.227</v>
      </c>
      <c r="F18351" s="58">
        <v>-999</v>
      </c>
      <c r="G18351" s="59" t="s">
        <v>278</v>
      </c>
      <c r="H18351" s="1"/>
      <c r="I18351" s="1"/>
      <c r="AB18351" s="7"/>
      <c r="AC18351" s="7"/>
      <c r="AD18351" s="1"/>
      <c r="AE18351" s="1"/>
      <c r="AH18351" s="7"/>
      <c r="AI18351" s="7"/>
      <c r="IV18351" s="11"/>
      <c r="IW18351" s="11"/>
      <c r="AMJ18351" s="12"/>
      <c r="AMK18351" s="12"/>
    </row>
    <row r="18352" spans="1:1025">
      <c r="A18352" s="9">
        <v>12</v>
      </c>
      <c r="B18352" s="9">
        <v>2013</v>
      </c>
      <c r="C18352" s="66">
        <v>176.5</v>
      </c>
      <c r="D18352" s="66">
        <v>-74.433199999999999</v>
      </c>
      <c r="E18352" s="58">
        <v>10.218999999999999</v>
      </c>
      <c r="F18352" s="58">
        <v>-999</v>
      </c>
      <c r="G18352" s="59" t="s">
        <v>278</v>
      </c>
      <c r="H18352" s="1"/>
      <c r="I18352" s="1"/>
      <c r="AB18352" s="7"/>
      <c r="AC18352" s="7"/>
      <c r="AD18352" s="1"/>
      <c r="AE18352" s="1"/>
      <c r="AH18352" s="7"/>
      <c r="AI18352" s="7"/>
      <c r="IV18352" s="11"/>
      <c r="IW18352" s="11"/>
      <c r="AMJ18352" s="12"/>
      <c r="AMK18352" s="12"/>
    </row>
    <row r="18353" spans="1:1025">
      <c r="A18353" s="9">
        <v>12</v>
      </c>
      <c r="B18353" s="9">
        <v>2013</v>
      </c>
      <c r="C18353" s="66">
        <v>176.5</v>
      </c>
      <c r="D18353" s="66">
        <v>-74.433199999999999</v>
      </c>
      <c r="E18353" s="58">
        <v>10.342000000000001</v>
      </c>
      <c r="F18353" s="58">
        <v>3.6999999999999998E-2</v>
      </c>
      <c r="G18353" s="59" t="s">
        <v>278</v>
      </c>
      <c r="H18353" s="1"/>
      <c r="I18353" s="1"/>
      <c r="AB18353" s="7"/>
      <c r="AC18353" s="7"/>
      <c r="AD18353" s="1"/>
      <c r="AE18353" s="1"/>
      <c r="AH18353" s="7"/>
      <c r="AI18353" s="7"/>
      <c r="IV18353" s="11"/>
      <c r="IW18353" s="11"/>
      <c r="AMJ18353" s="12"/>
      <c r="AMK18353" s="12"/>
    </row>
    <row r="18354" spans="1:1025">
      <c r="A18354" s="9">
        <v>12</v>
      </c>
      <c r="B18354" s="9">
        <v>2013</v>
      </c>
      <c r="C18354" s="66">
        <v>176.5</v>
      </c>
      <c r="D18354" s="66">
        <v>-74.433199999999999</v>
      </c>
      <c r="E18354" s="58">
        <v>25.513999999999999</v>
      </c>
      <c r="F18354" s="58">
        <v>2.1000000000000001E-2</v>
      </c>
      <c r="G18354" s="59" t="s">
        <v>278</v>
      </c>
      <c r="H18354" s="1"/>
      <c r="I18354" s="1"/>
      <c r="AB18354" s="7"/>
      <c r="AC18354" s="7"/>
      <c r="AD18354" s="1"/>
      <c r="AE18354" s="1"/>
      <c r="AH18354" s="7"/>
      <c r="AI18354" s="7"/>
      <c r="IV18354" s="11"/>
      <c r="IW18354" s="11"/>
      <c r="AMJ18354" s="12"/>
      <c r="AMK18354" s="12"/>
    </row>
    <row r="18355" spans="1:1025">
      <c r="A18355" s="9">
        <v>12</v>
      </c>
      <c r="B18355" s="9">
        <v>2013</v>
      </c>
      <c r="C18355" s="66">
        <v>176.5</v>
      </c>
      <c r="D18355" s="66">
        <v>-74.433199999999999</v>
      </c>
      <c r="E18355" s="58">
        <v>40.234000000000002</v>
      </c>
      <c r="F18355" s="58">
        <v>0.03</v>
      </c>
      <c r="G18355" s="59" t="s">
        <v>278</v>
      </c>
      <c r="H18355" s="1"/>
      <c r="I18355" s="1"/>
      <c r="AB18355" s="7"/>
      <c r="AC18355" s="7"/>
      <c r="AD18355" s="1"/>
      <c r="AE18355" s="1"/>
      <c r="AH18355" s="7"/>
      <c r="AI18355" s="7"/>
      <c r="IV18355" s="11"/>
      <c r="IW18355" s="11"/>
      <c r="AMJ18355" s="12"/>
      <c r="AMK18355" s="12"/>
    </row>
    <row r="18356" spans="1:1025">
      <c r="A18356" s="9">
        <v>12</v>
      </c>
      <c r="B18356" s="9">
        <v>2013</v>
      </c>
      <c r="C18356" s="66">
        <v>176.5</v>
      </c>
      <c r="D18356" s="66">
        <v>-74.433199999999999</v>
      </c>
      <c r="E18356" s="58">
        <v>100.991</v>
      </c>
      <c r="F18356" s="58">
        <v>5.7000000000000002E-2</v>
      </c>
      <c r="G18356" s="59" t="s">
        <v>278</v>
      </c>
      <c r="H18356" s="1"/>
      <c r="I18356" s="1"/>
      <c r="AB18356" s="7"/>
      <c r="AC18356" s="7"/>
      <c r="AD18356" s="1"/>
      <c r="AE18356" s="1"/>
      <c r="AH18356" s="7"/>
      <c r="AI18356" s="7"/>
      <c r="IV18356" s="11"/>
      <c r="IW18356" s="11"/>
      <c r="AMJ18356" s="12"/>
      <c r="AMK18356" s="12"/>
    </row>
    <row r="18357" spans="1:1025">
      <c r="A18357" s="9">
        <v>12</v>
      </c>
      <c r="B18357" s="9">
        <v>2013</v>
      </c>
      <c r="C18357" s="66">
        <v>176.5</v>
      </c>
      <c r="D18357" s="66">
        <v>-74.433199999999999</v>
      </c>
      <c r="E18357" s="58">
        <v>141.26599999999999</v>
      </c>
      <c r="F18357" s="58">
        <v>0.123</v>
      </c>
      <c r="G18357" s="59" t="s">
        <v>278</v>
      </c>
      <c r="H18357" s="1"/>
      <c r="I18357" s="1"/>
      <c r="AB18357" s="7"/>
      <c r="AC18357" s="7"/>
      <c r="AD18357" s="1"/>
      <c r="AE18357" s="1"/>
      <c r="AH18357" s="7"/>
      <c r="AI18357" s="7"/>
      <c r="IV18357" s="11"/>
      <c r="IW18357" s="11"/>
      <c r="AMJ18357" s="12"/>
      <c r="AMK18357" s="12"/>
    </row>
    <row r="18358" spans="1:1025">
      <c r="A18358" s="9">
        <v>12</v>
      </c>
      <c r="B18358" s="9">
        <v>2013</v>
      </c>
      <c r="C18358" s="66">
        <v>176.5</v>
      </c>
      <c r="D18358" s="66">
        <v>-74.433199999999999</v>
      </c>
      <c r="E18358" s="58">
        <v>181.52099999999999</v>
      </c>
      <c r="F18358" s="58">
        <v>0.13100000000000001</v>
      </c>
      <c r="G18358" s="59" t="s">
        <v>278</v>
      </c>
      <c r="H18358" s="1"/>
      <c r="I18358" s="1"/>
      <c r="AB18358" s="7"/>
      <c r="AC18358" s="7"/>
      <c r="AD18358" s="1"/>
      <c r="AE18358" s="1"/>
      <c r="AH18358" s="7"/>
      <c r="AI18358" s="7"/>
      <c r="IV18358" s="11"/>
      <c r="IW18358" s="11"/>
      <c r="AMJ18358" s="12"/>
      <c r="AMK18358" s="12"/>
    </row>
    <row r="18359" spans="1:1025">
      <c r="A18359" s="9">
        <v>12</v>
      </c>
      <c r="B18359" s="9">
        <v>2013</v>
      </c>
      <c r="C18359" s="66">
        <v>176.5</v>
      </c>
      <c r="D18359" s="66">
        <v>-74.433199999999999</v>
      </c>
      <c r="E18359" s="58">
        <v>232.505</v>
      </c>
      <c r="F18359" s="58">
        <v>0.18099999999999999</v>
      </c>
      <c r="G18359" s="59" t="s">
        <v>278</v>
      </c>
      <c r="H18359" s="1"/>
      <c r="I18359" s="1"/>
      <c r="AB18359" s="7"/>
      <c r="AC18359" s="7"/>
      <c r="AD18359" s="1"/>
      <c r="AE18359" s="1"/>
      <c r="AH18359" s="7"/>
      <c r="AI18359" s="7"/>
      <c r="IV18359" s="11"/>
      <c r="IW18359" s="11"/>
      <c r="AMJ18359" s="12"/>
      <c r="AMK18359" s="12"/>
    </row>
    <row r="18360" spans="1:1025">
      <c r="A18360" s="9">
        <v>12</v>
      </c>
      <c r="B18360" s="9">
        <v>2013</v>
      </c>
      <c r="C18360" s="66">
        <v>176.5</v>
      </c>
      <c r="D18360" s="66">
        <v>-74.433199999999999</v>
      </c>
      <c r="E18360" s="58">
        <v>281.47899999999998</v>
      </c>
      <c r="F18360" s="58">
        <v>0.18099999999999999</v>
      </c>
      <c r="G18360" s="59" t="s">
        <v>278</v>
      </c>
      <c r="H18360" s="1"/>
      <c r="I18360" s="1"/>
      <c r="AB18360" s="7"/>
      <c r="AC18360" s="7"/>
      <c r="AD18360" s="1"/>
      <c r="AE18360" s="1"/>
      <c r="AH18360" s="7"/>
      <c r="AI18360" s="7"/>
      <c r="IV18360" s="11"/>
      <c r="IW18360" s="11"/>
      <c r="AMJ18360" s="12"/>
      <c r="AMK18360" s="12"/>
    </row>
    <row r="18361" spans="1:1025">
      <c r="A18361" s="9">
        <v>12</v>
      </c>
      <c r="B18361" s="9">
        <v>2013</v>
      </c>
      <c r="C18361" s="66">
        <v>176.5</v>
      </c>
      <c r="D18361" s="66">
        <v>-74.433199999999999</v>
      </c>
      <c r="E18361" s="58">
        <v>292.34500000000003</v>
      </c>
      <c r="F18361" s="58">
        <v>0.19</v>
      </c>
      <c r="G18361" s="59" t="s">
        <v>278</v>
      </c>
      <c r="H18361" s="1"/>
      <c r="I18361" s="1"/>
      <c r="AB18361" s="7"/>
      <c r="AC18361" s="7"/>
      <c r="AD18361" s="1"/>
      <c r="AE18361" s="1"/>
      <c r="AH18361" s="7"/>
      <c r="AI18361" s="7"/>
      <c r="IV18361" s="11"/>
      <c r="IW18361" s="11"/>
      <c r="AMJ18361" s="12"/>
      <c r="AMK18361" s="12"/>
    </row>
    <row r="18362" spans="1:1025">
      <c r="A18362" s="9">
        <v>12</v>
      </c>
      <c r="B18362" s="9">
        <v>2013</v>
      </c>
      <c r="C18362" s="66">
        <v>176.09899999999999</v>
      </c>
      <c r="D18362" s="66">
        <v>-74.417000000000002</v>
      </c>
      <c r="E18362" s="58">
        <v>10.308</v>
      </c>
      <c r="F18362" s="58">
        <v>-999</v>
      </c>
      <c r="G18362" s="59" t="s">
        <v>278</v>
      </c>
      <c r="H18362" s="1"/>
      <c r="I18362" s="1"/>
      <c r="AB18362" s="7"/>
      <c r="AC18362" s="7"/>
      <c r="AD18362" s="1"/>
      <c r="AE18362" s="1"/>
      <c r="AH18362" s="7"/>
      <c r="AI18362" s="7"/>
      <c r="IV18362" s="11"/>
      <c r="IW18362" s="11"/>
      <c r="AMJ18362" s="12"/>
      <c r="AMK18362" s="12"/>
    </row>
    <row r="18363" spans="1:1025">
      <c r="A18363" s="9">
        <v>12</v>
      </c>
      <c r="B18363" s="9">
        <v>2013</v>
      </c>
      <c r="C18363" s="66">
        <v>176.09899999999999</v>
      </c>
      <c r="D18363" s="66">
        <v>-74.417000000000002</v>
      </c>
      <c r="E18363" s="58">
        <v>10.28</v>
      </c>
      <c r="F18363" s="58">
        <v>-999</v>
      </c>
      <c r="G18363" s="59" t="s">
        <v>278</v>
      </c>
      <c r="H18363" s="1"/>
      <c r="I18363" s="1"/>
      <c r="AB18363" s="7"/>
      <c r="AC18363" s="7"/>
      <c r="AD18363" s="1"/>
      <c r="AE18363" s="1"/>
      <c r="AH18363" s="7"/>
      <c r="AI18363" s="7"/>
      <c r="IV18363" s="11"/>
      <c r="IW18363" s="11"/>
      <c r="AMJ18363" s="12"/>
      <c r="AMK18363" s="12"/>
    </row>
    <row r="18364" spans="1:1025">
      <c r="A18364" s="9">
        <v>12</v>
      </c>
      <c r="B18364" s="9">
        <v>2013</v>
      </c>
      <c r="C18364" s="66">
        <v>176.09899999999999</v>
      </c>
      <c r="D18364" s="66">
        <v>-74.417000000000002</v>
      </c>
      <c r="E18364" s="58">
        <v>10.061999999999999</v>
      </c>
      <c r="F18364" s="58">
        <v>-999</v>
      </c>
      <c r="G18364" s="59" t="s">
        <v>278</v>
      </c>
      <c r="H18364" s="1"/>
      <c r="I18364" s="1"/>
      <c r="AB18364" s="7"/>
      <c r="AC18364" s="7"/>
      <c r="AD18364" s="1"/>
      <c r="AE18364" s="1"/>
      <c r="AH18364" s="7"/>
      <c r="AI18364" s="7"/>
      <c r="IV18364" s="11"/>
      <c r="IW18364" s="11"/>
      <c r="AMJ18364" s="12"/>
      <c r="AMK18364" s="12"/>
    </row>
    <row r="18365" spans="1:1025">
      <c r="A18365" s="9">
        <v>12</v>
      </c>
      <c r="B18365" s="9">
        <v>2013</v>
      </c>
      <c r="C18365" s="66">
        <v>176.09899999999999</v>
      </c>
      <c r="D18365" s="66">
        <v>-74.417000000000002</v>
      </c>
      <c r="E18365" s="58">
        <v>10.099</v>
      </c>
      <c r="F18365" s="58">
        <v>-999</v>
      </c>
      <c r="G18365" s="59" t="s">
        <v>278</v>
      </c>
      <c r="H18365" s="1"/>
      <c r="I18365" s="1"/>
      <c r="AB18365" s="7"/>
      <c r="AC18365" s="7"/>
      <c r="AD18365" s="1"/>
      <c r="AE18365" s="1"/>
      <c r="AH18365" s="7"/>
      <c r="AI18365" s="7"/>
      <c r="IV18365" s="11"/>
      <c r="IW18365" s="11"/>
      <c r="AMJ18365" s="12"/>
      <c r="AMK18365" s="12"/>
    </row>
    <row r="18366" spans="1:1025">
      <c r="A18366" s="9">
        <v>12</v>
      </c>
      <c r="B18366" s="9">
        <v>2013</v>
      </c>
      <c r="C18366" s="66">
        <v>176.09899999999999</v>
      </c>
      <c r="D18366" s="66">
        <v>-74.417000000000002</v>
      </c>
      <c r="E18366" s="58">
        <v>10.164999999999999</v>
      </c>
      <c r="F18366" s="58">
        <v>-999</v>
      </c>
      <c r="G18366" s="59" t="s">
        <v>278</v>
      </c>
      <c r="H18366" s="1"/>
      <c r="I18366" s="1"/>
      <c r="AB18366" s="7"/>
      <c r="AC18366" s="7"/>
      <c r="AD18366" s="1"/>
      <c r="AE18366" s="1"/>
      <c r="AH18366" s="7"/>
      <c r="AI18366" s="7"/>
      <c r="IV18366" s="11"/>
      <c r="IW18366" s="11"/>
      <c r="AMJ18366" s="12"/>
      <c r="AMK18366" s="12"/>
    </row>
    <row r="18367" spans="1:1025">
      <c r="A18367" s="9">
        <v>12</v>
      </c>
      <c r="B18367" s="9">
        <v>2013</v>
      </c>
      <c r="C18367" s="66">
        <v>176.09899999999999</v>
      </c>
      <c r="D18367" s="66">
        <v>-74.417000000000002</v>
      </c>
      <c r="E18367" s="58">
        <v>37.158000000000001</v>
      </c>
      <c r="F18367" s="58">
        <v>-999</v>
      </c>
      <c r="G18367" s="59" t="s">
        <v>278</v>
      </c>
      <c r="H18367" s="1"/>
      <c r="I18367" s="1"/>
      <c r="AB18367" s="7"/>
      <c r="AC18367" s="7"/>
      <c r="AD18367" s="1"/>
      <c r="AE18367" s="1"/>
      <c r="AH18367" s="7"/>
      <c r="AI18367" s="7"/>
      <c r="IV18367" s="11"/>
      <c r="IW18367" s="11"/>
      <c r="AMJ18367" s="12"/>
      <c r="AMK18367" s="12"/>
    </row>
    <row r="18368" spans="1:1025">
      <c r="A18368" s="9">
        <v>12</v>
      </c>
      <c r="B18368" s="9">
        <v>2013</v>
      </c>
      <c r="C18368" s="66">
        <v>176.09899999999999</v>
      </c>
      <c r="D18368" s="66">
        <v>-74.417000000000002</v>
      </c>
      <c r="E18368" s="58">
        <v>70.617999999999995</v>
      </c>
      <c r="F18368" s="58">
        <v>-999</v>
      </c>
      <c r="G18368" s="59" t="s">
        <v>278</v>
      </c>
      <c r="H18368" s="1"/>
      <c r="I18368" s="1"/>
      <c r="AB18368" s="7"/>
      <c r="AC18368" s="7"/>
      <c r="AD18368" s="1"/>
      <c r="AE18368" s="1"/>
      <c r="AH18368" s="7"/>
      <c r="AI18368" s="7"/>
      <c r="IV18368" s="11"/>
      <c r="IW18368" s="11"/>
      <c r="AMJ18368" s="12"/>
      <c r="AMK18368" s="12"/>
    </row>
    <row r="18369" spans="1:1025">
      <c r="A18369" s="9">
        <v>12</v>
      </c>
      <c r="B18369" s="9">
        <v>2013</v>
      </c>
      <c r="C18369" s="66">
        <v>176.09899999999999</v>
      </c>
      <c r="D18369" s="66">
        <v>-74.417000000000002</v>
      </c>
      <c r="E18369" s="58">
        <v>101.02500000000001</v>
      </c>
      <c r="F18369" s="58">
        <v>-999</v>
      </c>
      <c r="G18369" s="59" t="s">
        <v>278</v>
      </c>
      <c r="H18369" s="1"/>
      <c r="I18369" s="1"/>
      <c r="AB18369" s="7"/>
      <c r="AC18369" s="7"/>
      <c r="AD18369" s="1"/>
      <c r="AE18369" s="1"/>
      <c r="AH18369" s="7"/>
      <c r="AI18369" s="7"/>
      <c r="IV18369" s="11"/>
      <c r="IW18369" s="11"/>
      <c r="AMJ18369" s="12"/>
      <c r="AMK18369" s="12"/>
    </row>
    <row r="18370" spans="1:1025">
      <c r="A18370" s="9">
        <v>12</v>
      </c>
      <c r="B18370" s="9">
        <v>2013</v>
      </c>
      <c r="C18370" s="66">
        <v>176.09899999999999</v>
      </c>
      <c r="D18370" s="66">
        <v>-74.417000000000002</v>
      </c>
      <c r="E18370" s="58">
        <v>202.178</v>
      </c>
      <c r="F18370" s="58">
        <v>-999</v>
      </c>
      <c r="G18370" s="59" t="s">
        <v>278</v>
      </c>
      <c r="H18370" s="1"/>
      <c r="I18370" s="1"/>
      <c r="AB18370" s="7"/>
      <c r="AC18370" s="7"/>
      <c r="AD18370" s="1"/>
      <c r="AE18370" s="1"/>
      <c r="AH18370" s="7"/>
      <c r="AI18370" s="7"/>
      <c r="IV18370" s="11"/>
      <c r="IW18370" s="11"/>
      <c r="AMJ18370" s="12"/>
      <c r="AMK18370" s="12"/>
    </row>
    <row r="18371" spans="1:1025">
      <c r="A18371" s="9">
        <v>12</v>
      </c>
      <c r="B18371" s="9">
        <v>2013</v>
      </c>
      <c r="C18371" s="66">
        <v>176.09899999999999</v>
      </c>
      <c r="D18371" s="66">
        <v>-74.417000000000002</v>
      </c>
      <c r="E18371" s="58">
        <v>303.28800000000001</v>
      </c>
      <c r="F18371" s="58">
        <v>-999</v>
      </c>
      <c r="G18371" s="59" t="s">
        <v>278</v>
      </c>
      <c r="H18371" s="1"/>
      <c r="I18371" s="1"/>
      <c r="AB18371" s="7"/>
      <c r="AC18371" s="7"/>
      <c r="AD18371" s="1"/>
      <c r="AE18371" s="1"/>
      <c r="AH18371" s="7"/>
      <c r="AI18371" s="7"/>
      <c r="IV18371" s="11"/>
      <c r="IW18371" s="11"/>
      <c r="AMJ18371" s="12"/>
      <c r="AMK18371" s="12"/>
    </row>
    <row r="18372" spans="1:1025">
      <c r="A18372" s="9">
        <v>12</v>
      </c>
      <c r="B18372" s="9">
        <v>2013</v>
      </c>
      <c r="C18372" s="66">
        <v>176.09899999999999</v>
      </c>
      <c r="D18372" s="66">
        <v>-74.417000000000002</v>
      </c>
      <c r="E18372" s="58">
        <v>398.95100000000002</v>
      </c>
      <c r="F18372" s="58">
        <v>-999</v>
      </c>
      <c r="G18372" s="59" t="s">
        <v>278</v>
      </c>
      <c r="H18372" s="1"/>
      <c r="I18372" s="1"/>
      <c r="AB18372" s="7"/>
      <c r="AC18372" s="7"/>
      <c r="AD18372" s="1"/>
      <c r="AE18372" s="1"/>
      <c r="AH18372" s="7"/>
      <c r="AI18372" s="7"/>
      <c r="IV18372" s="11"/>
      <c r="IW18372" s="11"/>
      <c r="AMJ18372" s="12"/>
      <c r="AMK18372" s="12"/>
    </row>
    <row r="18373" spans="1:1025">
      <c r="A18373" s="9">
        <v>12</v>
      </c>
      <c r="B18373" s="9">
        <v>2013</v>
      </c>
      <c r="C18373" s="66">
        <v>176.09899999999999</v>
      </c>
      <c r="D18373" s="66">
        <v>-74.417000000000002</v>
      </c>
      <c r="E18373" s="58">
        <v>409.68299999999999</v>
      </c>
      <c r="F18373" s="58">
        <v>-999</v>
      </c>
      <c r="G18373" s="59" t="s">
        <v>278</v>
      </c>
      <c r="H18373" s="1"/>
      <c r="I18373" s="1"/>
      <c r="AB18373" s="7"/>
      <c r="AC18373" s="7"/>
      <c r="AD18373" s="1"/>
      <c r="AE18373" s="1"/>
      <c r="AH18373" s="7"/>
      <c r="AI18373" s="7"/>
      <c r="IV18373" s="11"/>
      <c r="IW18373" s="11"/>
      <c r="AMJ18373" s="12"/>
      <c r="AMK18373" s="12"/>
    </row>
    <row r="18374" spans="1:1025">
      <c r="A18374" s="9">
        <v>12</v>
      </c>
      <c r="B18374" s="9">
        <v>2013</v>
      </c>
      <c r="C18374" s="66">
        <v>175.70099999999999</v>
      </c>
      <c r="D18374" s="66">
        <v>-74.382800000000003</v>
      </c>
      <c r="E18374" s="58">
        <v>10.253</v>
      </c>
      <c r="F18374" s="58">
        <v>-999</v>
      </c>
      <c r="G18374" s="59" t="s">
        <v>278</v>
      </c>
      <c r="H18374" s="1"/>
      <c r="I18374" s="1"/>
      <c r="AB18374" s="7"/>
      <c r="AC18374" s="7"/>
      <c r="AD18374" s="1"/>
      <c r="AE18374" s="1"/>
      <c r="AH18374" s="7"/>
      <c r="AI18374" s="7"/>
      <c r="IV18374" s="11"/>
      <c r="IW18374" s="11"/>
      <c r="AMJ18374" s="12"/>
      <c r="AMK18374" s="12"/>
    </row>
    <row r="18375" spans="1:1025">
      <c r="A18375" s="9">
        <v>12</v>
      </c>
      <c r="B18375" s="9">
        <v>2013</v>
      </c>
      <c r="C18375" s="66">
        <v>175.70099999999999</v>
      </c>
      <c r="D18375" s="66">
        <v>-74.382800000000003</v>
      </c>
      <c r="E18375" s="58">
        <v>10.172000000000001</v>
      </c>
      <c r="F18375" s="58">
        <v>-999</v>
      </c>
      <c r="G18375" s="59" t="s">
        <v>278</v>
      </c>
      <c r="H18375" s="1"/>
      <c r="I18375" s="1"/>
      <c r="AB18375" s="7"/>
      <c r="AC18375" s="7"/>
      <c r="AD18375" s="1"/>
      <c r="AE18375" s="1"/>
      <c r="AH18375" s="7"/>
      <c r="AI18375" s="7"/>
      <c r="IV18375" s="11"/>
      <c r="IW18375" s="11"/>
      <c r="AMJ18375" s="12"/>
      <c r="AMK18375" s="12"/>
    </row>
    <row r="18376" spans="1:1025">
      <c r="A18376" s="9">
        <v>12</v>
      </c>
      <c r="B18376" s="9">
        <v>2013</v>
      </c>
      <c r="C18376" s="66">
        <v>175.70099999999999</v>
      </c>
      <c r="D18376" s="66">
        <v>-74.382800000000003</v>
      </c>
      <c r="E18376" s="58">
        <v>10.039999999999999</v>
      </c>
      <c r="F18376" s="58">
        <v>-999</v>
      </c>
      <c r="G18376" s="59" t="s">
        <v>278</v>
      </c>
      <c r="H18376" s="1"/>
      <c r="I18376" s="1"/>
      <c r="AB18376" s="7"/>
      <c r="AC18376" s="7"/>
      <c r="AD18376" s="1"/>
      <c r="AE18376" s="1"/>
      <c r="AH18376" s="7"/>
      <c r="AI18376" s="7"/>
      <c r="IV18376" s="11"/>
      <c r="IW18376" s="11"/>
      <c r="AMJ18376" s="12"/>
      <c r="AMK18376" s="12"/>
    </row>
    <row r="18377" spans="1:1025">
      <c r="A18377" s="9">
        <v>12</v>
      </c>
      <c r="B18377" s="9">
        <v>2013</v>
      </c>
      <c r="C18377" s="66">
        <v>175.70099999999999</v>
      </c>
      <c r="D18377" s="66">
        <v>-74.382800000000003</v>
      </c>
      <c r="E18377" s="58">
        <v>10.111000000000001</v>
      </c>
      <c r="F18377" s="58">
        <v>3.4000000000000002E-2</v>
      </c>
      <c r="G18377" s="59" t="s">
        <v>278</v>
      </c>
      <c r="H18377" s="1"/>
      <c r="I18377" s="1"/>
      <c r="AB18377" s="7"/>
      <c r="AC18377" s="7"/>
      <c r="AD18377" s="1"/>
      <c r="AE18377" s="1"/>
      <c r="AH18377" s="7"/>
      <c r="AI18377" s="7"/>
      <c r="IV18377" s="11"/>
      <c r="IW18377" s="11"/>
      <c r="AMJ18377" s="12"/>
      <c r="AMK18377" s="12"/>
    </row>
    <row r="18378" spans="1:1025">
      <c r="A18378" s="9">
        <v>12</v>
      </c>
      <c r="B18378" s="9">
        <v>2013</v>
      </c>
      <c r="C18378" s="66">
        <v>175.70099999999999</v>
      </c>
      <c r="D18378" s="66">
        <v>-74.382800000000003</v>
      </c>
      <c r="E18378" s="58">
        <v>30.402000000000001</v>
      </c>
      <c r="F18378" s="58">
        <v>3.3000000000000002E-2</v>
      </c>
      <c r="G18378" s="59" t="s">
        <v>278</v>
      </c>
      <c r="H18378" s="1"/>
      <c r="I18378" s="1"/>
      <c r="AB18378" s="7"/>
      <c r="AC18378" s="7"/>
      <c r="AD18378" s="1"/>
      <c r="AE18378" s="1"/>
      <c r="AH18378" s="7"/>
      <c r="AI18378" s="7"/>
      <c r="IV18378" s="11"/>
      <c r="IW18378" s="11"/>
      <c r="AMJ18378" s="12"/>
      <c r="AMK18378" s="12"/>
    </row>
    <row r="18379" spans="1:1025">
      <c r="A18379" s="9">
        <v>12</v>
      </c>
      <c r="B18379" s="9">
        <v>2013</v>
      </c>
      <c r="C18379" s="66">
        <v>175.70099999999999</v>
      </c>
      <c r="D18379" s="66">
        <v>-74.382800000000003</v>
      </c>
      <c r="E18379" s="58">
        <v>50.402999999999999</v>
      </c>
      <c r="F18379" s="58">
        <v>3.5999999999999997E-2</v>
      </c>
      <c r="G18379" s="59" t="s">
        <v>278</v>
      </c>
      <c r="H18379" s="1"/>
      <c r="I18379" s="1"/>
      <c r="AB18379" s="7"/>
      <c r="AC18379" s="7"/>
      <c r="AD18379" s="1"/>
      <c r="AE18379" s="1"/>
      <c r="AH18379" s="7"/>
      <c r="AI18379" s="7"/>
      <c r="IV18379" s="11"/>
      <c r="IW18379" s="11"/>
      <c r="AMJ18379" s="12"/>
      <c r="AMK18379" s="12"/>
    </row>
    <row r="18380" spans="1:1025">
      <c r="A18380" s="9">
        <v>12</v>
      </c>
      <c r="B18380" s="9">
        <v>2013</v>
      </c>
      <c r="C18380" s="66">
        <v>175.70099999999999</v>
      </c>
      <c r="D18380" s="66">
        <v>-74.382800000000003</v>
      </c>
      <c r="E18380" s="58">
        <v>101.301</v>
      </c>
      <c r="F18380" s="58">
        <v>8.3000000000000004E-2</v>
      </c>
      <c r="G18380" s="59" t="s">
        <v>278</v>
      </c>
      <c r="H18380" s="1"/>
      <c r="I18380" s="1"/>
      <c r="AB18380" s="7"/>
      <c r="AC18380" s="7"/>
      <c r="AD18380" s="1"/>
      <c r="AE18380" s="1"/>
      <c r="AH18380" s="7"/>
      <c r="AI18380" s="7"/>
      <c r="IV18380" s="11"/>
      <c r="IW18380" s="11"/>
      <c r="AMJ18380" s="12"/>
      <c r="AMK18380" s="12"/>
    </row>
    <row r="18381" spans="1:1025">
      <c r="A18381" s="9">
        <v>12</v>
      </c>
      <c r="B18381" s="9">
        <v>2013</v>
      </c>
      <c r="C18381" s="66">
        <v>175.70099999999999</v>
      </c>
      <c r="D18381" s="66">
        <v>-74.382800000000003</v>
      </c>
      <c r="E18381" s="58">
        <v>202.78899999999999</v>
      </c>
      <c r="F18381" s="58">
        <v>0.129</v>
      </c>
      <c r="G18381" s="59" t="s">
        <v>278</v>
      </c>
      <c r="H18381" s="1"/>
      <c r="I18381" s="1"/>
      <c r="AB18381" s="7"/>
      <c r="AC18381" s="7"/>
      <c r="AD18381" s="1"/>
      <c r="AE18381" s="1"/>
      <c r="AH18381" s="7"/>
      <c r="AI18381" s="7"/>
      <c r="IV18381" s="11"/>
      <c r="IW18381" s="11"/>
      <c r="AMJ18381" s="12"/>
      <c r="AMK18381" s="12"/>
    </row>
    <row r="18382" spans="1:1025">
      <c r="A18382" s="9">
        <v>12</v>
      </c>
      <c r="B18382" s="9">
        <v>2013</v>
      </c>
      <c r="C18382" s="66">
        <v>175.70099999999999</v>
      </c>
      <c r="D18382" s="66">
        <v>-74.382800000000003</v>
      </c>
      <c r="E18382" s="58">
        <v>302.91500000000002</v>
      </c>
      <c r="F18382" s="58">
        <v>0.158</v>
      </c>
      <c r="G18382" s="59" t="s">
        <v>278</v>
      </c>
      <c r="H18382" s="1"/>
      <c r="I18382" s="1"/>
      <c r="AB18382" s="7"/>
      <c r="AC18382" s="7"/>
      <c r="AD18382" s="1"/>
      <c r="AE18382" s="1"/>
      <c r="AH18382" s="7"/>
      <c r="AI18382" s="7"/>
      <c r="IV18382" s="11"/>
      <c r="IW18382" s="11"/>
      <c r="AMJ18382" s="12"/>
      <c r="AMK18382" s="12"/>
    </row>
    <row r="18383" spans="1:1025">
      <c r="A18383" s="9">
        <v>12</v>
      </c>
      <c r="B18383" s="9">
        <v>2013</v>
      </c>
      <c r="C18383" s="66">
        <v>175.70099999999999</v>
      </c>
      <c r="D18383" s="66">
        <v>-74.382800000000003</v>
      </c>
      <c r="E18383" s="58">
        <v>404.16300000000001</v>
      </c>
      <c r="F18383" s="58">
        <v>0.22500000000000001</v>
      </c>
      <c r="G18383" s="59" t="s">
        <v>278</v>
      </c>
      <c r="H18383" s="1"/>
      <c r="I18383" s="1"/>
      <c r="AB18383" s="7"/>
      <c r="AC18383" s="7"/>
      <c r="AD18383" s="1"/>
      <c r="AE18383" s="1"/>
      <c r="AH18383" s="7"/>
      <c r="AI18383" s="7"/>
      <c r="IV18383" s="11"/>
      <c r="IW18383" s="11"/>
      <c r="AMJ18383" s="12"/>
      <c r="AMK18383" s="12"/>
    </row>
    <row r="18384" spans="1:1025">
      <c r="A18384" s="9">
        <v>12</v>
      </c>
      <c r="B18384" s="9">
        <v>2013</v>
      </c>
      <c r="C18384" s="66">
        <v>175.70099999999999</v>
      </c>
      <c r="D18384" s="66">
        <v>-74.382800000000003</v>
      </c>
      <c r="E18384" s="58">
        <v>474.50700000000001</v>
      </c>
      <c r="F18384" s="58">
        <v>0.57199999999999995</v>
      </c>
      <c r="G18384" s="59" t="s">
        <v>278</v>
      </c>
      <c r="H18384" s="1"/>
      <c r="I18384" s="1"/>
      <c r="AB18384" s="7"/>
      <c r="AC18384" s="7"/>
      <c r="AD18384" s="1"/>
      <c r="AE18384" s="1"/>
      <c r="AH18384" s="7"/>
      <c r="AI18384" s="7"/>
      <c r="IV18384" s="11"/>
      <c r="IW18384" s="11"/>
      <c r="AMJ18384" s="12"/>
      <c r="AMK18384" s="12"/>
    </row>
    <row r="18385" spans="1:1025">
      <c r="A18385" s="9">
        <v>12</v>
      </c>
      <c r="B18385" s="9">
        <v>2013</v>
      </c>
      <c r="C18385" s="66">
        <v>175.70099999999999</v>
      </c>
      <c r="D18385" s="66">
        <v>-74.382800000000003</v>
      </c>
      <c r="E18385" s="58">
        <v>484.87599999999998</v>
      </c>
      <c r="F18385" s="58">
        <v>0.58499999999999996</v>
      </c>
      <c r="G18385" s="59" t="s">
        <v>278</v>
      </c>
      <c r="H18385" s="1"/>
      <c r="I18385" s="1"/>
      <c r="AB18385" s="7"/>
      <c r="AC18385" s="7"/>
      <c r="AD18385" s="1"/>
      <c r="AE18385" s="1"/>
      <c r="AH18385" s="7"/>
      <c r="AI18385" s="7"/>
      <c r="IV18385" s="11"/>
      <c r="IW18385" s="11"/>
      <c r="AMJ18385" s="12"/>
      <c r="AMK18385" s="12"/>
    </row>
    <row r="18386" spans="1:1025">
      <c r="A18386" s="9">
        <v>12</v>
      </c>
      <c r="B18386" s="9">
        <v>2013</v>
      </c>
      <c r="C18386" s="66">
        <v>175.23400000000001</v>
      </c>
      <c r="D18386" s="66">
        <v>-74.366500000000002</v>
      </c>
      <c r="E18386" s="58">
        <v>10.273</v>
      </c>
      <c r="F18386" s="58">
        <v>-999</v>
      </c>
      <c r="G18386" s="59" t="s">
        <v>278</v>
      </c>
      <c r="H18386" s="1"/>
      <c r="I18386" s="1"/>
      <c r="AB18386" s="7"/>
      <c r="AC18386" s="7"/>
      <c r="AD18386" s="1"/>
      <c r="AE18386" s="1"/>
      <c r="AH18386" s="7"/>
      <c r="AI18386" s="7"/>
      <c r="IV18386" s="11"/>
      <c r="IW18386" s="11"/>
      <c r="AMJ18386" s="12"/>
      <c r="AMK18386" s="12"/>
    </row>
    <row r="18387" spans="1:1025">
      <c r="A18387" s="9">
        <v>12</v>
      </c>
      <c r="B18387" s="9">
        <v>2013</v>
      </c>
      <c r="C18387" s="66">
        <v>175.23400000000001</v>
      </c>
      <c r="D18387" s="66">
        <v>-74.366500000000002</v>
      </c>
      <c r="E18387" s="58">
        <v>10.411</v>
      </c>
      <c r="F18387" s="58">
        <v>-999</v>
      </c>
      <c r="G18387" s="59" t="s">
        <v>278</v>
      </c>
      <c r="H18387" s="1"/>
      <c r="I18387" s="1"/>
      <c r="AB18387" s="7"/>
      <c r="AC18387" s="7"/>
      <c r="AD18387" s="1"/>
      <c r="AE18387" s="1"/>
      <c r="AH18387" s="7"/>
      <c r="AI18387" s="7"/>
      <c r="IV18387" s="11"/>
      <c r="IW18387" s="11"/>
      <c r="AMJ18387" s="12"/>
      <c r="AMK18387" s="12"/>
    </row>
    <row r="18388" spans="1:1025">
      <c r="A18388" s="9">
        <v>12</v>
      </c>
      <c r="B18388" s="9">
        <v>2013</v>
      </c>
      <c r="C18388" s="66">
        <v>175.23400000000001</v>
      </c>
      <c r="D18388" s="66">
        <v>-74.366500000000002</v>
      </c>
      <c r="E18388" s="58">
        <v>10.646000000000001</v>
      </c>
      <c r="F18388" s="58">
        <v>-999</v>
      </c>
      <c r="G18388" s="59" t="s">
        <v>278</v>
      </c>
      <c r="H18388" s="1"/>
      <c r="I18388" s="1"/>
      <c r="AB18388" s="7"/>
      <c r="AC18388" s="7"/>
      <c r="AD18388" s="1"/>
      <c r="AE18388" s="1"/>
      <c r="AH18388" s="7"/>
      <c r="AI18388" s="7"/>
      <c r="IV18388" s="11"/>
      <c r="IW18388" s="11"/>
      <c r="AMJ18388" s="12"/>
      <c r="AMK18388" s="12"/>
    </row>
    <row r="18389" spans="1:1025">
      <c r="A18389" s="9">
        <v>12</v>
      </c>
      <c r="B18389" s="9">
        <v>2013</v>
      </c>
      <c r="C18389" s="66">
        <v>175.23400000000001</v>
      </c>
      <c r="D18389" s="66">
        <v>-74.366500000000002</v>
      </c>
      <c r="E18389" s="58">
        <v>10.571</v>
      </c>
      <c r="F18389" s="58">
        <v>3.4000000000000002E-2</v>
      </c>
      <c r="G18389" s="59" t="s">
        <v>278</v>
      </c>
      <c r="H18389" s="1"/>
      <c r="I18389" s="1"/>
      <c r="AB18389" s="7"/>
      <c r="AC18389" s="7"/>
      <c r="AD18389" s="1"/>
      <c r="AE18389" s="1"/>
      <c r="AH18389" s="7"/>
      <c r="AI18389" s="7"/>
      <c r="IV18389" s="11"/>
      <c r="IW18389" s="11"/>
      <c r="AMJ18389" s="12"/>
      <c r="AMK18389" s="12"/>
    </row>
    <row r="18390" spans="1:1025">
      <c r="A18390" s="9">
        <v>12</v>
      </c>
      <c r="B18390" s="9">
        <v>2013</v>
      </c>
      <c r="C18390" s="66">
        <v>175.23400000000001</v>
      </c>
      <c r="D18390" s="66">
        <v>-74.366500000000002</v>
      </c>
      <c r="E18390" s="58">
        <v>24.718</v>
      </c>
      <c r="F18390" s="58">
        <v>3.3000000000000002E-2</v>
      </c>
      <c r="G18390" s="59" t="s">
        <v>278</v>
      </c>
      <c r="H18390" s="1"/>
      <c r="I18390" s="1"/>
      <c r="AB18390" s="7"/>
      <c r="AC18390" s="7"/>
      <c r="AD18390" s="1"/>
      <c r="AE18390" s="1"/>
      <c r="AH18390" s="7"/>
      <c r="AI18390" s="7"/>
      <c r="IV18390" s="11"/>
      <c r="IW18390" s="11"/>
      <c r="AMJ18390" s="12"/>
      <c r="AMK18390" s="12"/>
    </row>
    <row r="18391" spans="1:1025">
      <c r="A18391" s="9">
        <v>12</v>
      </c>
      <c r="B18391" s="9">
        <v>2013</v>
      </c>
      <c r="C18391" s="66">
        <v>175.23400000000001</v>
      </c>
      <c r="D18391" s="66">
        <v>-74.366500000000002</v>
      </c>
      <c r="E18391" s="58">
        <v>50.356999999999999</v>
      </c>
      <c r="F18391" s="58">
        <v>3.5999999999999997E-2</v>
      </c>
      <c r="G18391" s="59" t="s">
        <v>278</v>
      </c>
      <c r="H18391" s="1"/>
      <c r="I18391" s="1"/>
      <c r="AB18391" s="7"/>
      <c r="AC18391" s="7"/>
      <c r="AD18391" s="1"/>
      <c r="AE18391" s="1"/>
      <c r="AH18391" s="7"/>
      <c r="AI18391" s="7"/>
      <c r="IV18391" s="11"/>
      <c r="IW18391" s="11"/>
      <c r="AMJ18391" s="12"/>
      <c r="AMK18391" s="12"/>
    </row>
    <row r="18392" spans="1:1025">
      <c r="A18392" s="9">
        <v>12</v>
      </c>
      <c r="B18392" s="9">
        <v>2013</v>
      </c>
      <c r="C18392" s="66">
        <v>175.23400000000001</v>
      </c>
      <c r="D18392" s="66">
        <v>-74.366500000000002</v>
      </c>
      <c r="E18392" s="58">
        <v>100.562</v>
      </c>
      <c r="F18392" s="58">
        <v>7.6999999999999999E-2</v>
      </c>
      <c r="G18392" s="59" t="s">
        <v>278</v>
      </c>
      <c r="H18392" s="1"/>
      <c r="I18392" s="1"/>
      <c r="AB18392" s="7"/>
      <c r="AC18392" s="7"/>
      <c r="AD18392" s="1"/>
      <c r="AE18392" s="1"/>
      <c r="AH18392" s="7"/>
      <c r="AI18392" s="7"/>
      <c r="IV18392" s="11"/>
      <c r="IW18392" s="11"/>
      <c r="AMJ18392" s="12"/>
      <c r="AMK18392" s="12"/>
    </row>
    <row r="18393" spans="1:1025">
      <c r="A18393" s="9">
        <v>12</v>
      </c>
      <c r="B18393" s="9">
        <v>2013</v>
      </c>
      <c r="C18393" s="66">
        <v>175.23400000000001</v>
      </c>
      <c r="D18393" s="66">
        <v>-74.366500000000002</v>
      </c>
      <c r="E18393" s="58">
        <v>201.75700000000001</v>
      </c>
      <c r="F18393" s="58">
        <v>0.14699999999999999</v>
      </c>
      <c r="G18393" s="59" t="s">
        <v>278</v>
      </c>
      <c r="H18393" s="1"/>
      <c r="I18393" s="1"/>
      <c r="AB18393" s="7"/>
      <c r="AC18393" s="7"/>
      <c r="AD18393" s="1"/>
      <c r="AE18393" s="1"/>
      <c r="AH18393" s="7"/>
      <c r="AI18393" s="7"/>
      <c r="IV18393" s="11"/>
      <c r="IW18393" s="11"/>
      <c r="AMJ18393" s="12"/>
      <c r="AMK18393" s="12"/>
    </row>
    <row r="18394" spans="1:1025">
      <c r="A18394" s="9">
        <v>12</v>
      </c>
      <c r="B18394" s="9">
        <v>2013</v>
      </c>
      <c r="C18394" s="66">
        <v>175.23400000000001</v>
      </c>
      <c r="D18394" s="66">
        <v>-74.366500000000002</v>
      </c>
      <c r="E18394" s="58">
        <v>303.00799999999998</v>
      </c>
      <c r="F18394" s="58">
        <v>0.14199999999999999</v>
      </c>
      <c r="G18394" s="59" t="s">
        <v>278</v>
      </c>
      <c r="H18394" s="1"/>
      <c r="I18394" s="1"/>
      <c r="AB18394" s="7"/>
      <c r="AC18394" s="7"/>
      <c r="AD18394" s="1"/>
      <c r="AE18394" s="1"/>
      <c r="AH18394" s="7"/>
      <c r="AI18394" s="7"/>
      <c r="IV18394" s="11"/>
      <c r="IW18394" s="11"/>
      <c r="AMJ18394" s="12"/>
      <c r="AMK18394" s="12"/>
    </row>
    <row r="18395" spans="1:1025">
      <c r="A18395" s="9">
        <v>12</v>
      </c>
      <c r="B18395" s="9">
        <v>2013</v>
      </c>
      <c r="C18395" s="66">
        <v>175.23400000000001</v>
      </c>
      <c r="D18395" s="66">
        <v>-74.366500000000002</v>
      </c>
      <c r="E18395" s="58">
        <v>404.512</v>
      </c>
      <c r="F18395" s="58">
        <v>0.214</v>
      </c>
      <c r="G18395" s="59" t="s">
        <v>278</v>
      </c>
      <c r="H18395" s="1"/>
      <c r="I18395" s="1"/>
      <c r="AB18395" s="7"/>
      <c r="AC18395" s="7"/>
      <c r="AD18395" s="1"/>
      <c r="AE18395" s="1"/>
      <c r="AH18395" s="7"/>
      <c r="AI18395" s="7"/>
      <c r="IV18395" s="11"/>
      <c r="IW18395" s="11"/>
      <c r="AMJ18395" s="12"/>
      <c r="AMK18395" s="12"/>
    </row>
    <row r="18396" spans="1:1025">
      <c r="A18396" s="9">
        <v>12</v>
      </c>
      <c r="B18396" s="9">
        <v>2013</v>
      </c>
      <c r="C18396" s="66">
        <v>175.23400000000001</v>
      </c>
      <c r="D18396" s="66">
        <v>-74.366500000000002</v>
      </c>
      <c r="E18396" s="58">
        <v>500.60500000000002</v>
      </c>
      <c r="F18396" s="58">
        <v>0.63600000000000001</v>
      </c>
      <c r="G18396" s="59" t="s">
        <v>278</v>
      </c>
      <c r="H18396" s="1"/>
      <c r="I18396" s="1"/>
      <c r="AB18396" s="7"/>
      <c r="AC18396" s="7"/>
      <c r="AD18396" s="1"/>
      <c r="AE18396" s="1"/>
      <c r="AH18396" s="7"/>
      <c r="AI18396" s="7"/>
      <c r="IV18396" s="11"/>
      <c r="IW18396" s="11"/>
      <c r="AMJ18396" s="12"/>
      <c r="AMK18396" s="12"/>
    </row>
    <row r="18397" spans="1:1025">
      <c r="A18397" s="9">
        <v>12</v>
      </c>
      <c r="B18397" s="9">
        <v>2013</v>
      </c>
      <c r="C18397" s="66">
        <v>175.23400000000001</v>
      </c>
      <c r="D18397" s="66">
        <v>-74.366500000000002</v>
      </c>
      <c r="E18397" s="58">
        <v>510.25</v>
      </c>
      <c r="F18397" s="58">
        <v>0.63100000000000001</v>
      </c>
      <c r="G18397" s="59" t="s">
        <v>278</v>
      </c>
      <c r="H18397" s="1"/>
      <c r="I18397" s="1"/>
      <c r="AB18397" s="7"/>
      <c r="AC18397" s="7"/>
      <c r="AD18397" s="1"/>
      <c r="AE18397" s="1"/>
      <c r="AH18397" s="7"/>
      <c r="AI18397" s="7"/>
      <c r="IV18397" s="11"/>
      <c r="IW18397" s="11"/>
      <c r="AMJ18397" s="12"/>
      <c r="AMK18397" s="12"/>
    </row>
    <row r="18398" spans="1:1025">
      <c r="A18398" s="9">
        <v>12</v>
      </c>
      <c r="B18398" s="9">
        <v>2013</v>
      </c>
      <c r="C18398" s="66">
        <v>174.5</v>
      </c>
      <c r="D18398" s="66">
        <v>-74.333299999999994</v>
      </c>
      <c r="E18398" s="58">
        <v>4.6189999999999998</v>
      </c>
      <c r="F18398" s="58">
        <v>0.03</v>
      </c>
      <c r="G18398" s="59" t="s">
        <v>278</v>
      </c>
      <c r="H18398" s="1"/>
      <c r="I18398" s="1"/>
      <c r="AB18398" s="7"/>
      <c r="AC18398" s="7"/>
      <c r="AD18398" s="1"/>
      <c r="AE18398" s="1"/>
      <c r="AH18398" s="7"/>
      <c r="AI18398" s="7"/>
      <c r="IV18398" s="11"/>
      <c r="IW18398" s="11"/>
      <c r="AMJ18398" s="12"/>
      <c r="AMK18398" s="12"/>
    </row>
    <row r="18399" spans="1:1025">
      <c r="A18399" s="9">
        <v>12</v>
      </c>
      <c r="B18399" s="9">
        <v>2013</v>
      </c>
      <c r="C18399" s="66">
        <v>174.5</v>
      </c>
      <c r="D18399" s="66">
        <v>-74.333299999999994</v>
      </c>
      <c r="E18399" s="58">
        <v>9.8710000000000004</v>
      </c>
      <c r="F18399" s="58">
        <v>2.9000000000000001E-2</v>
      </c>
      <c r="G18399" s="59" t="s">
        <v>278</v>
      </c>
      <c r="H18399" s="1"/>
      <c r="I18399" s="1"/>
      <c r="AB18399" s="7"/>
      <c r="AC18399" s="7"/>
      <c r="AD18399" s="1"/>
      <c r="AE18399" s="1"/>
      <c r="AH18399" s="7"/>
      <c r="AI18399" s="7"/>
      <c r="IV18399" s="11"/>
      <c r="IW18399" s="11"/>
      <c r="AMJ18399" s="12"/>
      <c r="AMK18399" s="12"/>
    </row>
    <row r="18400" spans="1:1025">
      <c r="A18400" s="9">
        <v>12</v>
      </c>
      <c r="B18400" s="9">
        <v>2013</v>
      </c>
      <c r="C18400" s="66">
        <v>174.5</v>
      </c>
      <c r="D18400" s="66">
        <v>-74.333299999999994</v>
      </c>
      <c r="E18400" s="58">
        <v>25.236999999999998</v>
      </c>
      <c r="F18400" s="58">
        <v>3.7999999999999999E-2</v>
      </c>
      <c r="G18400" s="59" t="s">
        <v>278</v>
      </c>
      <c r="H18400" s="1"/>
      <c r="I18400" s="1"/>
      <c r="AB18400" s="7"/>
      <c r="AC18400" s="7"/>
      <c r="AD18400" s="1"/>
      <c r="AE18400" s="1"/>
      <c r="AH18400" s="7"/>
      <c r="AI18400" s="7"/>
      <c r="IV18400" s="11"/>
      <c r="IW18400" s="11"/>
      <c r="AMJ18400" s="12"/>
      <c r="AMK18400" s="12"/>
    </row>
    <row r="18401" spans="1:1025">
      <c r="A18401" s="9">
        <v>12</v>
      </c>
      <c r="B18401" s="9">
        <v>2013</v>
      </c>
      <c r="C18401" s="66">
        <v>174.5</v>
      </c>
      <c r="D18401" s="66">
        <v>-74.333299999999994</v>
      </c>
      <c r="E18401" s="58">
        <v>60.454000000000001</v>
      </c>
      <c r="F18401" s="58">
        <v>5.0999999999999997E-2</v>
      </c>
      <c r="G18401" s="59" t="s">
        <v>278</v>
      </c>
      <c r="H18401" s="1"/>
      <c r="I18401" s="1"/>
      <c r="AB18401" s="7"/>
      <c r="AC18401" s="7"/>
      <c r="AD18401" s="1"/>
      <c r="AE18401" s="1"/>
      <c r="AH18401" s="7"/>
      <c r="AI18401" s="7"/>
      <c r="IV18401" s="11"/>
      <c r="IW18401" s="11"/>
      <c r="AMJ18401" s="12"/>
      <c r="AMK18401" s="12"/>
    </row>
    <row r="18402" spans="1:1025">
      <c r="A18402" s="9">
        <v>12</v>
      </c>
      <c r="B18402" s="9">
        <v>2013</v>
      </c>
      <c r="C18402" s="66">
        <v>174.5</v>
      </c>
      <c r="D18402" s="66">
        <v>-74.333299999999994</v>
      </c>
      <c r="E18402" s="58">
        <v>75.686000000000007</v>
      </c>
      <c r="F18402" s="58">
        <v>6.5000000000000002E-2</v>
      </c>
      <c r="G18402" s="59" t="s">
        <v>278</v>
      </c>
      <c r="H18402" s="1"/>
      <c r="I18402" s="1"/>
      <c r="AB18402" s="7"/>
      <c r="AC18402" s="7"/>
      <c r="AD18402" s="1"/>
      <c r="AE18402" s="1"/>
      <c r="AH18402" s="7"/>
      <c r="AI18402" s="7"/>
      <c r="IV18402" s="11"/>
      <c r="IW18402" s="11"/>
      <c r="AMJ18402" s="12"/>
      <c r="AMK18402" s="12"/>
    </row>
    <row r="18403" spans="1:1025">
      <c r="A18403" s="9">
        <v>12</v>
      </c>
      <c r="B18403" s="9">
        <v>2013</v>
      </c>
      <c r="C18403" s="66">
        <v>174.5</v>
      </c>
      <c r="D18403" s="66">
        <v>-74.333299999999994</v>
      </c>
      <c r="E18403" s="58">
        <v>100.922</v>
      </c>
      <c r="F18403" s="58">
        <v>8.2000000000000003E-2</v>
      </c>
      <c r="G18403" s="59" t="s">
        <v>278</v>
      </c>
      <c r="H18403" s="1"/>
      <c r="I18403" s="1"/>
      <c r="AB18403" s="7"/>
      <c r="AC18403" s="7"/>
      <c r="AD18403" s="1"/>
      <c r="AE18403" s="1"/>
      <c r="AH18403" s="7"/>
      <c r="AI18403" s="7"/>
      <c r="IV18403" s="11"/>
      <c r="IW18403" s="11"/>
      <c r="AMJ18403" s="12"/>
      <c r="AMK18403" s="12"/>
    </row>
    <row r="18404" spans="1:1025">
      <c r="A18404" s="9">
        <v>12</v>
      </c>
      <c r="B18404" s="9">
        <v>2013</v>
      </c>
      <c r="C18404" s="66">
        <v>174.5</v>
      </c>
      <c r="D18404" s="66">
        <v>-74.333299999999994</v>
      </c>
      <c r="E18404" s="58">
        <v>202.041</v>
      </c>
      <c r="F18404" s="58">
        <v>0.17599999999999999</v>
      </c>
      <c r="G18404" s="59" t="s">
        <v>278</v>
      </c>
      <c r="H18404" s="1"/>
      <c r="I18404" s="1"/>
      <c r="AB18404" s="7"/>
      <c r="AC18404" s="7"/>
      <c r="AD18404" s="1"/>
      <c r="AE18404" s="1"/>
      <c r="AH18404" s="7"/>
      <c r="AI18404" s="7"/>
      <c r="IV18404" s="11"/>
      <c r="IW18404" s="11"/>
      <c r="AMJ18404" s="12"/>
      <c r="AMK18404" s="12"/>
    </row>
    <row r="18405" spans="1:1025">
      <c r="A18405" s="9">
        <v>12</v>
      </c>
      <c r="B18405" s="9">
        <v>2013</v>
      </c>
      <c r="C18405" s="66">
        <v>174.5</v>
      </c>
      <c r="D18405" s="66">
        <v>-74.333299999999994</v>
      </c>
      <c r="E18405" s="58">
        <v>303.23399999999998</v>
      </c>
      <c r="F18405" s="58">
        <v>0.20300000000000001</v>
      </c>
      <c r="G18405" s="59" t="s">
        <v>278</v>
      </c>
      <c r="H18405" s="1"/>
      <c r="I18405" s="1"/>
      <c r="AB18405" s="7"/>
      <c r="AC18405" s="7"/>
      <c r="AD18405" s="1"/>
      <c r="AE18405" s="1"/>
      <c r="AH18405" s="7"/>
      <c r="AI18405" s="7"/>
      <c r="IV18405" s="11"/>
      <c r="IW18405" s="11"/>
      <c r="AMJ18405" s="12"/>
      <c r="AMK18405" s="12"/>
    </row>
    <row r="18406" spans="1:1025">
      <c r="A18406" s="9">
        <v>12</v>
      </c>
      <c r="B18406" s="9">
        <v>2013</v>
      </c>
      <c r="C18406" s="66">
        <v>174.5</v>
      </c>
      <c r="D18406" s="66">
        <v>-74.333299999999994</v>
      </c>
      <c r="E18406" s="58">
        <v>404.93700000000001</v>
      </c>
      <c r="F18406" s="58">
        <v>0.247</v>
      </c>
      <c r="G18406" s="59" t="s">
        <v>278</v>
      </c>
      <c r="H18406" s="1"/>
      <c r="I18406" s="1"/>
      <c r="AB18406" s="7"/>
      <c r="AC18406" s="7"/>
      <c r="AD18406" s="1"/>
      <c r="AE18406" s="1"/>
      <c r="AH18406" s="7"/>
      <c r="AI18406" s="7"/>
      <c r="IV18406" s="11"/>
      <c r="IW18406" s="11"/>
      <c r="AMJ18406" s="12"/>
      <c r="AMK18406" s="12"/>
    </row>
    <row r="18407" spans="1:1025">
      <c r="A18407" s="9">
        <v>12</v>
      </c>
      <c r="B18407" s="9">
        <v>2013</v>
      </c>
      <c r="C18407" s="66">
        <v>174.5</v>
      </c>
      <c r="D18407" s="66">
        <v>-74.333299999999994</v>
      </c>
      <c r="E18407" s="58">
        <v>505.173</v>
      </c>
      <c r="F18407" s="58">
        <v>0.74199999999999999</v>
      </c>
      <c r="G18407" s="59" t="s">
        <v>278</v>
      </c>
      <c r="H18407" s="1"/>
      <c r="I18407" s="1"/>
      <c r="AB18407" s="7"/>
      <c r="AC18407" s="7"/>
      <c r="AD18407" s="1"/>
      <c r="AE18407" s="1"/>
      <c r="AH18407" s="7"/>
      <c r="AI18407" s="7"/>
      <c r="IV18407" s="11"/>
      <c r="IW18407" s="11"/>
      <c r="AMJ18407" s="12"/>
      <c r="AMK18407" s="12"/>
    </row>
    <row r="18408" spans="1:1025">
      <c r="A18408" s="9">
        <v>12</v>
      </c>
      <c r="B18408" s="9">
        <v>2013</v>
      </c>
      <c r="C18408" s="66">
        <v>174.5</v>
      </c>
      <c r="D18408" s="66">
        <v>-74.333299999999994</v>
      </c>
      <c r="E18408" s="58">
        <v>531.202</v>
      </c>
      <c r="F18408" s="58">
        <v>0.75700000000000001</v>
      </c>
      <c r="G18408" s="59" t="s">
        <v>278</v>
      </c>
      <c r="H18408" s="1"/>
      <c r="I18408" s="1"/>
      <c r="AB18408" s="7"/>
      <c r="AC18408" s="7"/>
      <c r="AD18408" s="1"/>
      <c r="AE18408" s="1"/>
      <c r="AH18408" s="7"/>
      <c r="AI18408" s="7"/>
      <c r="IV18408" s="11"/>
      <c r="IW18408" s="11"/>
      <c r="AMJ18408" s="12"/>
      <c r="AMK18408" s="12"/>
    </row>
    <row r="18409" spans="1:1025">
      <c r="A18409" s="9">
        <v>12</v>
      </c>
      <c r="B18409" s="9">
        <v>2013</v>
      </c>
      <c r="C18409" s="66">
        <v>174.5</v>
      </c>
      <c r="D18409" s="66">
        <v>-74.333299999999994</v>
      </c>
      <c r="E18409" s="58">
        <v>541.36099999999999</v>
      </c>
      <c r="F18409" s="58">
        <v>0.73699999999999999</v>
      </c>
      <c r="G18409" s="59" t="s">
        <v>278</v>
      </c>
      <c r="H18409" s="1"/>
      <c r="I18409" s="1"/>
      <c r="AB18409" s="7"/>
      <c r="AC18409" s="7"/>
      <c r="AD18409" s="1"/>
      <c r="AE18409" s="1"/>
      <c r="AH18409" s="7"/>
      <c r="AI18409" s="7"/>
      <c r="IV18409" s="11"/>
      <c r="IW18409" s="11"/>
      <c r="AMJ18409" s="12"/>
      <c r="AMK18409" s="12"/>
    </row>
    <row r="18410" spans="1:1025">
      <c r="A18410" s="9">
        <v>12</v>
      </c>
      <c r="B18410" s="9">
        <v>2013</v>
      </c>
      <c r="C18410" s="66">
        <v>172.5</v>
      </c>
      <c r="D18410" s="66">
        <v>-74.499799999999993</v>
      </c>
      <c r="E18410" s="58">
        <v>3.0819999999999999</v>
      </c>
      <c r="F18410" s="58">
        <v>5.8000000000000003E-2</v>
      </c>
      <c r="G18410" s="59" t="s">
        <v>278</v>
      </c>
      <c r="H18410" s="1"/>
      <c r="I18410" s="1"/>
      <c r="AB18410" s="7"/>
      <c r="AC18410" s="7"/>
      <c r="AD18410" s="1"/>
      <c r="AE18410" s="1"/>
      <c r="AH18410" s="7"/>
      <c r="AI18410" s="7"/>
      <c r="IV18410" s="11"/>
      <c r="IW18410" s="11"/>
      <c r="AMJ18410" s="12"/>
      <c r="AMK18410" s="12"/>
    </row>
    <row r="18411" spans="1:1025">
      <c r="A18411" s="9">
        <v>12</v>
      </c>
      <c r="B18411" s="9">
        <v>2013</v>
      </c>
      <c r="C18411" s="66">
        <v>172.5</v>
      </c>
      <c r="D18411" s="66">
        <v>-74.499799999999993</v>
      </c>
      <c r="E18411" s="58">
        <v>9.7850000000000001</v>
      </c>
      <c r="F18411" s="58">
        <v>4.4999999999999998E-2</v>
      </c>
      <c r="G18411" s="59" t="s">
        <v>278</v>
      </c>
      <c r="H18411" s="1"/>
      <c r="I18411" s="1"/>
      <c r="AB18411" s="7"/>
      <c r="AC18411" s="7"/>
      <c r="AD18411" s="1"/>
      <c r="AE18411" s="1"/>
      <c r="AH18411" s="7"/>
      <c r="AI18411" s="7"/>
      <c r="IV18411" s="11"/>
      <c r="IW18411" s="11"/>
      <c r="AMJ18411" s="12"/>
      <c r="AMK18411" s="12"/>
    </row>
    <row r="18412" spans="1:1025">
      <c r="A18412" s="9">
        <v>12</v>
      </c>
      <c r="B18412" s="9">
        <v>2013</v>
      </c>
      <c r="C18412" s="66">
        <v>172.5</v>
      </c>
      <c r="D18412" s="66">
        <v>-74.499799999999993</v>
      </c>
      <c r="E18412" s="58">
        <v>30.425000000000001</v>
      </c>
      <c r="F18412" s="58">
        <v>3.9E-2</v>
      </c>
      <c r="G18412" s="59" t="s">
        <v>278</v>
      </c>
      <c r="H18412" s="1"/>
      <c r="I18412" s="1"/>
      <c r="AB18412" s="7"/>
      <c r="AC18412" s="7"/>
      <c r="AD18412" s="1"/>
      <c r="AE18412" s="1"/>
      <c r="AH18412" s="7"/>
      <c r="AI18412" s="7"/>
      <c r="IV18412" s="11"/>
      <c r="IW18412" s="11"/>
      <c r="AMJ18412" s="12"/>
      <c r="AMK18412" s="12"/>
    </row>
    <row r="18413" spans="1:1025">
      <c r="A18413" s="9">
        <v>12</v>
      </c>
      <c r="B18413" s="9">
        <v>2013</v>
      </c>
      <c r="C18413" s="66">
        <v>172.5</v>
      </c>
      <c r="D18413" s="66">
        <v>-74.499799999999993</v>
      </c>
      <c r="E18413" s="58">
        <v>60.212000000000003</v>
      </c>
      <c r="F18413" s="58">
        <v>6.5000000000000002E-2</v>
      </c>
      <c r="G18413" s="59" t="s">
        <v>278</v>
      </c>
      <c r="H18413" s="1"/>
      <c r="I18413" s="1"/>
      <c r="AB18413" s="7"/>
      <c r="AC18413" s="7"/>
      <c r="AD18413" s="1"/>
      <c r="AE18413" s="1"/>
      <c r="AH18413" s="7"/>
      <c r="AI18413" s="7"/>
      <c r="IV18413" s="11"/>
      <c r="IW18413" s="11"/>
      <c r="AMJ18413" s="12"/>
      <c r="AMK18413" s="12"/>
    </row>
    <row r="18414" spans="1:1025">
      <c r="A18414" s="9">
        <v>12</v>
      </c>
      <c r="B18414" s="9">
        <v>2013</v>
      </c>
      <c r="C18414" s="66">
        <v>172.5</v>
      </c>
      <c r="D18414" s="66">
        <v>-74.499799999999993</v>
      </c>
      <c r="E18414" s="58">
        <v>75.715999999999994</v>
      </c>
      <c r="F18414" s="58">
        <v>0.12</v>
      </c>
      <c r="G18414" s="59" t="s">
        <v>278</v>
      </c>
      <c r="H18414" s="1"/>
      <c r="I18414" s="1"/>
      <c r="AB18414" s="7"/>
      <c r="AC18414" s="7"/>
      <c r="AD18414" s="1"/>
      <c r="AE18414" s="1"/>
      <c r="AH18414" s="7"/>
      <c r="AI18414" s="7"/>
      <c r="IV18414" s="11"/>
      <c r="IW18414" s="11"/>
      <c r="AMJ18414" s="12"/>
      <c r="AMK18414" s="12"/>
    </row>
    <row r="18415" spans="1:1025">
      <c r="A18415" s="9">
        <v>12</v>
      </c>
      <c r="B18415" s="9">
        <v>2013</v>
      </c>
      <c r="C18415" s="66">
        <v>172.5</v>
      </c>
      <c r="D18415" s="66">
        <v>-74.499799999999993</v>
      </c>
      <c r="E18415" s="58">
        <v>100.61</v>
      </c>
      <c r="F18415" s="58">
        <v>0.115</v>
      </c>
      <c r="G18415" s="59" t="s">
        <v>278</v>
      </c>
      <c r="H18415" s="1"/>
      <c r="I18415" s="1"/>
      <c r="AB18415" s="7"/>
      <c r="AC18415" s="7"/>
      <c r="AD18415" s="1"/>
      <c r="AE18415" s="1"/>
      <c r="AH18415" s="7"/>
      <c r="AI18415" s="7"/>
      <c r="IV18415" s="11"/>
      <c r="IW18415" s="11"/>
      <c r="AMJ18415" s="12"/>
      <c r="AMK18415" s="12"/>
    </row>
    <row r="18416" spans="1:1025">
      <c r="A18416" s="9">
        <v>12</v>
      </c>
      <c r="B18416" s="9">
        <v>2013</v>
      </c>
      <c r="C18416" s="66">
        <v>172.5</v>
      </c>
      <c r="D18416" s="66">
        <v>-74.499799999999993</v>
      </c>
      <c r="E18416" s="58">
        <v>151.02199999999999</v>
      </c>
      <c r="F18416" s="58">
        <v>0.123</v>
      </c>
      <c r="G18416" s="59" t="s">
        <v>278</v>
      </c>
      <c r="H18416" s="1"/>
      <c r="I18416" s="1"/>
      <c r="AB18416" s="7"/>
      <c r="AC18416" s="7"/>
      <c r="AD18416" s="1"/>
      <c r="AE18416" s="1"/>
      <c r="AH18416" s="7"/>
      <c r="AI18416" s="7"/>
      <c r="IV18416" s="11"/>
      <c r="IW18416" s="11"/>
      <c r="AMJ18416" s="12"/>
      <c r="AMK18416" s="12"/>
    </row>
    <row r="18417" spans="1:1025">
      <c r="A18417" s="9">
        <v>12</v>
      </c>
      <c r="B18417" s="9">
        <v>2013</v>
      </c>
      <c r="C18417" s="66">
        <v>172.5</v>
      </c>
      <c r="D18417" s="66">
        <v>-74.499799999999993</v>
      </c>
      <c r="E18417" s="58">
        <v>201.97300000000001</v>
      </c>
      <c r="F18417" s="58">
        <v>0.16700000000000001</v>
      </c>
      <c r="G18417" s="59" t="s">
        <v>278</v>
      </c>
      <c r="H18417" s="1"/>
      <c r="I18417" s="1"/>
      <c r="AB18417" s="7"/>
      <c r="AC18417" s="7"/>
      <c r="AD18417" s="1"/>
      <c r="AE18417" s="1"/>
      <c r="AH18417" s="7"/>
      <c r="AI18417" s="7"/>
      <c r="IV18417" s="11"/>
      <c r="IW18417" s="11"/>
      <c r="AMJ18417" s="12"/>
      <c r="AMK18417" s="12"/>
    </row>
    <row r="18418" spans="1:1025">
      <c r="A18418" s="9">
        <v>12</v>
      </c>
      <c r="B18418" s="9">
        <v>2013</v>
      </c>
      <c r="C18418" s="66">
        <v>172.5</v>
      </c>
      <c r="D18418" s="66">
        <v>-74.499799999999993</v>
      </c>
      <c r="E18418" s="58">
        <v>303.50900000000001</v>
      </c>
      <c r="F18418" s="58">
        <v>0.17</v>
      </c>
      <c r="G18418" s="59" t="s">
        <v>278</v>
      </c>
      <c r="H18418" s="1"/>
      <c r="I18418" s="1"/>
      <c r="AB18418" s="7"/>
      <c r="AC18418" s="7"/>
      <c r="AD18418" s="1"/>
      <c r="AE18418" s="1"/>
      <c r="AH18418" s="7"/>
      <c r="AI18418" s="7"/>
      <c r="IV18418" s="11"/>
      <c r="IW18418" s="11"/>
      <c r="AMJ18418" s="12"/>
      <c r="AMK18418" s="12"/>
    </row>
    <row r="18419" spans="1:1025">
      <c r="A18419" s="9">
        <v>12</v>
      </c>
      <c r="B18419" s="9">
        <v>2013</v>
      </c>
      <c r="C18419" s="66">
        <v>172.5</v>
      </c>
      <c r="D18419" s="66">
        <v>-74.499799999999993</v>
      </c>
      <c r="E18419" s="58">
        <v>404.59</v>
      </c>
      <c r="F18419" s="58">
        <v>0.23699999999999999</v>
      </c>
      <c r="G18419" s="59" t="s">
        <v>278</v>
      </c>
      <c r="H18419" s="1"/>
      <c r="I18419" s="1"/>
      <c r="AB18419" s="7"/>
      <c r="AC18419" s="7"/>
      <c r="AD18419" s="1"/>
      <c r="AE18419" s="1"/>
      <c r="AH18419" s="7"/>
      <c r="AI18419" s="7"/>
      <c r="IV18419" s="11"/>
      <c r="IW18419" s="11"/>
      <c r="AMJ18419" s="12"/>
      <c r="AMK18419" s="12"/>
    </row>
    <row r="18420" spans="1:1025">
      <c r="A18420" s="9">
        <v>12</v>
      </c>
      <c r="B18420" s="9">
        <v>2013</v>
      </c>
      <c r="C18420" s="66">
        <v>172.5</v>
      </c>
      <c r="D18420" s="66">
        <v>-74.499799999999993</v>
      </c>
      <c r="E18420" s="58">
        <v>513.26400000000001</v>
      </c>
      <c r="F18420" s="58">
        <v>1.4079999999999999</v>
      </c>
      <c r="G18420" s="59" t="s">
        <v>278</v>
      </c>
      <c r="H18420" s="1"/>
      <c r="I18420" s="1"/>
      <c r="AB18420" s="7"/>
      <c r="AC18420" s="7"/>
      <c r="AD18420" s="1"/>
      <c r="AE18420" s="1"/>
      <c r="AH18420" s="7"/>
      <c r="AI18420" s="7"/>
      <c r="IV18420" s="11"/>
      <c r="IW18420" s="11"/>
      <c r="AMJ18420" s="12"/>
      <c r="AMK18420" s="12"/>
    </row>
    <row r="18421" spans="1:1025">
      <c r="A18421" s="9">
        <v>12</v>
      </c>
      <c r="B18421" s="9">
        <v>2013</v>
      </c>
      <c r="C18421" s="66">
        <v>172.5</v>
      </c>
      <c r="D18421" s="66">
        <v>-74.499799999999993</v>
      </c>
      <c r="E18421" s="58">
        <v>523.255</v>
      </c>
      <c r="F18421" s="58">
        <v>1.306</v>
      </c>
      <c r="G18421" s="59" t="s">
        <v>278</v>
      </c>
      <c r="H18421" s="1"/>
      <c r="I18421" s="1"/>
      <c r="AB18421" s="7"/>
      <c r="AC18421" s="7"/>
      <c r="AD18421" s="1"/>
      <c r="AE18421" s="1"/>
      <c r="AH18421" s="7"/>
      <c r="AI18421" s="7"/>
      <c r="IV18421" s="11"/>
      <c r="IW18421" s="11"/>
      <c r="AMJ18421" s="12"/>
      <c r="AMK18421" s="12"/>
    </row>
    <row r="18422" spans="1:1025">
      <c r="A18422" s="9">
        <v>12</v>
      </c>
      <c r="B18422" s="9">
        <v>2013</v>
      </c>
      <c r="C18422" s="66">
        <v>172.001</v>
      </c>
      <c r="D18422" s="66">
        <v>-75.000200000000007</v>
      </c>
      <c r="E18422" s="58">
        <v>3.2549999999999999</v>
      </c>
      <c r="F18422" s="58">
        <v>4.2999999999999997E-2</v>
      </c>
      <c r="G18422" s="59" t="s">
        <v>278</v>
      </c>
      <c r="H18422" s="1"/>
      <c r="I18422" s="1"/>
      <c r="AB18422" s="7"/>
      <c r="AC18422" s="7"/>
      <c r="AD18422" s="1"/>
      <c r="AE18422" s="1"/>
      <c r="AH18422" s="7"/>
      <c r="AI18422" s="7"/>
      <c r="IV18422" s="11"/>
      <c r="IW18422" s="11"/>
      <c r="AMJ18422" s="12"/>
      <c r="AMK18422" s="12"/>
    </row>
    <row r="18423" spans="1:1025">
      <c r="A18423" s="9">
        <v>12</v>
      </c>
      <c r="B18423" s="9">
        <v>2013</v>
      </c>
      <c r="C18423" s="66">
        <v>172.001</v>
      </c>
      <c r="D18423" s="66">
        <v>-75.000200000000007</v>
      </c>
      <c r="E18423" s="58">
        <v>10.154999999999999</v>
      </c>
      <c r="F18423" s="58">
        <v>4.4999999999999998E-2</v>
      </c>
      <c r="G18423" s="59" t="s">
        <v>278</v>
      </c>
      <c r="H18423" s="1"/>
      <c r="I18423" s="1"/>
      <c r="AB18423" s="7"/>
      <c r="AC18423" s="7"/>
      <c r="AD18423" s="1"/>
      <c r="AE18423" s="1"/>
      <c r="AH18423" s="7"/>
      <c r="AI18423" s="7"/>
      <c r="IV18423" s="11"/>
      <c r="IW18423" s="11"/>
      <c r="AMJ18423" s="12"/>
      <c r="AMK18423" s="12"/>
    </row>
    <row r="18424" spans="1:1025">
      <c r="A18424" s="9">
        <v>12</v>
      </c>
      <c r="B18424" s="9">
        <v>2013</v>
      </c>
      <c r="C18424" s="66">
        <v>172.001</v>
      </c>
      <c r="D18424" s="66">
        <v>-75.000200000000007</v>
      </c>
      <c r="E18424" s="58">
        <v>25.228999999999999</v>
      </c>
      <c r="F18424" s="58">
        <v>3.6999999999999998E-2</v>
      </c>
      <c r="G18424" s="59" t="s">
        <v>278</v>
      </c>
      <c r="H18424" s="1"/>
      <c r="I18424" s="1"/>
      <c r="AB18424" s="7"/>
      <c r="AC18424" s="7"/>
      <c r="AD18424" s="1"/>
      <c r="AE18424" s="1"/>
      <c r="AH18424" s="7"/>
      <c r="AI18424" s="7"/>
      <c r="IV18424" s="11"/>
      <c r="IW18424" s="11"/>
      <c r="AMJ18424" s="12"/>
      <c r="AMK18424" s="12"/>
    </row>
    <row r="18425" spans="1:1025">
      <c r="A18425" s="9">
        <v>12</v>
      </c>
      <c r="B18425" s="9">
        <v>2013</v>
      </c>
      <c r="C18425" s="66">
        <v>172.001</v>
      </c>
      <c r="D18425" s="66">
        <v>-75.000200000000007</v>
      </c>
      <c r="E18425" s="58">
        <v>50.572000000000003</v>
      </c>
      <c r="F18425" s="58">
        <v>8.8999999999999996E-2</v>
      </c>
      <c r="G18425" s="59" t="s">
        <v>278</v>
      </c>
      <c r="H18425" s="1"/>
      <c r="I18425" s="1"/>
      <c r="AB18425" s="7"/>
      <c r="AC18425" s="7"/>
      <c r="AD18425" s="1"/>
      <c r="AE18425" s="1"/>
      <c r="AH18425" s="7"/>
      <c r="AI18425" s="7"/>
      <c r="IV18425" s="11"/>
      <c r="IW18425" s="11"/>
      <c r="AMJ18425" s="12"/>
      <c r="AMK18425" s="12"/>
    </row>
    <row r="18426" spans="1:1025">
      <c r="A18426" s="9">
        <v>12</v>
      </c>
      <c r="B18426" s="9">
        <v>2013</v>
      </c>
      <c r="C18426" s="66">
        <v>172.001</v>
      </c>
      <c r="D18426" s="66">
        <v>-75.000200000000007</v>
      </c>
      <c r="E18426" s="58">
        <v>75.59</v>
      </c>
      <c r="F18426" s="58">
        <v>4.4999999999999998E-2</v>
      </c>
      <c r="G18426" s="59" t="s">
        <v>278</v>
      </c>
      <c r="H18426" s="1"/>
      <c r="I18426" s="1"/>
      <c r="AB18426" s="7"/>
      <c r="AC18426" s="7"/>
      <c r="AD18426" s="1"/>
      <c r="AE18426" s="1"/>
      <c r="AH18426" s="7"/>
      <c r="AI18426" s="7"/>
      <c r="IV18426" s="11"/>
      <c r="IW18426" s="11"/>
      <c r="AMJ18426" s="12"/>
      <c r="AMK18426" s="12"/>
    </row>
    <row r="18427" spans="1:1025">
      <c r="A18427" s="9">
        <v>12</v>
      </c>
      <c r="B18427" s="9">
        <v>2013</v>
      </c>
      <c r="C18427" s="66">
        <v>172.001</v>
      </c>
      <c r="D18427" s="66">
        <v>-75.000200000000007</v>
      </c>
      <c r="E18427" s="58">
        <v>101.032</v>
      </c>
      <c r="F18427" s="58">
        <v>0.159</v>
      </c>
      <c r="G18427" s="59" t="s">
        <v>278</v>
      </c>
      <c r="H18427" s="1"/>
      <c r="I18427" s="1"/>
      <c r="AB18427" s="7"/>
      <c r="AC18427" s="7"/>
      <c r="AD18427" s="1"/>
      <c r="AE18427" s="1"/>
      <c r="AH18427" s="7"/>
      <c r="AI18427" s="7"/>
      <c r="IV18427" s="11"/>
      <c r="IW18427" s="11"/>
      <c r="AMJ18427" s="12"/>
      <c r="AMK18427" s="12"/>
    </row>
    <row r="18428" spans="1:1025">
      <c r="A18428" s="9">
        <v>12</v>
      </c>
      <c r="B18428" s="9">
        <v>2013</v>
      </c>
      <c r="C18428" s="66">
        <v>172.001</v>
      </c>
      <c r="D18428" s="66">
        <v>-75.000200000000007</v>
      </c>
      <c r="E18428" s="58">
        <v>202.15600000000001</v>
      </c>
      <c r="F18428" s="58">
        <v>0.11899999999999999</v>
      </c>
      <c r="G18428" s="59" t="s">
        <v>278</v>
      </c>
      <c r="H18428" s="1"/>
      <c r="I18428" s="1"/>
      <c r="AB18428" s="7"/>
      <c r="AC18428" s="7"/>
      <c r="AD18428" s="1"/>
      <c r="AE18428" s="1"/>
      <c r="AH18428" s="7"/>
      <c r="AI18428" s="7"/>
      <c r="IV18428" s="11"/>
      <c r="IW18428" s="11"/>
      <c r="AMJ18428" s="12"/>
      <c r="AMK18428" s="12"/>
    </row>
    <row r="18429" spans="1:1025">
      <c r="A18429" s="9">
        <v>12</v>
      </c>
      <c r="B18429" s="9">
        <v>2013</v>
      </c>
      <c r="C18429" s="66">
        <v>172.001</v>
      </c>
      <c r="D18429" s="66">
        <v>-75.000200000000007</v>
      </c>
      <c r="E18429" s="58">
        <v>303.68200000000002</v>
      </c>
      <c r="F18429" s="58">
        <v>0.13700000000000001</v>
      </c>
      <c r="G18429" s="59" t="s">
        <v>278</v>
      </c>
      <c r="H18429" s="1"/>
      <c r="I18429" s="1"/>
      <c r="AB18429" s="7"/>
      <c r="AC18429" s="7"/>
      <c r="AD18429" s="1"/>
      <c r="AE18429" s="1"/>
      <c r="AH18429" s="7"/>
      <c r="AI18429" s="7"/>
      <c r="IV18429" s="11"/>
      <c r="IW18429" s="11"/>
      <c r="AMJ18429" s="12"/>
      <c r="AMK18429" s="12"/>
    </row>
    <row r="18430" spans="1:1025">
      <c r="A18430" s="9">
        <v>12</v>
      </c>
      <c r="B18430" s="9">
        <v>2013</v>
      </c>
      <c r="C18430" s="66">
        <v>172.001</v>
      </c>
      <c r="D18430" s="66">
        <v>-75.000200000000007</v>
      </c>
      <c r="E18430" s="58">
        <v>404.31200000000001</v>
      </c>
      <c r="F18430" s="58">
        <v>0.191</v>
      </c>
      <c r="G18430" s="59" t="s">
        <v>278</v>
      </c>
      <c r="H18430" s="1"/>
      <c r="I18430" s="1"/>
      <c r="AB18430" s="7"/>
      <c r="AC18430" s="7"/>
      <c r="AD18430" s="1"/>
      <c r="AE18430" s="1"/>
      <c r="AH18430" s="7"/>
      <c r="AI18430" s="7"/>
      <c r="IV18430" s="11"/>
      <c r="IW18430" s="11"/>
      <c r="AMJ18430" s="12"/>
      <c r="AMK18430" s="12"/>
    </row>
    <row r="18431" spans="1:1025">
      <c r="A18431" s="9">
        <v>12</v>
      </c>
      <c r="B18431" s="9">
        <v>2013</v>
      </c>
      <c r="C18431" s="66">
        <v>172.001</v>
      </c>
      <c r="D18431" s="66">
        <v>-75.000200000000007</v>
      </c>
      <c r="E18431" s="58">
        <v>455.20699999999999</v>
      </c>
      <c r="F18431" s="58">
        <v>0.18</v>
      </c>
      <c r="G18431" s="59" t="s">
        <v>278</v>
      </c>
      <c r="H18431" s="1"/>
      <c r="I18431" s="1"/>
      <c r="AB18431" s="7"/>
      <c r="AC18431" s="7"/>
      <c r="AD18431" s="1"/>
      <c r="AE18431" s="1"/>
      <c r="AH18431" s="7"/>
      <c r="AI18431" s="7"/>
      <c r="IV18431" s="11"/>
      <c r="IW18431" s="11"/>
      <c r="AMJ18431" s="12"/>
      <c r="AMK18431" s="12"/>
    </row>
    <row r="18432" spans="1:1025">
      <c r="A18432" s="9">
        <v>12</v>
      </c>
      <c r="B18432" s="9">
        <v>2013</v>
      </c>
      <c r="C18432" s="66">
        <v>172.001</v>
      </c>
      <c r="D18432" s="66">
        <v>-75.000200000000007</v>
      </c>
      <c r="E18432" s="58">
        <v>528.16300000000001</v>
      </c>
      <c r="F18432" s="58">
        <v>0.79800000000000004</v>
      </c>
      <c r="G18432" s="59" t="s">
        <v>278</v>
      </c>
      <c r="H18432" s="1"/>
      <c r="I18432" s="1"/>
      <c r="AB18432" s="7"/>
      <c r="AC18432" s="7"/>
      <c r="AD18432" s="1"/>
      <c r="AE18432" s="1"/>
      <c r="AH18432" s="7"/>
      <c r="AI18432" s="7"/>
      <c r="IV18432" s="11"/>
      <c r="IW18432" s="11"/>
      <c r="AMJ18432" s="12"/>
      <c r="AMK18432" s="12"/>
    </row>
    <row r="18433" spans="1:1025">
      <c r="A18433" s="9">
        <v>12</v>
      </c>
      <c r="B18433" s="9">
        <v>2013</v>
      </c>
      <c r="C18433" s="66">
        <v>172.001</v>
      </c>
      <c r="D18433" s="66">
        <v>-75.000200000000007</v>
      </c>
      <c r="E18433" s="58">
        <v>537.89499999999998</v>
      </c>
      <c r="F18433" s="58">
        <v>0.75900000000000001</v>
      </c>
      <c r="G18433" s="59" t="s">
        <v>278</v>
      </c>
      <c r="H18433" s="1"/>
      <c r="I18433" s="1"/>
      <c r="AB18433" s="7"/>
      <c r="AC18433" s="7"/>
      <c r="AD18433" s="1"/>
      <c r="AE18433" s="1"/>
      <c r="AH18433" s="7"/>
      <c r="AI18433" s="7"/>
      <c r="IV18433" s="11"/>
      <c r="IW18433" s="11"/>
      <c r="AMJ18433" s="12"/>
      <c r="AMK18433" s="12"/>
    </row>
    <row r="18434" spans="1:1025">
      <c r="A18434" s="9">
        <v>12</v>
      </c>
      <c r="B18434" s="9">
        <v>2013</v>
      </c>
      <c r="C18434" s="66">
        <v>170.999</v>
      </c>
      <c r="D18434" s="66">
        <v>-75.498999999999995</v>
      </c>
      <c r="E18434" s="58">
        <v>9.7279999999999998</v>
      </c>
      <c r="F18434" s="58">
        <v>6.3E-2</v>
      </c>
      <c r="G18434" s="59" t="s">
        <v>278</v>
      </c>
      <c r="H18434" s="1"/>
      <c r="I18434" s="1"/>
      <c r="AB18434" s="7"/>
      <c r="AC18434" s="7"/>
      <c r="AD18434" s="1"/>
      <c r="AE18434" s="1"/>
      <c r="AH18434" s="7"/>
      <c r="AI18434" s="7"/>
      <c r="IV18434" s="11"/>
      <c r="IW18434" s="11"/>
      <c r="AMJ18434" s="12"/>
      <c r="AMK18434" s="12"/>
    </row>
    <row r="18435" spans="1:1025">
      <c r="A18435" s="9">
        <v>12</v>
      </c>
      <c r="B18435" s="9">
        <v>2013</v>
      </c>
      <c r="C18435" s="66">
        <v>170.999</v>
      </c>
      <c r="D18435" s="66">
        <v>-75.498999999999995</v>
      </c>
      <c r="E18435" s="58">
        <v>9.7080000000000002</v>
      </c>
      <c r="F18435" s="58">
        <v>-999</v>
      </c>
      <c r="G18435" s="59" t="s">
        <v>278</v>
      </c>
      <c r="H18435" s="1"/>
      <c r="I18435" s="1"/>
      <c r="AB18435" s="7"/>
      <c r="AC18435" s="7"/>
      <c r="AD18435" s="1"/>
      <c r="AE18435" s="1"/>
      <c r="AH18435" s="7"/>
      <c r="AI18435" s="7"/>
      <c r="IV18435" s="11"/>
      <c r="IW18435" s="11"/>
      <c r="AMJ18435" s="12"/>
      <c r="AMK18435" s="12"/>
    </row>
    <row r="18436" spans="1:1025">
      <c r="A18436" s="9">
        <v>12</v>
      </c>
      <c r="B18436" s="9">
        <v>2013</v>
      </c>
      <c r="C18436" s="66">
        <v>170.999</v>
      </c>
      <c r="D18436" s="66">
        <v>-75.498999999999995</v>
      </c>
      <c r="E18436" s="58">
        <v>25.012</v>
      </c>
      <c r="F18436" s="58">
        <v>6.6000000000000003E-2</v>
      </c>
      <c r="G18436" s="59" t="s">
        <v>278</v>
      </c>
      <c r="H18436" s="1"/>
      <c r="I18436" s="1"/>
      <c r="AB18436" s="7"/>
      <c r="AC18436" s="7"/>
      <c r="AD18436" s="1"/>
      <c r="AE18436" s="1"/>
      <c r="AH18436" s="7"/>
      <c r="AI18436" s="7"/>
      <c r="IV18436" s="11"/>
      <c r="IW18436" s="11"/>
      <c r="AMJ18436" s="12"/>
      <c r="AMK18436" s="12"/>
    </row>
    <row r="18437" spans="1:1025">
      <c r="A18437" s="9">
        <v>12</v>
      </c>
      <c r="B18437" s="9">
        <v>2013</v>
      </c>
      <c r="C18437" s="66">
        <v>170.999</v>
      </c>
      <c r="D18437" s="66">
        <v>-75.498999999999995</v>
      </c>
      <c r="E18437" s="58">
        <v>60.823999999999998</v>
      </c>
      <c r="F18437" s="58">
        <v>7.6999999999999999E-2</v>
      </c>
      <c r="G18437" s="59" t="s">
        <v>278</v>
      </c>
      <c r="H18437" s="1"/>
      <c r="I18437" s="1"/>
      <c r="AB18437" s="7"/>
      <c r="AC18437" s="7"/>
      <c r="AD18437" s="1"/>
      <c r="AE18437" s="1"/>
      <c r="AH18437" s="7"/>
      <c r="AI18437" s="7"/>
      <c r="IV18437" s="11"/>
      <c r="IW18437" s="11"/>
      <c r="AMJ18437" s="12"/>
      <c r="AMK18437" s="12"/>
    </row>
    <row r="18438" spans="1:1025">
      <c r="A18438" s="9">
        <v>12</v>
      </c>
      <c r="B18438" s="9">
        <v>2013</v>
      </c>
      <c r="C18438" s="66">
        <v>170.999</v>
      </c>
      <c r="D18438" s="66">
        <v>-75.498999999999995</v>
      </c>
      <c r="E18438" s="58">
        <v>75.902000000000001</v>
      </c>
      <c r="F18438" s="58">
        <v>0.08</v>
      </c>
      <c r="G18438" s="59" t="s">
        <v>278</v>
      </c>
      <c r="H18438" s="1"/>
      <c r="I18438" s="1"/>
      <c r="AB18438" s="7"/>
      <c r="AC18438" s="7"/>
      <c r="AD18438" s="1"/>
      <c r="AE18438" s="1"/>
      <c r="AH18438" s="7"/>
      <c r="AI18438" s="7"/>
      <c r="IV18438" s="11"/>
      <c r="IW18438" s="11"/>
      <c r="AMJ18438" s="12"/>
      <c r="AMK18438" s="12"/>
    </row>
    <row r="18439" spans="1:1025">
      <c r="A18439" s="9">
        <v>12</v>
      </c>
      <c r="B18439" s="9">
        <v>2013</v>
      </c>
      <c r="C18439" s="66">
        <v>170.999</v>
      </c>
      <c r="D18439" s="66">
        <v>-75.498999999999995</v>
      </c>
      <c r="E18439" s="58">
        <v>101.09</v>
      </c>
      <c r="F18439" s="58">
        <v>0.109</v>
      </c>
      <c r="G18439" s="59" t="s">
        <v>278</v>
      </c>
      <c r="H18439" s="1"/>
      <c r="I18439" s="1"/>
      <c r="AB18439" s="7"/>
      <c r="AC18439" s="7"/>
      <c r="AD18439" s="1"/>
      <c r="AE18439" s="1"/>
      <c r="AH18439" s="7"/>
      <c r="AI18439" s="7"/>
      <c r="IV18439" s="11"/>
      <c r="IW18439" s="11"/>
      <c r="AMJ18439" s="12"/>
      <c r="AMK18439" s="12"/>
    </row>
    <row r="18440" spans="1:1025">
      <c r="A18440" s="9">
        <v>12</v>
      </c>
      <c r="B18440" s="9">
        <v>2013</v>
      </c>
      <c r="C18440" s="66">
        <v>170.999</v>
      </c>
      <c r="D18440" s="66">
        <v>-75.498999999999995</v>
      </c>
      <c r="E18440" s="58">
        <v>202.107</v>
      </c>
      <c r="F18440" s="58">
        <v>0.161</v>
      </c>
      <c r="G18440" s="59" t="s">
        <v>278</v>
      </c>
      <c r="H18440" s="1"/>
      <c r="I18440" s="1"/>
      <c r="AB18440" s="7"/>
      <c r="AC18440" s="7"/>
      <c r="AD18440" s="1"/>
      <c r="AE18440" s="1"/>
      <c r="AH18440" s="7"/>
      <c r="AI18440" s="7"/>
      <c r="IV18440" s="11"/>
      <c r="IW18440" s="11"/>
      <c r="AMJ18440" s="12"/>
      <c r="AMK18440" s="12"/>
    </row>
    <row r="18441" spans="1:1025">
      <c r="A18441" s="9">
        <v>12</v>
      </c>
      <c r="B18441" s="9">
        <v>2013</v>
      </c>
      <c r="C18441" s="66">
        <v>170.999</v>
      </c>
      <c r="D18441" s="66">
        <v>-75.498999999999995</v>
      </c>
      <c r="E18441" s="58">
        <v>303.53399999999999</v>
      </c>
      <c r="F18441" s="58">
        <v>0.192</v>
      </c>
      <c r="G18441" s="59" t="s">
        <v>278</v>
      </c>
      <c r="H18441" s="1"/>
      <c r="I18441" s="1"/>
      <c r="AB18441" s="7"/>
      <c r="AC18441" s="7"/>
      <c r="AD18441" s="1"/>
      <c r="AE18441" s="1"/>
      <c r="AH18441" s="7"/>
      <c r="AI18441" s="7"/>
      <c r="IV18441" s="11"/>
      <c r="IW18441" s="11"/>
      <c r="AMJ18441" s="12"/>
      <c r="AMK18441" s="12"/>
    </row>
    <row r="18442" spans="1:1025">
      <c r="A18442" s="9">
        <v>12</v>
      </c>
      <c r="B18442" s="9">
        <v>2013</v>
      </c>
      <c r="C18442" s="66">
        <v>170.999</v>
      </c>
      <c r="D18442" s="66">
        <v>-75.498999999999995</v>
      </c>
      <c r="E18442" s="58">
        <v>404.06700000000001</v>
      </c>
      <c r="F18442" s="58">
        <v>0.27</v>
      </c>
      <c r="G18442" s="59" t="s">
        <v>278</v>
      </c>
      <c r="H18442" s="1"/>
      <c r="I18442" s="1"/>
      <c r="AB18442" s="7"/>
      <c r="AC18442" s="7"/>
      <c r="AD18442" s="1"/>
      <c r="AE18442" s="1"/>
      <c r="AH18442" s="7"/>
      <c r="AI18442" s="7"/>
      <c r="IV18442" s="11"/>
      <c r="IW18442" s="11"/>
      <c r="AMJ18442" s="12"/>
      <c r="AMK18442" s="12"/>
    </row>
    <row r="18443" spans="1:1025">
      <c r="A18443" s="9">
        <v>12</v>
      </c>
      <c r="B18443" s="9">
        <v>2013</v>
      </c>
      <c r="C18443" s="66">
        <v>170.999</v>
      </c>
      <c r="D18443" s="66">
        <v>-75.498999999999995</v>
      </c>
      <c r="E18443" s="58">
        <v>505.86</v>
      </c>
      <c r="F18443" s="58">
        <v>1.0860000000000001</v>
      </c>
      <c r="G18443" s="59" t="s">
        <v>278</v>
      </c>
      <c r="H18443" s="1"/>
      <c r="I18443" s="1"/>
      <c r="AB18443" s="7"/>
      <c r="AC18443" s="7"/>
      <c r="AD18443" s="1"/>
      <c r="AE18443" s="1"/>
      <c r="AH18443" s="7"/>
      <c r="AI18443" s="7"/>
      <c r="IV18443" s="11"/>
      <c r="IW18443" s="11"/>
      <c r="AMJ18443" s="12"/>
      <c r="AMK18443" s="12"/>
    </row>
    <row r="18444" spans="1:1025">
      <c r="A18444" s="9">
        <v>12</v>
      </c>
      <c r="B18444" s="9">
        <v>2013</v>
      </c>
      <c r="C18444" s="66">
        <v>170.999</v>
      </c>
      <c r="D18444" s="66">
        <v>-75.498999999999995</v>
      </c>
      <c r="E18444" s="58">
        <v>550.09900000000005</v>
      </c>
      <c r="F18444" s="58">
        <v>2.2650000000000001</v>
      </c>
      <c r="G18444" s="59" t="s">
        <v>278</v>
      </c>
      <c r="H18444" s="1"/>
      <c r="I18444" s="1"/>
      <c r="AB18444" s="7"/>
      <c r="AC18444" s="7"/>
      <c r="AD18444" s="1"/>
      <c r="AE18444" s="1"/>
      <c r="AH18444" s="7"/>
      <c r="AI18444" s="7"/>
      <c r="IV18444" s="11"/>
      <c r="IW18444" s="11"/>
      <c r="AMJ18444" s="12"/>
      <c r="AMK18444" s="12"/>
    </row>
    <row r="18445" spans="1:1025">
      <c r="A18445" s="9">
        <v>12</v>
      </c>
      <c r="B18445" s="9">
        <v>2013</v>
      </c>
      <c r="C18445" s="66">
        <v>170.999</v>
      </c>
      <c r="D18445" s="66">
        <v>-75.498999999999995</v>
      </c>
      <c r="E18445" s="58">
        <v>560.32600000000002</v>
      </c>
      <c r="F18445" s="58">
        <v>2.0379999999999998</v>
      </c>
      <c r="G18445" s="59" t="s">
        <v>278</v>
      </c>
      <c r="H18445" s="1"/>
      <c r="I18445" s="1"/>
      <c r="AB18445" s="7"/>
      <c r="AC18445" s="7"/>
      <c r="AD18445" s="1"/>
      <c r="AE18445" s="1"/>
      <c r="AH18445" s="7"/>
      <c r="AI18445" s="7"/>
      <c r="IV18445" s="11"/>
      <c r="IW18445" s="11"/>
      <c r="AMJ18445" s="12"/>
      <c r="AMK18445" s="12"/>
    </row>
    <row r="18446" spans="1:1025">
      <c r="A18446" s="9">
        <v>12</v>
      </c>
      <c r="B18446" s="9">
        <v>2013</v>
      </c>
      <c r="C18446" s="66">
        <v>170.001</v>
      </c>
      <c r="D18446" s="66">
        <v>-75.999799999999993</v>
      </c>
      <c r="E18446" s="58">
        <v>2.129</v>
      </c>
      <c r="F18446" s="58">
        <v>9.9000000000000005E-2</v>
      </c>
      <c r="G18446" s="59" t="s">
        <v>278</v>
      </c>
      <c r="H18446" s="1"/>
      <c r="I18446" s="1"/>
      <c r="AB18446" s="7"/>
      <c r="AC18446" s="7"/>
      <c r="AD18446" s="1"/>
      <c r="AE18446" s="1"/>
      <c r="AH18446" s="7"/>
      <c r="AI18446" s="7"/>
      <c r="IV18446" s="11"/>
      <c r="IW18446" s="11"/>
      <c r="AMJ18446" s="12"/>
      <c r="AMK18446" s="12"/>
    </row>
    <row r="18447" spans="1:1025">
      <c r="A18447" s="9">
        <v>12</v>
      </c>
      <c r="B18447" s="9">
        <v>2013</v>
      </c>
      <c r="C18447" s="66">
        <v>170.001</v>
      </c>
      <c r="D18447" s="66">
        <v>-75.999799999999993</v>
      </c>
      <c r="E18447" s="58">
        <v>10.159000000000001</v>
      </c>
      <c r="F18447" s="58">
        <v>7.4999999999999997E-2</v>
      </c>
      <c r="G18447" s="59" t="s">
        <v>278</v>
      </c>
      <c r="H18447" s="1"/>
      <c r="I18447" s="1"/>
      <c r="AB18447" s="7"/>
      <c r="AC18447" s="7"/>
      <c r="AD18447" s="1"/>
      <c r="AE18447" s="1"/>
      <c r="AH18447" s="7"/>
      <c r="AI18447" s="7"/>
      <c r="IV18447" s="11"/>
      <c r="IW18447" s="11"/>
      <c r="AMJ18447" s="12"/>
      <c r="AMK18447" s="12"/>
    </row>
    <row r="18448" spans="1:1025">
      <c r="A18448" s="9">
        <v>12</v>
      </c>
      <c r="B18448" s="9">
        <v>2013</v>
      </c>
      <c r="C18448" s="66">
        <v>170.001</v>
      </c>
      <c r="D18448" s="66">
        <v>-75.999799999999993</v>
      </c>
      <c r="E18448" s="58">
        <v>29.690999999999999</v>
      </c>
      <c r="F18448" s="58">
        <v>6.3E-2</v>
      </c>
      <c r="G18448" s="59" t="s">
        <v>278</v>
      </c>
      <c r="H18448" s="1"/>
      <c r="I18448" s="1"/>
      <c r="AB18448" s="7"/>
      <c r="AC18448" s="7"/>
      <c r="AD18448" s="1"/>
      <c r="AE18448" s="1"/>
      <c r="AH18448" s="7"/>
      <c r="AI18448" s="7"/>
      <c r="IV18448" s="11"/>
      <c r="IW18448" s="11"/>
      <c r="AMJ18448" s="12"/>
      <c r="AMK18448" s="12"/>
    </row>
    <row r="18449" spans="1:1025">
      <c r="A18449" s="9">
        <v>12</v>
      </c>
      <c r="B18449" s="9">
        <v>2013</v>
      </c>
      <c r="C18449" s="66">
        <v>170.001</v>
      </c>
      <c r="D18449" s="66">
        <v>-75.999799999999993</v>
      </c>
      <c r="E18449" s="58">
        <v>60.701000000000001</v>
      </c>
      <c r="F18449" s="58">
        <v>7.5999999999999998E-2</v>
      </c>
      <c r="G18449" s="59" t="s">
        <v>278</v>
      </c>
      <c r="H18449" s="1"/>
      <c r="I18449" s="1"/>
      <c r="AB18449" s="7"/>
      <c r="AC18449" s="7"/>
      <c r="AD18449" s="1"/>
      <c r="AE18449" s="1"/>
      <c r="AH18449" s="7"/>
      <c r="AI18449" s="7"/>
      <c r="IV18449" s="11"/>
      <c r="IW18449" s="11"/>
      <c r="AMJ18449" s="12"/>
      <c r="AMK18449" s="12"/>
    </row>
    <row r="18450" spans="1:1025">
      <c r="A18450" s="9">
        <v>12</v>
      </c>
      <c r="B18450" s="9">
        <v>2013</v>
      </c>
      <c r="C18450" s="66">
        <v>170.001</v>
      </c>
      <c r="D18450" s="66">
        <v>-75.999799999999993</v>
      </c>
      <c r="E18450" s="58">
        <v>75.924000000000007</v>
      </c>
      <c r="F18450" s="58">
        <v>8.8999999999999996E-2</v>
      </c>
      <c r="G18450" s="59" t="s">
        <v>278</v>
      </c>
      <c r="H18450" s="1"/>
      <c r="I18450" s="1"/>
      <c r="AB18450" s="7"/>
      <c r="AC18450" s="7"/>
      <c r="AD18450" s="1"/>
      <c r="AE18450" s="1"/>
      <c r="AH18450" s="7"/>
      <c r="AI18450" s="7"/>
      <c r="IV18450" s="11"/>
      <c r="IW18450" s="11"/>
      <c r="AMJ18450" s="12"/>
      <c r="AMK18450" s="12"/>
    </row>
    <row r="18451" spans="1:1025">
      <c r="A18451" s="9">
        <v>12</v>
      </c>
      <c r="B18451" s="9">
        <v>2013</v>
      </c>
      <c r="C18451" s="66">
        <v>170.001</v>
      </c>
      <c r="D18451" s="66">
        <v>-75.999799999999993</v>
      </c>
      <c r="E18451" s="58">
        <v>100.935</v>
      </c>
      <c r="F18451" s="58">
        <v>0.105</v>
      </c>
      <c r="G18451" s="59" t="s">
        <v>278</v>
      </c>
      <c r="H18451" s="1"/>
      <c r="I18451" s="1"/>
      <c r="AB18451" s="7"/>
      <c r="AC18451" s="7"/>
      <c r="AD18451" s="1"/>
      <c r="AE18451" s="1"/>
      <c r="AH18451" s="7"/>
      <c r="AI18451" s="7"/>
      <c r="IV18451" s="11"/>
      <c r="IW18451" s="11"/>
      <c r="AMJ18451" s="12"/>
      <c r="AMK18451" s="12"/>
    </row>
    <row r="18452" spans="1:1025">
      <c r="A18452" s="9">
        <v>12</v>
      </c>
      <c r="B18452" s="9">
        <v>2013</v>
      </c>
      <c r="C18452" s="66">
        <v>170.001</v>
      </c>
      <c r="D18452" s="66">
        <v>-75.999799999999993</v>
      </c>
      <c r="E18452" s="58">
        <v>201.93899999999999</v>
      </c>
      <c r="F18452" s="58">
        <v>0.14499999999999999</v>
      </c>
      <c r="G18452" s="59" t="s">
        <v>278</v>
      </c>
      <c r="H18452" s="1"/>
      <c r="I18452" s="1"/>
      <c r="AB18452" s="7"/>
      <c r="AC18452" s="7"/>
      <c r="AD18452" s="1"/>
      <c r="AE18452" s="1"/>
      <c r="AH18452" s="7"/>
      <c r="AI18452" s="7"/>
      <c r="IV18452" s="11"/>
      <c r="IW18452" s="11"/>
      <c r="AMJ18452" s="12"/>
      <c r="AMK18452" s="12"/>
    </row>
    <row r="18453" spans="1:1025">
      <c r="A18453" s="9">
        <v>12</v>
      </c>
      <c r="B18453" s="9">
        <v>2013</v>
      </c>
      <c r="C18453" s="66">
        <v>170.001</v>
      </c>
      <c r="D18453" s="66">
        <v>-75.999799999999993</v>
      </c>
      <c r="E18453" s="58">
        <v>303.30500000000001</v>
      </c>
      <c r="F18453" s="58">
        <v>0.16300000000000001</v>
      </c>
      <c r="G18453" s="59" t="s">
        <v>278</v>
      </c>
      <c r="H18453" s="1"/>
      <c r="I18453" s="1"/>
      <c r="AB18453" s="7"/>
      <c r="AC18453" s="7"/>
      <c r="AD18453" s="1"/>
      <c r="AE18453" s="1"/>
      <c r="AH18453" s="7"/>
      <c r="AI18453" s="7"/>
      <c r="IV18453" s="11"/>
      <c r="IW18453" s="11"/>
      <c r="AMJ18453" s="12"/>
      <c r="AMK18453" s="12"/>
    </row>
    <row r="18454" spans="1:1025">
      <c r="A18454" s="9">
        <v>12</v>
      </c>
      <c r="B18454" s="9">
        <v>2013</v>
      </c>
      <c r="C18454" s="66">
        <v>170.001</v>
      </c>
      <c r="D18454" s="66">
        <v>-75.999799999999993</v>
      </c>
      <c r="E18454" s="58">
        <v>404.39800000000002</v>
      </c>
      <c r="F18454" s="58">
        <v>0.27</v>
      </c>
      <c r="G18454" s="59" t="s">
        <v>278</v>
      </c>
      <c r="H18454" s="1"/>
      <c r="I18454" s="1"/>
      <c r="AB18454" s="7"/>
      <c r="AC18454" s="7"/>
      <c r="AD18454" s="1"/>
      <c r="AE18454" s="1"/>
      <c r="AH18454" s="7"/>
      <c r="AI18454" s="7"/>
      <c r="IV18454" s="11"/>
      <c r="IW18454" s="11"/>
      <c r="AMJ18454" s="12"/>
      <c r="AMK18454" s="12"/>
    </row>
    <row r="18455" spans="1:1025">
      <c r="A18455" s="9">
        <v>12</v>
      </c>
      <c r="B18455" s="9">
        <v>2013</v>
      </c>
      <c r="C18455" s="66">
        <v>170.001</v>
      </c>
      <c r="D18455" s="66">
        <v>-75.999799999999993</v>
      </c>
      <c r="E18455" s="58">
        <v>505.83300000000003</v>
      </c>
      <c r="F18455" s="58">
        <v>0.35199999999999998</v>
      </c>
      <c r="G18455" s="59" t="s">
        <v>278</v>
      </c>
      <c r="H18455" s="1"/>
      <c r="I18455" s="1"/>
      <c r="AB18455" s="7"/>
      <c r="AC18455" s="7"/>
      <c r="AD18455" s="1"/>
      <c r="AE18455" s="1"/>
      <c r="AH18455" s="7"/>
      <c r="AI18455" s="7"/>
      <c r="IV18455" s="11"/>
      <c r="IW18455" s="11"/>
      <c r="AMJ18455" s="12"/>
      <c r="AMK18455" s="12"/>
    </row>
    <row r="18456" spans="1:1025">
      <c r="A18456" s="9">
        <v>12</v>
      </c>
      <c r="B18456" s="9">
        <v>2013</v>
      </c>
      <c r="C18456" s="66">
        <v>170.001</v>
      </c>
      <c r="D18456" s="66">
        <v>-75.999799999999993</v>
      </c>
      <c r="E18456" s="58">
        <v>608.21299999999997</v>
      </c>
      <c r="F18456" s="58">
        <v>0.77300000000000002</v>
      </c>
      <c r="G18456" s="59" t="s">
        <v>278</v>
      </c>
      <c r="H18456" s="1"/>
      <c r="I18456" s="1"/>
      <c r="AB18456" s="7"/>
      <c r="AC18456" s="7"/>
      <c r="AD18456" s="1"/>
      <c r="AE18456" s="1"/>
      <c r="AH18456" s="7"/>
      <c r="AI18456" s="7"/>
      <c r="IV18456" s="11"/>
      <c r="IW18456" s="11"/>
      <c r="AMJ18456" s="12"/>
      <c r="AMK18456" s="12"/>
    </row>
    <row r="18457" spans="1:1025">
      <c r="A18457" s="9">
        <v>12</v>
      </c>
      <c r="B18457" s="9">
        <v>2013</v>
      </c>
      <c r="C18457" s="66">
        <v>170.001</v>
      </c>
      <c r="D18457" s="66">
        <v>-75.999799999999993</v>
      </c>
      <c r="E18457" s="58">
        <v>618.59199999999998</v>
      </c>
      <c r="F18457" s="58">
        <v>0.754</v>
      </c>
      <c r="G18457" s="59" t="s">
        <v>278</v>
      </c>
      <c r="H18457" s="1"/>
      <c r="I18457" s="1"/>
      <c r="AB18457" s="7"/>
      <c r="AC18457" s="7"/>
      <c r="AD18457" s="1"/>
      <c r="AE18457" s="1"/>
      <c r="AH18457" s="7"/>
      <c r="AI18457" s="7"/>
      <c r="IV18457" s="11"/>
      <c r="IW18457" s="11"/>
      <c r="AMJ18457" s="12"/>
      <c r="AMK18457" s="12"/>
    </row>
    <row r="18458" spans="1:1025">
      <c r="A18458" s="9">
        <v>12</v>
      </c>
      <c r="B18458" s="9">
        <v>2013</v>
      </c>
      <c r="C18458" s="66">
        <v>168.75</v>
      </c>
      <c r="D18458" s="66">
        <v>-76.109499999999997</v>
      </c>
      <c r="E18458" s="58">
        <v>9.98</v>
      </c>
      <c r="F18458" s="58">
        <v>-999</v>
      </c>
      <c r="G18458" s="59" t="s">
        <v>278</v>
      </c>
      <c r="H18458" s="1"/>
      <c r="I18458" s="1"/>
      <c r="AB18458" s="7"/>
      <c r="AC18458" s="7"/>
      <c r="AD18458" s="1"/>
      <c r="AE18458" s="1"/>
      <c r="AH18458" s="7"/>
      <c r="AI18458" s="7"/>
      <c r="IV18458" s="11"/>
      <c r="IW18458" s="11"/>
      <c r="AMJ18458" s="12"/>
      <c r="AMK18458" s="12"/>
    </row>
    <row r="18459" spans="1:1025">
      <c r="A18459" s="9">
        <v>12</v>
      </c>
      <c r="B18459" s="9">
        <v>2013</v>
      </c>
      <c r="C18459" s="66">
        <v>168.75</v>
      </c>
      <c r="D18459" s="66">
        <v>-76.109499999999997</v>
      </c>
      <c r="E18459" s="58">
        <v>9.9700000000000006</v>
      </c>
      <c r="F18459" s="58">
        <v>-999</v>
      </c>
      <c r="G18459" s="59" t="s">
        <v>278</v>
      </c>
      <c r="H18459" s="1"/>
      <c r="I18459" s="1"/>
      <c r="AB18459" s="7"/>
      <c r="AC18459" s="7"/>
      <c r="AD18459" s="1"/>
      <c r="AE18459" s="1"/>
      <c r="AH18459" s="7"/>
      <c r="AI18459" s="7"/>
      <c r="IV18459" s="11"/>
      <c r="IW18459" s="11"/>
      <c r="AMJ18459" s="12"/>
      <c r="AMK18459" s="12"/>
    </row>
    <row r="18460" spans="1:1025">
      <c r="A18460" s="9">
        <v>12</v>
      </c>
      <c r="B18460" s="9">
        <v>2013</v>
      </c>
      <c r="C18460" s="66">
        <v>168.75</v>
      </c>
      <c r="D18460" s="66">
        <v>-76.109499999999997</v>
      </c>
      <c r="E18460" s="58">
        <v>9.968</v>
      </c>
      <c r="F18460" s="58">
        <v>-999</v>
      </c>
      <c r="G18460" s="59" t="s">
        <v>278</v>
      </c>
      <c r="H18460" s="1"/>
      <c r="I18460" s="1"/>
      <c r="AB18460" s="7"/>
      <c r="AC18460" s="7"/>
      <c r="AD18460" s="1"/>
      <c r="AE18460" s="1"/>
      <c r="AH18460" s="7"/>
      <c r="AI18460" s="7"/>
      <c r="IV18460" s="11"/>
      <c r="IW18460" s="11"/>
      <c r="AMJ18460" s="12"/>
      <c r="AMK18460" s="12"/>
    </row>
    <row r="18461" spans="1:1025">
      <c r="A18461" s="9">
        <v>12</v>
      </c>
      <c r="B18461" s="9">
        <v>2013</v>
      </c>
      <c r="C18461" s="66">
        <v>168.75</v>
      </c>
      <c r="D18461" s="66">
        <v>-76.109499999999997</v>
      </c>
      <c r="E18461" s="58">
        <v>9.968</v>
      </c>
      <c r="F18461" s="58">
        <v>-999</v>
      </c>
      <c r="G18461" s="59" t="s">
        <v>278</v>
      </c>
      <c r="H18461" s="1"/>
      <c r="I18461" s="1"/>
      <c r="AB18461" s="7"/>
      <c r="AC18461" s="7"/>
      <c r="AD18461" s="1"/>
      <c r="AE18461" s="1"/>
      <c r="AH18461" s="7"/>
      <c r="AI18461" s="7"/>
      <c r="IV18461" s="11"/>
      <c r="IW18461" s="11"/>
      <c r="AMJ18461" s="12"/>
      <c r="AMK18461" s="12"/>
    </row>
    <row r="18462" spans="1:1025">
      <c r="A18462" s="9">
        <v>12</v>
      </c>
      <c r="B18462" s="9">
        <v>2013</v>
      </c>
      <c r="C18462" s="66">
        <v>168.75</v>
      </c>
      <c r="D18462" s="66">
        <v>-76.109499999999997</v>
      </c>
      <c r="E18462" s="58">
        <v>19.805</v>
      </c>
      <c r="F18462" s="58">
        <v>6.3E-2</v>
      </c>
      <c r="G18462" s="59" t="s">
        <v>278</v>
      </c>
      <c r="H18462" s="1"/>
      <c r="I18462" s="1"/>
      <c r="AB18462" s="7"/>
      <c r="AC18462" s="7"/>
      <c r="AD18462" s="1"/>
      <c r="AE18462" s="1"/>
      <c r="AH18462" s="7"/>
      <c r="AI18462" s="7"/>
      <c r="IV18462" s="11"/>
      <c r="IW18462" s="11"/>
      <c r="AMJ18462" s="12"/>
      <c r="AMK18462" s="12"/>
    </row>
    <row r="18463" spans="1:1025">
      <c r="A18463" s="9">
        <v>12</v>
      </c>
      <c r="B18463" s="9">
        <v>2013</v>
      </c>
      <c r="C18463" s="66">
        <v>168.75</v>
      </c>
      <c r="D18463" s="66">
        <v>-76.109499999999997</v>
      </c>
      <c r="E18463" s="58">
        <v>35.250999999999998</v>
      </c>
      <c r="F18463" s="58">
        <v>0.08</v>
      </c>
      <c r="G18463" s="59" t="s">
        <v>278</v>
      </c>
      <c r="H18463" s="1"/>
      <c r="I18463" s="1"/>
      <c r="AB18463" s="7"/>
      <c r="AC18463" s="7"/>
      <c r="AD18463" s="1"/>
      <c r="AE18463" s="1"/>
      <c r="AH18463" s="7"/>
      <c r="AI18463" s="7"/>
      <c r="IV18463" s="11"/>
      <c r="IW18463" s="11"/>
      <c r="AMJ18463" s="12"/>
      <c r="AMK18463" s="12"/>
    </row>
    <row r="18464" spans="1:1025">
      <c r="A18464" s="9">
        <v>12</v>
      </c>
      <c r="B18464" s="9">
        <v>2013</v>
      </c>
      <c r="C18464" s="66">
        <v>168.75</v>
      </c>
      <c r="D18464" s="66">
        <v>-76.109499999999997</v>
      </c>
      <c r="E18464" s="58">
        <v>75.924000000000007</v>
      </c>
      <c r="F18464" s="58">
        <v>0.122</v>
      </c>
      <c r="G18464" s="59" t="s">
        <v>278</v>
      </c>
      <c r="H18464" s="1"/>
      <c r="I18464" s="1"/>
      <c r="AB18464" s="7"/>
      <c r="AC18464" s="7"/>
      <c r="AD18464" s="1"/>
      <c r="AE18464" s="1"/>
      <c r="AH18464" s="7"/>
      <c r="AI18464" s="7"/>
      <c r="IV18464" s="11"/>
      <c r="IW18464" s="11"/>
      <c r="AMJ18464" s="12"/>
      <c r="AMK18464" s="12"/>
    </row>
    <row r="18465" spans="1:1025">
      <c r="A18465" s="9">
        <v>12</v>
      </c>
      <c r="B18465" s="9">
        <v>2013</v>
      </c>
      <c r="C18465" s="66">
        <v>168.75</v>
      </c>
      <c r="D18465" s="66">
        <v>-76.109499999999997</v>
      </c>
      <c r="E18465" s="58">
        <v>101.315</v>
      </c>
      <c r="F18465" s="58">
        <v>0.14599999999999999</v>
      </c>
      <c r="G18465" s="59" t="s">
        <v>278</v>
      </c>
      <c r="H18465" s="1"/>
      <c r="I18465" s="1"/>
      <c r="AB18465" s="7"/>
      <c r="AC18465" s="7"/>
      <c r="AD18465" s="1"/>
      <c r="AE18465" s="1"/>
      <c r="AH18465" s="7"/>
      <c r="AI18465" s="7"/>
      <c r="IV18465" s="11"/>
      <c r="IW18465" s="11"/>
      <c r="AMJ18465" s="12"/>
      <c r="AMK18465" s="12"/>
    </row>
    <row r="18466" spans="1:1025">
      <c r="A18466" s="9">
        <v>12</v>
      </c>
      <c r="B18466" s="9">
        <v>2013</v>
      </c>
      <c r="C18466" s="66">
        <v>168.75</v>
      </c>
      <c r="D18466" s="66">
        <v>-76.109499999999997</v>
      </c>
      <c r="E18466" s="58">
        <v>202.309</v>
      </c>
      <c r="F18466" s="58">
        <v>0.245</v>
      </c>
      <c r="G18466" s="59" t="s">
        <v>278</v>
      </c>
      <c r="H18466" s="1"/>
      <c r="I18466" s="1"/>
      <c r="AB18466" s="7"/>
      <c r="AC18466" s="7"/>
      <c r="AD18466" s="1"/>
      <c r="AE18466" s="1"/>
      <c r="AH18466" s="7"/>
      <c r="AI18466" s="7"/>
      <c r="IV18466" s="11"/>
      <c r="IW18466" s="11"/>
      <c r="AMJ18466" s="12"/>
      <c r="AMK18466" s="12"/>
    </row>
    <row r="18467" spans="1:1025">
      <c r="A18467" s="9">
        <v>12</v>
      </c>
      <c r="B18467" s="9">
        <v>2013</v>
      </c>
      <c r="C18467" s="66">
        <v>168.75</v>
      </c>
      <c r="D18467" s="66">
        <v>-76.109499999999997</v>
      </c>
      <c r="E18467" s="58">
        <v>303.66300000000001</v>
      </c>
      <c r="F18467" s="58">
        <v>0.39100000000000001</v>
      </c>
      <c r="G18467" s="59" t="s">
        <v>278</v>
      </c>
      <c r="H18467" s="1"/>
      <c r="I18467" s="1"/>
      <c r="AB18467" s="7"/>
      <c r="AC18467" s="7"/>
      <c r="AD18467" s="1"/>
      <c r="AE18467" s="1"/>
      <c r="AH18467" s="7"/>
      <c r="AI18467" s="7"/>
      <c r="IV18467" s="11"/>
      <c r="IW18467" s="11"/>
      <c r="AMJ18467" s="12"/>
      <c r="AMK18467" s="12"/>
    </row>
    <row r="18468" spans="1:1025">
      <c r="A18468" s="9">
        <v>12</v>
      </c>
      <c r="B18468" s="9">
        <v>2013</v>
      </c>
      <c r="C18468" s="66">
        <v>168.75</v>
      </c>
      <c r="D18468" s="66">
        <v>-76.109499999999997</v>
      </c>
      <c r="E18468" s="58">
        <v>424.84399999999999</v>
      </c>
      <c r="F18468" s="58">
        <v>0.80100000000000005</v>
      </c>
      <c r="G18468" s="59" t="s">
        <v>278</v>
      </c>
      <c r="H18468" s="1"/>
      <c r="I18468" s="1"/>
      <c r="AB18468" s="7"/>
      <c r="AC18468" s="7"/>
      <c r="AD18468" s="1"/>
      <c r="AE18468" s="1"/>
      <c r="AH18468" s="7"/>
      <c r="AI18468" s="7"/>
      <c r="IV18468" s="11"/>
      <c r="IW18468" s="11"/>
      <c r="AMJ18468" s="12"/>
      <c r="AMK18468" s="12"/>
    </row>
    <row r="18469" spans="1:1025">
      <c r="A18469" s="9">
        <v>12</v>
      </c>
      <c r="B18469" s="9">
        <v>2013</v>
      </c>
      <c r="C18469" s="66">
        <v>168.75</v>
      </c>
      <c r="D18469" s="66">
        <v>-76.109499999999997</v>
      </c>
      <c r="E18469" s="58">
        <v>434.79500000000002</v>
      </c>
      <c r="F18469" s="58">
        <v>0.66300000000000003</v>
      </c>
      <c r="G18469" s="59" t="s">
        <v>278</v>
      </c>
      <c r="H18469" s="1"/>
      <c r="I18469" s="1"/>
      <c r="AB18469" s="7"/>
      <c r="AC18469" s="7"/>
      <c r="AD18469" s="1"/>
      <c r="AE18469" s="1"/>
      <c r="AH18469" s="7"/>
      <c r="AI18469" s="7"/>
      <c r="IV18469" s="11"/>
      <c r="IW18469" s="11"/>
      <c r="AMJ18469" s="12"/>
      <c r="AMK18469" s="12"/>
    </row>
    <row r="18470" spans="1:1025">
      <c r="A18470" s="9">
        <v>1</v>
      </c>
      <c r="B18470" s="9">
        <v>2014</v>
      </c>
      <c r="C18470" s="66">
        <v>168.88</v>
      </c>
      <c r="D18470" s="66">
        <v>-76.098200000000006</v>
      </c>
      <c r="E18470" s="58">
        <v>15.186999999999999</v>
      </c>
      <c r="F18470" s="58">
        <v>-999</v>
      </c>
      <c r="G18470" s="59" t="s">
        <v>278</v>
      </c>
      <c r="H18470" s="1"/>
      <c r="I18470" s="1"/>
      <c r="AB18470" s="7"/>
      <c r="AC18470" s="7"/>
      <c r="AD18470" s="1"/>
      <c r="AE18470" s="1"/>
      <c r="AH18470" s="7"/>
      <c r="AI18470" s="7"/>
      <c r="IV18470" s="11"/>
      <c r="IW18470" s="11"/>
      <c r="AMJ18470" s="12"/>
      <c r="AMK18470" s="12"/>
    </row>
    <row r="18471" spans="1:1025">
      <c r="A18471" s="9">
        <v>1</v>
      </c>
      <c r="B18471" s="9">
        <v>2014</v>
      </c>
      <c r="C18471" s="66">
        <v>168.88</v>
      </c>
      <c r="D18471" s="66">
        <v>-76.098200000000006</v>
      </c>
      <c r="E18471" s="58">
        <v>15.195</v>
      </c>
      <c r="F18471" s="58">
        <v>-999</v>
      </c>
      <c r="G18471" s="59" t="s">
        <v>278</v>
      </c>
      <c r="H18471" s="1"/>
      <c r="I18471" s="1"/>
      <c r="AB18471" s="7"/>
      <c r="AC18471" s="7"/>
      <c r="AD18471" s="1"/>
      <c r="AE18471" s="1"/>
      <c r="AH18471" s="7"/>
      <c r="AI18471" s="7"/>
      <c r="IV18471" s="11"/>
      <c r="IW18471" s="11"/>
      <c r="AMJ18471" s="12"/>
      <c r="AMK18471" s="12"/>
    </row>
    <row r="18472" spans="1:1025">
      <c r="A18472" s="9">
        <v>1</v>
      </c>
      <c r="B18472" s="9">
        <v>2014</v>
      </c>
      <c r="C18472" s="66">
        <v>168.88</v>
      </c>
      <c r="D18472" s="66">
        <v>-76.098200000000006</v>
      </c>
      <c r="E18472" s="58">
        <v>15.178000000000001</v>
      </c>
      <c r="F18472" s="58">
        <v>-999</v>
      </c>
      <c r="G18472" s="59" t="s">
        <v>278</v>
      </c>
      <c r="H18472" s="1"/>
      <c r="I18472" s="1"/>
      <c r="AB18472" s="7"/>
      <c r="AC18472" s="7"/>
      <c r="AD18472" s="1"/>
      <c r="AE18472" s="1"/>
      <c r="AH18472" s="7"/>
      <c r="AI18472" s="7"/>
      <c r="IV18472" s="11"/>
      <c r="IW18472" s="11"/>
      <c r="AMJ18472" s="12"/>
      <c r="AMK18472" s="12"/>
    </row>
    <row r="18473" spans="1:1025">
      <c r="A18473" s="9">
        <v>1</v>
      </c>
      <c r="B18473" s="9">
        <v>2014</v>
      </c>
      <c r="C18473" s="66">
        <v>168.88</v>
      </c>
      <c r="D18473" s="66">
        <v>-76.098200000000006</v>
      </c>
      <c r="E18473" s="58">
        <v>15.186999999999999</v>
      </c>
      <c r="F18473" s="58">
        <v>-999</v>
      </c>
      <c r="G18473" s="59" t="s">
        <v>278</v>
      </c>
      <c r="H18473" s="1"/>
      <c r="I18473" s="1"/>
      <c r="AB18473" s="7"/>
      <c r="AC18473" s="7"/>
      <c r="AD18473" s="1"/>
      <c r="AE18473" s="1"/>
      <c r="AH18473" s="7"/>
      <c r="AI18473" s="7"/>
      <c r="IV18473" s="11"/>
      <c r="IW18473" s="11"/>
      <c r="AMJ18473" s="12"/>
      <c r="AMK18473" s="12"/>
    </row>
    <row r="18474" spans="1:1025">
      <c r="A18474" s="9">
        <v>1</v>
      </c>
      <c r="B18474" s="9">
        <v>2014</v>
      </c>
      <c r="C18474" s="66">
        <v>168.88</v>
      </c>
      <c r="D18474" s="66">
        <v>-76.098200000000006</v>
      </c>
      <c r="E18474" s="58">
        <v>15.201000000000001</v>
      </c>
      <c r="F18474" s="58">
        <v>6.3E-2</v>
      </c>
      <c r="G18474" s="59" t="s">
        <v>278</v>
      </c>
      <c r="H18474" s="1"/>
      <c r="I18474" s="1"/>
      <c r="AB18474" s="7"/>
      <c r="AC18474" s="7"/>
      <c r="AD18474" s="1"/>
      <c r="AE18474" s="1"/>
      <c r="AH18474" s="7"/>
      <c r="AI18474" s="7"/>
      <c r="IV18474" s="11"/>
      <c r="IW18474" s="11"/>
      <c r="AMJ18474" s="12"/>
      <c r="AMK18474" s="12"/>
    </row>
    <row r="18475" spans="1:1025">
      <c r="A18475" s="9">
        <v>1</v>
      </c>
      <c r="B18475" s="9">
        <v>2014</v>
      </c>
      <c r="C18475" s="66">
        <v>168.88</v>
      </c>
      <c r="D18475" s="66">
        <v>-76.098200000000006</v>
      </c>
      <c r="E18475" s="58">
        <v>35.420999999999999</v>
      </c>
      <c r="F18475" s="58">
        <v>0.08</v>
      </c>
      <c r="G18475" s="59" t="s">
        <v>278</v>
      </c>
      <c r="H18475" s="1"/>
      <c r="I18475" s="1"/>
      <c r="AB18475" s="7"/>
      <c r="AC18475" s="7"/>
      <c r="AD18475" s="1"/>
      <c r="AE18475" s="1"/>
      <c r="AH18475" s="7"/>
      <c r="AI18475" s="7"/>
      <c r="IV18475" s="11"/>
      <c r="IW18475" s="11"/>
      <c r="AMJ18475" s="12"/>
      <c r="AMK18475" s="12"/>
    </row>
    <row r="18476" spans="1:1025">
      <c r="A18476" s="9">
        <v>1</v>
      </c>
      <c r="B18476" s="9">
        <v>2014</v>
      </c>
      <c r="C18476" s="66">
        <v>168.88</v>
      </c>
      <c r="D18476" s="66">
        <v>-76.098200000000006</v>
      </c>
      <c r="E18476" s="58">
        <v>101.212</v>
      </c>
      <c r="F18476" s="58">
        <v>0.122</v>
      </c>
      <c r="G18476" s="59" t="s">
        <v>278</v>
      </c>
      <c r="H18476" s="1"/>
      <c r="I18476" s="1"/>
      <c r="AB18476" s="7"/>
      <c r="AC18476" s="7"/>
      <c r="AD18476" s="1"/>
      <c r="AE18476" s="1"/>
      <c r="AH18476" s="7"/>
      <c r="AI18476" s="7"/>
      <c r="IV18476" s="11"/>
      <c r="IW18476" s="11"/>
      <c r="AMJ18476" s="12"/>
      <c r="AMK18476" s="12"/>
    </row>
    <row r="18477" spans="1:1025">
      <c r="A18477" s="9">
        <v>1</v>
      </c>
      <c r="B18477" s="9">
        <v>2014</v>
      </c>
      <c r="C18477" s="66">
        <v>168.88</v>
      </c>
      <c r="D18477" s="66">
        <v>-76.098200000000006</v>
      </c>
      <c r="E18477" s="58">
        <v>202.30600000000001</v>
      </c>
      <c r="F18477" s="58">
        <v>0.14599999999999999</v>
      </c>
      <c r="G18477" s="59" t="s">
        <v>278</v>
      </c>
      <c r="H18477" s="1"/>
      <c r="I18477" s="1"/>
      <c r="AB18477" s="7"/>
      <c r="AC18477" s="7"/>
      <c r="AD18477" s="1"/>
      <c r="AE18477" s="1"/>
      <c r="AH18477" s="7"/>
      <c r="AI18477" s="7"/>
      <c r="IV18477" s="11"/>
      <c r="IW18477" s="11"/>
      <c r="AMJ18477" s="12"/>
      <c r="AMK18477" s="12"/>
    </row>
    <row r="18478" spans="1:1025">
      <c r="A18478" s="9">
        <v>1</v>
      </c>
      <c r="B18478" s="9">
        <v>2014</v>
      </c>
      <c r="C18478" s="66">
        <v>168.88</v>
      </c>
      <c r="D18478" s="66">
        <v>-76.098200000000006</v>
      </c>
      <c r="E18478" s="58">
        <v>302.94900000000001</v>
      </c>
      <c r="F18478" s="58">
        <v>0.245</v>
      </c>
      <c r="G18478" s="59" t="s">
        <v>278</v>
      </c>
      <c r="H18478" s="1"/>
      <c r="I18478" s="1"/>
      <c r="AB18478" s="7"/>
      <c r="AC18478" s="7"/>
      <c r="AD18478" s="1"/>
      <c r="AE18478" s="1"/>
      <c r="AH18478" s="7"/>
      <c r="AI18478" s="7"/>
      <c r="IV18478" s="11"/>
      <c r="IW18478" s="11"/>
      <c r="AMJ18478" s="12"/>
      <c r="AMK18478" s="12"/>
    </row>
    <row r="18479" spans="1:1025">
      <c r="A18479" s="9">
        <v>1</v>
      </c>
      <c r="B18479" s="9">
        <v>2014</v>
      </c>
      <c r="C18479" s="66">
        <v>168.88</v>
      </c>
      <c r="D18479" s="66">
        <v>-76.098200000000006</v>
      </c>
      <c r="E18479" s="58">
        <v>404.56900000000002</v>
      </c>
      <c r="F18479" s="58">
        <v>0.39100000000000001</v>
      </c>
      <c r="G18479" s="59" t="s">
        <v>278</v>
      </c>
      <c r="H18479" s="1"/>
      <c r="I18479" s="1"/>
      <c r="AB18479" s="7"/>
      <c r="AC18479" s="7"/>
      <c r="AD18479" s="1"/>
      <c r="AE18479" s="1"/>
      <c r="AH18479" s="7"/>
      <c r="AI18479" s="7"/>
      <c r="IV18479" s="11"/>
      <c r="IW18479" s="11"/>
      <c r="AMJ18479" s="12"/>
      <c r="AMK18479" s="12"/>
    </row>
    <row r="18480" spans="1:1025">
      <c r="A18480" s="9">
        <v>1</v>
      </c>
      <c r="B18480" s="9">
        <v>2014</v>
      </c>
      <c r="C18480" s="66">
        <v>168.88</v>
      </c>
      <c r="D18480" s="66">
        <v>-76.098200000000006</v>
      </c>
      <c r="E18480" s="58">
        <v>470.28899999999999</v>
      </c>
      <c r="F18480" s="58">
        <v>0.80100000000000005</v>
      </c>
      <c r="G18480" s="59" t="s">
        <v>278</v>
      </c>
      <c r="H18480" s="1"/>
      <c r="I18480" s="1"/>
      <c r="AB18480" s="7"/>
      <c r="AC18480" s="7"/>
      <c r="AD18480" s="1"/>
      <c r="AE18480" s="1"/>
      <c r="AH18480" s="7"/>
      <c r="AI18480" s="7"/>
      <c r="IV18480" s="11"/>
      <c r="IW18480" s="11"/>
      <c r="AMJ18480" s="12"/>
      <c r="AMK18480" s="12"/>
    </row>
    <row r="18481" spans="1:1025">
      <c r="A18481" s="9">
        <v>1</v>
      </c>
      <c r="B18481" s="9">
        <v>2014</v>
      </c>
      <c r="C18481" s="66">
        <v>168.88</v>
      </c>
      <c r="D18481" s="66">
        <v>-76.098200000000006</v>
      </c>
      <c r="E18481" s="58">
        <v>480.541</v>
      </c>
      <c r="F18481" s="58">
        <v>0.66300000000000003</v>
      </c>
      <c r="G18481" s="59" t="s">
        <v>278</v>
      </c>
      <c r="H18481" s="1"/>
      <c r="I18481" s="1"/>
      <c r="AB18481" s="7"/>
      <c r="AC18481" s="7"/>
      <c r="AD18481" s="1"/>
      <c r="AE18481" s="1"/>
      <c r="AH18481" s="7"/>
      <c r="AI18481" s="7"/>
      <c r="IV18481" s="11"/>
      <c r="IW18481" s="11"/>
      <c r="AMJ18481" s="12"/>
      <c r="AMK18481" s="12"/>
    </row>
    <row r="18482" spans="1:1025">
      <c r="A18482" s="9">
        <v>1</v>
      </c>
      <c r="B18482" s="9">
        <v>2014</v>
      </c>
      <c r="C18482" s="66">
        <v>169.041</v>
      </c>
      <c r="D18482" s="66">
        <v>-76.082800000000006</v>
      </c>
      <c r="E18482" s="58">
        <v>9.6720000000000006</v>
      </c>
      <c r="F18482" s="58">
        <v>-999</v>
      </c>
      <c r="G18482" s="59" t="s">
        <v>278</v>
      </c>
      <c r="H18482" s="1"/>
      <c r="I18482" s="1"/>
      <c r="AB18482" s="7"/>
      <c r="AC18482" s="7"/>
      <c r="AD18482" s="1"/>
      <c r="AE18482" s="1"/>
      <c r="AH18482" s="7"/>
      <c r="AI18482" s="7"/>
      <c r="IV18482" s="11"/>
      <c r="IW18482" s="11"/>
      <c r="AMJ18482" s="12"/>
      <c r="AMK18482" s="12"/>
    </row>
    <row r="18483" spans="1:1025">
      <c r="A18483" s="9">
        <v>1</v>
      </c>
      <c r="B18483" s="9">
        <v>2014</v>
      </c>
      <c r="C18483" s="66">
        <v>169.041</v>
      </c>
      <c r="D18483" s="66">
        <v>-76.082800000000006</v>
      </c>
      <c r="E18483" s="58">
        <v>9.73</v>
      </c>
      <c r="F18483" s="58">
        <v>-999</v>
      </c>
      <c r="G18483" s="59" t="s">
        <v>278</v>
      </c>
      <c r="H18483" s="1"/>
      <c r="I18483" s="1"/>
      <c r="AB18483" s="7"/>
      <c r="AC18483" s="7"/>
      <c r="AD18483" s="1"/>
      <c r="AE18483" s="1"/>
      <c r="AH18483" s="7"/>
      <c r="AI18483" s="7"/>
      <c r="IV18483" s="11"/>
      <c r="IW18483" s="11"/>
      <c r="AMJ18483" s="12"/>
      <c r="AMK18483" s="12"/>
    </row>
    <row r="18484" spans="1:1025">
      <c r="A18484" s="9">
        <v>1</v>
      </c>
      <c r="B18484" s="9">
        <v>2014</v>
      </c>
      <c r="C18484" s="66">
        <v>169.041</v>
      </c>
      <c r="D18484" s="66">
        <v>-76.082800000000006</v>
      </c>
      <c r="E18484" s="58">
        <v>9.6969999999999992</v>
      </c>
      <c r="F18484" s="58">
        <v>-999</v>
      </c>
      <c r="G18484" s="59" t="s">
        <v>278</v>
      </c>
      <c r="H18484" s="1"/>
      <c r="I18484" s="1"/>
      <c r="AB18484" s="7"/>
      <c r="AC18484" s="7"/>
      <c r="AD18484" s="1"/>
      <c r="AE18484" s="1"/>
      <c r="AH18484" s="7"/>
      <c r="AI18484" s="7"/>
      <c r="IV18484" s="11"/>
      <c r="IW18484" s="11"/>
      <c r="AMJ18484" s="12"/>
      <c r="AMK18484" s="12"/>
    </row>
    <row r="18485" spans="1:1025">
      <c r="A18485" s="9">
        <v>1</v>
      </c>
      <c r="B18485" s="9">
        <v>2014</v>
      </c>
      <c r="C18485" s="66">
        <v>169.041</v>
      </c>
      <c r="D18485" s="66">
        <v>-76.082800000000006</v>
      </c>
      <c r="E18485" s="58">
        <v>9.6579999999999995</v>
      </c>
      <c r="F18485" s="58">
        <v>-999</v>
      </c>
      <c r="G18485" s="59" t="s">
        <v>278</v>
      </c>
      <c r="H18485" s="1"/>
      <c r="I18485" s="1"/>
      <c r="AB18485" s="7"/>
      <c r="AC18485" s="7"/>
      <c r="AD18485" s="1"/>
      <c r="AE18485" s="1"/>
      <c r="AH18485" s="7"/>
      <c r="AI18485" s="7"/>
      <c r="IV18485" s="11"/>
      <c r="IW18485" s="11"/>
      <c r="AMJ18485" s="12"/>
      <c r="AMK18485" s="12"/>
    </row>
    <row r="18486" spans="1:1025">
      <c r="A18486" s="9">
        <v>1</v>
      </c>
      <c r="B18486" s="9">
        <v>2014</v>
      </c>
      <c r="C18486" s="66">
        <v>169.041</v>
      </c>
      <c r="D18486" s="66">
        <v>-76.082800000000006</v>
      </c>
      <c r="E18486" s="58">
        <v>9.7409999999999997</v>
      </c>
      <c r="F18486" s="58">
        <v>5.2999999999999999E-2</v>
      </c>
      <c r="G18486" s="59" t="s">
        <v>278</v>
      </c>
      <c r="H18486" s="1"/>
      <c r="I18486" s="1"/>
      <c r="AB18486" s="7"/>
      <c r="AC18486" s="7"/>
      <c r="AD18486" s="1"/>
      <c r="AE18486" s="1"/>
      <c r="AH18486" s="7"/>
      <c r="AI18486" s="7"/>
      <c r="IV18486" s="11"/>
      <c r="IW18486" s="11"/>
      <c r="AMJ18486" s="12"/>
      <c r="AMK18486" s="12"/>
    </row>
    <row r="18487" spans="1:1025">
      <c r="A18487" s="9">
        <v>1</v>
      </c>
      <c r="B18487" s="9">
        <v>2014</v>
      </c>
      <c r="C18487" s="66">
        <v>169.041</v>
      </c>
      <c r="D18487" s="66">
        <v>-76.082800000000006</v>
      </c>
      <c r="E18487" s="58">
        <v>35.174999999999997</v>
      </c>
      <c r="F18487" s="58">
        <v>9.7000000000000003E-2</v>
      </c>
      <c r="G18487" s="59" t="s">
        <v>278</v>
      </c>
      <c r="H18487" s="1"/>
      <c r="I18487" s="1"/>
      <c r="AB18487" s="7"/>
      <c r="AC18487" s="7"/>
      <c r="AD18487" s="1"/>
      <c r="AE18487" s="1"/>
      <c r="AH18487" s="7"/>
      <c r="AI18487" s="7"/>
      <c r="IV18487" s="11"/>
      <c r="IW18487" s="11"/>
      <c r="AMJ18487" s="12"/>
      <c r="AMK18487" s="12"/>
    </row>
    <row r="18488" spans="1:1025">
      <c r="A18488" s="9">
        <v>1</v>
      </c>
      <c r="B18488" s="9">
        <v>2014</v>
      </c>
      <c r="C18488" s="66">
        <v>169.041</v>
      </c>
      <c r="D18488" s="66">
        <v>-76.082800000000006</v>
      </c>
      <c r="E18488" s="58">
        <v>101.07599999999999</v>
      </c>
      <c r="F18488" s="58">
        <v>9.9000000000000005E-2</v>
      </c>
      <c r="G18488" s="59" t="s">
        <v>278</v>
      </c>
      <c r="H18488" s="1"/>
      <c r="I18488" s="1"/>
      <c r="AB18488" s="7"/>
      <c r="AC18488" s="7"/>
      <c r="AD18488" s="1"/>
      <c r="AE18488" s="1"/>
      <c r="AH18488" s="7"/>
      <c r="AI18488" s="7"/>
      <c r="IV18488" s="11"/>
      <c r="IW18488" s="11"/>
      <c r="AMJ18488" s="12"/>
      <c r="AMK18488" s="12"/>
    </row>
    <row r="18489" spans="1:1025">
      <c r="A18489" s="9">
        <v>1</v>
      </c>
      <c r="B18489" s="9">
        <v>2014</v>
      </c>
      <c r="C18489" s="66">
        <v>169.041</v>
      </c>
      <c r="D18489" s="66">
        <v>-76.082800000000006</v>
      </c>
      <c r="E18489" s="58">
        <v>202.02500000000001</v>
      </c>
      <c r="F18489" s="58">
        <v>0.14299999999999999</v>
      </c>
      <c r="G18489" s="59" t="s">
        <v>278</v>
      </c>
      <c r="H18489" s="1"/>
      <c r="I18489" s="1"/>
      <c r="AB18489" s="7"/>
      <c r="AC18489" s="7"/>
      <c r="AD18489" s="1"/>
      <c r="AE18489" s="1"/>
      <c r="AH18489" s="7"/>
      <c r="AI18489" s="7"/>
      <c r="IV18489" s="11"/>
      <c r="IW18489" s="11"/>
      <c r="AMJ18489" s="12"/>
      <c r="AMK18489" s="12"/>
    </row>
    <row r="18490" spans="1:1025">
      <c r="A18490" s="9">
        <v>1</v>
      </c>
      <c r="B18490" s="9">
        <v>2014</v>
      </c>
      <c r="C18490" s="66">
        <v>169.041</v>
      </c>
      <c r="D18490" s="66">
        <v>-76.082800000000006</v>
      </c>
      <c r="E18490" s="58">
        <v>303.19</v>
      </c>
      <c r="F18490" s="58">
        <v>0.26200000000000001</v>
      </c>
      <c r="G18490" s="59" t="s">
        <v>278</v>
      </c>
      <c r="H18490" s="1"/>
      <c r="I18490" s="1"/>
      <c r="AB18490" s="7"/>
      <c r="AC18490" s="7"/>
      <c r="AD18490" s="1"/>
      <c r="AE18490" s="1"/>
      <c r="AH18490" s="7"/>
      <c r="AI18490" s="7"/>
      <c r="IV18490" s="11"/>
      <c r="IW18490" s="11"/>
      <c r="AMJ18490" s="12"/>
      <c r="AMK18490" s="12"/>
    </row>
    <row r="18491" spans="1:1025">
      <c r="A18491" s="9">
        <v>1</v>
      </c>
      <c r="B18491" s="9">
        <v>2014</v>
      </c>
      <c r="C18491" s="66">
        <v>169.041</v>
      </c>
      <c r="D18491" s="66">
        <v>-76.082800000000006</v>
      </c>
      <c r="E18491" s="58">
        <v>404.53500000000003</v>
      </c>
      <c r="F18491" s="58">
        <v>0.40799999999999997</v>
      </c>
      <c r="G18491" s="59" t="s">
        <v>278</v>
      </c>
      <c r="H18491" s="1"/>
      <c r="I18491" s="1"/>
      <c r="AB18491" s="7"/>
      <c r="AC18491" s="7"/>
      <c r="AD18491" s="1"/>
      <c r="AE18491" s="1"/>
      <c r="AH18491" s="7"/>
      <c r="AI18491" s="7"/>
      <c r="IV18491" s="11"/>
      <c r="IW18491" s="11"/>
      <c r="AMJ18491" s="12"/>
      <c r="AMK18491" s="12"/>
    </row>
    <row r="18492" spans="1:1025">
      <c r="A18492" s="9">
        <v>1</v>
      </c>
      <c r="B18492" s="9">
        <v>2014</v>
      </c>
      <c r="C18492" s="66">
        <v>169.041</v>
      </c>
      <c r="D18492" s="66">
        <v>-76.082800000000006</v>
      </c>
      <c r="E18492" s="58">
        <v>513.10199999999998</v>
      </c>
      <c r="F18492" s="58">
        <v>0.95099999999999996</v>
      </c>
      <c r="G18492" s="59" t="s">
        <v>278</v>
      </c>
      <c r="H18492" s="1"/>
      <c r="I18492" s="1"/>
      <c r="AB18492" s="7"/>
      <c r="AC18492" s="7"/>
      <c r="AD18492" s="1"/>
      <c r="AE18492" s="1"/>
      <c r="AH18492" s="7"/>
      <c r="AI18492" s="7"/>
      <c r="IV18492" s="11"/>
      <c r="IW18492" s="11"/>
      <c r="AMJ18492" s="12"/>
      <c r="AMK18492" s="12"/>
    </row>
    <row r="18493" spans="1:1025">
      <c r="A18493" s="9">
        <v>1</v>
      </c>
      <c r="B18493" s="9">
        <v>2014</v>
      </c>
      <c r="C18493" s="66">
        <v>169.041</v>
      </c>
      <c r="D18493" s="66">
        <v>-76.082800000000006</v>
      </c>
      <c r="E18493" s="58">
        <v>523.327</v>
      </c>
      <c r="F18493" s="58">
        <v>0.91</v>
      </c>
      <c r="G18493" s="59" t="s">
        <v>278</v>
      </c>
      <c r="H18493" s="1"/>
      <c r="I18493" s="1"/>
      <c r="AB18493" s="7"/>
      <c r="AC18493" s="7"/>
      <c r="AD18493" s="1"/>
      <c r="AE18493" s="1"/>
      <c r="AH18493" s="7"/>
      <c r="AI18493" s="7"/>
      <c r="IV18493" s="11"/>
      <c r="IW18493" s="11"/>
      <c r="AMJ18493" s="12"/>
      <c r="AMK18493" s="12"/>
    </row>
    <row r="18494" spans="1:1025">
      <c r="A18494" s="9">
        <v>1</v>
      </c>
      <c r="B18494" s="9">
        <v>2014</v>
      </c>
      <c r="C18494" s="66">
        <v>171</v>
      </c>
      <c r="D18494" s="66">
        <v>-76.999799999999993</v>
      </c>
      <c r="E18494" s="58">
        <v>25.331</v>
      </c>
      <c r="F18494" s="58">
        <v>-999</v>
      </c>
      <c r="G18494" s="59" t="s">
        <v>278</v>
      </c>
      <c r="H18494" s="1"/>
      <c r="I18494" s="1"/>
      <c r="AB18494" s="7"/>
      <c r="AC18494" s="7"/>
      <c r="AD18494" s="1"/>
      <c r="AE18494" s="1"/>
      <c r="AH18494" s="7"/>
      <c r="AI18494" s="7"/>
      <c r="IV18494" s="11"/>
      <c r="IW18494" s="11"/>
      <c r="AMJ18494" s="12"/>
      <c r="AMK18494" s="12"/>
    </row>
    <row r="18495" spans="1:1025">
      <c r="A18495" s="9">
        <v>1</v>
      </c>
      <c r="B18495" s="9">
        <v>2014</v>
      </c>
      <c r="C18495" s="66">
        <v>171</v>
      </c>
      <c r="D18495" s="66">
        <v>-76.999799999999993</v>
      </c>
      <c r="E18495" s="58">
        <v>25.37</v>
      </c>
      <c r="F18495" s="58">
        <v>-999</v>
      </c>
      <c r="G18495" s="59" t="s">
        <v>278</v>
      </c>
      <c r="H18495" s="1"/>
      <c r="I18495" s="1"/>
      <c r="AB18495" s="7"/>
      <c r="AC18495" s="7"/>
      <c r="AD18495" s="1"/>
      <c r="AE18495" s="1"/>
      <c r="AH18495" s="7"/>
      <c r="AI18495" s="7"/>
      <c r="IV18495" s="11"/>
      <c r="IW18495" s="11"/>
      <c r="AMJ18495" s="12"/>
      <c r="AMK18495" s="12"/>
    </row>
    <row r="18496" spans="1:1025">
      <c r="A18496" s="9">
        <v>1</v>
      </c>
      <c r="B18496" s="9">
        <v>2014</v>
      </c>
      <c r="C18496" s="66">
        <v>171</v>
      </c>
      <c r="D18496" s="66">
        <v>-76.999799999999993</v>
      </c>
      <c r="E18496" s="58">
        <v>25.347999999999999</v>
      </c>
      <c r="F18496" s="58">
        <v>-999</v>
      </c>
      <c r="G18496" s="59" t="s">
        <v>278</v>
      </c>
      <c r="H18496" s="1"/>
      <c r="I18496" s="1"/>
      <c r="AB18496" s="7"/>
      <c r="AC18496" s="7"/>
      <c r="AD18496" s="1"/>
      <c r="AE18496" s="1"/>
      <c r="AH18496" s="7"/>
      <c r="AI18496" s="7"/>
      <c r="IV18496" s="11"/>
      <c r="IW18496" s="11"/>
      <c r="AMJ18496" s="12"/>
      <c r="AMK18496" s="12"/>
    </row>
    <row r="18497" spans="1:1025">
      <c r="A18497" s="9">
        <v>1</v>
      </c>
      <c r="B18497" s="9">
        <v>2014</v>
      </c>
      <c r="C18497" s="66">
        <v>171</v>
      </c>
      <c r="D18497" s="66">
        <v>-76.999799999999993</v>
      </c>
      <c r="E18497" s="58">
        <v>25.331</v>
      </c>
      <c r="F18497" s="58">
        <v>-999</v>
      </c>
      <c r="G18497" s="59" t="s">
        <v>278</v>
      </c>
      <c r="H18497" s="1"/>
      <c r="I18497" s="1"/>
      <c r="AB18497" s="7"/>
      <c r="AC18497" s="7"/>
      <c r="AD18497" s="1"/>
      <c r="AE18497" s="1"/>
      <c r="AH18497" s="7"/>
      <c r="AI18497" s="7"/>
      <c r="IV18497" s="11"/>
      <c r="IW18497" s="11"/>
      <c r="AMJ18497" s="12"/>
      <c r="AMK18497" s="12"/>
    </row>
    <row r="18498" spans="1:1025">
      <c r="A18498" s="9">
        <v>1</v>
      </c>
      <c r="B18498" s="9">
        <v>2014</v>
      </c>
      <c r="C18498" s="66">
        <v>171</v>
      </c>
      <c r="D18498" s="66">
        <v>-76.999799999999993</v>
      </c>
      <c r="E18498" s="58">
        <v>25.297999999999998</v>
      </c>
      <c r="F18498" s="58">
        <v>-999</v>
      </c>
      <c r="G18498" s="59" t="s">
        <v>278</v>
      </c>
      <c r="H18498" s="1"/>
      <c r="I18498" s="1"/>
      <c r="AB18498" s="7"/>
      <c r="AC18498" s="7"/>
      <c r="AD18498" s="1"/>
      <c r="AE18498" s="1"/>
      <c r="AH18498" s="7"/>
      <c r="AI18498" s="7"/>
      <c r="IV18498" s="11"/>
      <c r="IW18498" s="11"/>
      <c r="AMJ18498" s="12"/>
      <c r="AMK18498" s="12"/>
    </row>
    <row r="18499" spans="1:1025">
      <c r="A18499" s="9">
        <v>1</v>
      </c>
      <c r="B18499" s="9">
        <v>2014</v>
      </c>
      <c r="C18499" s="66">
        <v>171</v>
      </c>
      <c r="D18499" s="66">
        <v>-76.999799999999993</v>
      </c>
      <c r="E18499" s="58">
        <v>25.292999999999999</v>
      </c>
      <c r="F18499" s="58">
        <v>-999</v>
      </c>
      <c r="G18499" s="59" t="s">
        <v>278</v>
      </c>
      <c r="H18499" s="1"/>
      <c r="I18499" s="1"/>
      <c r="AB18499" s="7"/>
      <c r="AC18499" s="7"/>
      <c r="AD18499" s="1"/>
      <c r="AE18499" s="1"/>
      <c r="AH18499" s="7"/>
      <c r="AI18499" s="7"/>
      <c r="IV18499" s="11"/>
      <c r="IW18499" s="11"/>
      <c r="AMJ18499" s="12"/>
      <c r="AMK18499" s="12"/>
    </row>
    <row r="18500" spans="1:1025">
      <c r="A18500" s="9">
        <v>1</v>
      </c>
      <c r="B18500" s="9">
        <v>2014</v>
      </c>
      <c r="C18500" s="66">
        <v>171</v>
      </c>
      <c r="D18500" s="66">
        <v>-76.999799999999993</v>
      </c>
      <c r="E18500" s="58">
        <v>25.318999999999999</v>
      </c>
      <c r="F18500" s="58">
        <v>-999</v>
      </c>
      <c r="G18500" s="59" t="s">
        <v>278</v>
      </c>
      <c r="H18500" s="1"/>
      <c r="I18500" s="1"/>
      <c r="AB18500" s="7"/>
      <c r="AC18500" s="7"/>
      <c r="AD18500" s="1"/>
      <c r="AE18500" s="1"/>
      <c r="AH18500" s="7"/>
      <c r="AI18500" s="7"/>
      <c r="IV18500" s="11"/>
      <c r="IW18500" s="11"/>
      <c r="AMJ18500" s="12"/>
      <c r="AMK18500" s="12"/>
    </row>
    <row r="18501" spans="1:1025">
      <c r="A18501" s="9">
        <v>1</v>
      </c>
      <c r="B18501" s="9">
        <v>2014</v>
      </c>
      <c r="C18501" s="66">
        <v>171</v>
      </c>
      <c r="D18501" s="66">
        <v>-76.999799999999993</v>
      </c>
      <c r="E18501" s="58">
        <v>25.353000000000002</v>
      </c>
      <c r="F18501" s="58">
        <v>-999</v>
      </c>
      <c r="G18501" s="59" t="s">
        <v>278</v>
      </c>
      <c r="H18501" s="1"/>
      <c r="I18501" s="1"/>
      <c r="AB18501" s="7"/>
      <c r="AC18501" s="7"/>
      <c r="AD18501" s="1"/>
      <c r="AE18501" s="1"/>
      <c r="AH18501" s="7"/>
      <c r="AI18501" s="7"/>
      <c r="IV18501" s="11"/>
      <c r="IW18501" s="11"/>
      <c r="AMJ18501" s="12"/>
      <c r="AMK18501" s="12"/>
    </row>
    <row r="18502" spans="1:1025">
      <c r="A18502" s="9">
        <v>1</v>
      </c>
      <c r="B18502" s="9">
        <v>2014</v>
      </c>
      <c r="C18502" s="66">
        <v>171</v>
      </c>
      <c r="D18502" s="66">
        <v>-76.999799999999993</v>
      </c>
      <c r="E18502" s="58">
        <v>25.350999999999999</v>
      </c>
      <c r="F18502" s="58">
        <v>-999</v>
      </c>
      <c r="G18502" s="59" t="s">
        <v>278</v>
      </c>
      <c r="H18502" s="1"/>
      <c r="I18502" s="1"/>
      <c r="AB18502" s="7"/>
      <c r="AC18502" s="7"/>
      <c r="AD18502" s="1"/>
      <c r="AE18502" s="1"/>
      <c r="AH18502" s="7"/>
      <c r="AI18502" s="7"/>
      <c r="IV18502" s="11"/>
      <c r="IW18502" s="11"/>
      <c r="AMJ18502" s="12"/>
      <c r="AMK18502" s="12"/>
    </row>
    <row r="18503" spans="1:1025">
      <c r="A18503" s="9">
        <v>1</v>
      </c>
      <c r="B18503" s="9">
        <v>2014</v>
      </c>
      <c r="C18503" s="66">
        <v>171</v>
      </c>
      <c r="D18503" s="66">
        <v>-76.999799999999993</v>
      </c>
      <c r="E18503" s="58">
        <v>25.344000000000001</v>
      </c>
      <c r="F18503" s="58">
        <v>-999</v>
      </c>
      <c r="G18503" s="59" t="s">
        <v>278</v>
      </c>
      <c r="H18503" s="1"/>
      <c r="I18503" s="1"/>
      <c r="AB18503" s="7"/>
      <c r="AC18503" s="7"/>
      <c r="AD18503" s="1"/>
      <c r="AE18503" s="1"/>
      <c r="AH18503" s="7"/>
      <c r="AI18503" s="7"/>
      <c r="IV18503" s="11"/>
      <c r="IW18503" s="11"/>
      <c r="AMJ18503" s="12"/>
      <c r="AMK18503" s="12"/>
    </row>
    <row r="18504" spans="1:1025">
      <c r="A18504" s="9">
        <v>1</v>
      </c>
      <c r="B18504" s="9">
        <v>2014</v>
      </c>
      <c r="C18504" s="66">
        <v>171</v>
      </c>
      <c r="D18504" s="66">
        <v>-76.999799999999993</v>
      </c>
      <c r="E18504" s="58">
        <v>25.305</v>
      </c>
      <c r="F18504" s="58">
        <v>-999</v>
      </c>
      <c r="G18504" s="59" t="s">
        <v>278</v>
      </c>
      <c r="H18504" s="1"/>
      <c r="I18504" s="1"/>
      <c r="AB18504" s="7"/>
      <c r="AC18504" s="7"/>
      <c r="AD18504" s="1"/>
      <c r="AE18504" s="1"/>
      <c r="AH18504" s="7"/>
      <c r="AI18504" s="7"/>
      <c r="IV18504" s="11"/>
      <c r="IW18504" s="11"/>
      <c r="AMJ18504" s="12"/>
      <c r="AMK18504" s="12"/>
    </row>
    <row r="18505" spans="1:1025">
      <c r="A18505" s="9">
        <v>1</v>
      </c>
      <c r="B18505" s="9">
        <v>2014</v>
      </c>
      <c r="C18505" s="66">
        <v>171</v>
      </c>
      <c r="D18505" s="66">
        <v>-76.999799999999993</v>
      </c>
      <c r="E18505" s="58">
        <v>25.274000000000001</v>
      </c>
      <c r="F18505" s="58">
        <v>-999</v>
      </c>
      <c r="G18505" s="59" t="s">
        <v>278</v>
      </c>
      <c r="H18505" s="1"/>
      <c r="I18505" s="1"/>
      <c r="AB18505" s="7"/>
      <c r="AC18505" s="7"/>
      <c r="AD18505" s="1"/>
      <c r="AE18505" s="1"/>
      <c r="AH18505" s="7"/>
      <c r="AI18505" s="7"/>
      <c r="IV18505" s="11"/>
      <c r="IW18505" s="11"/>
      <c r="AMJ18505" s="12"/>
      <c r="AMK18505" s="12"/>
    </row>
    <row r="18506" spans="1:1025">
      <c r="A18506" s="9">
        <v>1</v>
      </c>
      <c r="B18506" s="9">
        <v>2014</v>
      </c>
      <c r="C18506" s="66">
        <v>171</v>
      </c>
      <c r="D18506" s="66">
        <v>-76.999799999999993</v>
      </c>
      <c r="E18506" s="58">
        <v>25.279</v>
      </c>
      <c r="F18506" s="58">
        <v>-999</v>
      </c>
      <c r="G18506" s="59" t="s">
        <v>278</v>
      </c>
      <c r="H18506" s="1"/>
      <c r="I18506" s="1"/>
      <c r="AB18506" s="7"/>
      <c r="AC18506" s="7"/>
      <c r="AD18506" s="1"/>
      <c r="AE18506" s="1"/>
      <c r="AH18506" s="7"/>
      <c r="AI18506" s="7"/>
      <c r="IV18506" s="11"/>
      <c r="IW18506" s="11"/>
      <c r="AMJ18506" s="12"/>
      <c r="AMK18506" s="12"/>
    </row>
    <row r="18507" spans="1:1025">
      <c r="A18507" s="9">
        <v>1</v>
      </c>
      <c r="B18507" s="9">
        <v>2014</v>
      </c>
      <c r="C18507" s="66">
        <v>171</v>
      </c>
      <c r="D18507" s="66">
        <v>-76.999799999999993</v>
      </c>
      <c r="E18507" s="58">
        <v>25.259</v>
      </c>
      <c r="F18507" s="58">
        <v>-999</v>
      </c>
      <c r="G18507" s="59" t="s">
        <v>278</v>
      </c>
      <c r="H18507" s="1"/>
      <c r="I18507" s="1"/>
      <c r="AB18507" s="7"/>
      <c r="AC18507" s="7"/>
      <c r="AD18507" s="1"/>
      <c r="AE18507" s="1"/>
      <c r="AH18507" s="7"/>
      <c r="AI18507" s="7"/>
      <c r="IV18507" s="11"/>
      <c r="IW18507" s="11"/>
      <c r="AMJ18507" s="12"/>
      <c r="AMK18507" s="12"/>
    </row>
    <row r="18508" spans="1:1025">
      <c r="A18508" s="9">
        <v>1</v>
      </c>
      <c r="B18508" s="9">
        <v>2014</v>
      </c>
      <c r="C18508" s="66">
        <v>171</v>
      </c>
      <c r="D18508" s="66">
        <v>-76.999799999999993</v>
      </c>
      <c r="E18508" s="58">
        <v>25.236999999999998</v>
      </c>
      <c r="F18508" s="58">
        <v>-999</v>
      </c>
      <c r="G18508" s="59" t="s">
        <v>278</v>
      </c>
      <c r="H18508" s="1"/>
      <c r="I18508" s="1"/>
      <c r="AB18508" s="7"/>
      <c r="AC18508" s="7"/>
      <c r="AD18508" s="1"/>
      <c r="AE18508" s="1"/>
      <c r="AH18508" s="7"/>
      <c r="AI18508" s="7"/>
      <c r="IV18508" s="11"/>
      <c r="IW18508" s="11"/>
      <c r="AMJ18508" s="12"/>
      <c r="AMK18508" s="12"/>
    </row>
    <row r="18509" spans="1:1025">
      <c r="A18509" s="9">
        <v>1</v>
      </c>
      <c r="B18509" s="9">
        <v>2014</v>
      </c>
      <c r="C18509" s="66">
        <v>171</v>
      </c>
      <c r="D18509" s="66">
        <v>-76.999799999999993</v>
      </c>
      <c r="E18509" s="58">
        <v>25.273</v>
      </c>
      <c r="F18509" s="58">
        <v>-999</v>
      </c>
      <c r="G18509" s="59" t="s">
        <v>278</v>
      </c>
      <c r="H18509" s="1"/>
      <c r="I18509" s="1"/>
      <c r="AB18509" s="7"/>
      <c r="AC18509" s="7"/>
      <c r="AD18509" s="1"/>
      <c r="AE18509" s="1"/>
      <c r="AH18509" s="7"/>
      <c r="AI18509" s="7"/>
      <c r="IV18509" s="11"/>
      <c r="IW18509" s="11"/>
      <c r="AMJ18509" s="12"/>
      <c r="AMK18509" s="12"/>
    </row>
    <row r="18510" spans="1:1025">
      <c r="A18510" s="9">
        <v>1</v>
      </c>
      <c r="B18510" s="9">
        <v>2014</v>
      </c>
      <c r="C18510" s="66">
        <v>171</v>
      </c>
      <c r="D18510" s="66">
        <v>-76.999799999999993</v>
      </c>
      <c r="E18510" s="58">
        <v>25.279</v>
      </c>
      <c r="F18510" s="58">
        <v>-999</v>
      </c>
      <c r="G18510" s="59" t="s">
        <v>278</v>
      </c>
      <c r="H18510" s="1"/>
      <c r="I18510" s="1"/>
      <c r="AB18510" s="7"/>
      <c r="AC18510" s="7"/>
      <c r="AD18510" s="1"/>
      <c r="AE18510" s="1"/>
      <c r="AH18510" s="7"/>
      <c r="AI18510" s="7"/>
      <c r="IV18510" s="11"/>
      <c r="IW18510" s="11"/>
      <c r="AMJ18510" s="12"/>
      <c r="AMK18510" s="12"/>
    </row>
    <row r="18511" spans="1:1025">
      <c r="A18511" s="9">
        <v>1</v>
      </c>
      <c r="B18511" s="9">
        <v>2014</v>
      </c>
      <c r="C18511" s="66">
        <v>171</v>
      </c>
      <c r="D18511" s="66">
        <v>-76.999799999999993</v>
      </c>
      <c r="E18511" s="58">
        <v>25.262</v>
      </c>
      <c r="F18511" s="58">
        <v>-999</v>
      </c>
      <c r="G18511" s="59" t="s">
        <v>278</v>
      </c>
      <c r="H18511" s="1"/>
      <c r="I18511" s="1"/>
      <c r="AB18511" s="7"/>
      <c r="AC18511" s="7"/>
      <c r="AD18511" s="1"/>
      <c r="AE18511" s="1"/>
      <c r="AH18511" s="7"/>
      <c r="AI18511" s="7"/>
      <c r="IV18511" s="11"/>
      <c r="IW18511" s="11"/>
      <c r="AMJ18511" s="12"/>
      <c r="AMK18511" s="12"/>
    </row>
    <row r="18512" spans="1:1025">
      <c r="A18512" s="9">
        <v>1</v>
      </c>
      <c r="B18512" s="9">
        <v>2014</v>
      </c>
      <c r="C18512" s="66">
        <v>171</v>
      </c>
      <c r="D18512" s="66">
        <v>-76.999799999999993</v>
      </c>
      <c r="E18512" s="58">
        <v>25.294</v>
      </c>
      <c r="F18512" s="58">
        <v>-999</v>
      </c>
      <c r="G18512" s="59" t="s">
        <v>278</v>
      </c>
      <c r="H18512" s="1"/>
      <c r="I18512" s="1"/>
      <c r="AB18512" s="7"/>
      <c r="AC18512" s="7"/>
      <c r="AD18512" s="1"/>
      <c r="AE18512" s="1"/>
      <c r="AH18512" s="7"/>
      <c r="AI18512" s="7"/>
      <c r="IV18512" s="11"/>
      <c r="IW18512" s="11"/>
      <c r="AMJ18512" s="12"/>
      <c r="AMK18512" s="12"/>
    </row>
    <row r="18513" spans="1:1025">
      <c r="A18513" s="9">
        <v>1</v>
      </c>
      <c r="B18513" s="9">
        <v>2014</v>
      </c>
      <c r="C18513" s="66">
        <v>171</v>
      </c>
      <c r="D18513" s="66">
        <v>-76.999799999999993</v>
      </c>
      <c r="E18513" s="58">
        <v>25.332000000000001</v>
      </c>
      <c r="F18513" s="58">
        <v>-999</v>
      </c>
      <c r="G18513" s="59" t="s">
        <v>278</v>
      </c>
      <c r="H18513" s="1"/>
      <c r="I18513" s="1"/>
      <c r="AB18513" s="7"/>
      <c r="AC18513" s="7"/>
      <c r="AD18513" s="1"/>
      <c r="AE18513" s="1"/>
      <c r="AH18513" s="7"/>
      <c r="AI18513" s="7"/>
      <c r="IV18513" s="11"/>
      <c r="IW18513" s="11"/>
      <c r="AMJ18513" s="12"/>
      <c r="AMK18513" s="12"/>
    </row>
    <row r="18514" spans="1:1025">
      <c r="A18514" s="9">
        <v>1</v>
      </c>
      <c r="B18514" s="9">
        <v>2014</v>
      </c>
      <c r="C18514" s="66">
        <v>171</v>
      </c>
      <c r="D18514" s="66">
        <v>-76.999799999999993</v>
      </c>
      <c r="E18514" s="58">
        <v>25.33</v>
      </c>
      <c r="F18514" s="58">
        <v>-999</v>
      </c>
      <c r="G18514" s="59" t="s">
        <v>278</v>
      </c>
      <c r="H18514" s="1"/>
      <c r="I18514" s="1"/>
      <c r="AB18514" s="7"/>
      <c r="AC18514" s="7"/>
      <c r="AD18514" s="1"/>
      <c r="AE18514" s="1"/>
      <c r="AH18514" s="7"/>
      <c r="AI18514" s="7"/>
      <c r="IV18514" s="11"/>
      <c r="IW18514" s="11"/>
      <c r="AMJ18514" s="12"/>
      <c r="AMK18514" s="12"/>
    </row>
    <row r="18515" spans="1:1025">
      <c r="A18515" s="9">
        <v>1</v>
      </c>
      <c r="B18515" s="9">
        <v>2014</v>
      </c>
      <c r="C18515" s="66">
        <v>171</v>
      </c>
      <c r="D18515" s="66">
        <v>-76.999799999999993</v>
      </c>
      <c r="E18515" s="58">
        <v>25.291</v>
      </c>
      <c r="F18515" s="58">
        <v>-999</v>
      </c>
      <c r="G18515" s="59" t="s">
        <v>278</v>
      </c>
      <c r="H18515" s="1"/>
      <c r="I18515" s="1"/>
      <c r="AB18515" s="7"/>
      <c r="AC18515" s="7"/>
      <c r="AD18515" s="1"/>
      <c r="AE18515" s="1"/>
      <c r="AH18515" s="7"/>
      <c r="AI18515" s="7"/>
      <c r="IV18515" s="11"/>
      <c r="IW18515" s="11"/>
      <c r="AMJ18515" s="12"/>
      <c r="AMK18515" s="12"/>
    </row>
    <row r="18516" spans="1:1025">
      <c r="A18516" s="9">
        <v>1</v>
      </c>
      <c r="B18516" s="9">
        <v>2014</v>
      </c>
      <c r="C18516" s="66">
        <v>171</v>
      </c>
      <c r="D18516" s="66">
        <v>-76.999799999999993</v>
      </c>
      <c r="E18516" s="58">
        <v>25.289000000000001</v>
      </c>
      <c r="F18516" s="58">
        <v>-999</v>
      </c>
      <c r="G18516" s="59" t="s">
        <v>278</v>
      </c>
      <c r="H18516" s="1"/>
      <c r="I18516" s="1"/>
      <c r="AB18516" s="7"/>
      <c r="AC18516" s="7"/>
      <c r="AD18516" s="1"/>
      <c r="AE18516" s="1"/>
      <c r="AH18516" s="7"/>
      <c r="AI18516" s="7"/>
      <c r="IV18516" s="11"/>
      <c r="IW18516" s="11"/>
      <c r="AMJ18516" s="12"/>
      <c r="AMK18516" s="12"/>
    </row>
    <row r="18517" spans="1:1025">
      <c r="A18517" s="9">
        <v>1</v>
      </c>
      <c r="B18517" s="9">
        <v>2014</v>
      </c>
      <c r="C18517" s="66">
        <v>171</v>
      </c>
      <c r="D18517" s="66">
        <v>-76.999799999999993</v>
      </c>
      <c r="E18517" s="58">
        <v>25.312000000000001</v>
      </c>
      <c r="F18517" s="58">
        <v>-999</v>
      </c>
      <c r="G18517" s="59" t="s">
        <v>278</v>
      </c>
      <c r="H18517" s="1"/>
      <c r="I18517" s="1"/>
      <c r="AB18517" s="7"/>
      <c r="AC18517" s="7"/>
      <c r="AD18517" s="1"/>
      <c r="AE18517" s="1"/>
      <c r="AH18517" s="7"/>
      <c r="AI18517" s="7"/>
      <c r="IV18517" s="11"/>
      <c r="IW18517" s="11"/>
      <c r="AMJ18517" s="12"/>
      <c r="AMK18517" s="12"/>
    </row>
    <row r="18518" spans="1:1025">
      <c r="A18518" s="9">
        <v>1</v>
      </c>
      <c r="B18518" s="9">
        <v>2014</v>
      </c>
      <c r="C18518" s="66">
        <v>171</v>
      </c>
      <c r="D18518" s="66">
        <v>-77</v>
      </c>
      <c r="E18518" s="58">
        <v>2.9</v>
      </c>
      <c r="F18518" s="58">
        <v>7.1999999999999995E-2</v>
      </c>
      <c r="G18518" s="59" t="s">
        <v>278</v>
      </c>
      <c r="H18518" s="1"/>
      <c r="I18518" s="1"/>
      <c r="AB18518" s="7"/>
      <c r="AC18518" s="7"/>
      <c r="AD18518" s="1"/>
      <c r="AE18518" s="1"/>
      <c r="AH18518" s="7"/>
      <c r="AI18518" s="7"/>
      <c r="IV18518" s="11"/>
      <c r="IW18518" s="11"/>
      <c r="AMJ18518" s="12"/>
      <c r="AMK18518" s="12"/>
    </row>
    <row r="18519" spans="1:1025">
      <c r="A18519" s="9">
        <v>1</v>
      </c>
      <c r="B18519" s="9">
        <v>2014</v>
      </c>
      <c r="C18519" s="66">
        <v>171</v>
      </c>
      <c r="D18519" s="66">
        <v>-77</v>
      </c>
      <c r="E18519" s="58">
        <v>9.8450000000000006</v>
      </c>
      <c r="F18519" s="58">
        <v>6.7000000000000004E-2</v>
      </c>
      <c r="G18519" s="59" t="s">
        <v>278</v>
      </c>
      <c r="H18519" s="1"/>
      <c r="I18519" s="1"/>
      <c r="AB18519" s="7"/>
      <c r="AC18519" s="7"/>
      <c r="AD18519" s="1"/>
      <c r="AE18519" s="1"/>
      <c r="AH18519" s="7"/>
      <c r="AI18519" s="7"/>
      <c r="IV18519" s="11"/>
      <c r="IW18519" s="11"/>
      <c r="AMJ18519" s="12"/>
      <c r="AMK18519" s="12"/>
    </row>
    <row r="18520" spans="1:1025">
      <c r="A18520" s="9">
        <v>1</v>
      </c>
      <c r="B18520" s="9">
        <v>2014</v>
      </c>
      <c r="C18520" s="66">
        <v>171</v>
      </c>
      <c r="D18520" s="66">
        <v>-77</v>
      </c>
      <c r="E18520" s="58">
        <v>24.815000000000001</v>
      </c>
      <c r="F18520" s="58">
        <v>5.5E-2</v>
      </c>
      <c r="G18520" s="59" t="s">
        <v>278</v>
      </c>
      <c r="H18520" s="1"/>
      <c r="I18520" s="1"/>
      <c r="AB18520" s="7"/>
      <c r="AC18520" s="7"/>
      <c r="AD18520" s="1"/>
      <c r="AE18520" s="1"/>
      <c r="AH18520" s="7"/>
      <c r="AI18520" s="7"/>
      <c r="IV18520" s="11"/>
      <c r="IW18520" s="11"/>
      <c r="AMJ18520" s="12"/>
      <c r="AMK18520" s="12"/>
    </row>
    <row r="18521" spans="1:1025">
      <c r="A18521" s="9">
        <v>1</v>
      </c>
      <c r="B18521" s="9">
        <v>2014</v>
      </c>
      <c r="C18521" s="66">
        <v>171</v>
      </c>
      <c r="D18521" s="66">
        <v>-77</v>
      </c>
      <c r="E18521" s="58">
        <v>55.347999999999999</v>
      </c>
      <c r="F18521" s="58">
        <v>6.4000000000000001E-2</v>
      </c>
      <c r="G18521" s="59" t="s">
        <v>278</v>
      </c>
      <c r="H18521" s="1"/>
      <c r="I18521" s="1"/>
      <c r="AB18521" s="7"/>
      <c r="AC18521" s="7"/>
      <c r="AD18521" s="1"/>
      <c r="AE18521" s="1"/>
      <c r="AH18521" s="7"/>
      <c r="AI18521" s="7"/>
      <c r="IV18521" s="11"/>
      <c r="IW18521" s="11"/>
      <c r="AMJ18521" s="12"/>
      <c r="AMK18521" s="12"/>
    </row>
    <row r="18522" spans="1:1025">
      <c r="A18522" s="9">
        <v>1</v>
      </c>
      <c r="B18522" s="9">
        <v>2014</v>
      </c>
      <c r="C18522" s="66">
        <v>171</v>
      </c>
      <c r="D18522" s="66">
        <v>-77</v>
      </c>
      <c r="E18522" s="58">
        <v>75.831999999999994</v>
      </c>
      <c r="F18522" s="58">
        <v>0.121</v>
      </c>
      <c r="G18522" s="59" t="s">
        <v>278</v>
      </c>
      <c r="H18522" s="1"/>
      <c r="I18522" s="1"/>
      <c r="AB18522" s="7"/>
      <c r="AC18522" s="7"/>
      <c r="AD18522" s="1"/>
      <c r="AE18522" s="1"/>
      <c r="AH18522" s="7"/>
      <c r="AI18522" s="7"/>
      <c r="IV18522" s="11"/>
      <c r="IW18522" s="11"/>
      <c r="AMJ18522" s="12"/>
      <c r="AMK18522" s="12"/>
    </row>
    <row r="18523" spans="1:1025">
      <c r="A18523" s="9">
        <v>1</v>
      </c>
      <c r="B18523" s="9">
        <v>2014</v>
      </c>
      <c r="C18523" s="66">
        <v>171</v>
      </c>
      <c r="D18523" s="66">
        <v>-77</v>
      </c>
      <c r="E18523" s="58">
        <v>100.95699999999999</v>
      </c>
      <c r="F18523" s="58">
        <v>0.122</v>
      </c>
      <c r="G18523" s="59" t="s">
        <v>278</v>
      </c>
      <c r="H18523" s="1"/>
      <c r="I18523" s="1"/>
      <c r="AB18523" s="7"/>
      <c r="AC18523" s="7"/>
      <c r="AD18523" s="1"/>
      <c r="AE18523" s="1"/>
      <c r="AH18523" s="7"/>
      <c r="AI18523" s="7"/>
      <c r="IV18523" s="11"/>
      <c r="IW18523" s="11"/>
      <c r="AMJ18523" s="12"/>
      <c r="AMK18523" s="12"/>
    </row>
    <row r="18524" spans="1:1025">
      <c r="A18524" s="9">
        <v>1</v>
      </c>
      <c r="B18524" s="9">
        <v>2014</v>
      </c>
      <c r="C18524" s="66">
        <v>171</v>
      </c>
      <c r="D18524" s="66">
        <v>-77</v>
      </c>
      <c r="E18524" s="58">
        <v>201.97499999999999</v>
      </c>
      <c r="F18524" s="58">
        <v>0.185</v>
      </c>
      <c r="G18524" s="59" t="s">
        <v>278</v>
      </c>
      <c r="H18524" s="1"/>
      <c r="I18524" s="1"/>
      <c r="AB18524" s="7"/>
      <c r="AC18524" s="7"/>
      <c r="AD18524" s="1"/>
      <c r="AE18524" s="1"/>
      <c r="AH18524" s="7"/>
      <c r="AI18524" s="7"/>
      <c r="IV18524" s="11"/>
      <c r="IW18524" s="11"/>
      <c r="AMJ18524" s="12"/>
      <c r="AMK18524" s="12"/>
    </row>
    <row r="18525" spans="1:1025">
      <c r="A18525" s="9">
        <v>1</v>
      </c>
      <c r="B18525" s="9">
        <v>2014</v>
      </c>
      <c r="C18525" s="66">
        <v>171</v>
      </c>
      <c r="D18525" s="66">
        <v>-77</v>
      </c>
      <c r="E18525" s="58">
        <v>282.73200000000003</v>
      </c>
      <c r="F18525" s="58">
        <v>0.13700000000000001</v>
      </c>
      <c r="G18525" s="59" t="s">
        <v>278</v>
      </c>
      <c r="H18525" s="1"/>
      <c r="I18525" s="1"/>
      <c r="AB18525" s="7"/>
      <c r="AC18525" s="7"/>
      <c r="AD18525" s="1"/>
      <c r="AE18525" s="1"/>
      <c r="AH18525" s="7"/>
      <c r="AI18525" s="7"/>
      <c r="IV18525" s="11"/>
      <c r="IW18525" s="11"/>
      <c r="AMJ18525" s="12"/>
      <c r="AMK18525" s="12"/>
    </row>
    <row r="18526" spans="1:1025">
      <c r="A18526" s="9">
        <v>1</v>
      </c>
      <c r="B18526" s="9">
        <v>2014</v>
      </c>
      <c r="C18526" s="66">
        <v>171</v>
      </c>
      <c r="D18526" s="66">
        <v>-77</v>
      </c>
      <c r="E18526" s="58">
        <v>455.46800000000002</v>
      </c>
      <c r="F18526" s="58">
        <v>0.35099999999999998</v>
      </c>
      <c r="G18526" s="59" t="s">
        <v>278</v>
      </c>
      <c r="H18526" s="1"/>
      <c r="I18526" s="1"/>
      <c r="AB18526" s="7"/>
      <c r="AC18526" s="7"/>
      <c r="AD18526" s="1"/>
      <c r="AE18526" s="1"/>
      <c r="AH18526" s="7"/>
      <c r="AI18526" s="7"/>
      <c r="IV18526" s="11"/>
      <c r="IW18526" s="11"/>
      <c r="AMJ18526" s="12"/>
      <c r="AMK18526" s="12"/>
    </row>
    <row r="18527" spans="1:1025">
      <c r="A18527" s="9">
        <v>1</v>
      </c>
      <c r="B18527" s="9">
        <v>2014</v>
      </c>
      <c r="C18527" s="66">
        <v>171</v>
      </c>
      <c r="D18527" s="66">
        <v>-77</v>
      </c>
      <c r="E18527" s="58">
        <v>607</v>
      </c>
      <c r="F18527" s="58">
        <v>0.29599999999999999</v>
      </c>
      <c r="G18527" s="59" t="s">
        <v>278</v>
      </c>
      <c r="H18527" s="1"/>
      <c r="I18527" s="1"/>
      <c r="AB18527" s="7"/>
      <c r="AC18527" s="7"/>
      <c r="AD18527" s="1"/>
      <c r="AE18527" s="1"/>
      <c r="AH18527" s="7"/>
      <c r="AI18527" s="7"/>
      <c r="IV18527" s="11"/>
      <c r="IW18527" s="11"/>
      <c r="AMJ18527" s="12"/>
      <c r="AMK18527" s="12"/>
    </row>
    <row r="18528" spans="1:1025">
      <c r="A18528" s="9">
        <v>1</v>
      </c>
      <c r="B18528" s="9">
        <v>2014</v>
      </c>
      <c r="C18528" s="66">
        <v>171</v>
      </c>
      <c r="D18528" s="66">
        <v>-77</v>
      </c>
      <c r="E18528" s="58">
        <v>723.01199999999994</v>
      </c>
      <c r="F18528" s="58">
        <v>1.032</v>
      </c>
      <c r="G18528" s="59" t="s">
        <v>278</v>
      </c>
      <c r="H18528" s="1"/>
      <c r="I18528" s="1"/>
      <c r="AB18528" s="7"/>
      <c r="AC18528" s="7"/>
      <c r="AD18528" s="1"/>
      <c r="AE18528" s="1"/>
      <c r="AH18528" s="7"/>
      <c r="AI18528" s="7"/>
      <c r="IV18528" s="11"/>
      <c r="IW18528" s="11"/>
      <c r="AMJ18528" s="12"/>
      <c r="AMK18528" s="12"/>
    </row>
    <row r="18529" spans="1:1025">
      <c r="A18529" s="9">
        <v>1</v>
      </c>
      <c r="B18529" s="9">
        <v>2014</v>
      </c>
      <c r="C18529" s="66">
        <v>171</v>
      </c>
      <c r="D18529" s="66">
        <v>-77</v>
      </c>
      <c r="E18529" s="58">
        <v>732.77300000000002</v>
      </c>
      <c r="F18529" s="58">
        <v>1.0069999999999999</v>
      </c>
      <c r="G18529" s="59" t="s">
        <v>278</v>
      </c>
      <c r="H18529" s="1"/>
      <c r="I18529" s="1"/>
      <c r="AB18529" s="7"/>
      <c r="AC18529" s="7"/>
      <c r="AD18529" s="1"/>
      <c r="AE18529" s="1"/>
      <c r="AH18529" s="7"/>
      <c r="AI18529" s="7"/>
      <c r="IV18529" s="11"/>
      <c r="IW18529" s="11"/>
      <c r="AMJ18529" s="12"/>
      <c r="AMK18529" s="12"/>
    </row>
    <row r="18530" spans="1:1025">
      <c r="A18530" s="9">
        <v>1</v>
      </c>
      <c r="B18530" s="9">
        <v>2014</v>
      </c>
      <c r="C18530" s="66">
        <v>170.99799999999999</v>
      </c>
      <c r="D18530" s="66">
        <v>-76.499799999999993</v>
      </c>
      <c r="E18530" s="58">
        <v>25.305</v>
      </c>
      <c r="F18530" s="58">
        <v>-999</v>
      </c>
      <c r="G18530" s="59" t="s">
        <v>278</v>
      </c>
      <c r="H18530" s="1"/>
      <c r="I18530" s="1"/>
      <c r="AB18530" s="7"/>
      <c r="AC18530" s="7"/>
      <c r="AD18530" s="1"/>
      <c r="AE18530" s="1"/>
      <c r="AH18530" s="7"/>
      <c r="AI18530" s="7"/>
      <c r="IV18530" s="11"/>
      <c r="IW18530" s="11"/>
      <c r="AMJ18530" s="12"/>
      <c r="AMK18530" s="12"/>
    </row>
    <row r="18531" spans="1:1025">
      <c r="A18531" s="9">
        <v>1</v>
      </c>
      <c r="B18531" s="9">
        <v>2014</v>
      </c>
      <c r="C18531" s="66">
        <v>170.99799999999999</v>
      </c>
      <c r="D18531" s="66">
        <v>-76.499799999999993</v>
      </c>
      <c r="E18531" s="58">
        <v>25.314</v>
      </c>
      <c r="F18531" s="58">
        <v>-999</v>
      </c>
      <c r="G18531" s="59" t="s">
        <v>278</v>
      </c>
      <c r="H18531" s="1"/>
      <c r="I18531" s="1"/>
      <c r="AB18531" s="7"/>
      <c r="AC18531" s="7"/>
      <c r="AD18531" s="1"/>
      <c r="AE18531" s="1"/>
      <c r="AH18531" s="7"/>
      <c r="AI18531" s="7"/>
      <c r="IV18531" s="11"/>
      <c r="IW18531" s="11"/>
      <c r="AMJ18531" s="12"/>
      <c r="AMK18531" s="12"/>
    </row>
    <row r="18532" spans="1:1025">
      <c r="A18532" s="9">
        <v>1</v>
      </c>
      <c r="B18532" s="9">
        <v>2014</v>
      </c>
      <c r="C18532" s="66">
        <v>170.99799999999999</v>
      </c>
      <c r="D18532" s="66">
        <v>-76.499799999999993</v>
      </c>
      <c r="E18532" s="58">
        <v>25.31</v>
      </c>
      <c r="F18532" s="58">
        <v>-999</v>
      </c>
      <c r="G18532" s="59" t="s">
        <v>278</v>
      </c>
      <c r="H18532" s="1"/>
      <c r="I18532" s="1"/>
      <c r="AB18532" s="7"/>
      <c r="AC18532" s="7"/>
      <c r="AD18532" s="1"/>
      <c r="AE18532" s="1"/>
      <c r="AH18532" s="7"/>
      <c r="AI18532" s="7"/>
      <c r="IV18532" s="11"/>
      <c r="IW18532" s="11"/>
      <c r="AMJ18532" s="12"/>
      <c r="AMK18532" s="12"/>
    </row>
    <row r="18533" spans="1:1025">
      <c r="A18533" s="9">
        <v>1</v>
      </c>
      <c r="B18533" s="9">
        <v>2014</v>
      </c>
      <c r="C18533" s="66">
        <v>170.99799999999999</v>
      </c>
      <c r="D18533" s="66">
        <v>-76.499799999999993</v>
      </c>
      <c r="E18533" s="58">
        <v>25.27</v>
      </c>
      <c r="F18533" s="58">
        <v>-999</v>
      </c>
      <c r="G18533" s="59" t="s">
        <v>278</v>
      </c>
      <c r="H18533" s="1"/>
      <c r="I18533" s="1"/>
      <c r="AB18533" s="7"/>
      <c r="AC18533" s="7"/>
      <c r="AD18533" s="1"/>
      <c r="AE18533" s="1"/>
      <c r="AH18533" s="7"/>
      <c r="AI18533" s="7"/>
      <c r="IV18533" s="11"/>
      <c r="IW18533" s="11"/>
      <c r="AMJ18533" s="12"/>
      <c r="AMK18533" s="12"/>
    </row>
    <row r="18534" spans="1:1025">
      <c r="A18534" s="9">
        <v>1</v>
      </c>
      <c r="B18534" s="9">
        <v>2014</v>
      </c>
      <c r="C18534" s="66">
        <v>170.99799999999999</v>
      </c>
      <c r="D18534" s="66">
        <v>-76.499799999999993</v>
      </c>
      <c r="E18534" s="58">
        <v>25.245000000000001</v>
      </c>
      <c r="F18534" s="58">
        <v>-999</v>
      </c>
      <c r="G18534" s="59" t="s">
        <v>278</v>
      </c>
      <c r="H18534" s="1"/>
      <c r="I18534" s="1"/>
      <c r="AB18534" s="7"/>
      <c r="AC18534" s="7"/>
      <c r="AD18534" s="1"/>
      <c r="AE18534" s="1"/>
      <c r="AH18534" s="7"/>
      <c r="AI18534" s="7"/>
      <c r="IV18534" s="11"/>
      <c r="IW18534" s="11"/>
      <c r="AMJ18534" s="12"/>
      <c r="AMK18534" s="12"/>
    </row>
    <row r="18535" spans="1:1025">
      <c r="A18535" s="9">
        <v>1</v>
      </c>
      <c r="B18535" s="9">
        <v>2014</v>
      </c>
      <c r="C18535" s="66">
        <v>170.99799999999999</v>
      </c>
      <c r="D18535" s="66">
        <v>-76.499799999999993</v>
      </c>
      <c r="E18535" s="58">
        <v>25.271000000000001</v>
      </c>
      <c r="F18535" s="58">
        <v>-999</v>
      </c>
      <c r="G18535" s="59" t="s">
        <v>278</v>
      </c>
      <c r="H18535" s="1"/>
      <c r="I18535" s="1"/>
      <c r="AB18535" s="7"/>
      <c r="AC18535" s="7"/>
      <c r="AD18535" s="1"/>
      <c r="AE18535" s="1"/>
      <c r="AH18535" s="7"/>
      <c r="AI18535" s="7"/>
      <c r="IV18535" s="11"/>
      <c r="IW18535" s="11"/>
      <c r="AMJ18535" s="12"/>
      <c r="AMK18535" s="12"/>
    </row>
    <row r="18536" spans="1:1025">
      <c r="A18536" s="9">
        <v>1</v>
      </c>
      <c r="B18536" s="9">
        <v>2014</v>
      </c>
      <c r="C18536" s="66">
        <v>170.99799999999999</v>
      </c>
      <c r="D18536" s="66">
        <v>-76.499799999999993</v>
      </c>
      <c r="E18536" s="58">
        <v>25.285</v>
      </c>
      <c r="F18536" s="58">
        <v>-999</v>
      </c>
      <c r="G18536" s="59" t="s">
        <v>278</v>
      </c>
      <c r="H18536" s="1"/>
      <c r="I18536" s="1"/>
      <c r="AB18536" s="7"/>
      <c r="AC18536" s="7"/>
      <c r="AD18536" s="1"/>
      <c r="AE18536" s="1"/>
      <c r="AH18536" s="7"/>
      <c r="AI18536" s="7"/>
      <c r="IV18536" s="11"/>
      <c r="IW18536" s="11"/>
      <c r="AMJ18536" s="12"/>
      <c r="AMK18536" s="12"/>
    </row>
    <row r="18537" spans="1:1025">
      <c r="A18537" s="9">
        <v>1</v>
      </c>
      <c r="B18537" s="9">
        <v>2014</v>
      </c>
      <c r="C18537" s="66">
        <v>170.99799999999999</v>
      </c>
      <c r="D18537" s="66">
        <v>-76.499799999999993</v>
      </c>
      <c r="E18537" s="58">
        <v>25.245999999999999</v>
      </c>
      <c r="F18537" s="58">
        <v>-999</v>
      </c>
      <c r="G18537" s="59" t="s">
        <v>278</v>
      </c>
      <c r="H18537" s="1"/>
      <c r="I18537" s="1"/>
      <c r="AB18537" s="7"/>
      <c r="AC18537" s="7"/>
      <c r="AD18537" s="1"/>
      <c r="AE18537" s="1"/>
      <c r="AH18537" s="7"/>
      <c r="AI18537" s="7"/>
      <c r="IV18537" s="11"/>
      <c r="IW18537" s="11"/>
      <c r="AMJ18537" s="12"/>
      <c r="AMK18537" s="12"/>
    </row>
    <row r="18538" spans="1:1025">
      <c r="A18538" s="9">
        <v>1</v>
      </c>
      <c r="B18538" s="9">
        <v>2014</v>
      </c>
      <c r="C18538" s="66">
        <v>170.99799999999999</v>
      </c>
      <c r="D18538" s="66">
        <v>-76.499799999999993</v>
      </c>
      <c r="E18538" s="58">
        <v>25.271000000000001</v>
      </c>
      <c r="F18538" s="58">
        <v>-999</v>
      </c>
      <c r="G18538" s="59" t="s">
        <v>278</v>
      </c>
      <c r="H18538" s="1"/>
      <c r="I18538" s="1"/>
      <c r="AB18538" s="7"/>
      <c r="AC18538" s="7"/>
      <c r="AD18538" s="1"/>
      <c r="AE18538" s="1"/>
      <c r="AH18538" s="7"/>
      <c r="AI18538" s="7"/>
      <c r="IV18538" s="11"/>
      <c r="IW18538" s="11"/>
      <c r="AMJ18538" s="12"/>
      <c r="AMK18538" s="12"/>
    </row>
    <row r="18539" spans="1:1025">
      <c r="A18539" s="9">
        <v>1</v>
      </c>
      <c r="B18539" s="9">
        <v>2014</v>
      </c>
      <c r="C18539" s="66">
        <v>170.99799999999999</v>
      </c>
      <c r="D18539" s="66">
        <v>-76.499799999999993</v>
      </c>
      <c r="E18539" s="58">
        <v>25.274999999999999</v>
      </c>
      <c r="F18539" s="58">
        <v>-999</v>
      </c>
      <c r="G18539" s="59" t="s">
        <v>278</v>
      </c>
      <c r="H18539" s="1"/>
      <c r="I18539" s="1"/>
      <c r="AB18539" s="7"/>
      <c r="AC18539" s="7"/>
      <c r="AD18539" s="1"/>
      <c r="AE18539" s="1"/>
      <c r="AH18539" s="7"/>
      <c r="AI18539" s="7"/>
      <c r="IV18539" s="11"/>
      <c r="IW18539" s="11"/>
      <c r="AMJ18539" s="12"/>
      <c r="AMK18539" s="12"/>
    </row>
    <row r="18540" spans="1:1025">
      <c r="A18540" s="9">
        <v>1</v>
      </c>
      <c r="B18540" s="9">
        <v>2014</v>
      </c>
      <c r="C18540" s="66">
        <v>170.99799999999999</v>
      </c>
      <c r="D18540" s="66">
        <v>-76.499799999999993</v>
      </c>
      <c r="E18540" s="58">
        <v>25.263000000000002</v>
      </c>
      <c r="F18540" s="58">
        <v>-999</v>
      </c>
      <c r="G18540" s="59" t="s">
        <v>278</v>
      </c>
      <c r="H18540" s="1"/>
      <c r="I18540" s="1"/>
      <c r="AB18540" s="7"/>
      <c r="AC18540" s="7"/>
      <c r="AD18540" s="1"/>
      <c r="AE18540" s="1"/>
      <c r="AH18540" s="7"/>
      <c r="AI18540" s="7"/>
      <c r="IV18540" s="11"/>
      <c r="IW18540" s="11"/>
      <c r="AMJ18540" s="12"/>
      <c r="AMK18540" s="12"/>
    </row>
    <row r="18541" spans="1:1025">
      <c r="A18541" s="9">
        <v>1</v>
      </c>
      <c r="B18541" s="9">
        <v>2014</v>
      </c>
      <c r="C18541" s="66">
        <v>170.99799999999999</v>
      </c>
      <c r="D18541" s="66">
        <v>-76.499799999999993</v>
      </c>
      <c r="E18541" s="58">
        <v>25.277000000000001</v>
      </c>
      <c r="F18541" s="58">
        <v>-999</v>
      </c>
      <c r="G18541" s="59" t="s">
        <v>278</v>
      </c>
      <c r="H18541" s="1"/>
      <c r="I18541" s="1"/>
      <c r="AB18541" s="7"/>
      <c r="AC18541" s="7"/>
      <c r="AD18541" s="1"/>
      <c r="AE18541" s="1"/>
      <c r="AH18541" s="7"/>
      <c r="AI18541" s="7"/>
      <c r="IV18541" s="11"/>
      <c r="IW18541" s="11"/>
      <c r="AMJ18541" s="12"/>
      <c r="AMK18541" s="12"/>
    </row>
    <row r="18542" spans="1:1025">
      <c r="A18542" s="9">
        <v>1</v>
      </c>
      <c r="B18542" s="9">
        <v>2014</v>
      </c>
      <c r="C18542" s="66">
        <v>171</v>
      </c>
      <c r="D18542" s="66">
        <v>-76.499799999999993</v>
      </c>
      <c r="E18542" s="58">
        <v>22.422000000000001</v>
      </c>
      <c r="F18542" s="58">
        <v>-999</v>
      </c>
      <c r="G18542" s="59" t="s">
        <v>278</v>
      </c>
      <c r="H18542" s="1"/>
      <c r="I18542" s="1"/>
      <c r="AB18542" s="7"/>
      <c r="AC18542" s="7"/>
      <c r="AD18542" s="1"/>
      <c r="AE18542" s="1"/>
      <c r="AH18542" s="7"/>
      <c r="AI18542" s="7"/>
      <c r="IV18542" s="11"/>
      <c r="IW18542" s="11"/>
      <c r="AMJ18542" s="12"/>
      <c r="AMK18542" s="12"/>
    </row>
    <row r="18543" spans="1:1025">
      <c r="A18543" s="9">
        <v>1</v>
      </c>
      <c r="B18543" s="9">
        <v>2014</v>
      </c>
      <c r="C18543" s="66">
        <v>171</v>
      </c>
      <c r="D18543" s="66">
        <v>-76.499799999999993</v>
      </c>
      <c r="E18543" s="58">
        <v>22.436</v>
      </c>
      <c r="F18543" s="58">
        <v>-999</v>
      </c>
      <c r="G18543" s="59" t="s">
        <v>278</v>
      </c>
      <c r="H18543" s="1"/>
      <c r="I18543" s="1"/>
      <c r="AB18543" s="7"/>
      <c r="AC18543" s="7"/>
      <c r="AD18543" s="1"/>
      <c r="AE18543" s="1"/>
      <c r="AH18543" s="7"/>
      <c r="AI18543" s="7"/>
      <c r="IV18543" s="11"/>
      <c r="IW18543" s="11"/>
      <c r="AMJ18543" s="12"/>
      <c r="AMK18543" s="12"/>
    </row>
    <row r="18544" spans="1:1025">
      <c r="A18544" s="9">
        <v>1</v>
      </c>
      <c r="B18544" s="9">
        <v>2014</v>
      </c>
      <c r="C18544" s="66">
        <v>171</v>
      </c>
      <c r="D18544" s="66">
        <v>-76.499799999999993</v>
      </c>
      <c r="E18544" s="58">
        <v>22.431000000000001</v>
      </c>
      <c r="F18544" s="58">
        <v>-999</v>
      </c>
      <c r="G18544" s="59" t="s">
        <v>278</v>
      </c>
      <c r="H18544" s="1"/>
      <c r="I18544" s="1"/>
      <c r="AB18544" s="7"/>
      <c r="AC18544" s="7"/>
      <c r="AD18544" s="1"/>
      <c r="AE18544" s="1"/>
      <c r="AH18544" s="7"/>
      <c r="AI18544" s="7"/>
      <c r="IV18544" s="11"/>
      <c r="IW18544" s="11"/>
      <c r="AMJ18544" s="12"/>
      <c r="AMK18544" s="12"/>
    </row>
    <row r="18545" spans="1:1025">
      <c r="A18545" s="9">
        <v>1</v>
      </c>
      <c r="B18545" s="9">
        <v>2014</v>
      </c>
      <c r="C18545" s="66">
        <v>171</v>
      </c>
      <c r="D18545" s="66">
        <v>-76.499799999999993</v>
      </c>
      <c r="E18545" s="58">
        <v>22.387</v>
      </c>
      <c r="F18545" s="58">
        <v>-999</v>
      </c>
      <c r="G18545" s="59" t="s">
        <v>278</v>
      </c>
      <c r="H18545" s="1"/>
      <c r="I18545" s="1"/>
      <c r="AB18545" s="7"/>
      <c r="AC18545" s="7"/>
      <c r="AD18545" s="1"/>
      <c r="AE18545" s="1"/>
      <c r="AH18545" s="7"/>
      <c r="AI18545" s="7"/>
      <c r="IV18545" s="11"/>
      <c r="IW18545" s="11"/>
      <c r="AMJ18545" s="12"/>
      <c r="AMK18545" s="12"/>
    </row>
    <row r="18546" spans="1:1025">
      <c r="A18546" s="9">
        <v>1</v>
      </c>
      <c r="B18546" s="9">
        <v>2014</v>
      </c>
      <c r="C18546" s="66">
        <v>171</v>
      </c>
      <c r="D18546" s="66">
        <v>-76.499799999999993</v>
      </c>
      <c r="E18546" s="58">
        <v>22.396000000000001</v>
      </c>
      <c r="F18546" s="58">
        <v>-999</v>
      </c>
      <c r="G18546" s="59" t="s">
        <v>278</v>
      </c>
      <c r="H18546" s="1"/>
      <c r="I18546" s="1"/>
      <c r="AB18546" s="7"/>
      <c r="AC18546" s="7"/>
      <c r="AD18546" s="1"/>
      <c r="AE18546" s="1"/>
      <c r="AH18546" s="7"/>
      <c r="AI18546" s="7"/>
      <c r="IV18546" s="11"/>
      <c r="IW18546" s="11"/>
      <c r="AMJ18546" s="12"/>
      <c r="AMK18546" s="12"/>
    </row>
    <row r="18547" spans="1:1025">
      <c r="A18547" s="9">
        <v>1</v>
      </c>
      <c r="B18547" s="9">
        <v>2014</v>
      </c>
      <c r="C18547" s="66">
        <v>171</v>
      </c>
      <c r="D18547" s="66">
        <v>-76.499799999999993</v>
      </c>
      <c r="E18547" s="58">
        <v>22.402000000000001</v>
      </c>
      <c r="F18547" s="58">
        <v>-999</v>
      </c>
      <c r="G18547" s="59" t="s">
        <v>278</v>
      </c>
      <c r="H18547" s="1"/>
      <c r="I18547" s="1"/>
      <c r="AB18547" s="7"/>
      <c r="AC18547" s="7"/>
      <c r="AD18547" s="1"/>
      <c r="AE18547" s="1"/>
      <c r="AH18547" s="7"/>
      <c r="AI18547" s="7"/>
      <c r="IV18547" s="11"/>
      <c r="IW18547" s="11"/>
      <c r="AMJ18547" s="12"/>
      <c r="AMK18547" s="12"/>
    </row>
    <row r="18548" spans="1:1025">
      <c r="A18548" s="9">
        <v>1</v>
      </c>
      <c r="B18548" s="9">
        <v>2014</v>
      </c>
      <c r="C18548" s="66">
        <v>171</v>
      </c>
      <c r="D18548" s="66">
        <v>-76.499799999999993</v>
      </c>
      <c r="E18548" s="58">
        <v>22.434000000000001</v>
      </c>
      <c r="F18548" s="58">
        <v>-999</v>
      </c>
      <c r="G18548" s="59" t="s">
        <v>278</v>
      </c>
      <c r="H18548" s="1"/>
      <c r="I18548" s="1"/>
      <c r="AB18548" s="7"/>
      <c r="AC18548" s="7"/>
      <c r="AD18548" s="1"/>
      <c r="AE18548" s="1"/>
      <c r="AH18548" s="7"/>
      <c r="AI18548" s="7"/>
      <c r="IV18548" s="11"/>
      <c r="IW18548" s="11"/>
      <c r="AMJ18548" s="12"/>
      <c r="AMK18548" s="12"/>
    </row>
    <row r="18549" spans="1:1025">
      <c r="A18549" s="9">
        <v>1</v>
      </c>
      <c r="B18549" s="9">
        <v>2014</v>
      </c>
      <c r="C18549" s="66">
        <v>171</v>
      </c>
      <c r="D18549" s="66">
        <v>-76.499799999999993</v>
      </c>
      <c r="E18549" s="58">
        <v>22.422000000000001</v>
      </c>
      <c r="F18549" s="58">
        <v>-999</v>
      </c>
      <c r="G18549" s="59" t="s">
        <v>278</v>
      </c>
      <c r="H18549" s="1"/>
      <c r="I18549" s="1"/>
      <c r="AB18549" s="7"/>
      <c r="AC18549" s="7"/>
      <c r="AD18549" s="1"/>
      <c r="AE18549" s="1"/>
      <c r="AH18549" s="7"/>
      <c r="AI18549" s="7"/>
      <c r="IV18549" s="11"/>
      <c r="IW18549" s="11"/>
      <c r="AMJ18549" s="12"/>
      <c r="AMK18549" s="12"/>
    </row>
    <row r="18550" spans="1:1025">
      <c r="A18550" s="9">
        <v>1</v>
      </c>
      <c r="B18550" s="9">
        <v>2014</v>
      </c>
      <c r="C18550" s="66">
        <v>171</v>
      </c>
      <c r="D18550" s="66">
        <v>-76.499799999999993</v>
      </c>
      <c r="E18550" s="58">
        <v>22.419</v>
      </c>
      <c r="F18550" s="58">
        <v>-999</v>
      </c>
      <c r="G18550" s="59" t="s">
        <v>278</v>
      </c>
      <c r="H18550" s="1"/>
      <c r="I18550" s="1"/>
      <c r="AB18550" s="7"/>
      <c r="AC18550" s="7"/>
      <c r="AD18550" s="1"/>
      <c r="AE18550" s="1"/>
      <c r="AH18550" s="7"/>
      <c r="AI18550" s="7"/>
      <c r="IV18550" s="11"/>
      <c r="IW18550" s="11"/>
      <c r="AMJ18550" s="12"/>
      <c r="AMK18550" s="12"/>
    </row>
    <row r="18551" spans="1:1025">
      <c r="A18551" s="9">
        <v>1</v>
      </c>
      <c r="B18551" s="9">
        <v>2014</v>
      </c>
      <c r="C18551" s="66">
        <v>171</v>
      </c>
      <c r="D18551" s="66">
        <v>-76.499799999999993</v>
      </c>
      <c r="E18551" s="58">
        <v>22.407</v>
      </c>
      <c r="F18551" s="58">
        <v>-999</v>
      </c>
      <c r="G18551" s="59" t="s">
        <v>278</v>
      </c>
      <c r="H18551" s="1"/>
      <c r="I18551" s="1"/>
      <c r="AB18551" s="7"/>
      <c r="AC18551" s="7"/>
      <c r="AD18551" s="1"/>
      <c r="AE18551" s="1"/>
      <c r="AH18551" s="7"/>
      <c r="AI18551" s="7"/>
      <c r="IV18551" s="11"/>
      <c r="IW18551" s="11"/>
      <c r="AMJ18551" s="12"/>
      <c r="AMK18551" s="12"/>
    </row>
    <row r="18552" spans="1:1025">
      <c r="A18552" s="9">
        <v>1</v>
      </c>
      <c r="B18552" s="9">
        <v>2014</v>
      </c>
      <c r="C18552" s="66">
        <v>171</v>
      </c>
      <c r="D18552" s="66">
        <v>-76.499799999999993</v>
      </c>
      <c r="E18552" s="58">
        <v>22.414000000000001</v>
      </c>
      <c r="F18552" s="58">
        <v>-999</v>
      </c>
      <c r="G18552" s="59" t="s">
        <v>278</v>
      </c>
      <c r="H18552" s="1"/>
      <c r="I18552" s="1"/>
      <c r="AB18552" s="7"/>
      <c r="AC18552" s="7"/>
      <c r="AD18552" s="1"/>
      <c r="AE18552" s="1"/>
      <c r="AH18552" s="7"/>
      <c r="AI18552" s="7"/>
      <c r="IV18552" s="11"/>
      <c r="IW18552" s="11"/>
      <c r="AMJ18552" s="12"/>
      <c r="AMK18552" s="12"/>
    </row>
    <row r="18553" spans="1:1025">
      <c r="A18553" s="9">
        <v>1</v>
      </c>
      <c r="B18553" s="9">
        <v>2014</v>
      </c>
      <c r="C18553" s="66">
        <v>171</v>
      </c>
      <c r="D18553" s="66">
        <v>-76.499799999999993</v>
      </c>
      <c r="E18553" s="58">
        <v>22.413</v>
      </c>
      <c r="F18553" s="58">
        <v>-999</v>
      </c>
      <c r="G18553" s="59" t="s">
        <v>278</v>
      </c>
      <c r="H18553" s="1"/>
      <c r="I18553" s="1"/>
      <c r="AB18553" s="7"/>
      <c r="AC18553" s="7"/>
      <c r="AD18553" s="1"/>
      <c r="AE18553" s="1"/>
      <c r="AH18553" s="7"/>
      <c r="AI18553" s="7"/>
      <c r="IV18553" s="11"/>
      <c r="IW18553" s="11"/>
      <c r="AMJ18553" s="12"/>
      <c r="AMK18553" s="12"/>
    </row>
    <row r="18554" spans="1:1025">
      <c r="A18554" s="9">
        <v>1</v>
      </c>
      <c r="B18554" s="9">
        <v>2014</v>
      </c>
      <c r="C18554" s="66">
        <v>171</v>
      </c>
      <c r="D18554" s="66">
        <v>-76.5</v>
      </c>
      <c r="E18554" s="58">
        <v>2</v>
      </c>
      <c r="F18554" s="58">
        <v>5.0999999999999997E-2</v>
      </c>
      <c r="G18554" s="59" t="s">
        <v>278</v>
      </c>
      <c r="H18554" s="1"/>
      <c r="I18554" s="1"/>
      <c r="AB18554" s="7"/>
      <c r="AC18554" s="7"/>
      <c r="AD18554" s="1"/>
      <c r="AE18554" s="1"/>
      <c r="AH18554" s="7"/>
      <c r="AI18554" s="7"/>
      <c r="IV18554" s="11"/>
      <c r="IW18554" s="11"/>
      <c r="AMJ18554" s="12"/>
      <c r="AMK18554" s="12"/>
    </row>
    <row r="18555" spans="1:1025">
      <c r="A18555" s="9">
        <v>1</v>
      </c>
      <c r="B18555" s="9">
        <v>2014</v>
      </c>
      <c r="C18555" s="66">
        <v>171</v>
      </c>
      <c r="D18555" s="66">
        <v>-76.5</v>
      </c>
      <c r="E18555" s="58">
        <v>10.035</v>
      </c>
      <c r="F18555" s="58">
        <v>5.1999999999999998E-2</v>
      </c>
      <c r="G18555" s="59" t="s">
        <v>278</v>
      </c>
      <c r="H18555" s="1"/>
      <c r="I18555" s="1"/>
      <c r="AB18555" s="7"/>
      <c r="AC18555" s="7"/>
      <c r="AD18555" s="1"/>
      <c r="AE18555" s="1"/>
      <c r="AH18555" s="7"/>
      <c r="AI18555" s="7"/>
      <c r="IV18555" s="11"/>
      <c r="IW18555" s="11"/>
      <c r="AMJ18555" s="12"/>
      <c r="AMK18555" s="12"/>
    </row>
    <row r="18556" spans="1:1025">
      <c r="A18556" s="9">
        <v>1</v>
      </c>
      <c r="B18556" s="9">
        <v>2014</v>
      </c>
      <c r="C18556" s="66">
        <v>171</v>
      </c>
      <c r="D18556" s="66">
        <v>-76.5</v>
      </c>
      <c r="E18556" s="58">
        <v>22.145</v>
      </c>
      <c r="F18556" s="58">
        <v>5.3999999999999999E-2</v>
      </c>
      <c r="G18556" s="59" t="s">
        <v>278</v>
      </c>
      <c r="H18556" s="1"/>
      <c r="I18556" s="1"/>
      <c r="AB18556" s="7"/>
      <c r="AC18556" s="7"/>
      <c r="AD18556" s="1"/>
      <c r="AE18556" s="1"/>
      <c r="AH18556" s="7"/>
      <c r="AI18556" s="7"/>
      <c r="IV18556" s="11"/>
      <c r="IW18556" s="11"/>
      <c r="AMJ18556" s="12"/>
      <c r="AMK18556" s="12"/>
    </row>
    <row r="18557" spans="1:1025">
      <c r="A18557" s="9">
        <v>1</v>
      </c>
      <c r="B18557" s="9">
        <v>2014</v>
      </c>
      <c r="C18557" s="66">
        <v>171</v>
      </c>
      <c r="D18557" s="66">
        <v>-76.5</v>
      </c>
      <c r="E18557" s="58">
        <v>50.290999999999997</v>
      </c>
      <c r="F18557" s="58">
        <v>4.7E-2</v>
      </c>
      <c r="G18557" s="59" t="s">
        <v>278</v>
      </c>
      <c r="H18557" s="1"/>
      <c r="I18557" s="1"/>
      <c r="AB18557" s="7"/>
      <c r="AC18557" s="7"/>
      <c r="AD18557" s="1"/>
      <c r="AE18557" s="1"/>
      <c r="AH18557" s="7"/>
      <c r="AI18557" s="7"/>
      <c r="IV18557" s="11"/>
      <c r="IW18557" s="11"/>
      <c r="AMJ18557" s="12"/>
      <c r="AMK18557" s="12"/>
    </row>
    <row r="18558" spans="1:1025">
      <c r="A18558" s="9">
        <v>1</v>
      </c>
      <c r="B18558" s="9">
        <v>2014</v>
      </c>
      <c r="C18558" s="66">
        <v>171</v>
      </c>
      <c r="D18558" s="66">
        <v>-76.5</v>
      </c>
      <c r="E18558" s="58">
        <v>75.728999999999999</v>
      </c>
      <c r="F18558" s="58">
        <v>9.0999999999999998E-2</v>
      </c>
      <c r="G18558" s="59" t="s">
        <v>278</v>
      </c>
      <c r="H18558" s="1"/>
      <c r="I18558" s="1"/>
      <c r="AB18558" s="7"/>
      <c r="AC18558" s="7"/>
      <c r="AD18558" s="1"/>
      <c r="AE18558" s="1"/>
      <c r="AH18558" s="7"/>
      <c r="AI18558" s="7"/>
      <c r="IV18558" s="11"/>
      <c r="IW18558" s="11"/>
      <c r="AMJ18558" s="12"/>
      <c r="AMK18558" s="12"/>
    </row>
    <row r="18559" spans="1:1025">
      <c r="A18559" s="9">
        <v>1</v>
      </c>
      <c r="B18559" s="9">
        <v>2014</v>
      </c>
      <c r="C18559" s="66">
        <v>171</v>
      </c>
      <c r="D18559" s="66">
        <v>-76.5</v>
      </c>
      <c r="E18559" s="58">
        <v>100.857</v>
      </c>
      <c r="F18559" s="58">
        <v>0.09</v>
      </c>
      <c r="G18559" s="59" t="s">
        <v>278</v>
      </c>
      <c r="H18559" s="1"/>
      <c r="I18559" s="1"/>
      <c r="AB18559" s="7"/>
      <c r="AC18559" s="7"/>
      <c r="AD18559" s="1"/>
      <c r="AE18559" s="1"/>
      <c r="AH18559" s="7"/>
      <c r="AI18559" s="7"/>
      <c r="IV18559" s="11"/>
      <c r="IW18559" s="11"/>
      <c r="AMJ18559" s="12"/>
      <c r="AMK18559" s="12"/>
    </row>
    <row r="18560" spans="1:1025">
      <c r="A18560" s="9">
        <v>1</v>
      </c>
      <c r="B18560" s="9">
        <v>2014</v>
      </c>
      <c r="C18560" s="66">
        <v>171</v>
      </c>
      <c r="D18560" s="66">
        <v>-76.5</v>
      </c>
      <c r="E18560" s="58">
        <v>202.274</v>
      </c>
      <c r="F18560" s="58">
        <v>8.1000000000000003E-2</v>
      </c>
      <c r="G18560" s="59" t="s">
        <v>278</v>
      </c>
      <c r="H18560" s="1"/>
      <c r="I18560" s="1"/>
      <c r="AB18560" s="7"/>
      <c r="AC18560" s="7"/>
      <c r="AD18560" s="1"/>
      <c r="AE18560" s="1"/>
      <c r="AH18560" s="7"/>
      <c r="AI18560" s="7"/>
      <c r="IV18560" s="11"/>
      <c r="IW18560" s="11"/>
      <c r="AMJ18560" s="12"/>
      <c r="AMK18560" s="12"/>
    </row>
    <row r="18561" spans="1:1025">
      <c r="A18561" s="9">
        <v>1</v>
      </c>
      <c r="B18561" s="9">
        <v>2014</v>
      </c>
      <c r="C18561" s="66">
        <v>171</v>
      </c>
      <c r="D18561" s="66">
        <v>-76.5</v>
      </c>
      <c r="E18561" s="58">
        <v>303.13799999999998</v>
      </c>
      <c r="F18561" s="58">
        <v>9.5000000000000001E-2</v>
      </c>
      <c r="G18561" s="59" t="s">
        <v>278</v>
      </c>
      <c r="H18561" s="1"/>
      <c r="I18561" s="1"/>
      <c r="AB18561" s="7"/>
      <c r="AC18561" s="7"/>
      <c r="AD18561" s="1"/>
      <c r="AE18561" s="1"/>
      <c r="AH18561" s="7"/>
      <c r="AI18561" s="7"/>
      <c r="IV18561" s="11"/>
      <c r="IW18561" s="11"/>
      <c r="AMJ18561" s="12"/>
      <c r="AMK18561" s="12"/>
    </row>
    <row r="18562" spans="1:1025">
      <c r="A18562" s="9">
        <v>1</v>
      </c>
      <c r="B18562" s="9">
        <v>2014</v>
      </c>
      <c r="C18562" s="66">
        <v>171</v>
      </c>
      <c r="D18562" s="66">
        <v>-76.5</v>
      </c>
      <c r="E18562" s="58">
        <v>404.44600000000003</v>
      </c>
      <c r="F18562" s="58">
        <v>0.11899999999999999</v>
      </c>
      <c r="G18562" s="59" t="s">
        <v>278</v>
      </c>
      <c r="H18562" s="1"/>
      <c r="I18562" s="1"/>
      <c r="AB18562" s="7"/>
      <c r="AC18562" s="7"/>
      <c r="AD18562" s="1"/>
      <c r="AE18562" s="1"/>
      <c r="AH18562" s="7"/>
      <c r="AI18562" s="7"/>
      <c r="IV18562" s="11"/>
      <c r="IW18562" s="11"/>
      <c r="AMJ18562" s="12"/>
      <c r="AMK18562" s="12"/>
    </row>
    <row r="18563" spans="1:1025">
      <c r="A18563" s="9">
        <v>1</v>
      </c>
      <c r="B18563" s="9">
        <v>2014</v>
      </c>
      <c r="C18563" s="66">
        <v>171</v>
      </c>
      <c r="D18563" s="66">
        <v>-76.5</v>
      </c>
      <c r="E18563" s="58">
        <v>505.495</v>
      </c>
      <c r="F18563" s="58">
        <v>0.311</v>
      </c>
      <c r="G18563" s="59" t="s">
        <v>278</v>
      </c>
      <c r="H18563" s="1"/>
      <c r="I18563" s="1"/>
      <c r="AB18563" s="7"/>
      <c r="AC18563" s="7"/>
      <c r="AD18563" s="1"/>
      <c r="AE18563" s="1"/>
      <c r="AH18563" s="7"/>
      <c r="AI18563" s="7"/>
      <c r="IV18563" s="11"/>
      <c r="IW18563" s="11"/>
      <c r="AMJ18563" s="12"/>
      <c r="AMK18563" s="12"/>
    </row>
    <row r="18564" spans="1:1025">
      <c r="A18564" s="9">
        <v>1</v>
      </c>
      <c r="B18564" s="9">
        <v>2014</v>
      </c>
      <c r="C18564" s="66">
        <v>171</v>
      </c>
      <c r="D18564" s="66">
        <v>-76.5</v>
      </c>
      <c r="E18564" s="58">
        <v>634.60199999999998</v>
      </c>
      <c r="F18564" s="58">
        <v>0.46500000000000002</v>
      </c>
      <c r="G18564" s="59" t="s">
        <v>278</v>
      </c>
      <c r="H18564" s="1"/>
      <c r="I18564" s="1"/>
      <c r="AB18564" s="7"/>
      <c r="AC18564" s="7"/>
      <c r="AD18564" s="1"/>
      <c r="AE18564" s="1"/>
      <c r="AH18564" s="7"/>
      <c r="AI18564" s="7"/>
      <c r="IV18564" s="11"/>
      <c r="IW18564" s="11"/>
      <c r="AMJ18564" s="12"/>
      <c r="AMK18564" s="12"/>
    </row>
    <row r="18565" spans="1:1025">
      <c r="A18565" s="9">
        <v>1</v>
      </c>
      <c r="B18565" s="9">
        <v>2014</v>
      </c>
      <c r="C18565" s="66">
        <v>171</v>
      </c>
      <c r="D18565" s="66">
        <v>-76.5</v>
      </c>
      <c r="E18565" s="58">
        <v>644.71299999999997</v>
      </c>
      <c r="F18565" s="58">
        <v>0.51500000000000001</v>
      </c>
      <c r="G18565" s="59" t="s">
        <v>278</v>
      </c>
      <c r="H18565" s="1"/>
      <c r="I18565" s="1"/>
      <c r="AB18565" s="7"/>
      <c r="AC18565" s="7"/>
      <c r="AD18565" s="1"/>
      <c r="AE18565" s="1"/>
      <c r="AH18565" s="7"/>
      <c r="AI18565" s="7"/>
      <c r="IV18565" s="11"/>
      <c r="IW18565" s="11"/>
      <c r="AMJ18565" s="12"/>
      <c r="AMK18565" s="12"/>
    </row>
    <row r="18566" spans="1:1025">
      <c r="A18566" s="9">
        <v>1</v>
      </c>
      <c r="B18566" s="9">
        <v>2014</v>
      </c>
      <c r="C18566" s="66">
        <v>173</v>
      </c>
      <c r="D18566" s="66">
        <v>-76.666499999999999</v>
      </c>
      <c r="E18566" s="58">
        <v>1.91</v>
      </c>
      <c r="F18566" s="58">
        <v>7.3999999999999996E-2</v>
      </c>
      <c r="G18566" s="59" t="s">
        <v>278</v>
      </c>
      <c r="H18566" s="1"/>
      <c r="I18566" s="1"/>
      <c r="AB18566" s="7"/>
      <c r="AC18566" s="7"/>
      <c r="AD18566" s="1"/>
      <c r="AE18566" s="1"/>
      <c r="AH18566" s="7"/>
      <c r="AI18566" s="7"/>
      <c r="IV18566" s="11"/>
      <c r="IW18566" s="11"/>
      <c r="AMJ18566" s="12"/>
      <c r="AMK18566" s="12"/>
    </row>
    <row r="18567" spans="1:1025">
      <c r="A18567" s="9">
        <v>1</v>
      </c>
      <c r="B18567" s="9">
        <v>2014</v>
      </c>
      <c r="C18567" s="66">
        <v>173</v>
      </c>
      <c r="D18567" s="66">
        <v>-76.666499999999999</v>
      </c>
      <c r="E18567" s="58">
        <v>9.9190000000000005</v>
      </c>
      <c r="F18567" s="58">
        <v>6.8000000000000005E-2</v>
      </c>
      <c r="G18567" s="59" t="s">
        <v>278</v>
      </c>
      <c r="H18567" s="1"/>
      <c r="I18567" s="1"/>
      <c r="AB18567" s="7"/>
      <c r="AC18567" s="7"/>
      <c r="AD18567" s="1"/>
      <c r="AE18567" s="1"/>
      <c r="AH18567" s="7"/>
      <c r="AI18567" s="7"/>
      <c r="IV18567" s="11"/>
      <c r="IW18567" s="11"/>
      <c r="AMJ18567" s="12"/>
      <c r="AMK18567" s="12"/>
    </row>
    <row r="18568" spans="1:1025">
      <c r="A18568" s="9">
        <v>1</v>
      </c>
      <c r="B18568" s="9">
        <v>2014</v>
      </c>
      <c r="C18568" s="66">
        <v>173</v>
      </c>
      <c r="D18568" s="66">
        <v>-76.666499999999999</v>
      </c>
      <c r="E18568" s="58">
        <v>25.06</v>
      </c>
      <c r="F18568" s="58">
        <v>6.5000000000000002E-2</v>
      </c>
      <c r="G18568" s="59" t="s">
        <v>278</v>
      </c>
      <c r="H18568" s="1"/>
      <c r="I18568" s="1"/>
      <c r="AB18568" s="7"/>
      <c r="AC18568" s="7"/>
      <c r="AD18568" s="1"/>
      <c r="AE18568" s="1"/>
      <c r="AH18568" s="7"/>
      <c r="AI18568" s="7"/>
      <c r="IV18568" s="11"/>
      <c r="IW18568" s="11"/>
      <c r="AMJ18568" s="12"/>
      <c r="AMK18568" s="12"/>
    </row>
    <row r="18569" spans="1:1025">
      <c r="A18569" s="9">
        <v>1</v>
      </c>
      <c r="B18569" s="9">
        <v>2014</v>
      </c>
      <c r="C18569" s="66">
        <v>173</v>
      </c>
      <c r="D18569" s="66">
        <v>-76.666499999999999</v>
      </c>
      <c r="E18569" s="58">
        <v>50.23</v>
      </c>
      <c r="F18569" s="58">
        <v>7.0000000000000007E-2</v>
      </c>
      <c r="G18569" s="59" t="s">
        <v>278</v>
      </c>
      <c r="H18569" s="1"/>
      <c r="I18569" s="1"/>
      <c r="AB18569" s="7"/>
      <c r="AC18569" s="7"/>
      <c r="AD18569" s="1"/>
      <c r="AE18569" s="1"/>
      <c r="AH18569" s="7"/>
      <c r="AI18569" s="7"/>
      <c r="IV18569" s="11"/>
      <c r="IW18569" s="11"/>
      <c r="AMJ18569" s="12"/>
      <c r="AMK18569" s="12"/>
    </row>
    <row r="18570" spans="1:1025">
      <c r="A18570" s="9">
        <v>1</v>
      </c>
      <c r="B18570" s="9">
        <v>2014</v>
      </c>
      <c r="C18570" s="66">
        <v>173</v>
      </c>
      <c r="D18570" s="66">
        <v>-76.666499999999999</v>
      </c>
      <c r="E18570" s="58">
        <v>75.394999999999996</v>
      </c>
      <c r="F18570" s="58">
        <v>0.08</v>
      </c>
      <c r="G18570" s="59" t="s">
        <v>278</v>
      </c>
      <c r="H18570" s="1"/>
      <c r="I18570" s="1"/>
      <c r="AB18570" s="7"/>
      <c r="AC18570" s="7"/>
      <c r="AD18570" s="1"/>
      <c r="AE18570" s="1"/>
      <c r="AH18570" s="7"/>
      <c r="AI18570" s="7"/>
      <c r="IV18570" s="11"/>
      <c r="IW18570" s="11"/>
      <c r="AMJ18570" s="12"/>
      <c r="AMK18570" s="12"/>
    </row>
    <row r="18571" spans="1:1025">
      <c r="A18571" s="9">
        <v>1</v>
      </c>
      <c r="B18571" s="9">
        <v>2014</v>
      </c>
      <c r="C18571" s="66">
        <v>173</v>
      </c>
      <c r="D18571" s="66">
        <v>-76.666499999999999</v>
      </c>
      <c r="E18571" s="58">
        <v>101.044</v>
      </c>
      <c r="F18571" s="58">
        <v>9.9000000000000005E-2</v>
      </c>
      <c r="G18571" s="59" t="s">
        <v>278</v>
      </c>
      <c r="H18571" s="1"/>
      <c r="I18571" s="1"/>
      <c r="AB18571" s="7"/>
      <c r="AC18571" s="7"/>
      <c r="AD18571" s="1"/>
      <c r="AE18571" s="1"/>
      <c r="AH18571" s="7"/>
      <c r="AI18571" s="7"/>
      <c r="IV18571" s="11"/>
      <c r="IW18571" s="11"/>
      <c r="AMJ18571" s="12"/>
      <c r="AMK18571" s="12"/>
    </row>
    <row r="18572" spans="1:1025">
      <c r="A18572" s="9">
        <v>1</v>
      </c>
      <c r="B18572" s="9">
        <v>2014</v>
      </c>
      <c r="C18572" s="66">
        <v>173</v>
      </c>
      <c r="D18572" s="66">
        <v>-76.666499999999999</v>
      </c>
      <c r="E18572" s="58">
        <v>202.01499999999999</v>
      </c>
      <c r="F18572" s="58">
        <v>0.19900000000000001</v>
      </c>
      <c r="G18572" s="59" t="s">
        <v>278</v>
      </c>
      <c r="H18572" s="1"/>
      <c r="I18572" s="1"/>
      <c r="AB18572" s="7"/>
      <c r="AC18572" s="7"/>
      <c r="AD18572" s="1"/>
      <c r="AE18572" s="1"/>
      <c r="AH18572" s="7"/>
      <c r="AI18572" s="7"/>
      <c r="IV18572" s="11"/>
      <c r="IW18572" s="11"/>
      <c r="AMJ18572" s="12"/>
      <c r="AMK18572" s="12"/>
    </row>
    <row r="18573" spans="1:1025">
      <c r="A18573" s="9">
        <v>1</v>
      </c>
      <c r="B18573" s="9">
        <v>2014</v>
      </c>
      <c r="C18573" s="66">
        <v>173</v>
      </c>
      <c r="D18573" s="66">
        <v>-76.666499999999999</v>
      </c>
      <c r="E18573" s="58">
        <v>303.12400000000002</v>
      </c>
      <c r="F18573" s="58">
        <v>0.251</v>
      </c>
      <c r="G18573" s="59" t="s">
        <v>278</v>
      </c>
      <c r="H18573" s="1"/>
      <c r="I18573" s="1"/>
      <c r="AB18573" s="7"/>
      <c r="AC18573" s="7"/>
      <c r="AD18573" s="1"/>
      <c r="AE18573" s="1"/>
      <c r="AH18573" s="7"/>
      <c r="AI18573" s="7"/>
      <c r="IV18573" s="11"/>
      <c r="IW18573" s="11"/>
      <c r="AMJ18573" s="12"/>
      <c r="AMK18573" s="12"/>
    </row>
    <row r="18574" spans="1:1025">
      <c r="A18574" s="9">
        <v>1</v>
      </c>
      <c r="B18574" s="9">
        <v>2014</v>
      </c>
      <c r="C18574" s="66">
        <v>173</v>
      </c>
      <c r="D18574" s="66">
        <v>-76.666499999999999</v>
      </c>
      <c r="E18574" s="58">
        <v>404.839</v>
      </c>
      <c r="F18574" s="58">
        <v>0.28299999999999997</v>
      </c>
      <c r="G18574" s="59" t="s">
        <v>278</v>
      </c>
      <c r="H18574" s="1"/>
      <c r="I18574" s="1"/>
      <c r="AB18574" s="7"/>
      <c r="AC18574" s="7"/>
      <c r="AD18574" s="1"/>
      <c r="AE18574" s="1"/>
      <c r="AH18574" s="7"/>
      <c r="AI18574" s="7"/>
      <c r="IV18574" s="11"/>
      <c r="IW18574" s="11"/>
      <c r="AMJ18574" s="12"/>
      <c r="AMK18574" s="12"/>
    </row>
    <row r="18575" spans="1:1025">
      <c r="A18575" s="9">
        <v>1</v>
      </c>
      <c r="B18575" s="9">
        <v>2014</v>
      </c>
      <c r="C18575" s="66">
        <v>173</v>
      </c>
      <c r="D18575" s="66">
        <v>-76.666499999999999</v>
      </c>
      <c r="E18575" s="58">
        <v>505.90699999999998</v>
      </c>
      <c r="F18575" s="58">
        <v>0.68899999999999995</v>
      </c>
      <c r="G18575" s="59" t="s">
        <v>278</v>
      </c>
      <c r="H18575" s="1"/>
      <c r="I18575" s="1"/>
      <c r="AB18575" s="7"/>
      <c r="AC18575" s="7"/>
      <c r="AD18575" s="1"/>
      <c r="AE18575" s="1"/>
      <c r="AH18575" s="7"/>
      <c r="AI18575" s="7"/>
      <c r="IV18575" s="11"/>
      <c r="IW18575" s="11"/>
      <c r="AMJ18575" s="12"/>
      <c r="AMK18575" s="12"/>
    </row>
    <row r="18576" spans="1:1025">
      <c r="A18576" s="9">
        <v>1</v>
      </c>
      <c r="B18576" s="9">
        <v>2014</v>
      </c>
      <c r="C18576" s="66">
        <v>173</v>
      </c>
      <c r="D18576" s="66">
        <v>-76.666499999999999</v>
      </c>
      <c r="E18576" s="58">
        <v>564.149</v>
      </c>
      <c r="F18576" s="58">
        <v>0.92</v>
      </c>
      <c r="G18576" s="59" t="s">
        <v>278</v>
      </c>
      <c r="H18576" s="1"/>
      <c r="I18576" s="1"/>
      <c r="AB18576" s="7"/>
      <c r="AC18576" s="7"/>
      <c r="AD18576" s="1"/>
      <c r="AE18576" s="1"/>
      <c r="AH18576" s="7"/>
      <c r="AI18576" s="7"/>
      <c r="IV18576" s="11"/>
      <c r="IW18576" s="11"/>
      <c r="AMJ18576" s="12"/>
      <c r="AMK18576" s="12"/>
    </row>
    <row r="18577" spans="1:1025">
      <c r="A18577" s="9">
        <v>1</v>
      </c>
      <c r="B18577" s="9">
        <v>2014</v>
      </c>
      <c r="C18577" s="66">
        <v>173</v>
      </c>
      <c r="D18577" s="66">
        <v>-76.666499999999999</v>
      </c>
      <c r="E18577" s="58">
        <v>574.58799999999997</v>
      </c>
      <c r="F18577" s="58">
        <v>0.86799999999999999</v>
      </c>
      <c r="G18577" s="59" t="s">
        <v>278</v>
      </c>
      <c r="H18577" s="1"/>
      <c r="I18577" s="1"/>
      <c r="AB18577" s="7"/>
      <c r="AC18577" s="7"/>
      <c r="AD18577" s="1"/>
      <c r="AE18577" s="1"/>
      <c r="AH18577" s="7"/>
      <c r="AI18577" s="7"/>
      <c r="IV18577" s="11"/>
      <c r="IW18577" s="11"/>
      <c r="AMJ18577" s="12"/>
      <c r="AMK18577" s="12"/>
    </row>
    <row r="18578" spans="1:1025">
      <c r="A18578" s="9">
        <v>1</v>
      </c>
      <c r="B18578" s="9">
        <v>2014</v>
      </c>
      <c r="C18578" s="66">
        <v>172.999</v>
      </c>
      <c r="D18578" s="66">
        <v>-77.165000000000006</v>
      </c>
      <c r="E18578" s="58">
        <v>2.0139999999999998</v>
      </c>
      <c r="F18578" s="58">
        <v>6.9000000000000006E-2</v>
      </c>
      <c r="G18578" s="59" t="s">
        <v>278</v>
      </c>
      <c r="H18578" s="1"/>
      <c r="I18578" s="1"/>
      <c r="AB18578" s="7"/>
      <c r="AC18578" s="7"/>
      <c r="AD18578" s="1"/>
      <c r="AE18578" s="1"/>
      <c r="AH18578" s="7"/>
      <c r="AI18578" s="7"/>
      <c r="IV18578" s="11"/>
      <c r="IW18578" s="11"/>
      <c r="AMJ18578" s="12"/>
      <c r="AMK18578" s="12"/>
    </row>
    <row r="18579" spans="1:1025">
      <c r="A18579" s="9">
        <v>1</v>
      </c>
      <c r="B18579" s="9">
        <v>2014</v>
      </c>
      <c r="C18579" s="66">
        <v>172.999</v>
      </c>
      <c r="D18579" s="66">
        <v>-77.165000000000006</v>
      </c>
      <c r="E18579" s="58">
        <v>9.8320000000000007</v>
      </c>
      <c r="F18579" s="58">
        <v>7.0999999999999994E-2</v>
      </c>
      <c r="G18579" s="59" t="s">
        <v>278</v>
      </c>
      <c r="H18579" s="1"/>
      <c r="I18579" s="1"/>
      <c r="AB18579" s="7"/>
      <c r="AC18579" s="7"/>
      <c r="AD18579" s="1"/>
      <c r="AE18579" s="1"/>
      <c r="AH18579" s="7"/>
      <c r="AI18579" s="7"/>
      <c r="IV18579" s="11"/>
      <c r="IW18579" s="11"/>
      <c r="AMJ18579" s="12"/>
      <c r="AMK18579" s="12"/>
    </row>
    <row r="18580" spans="1:1025">
      <c r="A18580" s="9">
        <v>1</v>
      </c>
      <c r="B18580" s="9">
        <v>2014</v>
      </c>
      <c r="C18580" s="66">
        <v>172.999</v>
      </c>
      <c r="D18580" s="66">
        <v>-77.165000000000006</v>
      </c>
      <c r="E18580" s="58">
        <v>25.155999999999999</v>
      </c>
      <c r="F18580" s="58">
        <v>6.8000000000000005E-2</v>
      </c>
      <c r="G18580" s="59" t="s">
        <v>278</v>
      </c>
      <c r="H18580" s="1"/>
      <c r="I18580" s="1"/>
      <c r="AB18580" s="7"/>
      <c r="AC18580" s="7"/>
      <c r="AD18580" s="1"/>
      <c r="AE18580" s="1"/>
      <c r="AH18580" s="7"/>
      <c r="AI18580" s="7"/>
      <c r="IV18580" s="11"/>
      <c r="IW18580" s="11"/>
      <c r="AMJ18580" s="12"/>
      <c r="AMK18580" s="12"/>
    </row>
    <row r="18581" spans="1:1025">
      <c r="A18581" s="9">
        <v>1</v>
      </c>
      <c r="B18581" s="9">
        <v>2014</v>
      </c>
      <c r="C18581" s="66">
        <v>172.999</v>
      </c>
      <c r="D18581" s="66">
        <v>-77.165000000000006</v>
      </c>
      <c r="E18581" s="58">
        <v>50.337000000000003</v>
      </c>
      <c r="F18581" s="58">
        <v>6.5000000000000002E-2</v>
      </c>
      <c r="G18581" s="59" t="s">
        <v>278</v>
      </c>
      <c r="H18581" s="1"/>
      <c r="I18581" s="1"/>
      <c r="AB18581" s="7"/>
      <c r="AC18581" s="7"/>
      <c r="AD18581" s="1"/>
      <c r="AE18581" s="1"/>
      <c r="AH18581" s="7"/>
      <c r="AI18581" s="7"/>
      <c r="IV18581" s="11"/>
      <c r="IW18581" s="11"/>
      <c r="AMJ18581" s="12"/>
      <c r="AMK18581" s="12"/>
    </row>
    <row r="18582" spans="1:1025">
      <c r="A18582" s="9">
        <v>1</v>
      </c>
      <c r="B18582" s="9">
        <v>2014</v>
      </c>
      <c r="C18582" s="66">
        <v>172.999</v>
      </c>
      <c r="D18582" s="66">
        <v>-77.165000000000006</v>
      </c>
      <c r="E18582" s="58">
        <v>75.863</v>
      </c>
      <c r="F18582" s="58">
        <v>7.0000000000000007E-2</v>
      </c>
      <c r="G18582" s="59" t="s">
        <v>278</v>
      </c>
      <c r="H18582" s="1"/>
      <c r="I18582" s="1"/>
      <c r="AB18582" s="7"/>
      <c r="AC18582" s="7"/>
      <c r="AD18582" s="1"/>
      <c r="AE18582" s="1"/>
      <c r="AH18582" s="7"/>
      <c r="AI18582" s="7"/>
      <c r="IV18582" s="11"/>
      <c r="IW18582" s="11"/>
      <c r="AMJ18582" s="12"/>
      <c r="AMK18582" s="12"/>
    </row>
    <row r="18583" spans="1:1025">
      <c r="A18583" s="9">
        <v>1</v>
      </c>
      <c r="B18583" s="9">
        <v>2014</v>
      </c>
      <c r="C18583" s="66">
        <v>172.999</v>
      </c>
      <c r="D18583" s="66">
        <v>-77.165000000000006</v>
      </c>
      <c r="E18583" s="58">
        <v>104.333</v>
      </c>
      <c r="F18583" s="58">
        <v>0.08</v>
      </c>
      <c r="G18583" s="59" t="s">
        <v>278</v>
      </c>
      <c r="H18583" s="1"/>
      <c r="I18583" s="1"/>
      <c r="AB18583" s="7"/>
      <c r="AC18583" s="7"/>
      <c r="AD18583" s="1"/>
      <c r="AE18583" s="1"/>
      <c r="AH18583" s="7"/>
      <c r="AI18583" s="7"/>
      <c r="IV18583" s="11"/>
      <c r="IW18583" s="11"/>
      <c r="AMJ18583" s="12"/>
      <c r="AMK18583" s="12"/>
    </row>
    <row r="18584" spans="1:1025">
      <c r="A18584" s="9">
        <v>1</v>
      </c>
      <c r="B18584" s="9">
        <v>2014</v>
      </c>
      <c r="C18584" s="66">
        <v>172.999</v>
      </c>
      <c r="D18584" s="66">
        <v>-77.165000000000006</v>
      </c>
      <c r="E18584" s="58">
        <v>202.298</v>
      </c>
      <c r="F18584" s="58">
        <v>9.9000000000000005E-2</v>
      </c>
      <c r="G18584" s="59" t="s">
        <v>278</v>
      </c>
      <c r="H18584" s="1"/>
      <c r="I18584" s="1"/>
      <c r="AB18584" s="7"/>
      <c r="AC18584" s="7"/>
      <c r="AD18584" s="1"/>
      <c r="AE18584" s="1"/>
      <c r="AH18584" s="7"/>
      <c r="AI18584" s="7"/>
      <c r="IV18584" s="11"/>
      <c r="IW18584" s="11"/>
      <c r="AMJ18584" s="12"/>
      <c r="AMK18584" s="12"/>
    </row>
    <row r="18585" spans="1:1025">
      <c r="A18585" s="9">
        <v>1</v>
      </c>
      <c r="B18585" s="9">
        <v>2014</v>
      </c>
      <c r="C18585" s="66">
        <v>172.999</v>
      </c>
      <c r="D18585" s="66">
        <v>-77.165000000000006</v>
      </c>
      <c r="E18585" s="58">
        <v>303.27499999999998</v>
      </c>
      <c r="F18585" s="58">
        <v>0.19900000000000001</v>
      </c>
      <c r="G18585" s="59" t="s">
        <v>278</v>
      </c>
      <c r="H18585" s="1"/>
      <c r="I18585" s="1"/>
      <c r="AB18585" s="7"/>
      <c r="AC18585" s="7"/>
      <c r="AD18585" s="1"/>
      <c r="AE18585" s="1"/>
      <c r="AH18585" s="7"/>
      <c r="AI18585" s="7"/>
      <c r="IV18585" s="11"/>
      <c r="IW18585" s="11"/>
      <c r="AMJ18585" s="12"/>
      <c r="AMK18585" s="12"/>
    </row>
    <row r="18586" spans="1:1025">
      <c r="A18586" s="9">
        <v>1</v>
      </c>
      <c r="B18586" s="9">
        <v>2014</v>
      </c>
      <c r="C18586" s="66">
        <v>172.999</v>
      </c>
      <c r="D18586" s="66">
        <v>-77.165000000000006</v>
      </c>
      <c r="E18586" s="58">
        <v>404.70299999999997</v>
      </c>
      <c r="F18586" s="58">
        <v>0.251</v>
      </c>
      <c r="G18586" s="59" t="s">
        <v>278</v>
      </c>
      <c r="H18586" s="1"/>
      <c r="I18586" s="1"/>
      <c r="AB18586" s="7"/>
      <c r="AC18586" s="7"/>
      <c r="AD18586" s="1"/>
      <c r="AE18586" s="1"/>
      <c r="AH18586" s="7"/>
      <c r="AI18586" s="7"/>
      <c r="IV18586" s="11"/>
      <c r="IW18586" s="11"/>
      <c r="AMJ18586" s="12"/>
      <c r="AMK18586" s="12"/>
    </row>
    <row r="18587" spans="1:1025">
      <c r="A18587" s="9">
        <v>1</v>
      </c>
      <c r="B18587" s="9">
        <v>2014</v>
      </c>
      <c r="C18587" s="66">
        <v>172.999</v>
      </c>
      <c r="D18587" s="66">
        <v>-77.165000000000006</v>
      </c>
      <c r="E18587" s="58">
        <v>505.32900000000001</v>
      </c>
      <c r="F18587" s="58">
        <v>0.28299999999999997</v>
      </c>
      <c r="G18587" s="59" t="s">
        <v>278</v>
      </c>
      <c r="H18587" s="1"/>
      <c r="I18587" s="1"/>
      <c r="AB18587" s="7"/>
      <c r="AC18587" s="7"/>
      <c r="AD18587" s="1"/>
      <c r="AE18587" s="1"/>
      <c r="AH18587" s="7"/>
      <c r="AI18587" s="7"/>
      <c r="IV18587" s="11"/>
      <c r="IW18587" s="11"/>
      <c r="AMJ18587" s="12"/>
      <c r="AMK18587" s="12"/>
    </row>
    <row r="18588" spans="1:1025">
      <c r="A18588" s="9">
        <v>1</v>
      </c>
      <c r="B18588" s="9">
        <v>2014</v>
      </c>
      <c r="C18588" s="66">
        <v>172.999</v>
      </c>
      <c r="D18588" s="66">
        <v>-77.165000000000006</v>
      </c>
      <c r="E18588" s="58">
        <v>602.25599999999997</v>
      </c>
      <c r="F18588" s="58">
        <v>0.68899999999999995</v>
      </c>
      <c r="G18588" s="59" t="s">
        <v>278</v>
      </c>
      <c r="H18588" s="1"/>
      <c r="I18588" s="1"/>
      <c r="AB18588" s="7"/>
      <c r="AC18588" s="7"/>
      <c r="AD18588" s="1"/>
      <c r="AE18588" s="1"/>
      <c r="AH18588" s="7"/>
      <c r="AI18588" s="7"/>
      <c r="IV18588" s="11"/>
      <c r="IW18588" s="11"/>
      <c r="AMJ18588" s="12"/>
      <c r="AMK18588" s="12"/>
    </row>
    <row r="18589" spans="1:1025">
      <c r="A18589" s="9">
        <v>1</v>
      </c>
      <c r="B18589" s="9">
        <v>2014</v>
      </c>
      <c r="C18589" s="66">
        <v>172.999</v>
      </c>
      <c r="D18589" s="66">
        <v>-77.165000000000006</v>
      </c>
      <c r="E18589" s="58">
        <v>612.07000000000005</v>
      </c>
      <c r="F18589" s="58">
        <v>0.92</v>
      </c>
      <c r="G18589" s="59" t="s">
        <v>278</v>
      </c>
      <c r="H18589" s="1"/>
      <c r="I18589" s="1"/>
      <c r="AB18589" s="7"/>
      <c r="AC18589" s="7"/>
      <c r="AD18589" s="1"/>
      <c r="AE18589" s="1"/>
      <c r="AH18589" s="7"/>
      <c r="AI18589" s="7"/>
      <c r="IV18589" s="11"/>
      <c r="IW18589" s="11"/>
      <c r="AMJ18589" s="12"/>
      <c r="AMK18589" s="12"/>
    </row>
    <row r="18590" spans="1:1025">
      <c r="A18590" s="9">
        <v>1</v>
      </c>
      <c r="B18590" s="9">
        <v>2014</v>
      </c>
      <c r="C18590" s="66">
        <v>175</v>
      </c>
      <c r="D18590" s="66">
        <v>-77.2333</v>
      </c>
      <c r="E18590" s="58">
        <v>2.0990000000000002</v>
      </c>
      <c r="F18590" s="58">
        <v>7.0000000000000007E-2</v>
      </c>
      <c r="G18590" s="59" t="s">
        <v>278</v>
      </c>
      <c r="H18590" s="1"/>
      <c r="I18590" s="1"/>
      <c r="AB18590" s="7"/>
      <c r="AC18590" s="7"/>
      <c r="AD18590" s="1"/>
      <c r="AE18590" s="1"/>
      <c r="AH18590" s="7"/>
      <c r="AI18590" s="7"/>
      <c r="IV18590" s="11"/>
      <c r="IW18590" s="11"/>
      <c r="AMJ18590" s="12"/>
      <c r="AMK18590" s="12"/>
    </row>
    <row r="18591" spans="1:1025">
      <c r="A18591" s="9">
        <v>1</v>
      </c>
      <c r="B18591" s="9">
        <v>2014</v>
      </c>
      <c r="C18591" s="66">
        <v>175</v>
      </c>
      <c r="D18591" s="66">
        <v>-77.2333</v>
      </c>
      <c r="E18591" s="58">
        <v>10.019</v>
      </c>
      <c r="F18591" s="58">
        <v>5.6000000000000001E-2</v>
      </c>
      <c r="G18591" s="59" t="s">
        <v>278</v>
      </c>
      <c r="H18591" s="1"/>
      <c r="I18591" s="1"/>
      <c r="AB18591" s="7"/>
      <c r="AC18591" s="7"/>
      <c r="AD18591" s="1"/>
      <c r="AE18591" s="1"/>
      <c r="AH18591" s="7"/>
      <c r="AI18591" s="7"/>
      <c r="IV18591" s="11"/>
      <c r="IW18591" s="11"/>
      <c r="AMJ18591" s="12"/>
      <c r="AMK18591" s="12"/>
    </row>
    <row r="18592" spans="1:1025">
      <c r="A18592" s="9">
        <v>1</v>
      </c>
      <c r="B18592" s="9">
        <v>2014</v>
      </c>
      <c r="C18592" s="66">
        <v>175</v>
      </c>
      <c r="D18592" s="66">
        <v>-77.2333</v>
      </c>
      <c r="E18592" s="58">
        <v>25.314</v>
      </c>
      <c r="F18592" s="58">
        <v>5.1999999999999998E-2</v>
      </c>
      <c r="G18592" s="59" t="s">
        <v>278</v>
      </c>
      <c r="H18592" s="1"/>
      <c r="I18592" s="1"/>
      <c r="AB18592" s="7"/>
      <c r="AC18592" s="7"/>
      <c r="AD18592" s="1"/>
      <c r="AE18592" s="1"/>
      <c r="AH18592" s="7"/>
      <c r="AI18592" s="7"/>
      <c r="IV18592" s="11"/>
      <c r="IW18592" s="11"/>
      <c r="AMJ18592" s="12"/>
      <c r="AMK18592" s="12"/>
    </row>
    <row r="18593" spans="1:1025">
      <c r="A18593" s="9">
        <v>1</v>
      </c>
      <c r="B18593" s="9">
        <v>2014</v>
      </c>
      <c r="C18593" s="66">
        <v>175</v>
      </c>
      <c r="D18593" s="66">
        <v>-77.2333</v>
      </c>
      <c r="E18593" s="58">
        <v>50.423000000000002</v>
      </c>
      <c r="F18593" s="58">
        <v>5.0999999999999997E-2</v>
      </c>
      <c r="G18593" s="59" t="s">
        <v>278</v>
      </c>
      <c r="H18593" s="1"/>
      <c r="I18593" s="1"/>
      <c r="AB18593" s="7"/>
      <c r="AC18593" s="7"/>
      <c r="AD18593" s="1"/>
      <c r="AE18593" s="1"/>
      <c r="AH18593" s="7"/>
      <c r="AI18593" s="7"/>
      <c r="IV18593" s="11"/>
      <c r="IW18593" s="11"/>
      <c r="AMJ18593" s="12"/>
      <c r="AMK18593" s="12"/>
    </row>
    <row r="18594" spans="1:1025">
      <c r="A18594" s="9">
        <v>1</v>
      </c>
      <c r="B18594" s="9">
        <v>2014</v>
      </c>
      <c r="C18594" s="66">
        <v>175</v>
      </c>
      <c r="D18594" s="66">
        <v>-77.2333</v>
      </c>
      <c r="E18594" s="58">
        <v>75.843000000000004</v>
      </c>
      <c r="F18594" s="58">
        <v>7.0999999999999994E-2</v>
      </c>
      <c r="G18594" s="59" t="s">
        <v>278</v>
      </c>
      <c r="H18594" s="1"/>
      <c r="I18594" s="1"/>
      <c r="AB18594" s="7"/>
      <c r="AC18594" s="7"/>
      <c r="AD18594" s="1"/>
      <c r="AE18594" s="1"/>
      <c r="AH18594" s="7"/>
      <c r="AI18594" s="7"/>
      <c r="IV18594" s="11"/>
      <c r="IW18594" s="11"/>
      <c r="AMJ18594" s="12"/>
      <c r="AMK18594" s="12"/>
    </row>
    <row r="18595" spans="1:1025">
      <c r="A18595" s="9">
        <v>1</v>
      </c>
      <c r="B18595" s="9">
        <v>2014</v>
      </c>
      <c r="C18595" s="66">
        <v>175</v>
      </c>
      <c r="D18595" s="66">
        <v>-77.2333</v>
      </c>
      <c r="E18595" s="58">
        <v>100.863</v>
      </c>
      <c r="F18595" s="58">
        <v>8.3000000000000004E-2</v>
      </c>
      <c r="G18595" s="59" t="s">
        <v>278</v>
      </c>
      <c r="H18595" s="1"/>
      <c r="I18595" s="1"/>
      <c r="AB18595" s="7"/>
      <c r="AC18595" s="7"/>
      <c r="AD18595" s="1"/>
      <c r="AE18595" s="1"/>
      <c r="AH18595" s="7"/>
      <c r="AI18595" s="7"/>
      <c r="IV18595" s="11"/>
      <c r="IW18595" s="11"/>
      <c r="AMJ18595" s="12"/>
      <c r="AMK18595" s="12"/>
    </row>
    <row r="18596" spans="1:1025">
      <c r="A18596" s="9">
        <v>1</v>
      </c>
      <c r="B18596" s="9">
        <v>2014</v>
      </c>
      <c r="C18596" s="66">
        <v>175</v>
      </c>
      <c r="D18596" s="66">
        <v>-77.2333</v>
      </c>
      <c r="E18596" s="58">
        <v>151.19900000000001</v>
      </c>
      <c r="F18596" s="58">
        <v>0.114</v>
      </c>
      <c r="G18596" s="59" t="s">
        <v>278</v>
      </c>
      <c r="H18596" s="1"/>
      <c r="I18596" s="1"/>
      <c r="AB18596" s="7"/>
      <c r="AC18596" s="7"/>
      <c r="AD18596" s="1"/>
      <c r="AE18596" s="1"/>
      <c r="AH18596" s="7"/>
      <c r="AI18596" s="7"/>
      <c r="IV18596" s="11"/>
      <c r="IW18596" s="11"/>
      <c r="AMJ18596" s="12"/>
      <c r="AMK18596" s="12"/>
    </row>
    <row r="18597" spans="1:1025">
      <c r="A18597" s="9">
        <v>1</v>
      </c>
      <c r="B18597" s="9">
        <v>2014</v>
      </c>
      <c r="C18597" s="66">
        <v>175</v>
      </c>
      <c r="D18597" s="66">
        <v>-77.2333</v>
      </c>
      <c r="E18597" s="58">
        <v>201.53200000000001</v>
      </c>
      <c r="F18597" s="58">
        <v>0.153</v>
      </c>
      <c r="G18597" s="59" t="s">
        <v>278</v>
      </c>
      <c r="H18597" s="1"/>
      <c r="I18597" s="1"/>
      <c r="AB18597" s="7"/>
      <c r="AC18597" s="7"/>
      <c r="AD18597" s="1"/>
      <c r="AE18597" s="1"/>
      <c r="AH18597" s="7"/>
      <c r="AI18597" s="7"/>
      <c r="IV18597" s="11"/>
      <c r="IW18597" s="11"/>
      <c r="AMJ18597" s="12"/>
      <c r="AMK18597" s="12"/>
    </row>
    <row r="18598" spans="1:1025">
      <c r="A18598" s="9">
        <v>1</v>
      </c>
      <c r="B18598" s="9">
        <v>2014</v>
      </c>
      <c r="C18598" s="66">
        <v>175</v>
      </c>
      <c r="D18598" s="66">
        <v>-77.2333</v>
      </c>
      <c r="E18598" s="58">
        <v>303.45499999999998</v>
      </c>
      <c r="F18598" s="58">
        <v>0.27800000000000002</v>
      </c>
      <c r="G18598" s="59" t="s">
        <v>278</v>
      </c>
      <c r="H18598" s="1"/>
      <c r="I18598" s="1"/>
      <c r="AB18598" s="7"/>
      <c r="AC18598" s="7"/>
      <c r="AD18598" s="1"/>
      <c r="AE18598" s="1"/>
      <c r="AH18598" s="7"/>
      <c r="AI18598" s="7"/>
      <c r="IV18598" s="11"/>
      <c r="IW18598" s="11"/>
      <c r="AMJ18598" s="12"/>
      <c r="AMK18598" s="12"/>
    </row>
    <row r="18599" spans="1:1025">
      <c r="A18599" s="9">
        <v>1</v>
      </c>
      <c r="B18599" s="9">
        <v>2014</v>
      </c>
      <c r="C18599" s="66">
        <v>175</v>
      </c>
      <c r="D18599" s="66">
        <v>-77.2333</v>
      </c>
      <c r="E18599" s="58">
        <v>353.77300000000002</v>
      </c>
      <c r="F18599" s="58">
        <v>0.40699999999999997</v>
      </c>
      <c r="G18599" s="59" t="s">
        <v>278</v>
      </c>
      <c r="H18599" s="1"/>
      <c r="I18599" s="1"/>
      <c r="AB18599" s="7"/>
      <c r="AC18599" s="7"/>
      <c r="AD18599" s="1"/>
      <c r="AE18599" s="1"/>
      <c r="AH18599" s="7"/>
      <c r="AI18599" s="7"/>
      <c r="IV18599" s="11"/>
      <c r="IW18599" s="11"/>
      <c r="AMJ18599" s="12"/>
      <c r="AMK18599" s="12"/>
    </row>
    <row r="18600" spans="1:1025">
      <c r="A18600" s="9">
        <v>1</v>
      </c>
      <c r="B18600" s="9">
        <v>2014</v>
      </c>
      <c r="C18600" s="66">
        <v>175</v>
      </c>
      <c r="D18600" s="66">
        <v>-77.2333</v>
      </c>
      <c r="E18600" s="58">
        <v>417.90600000000001</v>
      </c>
      <c r="F18600" s="58">
        <v>1.1319999999999999</v>
      </c>
      <c r="G18600" s="59" t="s">
        <v>278</v>
      </c>
      <c r="H18600" s="1"/>
      <c r="I18600" s="1"/>
      <c r="AB18600" s="7"/>
      <c r="AC18600" s="7"/>
      <c r="AD18600" s="1"/>
      <c r="AE18600" s="1"/>
      <c r="AH18600" s="7"/>
      <c r="AI18600" s="7"/>
      <c r="IV18600" s="11"/>
      <c r="IW18600" s="11"/>
      <c r="AMJ18600" s="12"/>
      <c r="AMK18600" s="12"/>
    </row>
    <row r="18601" spans="1:1025">
      <c r="A18601" s="9">
        <v>1</v>
      </c>
      <c r="B18601" s="9">
        <v>2014</v>
      </c>
      <c r="C18601" s="66">
        <v>175</v>
      </c>
      <c r="D18601" s="66">
        <v>-77.2333</v>
      </c>
      <c r="E18601" s="58">
        <v>427.988</v>
      </c>
      <c r="F18601" s="58">
        <v>1.022</v>
      </c>
      <c r="G18601" s="59" t="s">
        <v>278</v>
      </c>
      <c r="H18601" s="1"/>
      <c r="I18601" s="1"/>
      <c r="AB18601" s="7"/>
      <c r="AC18601" s="7"/>
      <c r="AD18601" s="1"/>
      <c r="AE18601" s="1"/>
      <c r="AH18601" s="7"/>
      <c r="AI18601" s="7"/>
      <c r="IV18601" s="11"/>
      <c r="IW18601" s="11"/>
      <c r="AMJ18601" s="12"/>
      <c r="AMK18601" s="12"/>
    </row>
    <row r="18602" spans="1:1025">
      <c r="A18602" s="9">
        <v>1</v>
      </c>
      <c r="B18602" s="9">
        <v>2014</v>
      </c>
      <c r="C18602" s="66">
        <v>177.489</v>
      </c>
      <c r="D18602" s="66">
        <v>-77.332300000000004</v>
      </c>
      <c r="E18602" s="58">
        <v>2.9740000000000002</v>
      </c>
      <c r="F18602" s="58">
        <v>6.2E-2</v>
      </c>
      <c r="G18602" s="59" t="s">
        <v>278</v>
      </c>
      <c r="H18602" s="1"/>
      <c r="I18602" s="1"/>
      <c r="AB18602" s="7"/>
      <c r="AC18602" s="7"/>
      <c r="AD18602" s="1"/>
      <c r="AE18602" s="1"/>
      <c r="AH18602" s="7"/>
      <c r="AI18602" s="7"/>
      <c r="IV18602" s="11"/>
      <c r="IW18602" s="11"/>
      <c r="AMJ18602" s="12"/>
      <c r="AMK18602" s="12"/>
    </row>
    <row r="18603" spans="1:1025">
      <c r="A18603" s="9">
        <v>1</v>
      </c>
      <c r="B18603" s="9">
        <v>2014</v>
      </c>
      <c r="C18603" s="66">
        <v>177.489</v>
      </c>
      <c r="D18603" s="66">
        <v>-77.332300000000004</v>
      </c>
      <c r="E18603" s="58">
        <v>9.9480000000000004</v>
      </c>
      <c r="F18603" s="58">
        <v>6.3E-2</v>
      </c>
      <c r="G18603" s="59" t="s">
        <v>278</v>
      </c>
      <c r="H18603" s="1"/>
      <c r="I18603" s="1"/>
      <c r="AB18603" s="7"/>
      <c r="AC18603" s="7"/>
      <c r="AD18603" s="1"/>
      <c r="AE18603" s="1"/>
      <c r="AH18603" s="7"/>
      <c r="AI18603" s="7"/>
      <c r="IV18603" s="11"/>
      <c r="IW18603" s="11"/>
      <c r="AMJ18603" s="12"/>
      <c r="AMK18603" s="12"/>
    </row>
    <row r="18604" spans="1:1025">
      <c r="A18604" s="9">
        <v>1</v>
      </c>
      <c r="B18604" s="9">
        <v>2014</v>
      </c>
      <c r="C18604" s="66">
        <v>177.489</v>
      </c>
      <c r="D18604" s="66">
        <v>-77.332300000000004</v>
      </c>
      <c r="E18604" s="58">
        <v>25.138000000000002</v>
      </c>
      <c r="F18604" s="58">
        <v>5.3999999999999999E-2</v>
      </c>
      <c r="G18604" s="59" t="s">
        <v>278</v>
      </c>
      <c r="H18604" s="1"/>
      <c r="I18604" s="1"/>
      <c r="AB18604" s="7"/>
      <c r="AC18604" s="7"/>
      <c r="AD18604" s="1"/>
      <c r="AE18604" s="1"/>
      <c r="AH18604" s="7"/>
      <c r="AI18604" s="7"/>
      <c r="IV18604" s="11"/>
      <c r="IW18604" s="11"/>
      <c r="AMJ18604" s="12"/>
      <c r="AMK18604" s="12"/>
    </row>
    <row r="18605" spans="1:1025">
      <c r="A18605" s="9">
        <v>1</v>
      </c>
      <c r="B18605" s="9">
        <v>2014</v>
      </c>
      <c r="C18605" s="66">
        <v>177.489</v>
      </c>
      <c r="D18605" s="66">
        <v>-77.332300000000004</v>
      </c>
      <c r="E18605" s="58">
        <v>45.326000000000001</v>
      </c>
      <c r="F18605" s="58">
        <v>7.0999999999999994E-2</v>
      </c>
      <c r="G18605" s="59" t="s">
        <v>278</v>
      </c>
      <c r="H18605" s="1"/>
      <c r="I18605" s="1"/>
      <c r="AB18605" s="7"/>
      <c r="AC18605" s="7"/>
      <c r="AD18605" s="1"/>
      <c r="AE18605" s="1"/>
      <c r="AH18605" s="7"/>
      <c r="AI18605" s="7"/>
      <c r="IV18605" s="11"/>
      <c r="IW18605" s="11"/>
      <c r="AMJ18605" s="12"/>
      <c r="AMK18605" s="12"/>
    </row>
    <row r="18606" spans="1:1025">
      <c r="A18606" s="9">
        <v>1</v>
      </c>
      <c r="B18606" s="9">
        <v>2014</v>
      </c>
      <c r="C18606" s="66">
        <v>177.489</v>
      </c>
      <c r="D18606" s="66">
        <v>-77.332300000000004</v>
      </c>
      <c r="E18606" s="58">
        <v>75.537999999999997</v>
      </c>
      <c r="F18606" s="58">
        <v>8.5000000000000006E-2</v>
      </c>
      <c r="G18606" s="59" t="s">
        <v>278</v>
      </c>
      <c r="H18606" s="1"/>
      <c r="I18606" s="1"/>
      <c r="AB18606" s="7"/>
      <c r="AC18606" s="7"/>
      <c r="AD18606" s="1"/>
      <c r="AE18606" s="1"/>
      <c r="AH18606" s="7"/>
      <c r="AI18606" s="7"/>
      <c r="IV18606" s="11"/>
      <c r="IW18606" s="11"/>
      <c r="AMJ18606" s="12"/>
      <c r="AMK18606" s="12"/>
    </row>
    <row r="18607" spans="1:1025">
      <c r="A18607" s="9">
        <v>1</v>
      </c>
      <c r="B18607" s="9">
        <v>2014</v>
      </c>
      <c r="C18607" s="66">
        <v>177.489</v>
      </c>
      <c r="D18607" s="66">
        <v>-77.332300000000004</v>
      </c>
      <c r="E18607" s="58">
        <v>100.991</v>
      </c>
      <c r="F18607" s="58">
        <v>0.125</v>
      </c>
      <c r="G18607" s="59" t="s">
        <v>278</v>
      </c>
      <c r="H18607" s="1"/>
      <c r="I18607" s="1"/>
      <c r="AB18607" s="7"/>
      <c r="AC18607" s="7"/>
      <c r="AD18607" s="1"/>
      <c r="AE18607" s="1"/>
      <c r="AH18607" s="7"/>
      <c r="AI18607" s="7"/>
      <c r="IV18607" s="11"/>
      <c r="IW18607" s="11"/>
      <c r="AMJ18607" s="12"/>
      <c r="AMK18607" s="12"/>
    </row>
    <row r="18608" spans="1:1025">
      <c r="A18608" s="9">
        <v>1</v>
      </c>
      <c r="B18608" s="9">
        <v>2014</v>
      </c>
      <c r="C18608" s="66">
        <v>177.489</v>
      </c>
      <c r="D18608" s="66">
        <v>-77.332300000000004</v>
      </c>
      <c r="E18608" s="58">
        <v>202.14099999999999</v>
      </c>
      <c r="F18608" s="58">
        <v>0.183</v>
      </c>
      <c r="G18608" s="59" t="s">
        <v>278</v>
      </c>
      <c r="H18608" s="1"/>
      <c r="I18608" s="1"/>
      <c r="AB18608" s="7"/>
      <c r="AC18608" s="7"/>
      <c r="AD18608" s="1"/>
      <c r="AE18608" s="1"/>
      <c r="AH18608" s="7"/>
      <c r="AI18608" s="7"/>
      <c r="IV18608" s="11"/>
      <c r="IW18608" s="11"/>
      <c r="AMJ18608" s="12"/>
      <c r="AMK18608" s="12"/>
    </row>
    <row r="18609" spans="1:1025">
      <c r="A18609" s="9">
        <v>1</v>
      </c>
      <c r="B18609" s="9">
        <v>2014</v>
      </c>
      <c r="C18609" s="66">
        <v>177.489</v>
      </c>
      <c r="D18609" s="66">
        <v>-77.332300000000004</v>
      </c>
      <c r="E18609" s="58">
        <v>303.15699999999998</v>
      </c>
      <c r="F18609" s="58">
        <v>0.41499999999999998</v>
      </c>
      <c r="G18609" s="59" t="s">
        <v>278</v>
      </c>
      <c r="H18609" s="1"/>
      <c r="I18609" s="1"/>
      <c r="AB18609" s="7"/>
      <c r="AC18609" s="7"/>
      <c r="AD18609" s="1"/>
      <c r="AE18609" s="1"/>
      <c r="AH18609" s="7"/>
      <c r="AI18609" s="7"/>
      <c r="IV18609" s="11"/>
      <c r="IW18609" s="11"/>
      <c r="AMJ18609" s="12"/>
      <c r="AMK18609" s="12"/>
    </row>
    <row r="18610" spans="1:1025">
      <c r="A18610" s="9">
        <v>1</v>
      </c>
      <c r="B18610" s="9">
        <v>2014</v>
      </c>
      <c r="C18610" s="66">
        <v>177.489</v>
      </c>
      <c r="D18610" s="66">
        <v>-77.332300000000004</v>
      </c>
      <c r="E18610" s="58">
        <v>404.86099999999999</v>
      </c>
      <c r="F18610" s="58">
        <v>0.55500000000000005</v>
      </c>
      <c r="G18610" s="59" t="s">
        <v>278</v>
      </c>
      <c r="H18610" s="1"/>
      <c r="I18610" s="1"/>
      <c r="AB18610" s="7"/>
      <c r="AC18610" s="7"/>
      <c r="AD18610" s="1"/>
      <c r="AE18610" s="1"/>
      <c r="AH18610" s="7"/>
      <c r="AI18610" s="7"/>
      <c r="IV18610" s="11"/>
      <c r="IW18610" s="11"/>
      <c r="AMJ18610" s="12"/>
      <c r="AMK18610" s="12"/>
    </row>
    <row r="18611" spans="1:1025">
      <c r="A18611" s="9">
        <v>1</v>
      </c>
      <c r="B18611" s="9">
        <v>2014</v>
      </c>
      <c r="C18611" s="66">
        <v>177.489</v>
      </c>
      <c r="D18611" s="66">
        <v>-77.332300000000004</v>
      </c>
      <c r="E18611" s="58">
        <v>506.11700000000002</v>
      </c>
      <c r="F18611" s="58">
        <v>1.67</v>
      </c>
      <c r="G18611" s="59" t="s">
        <v>278</v>
      </c>
      <c r="H18611" s="1"/>
      <c r="I18611" s="1"/>
      <c r="AB18611" s="7"/>
      <c r="AC18611" s="7"/>
      <c r="AD18611" s="1"/>
      <c r="AE18611" s="1"/>
      <c r="AH18611" s="7"/>
      <c r="AI18611" s="7"/>
      <c r="IV18611" s="11"/>
      <c r="IW18611" s="11"/>
      <c r="AMJ18611" s="12"/>
      <c r="AMK18611" s="12"/>
    </row>
    <row r="18612" spans="1:1025">
      <c r="A18612" s="9">
        <v>1</v>
      </c>
      <c r="B18612" s="9">
        <v>2014</v>
      </c>
      <c r="C18612" s="66">
        <v>177.489</v>
      </c>
      <c r="D18612" s="66">
        <v>-77.332300000000004</v>
      </c>
      <c r="E18612" s="58">
        <v>560.78300000000002</v>
      </c>
      <c r="F18612" s="58">
        <v>1.1519999999999999</v>
      </c>
      <c r="G18612" s="59" t="s">
        <v>278</v>
      </c>
      <c r="H18612" s="1"/>
      <c r="I18612" s="1"/>
      <c r="AB18612" s="7"/>
      <c r="AC18612" s="7"/>
      <c r="AD18612" s="1"/>
      <c r="AE18612" s="1"/>
      <c r="AH18612" s="7"/>
      <c r="AI18612" s="7"/>
      <c r="IV18612" s="11"/>
      <c r="IW18612" s="11"/>
      <c r="AMJ18612" s="12"/>
      <c r="AMK18612" s="12"/>
    </row>
    <row r="18613" spans="1:1025">
      <c r="A18613" s="9">
        <v>1</v>
      </c>
      <c r="B18613" s="9">
        <v>2014</v>
      </c>
      <c r="C18613" s="66">
        <v>177.489</v>
      </c>
      <c r="D18613" s="66">
        <v>-77.332300000000004</v>
      </c>
      <c r="E18613" s="58">
        <v>570.70600000000002</v>
      </c>
      <c r="F18613" s="58">
        <v>1.0389999999999999</v>
      </c>
      <c r="G18613" s="59" t="s">
        <v>278</v>
      </c>
      <c r="H18613" s="1"/>
      <c r="I18613" s="1"/>
      <c r="AB18613" s="7"/>
      <c r="AC18613" s="7"/>
      <c r="AD18613" s="1"/>
      <c r="AE18613" s="1"/>
      <c r="AH18613" s="7"/>
      <c r="AI18613" s="7"/>
      <c r="IV18613" s="11"/>
      <c r="IW18613" s="11"/>
      <c r="AMJ18613" s="12"/>
      <c r="AMK18613" s="12"/>
    </row>
    <row r="18614" spans="1:1025">
      <c r="A18614" s="9">
        <v>1</v>
      </c>
      <c r="B18614" s="9">
        <v>2014</v>
      </c>
      <c r="C18614" s="66">
        <v>179.452</v>
      </c>
      <c r="D18614" s="66">
        <v>-68.272199999999998</v>
      </c>
      <c r="E18614" s="58">
        <v>3.3929999999999998</v>
      </c>
      <c r="F18614" s="58">
        <v>0.104</v>
      </c>
      <c r="G18614" s="59" t="s">
        <v>278</v>
      </c>
      <c r="H18614" s="1"/>
      <c r="I18614" s="1"/>
      <c r="AB18614" s="7"/>
      <c r="AC18614" s="7"/>
      <c r="AD18614" s="1"/>
      <c r="AE18614" s="1"/>
      <c r="AH18614" s="7"/>
      <c r="AI18614" s="7"/>
      <c r="IV18614" s="11"/>
      <c r="IW18614" s="11"/>
      <c r="AMJ18614" s="12"/>
      <c r="AMK18614" s="12"/>
    </row>
    <row r="18615" spans="1:1025">
      <c r="A18615" s="9">
        <v>1</v>
      </c>
      <c r="B18615" s="9">
        <v>2014</v>
      </c>
      <c r="C18615" s="66">
        <v>179.452</v>
      </c>
      <c r="D18615" s="66">
        <v>-68.272199999999998</v>
      </c>
      <c r="E18615" s="58">
        <v>10.045999999999999</v>
      </c>
      <c r="F18615" s="58">
        <v>4.8000000000000001E-2</v>
      </c>
      <c r="G18615" s="59" t="s">
        <v>278</v>
      </c>
      <c r="H18615" s="1"/>
      <c r="I18615" s="1"/>
      <c r="AB18615" s="7"/>
      <c r="AC18615" s="7"/>
      <c r="AD18615" s="1"/>
      <c r="AE18615" s="1"/>
      <c r="AH18615" s="7"/>
      <c r="AI18615" s="7"/>
      <c r="IV18615" s="11"/>
      <c r="IW18615" s="11"/>
      <c r="AMJ18615" s="12"/>
      <c r="AMK18615" s="12"/>
    </row>
    <row r="18616" spans="1:1025">
      <c r="A18616" s="9">
        <v>1</v>
      </c>
      <c r="B18616" s="9">
        <v>2014</v>
      </c>
      <c r="C18616" s="66">
        <v>179.452</v>
      </c>
      <c r="D18616" s="66">
        <v>-68.272199999999998</v>
      </c>
      <c r="E18616" s="58">
        <v>25.324999999999999</v>
      </c>
      <c r="F18616" s="58">
        <v>3.5000000000000003E-2</v>
      </c>
      <c r="G18616" s="59" t="s">
        <v>278</v>
      </c>
      <c r="H18616" s="1"/>
      <c r="I18616" s="1"/>
      <c r="AB18616" s="7"/>
      <c r="AC18616" s="7"/>
      <c r="AD18616" s="1"/>
      <c r="AE18616" s="1"/>
      <c r="AH18616" s="7"/>
      <c r="AI18616" s="7"/>
      <c r="IV18616" s="11"/>
      <c r="IW18616" s="11"/>
      <c r="AMJ18616" s="12"/>
      <c r="AMK18616" s="12"/>
    </row>
    <row r="18617" spans="1:1025">
      <c r="A18617" s="9">
        <v>1</v>
      </c>
      <c r="B18617" s="9">
        <v>2014</v>
      </c>
      <c r="C18617" s="66">
        <v>179.452</v>
      </c>
      <c r="D18617" s="66">
        <v>-68.272199999999998</v>
      </c>
      <c r="E18617" s="58">
        <v>50.720999999999997</v>
      </c>
      <c r="F18617" s="58">
        <v>3.1E-2</v>
      </c>
      <c r="G18617" s="59" t="s">
        <v>278</v>
      </c>
      <c r="H18617" s="1"/>
      <c r="I18617" s="1"/>
      <c r="AB18617" s="7"/>
      <c r="AC18617" s="7"/>
      <c r="AD18617" s="1"/>
      <c r="AE18617" s="1"/>
      <c r="AH18617" s="7"/>
      <c r="AI18617" s="7"/>
      <c r="IV18617" s="11"/>
      <c r="IW18617" s="11"/>
      <c r="AMJ18617" s="12"/>
      <c r="AMK18617" s="12"/>
    </row>
    <row r="18618" spans="1:1025">
      <c r="A18618" s="9">
        <v>1</v>
      </c>
      <c r="B18618" s="9">
        <v>2014</v>
      </c>
      <c r="C18618" s="66">
        <v>179.452</v>
      </c>
      <c r="D18618" s="66">
        <v>-68.272199999999998</v>
      </c>
      <c r="E18618" s="58">
        <v>76.010000000000005</v>
      </c>
      <c r="F18618" s="58">
        <v>4.2000000000000003E-2</v>
      </c>
      <c r="G18618" s="59" t="s">
        <v>278</v>
      </c>
      <c r="H18618" s="1"/>
      <c r="I18618" s="1"/>
      <c r="AB18618" s="7"/>
      <c r="AC18618" s="7"/>
      <c r="AD18618" s="1"/>
      <c r="AE18618" s="1"/>
      <c r="AH18618" s="7"/>
      <c r="AI18618" s="7"/>
      <c r="IV18618" s="11"/>
      <c r="IW18618" s="11"/>
      <c r="AMJ18618" s="12"/>
      <c r="AMK18618" s="12"/>
    </row>
    <row r="18619" spans="1:1025">
      <c r="A18619" s="9">
        <v>1</v>
      </c>
      <c r="B18619" s="9">
        <v>2014</v>
      </c>
      <c r="C18619" s="66">
        <v>179.452</v>
      </c>
      <c r="D18619" s="66">
        <v>-68.272199999999998</v>
      </c>
      <c r="E18619" s="58">
        <v>101.154</v>
      </c>
      <c r="F18619" s="58">
        <v>5.6000000000000001E-2</v>
      </c>
      <c r="G18619" s="59" t="s">
        <v>278</v>
      </c>
      <c r="H18619" s="1"/>
      <c r="I18619" s="1"/>
      <c r="AB18619" s="7"/>
      <c r="AC18619" s="7"/>
      <c r="AD18619" s="1"/>
      <c r="AE18619" s="1"/>
      <c r="AH18619" s="7"/>
      <c r="AI18619" s="7"/>
      <c r="IV18619" s="11"/>
      <c r="IW18619" s="11"/>
      <c r="AMJ18619" s="12"/>
      <c r="AMK18619" s="12"/>
    </row>
    <row r="18620" spans="1:1025">
      <c r="A18620" s="9">
        <v>1</v>
      </c>
      <c r="B18620" s="9">
        <v>2014</v>
      </c>
      <c r="C18620" s="66">
        <v>179.452</v>
      </c>
      <c r="D18620" s="66">
        <v>-68.272199999999998</v>
      </c>
      <c r="E18620" s="58">
        <v>151.858</v>
      </c>
      <c r="F18620" s="58">
        <v>9.5000000000000001E-2</v>
      </c>
      <c r="G18620" s="59" t="s">
        <v>278</v>
      </c>
      <c r="H18620" s="1"/>
      <c r="I18620" s="1"/>
      <c r="AB18620" s="7"/>
      <c r="AC18620" s="7"/>
      <c r="AD18620" s="1"/>
      <c r="AE18620" s="1"/>
      <c r="AH18620" s="7"/>
      <c r="AI18620" s="7"/>
      <c r="IV18620" s="11"/>
      <c r="IW18620" s="11"/>
      <c r="AMJ18620" s="12"/>
      <c r="AMK18620" s="12"/>
    </row>
    <row r="18621" spans="1:1025">
      <c r="A18621" s="9">
        <v>1</v>
      </c>
      <c r="B18621" s="9">
        <v>2014</v>
      </c>
      <c r="C18621" s="66">
        <v>179.452</v>
      </c>
      <c r="D18621" s="66">
        <v>-68.272199999999998</v>
      </c>
      <c r="E18621" s="58">
        <v>202.49799999999999</v>
      </c>
      <c r="F18621" s="58">
        <v>0.21299999999999999</v>
      </c>
      <c r="G18621" s="59" t="s">
        <v>278</v>
      </c>
      <c r="H18621" s="1"/>
      <c r="I18621" s="1"/>
      <c r="AB18621" s="7"/>
      <c r="AC18621" s="7"/>
      <c r="AD18621" s="1"/>
      <c r="AE18621" s="1"/>
      <c r="AH18621" s="7"/>
      <c r="AI18621" s="7"/>
      <c r="IV18621" s="11"/>
      <c r="IW18621" s="11"/>
      <c r="AMJ18621" s="12"/>
      <c r="AMK18621" s="12"/>
    </row>
    <row r="18622" spans="1:1025">
      <c r="A18622" s="9">
        <v>1</v>
      </c>
      <c r="B18622" s="9">
        <v>2014</v>
      </c>
      <c r="C18622" s="66">
        <v>179.452</v>
      </c>
      <c r="D18622" s="66">
        <v>-68.272199999999998</v>
      </c>
      <c r="E18622" s="58">
        <v>253.31899999999999</v>
      </c>
      <c r="F18622" s="58">
        <v>0.16500000000000001</v>
      </c>
      <c r="G18622" s="59" t="s">
        <v>278</v>
      </c>
      <c r="H18622" s="1"/>
      <c r="I18622" s="1"/>
      <c r="AB18622" s="7"/>
      <c r="AC18622" s="7"/>
      <c r="AD18622" s="1"/>
      <c r="AE18622" s="1"/>
      <c r="AH18622" s="7"/>
      <c r="AI18622" s="7"/>
      <c r="IV18622" s="11"/>
      <c r="IW18622" s="11"/>
      <c r="AMJ18622" s="12"/>
      <c r="AMK18622" s="12"/>
    </row>
    <row r="18623" spans="1:1025">
      <c r="A18623" s="9">
        <v>1</v>
      </c>
      <c r="B18623" s="9">
        <v>2014</v>
      </c>
      <c r="C18623" s="66">
        <v>179.452</v>
      </c>
      <c r="D18623" s="66">
        <v>-68.272199999999998</v>
      </c>
      <c r="E18623" s="58">
        <v>303.173</v>
      </c>
      <c r="F18623" s="58">
        <v>0.189</v>
      </c>
      <c r="G18623" s="59" t="s">
        <v>278</v>
      </c>
      <c r="H18623" s="1"/>
      <c r="I18623" s="1"/>
      <c r="AB18623" s="7"/>
      <c r="AC18623" s="7"/>
      <c r="AD18623" s="1"/>
      <c r="AE18623" s="1"/>
      <c r="AH18623" s="7"/>
      <c r="AI18623" s="7"/>
      <c r="IV18623" s="11"/>
      <c r="IW18623" s="11"/>
      <c r="AMJ18623" s="12"/>
      <c r="AMK18623" s="12"/>
    </row>
    <row r="18624" spans="1:1025">
      <c r="A18624" s="9">
        <v>1</v>
      </c>
      <c r="B18624" s="9">
        <v>2014</v>
      </c>
      <c r="C18624" s="66">
        <v>179.452</v>
      </c>
      <c r="D18624" s="66">
        <v>-68.272199999999998</v>
      </c>
      <c r="E18624" s="58">
        <v>352.24200000000002</v>
      </c>
      <c r="F18624" s="58">
        <v>0.214</v>
      </c>
      <c r="G18624" s="59" t="s">
        <v>278</v>
      </c>
      <c r="H18624" s="1"/>
      <c r="I18624" s="1"/>
      <c r="AB18624" s="7"/>
      <c r="AC18624" s="7"/>
      <c r="AD18624" s="1"/>
      <c r="AE18624" s="1"/>
      <c r="AH18624" s="7"/>
      <c r="AI18624" s="7"/>
      <c r="IV18624" s="11"/>
      <c r="IW18624" s="11"/>
      <c r="AMJ18624" s="12"/>
      <c r="AMK18624" s="12"/>
    </row>
    <row r="18625" spans="1:1025">
      <c r="A18625" s="9">
        <v>1</v>
      </c>
      <c r="B18625" s="9">
        <v>2014</v>
      </c>
      <c r="C18625" s="66">
        <v>179.452</v>
      </c>
      <c r="D18625" s="66">
        <v>-68.272199999999998</v>
      </c>
      <c r="E18625" s="58">
        <v>405.61799999999999</v>
      </c>
      <c r="F18625" s="58">
        <v>0.28299999999999997</v>
      </c>
      <c r="G18625" s="59" t="s">
        <v>278</v>
      </c>
      <c r="H18625" s="1"/>
      <c r="I18625" s="1"/>
      <c r="AB18625" s="7"/>
      <c r="AC18625" s="7"/>
      <c r="AD18625" s="1"/>
      <c r="AE18625" s="1"/>
      <c r="AH18625" s="7"/>
      <c r="AI18625" s="7"/>
      <c r="IV18625" s="11"/>
      <c r="IW18625" s="11"/>
      <c r="AMJ18625" s="12"/>
      <c r="AMK18625" s="12"/>
    </row>
    <row r="18626" spans="1:1025">
      <c r="A18626" s="9">
        <v>1</v>
      </c>
      <c r="B18626" s="9">
        <v>2014</v>
      </c>
      <c r="C18626" s="66">
        <v>178.45500000000001</v>
      </c>
      <c r="D18626" s="66">
        <v>-66.304500000000004</v>
      </c>
      <c r="E18626" s="58">
        <v>2.843</v>
      </c>
      <c r="F18626" s="58">
        <v>0.113</v>
      </c>
      <c r="G18626" s="59" t="s">
        <v>278</v>
      </c>
      <c r="H18626" s="1"/>
      <c r="I18626" s="1"/>
      <c r="AB18626" s="7"/>
      <c r="AC18626" s="7"/>
      <c r="AD18626" s="1"/>
      <c r="AE18626" s="1"/>
      <c r="AH18626" s="7"/>
      <c r="AI18626" s="7"/>
      <c r="IV18626" s="11"/>
      <c r="IW18626" s="11"/>
      <c r="AMJ18626" s="12"/>
      <c r="AMK18626" s="12"/>
    </row>
    <row r="18627" spans="1:1025">
      <c r="A18627" s="9">
        <v>1</v>
      </c>
      <c r="B18627" s="9">
        <v>2014</v>
      </c>
      <c r="C18627" s="66">
        <v>178.45500000000001</v>
      </c>
      <c r="D18627" s="66">
        <v>-66.304500000000004</v>
      </c>
      <c r="E18627" s="58">
        <v>10.382999999999999</v>
      </c>
      <c r="F18627" s="58">
        <v>0.04</v>
      </c>
      <c r="G18627" s="59" t="s">
        <v>278</v>
      </c>
      <c r="H18627" s="1"/>
      <c r="I18627" s="1"/>
      <c r="AB18627" s="7"/>
      <c r="AC18627" s="7"/>
      <c r="AD18627" s="1"/>
      <c r="AE18627" s="1"/>
      <c r="AH18627" s="7"/>
      <c r="AI18627" s="7"/>
      <c r="IV18627" s="11"/>
      <c r="IW18627" s="11"/>
      <c r="AMJ18627" s="12"/>
      <c r="AMK18627" s="12"/>
    </row>
    <row r="18628" spans="1:1025">
      <c r="A18628" s="9">
        <v>1</v>
      </c>
      <c r="B18628" s="9">
        <v>2014</v>
      </c>
      <c r="C18628" s="66">
        <v>178.45500000000001</v>
      </c>
      <c r="D18628" s="66">
        <v>-66.304500000000004</v>
      </c>
      <c r="E18628" s="58">
        <v>25.251999999999999</v>
      </c>
      <c r="F18628" s="58">
        <v>2.1000000000000001E-2</v>
      </c>
      <c r="G18628" s="59" t="s">
        <v>278</v>
      </c>
      <c r="H18628" s="1"/>
      <c r="I18628" s="1"/>
      <c r="AB18628" s="7"/>
      <c r="AC18628" s="7"/>
      <c r="AD18628" s="1"/>
      <c r="AE18628" s="1"/>
      <c r="AH18628" s="7"/>
      <c r="AI18628" s="7"/>
      <c r="IV18628" s="11"/>
      <c r="IW18628" s="11"/>
      <c r="AMJ18628" s="12"/>
      <c r="AMK18628" s="12"/>
    </row>
    <row r="18629" spans="1:1025">
      <c r="A18629" s="9">
        <v>1</v>
      </c>
      <c r="B18629" s="9">
        <v>2014</v>
      </c>
      <c r="C18629" s="66">
        <v>178.45500000000001</v>
      </c>
      <c r="D18629" s="66">
        <v>-66.304500000000004</v>
      </c>
      <c r="E18629" s="58">
        <v>50.713000000000001</v>
      </c>
      <c r="F18629" s="58">
        <v>2.1999999999999999E-2</v>
      </c>
      <c r="G18629" s="59" t="s">
        <v>278</v>
      </c>
      <c r="H18629" s="1"/>
      <c r="I18629" s="1"/>
      <c r="AB18629" s="7"/>
      <c r="AC18629" s="7"/>
      <c r="AD18629" s="1"/>
      <c r="AE18629" s="1"/>
      <c r="AH18629" s="7"/>
      <c r="AI18629" s="7"/>
      <c r="IV18629" s="11"/>
      <c r="IW18629" s="11"/>
      <c r="AMJ18629" s="12"/>
      <c r="AMK18629" s="12"/>
    </row>
    <row r="18630" spans="1:1025">
      <c r="A18630" s="9">
        <v>1</v>
      </c>
      <c r="B18630" s="9">
        <v>2014</v>
      </c>
      <c r="C18630" s="66">
        <v>178.45500000000001</v>
      </c>
      <c r="D18630" s="66">
        <v>-66.304500000000004</v>
      </c>
      <c r="E18630" s="58">
        <v>75.98</v>
      </c>
      <c r="F18630" s="58">
        <v>3.7999999999999999E-2</v>
      </c>
      <c r="G18630" s="59" t="s">
        <v>278</v>
      </c>
      <c r="H18630" s="1"/>
      <c r="I18630" s="1"/>
      <c r="AB18630" s="7"/>
      <c r="AC18630" s="7"/>
      <c r="AD18630" s="1"/>
      <c r="AE18630" s="1"/>
      <c r="AH18630" s="7"/>
      <c r="AI18630" s="7"/>
      <c r="IV18630" s="11"/>
      <c r="IW18630" s="11"/>
      <c r="AMJ18630" s="12"/>
      <c r="AMK18630" s="12"/>
    </row>
    <row r="18631" spans="1:1025">
      <c r="A18631" s="9">
        <v>1</v>
      </c>
      <c r="B18631" s="9">
        <v>2014</v>
      </c>
      <c r="C18631" s="66">
        <v>178.45500000000001</v>
      </c>
      <c r="D18631" s="66">
        <v>-66.304500000000004</v>
      </c>
      <c r="E18631" s="58">
        <v>101.14700000000001</v>
      </c>
      <c r="F18631" s="58">
        <v>3.4000000000000002E-2</v>
      </c>
      <c r="G18631" s="59" t="s">
        <v>278</v>
      </c>
      <c r="H18631" s="1"/>
      <c r="I18631" s="1"/>
      <c r="AB18631" s="7"/>
      <c r="AC18631" s="7"/>
      <c r="AD18631" s="1"/>
      <c r="AE18631" s="1"/>
      <c r="AH18631" s="7"/>
      <c r="AI18631" s="7"/>
      <c r="IV18631" s="11"/>
      <c r="IW18631" s="11"/>
      <c r="AMJ18631" s="12"/>
      <c r="AMK18631" s="12"/>
    </row>
    <row r="18632" spans="1:1025">
      <c r="A18632" s="9">
        <v>1</v>
      </c>
      <c r="B18632" s="9">
        <v>2014</v>
      </c>
      <c r="C18632" s="66">
        <v>178.45500000000001</v>
      </c>
      <c r="D18632" s="66">
        <v>-66.304500000000004</v>
      </c>
      <c r="E18632" s="58">
        <v>151.56200000000001</v>
      </c>
      <c r="F18632" s="58">
        <v>0.13300000000000001</v>
      </c>
      <c r="G18632" s="59" t="s">
        <v>278</v>
      </c>
      <c r="H18632" s="1"/>
      <c r="I18632" s="1"/>
      <c r="AB18632" s="7"/>
      <c r="AC18632" s="7"/>
      <c r="AD18632" s="1"/>
      <c r="AE18632" s="1"/>
      <c r="AH18632" s="7"/>
      <c r="AI18632" s="7"/>
      <c r="IV18632" s="11"/>
      <c r="IW18632" s="11"/>
      <c r="AMJ18632" s="12"/>
      <c r="AMK18632" s="12"/>
    </row>
    <row r="18633" spans="1:1025">
      <c r="A18633" s="9">
        <v>1</v>
      </c>
      <c r="B18633" s="9">
        <v>2014</v>
      </c>
      <c r="C18633" s="66">
        <v>178.45500000000001</v>
      </c>
      <c r="D18633" s="66">
        <v>-66.304500000000004</v>
      </c>
      <c r="E18633" s="58">
        <v>202.32900000000001</v>
      </c>
      <c r="F18633" s="58">
        <v>0.14000000000000001</v>
      </c>
      <c r="G18633" s="59" t="s">
        <v>278</v>
      </c>
      <c r="H18633" s="1"/>
      <c r="I18633" s="1"/>
      <c r="AB18633" s="7"/>
      <c r="AC18633" s="7"/>
      <c r="AD18633" s="1"/>
      <c r="AE18633" s="1"/>
      <c r="AH18633" s="7"/>
      <c r="AI18633" s="7"/>
      <c r="IV18633" s="11"/>
      <c r="IW18633" s="11"/>
      <c r="AMJ18633" s="12"/>
      <c r="AMK18633" s="12"/>
    </row>
    <row r="18634" spans="1:1025">
      <c r="A18634" s="9">
        <v>1</v>
      </c>
      <c r="B18634" s="9">
        <v>2014</v>
      </c>
      <c r="C18634" s="66">
        <v>178.45500000000001</v>
      </c>
      <c r="D18634" s="66">
        <v>-66.304500000000004</v>
      </c>
      <c r="E18634" s="58">
        <v>252.613</v>
      </c>
      <c r="F18634" s="58">
        <v>0.15</v>
      </c>
      <c r="G18634" s="59" t="s">
        <v>278</v>
      </c>
      <c r="H18634" s="1"/>
      <c r="I18634" s="1"/>
      <c r="AB18634" s="7"/>
      <c r="AC18634" s="7"/>
      <c r="AD18634" s="1"/>
      <c r="AE18634" s="1"/>
      <c r="AH18634" s="7"/>
      <c r="AI18634" s="7"/>
      <c r="IV18634" s="11"/>
      <c r="IW18634" s="11"/>
      <c r="AMJ18634" s="12"/>
      <c r="AMK18634" s="12"/>
    </row>
    <row r="18635" spans="1:1025">
      <c r="A18635" s="9">
        <v>1</v>
      </c>
      <c r="B18635" s="9">
        <v>2014</v>
      </c>
      <c r="C18635" s="66">
        <v>178.45500000000001</v>
      </c>
      <c r="D18635" s="66">
        <v>-66.304500000000004</v>
      </c>
      <c r="E18635" s="58">
        <v>303.39400000000001</v>
      </c>
      <c r="F18635" s="58">
        <v>0.17899999999999999</v>
      </c>
      <c r="G18635" s="59" t="s">
        <v>278</v>
      </c>
      <c r="H18635" s="1"/>
      <c r="I18635" s="1"/>
      <c r="AB18635" s="7"/>
      <c r="AC18635" s="7"/>
      <c r="AD18635" s="1"/>
      <c r="AE18635" s="1"/>
      <c r="AH18635" s="7"/>
      <c r="AI18635" s="7"/>
      <c r="IV18635" s="11"/>
      <c r="IW18635" s="11"/>
      <c r="AMJ18635" s="12"/>
      <c r="AMK18635" s="12"/>
    </row>
    <row r="18636" spans="1:1025">
      <c r="A18636" s="9">
        <v>1</v>
      </c>
      <c r="B18636" s="9">
        <v>2014</v>
      </c>
      <c r="C18636" s="66">
        <v>178.45500000000001</v>
      </c>
      <c r="D18636" s="66">
        <v>-66.304500000000004</v>
      </c>
      <c r="E18636" s="58">
        <v>353.58600000000001</v>
      </c>
      <c r="F18636" s="58">
        <v>0.17599999999999999</v>
      </c>
      <c r="G18636" s="59" t="s">
        <v>278</v>
      </c>
      <c r="H18636" s="1"/>
      <c r="I18636" s="1"/>
      <c r="AB18636" s="7"/>
      <c r="AC18636" s="7"/>
      <c r="AD18636" s="1"/>
      <c r="AE18636" s="1"/>
      <c r="AH18636" s="7"/>
      <c r="AI18636" s="7"/>
      <c r="IV18636" s="11"/>
      <c r="IW18636" s="11"/>
      <c r="AMJ18636" s="12"/>
      <c r="AMK18636" s="12"/>
    </row>
    <row r="18637" spans="1:1025">
      <c r="A18637" s="9">
        <v>1</v>
      </c>
      <c r="B18637" s="9">
        <v>2014</v>
      </c>
      <c r="C18637" s="66">
        <v>178.45500000000001</v>
      </c>
      <c r="D18637" s="66">
        <v>-66.304500000000004</v>
      </c>
      <c r="E18637" s="58">
        <v>404.45600000000002</v>
      </c>
      <c r="F18637" s="58">
        <v>0.19700000000000001</v>
      </c>
      <c r="G18637" s="59" t="s">
        <v>278</v>
      </c>
      <c r="H18637" s="1"/>
      <c r="I18637" s="1"/>
      <c r="AB18637" s="7"/>
      <c r="AC18637" s="7"/>
      <c r="AD18637" s="1"/>
      <c r="AE18637" s="1"/>
      <c r="AH18637" s="7"/>
      <c r="AI18637" s="7"/>
      <c r="IV18637" s="11"/>
      <c r="IW18637" s="11"/>
      <c r="AMJ18637" s="12"/>
      <c r="AMK18637" s="12"/>
    </row>
    <row r="18638" spans="1:1025">
      <c r="A18638" s="9">
        <v>1</v>
      </c>
      <c r="B18638" s="9">
        <v>2014</v>
      </c>
      <c r="C18638" s="66">
        <v>173.48400000000001</v>
      </c>
      <c r="D18638" s="66">
        <v>-65.493799999999993</v>
      </c>
      <c r="E18638" s="58">
        <v>10.042999999999999</v>
      </c>
      <c r="F18638" s="58">
        <v>4.3999999999999997E-2</v>
      </c>
      <c r="G18638" s="59" t="s">
        <v>278</v>
      </c>
      <c r="H18638" s="1"/>
      <c r="I18638" s="1"/>
      <c r="AB18638" s="7"/>
      <c r="AC18638" s="7"/>
      <c r="AD18638" s="1"/>
      <c r="AE18638" s="1"/>
      <c r="AH18638" s="7"/>
      <c r="AI18638" s="7"/>
      <c r="IV18638" s="11"/>
      <c r="IW18638" s="11"/>
      <c r="AMJ18638" s="12"/>
      <c r="AMK18638" s="12"/>
    </row>
    <row r="18639" spans="1:1025">
      <c r="A18639" s="9">
        <v>1</v>
      </c>
      <c r="B18639" s="9">
        <v>2014</v>
      </c>
      <c r="C18639" s="66">
        <v>173.48400000000001</v>
      </c>
      <c r="D18639" s="66">
        <v>-65.493799999999993</v>
      </c>
      <c r="E18639" s="58">
        <v>30.111999999999998</v>
      </c>
      <c r="F18639" s="58">
        <v>-999</v>
      </c>
      <c r="G18639" s="59" t="s">
        <v>278</v>
      </c>
      <c r="H18639" s="1"/>
      <c r="I18639" s="1"/>
      <c r="AB18639" s="7"/>
      <c r="AC18639" s="7"/>
      <c r="AD18639" s="1"/>
      <c r="AE18639" s="1"/>
      <c r="AH18639" s="7"/>
      <c r="AI18639" s="7"/>
      <c r="IV18639" s="11"/>
      <c r="IW18639" s="11"/>
      <c r="AMJ18639" s="12"/>
      <c r="AMK18639" s="12"/>
    </row>
    <row r="18640" spans="1:1025">
      <c r="A18640" s="9">
        <v>1</v>
      </c>
      <c r="B18640" s="9">
        <v>2014</v>
      </c>
      <c r="C18640" s="66">
        <v>173.48400000000001</v>
      </c>
      <c r="D18640" s="66">
        <v>-65.493799999999993</v>
      </c>
      <c r="E18640" s="58">
        <v>30.259</v>
      </c>
      <c r="F18640" s="58">
        <v>-999</v>
      </c>
      <c r="G18640" s="59" t="s">
        <v>278</v>
      </c>
      <c r="H18640" s="1"/>
      <c r="I18640" s="1"/>
      <c r="AB18640" s="7"/>
      <c r="AC18640" s="7"/>
      <c r="AD18640" s="1"/>
      <c r="AE18640" s="1"/>
      <c r="AH18640" s="7"/>
      <c r="AI18640" s="7"/>
      <c r="IV18640" s="11"/>
      <c r="IW18640" s="11"/>
      <c r="AMJ18640" s="12"/>
      <c r="AMK18640" s="12"/>
    </row>
    <row r="18641" spans="1:1025">
      <c r="A18641" s="9">
        <v>1</v>
      </c>
      <c r="B18641" s="9">
        <v>2014</v>
      </c>
      <c r="C18641" s="66">
        <v>173.48400000000001</v>
      </c>
      <c r="D18641" s="66">
        <v>-65.493799999999993</v>
      </c>
      <c r="E18641" s="58">
        <v>30.303000000000001</v>
      </c>
      <c r="F18641" s="58">
        <v>-999</v>
      </c>
      <c r="G18641" s="59" t="s">
        <v>278</v>
      </c>
      <c r="H18641" s="1"/>
      <c r="I18641" s="1"/>
      <c r="AB18641" s="7"/>
      <c r="AC18641" s="7"/>
      <c r="AD18641" s="1"/>
      <c r="AE18641" s="1"/>
      <c r="AH18641" s="7"/>
      <c r="AI18641" s="7"/>
      <c r="IV18641" s="11"/>
      <c r="IW18641" s="11"/>
      <c r="AMJ18641" s="12"/>
      <c r="AMK18641" s="12"/>
    </row>
    <row r="18642" spans="1:1025">
      <c r="A18642" s="9">
        <v>1</v>
      </c>
      <c r="B18642" s="9">
        <v>2014</v>
      </c>
      <c r="C18642" s="66">
        <v>173.48400000000001</v>
      </c>
      <c r="D18642" s="66">
        <v>-65.493799999999993</v>
      </c>
      <c r="E18642" s="58">
        <v>30.161000000000001</v>
      </c>
      <c r="F18642" s="58">
        <v>-999</v>
      </c>
      <c r="G18642" s="59" t="s">
        <v>278</v>
      </c>
      <c r="H18642" s="1"/>
      <c r="I18642" s="1"/>
      <c r="AB18642" s="7"/>
      <c r="AC18642" s="7"/>
      <c r="AD18642" s="1"/>
      <c r="AE18642" s="1"/>
      <c r="AH18642" s="7"/>
      <c r="AI18642" s="7"/>
      <c r="IV18642" s="11"/>
      <c r="IW18642" s="11"/>
      <c r="AMJ18642" s="12"/>
      <c r="AMK18642" s="12"/>
    </row>
    <row r="18643" spans="1:1025">
      <c r="A18643" s="9">
        <v>1</v>
      </c>
      <c r="B18643" s="9">
        <v>2014</v>
      </c>
      <c r="C18643" s="66">
        <v>173.48400000000001</v>
      </c>
      <c r="D18643" s="66">
        <v>-65.493799999999993</v>
      </c>
      <c r="E18643" s="58">
        <v>30.434000000000001</v>
      </c>
      <c r="F18643" s="58">
        <v>-999</v>
      </c>
      <c r="G18643" s="59" t="s">
        <v>278</v>
      </c>
      <c r="H18643" s="1"/>
      <c r="I18643" s="1"/>
      <c r="AB18643" s="7"/>
      <c r="AC18643" s="7"/>
      <c r="AD18643" s="1"/>
      <c r="AE18643" s="1"/>
      <c r="AH18643" s="7"/>
      <c r="AI18643" s="7"/>
      <c r="IV18643" s="11"/>
      <c r="IW18643" s="11"/>
      <c r="AMJ18643" s="12"/>
      <c r="AMK18643" s="12"/>
    </row>
    <row r="18644" spans="1:1025">
      <c r="A18644" s="9">
        <v>1</v>
      </c>
      <c r="B18644" s="9">
        <v>2014</v>
      </c>
      <c r="C18644" s="66">
        <v>173.48400000000001</v>
      </c>
      <c r="D18644" s="66">
        <v>-65.493799999999993</v>
      </c>
      <c r="E18644" s="58">
        <v>30.277999999999999</v>
      </c>
      <c r="F18644" s="58">
        <v>2.5999999999999999E-2</v>
      </c>
      <c r="G18644" s="59" t="s">
        <v>278</v>
      </c>
      <c r="H18644" s="1"/>
      <c r="I18644" s="1"/>
      <c r="AB18644" s="7"/>
      <c r="AC18644" s="7"/>
      <c r="AD18644" s="1"/>
      <c r="AE18644" s="1"/>
      <c r="AH18644" s="7"/>
      <c r="AI18644" s="7"/>
      <c r="IV18644" s="11"/>
      <c r="IW18644" s="11"/>
      <c r="AMJ18644" s="12"/>
      <c r="AMK18644" s="12"/>
    </row>
    <row r="18645" spans="1:1025">
      <c r="A18645" s="9">
        <v>1</v>
      </c>
      <c r="B18645" s="9">
        <v>2014</v>
      </c>
      <c r="C18645" s="66">
        <v>173.48400000000001</v>
      </c>
      <c r="D18645" s="66">
        <v>-65.493799999999993</v>
      </c>
      <c r="E18645" s="58">
        <v>50.006</v>
      </c>
      <c r="F18645" s="58">
        <v>2.5000000000000001E-2</v>
      </c>
      <c r="G18645" s="59" t="s">
        <v>278</v>
      </c>
      <c r="H18645" s="1"/>
      <c r="I18645" s="1"/>
      <c r="AB18645" s="7"/>
      <c r="AC18645" s="7"/>
      <c r="AD18645" s="1"/>
      <c r="AE18645" s="1"/>
      <c r="AH18645" s="7"/>
      <c r="AI18645" s="7"/>
      <c r="IV18645" s="11"/>
      <c r="IW18645" s="11"/>
      <c r="AMJ18645" s="12"/>
      <c r="AMK18645" s="12"/>
    </row>
    <row r="18646" spans="1:1025">
      <c r="A18646" s="9">
        <v>1</v>
      </c>
      <c r="B18646" s="9">
        <v>2014</v>
      </c>
      <c r="C18646" s="66">
        <v>173.48400000000001</v>
      </c>
      <c r="D18646" s="66">
        <v>-65.493799999999993</v>
      </c>
      <c r="E18646" s="58">
        <v>75.346000000000004</v>
      </c>
      <c r="F18646" s="58">
        <v>4.8000000000000001E-2</v>
      </c>
      <c r="G18646" s="59" t="s">
        <v>278</v>
      </c>
      <c r="H18646" s="1"/>
      <c r="I18646" s="1"/>
      <c r="AB18646" s="7"/>
      <c r="AC18646" s="7"/>
      <c r="AD18646" s="1"/>
      <c r="AE18646" s="1"/>
      <c r="AH18646" s="7"/>
      <c r="AI18646" s="7"/>
      <c r="IV18646" s="11"/>
      <c r="IW18646" s="11"/>
      <c r="AMJ18646" s="12"/>
      <c r="AMK18646" s="12"/>
    </row>
    <row r="18647" spans="1:1025">
      <c r="A18647" s="9">
        <v>1</v>
      </c>
      <c r="B18647" s="9">
        <v>2014</v>
      </c>
      <c r="C18647" s="66">
        <v>173.48400000000001</v>
      </c>
      <c r="D18647" s="66">
        <v>-65.493799999999993</v>
      </c>
      <c r="E18647" s="58">
        <v>100.955</v>
      </c>
      <c r="F18647" s="58">
        <v>7.2999999999999995E-2</v>
      </c>
      <c r="G18647" s="59" t="s">
        <v>278</v>
      </c>
      <c r="H18647" s="1"/>
      <c r="I18647" s="1"/>
      <c r="AB18647" s="7"/>
      <c r="AC18647" s="7"/>
      <c r="AD18647" s="1"/>
      <c r="AE18647" s="1"/>
      <c r="AH18647" s="7"/>
      <c r="AI18647" s="7"/>
      <c r="IV18647" s="11"/>
      <c r="IW18647" s="11"/>
      <c r="AMJ18647" s="12"/>
      <c r="AMK18647" s="12"/>
    </row>
    <row r="18648" spans="1:1025">
      <c r="A18648" s="9">
        <v>1</v>
      </c>
      <c r="B18648" s="9">
        <v>2014</v>
      </c>
      <c r="C18648" s="66">
        <v>173.48400000000001</v>
      </c>
      <c r="D18648" s="66">
        <v>-65.493799999999993</v>
      </c>
      <c r="E18648" s="58">
        <v>202.12899999999999</v>
      </c>
      <c r="F18648" s="58">
        <v>0.128</v>
      </c>
      <c r="G18648" s="59" t="s">
        <v>278</v>
      </c>
      <c r="H18648" s="1"/>
      <c r="I18648" s="1"/>
      <c r="AB18648" s="7"/>
      <c r="AC18648" s="7"/>
      <c r="AD18648" s="1"/>
      <c r="AE18648" s="1"/>
      <c r="AH18648" s="7"/>
      <c r="AI18648" s="7"/>
      <c r="IV18648" s="11"/>
      <c r="IW18648" s="11"/>
      <c r="AMJ18648" s="12"/>
      <c r="AMK18648" s="12"/>
    </row>
    <row r="18649" spans="1:1025">
      <c r="A18649" s="9">
        <v>1</v>
      </c>
      <c r="B18649" s="9">
        <v>2014</v>
      </c>
      <c r="C18649" s="66">
        <v>173.48400000000001</v>
      </c>
      <c r="D18649" s="66">
        <v>-65.493799999999993</v>
      </c>
      <c r="E18649" s="58">
        <v>304.214</v>
      </c>
      <c r="F18649" s="58">
        <v>0.182</v>
      </c>
      <c r="G18649" s="59" t="s">
        <v>278</v>
      </c>
      <c r="H18649" s="1"/>
      <c r="I18649" s="1"/>
      <c r="AB18649" s="7"/>
      <c r="AC18649" s="7"/>
      <c r="AD18649" s="1"/>
      <c r="AE18649" s="1"/>
      <c r="AH18649" s="7"/>
      <c r="AI18649" s="7"/>
      <c r="IV18649" s="11"/>
      <c r="IW18649" s="11"/>
      <c r="AMJ18649" s="12"/>
      <c r="AMK18649" s="12"/>
    </row>
    <row r="18650" spans="1:1025">
      <c r="A18650" s="9">
        <v>1</v>
      </c>
      <c r="B18650" s="9">
        <v>2014</v>
      </c>
      <c r="C18650" s="66">
        <v>165.398</v>
      </c>
      <c r="D18650" s="66">
        <v>-64.286299999999997</v>
      </c>
      <c r="E18650" s="58">
        <v>10.013</v>
      </c>
      <c r="F18650" s="58">
        <v>6.6000000000000003E-2</v>
      </c>
      <c r="G18650" s="59" t="s">
        <v>278</v>
      </c>
      <c r="H18650" s="1"/>
      <c r="I18650" s="1"/>
      <c r="AB18650" s="7"/>
      <c r="AC18650" s="7"/>
      <c r="AD18650" s="1"/>
      <c r="AE18650" s="1"/>
      <c r="AH18650" s="7"/>
      <c r="AI18650" s="7"/>
      <c r="IV18650" s="11"/>
      <c r="IW18650" s="11"/>
      <c r="AMJ18650" s="12"/>
      <c r="AMK18650" s="12"/>
    </row>
    <row r="18651" spans="1:1025">
      <c r="A18651" s="9">
        <v>1</v>
      </c>
      <c r="B18651" s="9">
        <v>2014</v>
      </c>
      <c r="C18651" s="66">
        <v>165.398</v>
      </c>
      <c r="D18651" s="66">
        <v>-64.286299999999997</v>
      </c>
      <c r="E18651" s="58">
        <v>35.813000000000002</v>
      </c>
      <c r="F18651" s="58">
        <v>3.5000000000000003E-2</v>
      </c>
      <c r="G18651" s="59" t="s">
        <v>278</v>
      </c>
      <c r="H18651" s="1"/>
      <c r="I18651" s="1"/>
      <c r="AB18651" s="7"/>
      <c r="AC18651" s="7"/>
      <c r="AD18651" s="1"/>
      <c r="AE18651" s="1"/>
      <c r="AH18651" s="7"/>
      <c r="AI18651" s="7"/>
      <c r="IV18651" s="11"/>
      <c r="IW18651" s="11"/>
      <c r="AMJ18651" s="12"/>
      <c r="AMK18651" s="12"/>
    </row>
    <row r="18652" spans="1:1025">
      <c r="A18652" s="9">
        <v>1</v>
      </c>
      <c r="B18652" s="9">
        <v>2014</v>
      </c>
      <c r="C18652" s="66">
        <v>165.398</v>
      </c>
      <c r="D18652" s="66">
        <v>-64.286299999999997</v>
      </c>
      <c r="E18652" s="58">
        <v>55.536000000000001</v>
      </c>
      <c r="F18652" s="58">
        <v>3.4000000000000002E-2</v>
      </c>
      <c r="G18652" s="59" t="s">
        <v>278</v>
      </c>
      <c r="H18652" s="1"/>
      <c r="I18652" s="1"/>
      <c r="AB18652" s="7"/>
      <c r="AC18652" s="7"/>
      <c r="AD18652" s="1"/>
      <c r="AE18652" s="1"/>
      <c r="AH18652" s="7"/>
      <c r="AI18652" s="7"/>
      <c r="IV18652" s="11"/>
      <c r="IW18652" s="11"/>
      <c r="AMJ18652" s="12"/>
      <c r="AMK18652" s="12"/>
    </row>
    <row r="18653" spans="1:1025">
      <c r="A18653" s="9">
        <v>1</v>
      </c>
      <c r="B18653" s="9">
        <v>2014</v>
      </c>
      <c r="C18653" s="66">
        <v>165.398</v>
      </c>
      <c r="D18653" s="66">
        <v>-64.286299999999997</v>
      </c>
      <c r="E18653" s="58">
        <v>76.415000000000006</v>
      </c>
      <c r="F18653" s="58">
        <v>4.7E-2</v>
      </c>
      <c r="G18653" s="59" t="s">
        <v>278</v>
      </c>
      <c r="H18653" s="1"/>
      <c r="I18653" s="1"/>
      <c r="AB18653" s="7"/>
      <c r="AC18653" s="7"/>
      <c r="AD18653" s="1"/>
      <c r="AE18653" s="1"/>
      <c r="AH18653" s="7"/>
      <c r="AI18653" s="7"/>
      <c r="IV18653" s="11"/>
      <c r="IW18653" s="11"/>
      <c r="AMJ18653" s="12"/>
      <c r="AMK18653" s="12"/>
    </row>
    <row r="18654" spans="1:1025">
      <c r="A18654" s="9">
        <v>1</v>
      </c>
      <c r="B18654" s="9">
        <v>2014</v>
      </c>
      <c r="C18654" s="66">
        <v>165.398</v>
      </c>
      <c r="D18654" s="66">
        <v>-64.286299999999997</v>
      </c>
      <c r="E18654" s="58">
        <v>111.413</v>
      </c>
      <c r="F18654" s="58">
        <v>0.17399999999999999</v>
      </c>
      <c r="G18654" s="59" t="s">
        <v>278</v>
      </c>
      <c r="H18654" s="1"/>
      <c r="I18654" s="1"/>
      <c r="AB18654" s="7"/>
      <c r="AC18654" s="7"/>
      <c r="AD18654" s="1"/>
      <c r="AE18654" s="1"/>
      <c r="AH18654" s="7"/>
      <c r="AI18654" s="7"/>
      <c r="IV18654" s="11"/>
      <c r="IW18654" s="11"/>
      <c r="AMJ18654" s="12"/>
      <c r="AMK18654" s="12"/>
    </row>
    <row r="18655" spans="1:1025">
      <c r="A18655" s="9">
        <v>1</v>
      </c>
      <c r="B18655" s="9">
        <v>2014</v>
      </c>
      <c r="C18655" s="66">
        <v>165.398</v>
      </c>
      <c r="D18655" s="66">
        <v>-64.286299999999997</v>
      </c>
      <c r="E18655" s="58">
        <v>202.88300000000001</v>
      </c>
      <c r="F18655" s="58">
        <v>0.20100000000000001</v>
      </c>
      <c r="G18655" s="59" t="s">
        <v>278</v>
      </c>
      <c r="H18655" s="1"/>
      <c r="I18655" s="1"/>
      <c r="AB18655" s="7"/>
      <c r="AC18655" s="7"/>
      <c r="AD18655" s="1"/>
      <c r="AE18655" s="1"/>
      <c r="AH18655" s="7"/>
      <c r="AI18655" s="7"/>
      <c r="IV18655" s="11"/>
      <c r="IW18655" s="11"/>
      <c r="AMJ18655" s="12"/>
      <c r="AMK18655" s="12"/>
    </row>
    <row r="18656" spans="1:1025">
      <c r="A18656" s="9">
        <v>1</v>
      </c>
      <c r="B18656" s="9">
        <v>2014</v>
      </c>
      <c r="C18656" s="66">
        <v>165.398</v>
      </c>
      <c r="D18656" s="66">
        <v>-64.286299999999997</v>
      </c>
      <c r="E18656" s="60">
        <v>302.137</v>
      </c>
      <c r="F18656" s="58">
        <v>0.20300000000000001</v>
      </c>
      <c r="G18656" s="59" t="s">
        <v>278</v>
      </c>
      <c r="H18656" s="1"/>
      <c r="I18656" s="1"/>
      <c r="AB18656" s="7"/>
      <c r="AC18656" s="7"/>
      <c r="AD18656" s="1"/>
      <c r="AE18656" s="1"/>
      <c r="AH18656" s="7"/>
      <c r="AI18656" s="7"/>
      <c r="IV18656" s="11"/>
      <c r="IW18656" s="11"/>
      <c r="AMJ18656" s="12"/>
      <c r="AMK18656" s="12"/>
    </row>
  </sheetData>
  <printOptions gridLines="1"/>
  <pageMargins left="0.75" right="0.75" top="1" bottom="1" header="0.51180555555555496" footer="0.51180555555555496"/>
  <pageSetup paperSize="9" firstPageNumber="0"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Dissolved Iron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Alessandro Tagliabue</cp:lastModifiedBy>
  <cp:revision>0</cp:revision>
  <dcterms:created xsi:type="dcterms:W3CDTF">2013-02-25T14:47:22Z</dcterms:created>
  <dcterms:modified xsi:type="dcterms:W3CDTF">2015-06-26T07:56:55Z</dcterms:modified>
</cp:coreProperties>
</file>